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Line'!$A$1:$AE$6001</definedName>
    <definedName name="_xlnm._FilterDatabase" localSheetId="3" hidden="1">'Per Invoice'!$A$1:$AA$2201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AXA SERVICES EGYPT (VPN)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A-L, N-T, W, Z (same order as the system export).</t>
        </is>
      </c>
    </row>
    <row r="6">
      <c r="A6" s="3" t="inlineStr">
        <is>
          <t>3. Green columns (M, U, V, X, Y) and the grey helper columns (AA-AE)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columns you type yourself in 'Per Invoice' (blue headers): A 'Invoice', L 'Max Limit'. Everything else is formula. Type them AFTER pasting the month data (they follow the row, not the order).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August 2026 sheet)</t>
        </is>
      </c>
    </row>
    <row r="15">
      <c r="A15" s="3" t="inlineStr">
        <is>
          <t>Co val = Order Co Payment x Subtotal / 100.   Discount = Total x Rebates / 100.   Subtotal = Total - Discount.   Net = Subtotal - Co val.   (Total = 'Item Total Price (EGP)')</t>
        </is>
      </c>
    </row>
    <row r="16">
      <c r="A16" s="3" t="inlineStr">
        <is>
          <t>Rebates per line = Local rate (14%) if Local is TRUE, otherwise Imported rate (7%). Lines with 'Special Rebates?' = Yes get 5%.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6,000 lines and 2,200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AXA SERVICES EGYPT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VPN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Aug sheet (Rebates = 14 when Imported = FALSE).</t>
        </is>
      </c>
    </row>
    <row r="7">
      <c r="B7" t="inlineStr">
        <is>
          <t>Imported (IMP) products rebate %</t>
        </is>
      </c>
      <c r="C7" s="5" t="n">
        <v>0.07000000000000001</v>
      </c>
      <c r="D7" t="inlineStr">
        <is>
          <t>Source: Aug sheet (IMP% = 7 on Per Invoice).</t>
        </is>
      </c>
    </row>
    <row r="8">
      <c r="B8" t="inlineStr">
        <is>
          <t>Special rebate % (Special Rebates? = Yes)</t>
        </is>
      </c>
      <c r="C8" s="5" t="n">
        <v>0.05</v>
      </c>
      <c r="D8" t="inlineStr">
        <is>
          <t>Lines flagged Special Rebates? = Yes get this rate (local or imported).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Line'!$C$2:$C$6001)</f>
        <v/>
      </c>
    </row>
    <row r="11">
      <c r="B11" t="inlineStr">
        <is>
          <t>Invoices (unique Order #)</t>
        </is>
      </c>
      <c r="C11">
        <f>MAX('Per Line'!$AB$2:$AB$6001)</f>
        <v/>
      </c>
    </row>
    <row r="12">
      <c r="B12" t="inlineStr">
        <is>
          <t>Invoices shown in Per Invoice</t>
        </is>
      </c>
      <c r="C12">
        <f>SUMPRODUCT(--('Per Invoice'!$B$2:$B$2201&lt;&gt;""))</f>
        <v/>
      </c>
    </row>
    <row r="13">
      <c r="B13" t="inlineStr">
        <is>
          <t>Grand Total - Per Line (Product Total)</t>
        </is>
      </c>
      <c r="C13" s="7">
        <f>SUM('Per Line'!$T$2:$T$6001)</f>
        <v/>
      </c>
    </row>
    <row r="14">
      <c r="B14" t="inlineStr">
        <is>
          <t>Grand Total - Per Invoice</t>
        </is>
      </c>
      <c r="C14" s="7">
        <f>SUM('Per Invoice'!$Y$2:$Y$2201)</f>
        <v/>
      </c>
    </row>
    <row r="15">
      <c r="B15" t="inlineStr">
        <is>
          <t>Discount - Per Line</t>
        </is>
      </c>
      <c r="C15" s="7">
        <f>SUM('Per Line'!$U$2:$U$6001)</f>
        <v/>
      </c>
    </row>
    <row r="16">
      <c r="B16" t="inlineStr">
        <is>
          <t>Discount - Per Invoice</t>
        </is>
      </c>
      <c r="C16" s="7">
        <f>SUM('Per Invoice'!$W$2:$W$2201)</f>
        <v/>
      </c>
    </row>
    <row r="17">
      <c r="B17" t="inlineStr">
        <is>
          <t>Co val - Per Line</t>
        </is>
      </c>
      <c r="C17" s="7">
        <f>SUM('Per Line'!$M$2:$M$6001)</f>
        <v/>
      </c>
    </row>
    <row r="18">
      <c r="B18" t="inlineStr">
        <is>
          <t>Co val - Per Invoice</t>
        </is>
      </c>
      <c r="C18" s="7">
        <f>SUM('Per Invoice'!$K$2:$K$2201)</f>
        <v/>
      </c>
    </row>
    <row r="19">
      <c r="B19" t="inlineStr">
        <is>
          <t>Net - Per Line</t>
        </is>
      </c>
      <c r="C19" s="7">
        <f>SUM('Per Line'!$Y$2:$Y$6001)</f>
        <v/>
      </c>
    </row>
    <row r="20">
      <c r="B20" t="inlineStr">
        <is>
          <t>Net - Per Invoice</t>
        </is>
      </c>
      <c r="C20" s="7">
        <f>SUM('Per Invoice'!$Z$2:$Z$2201)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Line'!$C:$C)-1&gt;6000,"TOO MANY LINES - extend template",IF(C11&gt;2200,"TOO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12" customWidth="1" min="10" max="10"/>
    <col width="13" customWidth="1" min="11" max="11"/>
    <col width="12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2" customWidth="1" min="23" max="23"/>
    <col width="11" customWidth="1" min="24" max="24"/>
    <col width="11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32" customHeight="1">
      <c r="A1" s="8" t="inlineStr">
        <is>
          <t>Batch ID</t>
        </is>
      </c>
      <c r="B1" s="8" t="inlineStr">
        <is>
          <t>ERX ID</t>
        </is>
      </c>
      <c r="C1" s="8" t="inlineStr">
        <is>
          <t>Order Number</t>
        </is>
      </c>
      <c r="D1" s="8" t="inlineStr">
        <is>
          <t>##</t>
        </is>
      </c>
      <c r="E1" s="8" t="inlineStr">
        <is>
          <t>Approval Number</t>
        </is>
      </c>
      <c r="F1" s="8" t="inlineStr">
        <is>
          <t>Dispense Number</t>
        </is>
      </c>
      <c r="G1" s="8" t="inlineStr">
        <is>
          <t>Order Type</t>
        </is>
      </c>
      <c r="H1" s="8" t="inlineStr">
        <is>
          <t>Original Order Type</t>
        </is>
      </c>
      <c r="I1" s="8" t="inlineStr">
        <is>
          <t>Payer</t>
        </is>
      </c>
      <c r="J1" s="8" t="inlineStr">
        <is>
          <t>Card Holder Name</t>
        </is>
      </c>
      <c r="K1" s="8" t="inlineStr">
        <is>
          <t>Card Number</t>
        </is>
      </c>
      <c r="L1" s="8" t="inlineStr">
        <is>
          <t>Co Payment (%)</t>
        </is>
      </c>
      <c r="M1" s="9" t="inlineStr">
        <is>
          <t>Co val</t>
        </is>
      </c>
      <c r="N1" s="8" t="inlineStr">
        <is>
          <t>Creation Date</t>
        </is>
      </c>
      <c r="O1" s="8" t="inlineStr">
        <is>
          <t>Heisenberg ID</t>
        </is>
      </c>
      <c r="P1" s="8" t="inlineStr">
        <is>
          <t>Item</t>
        </is>
      </c>
      <c r="Q1" s="8" t="inlineStr">
        <is>
          <t>Item Form</t>
        </is>
      </c>
      <c r="R1" s="8" t="inlineStr">
        <is>
          <t>Item Price (EGP)</t>
        </is>
      </c>
      <c r="S1" s="8" t="inlineStr">
        <is>
          <t>Item Quantity</t>
        </is>
      </c>
      <c r="T1" s="8" t="inlineStr">
        <is>
          <t>Item Total Price (EGP)</t>
        </is>
      </c>
      <c r="U1" s="9" t="inlineStr">
        <is>
          <t>Discount</t>
        </is>
      </c>
      <c r="V1" s="9" t="inlineStr">
        <is>
          <t>Subtotal</t>
        </is>
      </c>
      <c r="W1" s="8" t="inlineStr">
        <is>
          <t>Imported</t>
        </is>
      </c>
      <c r="X1" s="9" t="inlineStr">
        <is>
          <t>Rebates</t>
        </is>
      </c>
      <c r="Y1" s="9" t="inlineStr">
        <is>
          <t>Net</t>
        </is>
      </c>
      <c r="Z1" s="8" t="inlineStr">
        <is>
          <t>Special Rebates?</t>
        </is>
      </c>
      <c r="AA1" s="10" t="inlineStr">
        <is>
          <t>Order 1st Row (helper)</t>
        </is>
      </c>
      <c r="AB1" s="10" t="inlineStr">
        <is>
          <t>Invoice # (helper)</t>
        </is>
      </c>
      <c r="AC1" s="10" t="inlineStr">
        <is>
          <t>Is Local (helper)</t>
        </is>
      </c>
      <c r="AD1" s="10" t="inlineStr">
        <is>
          <t>Is Special (helper)</t>
        </is>
      </c>
      <c r="AE1" s="10" t="inlineStr">
        <is>
          <t>Sort Key (helper)</t>
        </is>
      </c>
    </row>
    <row r="2">
      <c r="M2" s="7">
        <f>IF($C2="","",L2*V2/100)</f>
        <v/>
      </c>
      <c r="N2" s="11" t="n"/>
      <c r="R2" s="7" t="n"/>
      <c r="T2" s="7" t="n"/>
      <c r="U2" s="7">
        <f>IF($C2="","",T2*X2/100)</f>
        <v/>
      </c>
      <c r="V2" s="7">
        <f>IF($C2="","",T2-U2)</f>
        <v/>
      </c>
      <c r="X2">
        <f>IF($C2="","",IF($AD2=1,Settings!$C$8,IF($AC2=1,Settings!$C$6,Settings!$C$7))*100)</f>
        <v/>
      </c>
      <c r="Y2" s="7">
        <f>IF($C2="","",V2-M2)</f>
        <v/>
      </c>
      <c r="AA2">
        <f>IF($C2="","",IF(COUNTIF($C$2:$C2,$C2)=1,1,0))</f>
        <v/>
      </c>
      <c r="AB2">
        <f>IF($AA2=1,SUMPRODUCT(--($AE$2:$AE$6001&lt;$AE2))+1,"")</f>
        <v/>
      </c>
      <c r="AC2">
        <f>IF($C2="","",IF(OR($W2=TRUE(),$W2="TRUE"),0,1))</f>
        <v/>
      </c>
      <c r="AD2">
        <f>IF($C2="","",IF($Z2="Yes",1,0))</f>
        <v/>
      </c>
      <c r="AE2">
        <f>IF($AA2=1,IFERROR(IF(VALUE($C2)&lt;100000000,VALUE($C2),1000000000),IFERROR(IF(VALUE(MID($C2,2,20))&lt;100000000,VALUE(MID($C2,2,20)),1000000000),1000000000))+ROW()/100000,"")</f>
        <v/>
      </c>
    </row>
    <row r="3">
      <c r="M3" s="7">
        <f>IF($C3="","",L3*V3/100)</f>
        <v/>
      </c>
      <c r="N3" s="11" t="n"/>
      <c r="R3" s="7" t="n"/>
      <c r="T3" s="7" t="n"/>
      <c r="U3" s="7">
        <f>IF($C3="","",T3*X3/100)</f>
        <v/>
      </c>
      <c r="V3" s="7">
        <f>IF($C3="","",T3-U3)</f>
        <v/>
      </c>
      <c r="X3">
        <f>IF($C3="","",IF($AD3=1,Settings!$C$8,IF($AC3=1,Settings!$C$6,Settings!$C$7))*100)</f>
        <v/>
      </c>
      <c r="Y3" s="7">
        <f>IF($C3="","",V3-M3)</f>
        <v/>
      </c>
      <c r="AA3">
        <f>IF($C3="","",IF(COUNTIF($C$2:$C3,$C3)=1,1,0))</f>
        <v/>
      </c>
      <c r="AB3">
        <f>IF($AA3=1,SUMPRODUCT(--($AE$2:$AE$6001&lt;$AE3))+1,"")</f>
        <v/>
      </c>
      <c r="AC3">
        <f>IF($C3="","",IF(OR($W3=TRUE(),$W3="TRUE"),0,1))</f>
        <v/>
      </c>
      <c r="AD3">
        <f>IF($C3="","",IF($Z3="Yes",1,0))</f>
        <v/>
      </c>
      <c r="AE3">
        <f>IF($AA3=1,IFERROR(IF(VALUE($C3)&lt;100000000,VALUE($C3),1000000000),IFERROR(IF(VALUE(MID($C3,2,20))&lt;100000000,VALUE(MID($C3,2,20)),1000000000),1000000000))+ROW()/100000,"")</f>
        <v/>
      </c>
    </row>
    <row r="4">
      <c r="M4" s="7">
        <f>IF($C4="","",L4*V4/100)</f>
        <v/>
      </c>
      <c r="N4" s="11" t="n"/>
      <c r="R4" s="7" t="n"/>
      <c r="T4" s="7" t="n"/>
      <c r="U4" s="7">
        <f>IF($C4="","",T4*X4/100)</f>
        <v/>
      </c>
      <c r="V4" s="7">
        <f>IF($C4="","",T4-U4)</f>
        <v/>
      </c>
      <c r="X4">
        <f>IF($C4="","",IF($AD4=1,Settings!$C$8,IF($AC4=1,Settings!$C$6,Settings!$C$7))*100)</f>
        <v/>
      </c>
      <c r="Y4" s="7">
        <f>IF($C4="","",V4-M4)</f>
        <v/>
      </c>
      <c r="AA4">
        <f>IF($C4="","",IF(COUNTIF($C$2:$C4,$C4)=1,1,0))</f>
        <v/>
      </c>
      <c r="AB4">
        <f>IF($AA4=1,SUMPRODUCT(--($AE$2:$AE$6001&lt;$AE4))+1,"")</f>
        <v/>
      </c>
      <c r="AC4">
        <f>IF($C4="","",IF(OR($W4=TRUE(),$W4="TRUE"),0,1))</f>
        <v/>
      </c>
      <c r="AD4">
        <f>IF($C4="","",IF($Z4="Yes",1,0))</f>
        <v/>
      </c>
      <c r="AE4">
        <f>IF($AA4=1,IFERROR(IF(VALUE($C4)&lt;100000000,VALUE($C4),1000000000),IFERROR(IF(VALUE(MID($C4,2,20))&lt;100000000,VALUE(MID($C4,2,20)),1000000000),1000000000))+ROW()/100000,"")</f>
        <v/>
      </c>
    </row>
    <row r="5">
      <c r="M5" s="7">
        <f>IF($C5="","",L5*V5/100)</f>
        <v/>
      </c>
      <c r="N5" s="11" t="n"/>
      <c r="R5" s="7" t="n"/>
      <c r="T5" s="7" t="n"/>
      <c r="U5" s="7">
        <f>IF($C5="","",T5*X5/100)</f>
        <v/>
      </c>
      <c r="V5" s="7">
        <f>IF($C5="","",T5-U5)</f>
        <v/>
      </c>
      <c r="X5">
        <f>IF($C5="","",IF($AD5=1,Settings!$C$8,IF($AC5=1,Settings!$C$6,Settings!$C$7))*100)</f>
        <v/>
      </c>
      <c r="Y5" s="7">
        <f>IF($C5="","",V5-M5)</f>
        <v/>
      </c>
      <c r="AA5">
        <f>IF($C5="","",IF(COUNTIF($C$2:$C5,$C5)=1,1,0))</f>
        <v/>
      </c>
      <c r="AB5">
        <f>IF($AA5=1,SUMPRODUCT(--($AE$2:$AE$6001&lt;$AE5))+1,"")</f>
        <v/>
      </c>
      <c r="AC5">
        <f>IF($C5="","",IF(OR($W5=TRUE(),$W5="TRUE"),0,1))</f>
        <v/>
      </c>
      <c r="AD5">
        <f>IF($C5="","",IF($Z5="Yes",1,0))</f>
        <v/>
      </c>
      <c r="AE5">
        <f>IF($AA5=1,IFERROR(IF(VALUE($C5)&lt;100000000,VALUE($C5),1000000000),IFERROR(IF(VALUE(MID($C5,2,20))&lt;100000000,VALUE(MID($C5,2,20)),1000000000),1000000000))+ROW()/100000,"")</f>
        <v/>
      </c>
    </row>
    <row r="6">
      <c r="M6" s="7">
        <f>IF($C6="","",L6*V6/100)</f>
        <v/>
      </c>
      <c r="N6" s="11" t="n"/>
      <c r="R6" s="7" t="n"/>
      <c r="T6" s="7" t="n"/>
      <c r="U6" s="7">
        <f>IF($C6="","",T6*X6/100)</f>
        <v/>
      </c>
      <c r="V6" s="7">
        <f>IF($C6="","",T6-U6)</f>
        <v/>
      </c>
      <c r="X6">
        <f>IF($C6="","",IF($AD6=1,Settings!$C$8,IF($AC6=1,Settings!$C$6,Settings!$C$7))*100)</f>
        <v/>
      </c>
      <c r="Y6" s="7">
        <f>IF($C6="","",V6-M6)</f>
        <v/>
      </c>
      <c r="AA6">
        <f>IF($C6="","",IF(COUNTIF($C$2:$C6,$C6)=1,1,0))</f>
        <v/>
      </c>
      <c r="AB6">
        <f>IF($AA6=1,SUMPRODUCT(--($AE$2:$AE$6001&lt;$AE6))+1,"")</f>
        <v/>
      </c>
      <c r="AC6">
        <f>IF($C6="","",IF(OR($W6=TRUE(),$W6="TRUE"),0,1))</f>
        <v/>
      </c>
      <c r="AD6">
        <f>IF($C6="","",IF($Z6="Yes",1,0))</f>
        <v/>
      </c>
      <c r="AE6">
        <f>IF($AA6=1,IFERROR(IF(VALUE($C6)&lt;100000000,VALUE($C6),1000000000),IFERROR(IF(VALUE(MID($C6,2,20))&lt;100000000,VALUE(MID($C6,2,20)),1000000000),1000000000))+ROW()/100000,"")</f>
        <v/>
      </c>
    </row>
    <row r="7">
      <c r="M7" s="7">
        <f>IF($C7="","",L7*V7/100)</f>
        <v/>
      </c>
      <c r="N7" s="11" t="n"/>
      <c r="R7" s="7" t="n"/>
      <c r="T7" s="7" t="n"/>
      <c r="U7" s="7">
        <f>IF($C7="","",T7*X7/100)</f>
        <v/>
      </c>
      <c r="V7" s="7">
        <f>IF($C7="","",T7-U7)</f>
        <v/>
      </c>
      <c r="X7">
        <f>IF($C7="","",IF($AD7=1,Settings!$C$8,IF($AC7=1,Settings!$C$6,Settings!$C$7))*100)</f>
        <v/>
      </c>
      <c r="Y7" s="7">
        <f>IF($C7="","",V7-M7)</f>
        <v/>
      </c>
      <c r="AA7">
        <f>IF($C7="","",IF(COUNTIF($C$2:$C7,$C7)=1,1,0))</f>
        <v/>
      </c>
      <c r="AB7">
        <f>IF($AA7=1,SUMPRODUCT(--($AE$2:$AE$6001&lt;$AE7))+1,"")</f>
        <v/>
      </c>
      <c r="AC7">
        <f>IF($C7="","",IF(OR($W7=TRUE(),$W7="TRUE"),0,1))</f>
        <v/>
      </c>
      <c r="AD7">
        <f>IF($C7="","",IF($Z7="Yes",1,0))</f>
        <v/>
      </c>
      <c r="AE7">
        <f>IF($AA7=1,IFERROR(IF(VALUE($C7)&lt;100000000,VALUE($C7),1000000000),IFERROR(IF(VALUE(MID($C7,2,20))&lt;100000000,VALUE(MID($C7,2,20)),1000000000),1000000000))+ROW()/100000,"")</f>
        <v/>
      </c>
    </row>
    <row r="8">
      <c r="M8" s="7">
        <f>IF($C8="","",L8*V8/100)</f>
        <v/>
      </c>
      <c r="N8" s="11" t="n"/>
      <c r="R8" s="7" t="n"/>
      <c r="T8" s="7" t="n"/>
      <c r="U8" s="7">
        <f>IF($C8="","",T8*X8/100)</f>
        <v/>
      </c>
      <c r="V8" s="7">
        <f>IF($C8="","",T8-U8)</f>
        <v/>
      </c>
      <c r="X8">
        <f>IF($C8="","",IF($AD8=1,Settings!$C$8,IF($AC8=1,Settings!$C$6,Settings!$C$7))*100)</f>
        <v/>
      </c>
      <c r="Y8" s="7">
        <f>IF($C8="","",V8-M8)</f>
        <v/>
      </c>
      <c r="AA8">
        <f>IF($C8="","",IF(COUNTIF($C$2:$C8,$C8)=1,1,0))</f>
        <v/>
      </c>
      <c r="AB8">
        <f>IF($AA8=1,SUMPRODUCT(--($AE$2:$AE$6001&lt;$AE8))+1,"")</f>
        <v/>
      </c>
      <c r="AC8">
        <f>IF($C8="","",IF(OR($W8=TRUE(),$W8="TRUE"),0,1))</f>
        <v/>
      </c>
      <c r="AD8">
        <f>IF($C8="","",IF($Z8="Yes",1,0))</f>
        <v/>
      </c>
      <c r="AE8">
        <f>IF($AA8=1,IFERROR(IF(VALUE($C8)&lt;100000000,VALUE($C8),1000000000),IFERROR(IF(VALUE(MID($C8,2,20))&lt;100000000,VALUE(MID($C8,2,20)),1000000000),1000000000))+ROW()/100000,"")</f>
        <v/>
      </c>
    </row>
    <row r="9">
      <c r="M9" s="7">
        <f>IF($C9="","",L9*V9/100)</f>
        <v/>
      </c>
      <c r="N9" s="11" t="n"/>
      <c r="R9" s="7" t="n"/>
      <c r="T9" s="7" t="n"/>
      <c r="U9" s="7">
        <f>IF($C9="","",T9*X9/100)</f>
        <v/>
      </c>
      <c r="V9" s="7">
        <f>IF($C9="","",T9-U9)</f>
        <v/>
      </c>
      <c r="X9">
        <f>IF($C9="","",IF($AD9=1,Settings!$C$8,IF($AC9=1,Settings!$C$6,Settings!$C$7))*100)</f>
        <v/>
      </c>
      <c r="Y9" s="7">
        <f>IF($C9="","",V9-M9)</f>
        <v/>
      </c>
      <c r="AA9">
        <f>IF($C9="","",IF(COUNTIF($C$2:$C9,$C9)=1,1,0))</f>
        <v/>
      </c>
      <c r="AB9">
        <f>IF($AA9=1,SUMPRODUCT(--($AE$2:$AE$6001&lt;$AE9))+1,"")</f>
        <v/>
      </c>
      <c r="AC9">
        <f>IF($C9="","",IF(OR($W9=TRUE(),$W9="TRUE"),0,1))</f>
        <v/>
      </c>
      <c r="AD9">
        <f>IF($C9="","",IF($Z9="Yes",1,0))</f>
        <v/>
      </c>
      <c r="AE9">
        <f>IF($AA9=1,IFERROR(IF(VALUE($C9)&lt;100000000,VALUE($C9),1000000000),IFERROR(IF(VALUE(MID($C9,2,20))&lt;100000000,VALUE(MID($C9,2,20)),1000000000),1000000000))+ROW()/100000,"")</f>
        <v/>
      </c>
    </row>
    <row r="10">
      <c r="M10" s="7">
        <f>IF($C10="","",L10*V10/100)</f>
        <v/>
      </c>
      <c r="N10" s="11" t="n"/>
      <c r="R10" s="7" t="n"/>
      <c r="T10" s="7" t="n"/>
      <c r="U10" s="7">
        <f>IF($C10="","",T10*X10/100)</f>
        <v/>
      </c>
      <c r="V10" s="7">
        <f>IF($C10="","",T10-U10)</f>
        <v/>
      </c>
      <c r="X10">
        <f>IF($C10="","",IF($AD10=1,Settings!$C$8,IF($AC10=1,Settings!$C$6,Settings!$C$7))*100)</f>
        <v/>
      </c>
      <c r="Y10" s="7">
        <f>IF($C10="","",V10-M10)</f>
        <v/>
      </c>
      <c r="AA10">
        <f>IF($C10="","",IF(COUNTIF($C$2:$C10,$C10)=1,1,0))</f>
        <v/>
      </c>
      <c r="AB10">
        <f>IF($AA10=1,SUMPRODUCT(--($AE$2:$AE$6001&lt;$AE10))+1,"")</f>
        <v/>
      </c>
      <c r="AC10">
        <f>IF($C10="","",IF(OR($W10=TRUE(),$W10="TRUE"),0,1))</f>
        <v/>
      </c>
      <c r="AD10">
        <f>IF($C10="","",IF($Z10="Yes",1,0))</f>
        <v/>
      </c>
      <c r="AE10">
        <f>IF($AA10=1,IFERROR(IF(VALUE($C10)&lt;100000000,VALUE($C10),1000000000),IFERROR(IF(VALUE(MID($C10,2,20))&lt;100000000,VALUE(MID($C10,2,20)),1000000000),1000000000))+ROW()/100000,"")</f>
        <v/>
      </c>
    </row>
    <row r="11">
      <c r="M11" s="7">
        <f>IF($C11="","",L11*V11/100)</f>
        <v/>
      </c>
      <c r="N11" s="11" t="n"/>
      <c r="R11" s="7" t="n"/>
      <c r="T11" s="7" t="n"/>
      <c r="U11" s="7">
        <f>IF($C11="","",T11*X11/100)</f>
        <v/>
      </c>
      <c r="V11" s="7">
        <f>IF($C11="","",T11-U11)</f>
        <v/>
      </c>
      <c r="X11">
        <f>IF($C11="","",IF($AD11=1,Settings!$C$8,IF($AC11=1,Settings!$C$6,Settings!$C$7))*100)</f>
        <v/>
      </c>
      <c r="Y11" s="7">
        <f>IF($C11="","",V11-M11)</f>
        <v/>
      </c>
      <c r="AA11">
        <f>IF($C11="","",IF(COUNTIF($C$2:$C11,$C11)=1,1,0))</f>
        <v/>
      </c>
      <c r="AB11">
        <f>IF($AA11=1,SUMPRODUCT(--($AE$2:$AE$6001&lt;$AE11))+1,"")</f>
        <v/>
      </c>
      <c r="AC11">
        <f>IF($C11="","",IF(OR($W11=TRUE(),$W11="TRUE"),0,1))</f>
        <v/>
      </c>
      <c r="AD11">
        <f>IF($C11="","",IF($Z11="Yes",1,0))</f>
        <v/>
      </c>
      <c r="AE11">
        <f>IF($AA11=1,IFERROR(IF(VALUE($C11)&lt;100000000,VALUE($C11),1000000000),IFERROR(IF(VALUE(MID($C11,2,20))&lt;100000000,VALUE(MID($C11,2,20)),1000000000),1000000000))+ROW()/100000,"")</f>
        <v/>
      </c>
    </row>
    <row r="12">
      <c r="M12" s="7">
        <f>IF($C12="","",L12*V12/100)</f>
        <v/>
      </c>
      <c r="N12" s="11" t="n"/>
      <c r="R12" s="7" t="n"/>
      <c r="T12" s="7" t="n"/>
      <c r="U12" s="7">
        <f>IF($C12="","",T12*X12/100)</f>
        <v/>
      </c>
      <c r="V12" s="7">
        <f>IF($C12="","",T12-U12)</f>
        <v/>
      </c>
      <c r="X12">
        <f>IF($C12="","",IF($AD12=1,Settings!$C$8,IF($AC12=1,Settings!$C$6,Settings!$C$7))*100)</f>
        <v/>
      </c>
      <c r="Y12" s="7">
        <f>IF($C12="","",V12-M12)</f>
        <v/>
      </c>
      <c r="AA12">
        <f>IF($C12="","",IF(COUNTIF($C$2:$C12,$C12)=1,1,0))</f>
        <v/>
      </c>
      <c r="AB12">
        <f>IF($AA12=1,SUMPRODUCT(--($AE$2:$AE$6001&lt;$AE12))+1,"")</f>
        <v/>
      </c>
      <c r="AC12">
        <f>IF($C12="","",IF(OR($W12=TRUE(),$W12="TRUE"),0,1))</f>
        <v/>
      </c>
      <c r="AD12">
        <f>IF($C12="","",IF($Z12="Yes",1,0))</f>
        <v/>
      </c>
      <c r="AE12">
        <f>IF($AA12=1,IFERROR(IF(VALUE($C12)&lt;100000000,VALUE($C12),1000000000),IFERROR(IF(VALUE(MID($C12,2,20))&lt;100000000,VALUE(MID($C12,2,20)),1000000000),1000000000))+ROW()/100000,"")</f>
        <v/>
      </c>
    </row>
    <row r="13">
      <c r="M13" s="7">
        <f>IF($C13="","",L13*V13/100)</f>
        <v/>
      </c>
      <c r="N13" s="11" t="n"/>
      <c r="R13" s="7" t="n"/>
      <c r="T13" s="7" t="n"/>
      <c r="U13" s="7">
        <f>IF($C13="","",T13*X13/100)</f>
        <v/>
      </c>
      <c r="V13" s="7">
        <f>IF($C13="","",T13-U13)</f>
        <v/>
      </c>
      <c r="X13">
        <f>IF($C13="","",IF($AD13=1,Settings!$C$8,IF($AC13=1,Settings!$C$6,Settings!$C$7))*100)</f>
        <v/>
      </c>
      <c r="Y13" s="7">
        <f>IF($C13="","",V13-M13)</f>
        <v/>
      </c>
      <c r="AA13">
        <f>IF($C13="","",IF(COUNTIF($C$2:$C13,$C13)=1,1,0))</f>
        <v/>
      </c>
      <c r="AB13">
        <f>IF($AA13=1,SUMPRODUCT(--($AE$2:$AE$6001&lt;$AE13))+1,"")</f>
        <v/>
      </c>
      <c r="AC13">
        <f>IF($C13="","",IF(OR($W13=TRUE(),$W13="TRUE"),0,1))</f>
        <v/>
      </c>
      <c r="AD13">
        <f>IF($C13="","",IF($Z13="Yes",1,0))</f>
        <v/>
      </c>
      <c r="AE13">
        <f>IF($AA13=1,IFERROR(IF(VALUE($C13)&lt;100000000,VALUE($C13),1000000000),IFERROR(IF(VALUE(MID($C13,2,20))&lt;100000000,VALUE(MID($C13,2,20)),1000000000),1000000000))+ROW()/100000,"")</f>
        <v/>
      </c>
    </row>
    <row r="14">
      <c r="M14" s="7">
        <f>IF($C14="","",L14*V14/100)</f>
        <v/>
      </c>
      <c r="N14" s="11" t="n"/>
      <c r="R14" s="7" t="n"/>
      <c r="T14" s="7" t="n"/>
      <c r="U14" s="7">
        <f>IF($C14="","",T14*X14/100)</f>
        <v/>
      </c>
      <c r="V14" s="7">
        <f>IF($C14="","",T14-U14)</f>
        <v/>
      </c>
      <c r="X14">
        <f>IF($C14="","",IF($AD14=1,Settings!$C$8,IF($AC14=1,Settings!$C$6,Settings!$C$7))*100)</f>
        <v/>
      </c>
      <c r="Y14" s="7">
        <f>IF($C14="","",V14-M14)</f>
        <v/>
      </c>
      <c r="AA14">
        <f>IF($C14="","",IF(COUNTIF($C$2:$C14,$C14)=1,1,0))</f>
        <v/>
      </c>
      <c r="AB14">
        <f>IF($AA14=1,SUMPRODUCT(--($AE$2:$AE$6001&lt;$AE14))+1,"")</f>
        <v/>
      </c>
      <c r="AC14">
        <f>IF($C14="","",IF(OR($W14=TRUE(),$W14="TRUE"),0,1))</f>
        <v/>
      </c>
      <c r="AD14">
        <f>IF($C14="","",IF($Z14="Yes",1,0))</f>
        <v/>
      </c>
      <c r="AE14">
        <f>IF($AA14=1,IFERROR(IF(VALUE($C14)&lt;100000000,VALUE($C14),1000000000),IFERROR(IF(VALUE(MID($C14,2,20))&lt;100000000,VALUE(MID($C14,2,20)),1000000000),1000000000))+ROW()/100000,"")</f>
        <v/>
      </c>
    </row>
    <row r="15">
      <c r="M15" s="7">
        <f>IF($C15="","",L15*V15/100)</f>
        <v/>
      </c>
      <c r="N15" s="11" t="n"/>
      <c r="R15" s="7" t="n"/>
      <c r="T15" s="7" t="n"/>
      <c r="U15" s="7">
        <f>IF($C15="","",T15*X15/100)</f>
        <v/>
      </c>
      <c r="V15" s="7">
        <f>IF($C15="","",T15-U15)</f>
        <v/>
      </c>
      <c r="X15">
        <f>IF($C15="","",IF($AD15=1,Settings!$C$8,IF($AC15=1,Settings!$C$6,Settings!$C$7))*100)</f>
        <v/>
      </c>
      <c r="Y15" s="7">
        <f>IF($C15="","",V15-M15)</f>
        <v/>
      </c>
      <c r="AA15">
        <f>IF($C15="","",IF(COUNTIF($C$2:$C15,$C15)=1,1,0))</f>
        <v/>
      </c>
      <c r="AB15">
        <f>IF($AA15=1,SUMPRODUCT(--($AE$2:$AE$6001&lt;$AE15))+1,"")</f>
        <v/>
      </c>
      <c r="AC15">
        <f>IF($C15="","",IF(OR($W15=TRUE(),$W15="TRUE"),0,1))</f>
        <v/>
      </c>
      <c r="AD15">
        <f>IF($C15="","",IF($Z15="Yes",1,0))</f>
        <v/>
      </c>
      <c r="AE15">
        <f>IF($AA15=1,IFERROR(IF(VALUE($C15)&lt;100000000,VALUE($C15),1000000000),IFERROR(IF(VALUE(MID($C15,2,20))&lt;100000000,VALUE(MID($C15,2,20)),1000000000),1000000000))+ROW()/100000,"")</f>
        <v/>
      </c>
    </row>
    <row r="16">
      <c r="M16" s="7">
        <f>IF($C16="","",L16*V16/100)</f>
        <v/>
      </c>
      <c r="N16" s="11" t="n"/>
      <c r="R16" s="7" t="n"/>
      <c r="T16" s="7" t="n"/>
      <c r="U16" s="7">
        <f>IF($C16="","",T16*X16/100)</f>
        <v/>
      </c>
      <c r="V16" s="7">
        <f>IF($C16="","",T16-U16)</f>
        <v/>
      </c>
      <c r="X16">
        <f>IF($C16="","",IF($AD16=1,Settings!$C$8,IF($AC16=1,Settings!$C$6,Settings!$C$7))*100)</f>
        <v/>
      </c>
      <c r="Y16" s="7">
        <f>IF($C16="","",V16-M16)</f>
        <v/>
      </c>
      <c r="AA16">
        <f>IF($C16="","",IF(COUNTIF($C$2:$C16,$C16)=1,1,0))</f>
        <v/>
      </c>
      <c r="AB16">
        <f>IF($AA16=1,SUMPRODUCT(--($AE$2:$AE$6001&lt;$AE16))+1,"")</f>
        <v/>
      </c>
      <c r="AC16">
        <f>IF($C16="","",IF(OR($W16=TRUE(),$W16="TRUE"),0,1))</f>
        <v/>
      </c>
      <c r="AD16">
        <f>IF($C16="","",IF($Z16="Yes",1,0))</f>
        <v/>
      </c>
      <c r="AE16">
        <f>IF($AA16=1,IFERROR(IF(VALUE($C16)&lt;100000000,VALUE($C16),1000000000),IFERROR(IF(VALUE(MID($C16,2,20))&lt;100000000,VALUE(MID($C16,2,20)),1000000000),1000000000))+ROW()/100000,"")</f>
        <v/>
      </c>
    </row>
    <row r="17">
      <c r="M17" s="7">
        <f>IF($C17="","",L17*V17/100)</f>
        <v/>
      </c>
      <c r="N17" s="11" t="n"/>
      <c r="R17" s="7" t="n"/>
      <c r="T17" s="7" t="n"/>
      <c r="U17" s="7">
        <f>IF($C17="","",T17*X17/100)</f>
        <v/>
      </c>
      <c r="V17" s="7">
        <f>IF($C17="","",T17-U17)</f>
        <v/>
      </c>
      <c r="X17">
        <f>IF($C17="","",IF($AD17=1,Settings!$C$8,IF($AC17=1,Settings!$C$6,Settings!$C$7))*100)</f>
        <v/>
      </c>
      <c r="Y17" s="7">
        <f>IF($C17="","",V17-M17)</f>
        <v/>
      </c>
      <c r="AA17">
        <f>IF($C17="","",IF(COUNTIF($C$2:$C17,$C17)=1,1,0))</f>
        <v/>
      </c>
      <c r="AB17">
        <f>IF($AA17=1,SUMPRODUCT(--($AE$2:$AE$6001&lt;$AE17))+1,"")</f>
        <v/>
      </c>
      <c r="AC17">
        <f>IF($C17="","",IF(OR($W17=TRUE(),$W17="TRUE"),0,1))</f>
        <v/>
      </c>
      <c r="AD17">
        <f>IF($C17="","",IF($Z17="Yes",1,0))</f>
        <v/>
      </c>
      <c r="AE17">
        <f>IF($AA17=1,IFERROR(IF(VALUE($C17)&lt;100000000,VALUE($C17),1000000000),IFERROR(IF(VALUE(MID($C17,2,20))&lt;100000000,VALUE(MID($C17,2,20)),1000000000),1000000000))+ROW()/100000,"")</f>
        <v/>
      </c>
    </row>
    <row r="18">
      <c r="M18" s="7">
        <f>IF($C18="","",L18*V18/100)</f>
        <v/>
      </c>
      <c r="N18" s="11" t="n"/>
      <c r="R18" s="7" t="n"/>
      <c r="T18" s="7" t="n"/>
      <c r="U18" s="7">
        <f>IF($C18="","",T18*X18/100)</f>
        <v/>
      </c>
      <c r="V18" s="7">
        <f>IF($C18="","",T18-U18)</f>
        <v/>
      </c>
      <c r="X18">
        <f>IF($C18="","",IF($AD18=1,Settings!$C$8,IF($AC18=1,Settings!$C$6,Settings!$C$7))*100)</f>
        <v/>
      </c>
      <c r="Y18" s="7">
        <f>IF($C18="","",V18-M18)</f>
        <v/>
      </c>
      <c r="AA18">
        <f>IF($C18="","",IF(COUNTIF($C$2:$C18,$C18)=1,1,0))</f>
        <v/>
      </c>
      <c r="AB18">
        <f>IF($AA18=1,SUMPRODUCT(--($AE$2:$AE$6001&lt;$AE18))+1,"")</f>
        <v/>
      </c>
      <c r="AC18">
        <f>IF($C18="","",IF(OR($W18=TRUE(),$W18="TRUE"),0,1))</f>
        <v/>
      </c>
      <c r="AD18">
        <f>IF($C18="","",IF($Z18="Yes",1,0))</f>
        <v/>
      </c>
      <c r="AE18">
        <f>IF($AA18=1,IFERROR(IF(VALUE($C18)&lt;100000000,VALUE($C18),1000000000),IFERROR(IF(VALUE(MID($C18,2,20))&lt;100000000,VALUE(MID($C18,2,20)),1000000000),1000000000))+ROW()/100000,"")</f>
        <v/>
      </c>
    </row>
    <row r="19">
      <c r="M19" s="7">
        <f>IF($C19="","",L19*V19/100)</f>
        <v/>
      </c>
      <c r="N19" s="11" t="n"/>
      <c r="R19" s="7" t="n"/>
      <c r="T19" s="7" t="n"/>
      <c r="U19" s="7">
        <f>IF($C19="","",T19*X19/100)</f>
        <v/>
      </c>
      <c r="V19" s="7">
        <f>IF($C19="","",T19-U19)</f>
        <v/>
      </c>
      <c r="X19">
        <f>IF($C19="","",IF($AD19=1,Settings!$C$8,IF($AC19=1,Settings!$C$6,Settings!$C$7))*100)</f>
        <v/>
      </c>
      <c r="Y19" s="7">
        <f>IF($C19="","",V19-M19)</f>
        <v/>
      </c>
      <c r="AA19">
        <f>IF($C19="","",IF(COUNTIF($C$2:$C19,$C19)=1,1,0))</f>
        <v/>
      </c>
      <c r="AB19">
        <f>IF($AA19=1,SUMPRODUCT(--($AE$2:$AE$6001&lt;$AE19))+1,"")</f>
        <v/>
      </c>
      <c r="AC19">
        <f>IF($C19="","",IF(OR($W19=TRUE(),$W19="TRUE"),0,1))</f>
        <v/>
      </c>
      <c r="AD19">
        <f>IF($C19="","",IF($Z19="Yes",1,0))</f>
        <v/>
      </c>
      <c r="AE19">
        <f>IF($AA19=1,IFERROR(IF(VALUE($C19)&lt;100000000,VALUE($C19),1000000000),IFERROR(IF(VALUE(MID($C19,2,20))&lt;100000000,VALUE(MID($C19,2,20)),1000000000),1000000000))+ROW()/100000,"")</f>
        <v/>
      </c>
    </row>
    <row r="20">
      <c r="M20" s="7">
        <f>IF($C20="","",L20*V20/100)</f>
        <v/>
      </c>
      <c r="N20" s="11" t="n"/>
      <c r="R20" s="7" t="n"/>
      <c r="T20" s="7" t="n"/>
      <c r="U20" s="7">
        <f>IF($C20="","",T20*X20/100)</f>
        <v/>
      </c>
      <c r="V20" s="7">
        <f>IF($C20="","",T20-U20)</f>
        <v/>
      </c>
      <c r="X20">
        <f>IF($C20="","",IF($AD20=1,Settings!$C$8,IF($AC20=1,Settings!$C$6,Settings!$C$7))*100)</f>
        <v/>
      </c>
      <c r="Y20" s="7">
        <f>IF($C20="","",V20-M20)</f>
        <v/>
      </c>
      <c r="AA20">
        <f>IF($C20="","",IF(COUNTIF($C$2:$C20,$C20)=1,1,0))</f>
        <v/>
      </c>
      <c r="AB20">
        <f>IF($AA20=1,SUMPRODUCT(--($AE$2:$AE$6001&lt;$AE20))+1,"")</f>
        <v/>
      </c>
      <c r="AC20">
        <f>IF($C20="","",IF(OR($W20=TRUE(),$W20="TRUE"),0,1))</f>
        <v/>
      </c>
      <c r="AD20">
        <f>IF($C20="","",IF($Z20="Yes",1,0))</f>
        <v/>
      </c>
      <c r="AE20">
        <f>IF($AA20=1,IFERROR(IF(VALUE($C20)&lt;100000000,VALUE($C20),1000000000),IFERROR(IF(VALUE(MID($C20,2,20))&lt;100000000,VALUE(MID($C20,2,20)),1000000000),1000000000))+ROW()/100000,"")</f>
        <v/>
      </c>
    </row>
    <row r="21">
      <c r="M21" s="7">
        <f>IF($C21="","",L21*V21/100)</f>
        <v/>
      </c>
      <c r="N21" s="11" t="n"/>
      <c r="R21" s="7" t="n"/>
      <c r="T21" s="7" t="n"/>
      <c r="U21" s="7">
        <f>IF($C21="","",T21*X21/100)</f>
        <v/>
      </c>
      <c r="V21" s="7">
        <f>IF($C21="","",T21-U21)</f>
        <v/>
      </c>
      <c r="X21">
        <f>IF($C21="","",IF($AD21=1,Settings!$C$8,IF($AC21=1,Settings!$C$6,Settings!$C$7))*100)</f>
        <v/>
      </c>
      <c r="Y21" s="7">
        <f>IF($C21="","",V21-M21)</f>
        <v/>
      </c>
      <c r="AA21">
        <f>IF($C21="","",IF(COUNTIF($C$2:$C21,$C21)=1,1,0))</f>
        <v/>
      </c>
      <c r="AB21">
        <f>IF($AA21=1,SUMPRODUCT(--($AE$2:$AE$6001&lt;$AE21))+1,"")</f>
        <v/>
      </c>
      <c r="AC21">
        <f>IF($C21="","",IF(OR($W21=TRUE(),$W21="TRUE"),0,1))</f>
        <v/>
      </c>
      <c r="AD21">
        <f>IF($C21="","",IF($Z21="Yes",1,0))</f>
        <v/>
      </c>
      <c r="AE21">
        <f>IF($AA21=1,IFERROR(IF(VALUE($C21)&lt;100000000,VALUE($C21),1000000000),IFERROR(IF(VALUE(MID($C21,2,20))&lt;100000000,VALUE(MID($C21,2,20)),1000000000),1000000000))+ROW()/100000,"")</f>
        <v/>
      </c>
    </row>
    <row r="22">
      <c r="M22" s="7">
        <f>IF($C22="","",L22*V22/100)</f>
        <v/>
      </c>
      <c r="N22" s="11" t="n"/>
      <c r="R22" s="7" t="n"/>
      <c r="T22" s="7" t="n"/>
      <c r="U22" s="7">
        <f>IF($C22="","",T22*X22/100)</f>
        <v/>
      </c>
      <c r="V22" s="7">
        <f>IF($C22="","",T22-U22)</f>
        <v/>
      </c>
      <c r="X22">
        <f>IF($C22="","",IF($AD22=1,Settings!$C$8,IF($AC22=1,Settings!$C$6,Settings!$C$7))*100)</f>
        <v/>
      </c>
      <c r="Y22" s="7">
        <f>IF($C22="","",V22-M22)</f>
        <v/>
      </c>
      <c r="AA22">
        <f>IF($C22="","",IF(COUNTIF($C$2:$C22,$C22)=1,1,0))</f>
        <v/>
      </c>
      <c r="AB22">
        <f>IF($AA22=1,SUMPRODUCT(--($AE$2:$AE$6001&lt;$AE22))+1,"")</f>
        <v/>
      </c>
      <c r="AC22">
        <f>IF($C22="","",IF(OR($W22=TRUE(),$W22="TRUE"),0,1))</f>
        <v/>
      </c>
      <c r="AD22">
        <f>IF($C22="","",IF($Z22="Yes",1,0))</f>
        <v/>
      </c>
      <c r="AE22">
        <f>IF($AA22=1,IFERROR(IF(VALUE($C22)&lt;100000000,VALUE($C22),1000000000),IFERROR(IF(VALUE(MID($C22,2,20))&lt;100000000,VALUE(MID($C22,2,20)),1000000000),1000000000))+ROW()/100000,"")</f>
        <v/>
      </c>
    </row>
    <row r="23">
      <c r="M23" s="7">
        <f>IF($C23="","",L23*V23/100)</f>
        <v/>
      </c>
      <c r="N23" s="11" t="n"/>
      <c r="R23" s="7" t="n"/>
      <c r="T23" s="7" t="n"/>
      <c r="U23" s="7">
        <f>IF($C23="","",T23*X23/100)</f>
        <v/>
      </c>
      <c r="V23" s="7">
        <f>IF($C23="","",T23-U23)</f>
        <v/>
      </c>
      <c r="X23">
        <f>IF($C23="","",IF($AD23=1,Settings!$C$8,IF($AC23=1,Settings!$C$6,Settings!$C$7))*100)</f>
        <v/>
      </c>
      <c r="Y23" s="7">
        <f>IF($C23="","",V23-M23)</f>
        <v/>
      </c>
      <c r="AA23">
        <f>IF($C23="","",IF(COUNTIF($C$2:$C23,$C23)=1,1,0))</f>
        <v/>
      </c>
      <c r="AB23">
        <f>IF($AA23=1,SUMPRODUCT(--($AE$2:$AE$6001&lt;$AE23))+1,"")</f>
        <v/>
      </c>
      <c r="AC23">
        <f>IF($C23="","",IF(OR($W23=TRUE(),$W23="TRUE"),0,1))</f>
        <v/>
      </c>
      <c r="AD23">
        <f>IF($C23="","",IF($Z23="Yes",1,0))</f>
        <v/>
      </c>
      <c r="AE23">
        <f>IF($AA23=1,IFERROR(IF(VALUE($C23)&lt;100000000,VALUE($C23),1000000000),IFERROR(IF(VALUE(MID($C23,2,20))&lt;100000000,VALUE(MID($C23,2,20)),1000000000),1000000000))+ROW()/100000,"")</f>
        <v/>
      </c>
    </row>
    <row r="24">
      <c r="M24" s="7">
        <f>IF($C24="","",L24*V24/100)</f>
        <v/>
      </c>
      <c r="N24" s="11" t="n"/>
      <c r="R24" s="7" t="n"/>
      <c r="T24" s="7" t="n"/>
      <c r="U24" s="7">
        <f>IF($C24="","",T24*X24/100)</f>
        <v/>
      </c>
      <c r="V24" s="7">
        <f>IF($C24="","",T24-U24)</f>
        <v/>
      </c>
      <c r="X24">
        <f>IF($C24="","",IF($AD24=1,Settings!$C$8,IF($AC24=1,Settings!$C$6,Settings!$C$7))*100)</f>
        <v/>
      </c>
      <c r="Y24" s="7">
        <f>IF($C24="","",V24-M24)</f>
        <v/>
      </c>
      <c r="AA24">
        <f>IF($C24="","",IF(COUNTIF($C$2:$C24,$C24)=1,1,0))</f>
        <v/>
      </c>
      <c r="AB24">
        <f>IF($AA24=1,SUMPRODUCT(--($AE$2:$AE$6001&lt;$AE24))+1,"")</f>
        <v/>
      </c>
      <c r="AC24">
        <f>IF($C24="","",IF(OR($W24=TRUE(),$W24="TRUE"),0,1))</f>
        <v/>
      </c>
      <c r="AD24">
        <f>IF($C24="","",IF($Z24="Yes",1,0))</f>
        <v/>
      </c>
      <c r="AE24">
        <f>IF($AA24=1,IFERROR(IF(VALUE($C24)&lt;100000000,VALUE($C24),1000000000),IFERROR(IF(VALUE(MID($C24,2,20))&lt;100000000,VALUE(MID($C24,2,20)),1000000000),1000000000))+ROW()/100000,"")</f>
        <v/>
      </c>
    </row>
    <row r="25">
      <c r="M25" s="7">
        <f>IF($C25="","",L25*V25/100)</f>
        <v/>
      </c>
      <c r="N25" s="11" t="n"/>
      <c r="R25" s="7" t="n"/>
      <c r="T25" s="7" t="n"/>
      <c r="U25" s="7">
        <f>IF($C25="","",T25*X25/100)</f>
        <v/>
      </c>
      <c r="V25" s="7">
        <f>IF($C25="","",T25-U25)</f>
        <v/>
      </c>
      <c r="X25">
        <f>IF($C25="","",IF($AD25=1,Settings!$C$8,IF($AC25=1,Settings!$C$6,Settings!$C$7))*100)</f>
        <v/>
      </c>
      <c r="Y25" s="7">
        <f>IF($C25="","",V25-M25)</f>
        <v/>
      </c>
      <c r="AA25">
        <f>IF($C25="","",IF(COUNTIF($C$2:$C25,$C25)=1,1,0))</f>
        <v/>
      </c>
      <c r="AB25">
        <f>IF($AA25=1,SUMPRODUCT(--($AE$2:$AE$6001&lt;$AE25))+1,"")</f>
        <v/>
      </c>
      <c r="AC25">
        <f>IF($C25="","",IF(OR($W25=TRUE(),$W25="TRUE"),0,1))</f>
        <v/>
      </c>
      <c r="AD25">
        <f>IF($C25="","",IF($Z25="Yes",1,0))</f>
        <v/>
      </c>
      <c r="AE25">
        <f>IF($AA25=1,IFERROR(IF(VALUE($C25)&lt;100000000,VALUE($C25),1000000000),IFERROR(IF(VALUE(MID($C25,2,20))&lt;100000000,VALUE(MID($C25,2,20)),1000000000),1000000000))+ROW()/100000,"")</f>
        <v/>
      </c>
    </row>
    <row r="26">
      <c r="M26" s="7">
        <f>IF($C26="","",L26*V26/100)</f>
        <v/>
      </c>
      <c r="N26" s="11" t="n"/>
      <c r="R26" s="7" t="n"/>
      <c r="T26" s="7" t="n"/>
      <c r="U26" s="7">
        <f>IF($C26="","",T26*X26/100)</f>
        <v/>
      </c>
      <c r="V26" s="7">
        <f>IF($C26="","",T26-U26)</f>
        <v/>
      </c>
      <c r="X26">
        <f>IF($C26="","",IF($AD26=1,Settings!$C$8,IF($AC26=1,Settings!$C$6,Settings!$C$7))*100)</f>
        <v/>
      </c>
      <c r="Y26" s="7">
        <f>IF($C26="","",V26-M26)</f>
        <v/>
      </c>
      <c r="AA26">
        <f>IF($C26="","",IF(COUNTIF($C$2:$C26,$C26)=1,1,0))</f>
        <v/>
      </c>
      <c r="AB26">
        <f>IF($AA26=1,SUMPRODUCT(--($AE$2:$AE$6001&lt;$AE26))+1,"")</f>
        <v/>
      </c>
      <c r="AC26">
        <f>IF($C26="","",IF(OR($W26=TRUE(),$W26="TRUE"),0,1))</f>
        <v/>
      </c>
      <c r="AD26">
        <f>IF($C26="","",IF($Z26="Yes",1,0))</f>
        <v/>
      </c>
      <c r="AE26">
        <f>IF($AA26=1,IFERROR(IF(VALUE($C26)&lt;100000000,VALUE($C26),1000000000),IFERROR(IF(VALUE(MID($C26,2,20))&lt;100000000,VALUE(MID($C26,2,20)),1000000000),1000000000))+ROW()/100000,"")</f>
        <v/>
      </c>
    </row>
    <row r="27">
      <c r="M27" s="7">
        <f>IF($C27="","",L27*V27/100)</f>
        <v/>
      </c>
      <c r="N27" s="11" t="n"/>
      <c r="R27" s="7" t="n"/>
      <c r="T27" s="7" t="n"/>
      <c r="U27" s="7">
        <f>IF($C27="","",T27*X27/100)</f>
        <v/>
      </c>
      <c r="V27" s="7">
        <f>IF($C27="","",T27-U27)</f>
        <v/>
      </c>
      <c r="X27">
        <f>IF($C27="","",IF($AD27=1,Settings!$C$8,IF($AC27=1,Settings!$C$6,Settings!$C$7))*100)</f>
        <v/>
      </c>
      <c r="Y27" s="7">
        <f>IF($C27="","",V27-M27)</f>
        <v/>
      </c>
      <c r="AA27">
        <f>IF($C27="","",IF(COUNTIF($C$2:$C27,$C27)=1,1,0))</f>
        <v/>
      </c>
      <c r="AB27">
        <f>IF($AA27=1,SUMPRODUCT(--($AE$2:$AE$6001&lt;$AE27))+1,"")</f>
        <v/>
      </c>
      <c r="AC27">
        <f>IF($C27="","",IF(OR($W27=TRUE(),$W27="TRUE"),0,1))</f>
        <v/>
      </c>
      <c r="AD27">
        <f>IF($C27="","",IF($Z27="Yes",1,0))</f>
        <v/>
      </c>
      <c r="AE27">
        <f>IF($AA27=1,IFERROR(IF(VALUE($C27)&lt;100000000,VALUE($C27),1000000000),IFERROR(IF(VALUE(MID($C27,2,20))&lt;100000000,VALUE(MID($C27,2,20)),1000000000),1000000000))+ROW()/100000,"")</f>
        <v/>
      </c>
    </row>
    <row r="28">
      <c r="M28" s="7">
        <f>IF($C28="","",L28*V28/100)</f>
        <v/>
      </c>
      <c r="N28" s="11" t="n"/>
      <c r="R28" s="7" t="n"/>
      <c r="T28" s="7" t="n"/>
      <c r="U28" s="7">
        <f>IF($C28="","",T28*X28/100)</f>
        <v/>
      </c>
      <c r="V28" s="7">
        <f>IF($C28="","",T28-U28)</f>
        <v/>
      </c>
      <c r="X28">
        <f>IF($C28="","",IF($AD28=1,Settings!$C$8,IF($AC28=1,Settings!$C$6,Settings!$C$7))*100)</f>
        <v/>
      </c>
      <c r="Y28" s="7">
        <f>IF($C28="","",V28-M28)</f>
        <v/>
      </c>
      <c r="AA28">
        <f>IF($C28="","",IF(COUNTIF($C$2:$C28,$C28)=1,1,0))</f>
        <v/>
      </c>
      <c r="AB28">
        <f>IF($AA28=1,SUMPRODUCT(--($AE$2:$AE$6001&lt;$AE28))+1,"")</f>
        <v/>
      </c>
      <c r="AC28">
        <f>IF($C28="","",IF(OR($W28=TRUE(),$W28="TRUE"),0,1))</f>
        <v/>
      </c>
      <c r="AD28">
        <f>IF($C28="","",IF($Z28="Yes",1,0))</f>
        <v/>
      </c>
      <c r="AE28">
        <f>IF($AA28=1,IFERROR(IF(VALUE($C28)&lt;100000000,VALUE($C28),1000000000),IFERROR(IF(VALUE(MID($C28,2,20))&lt;100000000,VALUE(MID($C28,2,20)),1000000000),1000000000))+ROW()/100000,"")</f>
        <v/>
      </c>
    </row>
    <row r="29">
      <c r="M29" s="7">
        <f>IF($C29="","",L29*V29/100)</f>
        <v/>
      </c>
      <c r="N29" s="11" t="n"/>
      <c r="R29" s="7" t="n"/>
      <c r="T29" s="7" t="n"/>
      <c r="U29" s="7">
        <f>IF($C29="","",T29*X29/100)</f>
        <v/>
      </c>
      <c r="V29" s="7">
        <f>IF($C29="","",T29-U29)</f>
        <v/>
      </c>
      <c r="X29">
        <f>IF($C29="","",IF($AD29=1,Settings!$C$8,IF($AC29=1,Settings!$C$6,Settings!$C$7))*100)</f>
        <v/>
      </c>
      <c r="Y29" s="7">
        <f>IF($C29="","",V29-M29)</f>
        <v/>
      </c>
      <c r="AA29">
        <f>IF($C29="","",IF(COUNTIF($C$2:$C29,$C29)=1,1,0))</f>
        <v/>
      </c>
      <c r="AB29">
        <f>IF($AA29=1,SUMPRODUCT(--($AE$2:$AE$6001&lt;$AE29))+1,"")</f>
        <v/>
      </c>
      <c r="AC29">
        <f>IF($C29="","",IF(OR($W29=TRUE(),$W29="TRUE"),0,1))</f>
        <v/>
      </c>
      <c r="AD29">
        <f>IF($C29="","",IF($Z29="Yes",1,0))</f>
        <v/>
      </c>
      <c r="AE29">
        <f>IF($AA29=1,IFERROR(IF(VALUE($C29)&lt;100000000,VALUE($C29),1000000000),IFERROR(IF(VALUE(MID($C29,2,20))&lt;100000000,VALUE(MID($C29,2,20)),1000000000),1000000000))+ROW()/100000,"")</f>
        <v/>
      </c>
    </row>
    <row r="30">
      <c r="M30" s="7">
        <f>IF($C30="","",L30*V30/100)</f>
        <v/>
      </c>
      <c r="N30" s="11" t="n"/>
      <c r="R30" s="7" t="n"/>
      <c r="T30" s="7" t="n"/>
      <c r="U30" s="7">
        <f>IF($C30="","",T30*X30/100)</f>
        <v/>
      </c>
      <c r="V30" s="7">
        <f>IF($C30="","",T30-U30)</f>
        <v/>
      </c>
      <c r="X30">
        <f>IF($C30="","",IF($AD30=1,Settings!$C$8,IF($AC30=1,Settings!$C$6,Settings!$C$7))*100)</f>
        <v/>
      </c>
      <c r="Y30" s="7">
        <f>IF($C30="","",V30-M30)</f>
        <v/>
      </c>
      <c r="AA30">
        <f>IF($C30="","",IF(COUNTIF($C$2:$C30,$C30)=1,1,0))</f>
        <v/>
      </c>
      <c r="AB30">
        <f>IF($AA30=1,SUMPRODUCT(--($AE$2:$AE$6001&lt;$AE30))+1,"")</f>
        <v/>
      </c>
      <c r="AC30">
        <f>IF($C30="","",IF(OR($W30=TRUE(),$W30="TRUE"),0,1))</f>
        <v/>
      </c>
      <c r="AD30">
        <f>IF($C30="","",IF($Z30="Yes",1,0))</f>
        <v/>
      </c>
      <c r="AE30">
        <f>IF($AA30=1,IFERROR(IF(VALUE($C30)&lt;100000000,VALUE($C30),1000000000),IFERROR(IF(VALUE(MID($C30,2,20))&lt;100000000,VALUE(MID($C30,2,20)),1000000000),1000000000))+ROW()/100000,"")</f>
        <v/>
      </c>
    </row>
    <row r="31">
      <c r="M31" s="7">
        <f>IF($C31="","",L31*V31/100)</f>
        <v/>
      </c>
      <c r="N31" s="11" t="n"/>
      <c r="R31" s="7" t="n"/>
      <c r="T31" s="7" t="n"/>
      <c r="U31" s="7">
        <f>IF($C31="","",T31*X31/100)</f>
        <v/>
      </c>
      <c r="V31" s="7">
        <f>IF($C31="","",T31-U31)</f>
        <v/>
      </c>
      <c r="X31">
        <f>IF($C31="","",IF($AD31=1,Settings!$C$8,IF($AC31=1,Settings!$C$6,Settings!$C$7))*100)</f>
        <v/>
      </c>
      <c r="Y31" s="7">
        <f>IF($C31="","",V31-M31)</f>
        <v/>
      </c>
      <c r="AA31">
        <f>IF($C31="","",IF(COUNTIF($C$2:$C31,$C31)=1,1,0))</f>
        <v/>
      </c>
      <c r="AB31">
        <f>IF($AA31=1,SUMPRODUCT(--($AE$2:$AE$6001&lt;$AE31))+1,"")</f>
        <v/>
      </c>
      <c r="AC31">
        <f>IF($C31="","",IF(OR($W31=TRUE(),$W31="TRUE"),0,1))</f>
        <v/>
      </c>
      <c r="AD31">
        <f>IF($C31="","",IF($Z31="Yes",1,0))</f>
        <v/>
      </c>
      <c r="AE31">
        <f>IF($AA31=1,IFERROR(IF(VALUE($C31)&lt;100000000,VALUE($C31),1000000000),IFERROR(IF(VALUE(MID($C31,2,20))&lt;100000000,VALUE(MID($C31,2,20)),1000000000),1000000000))+ROW()/100000,"")</f>
        <v/>
      </c>
    </row>
    <row r="32">
      <c r="M32" s="7">
        <f>IF($C32="","",L32*V32/100)</f>
        <v/>
      </c>
      <c r="N32" s="11" t="n"/>
      <c r="R32" s="7" t="n"/>
      <c r="T32" s="7" t="n"/>
      <c r="U32" s="7">
        <f>IF($C32="","",T32*X32/100)</f>
        <v/>
      </c>
      <c r="V32" s="7">
        <f>IF($C32="","",T32-U32)</f>
        <v/>
      </c>
      <c r="X32">
        <f>IF($C32="","",IF($AD32=1,Settings!$C$8,IF($AC32=1,Settings!$C$6,Settings!$C$7))*100)</f>
        <v/>
      </c>
      <c r="Y32" s="7">
        <f>IF($C32="","",V32-M32)</f>
        <v/>
      </c>
      <c r="AA32">
        <f>IF($C32="","",IF(COUNTIF($C$2:$C32,$C32)=1,1,0))</f>
        <v/>
      </c>
      <c r="AB32">
        <f>IF($AA32=1,SUMPRODUCT(--($AE$2:$AE$6001&lt;$AE32))+1,"")</f>
        <v/>
      </c>
      <c r="AC32">
        <f>IF($C32="","",IF(OR($W32=TRUE(),$W32="TRUE"),0,1))</f>
        <v/>
      </c>
      <c r="AD32">
        <f>IF($C32="","",IF($Z32="Yes",1,0))</f>
        <v/>
      </c>
      <c r="AE32">
        <f>IF($AA32=1,IFERROR(IF(VALUE($C32)&lt;100000000,VALUE($C32),1000000000),IFERROR(IF(VALUE(MID($C32,2,20))&lt;100000000,VALUE(MID($C32,2,20)),1000000000),1000000000))+ROW()/100000,"")</f>
        <v/>
      </c>
    </row>
    <row r="33">
      <c r="M33" s="7">
        <f>IF($C33="","",L33*V33/100)</f>
        <v/>
      </c>
      <c r="N33" s="11" t="n"/>
      <c r="R33" s="7" t="n"/>
      <c r="T33" s="7" t="n"/>
      <c r="U33" s="7">
        <f>IF($C33="","",T33*X33/100)</f>
        <v/>
      </c>
      <c r="V33" s="7">
        <f>IF($C33="","",T33-U33)</f>
        <v/>
      </c>
      <c r="X33">
        <f>IF($C33="","",IF($AD33=1,Settings!$C$8,IF($AC33=1,Settings!$C$6,Settings!$C$7))*100)</f>
        <v/>
      </c>
      <c r="Y33" s="7">
        <f>IF($C33="","",V33-M33)</f>
        <v/>
      </c>
      <c r="AA33">
        <f>IF($C33="","",IF(COUNTIF($C$2:$C33,$C33)=1,1,0))</f>
        <v/>
      </c>
      <c r="AB33">
        <f>IF($AA33=1,SUMPRODUCT(--($AE$2:$AE$6001&lt;$AE33))+1,"")</f>
        <v/>
      </c>
      <c r="AC33">
        <f>IF($C33="","",IF(OR($W33=TRUE(),$W33="TRUE"),0,1))</f>
        <v/>
      </c>
      <c r="AD33">
        <f>IF($C33="","",IF($Z33="Yes",1,0))</f>
        <v/>
      </c>
      <c r="AE33">
        <f>IF($AA33=1,IFERROR(IF(VALUE($C33)&lt;100000000,VALUE($C33),1000000000),IFERROR(IF(VALUE(MID($C33,2,20))&lt;100000000,VALUE(MID($C33,2,20)),1000000000),1000000000))+ROW()/100000,"")</f>
        <v/>
      </c>
    </row>
    <row r="34">
      <c r="M34" s="7">
        <f>IF($C34="","",L34*V34/100)</f>
        <v/>
      </c>
      <c r="N34" s="11" t="n"/>
      <c r="R34" s="7" t="n"/>
      <c r="T34" s="7" t="n"/>
      <c r="U34" s="7">
        <f>IF($C34="","",T34*X34/100)</f>
        <v/>
      </c>
      <c r="V34" s="7">
        <f>IF($C34="","",T34-U34)</f>
        <v/>
      </c>
      <c r="X34">
        <f>IF($C34="","",IF($AD34=1,Settings!$C$8,IF($AC34=1,Settings!$C$6,Settings!$C$7))*100)</f>
        <v/>
      </c>
      <c r="Y34" s="7">
        <f>IF($C34="","",V34-M34)</f>
        <v/>
      </c>
      <c r="AA34">
        <f>IF($C34="","",IF(COUNTIF($C$2:$C34,$C34)=1,1,0))</f>
        <v/>
      </c>
      <c r="AB34">
        <f>IF($AA34=1,SUMPRODUCT(--($AE$2:$AE$6001&lt;$AE34))+1,"")</f>
        <v/>
      </c>
      <c r="AC34">
        <f>IF($C34="","",IF(OR($W34=TRUE(),$W34="TRUE"),0,1))</f>
        <v/>
      </c>
      <c r="AD34">
        <f>IF($C34="","",IF($Z34="Yes",1,0))</f>
        <v/>
      </c>
      <c r="AE34">
        <f>IF($AA34=1,IFERROR(IF(VALUE($C34)&lt;100000000,VALUE($C34),1000000000),IFERROR(IF(VALUE(MID($C34,2,20))&lt;100000000,VALUE(MID($C34,2,20)),1000000000),1000000000))+ROW()/100000,"")</f>
        <v/>
      </c>
    </row>
    <row r="35">
      <c r="M35" s="7">
        <f>IF($C35="","",L35*V35/100)</f>
        <v/>
      </c>
      <c r="N35" s="11" t="n"/>
      <c r="R35" s="7" t="n"/>
      <c r="T35" s="7" t="n"/>
      <c r="U35" s="7">
        <f>IF($C35="","",T35*X35/100)</f>
        <v/>
      </c>
      <c r="V35" s="7">
        <f>IF($C35="","",T35-U35)</f>
        <v/>
      </c>
      <c r="X35">
        <f>IF($C35="","",IF($AD35=1,Settings!$C$8,IF($AC35=1,Settings!$C$6,Settings!$C$7))*100)</f>
        <v/>
      </c>
      <c r="Y35" s="7">
        <f>IF($C35="","",V35-M35)</f>
        <v/>
      </c>
      <c r="AA35">
        <f>IF($C35="","",IF(COUNTIF($C$2:$C35,$C35)=1,1,0))</f>
        <v/>
      </c>
      <c r="AB35">
        <f>IF($AA35=1,SUMPRODUCT(--($AE$2:$AE$6001&lt;$AE35))+1,"")</f>
        <v/>
      </c>
      <c r="AC35">
        <f>IF($C35="","",IF(OR($W35=TRUE(),$W35="TRUE"),0,1))</f>
        <v/>
      </c>
      <c r="AD35">
        <f>IF($C35="","",IF($Z35="Yes",1,0))</f>
        <v/>
      </c>
      <c r="AE35">
        <f>IF($AA35=1,IFERROR(IF(VALUE($C35)&lt;100000000,VALUE($C35),1000000000),IFERROR(IF(VALUE(MID($C35,2,20))&lt;100000000,VALUE(MID($C35,2,20)),1000000000),1000000000))+ROW()/100000,"")</f>
        <v/>
      </c>
    </row>
    <row r="36">
      <c r="M36" s="7">
        <f>IF($C36="","",L36*V36/100)</f>
        <v/>
      </c>
      <c r="N36" s="11" t="n"/>
      <c r="R36" s="7" t="n"/>
      <c r="T36" s="7" t="n"/>
      <c r="U36" s="7">
        <f>IF($C36="","",T36*X36/100)</f>
        <v/>
      </c>
      <c r="V36" s="7">
        <f>IF($C36="","",T36-U36)</f>
        <v/>
      </c>
      <c r="X36">
        <f>IF($C36="","",IF($AD36=1,Settings!$C$8,IF($AC36=1,Settings!$C$6,Settings!$C$7))*100)</f>
        <v/>
      </c>
      <c r="Y36" s="7">
        <f>IF($C36="","",V36-M36)</f>
        <v/>
      </c>
      <c r="AA36">
        <f>IF($C36="","",IF(COUNTIF($C$2:$C36,$C36)=1,1,0))</f>
        <v/>
      </c>
      <c r="AB36">
        <f>IF($AA36=1,SUMPRODUCT(--($AE$2:$AE$6001&lt;$AE36))+1,"")</f>
        <v/>
      </c>
      <c r="AC36">
        <f>IF($C36="","",IF(OR($W36=TRUE(),$W36="TRUE"),0,1))</f>
        <v/>
      </c>
      <c r="AD36">
        <f>IF($C36="","",IF($Z36="Yes",1,0))</f>
        <v/>
      </c>
      <c r="AE36">
        <f>IF($AA36=1,IFERROR(IF(VALUE($C36)&lt;100000000,VALUE($C36),1000000000),IFERROR(IF(VALUE(MID($C36,2,20))&lt;100000000,VALUE(MID($C36,2,20)),1000000000),1000000000))+ROW()/100000,"")</f>
        <v/>
      </c>
    </row>
    <row r="37">
      <c r="M37" s="7">
        <f>IF($C37="","",L37*V37/100)</f>
        <v/>
      </c>
      <c r="N37" s="11" t="n"/>
      <c r="R37" s="7" t="n"/>
      <c r="T37" s="7" t="n"/>
      <c r="U37" s="7">
        <f>IF($C37="","",T37*X37/100)</f>
        <v/>
      </c>
      <c r="V37" s="7">
        <f>IF($C37="","",T37-U37)</f>
        <v/>
      </c>
      <c r="X37">
        <f>IF($C37="","",IF($AD37=1,Settings!$C$8,IF($AC37=1,Settings!$C$6,Settings!$C$7))*100)</f>
        <v/>
      </c>
      <c r="Y37" s="7">
        <f>IF($C37="","",V37-M37)</f>
        <v/>
      </c>
      <c r="AA37">
        <f>IF($C37="","",IF(COUNTIF($C$2:$C37,$C37)=1,1,0))</f>
        <v/>
      </c>
      <c r="AB37">
        <f>IF($AA37=1,SUMPRODUCT(--($AE$2:$AE$6001&lt;$AE37))+1,"")</f>
        <v/>
      </c>
      <c r="AC37">
        <f>IF($C37="","",IF(OR($W37=TRUE(),$W37="TRUE"),0,1))</f>
        <v/>
      </c>
      <c r="AD37">
        <f>IF($C37="","",IF($Z37="Yes",1,0))</f>
        <v/>
      </c>
      <c r="AE37">
        <f>IF($AA37=1,IFERROR(IF(VALUE($C37)&lt;100000000,VALUE($C37),1000000000),IFERROR(IF(VALUE(MID($C37,2,20))&lt;100000000,VALUE(MID($C37,2,20)),1000000000),1000000000))+ROW()/100000,"")</f>
        <v/>
      </c>
    </row>
    <row r="38">
      <c r="M38" s="7">
        <f>IF($C38="","",L38*V38/100)</f>
        <v/>
      </c>
      <c r="N38" s="11" t="n"/>
      <c r="R38" s="7" t="n"/>
      <c r="T38" s="7" t="n"/>
      <c r="U38" s="7">
        <f>IF($C38="","",T38*X38/100)</f>
        <v/>
      </c>
      <c r="V38" s="7">
        <f>IF($C38="","",T38-U38)</f>
        <v/>
      </c>
      <c r="X38">
        <f>IF($C38="","",IF($AD38=1,Settings!$C$8,IF($AC38=1,Settings!$C$6,Settings!$C$7))*100)</f>
        <v/>
      </c>
      <c r="Y38" s="7">
        <f>IF($C38="","",V38-M38)</f>
        <v/>
      </c>
      <c r="AA38">
        <f>IF($C38="","",IF(COUNTIF($C$2:$C38,$C38)=1,1,0))</f>
        <v/>
      </c>
      <c r="AB38">
        <f>IF($AA38=1,SUMPRODUCT(--($AE$2:$AE$6001&lt;$AE38))+1,"")</f>
        <v/>
      </c>
      <c r="AC38">
        <f>IF($C38="","",IF(OR($W38=TRUE(),$W38="TRUE"),0,1))</f>
        <v/>
      </c>
      <c r="AD38">
        <f>IF($C38="","",IF($Z38="Yes",1,0))</f>
        <v/>
      </c>
      <c r="AE38">
        <f>IF($AA38=1,IFERROR(IF(VALUE($C38)&lt;100000000,VALUE($C38),1000000000),IFERROR(IF(VALUE(MID($C38,2,20))&lt;100000000,VALUE(MID($C38,2,20)),1000000000),1000000000))+ROW()/100000,"")</f>
        <v/>
      </c>
    </row>
    <row r="39">
      <c r="M39" s="7">
        <f>IF($C39="","",L39*V39/100)</f>
        <v/>
      </c>
      <c r="N39" s="11" t="n"/>
      <c r="R39" s="7" t="n"/>
      <c r="T39" s="7" t="n"/>
      <c r="U39" s="7">
        <f>IF($C39="","",T39*X39/100)</f>
        <v/>
      </c>
      <c r="V39" s="7">
        <f>IF($C39="","",T39-U39)</f>
        <v/>
      </c>
      <c r="X39">
        <f>IF($C39="","",IF($AD39=1,Settings!$C$8,IF($AC39=1,Settings!$C$6,Settings!$C$7))*100)</f>
        <v/>
      </c>
      <c r="Y39" s="7">
        <f>IF($C39="","",V39-M39)</f>
        <v/>
      </c>
      <c r="AA39">
        <f>IF($C39="","",IF(COUNTIF($C$2:$C39,$C39)=1,1,0))</f>
        <v/>
      </c>
      <c r="AB39">
        <f>IF($AA39=1,SUMPRODUCT(--($AE$2:$AE$6001&lt;$AE39))+1,"")</f>
        <v/>
      </c>
      <c r="AC39">
        <f>IF($C39="","",IF(OR($W39=TRUE(),$W39="TRUE"),0,1))</f>
        <v/>
      </c>
      <c r="AD39">
        <f>IF($C39="","",IF($Z39="Yes",1,0))</f>
        <v/>
      </c>
      <c r="AE39">
        <f>IF($AA39=1,IFERROR(IF(VALUE($C39)&lt;100000000,VALUE($C39),1000000000),IFERROR(IF(VALUE(MID($C39,2,20))&lt;100000000,VALUE(MID($C39,2,20)),1000000000),1000000000))+ROW()/100000,"")</f>
        <v/>
      </c>
    </row>
    <row r="40">
      <c r="M40" s="7">
        <f>IF($C40="","",L40*V40/100)</f>
        <v/>
      </c>
      <c r="N40" s="11" t="n"/>
      <c r="R40" s="7" t="n"/>
      <c r="T40" s="7" t="n"/>
      <c r="U40" s="7">
        <f>IF($C40="","",T40*X40/100)</f>
        <v/>
      </c>
      <c r="V40" s="7">
        <f>IF($C40="","",T40-U40)</f>
        <v/>
      </c>
      <c r="X40">
        <f>IF($C40="","",IF($AD40=1,Settings!$C$8,IF($AC40=1,Settings!$C$6,Settings!$C$7))*100)</f>
        <v/>
      </c>
      <c r="Y40" s="7">
        <f>IF($C40="","",V40-M40)</f>
        <v/>
      </c>
      <c r="AA40">
        <f>IF($C40="","",IF(COUNTIF($C$2:$C40,$C40)=1,1,0))</f>
        <v/>
      </c>
      <c r="AB40">
        <f>IF($AA40=1,SUMPRODUCT(--($AE$2:$AE$6001&lt;$AE40))+1,"")</f>
        <v/>
      </c>
      <c r="AC40">
        <f>IF($C40="","",IF(OR($W40=TRUE(),$W40="TRUE"),0,1))</f>
        <v/>
      </c>
      <c r="AD40">
        <f>IF($C40="","",IF($Z40="Yes",1,0))</f>
        <v/>
      </c>
      <c r="AE40">
        <f>IF($AA40=1,IFERROR(IF(VALUE($C40)&lt;100000000,VALUE($C40),1000000000),IFERROR(IF(VALUE(MID($C40,2,20))&lt;100000000,VALUE(MID($C40,2,20)),1000000000),1000000000))+ROW()/100000,"")</f>
        <v/>
      </c>
    </row>
    <row r="41">
      <c r="M41" s="7">
        <f>IF($C41="","",L41*V41/100)</f>
        <v/>
      </c>
      <c r="N41" s="11" t="n"/>
      <c r="R41" s="7" t="n"/>
      <c r="T41" s="7" t="n"/>
      <c r="U41" s="7">
        <f>IF($C41="","",T41*X41/100)</f>
        <v/>
      </c>
      <c r="V41" s="7">
        <f>IF($C41="","",T41-U41)</f>
        <v/>
      </c>
      <c r="X41">
        <f>IF($C41="","",IF($AD41=1,Settings!$C$8,IF($AC41=1,Settings!$C$6,Settings!$C$7))*100)</f>
        <v/>
      </c>
      <c r="Y41" s="7">
        <f>IF($C41="","",V41-M41)</f>
        <v/>
      </c>
      <c r="AA41">
        <f>IF($C41="","",IF(COUNTIF($C$2:$C41,$C41)=1,1,0))</f>
        <v/>
      </c>
      <c r="AB41">
        <f>IF($AA41=1,SUMPRODUCT(--($AE$2:$AE$6001&lt;$AE41))+1,"")</f>
        <v/>
      </c>
      <c r="AC41">
        <f>IF($C41="","",IF(OR($W41=TRUE(),$W41="TRUE"),0,1))</f>
        <v/>
      </c>
      <c r="AD41">
        <f>IF($C41="","",IF($Z41="Yes",1,0))</f>
        <v/>
      </c>
      <c r="AE41">
        <f>IF($AA41=1,IFERROR(IF(VALUE($C41)&lt;100000000,VALUE($C41),1000000000),IFERROR(IF(VALUE(MID($C41,2,20))&lt;100000000,VALUE(MID($C41,2,20)),1000000000),1000000000))+ROW()/100000,"")</f>
        <v/>
      </c>
    </row>
    <row r="42">
      <c r="M42" s="7">
        <f>IF($C42="","",L42*V42/100)</f>
        <v/>
      </c>
      <c r="N42" s="11" t="n"/>
      <c r="R42" s="7" t="n"/>
      <c r="T42" s="7" t="n"/>
      <c r="U42" s="7">
        <f>IF($C42="","",T42*X42/100)</f>
        <v/>
      </c>
      <c r="V42" s="7">
        <f>IF($C42="","",T42-U42)</f>
        <v/>
      </c>
      <c r="X42">
        <f>IF($C42="","",IF($AD42=1,Settings!$C$8,IF($AC42=1,Settings!$C$6,Settings!$C$7))*100)</f>
        <v/>
      </c>
      <c r="Y42" s="7">
        <f>IF($C42="","",V42-M42)</f>
        <v/>
      </c>
      <c r="AA42">
        <f>IF($C42="","",IF(COUNTIF($C$2:$C42,$C42)=1,1,0))</f>
        <v/>
      </c>
      <c r="AB42">
        <f>IF($AA42=1,SUMPRODUCT(--($AE$2:$AE$6001&lt;$AE42))+1,"")</f>
        <v/>
      </c>
      <c r="AC42">
        <f>IF($C42="","",IF(OR($W42=TRUE(),$W42="TRUE"),0,1))</f>
        <v/>
      </c>
      <c r="AD42">
        <f>IF($C42="","",IF($Z42="Yes",1,0))</f>
        <v/>
      </c>
      <c r="AE42">
        <f>IF($AA42=1,IFERROR(IF(VALUE($C42)&lt;100000000,VALUE($C42),1000000000),IFERROR(IF(VALUE(MID($C42,2,20))&lt;100000000,VALUE(MID($C42,2,20)),1000000000),1000000000))+ROW()/100000,"")</f>
        <v/>
      </c>
    </row>
    <row r="43">
      <c r="M43" s="7">
        <f>IF($C43="","",L43*V43/100)</f>
        <v/>
      </c>
      <c r="N43" s="11" t="n"/>
      <c r="R43" s="7" t="n"/>
      <c r="T43" s="7" t="n"/>
      <c r="U43" s="7">
        <f>IF($C43="","",T43*X43/100)</f>
        <v/>
      </c>
      <c r="V43" s="7">
        <f>IF($C43="","",T43-U43)</f>
        <v/>
      </c>
      <c r="X43">
        <f>IF($C43="","",IF($AD43=1,Settings!$C$8,IF($AC43=1,Settings!$C$6,Settings!$C$7))*100)</f>
        <v/>
      </c>
      <c r="Y43" s="7">
        <f>IF($C43="","",V43-M43)</f>
        <v/>
      </c>
      <c r="AA43">
        <f>IF($C43="","",IF(COUNTIF($C$2:$C43,$C43)=1,1,0))</f>
        <v/>
      </c>
      <c r="AB43">
        <f>IF($AA43=1,SUMPRODUCT(--($AE$2:$AE$6001&lt;$AE43))+1,"")</f>
        <v/>
      </c>
      <c r="AC43">
        <f>IF($C43="","",IF(OR($W43=TRUE(),$W43="TRUE"),0,1))</f>
        <v/>
      </c>
      <c r="AD43">
        <f>IF($C43="","",IF($Z43="Yes",1,0))</f>
        <v/>
      </c>
      <c r="AE43">
        <f>IF($AA43=1,IFERROR(IF(VALUE($C43)&lt;100000000,VALUE($C43),1000000000),IFERROR(IF(VALUE(MID($C43,2,20))&lt;100000000,VALUE(MID($C43,2,20)),1000000000),1000000000))+ROW()/100000,"")</f>
        <v/>
      </c>
    </row>
    <row r="44">
      <c r="M44" s="7">
        <f>IF($C44="","",L44*V44/100)</f>
        <v/>
      </c>
      <c r="N44" s="11" t="n"/>
      <c r="R44" s="7" t="n"/>
      <c r="T44" s="7" t="n"/>
      <c r="U44" s="7">
        <f>IF($C44="","",T44*X44/100)</f>
        <v/>
      </c>
      <c r="V44" s="7">
        <f>IF($C44="","",T44-U44)</f>
        <v/>
      </c>
      <c r="X44">
        <f>IF($C44="","",IF($AD44=1,Settings!$C$8,IF($AC44=1,Settings!$C$6,Settings!$C$7))*100)</f>
        <v/>
      </c>
      <c r="Y44" s="7">
        <f>IF($C44="","",V44-M44)</f>
        <v/>
      </c>
      <c r="AA44">
        <f>IF($C44="","",IF(COUNTIF($C$2:$C44,$C44)=1,1,0))</f>
        <v/>
      </c>
      <c r="AB44">
        <f>IF($AA44=1,SUMPRODUCT(--($AE$2:$AE$6001&lt;$AE44))+1,"")</f>
        <v/>
      </c>
      <c r="AC44">
        <f>IF($C44="","",IF(OR($W44=TRUE(),$W44="TRUE"),0,1))</f>
        <v/>
      </c>
      <c r="AD44">
        <f>IF($C44="","",IF($Z44="Yes",1,0))</f>
        <v/>
      </c>
      <c r="AE44">
        <f>IF($AA44=1,IFERROR(IF(VALUE($C44)&lt;100000000,VALUE($C44),1000000000),IFERROR(IF(VALUE(MID($C44,2,20))&lt;100000000,VALUE(MID($C44,2,20)),1000000000),1000000000))+ROW()/100000,"")</f>
        <v/>
      </c>
    </row>
    <row r="45">
      <c r="M45" s="7">
        <f>IF($C45="","",L45*V45/100)</f>
        <v/>
      </c>
      <c r="N45" s="11" t="n"/>
      <c r="R45" s="7" t="n"/>
      <c r="T45" s="7" t="n"/>
      <c r="U45" s="7">
        <f>IF($C45="","",T45*X45/100)</f>
        <v/>
      </c>
      <c r="V45" s="7">
        <f>IF($C45="","",T45-U45)</f>
        <v/>
      </c>
      <c r="X45">
        <f>IF($C45="","",IF($AD45=1,Settings!$C$8,IF($AC45=1,Settings!$C$6,Settings!$C$7))*100)</f>
        <v/>
      </c>
      <c r="Y45" s="7">
        <f>IF($C45="","",V45-M45)</f>
        <v/>
      </c>
      <c r="AA45">
        <f>IF($C45="","",IF(COUNTIF($C$2:$C45,$C45)=1,1,0))</f>
        <v/>
      </c>
      <c r="AB45">
        <f>IF($AA45=1,SUMPRODUCT(--($AE$2:$AE$6001&lt;$AE45))+1,"")</f>
        <v/>
      </c>
      <c r="AC45">
        <f>IF($C45="","",IF(OR($W45=TRUE(),$W45="TRUE"),0,1))</f>
        <v/>
      </c>
      <c r="AD45">
        <f>IF($C45="","",IF($Z45="Yes",1,0))</f>
        <v/>
      </c>
      <c r="AE45">
        <f>IF($AA45=1,IFERROR(IF(VALUE($C45)&lt;100000000,VALUE($C45),1000000000),IFERROR(IF(VALUE(MID($C45,2,20))&lt;100000000,VALUE(MID($C45,2,20)),1000000000),1000000000))+ROW()/100000,"")</f>
        <v/>
      </c>
    </row>
    <row r="46">
      <c r="M46" s="7">
        <f>IF($C46="","",L46*V46/100)</f>
        <v/>
      </c>
      <c r="N46" s="11" t="n"/>
      <c r="R46" s="7" t="n"/>
      <c r="T46" s="7" t="n"/>
      <c r="U46" s="7">
        <f>IF($C46="","",T46*X46/100)</f>
        <v/>
      </c>
      <c r="V46" s="7">
        <f>IF($C46="","",T46-U46)</f>
        <v/>
      </c>
      <c r="X46">
        <f>IF($C46="","",IF($AD46=1,Settings!$C$8,IF($AC46=1,Settings!$C$6,Settings!$C$7))*100)</f>
        <v/>
      </c>
      <c r="Y46" s="7">
        <f>IF($C46="","",V46-M46)</f>
        <v/>
      </c>
      <c r="AA46">
        <f>IF($C46="","",IF(COUNTIF($C$2:$C46,$C46)=1,1,0))</f>
        <v/>
      </c>
      <c r="AB46">
        <f>IF($AA46=1,SUMPRODUCT(--($AE$2:$AE$6001&lt;$AE46))+1,"")</f>
        <v/>
      </c>
      <c r="AC46">
        <f>IF($C46="","",IF(OR($W46=TRUE(),$W46="TRUE"),0,1))</f>
        <v/>
      </c>
      <c r="AD46">
        <f>IF($C46="","",IF($Z46="Yes",1,0))</f>
        <v/>
      </c>
      <c r="AE46">
        <f>IF($AA46=1,IFERROR(IF(VALUE($C46)&lt;100000000,VALUE($C46),1000000000),IFERROR(IF(VALUE(MID($C46,2,20))&lt;100000000,VALUE(MID($C46,2,20)),1000000000),1000000000))+ROW()/100000,"")</f>
        <v/>
      </c>
    </row>
    <row r="47">
      <c r="M47" s="7">
        <f>IF($C47="","",L47*V47/100)</f>
        <v/>
      </c>
      <c r="N47" s="11" t="n"/>
      <c r="R47" s="7" t="n"/>
      <c r="T47" s="7" t="n"/>
      <c r="U47" s="7">
        <f>IF($C47="","",T47*X47/100)</f>
        <v/>
      </c>
      <c r="V47" s="7">
        <f>IF($C47="","",T47-U47)</f>
        <v/>
      </c>
      <c r="X47">
        <f>IF($C47="","",IF($AD47=1,Settings!$C$8,IF($AC47=1,Settings!$C$6,Settings!$C$7))*100)</f>
        <v/>
      </c>
      <c r="Y47" s="7">
        <f>IF($C47="","",V47-M47)</f>
        <v/>
      </c>
      <c r="AA47">
        <f>IF($C47="","",IF(COUNTIF($C$2:$C47,$C47)=1,1,0))</f>
        <v/>
      </c>
      <c r="AB47">
        <f>IF($AA47=1,SUMPRODUCT(--($AE$2:$AE$6001&lt;$AE47))+1,"")</f>
        <v/>
      </c>
      <c r="AC47">
        <f>IF($C47="","",IF(OR($W47=TRUE(),$W47="TRUE"),0,1))</f>
        <v/>
      </c>
      <c r="AD47">
        <f>IF($C47="","",IF($Z47="Yes",1,0))</f>
        <v/>
      </c>
      <c r="AE47">
        <f>IF($AA47=1,IFERROR(IF(VALUE($C47)&lt;100000000,VALUE($C47),1000000000),IFERROR(IF(VALUE(MID($C47,2,20))&lt;100000000,VALUE(MID($C47,2,20)),1000000000),1000000000))+ROW()/100000,"")</f>
        <v/>
      </c>
    </row>
    <row r="48">
      <c r="M48" s="7">
        <f>IF($C48="","",L48*V48/100)</f>
        <v/>
      </c>
      <c r="N48" s="11" t="n"/>
      <c r="R48" s="7" t="n"/>
      <c r="T48" s="7" t="n"/>
      <c r="U48" s="7">
        <f>IF($C48="","",T48*X48/100)</f>
        <v/>
      </c>
      <c r="V48" s="7">
        <f>IF($C48="","",T48-U48)</f>
        <v/>
      </c>
      <c r="X48">
        <f>IF($C48="","",IF($AD48=1,Settings!$C$8,IF($AC48=1,Settings!$C$6,Settings!$C$7))*100)</f>
        <v/>
      </c>
      <c r="Y48" s="7">
        <f>IF($C48="","",V48-M48)</f>
        <v/>
      </c>
      <c r="AA48">
        <f>IF($C48="","",IF(COUNTIF($C$2:$C48,$C48)=1,1,0))</f>
        <v/>
      </c>
      <c r="AB48">
        <f>IF($AA48=1,SUMPRODUCT(--($AE$2:$AE$6001&lt;$AE48))+1,"")</f>
        <v/>
      </c>
      <c r="AC48">
        <f>IF($C48="","",IF(OR($W48=TRUE(),$W48="TRUE"),0,1))</f>
        <v/>
      </c>
      <c r="AD48">
        <f>IF($C48="","",IF($Z48="Yes",1,0))</f>
        <v/>
      </c>
      <c r="AE48">
        <f>IF($AA48=1,IFERROR(IF(VALUE($C48)&lt;100000000,VALUE($C48),1000000000),IFERROR(IF(VALUE(MID($C48,2,20))&lt;100000000,VALUE(MID($C48,2,20)),1000000000),1000000000))+ROW()/100000,"")</f>
        <v/>
      </c>
    </row>
    <row r="49">
      <c r="M49" s="7">
        <f>IF($C49="","",L49*V49/100)</f>
        <v/>
      </c>
      <c r="N49" s="11" t="n"/>
      <c r="R49" s="7" t="n"/>
      <c r="T49" s="7" t="n"/>
      <c r="U49" s="7">
        <f>IF($C49="","",T49*X49/100)</f>
        <v/>
      </c>
      <c r="V49" s="7">
        <f>IF($C49="","",T49-U49)</f>
        <v/>
      </c>
      <c r="X49">
        <f>IF($C49="","",IF($AD49=1,Settings!$C$8,IF($AC49=1,Settings!$C$6,Settings!$C$7))*100)</f>
        <v/>
      </c>
      <c r="Y49" s="7">
        <f>IF($C49="","",V49-M49)</f>
        <v/>
      </c>
      <c r="AA49">
        <f>IF($C49="","",IF(COUNTIF($C$2:$C49,$C49)=1,1,0))</f>
        <v/>
      </c>
      <c r="AB49">
        <f>IF($AA49=1,SUMPRODUCT(--($AE$2:$AE$6001&lt;$AE49))+1,"")</f>
        <v/>
      </c>
      <c r="AC49">
        <f>IF($C49="","",IF(OR($W49=TRUE(),$W49="TRUE"),0,1))</f>
        <v/>
      </c>
      <c r="AD49">
        <f>IF($C49="","",IF($Z49="Yes",1,0))</f>
        <v/>
      </c>
      <c r="AE49">
        <f>IF($AA49=1,IFERROR(IF(VALUE($C49)&lt;100000000,VALUE($C49),1000000000),IFERROR(IF(VALUE(MID($C49,2,20))&lt;100000000,VALUE(MID($C49,2,20)),1000000000),1000000000))+ROW()/100000,"")</f>
        <v/>
      </c>
    </row>
    <row r="50">
      <c r="M50" s="7">
        <f>IF($C50="","",L50*V50/100)</f>
        <v/>
      </c>
      <c r="N50" s="11" t="n"/>
      <c r="R50" s="7" t="n"/>
      <c r="T50" s="7" t="n"/>
      <c r="U50" s="7">
        <f>IF($C50="","",T50*X50/100)</f>
        <v/>
      </c>
      <c r="V50" s="7">
        <f>IF($C50="","",T50-U50)</f>
        <v/>
      </c>
      <c r="X50">
        <f>IF($C50="","",IF($AD50=1,Settings!$C$8,IF($AC50=1,Settings!$C$6,Settings!$C$7))*100)</f>
        <v/>
      </c>
      <c r="Y50" s="7">
        <f>IF($C50="","",V50-M50)</f>
        <v/>
      </c>
      <c r="AA50">
        <f>IF($C50="","",IF(COUNTIF($C$2:$C50,$C50)=1,1,0))</f>
        <v/>
      </c>
      <c r="AB50">
        <f>IF($AA50=1,SUMPRODUCT(--($AE$2:$AE$6001&lt;$AE50))+1,"")</f>
        <v/>
      </c>
      <c r="AC50">
        <f>IF($C50="","",IF(OR($W50=TRUE(),$W50="TRUE"),0,1))</f>
        <v/>
      </c>
      <c r="AD50">
        <f>IF($C50="","",IF($Z50="Yes",1,0))</f>
        <v/>
      </c>
      <c r="AE50">
        <f>IF($AA50=1,IFERROR(IF(VALUE($C50)&lt;100000000,VALUE($C50),1000000000),IFERROR(IF(VALUE(MID($C50,2,20))&lt;100000000,VALUE(MID($C50,2,20)),1000000000),1000000000))+ROW()/100000,"")</f>
        <v/>
      </c>
    </row>
    <row r="51">
      <c r="M51" s="7">
        <f>IF($C51="","",L51*V51/100)</f>
        <v/>
      </c>
      <c r="N51" s="11" t="n"/>
      <c r="R51" s="7" t="n"/>
      <c r="T51" s="7" t="n"/>
      <c r="U51" s="7">
        <f>IF($C51="","",T51*X51/100)</f>
        <v/>
      </c>
      <c r="V51" s="7">
        <f>IF($C51="","",T51-U51)</f>
        <v/>
      </c>
      <c r="X51">
        <f>IF($C51="","",IF($AD51=1,Settings!$C$8,IF($AC51=1,Settings!$C$6,Settings!$C$7))*100)</f>
        <v/>
      </c>
      <c r="Y51" s="7">
        <f>IF($C51="","",V51-M51)</f>
        <v/>
      </c>
      <c r="AA51">
        <f>IF($C51="","",IF(COUNTIF($C$2:$C51,$C51)=1,1,0))</f>
        <v/>
      </c>
      <c r="AB51">
        <f>IF($AA51=1,SUMPRODUCT(--($AE$2:$AE$6001&lt;$AE51))+1,"")</f>
        <v/>
      </c>
      <c r="AC51">
        <f>IF($C51="","",IF(OR($W51=TRUE(),$W51="TRUE"),0,1))</f>
        <v/>
      </c>
      <c r="AD51">
        <f>IF($C51="","",IF($Z51="Yes",1,0))</f>
        <v/>
      </c>
      <c r="AE51">
        <f>IF($AA51=1,IFERROR(IF(VALUE($C51)&lt;100000000,VALUE($C51),1000000000),IFERROR(IF(VALUE(MID($C51,2,20))&lt;100000000,VALUE(MID($C51,2,20)),1000000000),1000000000))+ROW()/100000,"")</f>
        <v/>
      </c>
    </row>
    <row r="52">
      <c r="M52" s="7">
        <f>IF($C52="","",L52*V52/100)</f>
        <v/>
      </c>
      <c r="N52" s="11" t="n"/>
      <c r="R52" s="7" t="n"/>
      <c r="T52" s="7" t="n"/>
      <c r="U52" s="7">
        <f>IF($C52="","",T52*X52/100)</f>
        <v/>
      </c>
      <c r="V52" s="7">
        <f>IF($C52="","",T52-U52)</f>
        <v/>
      </c>
      <c r="X52">
        <f>IF($C52="","",IF($AD52=1,Settings!$C$8,IF($AC52=1,Settings!$C$6,Settings!$C$7))*100)</f>
        <v/>
      </c>
      <c r="Y52" s="7">
        <f>IF($C52="","",V52-M52)</f>
        <v/>
      </c>
      <c r="AA52">
        <f>IF($C52="","",IF(COUNTIF($C$2:$C52,$C52)=1,1,0))</f>
        <v/>
      </c>
      <c r="AB52">
        <f>IF($AA52=1,SUMPRODUCT(--($AE$2:$AE$6001&lt;$AE52))+1,"")</f>
        <v/>
      </c>
      <c r="AC52">
        <f>IF($C52="","",IF(OR($W52=TRUE(),$W52="TRUE"),0,1))</f>
        <v/>
      </c>
      <c r="AD52">
        <f>IF($C52="","",IF($Z52="Yes",1,0))</f>
        <v/>
      </c>
      <c r="AE52">
        <f>IF($AA52=1,IFERROR(IF(VALUE($C52)&lt;100000000,VALUE($C52),1000000000),IFERROR(IF(VALUE(MID($C52,2,20))&lt;100000000,VALUE(MID($C52,2,20)),1000000000),1000000000))+ROW()/100000,"")</f>
        <v/>
      </c>
    </row>
    <row r="53">
      <c r="M53" s="7">
        <f>IF($C53="","",L53*V53/100)</f>
        <v/>
      </c>
      <c r="N53" s="11" t="n"/>
      <c r="R53" s="7" t="n"/>
      <c r="T53" s="7" t="n"/>
      <c r="U53" s="7">
        <f>IF($C53="","",T53*X53/100)</f>
        <v/>
      </c>
      <c r="V53" s="7">
        <f>IF($C53="","",T53-U53)</f>
        <v/>
      </c>
      <c r="X53">
        <f>IF($C53="","",IF($AD53=1,Settings!$C$8,IF($AC53=1,Settings!$C$6,Settings!$C$7))*100)</f>
        <v/>
      </c>
      <c r="Y53" s="7">
        <f>IF($C53="","",V53-M53)</f>
        <v/>
      </c>
      <c r="AA53">
        <f>IF($C53="","",IF(COUNTIF($C$2:$C53,$C53)=1,1,0))</f>
        <v/>
      </c>
      <c r="AB53">
        <f>IF($AA53=1,SUMPRODUCT(--($AE$2:$AE$6001&lt;$AE53))+1,"")</f>
        <v/>
      </c>
      <c r="AC53">
        <f>IF($C53="","",IF(OR($W53=TRUE(),$W53="TRUE"),0,1))</f>
        <v/>
      </c>
      <c r="AD53">
        <f>IF($C53="","",IF($Z53="Yes",1,0))</f>
        <v/>
      </c>
      <c r="AE53">
        <f>IF($AA53=1,IFERROR(IF(VALUE($C53)&lt;100000000,VALUE($C53),1000000000),IFERROR(IF(VALUE(MID($C53,2,20))&lt;100000000,VALUE(MID($C53,2,20)),1000000000),1000000000))+ROW()/100000,"")</f>
        <v/>
      </c>
    </row>
    <row r="54">
      <c r="M54" s="7">
        <f>IF($C54="","",L54*V54/100)</f>
        <v/>
      </c>
      <c r="N54" s="11" t="n"/>
      <c r="R54" s="7" t="n"/>
      <c r="T54" s="7" t="n"/>
      <c r="U54" s="7">
        <f>IF($C54="","",T54*X54/100)</f>
        <v/>
      </c>
      <c r="V54" s="7">
        <f>IF($C54="","",T54-U54)</f>
        <v/>
      </c>
      <c r="X54">
        <f>IF($C54="","",IF($AD54=1,Settings!$C$8,IF($AC54=1,Settings!$C$6,Settings!$C$7))*100)</f>
        <v/>
      </c>
      <c r="Y54" s="7">
        <f>IF($C54="","",V54-M54)</f>
        <v/>
      </c>
      <c r="AA54">
        <f>IF($C54="","",IF(COUNTIF($C$2:$C54,$C54)=1,1,0))</f>
        <v/>
      </c>
      <c r="AB54">
        <f>IF($AA54=1,SUMPRODUCT(--($AE$2:$AE$6001&lt;$AE54))+1,"")</f>
        <v/>
      </c>
      <c r="AC54">
        <f>IF($C54="","",IF(OR($W54=TRUE(),$W54="TRUE"),0,1))</f>
        <v/>
      </c>
      <c r="AD54">
        <f>IF($C54="","",IF($Z54="Yes",1,0))</f>
        <v/>
      </c>
      <c r="AE54">
        <f>IF($AA54=1,IFERROR(IF(VALUE($C54)&lt;100000000,VALUE($C54),1000000000),IFERROR(IF(VALUE(MID($C54,2,20))&lt;100000000,VALUE(MID($C54,2,20)),1000000000),1000000000))+ROW()/100000,"")</f>
        <v/>
      </c>
    </row>
    <row r="55">
      <c r="M55" s="7">
        <f>IF($C55="","",L55*V55/100)</f>
        <v/>
      </c>
      <c r="N55" s="11" t="n"/>
      <c r="R55" s="7" t="n"/>
      <c r="T55" s="7" t="n"/>
      <c r="U55" s="7">
        <f>IF($C55="","",T55*X55/100)</f>
        <v/>
      </c>
      <c r="V55" s="7">
        <f>IF($C55="","",T55-U55)</f>
        <v/>
      </c>
      <c r="X55">
        <f>IF($C55="","",IF($AD55=1,Settings!$C$8,IF($AC55=1,Settings!$C$6,Settings!$C$7))*100)</f>
        <v/>
      </c>
      <c r="Y55" s="7">
        <f>IF($C55="","",V55-M55)</f>
        <v/>
      </c>
      <c r="AA55">
        <f>IF($C55="","",IF(COUNTIF($C$2:$C55,$C55)=1,1,0))</f>
        <v/>
      </c>
      <c r="AB55">
        <f>IF($AA55=1,SUMPRODUCT(--($AE$2:$AE$6001&lt;$AE55))+1,"")</f>
        <v/>
      </c>
      <c r="AC55">
        <f>IF($C55="","",IF(OR($W55=TRUE(),$W55="TRUE"),0,1))</f>
        <v/>
      </c>
      <c r="AD55">
        <f>IF($C55="","",IF($Z55="Yes",1,0))</f>
        <v/>
      </c>
      <c r="AE55">
        <f>IF($AA55=1,IFERROR(IF(VALUE($C55)&lt;100000000,VALUE($C55),1000000000),IFERROR(IF(VALUE(MID($C55,2,20))&lt;100000000,VALUE(MID($C55,2,20)),1000000000),1000000000))+ROW()/100000,"")</f>
        <v/>
      </c>
    </row>
    <row r="56">
      <c r="M56" s="7">
        <f>IF($C56="","",L56*V56/100)</f>
        <v/>
      </c>
      <c r="N56" s="11" t="n"/>
      <c r="R56" s="7" t="n"/>
      <c r="T56" s="7" t="n"/>
      <c r="U56" s="7">
        <f>IF($C56="","",T56*X56/100)</f>
        <v/>
      </c>
      <c r="V56" s="7">
        <f>IF($C56="","",T56-U56)</f>
        <v/>
      </c>
      <c r="X56">
        <f>IF($C56="","",IF($AD56=1,Settings!$C$8,IF($AC56=1,Settings!$C$6,Settings!$C$7))*100)</f>
        <v/>
      </c>
      <c r="Y56" s="7">
        <f>IF($C56="","",V56-M56)</f>
        <v/>
      </c>
      <c r="AA56">
        <f>IF($C56="","",IF(COUNTIF($C$2:$C56,$C56)=1,1,0))</f>
        <v/>
      </c>
      <c r="AB56">
        <f>IF($AA56=1,SUMPRODUCT(--($AE$2:$AE$6001&lt;$AE56))+1,"")</f>
        <v/>
      </c>
      <c r="AC56">
        <f>IF($C56="","",IF(OR($W56=TRUE(),$W56="TRUE"),0,1))</f>
        <v/>
      </c>
      <c r="AD56">
        <f>IF($C56="","",IF($Z56="Yes",1,0))</f>
        <v/>
      </c>
      <c r="AE56">
        <f>IF($AA56=1,IFERROR(IF(VALUE($C56)&lt;100000000,VALUE($C56),1000000000),IFERROR(IF(VALUE(MID($C56,2,20))&lt;100000000,VALUE(MID($C56,2,20)),1000000000),1000000000))+ROW()/100000,"")</f>
        <v/>
      </c>
    </row>
    <row r="57">
      <c r="M57" s="7">
        <f>IF($C57="","",L57*V57/100)</f>
        <v/>
      </c>
      <c r="N57" s="11" t="n"/>
      <c r="R57" s="7" t="n"/>
      <c r="T57" s="7" t="n"/>
      <c r="U57" s="7">
        <f>IF($C57="","",T57*X57/100)</f>
        <v/>
      </c>
      <c r="V57" s="7">
        <f>IF($C57="","",T57-U57)</f>
        <v/>
      </c>
      <c r="X57">
        <f>IF($C57="","",IF($AD57=1,Settings!$C$8,IF($AC57=1,Settings!$C$6,Settings!$C$7))*100)</f>
        <v/>
      </c>
      <c r="Y57" s="7">
        <f>IF($C57="","",V57-M57)</f>
        <v/>
      </c>
      <c r="AA57">
        <f>IF($C57="","",IF(COUNTIF($C$2:$C57,$C57)=1,1,0))</f>
        <v/>
      </c>
      <c r="AB57">
        <f>IF($AA57=1,SUMPRODUCT(--($AE$2:$AE$6001&lt;$AE57))+1,"")</f>
        <v/>
      </c>
      <c r="AC57">
        <f>IF($C57="","",IF(OR($W57=TRUE(),$W57="TRUE"),0,1))</f>
        <v/>
      </c>
      <c r="AD57">
        <f>IF($C57="","",IF($Z57="Yes",1,0))</f>
        <v/>
      </c>
      <c r="AE57">
        <f>IF($AA57=1,IFERROR(IF(VALUE($C57)&lt;100000000,VALUE($C57),1000000000),IFERROR(IF(VALUE(MID($C57,2,20))&lt;100000000,VALUE(MID($C57,2,20)),1000000000),1000000000))+ROW()/100000,"")</f>
        <v/>
      </c>
    </row>
    <row r="58">
      <c r="M58" s="7">
        <f>IF($C58="","",L58*V58/100)</f>
        <v/>
      </c>
      <c r="N58" s="11" t="n"/>
      <c r="R58" s="7" t="n"/>
      <c r="T58" s="7" t="n"/>
      <c r="U58" s="7">
        <f>IF($C58="","",T58*X58/100)</f>
        <v/>
      </c>
      <c r="V58" s="7">
        <f>IF($C58="","",T58-U58)</f>
        <v/>
      </c>
      <c r="X58">
        <f>IF($C58="","",IF($AD58=1,Settings!$C$8,IF($AC58=1,Settings!$C$6,Settings!$C$7))*100)</f>
        <v/>
      </c>
      <c r="Y58" s="7">
        <f>IF($C58="","",V58-M58)</f>
        <v/>
      </c>
      <c r="AA58">
        <f>IF($C58="","",IF(COUNTIF($C$2:$C58,$C58)=1,1,0))</f>
        <v/>
      </c>
      <c r="AB58">
        <f>IF($AA58=1,SUMPRODUCT(--($AE$2:$AE$6001&lt;$AE58))+1,"")</f>
        <v/>
      </c>
      <c r="AC58">
        <f>IF($C58="","",IF(OR($W58=TRUE(),$W58="TRUE"),0,1))</f>
        <v/>
      </c>
      <c r="AD58">
        <f>IF($C58="","",IF($Z58="Yes",1,0))</f>
        <v/>
      </c>
      <c r="AE58">
        <f>IF($AA58=1,IFERROR(IF(VALUE($C58)&lt;100000000,VALUE($C58),1000000000),IFERROR(IF(VALUE(MID($C58,2,20))&lt;100000000,VALUE(MID($C58,2,20)),1000000000),1000000000))+ROW()/100000,"")</f>
        <v/>
      </c>
    </row>
    <row r="59">
      <c r="M59" s="7">
        <f>IF($C59="","",L59*V59/100)</f>
        <v/>
      </c>
      <c r="N59" s="11" t="n"/>
      <c r="R59" s="7" t="n"/>
      <c r="T59" s="7" t="n"/>
      <c r="U59" s="7">
        <f>IF($C59="","",T59*X59/100)</f>
        <v/>
      </c>
      <c r="V59" s="7">
        <f>IF($C59="","",T59-U59)</f>
        <v/>
      </c>
      <c r="X59">
        <f>IF($C59="","",IF($AD59=1,Settings!$C$8,IF($AC59=1,Settings!$C$6,Settings!$C$7))*100)</f>
        <v/>
      </c>
      <c r="Y59" s="7">
        <f>IF($C59="","",V59-M59)</f>
        <v/>
      </c>
      <c r="AA59">
        <f>IF($C59="","",IF(COUNTIF($C$2:$C59,$C59)=1,1,0))</f>
        <v/>
      </c>
      <c r="AB59">
        <f>IF($AA59=1,SUMPRODUCT(--($AE$2:$AE$6001&lt;$AE59))+1,"")</f>
        <v/>
      </c>
      <c r="AC59">
        <f>IF($C59="","",IF(OR($W59=TRUE(),$W59="TRUE"),0,1))</f>
        <v/>
      </c>
      <c r="AD59">
        <f>IF($C59="","",IF($Z59="Yes",1,0))</f>
        <v/>
      </c>
      <c r="AE59">
        <f>IF($AA59=1,IFERROR(IF(VALUE($C59)&lt;100000000,VALUE($C59),1000000000),IFERROR(IF(VALUE(MID($C59,2,20))&lt;100000000,VALUE(MID($C59,2,20)),1000000000),1000000000))+ROW()/100000,"")</f>
        <v/>
      </c>
    </row>
    <row r="60">
      <c r="M60" s="7">
        <f>IF($C60="","",L60*V60/100)</f>
        <v/>
      </c>
      <c r="N60" s="11" t="n"/>
      <c r="R60" s="7" t="n"/>
      <c r="T60" s="7" t="n"/>
      <c r="U60" s="7">
        <f>IF($C60="","",T60*X60/100)</f>
        <v/>
      </c>
      <c r="V60" s="7">
        <f>IF($C60="","",T60-U60)</f>
        <v/>
      </c>
      <c r="X60">
        <f>IF($C60="","",IF($AD60=1,Settings!$C$8,IF($AC60=1,Settings!$C$6,Settings!$C$7))*100)</f>
        <v/>
      </c>
      <c r="Y60" s="7">
        <f>IF($C60="","",V60-M60)</f>
        <v/>
      </c>
      <c r="AA60">
        <f>IF($C60="","",IF(COUNTIF($C$2:$C60,$C60)=1,1,0))</f>
        <v/>
      </c>
      <c r="AB60">
        <f>IF($AA60=1,SUMPRODUCT(--($AE$2:$AE$6001&lt;$AE60))+1,"")</f>
        <v/>
      </c>
      <c r="AC60">
        <f>IF($C60="","",IF(OR($W60=TRUE(),$W60="TRUE"),0,1))</f>
        <v/>
      </c>
      <c r="AD60">
        <f>IF($C60="","",IF($Z60="Yes",1,0))</f>
        <v/>
      </c>
      <c r="AE60">
        <f>IF($AA60=1,IFERROR(IF(VALUE($C60)&lt;100000000,VALUE($C60),1000000000),IFERROR(IF(VALUE(MID($C60,2,20))&lt;100000000,VALUE(MID($C60,2,20)),1000000000),1000000000))+ROW()/100000,"")</f>
        <v/>
      </c>
    </row>
    <row r="61">
      <c r="M61" s="7">
        <f>IF($C61="","",L61*V61/100)</f>
        <v/>
      </c>
      <c r="N61" s="11" t="n"/>
      <c r="R61" s="7" t="n"/>
      <c r="T61" s="7" t="n"/>
      <c r="U61" s="7">
        <f>IF($C61="","",T61*X61/100)</f>
        <v/>
      </c>
      <c r="V61" s="7">
        <f>IF($C61="","",T61-U61)</f>
        <v/>
      </c>
      <c r="X61">
        <f>IF($C61="","",IF($AD61=1,Settings!$C$8,IF($AC61=1,Settings!$C$6,Settings!$C$7))*100)</f>
        <v/>
      </c>
      <c r="Y61" s="7">
        <f>IF($C61="","",V61-M61)</f>
        <v/>
      </c>
      <c r="AA61">
        <f>IF($C61="","",IF(COUNTIF($C$2:$C61,$C61)=1,1,0))</f>
        <v/>
      </c>
      <c r="AB61">
        <f>IF($AA61=1,SUMPRODUCT(--($AE$2:$AE$6001&lt;$AE61))+1,"")</f>
        <v/>
      </c>
      <c r="AC61">
        <f>IF($C61="","",IF(OR($W61=TRUE(),$W61="TRUE"),0,1))</f>
        <v/>
      </c>
      <c r="AD61">
        <f>IF($C61="","",IF($Z61="Yes",1,0))</f>
        <v/>
      </c>
      <c r="AE61">
        <f>IF($AA61=1,IFERROR(IF(VALUE($C61)&lt;100000000,VALUE($C61),1000000000),IFERROR(IF(VALUE(MID($C61,2,20))&lt;100000000,VALUE(MID($C61,2,20)),1000000000),1000000000))+ROW()/100000,"")</f>
        <v/>
      </c>
    </row>
    <row r="62">
      <c r="M62" s="7">
        <f>IF($C62="","",L62*V62/100)</f>
        <v/>
      </c>
      <c r="N62" s="11" t="n"/>
      <c r="R62" s="7" t="n"/>
      <c r="T62" s="7" t="n"/>
      <c r="U62" s="7">
        <f>IF($C62="","",T62*X62/100)</f>
        <v/>
      </c>
      <c r="V62" s="7">
        <f>IF($C62="","",T62-U62)</f>
        <v/>
      </c>
      <c r="X62">
        <f>IF($C62="","",IF($AD62=1,Settings!$C$8,IF($AC62=1,Settings!$C$6,Settings!$C$7))*100)</f>
        <v/>
      </c>
      <c r="Y62" s="7">
        <f>IF($C62="","",V62-M62)</f>
        <v/>
      </c>
      <c r="AA62">
        <f>IF($C62="","",IF(COUNTIF($C$2:$C62,$C62)=1,1,0))</f>
        <v/>
      </c>
      <c r="AB62">
        <f>IF($AA62=1,SUMPRODUCT(--($AE$2:$AE$6001&lt;$AE62))+1,"")</f>
        <v/>
      </c>
      <c r="AC62">
        <f>IF($C62="","",IF(OR($W62=TRUE(),$W62="TRUE"),0,1))</f>
        <v/>
      </c>
      <c r="AD62">
        <f>IF($C62="","",IF($Z62="Yes",1,0))</f>
        <v/>
      </c>
      <c r="AE62">
        <f>IF($AA62=1,IFERROR(IF(VALUE($C62)&lt;100000000,VALUE($C62),1000000000),IFERROR(IF(VALUE(MID($C62,2,20))&lt;100000000,VALUE(MID($C62,2,20)),1000000000),1000000000))+ROW()/100000,"")</f>
        <v/>
      </c>
    </row>
    <row r="63">
      <c r="M63" s="7">
        <f>IF($C63="","",L63*V63/100)</f>
        <v/>
      </c>
      <c r="N63" s="11" t="n"/>
      <c r="R63" s="7" t="n"/>
      <c r="T63" s="7" t="n"/>
      <c r="U63" s="7">
        <f>IF($C63="","",T63*X63/100)</f>
        <v/>
      </c>
      <c r="V63" s="7">
        <f>IF($C63="","",T63-U63)</f>
        <v/>
      </c>
      <c r="X63">
        <f>IF($C63="","",IF($AD63=1,Settings!$C$8,IF($AC63=1,Settings!$C$6,Settings!$C$7))*100)</f>
        <v/>
      </c>
      <c r="Y63" s="7">
        <f>IF($C63="","",V63-M63)</f>
        <v/>
      </c>
      <c r="AA63">
        <f>IF($C63="","",IF(COUNTIF($C$2:$C63,$C63)=1,1,0))</f>
        <v/>
      </c>
      <c r="AB63">
        <f>IF($AA63=1,SUMPRODUCT(--($AE$2:$AE$6001&lt;$AE63))+1,"")</f>
        <v/>
      </c>
      <c r="AC63">
        <f>IF($C63="","",IF(OR($W63=TRUE(),$W63="TRUE"),0,1))</f>
        <v/>
      </c>
      <c r="AD63">
        <f>IF($C63="","",IF($Z63="Yes",1,0))</f>
        <v/>
      </c>
      <c r="AE63">
        <f>IF($AA63=1,IFERROR(IF(VALUE($C63)&lt;100000000,VALUE($C63),1000000000),IFERROR(IF(VALUE(MID($C63,2,20))&lt;100000000,VALUE(MID($C63,2,20)),1000000000),1000000000))+ROW()/100000,"")</f>
        <v/>
      </c>
    </row>
    <row r="64">
      <c r="M64" s="7">
        <f>IF($C64="","",L64*V64/100)</f>
        <v/>
      </c>
      <c r="N64" s="11" t="n"/>
      <c r="R64" s="7" t="n"/>
      <c r="T64" s="7" t="n"/>
      <c r="U64" s="7">
        <f>IF($C64="","",T64*X64/100)</f>
        <v/>
      </c>
      <c r="V64" s="7">
        <f>IF($C64="","",T64-U64)</f>
        <v/>
      </c>
      <c r="X64">
        <f>IF($C64="","",IF($AD64=1,Settings!$C$8,IF($AC64=1,Settings!$C$6,Settings!$C$7))*100)</f>
        <v/>
      </c>
      <c r="Y64" s="7">
        <f>IF($C64="","",V64-M64)</f>
        <v/>
      </c>
      <c r="AA64">
        <f>IF($C64="","",IF(COUNTIF($C$2:$C64,$C64)=1,1,0))</f>
        <v/>
      </c>
      <c r="AB64">
        <f>IF($AA64=1,SUMPRODUCT(--($AE$2:$AE$6001&lt;$AE64))+1,"")</f>
        <v/>
      </c>
      <c r="AC64">
        <f>IF($C64="","",IF(OR($W64=TRUE(),$W64="TRUE"),0,1))</f>
        <v/>
      </c>
      <c r="AD64">
        <f>IF($C64="","",IF($Z64="Yes",1,0))</f>
        <v/>
      </c>
      <c r="AE64">
        <f>IF($AA64=1,IFERROR(IF(VALUE($C64)&lt;100000000,VALUE($C64),1000000000),IFERROR(IF(VALUE(MID($C64,2,20))&lt;100000000,VALUE(MID($C64,2,20)),1000000000),1000000000))+ROW()/100000,"")</f>
        <v/>
      </c>
    </row>
    <row r="65">
      <c r="M65" s="7">
        <f>IF($C65="","",L65*V65/100)</f>
        <v/>
      </c>
      <c r="N65" s="11" t="n"/>
      <c r="R65" s="7" t="n"/>
      <c r="T65" s="7" t="n"/>
      <c r="U65" s="7">
        <f>IF($C65="","",T65*X65/100)</f>
        <v/>
      </c>
      <c r="V65" s="7">
        <f>IF($C65="","",T65-U65)</f>
        <v/>
      </c>
      <c r="X65">
        <f>IF($C65="","",IF($AD65=1,Settings!$C$8,IF($AC65=1,Settings!$C$6,Settings!$C$7))*100)</f>
        <v/>
      </c>
      <c r="Y65" s="7">
        <f>IF($C65="","",V65-M65)</f>
        <v/>
      </c>
      <c r="AA65">
        <f>IF($C65="","",IF(COUNTIF($C$2:$C65,$C65)=1,1,0))</f>
        <v/>
      </c>
      <c r="AB65">
        <f>IF($AA65=1,SUMPRODUCT(--($AE$2:$AE$6001&lt;$AE65))+1,"")</f>
        <v/>
      </c>
      <c r="AC65">
        <f>IF($C65="","",IF(OR($W65=TRUE(),$W65="TRUE"),0,1))</f>
        <v/>
      </c>
      <c r="AD65">
        <f>IF($C65="","",IF($Z65="Yes",1,0))</f>
        <v/>
      </c>
      <c r="AE65">
        <f>IF($AA65=1,IFERROR(IF(VALUE($C65)&lt;100000000,VALUE($C65),1000000000),IFERROR(IF(VALUE(MID($C65,2,20))&lt;100000000,VALUE(MID($C65,2,20)),1000000000),1000000000))+ROW()/100000,"")</f>
        <v/>
      </c>
    </row>
    <row r="66">
      <c r="M66" s="7">
        <f>IF($C66="","",L66*V66/100)</f>
        <v/>
      </c>
      <c r="N66" s="11" t="n"/>
      <c r="R66" s="7" t="n"/>
      <c r="T66" s="7" t="n"/>
      <c r="U66" s="7">
        <f>IF($C66="","",T66*X66/100)</f>
        <v/>
      </c>
      <c r="V66" s="7">
        <f>IF($C66="","",T66-U66)</f>
        <v/>
      </c>
      <c r="X66">
        <f>IF($C66="","",IF($AD66=1,Settings!$C$8,IF($AC66=1,Settings!$C$6,Settings!$C$7))*100)</f>
        <v/>
      </c>
      <c r="Y66" s="7">
        <f>IF($C66="","",V66-M66)</f>
        <v/>
      </c>
      <c r="AA66">
        <f>IF($C66="","",IF(COUNTIF($C$2:$C66,$C66)=1,1,0))</f>
        <v/>
      </c>
      <c r="AB66">
        <f>IF($AA66=1,SUMPRODUCT(--($AE$2:$AE$6001&lt;$AE66))+1,"")</f>
        <v/>
      </c>
      <c r="AC66">
        <f>IF($C66="","",IF(OR($W66=TRUE(),$W66="TRUE"),0,1))</f>
        <v/>
      </c>
      <c r="AD66">
        <f>IF($C66="","",IF($Z66="Yes",1,0))</f>
        <v/>
      </c>
      <c r="AE66">
        <f>IF($AA66=1,IFERROR(IF(VALUE($C66)&lt;100000000,VALUE($C66),1000000000),IFERROR(IF(VALUE(MID($C66,2,20))&lt;100000000,VALUE(MID($C66,2,20)),1000000000),1000000000))+ROW()/100000,"")</f>
        <v/>
      </c>
    </row>
    <row r="67">
      <c r="M67" s="7">
        <f>IF($C67="","",L67*V67/100)</f>
        <v/>
      </c>
      <c r="N67" s="11" t="n"/>
      <c r="R67" s="7" t="n"/>
      <c r="T67" s="7" t="n"/>
      <c r="U67" s="7">
        <f>IF($C67="","",T67*X67/100)</f>
        <v/>
      </c>
      <c r="V67" s="7">
        <f>IF($C67="","",T67-U67)</f>
        <v/>
      </c>
      <c r="X67">
        <f>IF($C67="","",IF($AD67=1,Settings!$C$8,IF($AC67=1,Settings!$C$6,Settings!$C$7))*100)</f>
        <v/>
      </c>
      <c r="Y67" s="7">
        <f>IF($C67="","",V67-M67)</f>
        <v/>
      </c>
      <c r="AA67">
        <f>IF($C67="","",IF(COUNTIF($C$2:$C67,$C67)=1,1,0))</f>
        <v/>
      </c>
      <c r="AB67">
        <f>IF($AA67=1,SUMPRODUCT(--($AE$2:$AE$6001&lt;$AE67))+1,"")</f>
        <v/>
      </c>
      <c r="AC67">
        <f>IF($C67="","",IF(OR($W67=TRUE(),$W67="TRUE"),0,1))</f>
        <v/>
      </c>
      <c r="AD67">
        <f>IF($C67="","",IF($Z67="Yes",1,0))</f>
        <v/>
      </c>
      <c r="AE67">
        <f>IF($AA67=1,IFERROR(IF(VALUE($C67)&lt;100000000,VALUE($C67),1000000000),IFERROR(IF(VALUE(MID($C67,2,20))&lt;100000000,VALUE(MID($C67,2,20)),1000000000),1000000000))+ROW()/100000,"")</f>
        <v/>
      </c>
    </row>
    <row r="68">
      <c r="M68" s="7">
        <f>IF($C68="","",L68*V68/100)</f>
        <v/>
      </c>
      <c r="N68" s="11" t="n"/>
      <c r="R68" s="7" t="n"/>
      <c r="T68" s="7" t="n"/>
      <c r="U68" s="7">
        <f>IF($C68="","",T68*X68/100)</f>
        <v/>
      </c>
      <c r="V68" s="7">
        <f>IF($C68="","",T68-U68)</f>
        <v/>
      </c>
      <c r="X68">
        <f>IF($C68="","",IF($AD68=1,Settings!$C$8,IF($AC68=1,Settings!$C$6,Settings!$C$7))*100)</f>
        <v/>
      </c>
      <c r="Y68" s="7">
        <f>IF($C68="","",V68-M68)</f>
        <v/>
      </c>
      <c r="AA68">
        <f>IF($C68="","",IF(COUNTIF($C$2:$C68,$C68)=1,1,0))</f>
        <v/>
      </c>
      <c r="AB68">
        <f>IF($AA68=1,SUMPRODUCT(--($AE$2:$AE$6001&lt;$AE68))+1,"")</f>
        <v/>
      </c>
      <c r="AC68">
        <f>IF($C68="","",IF(OR($W68=TRUE(),$W68="TRUE"),0,1))</f>
        <v/>
      </c>
      <c r="AD68">
        <f>IF($C68="","",IF($Z68="Yes",1,0))</f>
        <v/>
      </c>
      <c r="AE68">
        <f>IF($AA68=1,IFERROR(IF(VALUE($C68)&lt;100000000,VALUE($C68),1000000000),IFERROR(IF(VALUE(MID($C68,2,20))&lt;100000000,VALUE(MID($C68,2,20)),1000000000),1000000000))+ROW()/100000,"")</f>
        <v/>
      </c>
    </row>
    <row r="69">
      <c r="M69" s="7">
        <f>IF($C69="","",L69*V69/100)</f>
        <v/>
      </c>
      <c r="N69" s="11" t="n"/>
      <c r="R69" s="7" t="n"/>
      <c r="T69" s="7" t="n"/>
      <c r="U69" s="7">
        <f>IF($C69="","",T69*X69/100)</f>
        <v/>
      </c>
      <c r="V69" s="7">
        <f>IF($C69="","",T69-U69)</f>
        <v/>
      </c>
      <c r="X69">
        <f>IF($C69="","",IF($AD69=1,Settings!$C$8,IF($AC69=1,Settings!$C$6,Settings!$C$7))*100)</f>
        <v/>
      </c>
      <c r="Y69" s="7">
        <f>IF($C69="","",V69-M69)</f>
        <v/>
      </c>
      <c r="AA69">
        <f>IF($C69="","",IF(COUNTIF($C$2:$C69,$C69)=1,1,0))</f>
        <v/>
      </c>
      <c r="AB69">
        <f>IF($AA69=1,SUMPRODUCT(--($AE$2:$AE$6001&lt;$AE69))+1,"")</f>
        <v/>
      </c>
      <c r="AC69">
        <f>IF($C69="","",IF(OR($W69=TRUE(),$W69="TRUE"),0,1))</f>
        <v/>
      </c>
      <c r="AD69">
        <f>IF($C69="","",IF($Z69="Yes",1,0))</f>
        <v/>
      </c>
      <c r="AE69">
        <f>IF($AA69=1,IFERROR(IF(VALUE($C69)&lt;100000000,VALUE($C69),1000000000),IFERROR(IF(VALUE(MID($C69,2,20))&lt;100000000,VALUE(MID($C69,2,20)),1000000000),1000000000))+ROW()/100000,"")</f>
        <v/>
      </c>
    </row>
    <row r="70">
      <c r="M70" s="7">
        <f>IF($C70="","",L70*V70/100)</f>
        <v/>
      </c>
      <c r="N70" s="11" t="n"/>
      <c r="R70" s="7" t="n"/>
      <c r="T70" s="7" t="n"/>
      <c r="U70" s="7">
        <f>IF($C70="","",T70*X70/100)</f>
        <v/>
      </c>
      <c r="V70" s="7">
        <f>IF($C70="","",T70-U70)</f>
        <v/>
      </c>
      <c r="X70">
        <f>IF($C70="","",IF($AD70=1,Settings!$C$8,IF($AC70=1,Settings!$C$6,Settings!$C$7))*100)</f>
        <v/>
      </c>
      <c r="Y70" s="7">
        <f>IF($C70="","",V70-M70)</f>
        <v/>
      </c>
      <c r="AA70">
        <f>IF($C70="","",IF(COUNTIF($C$2:$C70,$C70)=1,1,0))</f>
        <v/>
      </c>
      <c r="AB70">
        <f>IF($AA70=1,SUMPRODUCT(--($AE$2:$AE$6001&lt;$AE70))+1,"")</f>
        <v/>
      </c>
      <c r="AC70">
        <f>IF($C70="","",IF(OR($W70=TRUE(),$W70="TRUE"),0,1))</f>
        <v/>
      </c>
      <c r="AD70">
        <f>IF($C70="","",IF($Z70="Yes",1,0))</f>
        <v/>
      </c>
      <c r="AE70">
        <f>IF($AA70=1,IFERROR(IF(VALUE($C70)&lt;100000000,VALUE($C70),1000000000),IFERROR(IF(VALUE(MID($C70,2,20))&lt;100000000,VALUE(MID($C70,2,20)),1000000000),1000000000))+ROW()/100000,"")</f>
        <v/>
      </c>
    </row>
    <row r="71">
      <c r="M71" s="7">
        <f>IF($C71="","",L71*V71/100)</f>
        <v/>
      </c>
      <c r="N71" s="11" t="n"/>
      <c r="R71" s="7" t="n"/>
      <c r="T71" s="7" t="n"/>
      <c r="U71" s="7">
        <f>IF($C71="","",T71*X71/100)</f>
        <v/>
      </c>
      <c r="V71" s="7">
        <f>IF($C71="","",T71-U71)</f>
        <v/>
      </c>
      <c r="X71">
        <f>IF($C71="","",IF($AD71=1,Settings!$C$8,IF($AC71=1,Settings!$C$6,Settings!$C$7))*100)</f>
        <v/>
      </c>
      <c r="Y71" s="7">
        <f>IF($C71="","",V71-M71)</f>
        <v/>
      </c>
      <c r="AA71">
        <f>IF($C71="","",IF(COUNTIF($C$2:$C71,$C71)=1,1,0))</f>
        <v/>
      </c>
      <c r="AB71">
        <f>IF($AA71=1,SUMPRODUCT(--($AE$2:$AE$6001&lt;$AE71))+1,"")</f>
        <v/>
      </c>
      <c r="AC71">
        <f>IF($C71="","",IF(OR($W71=TRUE(),$W71="TRUE"),0,1))</f>
        <v/>
      </c>
      <c r="AD71">
        <f>IF($C71="","",IF($Z71="Yes",1,0))</f>
        <v/>
      </c>
      <c r="AE71">
        <f>IF($AA71=1,IFERROR(IF(VALUE($C71)&lt;100000000,VALUE($C71),1000000000),IFERROR(IF(VALUE(MID($C71,2,20))&lt;100000000,VALUE(MID($C71,2,20)),1000000000),1000000000))+ROW()/100000,"")</f>
        <v/>
      </c>
    </row>
    <row r="72">
      <c r="M72" s="7">
        <f>IF($C72="","",L72*V72/100)</f>
        <v/>
      </c>
      <c r="N72" s="11" t="n"/>
      <c r="R72" s="7" t="n"/>
      <c r="T72" s="7" t="n"/>
      <c r="U72" s="7">
        <f>IF($C72="","",T72*X72/100)</f>
        <v/>
      </c>
      <c r="V72" s="7">
        <f>IF($C72="","",T72-U72)</f>
        <v/>
      </c>
      <c r="X72">
        <f>IF($C72="","",IF($AD72=1,Settings!$C$8,IF($AC72=1,Settings!$C$6,Settings!$C$7))*100)</f>
        <v/>
      </c>
      <c r="Y72" s="7">
        <f>IF($C72="","",V72-M72)</f>
        <v/>
      </c>
      <c r="AA72">
        <f>IF($C72="","",IF(COUNTIF($C$2:$C72,$C72)=1,1,0))</f>
        <v/>
      </c>
      <c r="AB72">
        <f>IF($AA72=1,SUMPRODUCT(--($AE$2:$AE$6001&lt;$AE72))+1,"")</f>
        <v/>
      </c>
      <c r="AC72">
        <f>IF($C72="","",IF(OR($W72=TRUE(),$W72="TRUE"),0,1))</f>
        <v/>
      </c>
      <c r="AD72">
        <f>IF($C72="","",IF($Z72="Yes",1,0))</f>
        <v/>
      </c>
      <c r="AE72">
        <f>IF($AA72=1,IFERROR(IF(VALUE($C72)&lt;100000000,VALUE($C72),1000000000),IFERROR(IF(VALUE(MID($C72,2,20))&lt;100000000,VALUE(MID($C72,2,20)),1000000000),1000000000))+ROW()/100000,"")</f>
        <v/>
      </c>
    </row>
    <row r="73">
      <c r="M73" s="7">
        <f>IF($C73="","",L73*V73/100)</f>
        <v/>
      </c>
      <c r="N73" s="11" t="n"/>
      <c r="R73" s="7" t="n"/>
      <c r="T73" s="7" t="n"/>
      <c r="U73" s="7">
        <f>IF($C73="","",T73*X73/100)</f>
        <v/>
      </c>
      <c r="V73" s="7">
        <f>IF($C73="","",T73-U73)</f>
        <v/>
      </c>
      <c r="X73">
        <f>IF($C73="","",IF($AD73=1,Settings!$C$8,IF($AC73=1,Settings!$C$6,Settings!$C$7))*100)</f>
        <v/>
      </c>
      <c r="Y73" s="7">
        <f>IF($C73="","",V73-M73)</f>
        <v/>
      </c>
      <c r="AA73">
        <f>IF($C73="","",IF(COUNTIF($C$2:$C73,$C73)=1,1,0))</f>
        <v/>
      </c>
      <c r="AB73">
        <f>IF($AA73=1,SUMPRODUCT(--($AE$2:$AE$6001&lt;$AE73))+1,"")</f>
        <v/>
      </c>
      <c r="AC73">
        <f>IF($C73="","",IF(OR($W73=TRUE(),$W73="TRUE"),0,1))</f>
        <v/>
      </c>
      <c r="AD73">
        <f>IF($C73="","",IF($Z73="Yes",1,0))</f>
        <v/>
      </c>
      <c r="AE73">
        <f>IF($AA73=1,IFERROR(IF(VALUE($C73)&lt;100000000,VALUE($C73),1000000000),IFERROR(IF(VALUE(MID($C73,2,20))&lt;100000000,VALUE(MID($C73,2,20)),1000000000),1000000000))+ROW()/100000,"")</f>
        <v/>
      </c>
    </row>
    <row r="74">
      <c r="M74" s="7">
        <f>IF($C74="","",L74*V74/100)</f>
        <v/>
      </c>
      <c r="N74" s="11" t="n"/>
      <c r="R74" s="7" t="n"/>
      <c r="T74" s="7" t="n"/>
      <c r="U74" s="7">
        <f>IF($C74="","",T74*X74/100)</f>
        <v/>
      </c>
      <c r="V74" s="7">
        <f>IF($C74="","",T74-U74)</f>
        <v/>
      </c>
      <c r="X74">
        <f>IF($C74="","",IF($AD74=1,Settings!$C$8,IF($AC74=1,Settings!$C$6,Settings!$C$7))*100)</f>
        <v/>
      </c>
      <c r="Y74" s="7">
        <f>IF($C74="","",V74-M74)</f>
        <v/>
      </c>
      <c r="AA74">
        <f>IF($C74="","",IF(COUNTIF($C$2:$C74,$C74)=1,1,0))</f>
        <v/>
      </c>
      <c r="AB74">
        <f>IF($AA74=1,SUMPRODUCT(--($AE$2:$AE$6001&lt;$AE74))+1,"")</f>
        <v/>
      </c>
      <c r="AC74">
        <f>IF($C74="","",IF(OR($W74=TRUE(),$W74="TRUE"),0,1))</f>
        <v/>
      </c>
      <c r="AD74">
        <f>IF($C74="","",IF($Z74="Yes",1,0))</f>
        <v/>
      </c>
      <c r="AE74">
        <f>IF($AA74=1,IFERROR(IF(VALUE($C74)&lt;100000000,VALUE($C74),1000000000),IFERROR(IF(VALUE(MID($C74,2,20))&lt;100000000,VALUE(MID($C74,2,20)),1000000000),1000000000))+ROW()/100000,"")</f>
        <v/>
      </c>
    </row>
    <row r="75">
      <c r="M75" s="7">
        <f>IF($C75="","",L75*V75/100)</f>
        <v/>
      </c>
      <c r="N75" s="11" t="n"/>
      <c r="R75" s="7" t="n"/>
      <c r="T75" s="7" t="n"/>
      <c r="U75" s="7">
        <f>IF($C75="","",T75*X75/100)</f>
        <v/>
      </c>
      <c r="V75" s="7">
        <f>IF($C75="","",T75-U75)</f>
        <v/>
      </c>
      <c r="X75">
        <f>IF($C75="","",IF($AD75=1,Settings!$C$8,IF($AC75=1,Settings!$C$6,Settings!$C$7))*100)</f>
        <v/>
      </c>
      <c r="Y75" s="7">
        <f>IF($C75="","",V75-M75)</f>
        <v/>
      </c>
      <c r="AA75">
        <f>IF($C75="","",IF(COUNTIF($C$2:$C75,$C75)=1,1,0))</f>
        <v/>
      </c>
      <c r="AB75">
        <f>IF($AA75=1,SUMPRODUCT(--($AE$2:$AE$6001&lt;$AE75))+1,"")</f>
        <v/>
      </c>
      <c r="AC75">
        <f>IF($C75="","",IF(OR($W75=TRUE(),$W75="TRUE"),0,1))</f>
        <v/>
      </c>
      <c r="AD75">
        <f>IF($C75="","",IF($Z75="Yes",1,0))</f>
        <v/>
      </c>
      <c r="AE75">
        <f>IF($AA75=1,IFERROR(IF(VALUE($C75)&lt;100000000,VALUE($C75),1000000000),IFERROR(IF(VALUE(MID($C75,2,20))&lt;100000000,VALUE(MID($C75,2,20)),1000000000),1000000000))+ROW()/100000,"")</f>
        <v/>
      </c>
    </row>
    <row r="76">
      <c r="M76" s="7">
        <f>IF($C76="","",L76*V76/100)</f>
        <v/>
      </c>
      <c r="N76" s="11" t="n"/>
      <c r="R76" s="7" t="n"/>
      <c r="T76" s="7" t="n"/>
      <c r="U76" s="7">
        <f>IF($C76="","",T76*X76/100)</f>
        <v/>
      </c>
      <c r="V76" s="7">
        <f>IF($C76="","",T76-U76)</f>
        <v/>
      </c>
      <c r="X76">
        <f>IF($C76="","",IF($AD76=1,Settings!$C$8,IF($AC76=1,Settings!$C$6,Settings!$C$7))*100)</f>
        <v/>
      </c>
      <c r="Y76" s="7">
        <f>IF($C76="","",V76-M76)</f>
        <v/>
      </c>
      <c r="AA76">
        <f>IF($C76="","",IF(COUNTIF($C$2:$C76,$C76)=1,1,0))</f>
        <v/>
      </c>
      <c r="AB76">
        <f>IF($AA76=1,SUMPRODUCT(--($AE$2:$AE$6001&lt;$AE76))+1,"")</f>
        <v/>
      </c>
      <c r="AC76">
        <f>IF($C76="","",IF(OR($W76=TRUE(),$W76="TRUE"),0,1))</f>
        <v/>
      </c>
      <c r="AD76">
        <f>IF($C76="","",IF($Z76="Yes",1,0))</f>
        <v/>
      </c>
      <c r="AE76">
        <f>IF($AA76=1,IFERROR(IF(VALUE($C76)&lt;100000000,VALUE($C76),1000000000),IFERROR(IF(VALUE(MID($C76,2,20))&lt;100000000,VALUE(MID($C76,2,20)),1000000000),1000000000))+ROW()/100000,"")</f>
        <v/>
      </c>
    </row>
    <row r="77">
      <c r="M77" s="7">
        <f>IF($C77="","",L77*V77/100)</f>
        <v/>
      </c>
      <c r="N77" s="11" t="n"/>
      <c r="R77" s="7" t="n"/>
      <c r="T77" s="7" t="n"/>
      <c r="U77" s="7">
        <f>IF($C77="","",T77*X77/100)</f>
        <v/>
      </c>
      <c r="V77" s="7">
        <f>IF($C77="","",T77-U77)</f>
        <v/>
      </c>
      <c r="X77">
        <f>IF($C77="","",IF($AD77=1,Settings!$C$8,IF($AC77=1,Settings!$C$6,Settings!$C$7))*100)</f>
        <v/>
      </c>
      <c r="Y77" s="7">
        <f>IF($C77="","",V77-M77)</f>
        <v/>
      </c>
      <c r="AA77">
        <f>IF($C77="","",IF(COUNTIF($C$2:$C77,$C77)=1,1,0))</f>
        <v/>
      </c>
      <c r="AB77">
        <f>IF($AA77=1,SUMPRODUCT(--($AE$2:$AE$6001&lt;$AE77))+1,"")</f>
        <v/>
      </c>
      <c r="AC77">
        <f>IF($C77="","",IF(OR($W77=TRUE(),$W77="TRUE"),0,1))</f>
        <v/>
      </c>
      <c r="AD77">
        <f>IF($C77="","",IF($Z77="Yes",1,0))</f>
        <v/>
      </c>
      <c r="AE77">
        <f>IF($AA77=1,IFERROR(IF(VALUE($C77)&lt;100000000,VALUE($C77),1000000000),IFERROR(IF(VALUE(MID($C77,2,20))&lt;100000000,VALUE(MID($C77,2,20)),1000000000),1000000000))+ROW()/100000,"")</f>
        <v/>
      </c>
    </row>
    <row r="78">
      <c r="M78" s="7">
        <f>IF($C78="","",L78*V78/100)</f>
        <v/>
      </c>
      <c r="N78" s="11" t="n"/>
      <c r="R78" s="7" t="n"/>
      <c r="T78" s="7" t="n"/>
      <c r="U78" s="7">
        <f>IF($C78="","",T78*X78/100)</f>
        <v/>
      </c>
      <c r="V78" s="7">
        <f>IF($C78="","",T78-U78)</f>
        <v/>
      </c>
      <c r="X78">
        <f>IF($C78="","",IF($AD78=1,Settings!$C$8,IF($AC78=1,Settings!$C$6,Settings!$C$7))*100)</f>
        <v/>
      </c>
      <c r="Y78" s="7">
        <f>IF($C78="","",V78-M78)</f>
        <v/>
      </c>
      <c r="AA78">
        <f>IF($C78="","",IF(COUNTIF($C$2:$C78,$C78)=1,1,0))</f>
        <v/>
      </c>
      <c r="AB78">
        <f>IF($AA78=1,SUMPRODUCT(--($AE$2:$AE$6001&lt;$AE78))+1,"")</f>
        <v/>
      </c>
      <c r="AC78">
        <f>IF($C78="","",IF(OR($W78=TRUE(),$W78="TRUE"),0,1))</f>
        <v/>
      </c>
      <c r="AD78">
        <f>IF($C78="","",IF($Z78="Yes",1,0))</f>
        <v/>
      </c>
      <c r="AE78">
        <f>IF($AA78=1,IFERROR(IF(VALUE($C78)&lt;100000000,VALUE($C78),1000000000),IFERROR(IF(VALUE(MID($C78,2,20))&lt;100000000,VALUE(MID($C78,2,20)),1000000000),1000000000))+ROW()/100000,"")</f>
        <v/>
      </c>
    </row>
    <row r="79">
      <c r="M79" s="7">
        <f>IF($C79="","",L79*V79/100)</f>
        <v/>
      </c>
      <c r="N79" s="11" t="n"/>
      <c r="R79" s="7" t="n"/>
      <c r="T79" s="7" t="n"/>
      <c r="U79" s="7">
        <f>IF($C79="","",T79*X79/100)</f>
        <v/>
      </c>
      <c r="V79" s="7">
        <f>IF($C79="","",T79-U79)</f>
        <v/>
      </c>
      <c r="X79">
        <f>IF($C79="","",IF($AD79=1,Settings!$C$8,IF($AC79=1,Settings!$C$6,Settings!$C$7))*100)</f>
        <v/>
      </c>
      <c r="Y79" s="7">
        <f>IF($C79="","",V79-M79)</f>
        <v/>
      </c>
      <c r="AA79">
        <f>IF($C79="","",IF(COUNTIF($C$2:$C79,$C79)=1,1,0))</f>
        <v/>
      </c>
      <c r="AB79">
        <f>IF($AA79=1,SUMPRODUCT(--($AE$2:$AE$6001&lt;$AE79))+1,"")</f>
        <v/>
      </c>
      <c r="AC79">
        <f>IF($C79="","",IF(OR($W79=TRUE(),$W79="TRUE"),0,1))</f>
        <v/>
      </c>
      <c r="AD79">
        <f>IF($C79="","",IF($Z79="Yes",1,0))</f>
        <v/>
      </c>
      <c r="AE79">
        <f>IF($AA79=1,IFERROR(IF(VALUE($C79)&lt;100000000,VALUE($C79),1000000000),IFERROR(IF(VALUE(MID($C79,2,20))&lt;100000000,VALUE(MID($C79,2,20)),1000000000),1000000000))+ROW()/100000,"")</f>
        <v/>
      </c>
    </row>
    <row r="80">
      <c r="M80" s="7">
        <f>IF($C80="","",L80*V80/100)</f>
        <v/>
      </c>
      <c r="N80" s="11" t="n"/>
      <c r="R80" s="7" t="n"/>
      <c r="T80" s="7" t="n"/>
      <c r="U80" s="7">
        <f>IF($C80="","",T80*X80/100)</f>
        <v/>
      </c>
      <c r="V80" s="7">
        <f>IF($C80="","",T80-U80)</f>
        <v/>
      </c>
      <c r="X80">
        <f>IF($C80="","",IF($AD80=1,Settings!$C$8,IF($AC80=1,Settings!$C$6,Settings!$C$7))*100)</f>
        <v/>
      </c>
      <c r="Y80" s="7">
        <f>IF($C80="","",V80-M80)</f>
        <v/>
      </c>
      <c r="AA80">
        <f>IF($C80="","",IF(COUNTIF($C$2:$C80,$C80)=1,1,0))</f>
        <v/>
      </c>
      <c r="AB80">
        <f>IF($AA80=1,SUMPRODUCT(--($AE$2:$AE$6001&lt;$AE80))+1,"")</f>
        <v/>
      </c>
      <c r="AC80">
        <f>IF($C80="","",IF(OR($W80=TRUE(),$W80="TRUE"),0,1))</f>
        <v/>
      </c>
      <c r="AD80">
        <f>IF($C80="","",IF($Z80="Yes",1,0))</f>
        <v/>
      </c>
      <c r="AE80">
        <f>IF($AA80=1,IFERROR(IF(VALUE($C80)&lt;100000000,VALUE($C80),1000000000),IFERROR(IF(VALUE(MID($C80,2,20))&lt;100000000,VALUE(MID($C80,2,20)),1000000000),1000000000))+ROW()/100000,"")</f>
        <v/>
      </c>
    </row>
    <row r="81">
      <c r="M81" s="7">
        <f>IF($C81="","",L81*V81/100)</f>
        <v/>
      </c>
      <c r="N81" s="11" t="n"/>
      <c r="R81" s="7" t="n"/>
      <c r="T81" s="7" t="n"/>
      <c r="U81" s="7">
        <f>IF($C81="","",T81*X81/100)</f>
        <v/>
      </c>
      <c r="V81" s="7">
        <f>IF($C81="","",T81-U81)</f>
        <v/>
      </c>
      <c r="X81">
        <f>IF($C81="","",IF($AD81=1,Settings!$C$8,IF($AC81=1,Settings!$C$6,Settings!$C$7))*100)</f>
        <v/>
      </c>
      <c r="Y81" s="7">
        <f>IF($C81="","",V81-M81)</f>
        <v/>
      </c>
      <c r="AA81">
        <f>IF($C81="","",IF(COUNTIF($C$2:$C81,$C81)=1,1,0))</f>
        <v/>
      </c>
      <c r="AB81">
        <f>IF($AA81=1,SUMPRODUCT(--($AE$2:$AE$6001&lt;$AE81))+1,"")</f>
        <v/>
      </c>
      <c r="AC81">
        <f>IF($C81="","",IF(OR($W81=TRUE(),$W81="TRUE"),0,1))</f>
        <v/>
      </c>
      <c r="AD81">
        <f>IF($C81="","",IF($Z81="Yes",1,0))</f>
        <v/>
      </c>
      <c r="AE81">
        <f>IF($AA81=1,IFERROR(IF(VALUE($C81)&lt;100000000,VALUE($C81),1000000000),IFERROR(IF(VALUE(MID($C81,2,20))&lt;100000000,VALUE(MID($C81,2,20)),1000000000),1000000000))+ROW()/100000,"")</f>
        <v/>
      </c>
    </row>
    <row r="82">
      <c r="M82" s="7">
        <f>IF($C82="","",L82*V82/100)</f>
        <v/>
      </c>
      <c r="N82" s="11" t="n"/>
      <c r="R82" s="7" t="n"/>
      <c r="T82" s="7" t="n"/>
      <c r="U82" s="7">
        <f>IF($C82="","",T82*X82/100)</f>
        <v/>
      </c>
      <c r="V82" s="7">
        <f>IF($C82="","",T82-U82)</f>
        <v/>
      </c>
      <c r="X82">
        <f>IF($C82="","",IF($AD82=1,Settings!$C$8,IF($AC82=1,Settings!$C$6,Settings!$C$7))*100)</f>
        <v/>
      </c>
      <c r="Y82" s="7">
        <f>IF($C82="","",V82-M82)</f>
        <v/>
      </c>
      <c r="AA82">
        <f>IF($C82="","",IF(COUNTIF($C$2:$C82,$C82)=1,1,0))</f>
        <v/>
      </c>
      <c r="AB82">
        <f>IF($AA82=1,SUMPRODUCT(--($AE$2:$AE$6001&lt;$AE82))+1,"")</f>
        <v/>
      </c>
      <c r="AC82">
        <f>IF($C82="","",IF(OR($W82=TRUE(),$W82="TRUE"),0,1))</f>
        <v/>
      </c>
      <c r="AD82">
        <f>IF($C82="","",IF($Z82="Yes",1,0))</f>
        <v/>
      </c>
      <c r="AE82">
        <f>IF($AA82=1,IFERROR(IF(VALUE($C82)&lt;100000000,VALUE($C82),1000000000),IFERROR(IF(VALUE(MID($C82,2,20))&lt;100000000,VALUE(MID($C82,2,20)),1000000000),1000000000))+ROW()/100000,"")</f>
        <v/>
      </c>
    </row>
    <row r="83">
      <c r="M83" s="7">
        <f>IF($C83="","",L83*V83/100)</f>
        <v/>
      </c>
      <c r="N83" s="11" t="n"/>
      <c r="R83" s="7" t="n"/>
      <c r="T83" s="7" t="n"/>
      <c r="U83" s="7">
        <f>IF($C83="","",T83*X83/100)</f>
        <v/>
      </c>
      <c r="V83" s="7">
        <f>IF($C83="","",T83-U83)</f>
        <v/>
      </c>
      <c r="X83">
        <f>IF($C83="","",IF($AD83=1,Settings!$C$8,IF($AC83=1,Settings!$C$6,Settings!$C$7))*100)</f>
        <v/>
      </c>
      <c r="Y83" s="7">
        <f>IF($C83="","",V83-M83)</f>
        <v/>
      </c>
      <c r="AA83">
        <f>IF($C83="","",IF(COUNTIF($C$2:$C83,$C83)=1,1,0))</f>
        <v/>
      </c>
      <c r="AB83">
        <f>IF($AA83=1,SUMPRODUCT(--($AE$2:$AE$6001&lt;$AE83))+1,"")</f>
        <v/>
      </c>
      <c r="AC83">
        <f>IF($C83="","",IF(OR($W83=TRUE(),$W83="TRUE"),0,1))</f>
        <v/>
      </c>
      <c r="AD83">
        <f>IF($C83="","",IF($Z83="Yes",1,0))</f>
        <v/>
      </c>
      <c r="AE83">
        <f>IF($AA83=1,IFERROR(IF(VALUE($C83)&lt;100000000,VALUE($C83),1000000000),IFERROR(IF(VALUE(MID($C83,2,20))&lt;100000000,VALUE(MID($C83,2,20)),1000000000),1000000000))+ROW()/100000,"")</f>
        <v/>
      </c>
    </row>
    <row r="84">
      <c r="M84" s="7">
        <f>IF($C84="","",L84*V84/100)</f>
        <v/>
      </c>
      <c r="N84" s="11" t="n"/>
      <c r="R84" s="7" t="n"/>
      <c r="T84" s="7" t="n"/>
      <c r="U84" s="7">
        <f>IF($C84="","",T84*X84/100)</f>
        <v/>
      </c>
      <c r="V84" s="7">
        <f>IF($C84="","",T84-U84)</f>
        <v/>
      </c>
      <c r="X84">
        <f>IF($C84="","",IF($AD84=1,Settings!$C$8,IF($AC84=1,Settings!$C$6,Settings!$C$7))*100)</f>
        <v/>
      </c>
      <c r="Y84" s="7">
        <f>IF($C84="","",V84-M84)</f>
        <v/>
      </c>
      <c r="AA84">
        <f>IF($C84="","",IF(COUNTIF($C$2:$C84,$C84)=1,1,0))</f>
        <v/>
      </c>
      <c r="AB84">
        <f>IF($AA84=1,SUMPRODUCT(--($AE$2:$AE$6001&lt;$AE84))+1,"")</f>
        <v/>
      </c>
      <c r="AC84">
        <f>IF($C84="","",IF(OR($W84=TRUE(),$W84="TRUE"),0,1))</f>
        <v/>
      </c>
      <c r="AD84">
        <f>IF($C84="","",IF($Z84="Yes",1,0))</f>
        <v/>
      </c>
      <c r="AE84">
        <f>IF($AA84=1,IFERROR(IF(VALUE($C84)&lt;100000000,VALUE($C84),1000000000),IFERROR(IF(VALUE(MID($C84,2,20))&lt;100000000,VALUE(MID($C84,2,20)),1000000000),1000000000))+ROW()/100000,"")</f>
        <v/>
      </c>
    </row>
    <row r="85">
      <c r="M85" s="7">
        <f>IF($C85="","",L85*V85/100)</f>
        <v/>
      </c>
      <c r="N85" s="11" t="n"/>
      <c r="R85" s="7" t="n"/>
      <c r="T85" s="7" t="n"/>
      <c r="U85" s="7">
        <f>IF($C85="","",T85*X85/100)</f>
        <v/>
      </c>
      <c r="V85" s="7">
        <f>IF($C85="","",T85-U85)</f>
        <v/>
      </c>
      <c r="X85">
        <f>IF($C85="","",IF($AD85=1,Settings!$C$8,IF($AC85=1,Settings!$C$6,Settings!$C$7))*100)</f>
        <v/>
      </c>
      <c r="Y85" s="7">
        <f>IF($C85="","",V85-M85)</f>
        <v/>
      </c>
      <c r="AA85">
        <f>IF($C85="","",IF(COUNTIF($C$2:$C85,$C85)=1,1,0))</f>
        <v/>
      </c>
      <c r="AB85">
        <f>IF($AA85=1,SUMPRODUCT(--($AE$2:$AE$6001&lt;$AE85))+1,"")</f>
        <v/>
      </c>
      <c r="AC85">
        <f>IF($C85="","",IF(OR($W85=TRUE(),$W85="TRUE"),0,1))</f>
        <v/>
      </c>
      <c r="AD85">
        <f>IF($C85="","",IF($Z85="Yes",1,0))</f>
        <v/>
      </c>
      <c r="AE85">
        <f>IF($AA85=1,IFERROR(IF(VALUE($C85)&lt;100000000,VALUE($C85),1000000000),IFERROR(IF(VALUE(MID($C85,2,20))&lt;100000000,VALUE(MID($C85,2,20)),1000000000),1000000000))+ROW()/100000,"")</f>
        <v/>
      </c>
    </row>
    <row r="86">
      <c r="M86" s="7">
        <f>IF($C86="","",L86*V86/100)</f>
        <v/>
      </c>
      <c r="N86" s="11" t="n"/>
      <c r="R86" s="7" t="n"/>
      <c r="T86" s="7" t="n"/>
      <c r="U86" s="7">
        <f>IF($C86="","",T86*X86/100)</f>
        <v/>
      </c>
      <c r="V86" s="7">
        <f>IF($C86="","",T86-U86)</f>
        <v/>
      </c>
      <c r="X86">
        <f>IF($C86="","",IF($AD86=1,Settings!$C$8,IF($AC86=1,Settings!$C$6,Settings!$C$7))*100)</f>
        <v/>
      </c>
      <c r="Y86" s="7">
        <f>IF($C86="","",V86-M86)</f>
        <v/>
      </c>
      <c r="AA86">
        <f>IF($C86="","",IF(COUNTIF($C$2:$C86,$C86)=1,1,0))</f>
        <v/>
      </c>
      <c r="AB86">
        <f>IF($AA86=1,SUMPRODUCT(--($AE$2:$AE$6001&lt;$AE86))+1,"")</f>
        <v/>
      </c>
      <c r="AC86">
        <f>IF($C86="","",IF(OR($W86=TRUE(),$W86="TRUE"),0,1))</f>
        <v/>
      </c>
      <c r="AD86">
        <f>IF($C86="","",IF($Z86="Yes",1,0))</f>
        <v/>
      </c>
      <c r="AE86">
        <f>IF($AA86=1,IFERROR(IF(VALUE($C86)&lt;100000000,VALUE($C86),1000000000),IFERROR(IF(VALUE(MID($C86,2,20))&lt;100000000,VALUE(MID($C86,2,20)),1000000000),1000000000))+ROW()/100000,"")</f>
        <v/>
      </c>
    </row>
    <row r="87">
      <c r="M87" s="7">
        <f>IF($C87="","",L87*V87/100)</f>
        <v/>
      </c>
      <c r="N87" s="11" t="n"/>
      <c r="R87" s="7" t="n"/>
      <c r="T87" s="7" t="n"/>
      <c r="U87" s="7">
        <f>IF($C87="","",T87*X87/100)</f>
        <v/>
      </c>
      <c r="V87" s="7">
        <f>IF($C87="","",T87-U87)</f>
        <v/>
      </c>
      <c r="X87">
        <f>IF($C87="","",IF($AD87=1,Settings!$C$8,IF($AC87=1,Settings!$C$6,Settings!$C$7))*100)</f>
        <v/>
      </c>
      <c r="Y87" s="7">
        <f>IF($C87="","",V87-M87)</f>
        <v/>
      </c>
      <c r="AA87">
        <f>IF($C87="","",IF(COUNTIF($C$2:$C87,$C87)=1,1,0))</f>
        <v/>
      </c>
      <c r="AB87">
        <f>IF($AA87=1,SUMPRODUCT(--($AE$2:$AE$6001&lt;$AE87))+1,"")</f>
        <v/>
      </c>
      <c r="AC87">
        <f>IF($C87="","",IF(OR($W87=TRUE(),$W87="TRUE"),0,1))</f>
        <v/>
      </c>
      <c r="AD87">
        <f>IF($C87="","",IF($Z87="Yes",1,0))</f>
        <v/>
      </c>
      <c r="AE87">
        <f>IF($AA87=1,IFERROR(IF(VALUE($C87)&lt;100000000,VALUE($C87),1000000000),IFERROR(IF(VALUE(MID($C87,2,20))&lt;100000000,VALUE(MID($C87,2,20)),1000000000),1000000000))+ROW()/100000,"")</f>
        <v/>
      </c>
    </row>
    <row r="88">
      <c r="M88" s="7">
        <f>IF($C88="","",L88*V88/100)</f>
        <v/>
      </c>
      <c r="N88" s="11" t="n"/>
      <c r="R88" s="7" t="n"/>
      <c r="T88" s="7" t="n"/>
      <c r="U88" s="7">
        <f>IF($C88="","",T88*X88/100)</f>
        <v/>
      </c>
      <c r="V88" s="7">
        <f>IF($C88="","",T88-U88)</f>
        <v/>
      </c>
      <c r="X88">
        <f>IF($C88="","",IF($AD88=1,Settings!$C$8,IF($AC88=1,Settings!$C$6,Settings!$C$7))*100)</f>
        <v/>
      </c>
      <c r="Y88" s="7">
        <f>IF($C88="","",V88-M88)</f>
        <v/>
      </c>
      <c r="AA88">
        <f>IF($C88="","",IF(COUNTIF($C$2:$C88,$C88)=1,1,0))</f>
        <v/>
      </c>
      <c r="AB88">
        <f>IF($AA88=1,SUMPRODUCT(--($AE$2:$AE$6001&lt;$AE88))+1,"")</f>
        <v/>
      </c>
      <c r="AC88">
        <f>IF($C88="","",IF(OR($W88=TRUE(),$W88="TRUE"),0,1))</f>
        <v/>
      </c>
      <c r="AD88">
        <f>IF($C88="","",IF($Z88="Yes",1,0))</f>
        <v/>
      </c>
      <c r="AE88">
        <f>IF($AA88=1,IFERROR(IF(VALUE($C88)&lt;100000000,VALUE($C88),1000000000),IFERROR(IF(VALUE(MID($C88,2,20))&lt;100000000,VALUE(MID($C88,2,20)),1000000000),1000000000))+ROW()/100000,"")</f>
        <v/>
      </c>
    </row>
    <row r="89">
      <c r="M89" s="7">
        <f>IF($C89="","",L89*V89/100)</f>
        <v/>
      </c>
      <c r="N89" s="11" t="n"/>
      <c r="R89" s="7" t="n"/>
      <c r="T89" s="7" t="n"/>
      <c r="U89" s="7">
        <f>IF($C89="","",T89*X89/100)</f>
        <v/>
      </c>
      <c r="V89" s="7">
        <f>IF($C89="","",T89-U89)</f>
        <v/>
      </c>
      <c r="X89">
        <f>IF($C89="","",IF($AD89=1,Settings!$C$8,IF($AC89=1,Settings!$C$6,Settings!$C$7))*100)</f>
        <v/>
      </c>
      <c r="Y89" s="7">
        <f>IF($C89="","",V89-M89)</f>
        <v/>
      </c>
      <c r="AA89">
        <f>IF($C89="","",IF(COUNTIF($C$2:$C89,$C89)=1,1,0))</f>
        <v/>
      </c>
      <c r="AB89">
        <f>IF($AA89=1,SUMPRODUCT(--($AE$2:$AE$6001&lt;$AE89))+1,"")</f>
        <v/>
      </c>
      <c r="AC89">
        <f>IF($C89="","",IF(OR($W89=TRUE(),$W89="TRUE"),0,1))</f>
        <v/>
      </c>
      <c r="AD89">
        <f>IF($C89="","",IF($Z89="Yes",1,0))</f>
        <v/>
      </c>
      <c r="AE89">
        <f>IF($AA89=1,IFERROR(IF(VALUE($C89)&lt;100000000,VALUE($C89),1000000000),IFERROR(IF(VALUE(MID($C89,2,20))&lt;100000000,VALUE(MID($C89,2,20)),1000000000),1000000000))+ROW()/100000,"")</f>
        <v/>
      </c>
    </row>
    <row r="90">
      <c r="M90" s="7">
        <f>IF($C90="","",L90*V90/100)</f>
        <v/>
      </c>
      <c r="N90" s="11" t="n"/>
      <c r="R90" s="7" t="n"/>
      <c r="T90" s="7" t="n"/>
      <c r="U90" s="7">
        <f>IF($C90="","",T90*X90/100)</f>
        <v/>
      </c>
      <c r="V90" s="7">
        <f>IF($C90="","",T90-U90)</f>
        <v/>
      </c>
      <c r="X90">
        <f>IF($C90="","",IF($AD90=1,Settings!$C$8,IF($AC90=1,Settings!$C$6,Settings!$C$7))*100)</f>
        <v/>
      </c>
      <c r="Y90" s="7">
        <f>IF($C90="","",V90-M90)</f>
        <v/>
      </c>
      <c r="AA90">
        <f>IF($C90="","",IF(COUNTIF($C$2:$C90,$C90)=1,1,0))</f>
        <v/>
      </c>
      <c r="AB90">
        <f>IF($AA90=1,SUMPRODUCT(--($AE$2:$AE$6001&lt;$AE90))+1,"")</f>
        <v/>
      </c>
      <c r="AC90">
        <f>IF($C90="","",IF(OR($W90=TRUE(),$W90="TRUE"),0,1))</f>
        <v/>
      </c>
      <c r="AD90">
        <f>IF($C90="","",IF($Z90="Yes",1,0))</f>
        <v/>
      </c>
      <c r="AE90">
        <f>IF($AA90=1,IFERROR(IF(VALUE($C90)&lt;100000000,VALUE($C90),1000000000),IFERROR(IF(VALUE(MID($C90,2,20))&lt;100000000,VALUE(MID($C90,2,20)),1000000000),1000000000))+ROW()/100000,"")</f>
        <v/>
      </c>
    </row>
    <row r="91">
      <c r="M91" s="7">
        <f>IF($C91="","",L91*V91/100)</f>
        <v/>
      </c>
      <c r="N91" s="11" t="n"/>
      <c r="R91" s="7" t="n"/>
      <c r="T91" s="7" t="n"/>
      <c r="U91" s="7">
        <f>IF($C91="","",T91*X91/100)</f>
        <v/>
      </c>
      <c r="V91" s="7">
        <f>IF($C91="","",T91-U91)</f>
        <v/>
      </c>
      <c r="X91">
        <f>IF($C91="","",IF($AD91=1,Settings!$C$8,IF($AC91=1,Settings!$C$6,Settings!$C$7))*100)</f>
        <v/>
      </c>
      <c r="Y91" s="7">
        <f>IF($C91="","",V91-M91)</f>
        <v/>
      </c>
      <c r="AA91">
        <f>IF($C91="","",IF(COUNTIF($C$2:$C91,$C91)=1,1,0))</f>
        <v/>
      </c>
      <c r="AB91">
        <f>IF($AA91=1,SUMPRODUCT(--($AE$2:$AE$6001&lt;$AE91))+1,"")</f>
        <v/>
      </c>
      <c r="AC91">
        <f>IF($C91="","",IF(OR($W91=TRUE(),$W91="TRUE"),0,1))</f>
        <v/>
      </c>
      <c r="AD91">
        <f>IF($C91="","",IF($Z91="Yes",1,0))</f>
        <v/>
      </c>
      <c r="AE91">
        <f>IF($AA91=1,IFERROR(IF(VALUE($C91)&lt;100000000,VALUE($C91),1000000000),IFERROR(IF(VALUE(MID($C91,2,20))&lt;100000000,VALUE(MID($C91,2,20)),1000000000),1000000000))+ROW()/100000,"")</f>
        <v/>
      </c>
    </row>
    <row r="92">
      <c r="M92" s="7">
        <f>IF($C92="","",L92*V92/100)</f>
        <v/>
      </c>
      <c r="N92" s="11" t="n"/>
      <c r="R92" s="7" t="n"/>
      <c r="T92" s="7" t="n"/>
      <c r="U92" s="7">
        <f>IF($C92="","",T92*X92/100)</f>
        <v/>
      </c>
      <c r="V92" s="7">
        <f>IF($C92="","",T92-U92)</f>
        <v/>
      </c>
      <c r="X92">
        <f>IF($C92="","",IF($AD92=1,Settings!$C$8,IF($AC92=1,Settings!$C$6,Settings!$C$7))*100)</f>
        <v/>
      </c>
      <c r="Y92" s="7">
        <f>IF($C92="","",V92-M92)</f>
        <v/>
      </c>
      <c r="AA92">
        <f>IF($C92="","",IF(COUNTIF($C$2:$C92,$C92)=1,1,0))</f>
        <v/>
      </c>
      <c r="AB92">
        <f>IF($AA92=1,SUMPRODUCT(--($AE$2:$AE$6001&lt;$AE92))+1,"")</f>
        <v/>
      </c>
      <c r="AC92">
        <f>IF($C92="","",IF(OR($W92=TRUE(),$W92="TRUE"),0,1))</f>
        <v/>
      </c>
      <c r="AD92">
        <f>IF($C92="","",IF($Z92="Yes",1,0))</f>
        <v/>
      </c>
      <c r="AE92">
        <f>IF($AA92=1,IFERROR(IF(VALUE($C92)&lt;100000000,VALUE($C92),1000000000),IFERROR(IF(VALUE(MID($C92,2,20))&lt;100000000,VALUE(MID($C92,2,20)),1000000000),1000000000))+ROW()/100000,"")</f>
        <v/>
      </c>
    </row>
    <row r="93">
      <c r="M93" s="7">
        <f>IF($C93="","",L93*V93/100)</f>
        <v/>
      </c>
      <c r="N93" s="11" t="n"/>
      <c r="R93" s="7" t="n"/>
      <c r="T93" s="7" t="n"/>
      <c r="U93" s="7">
        <f>IF($C93="","",T93*X93/100)</f>
        <v/>
      </c>
      <c r="V93" s="7">
        <f>IF($C93="","",T93-U93)</f>
        <v/>
      </c>
      <c r="X93">
        <f>IF($C93="","",IF($AD93=1,Settings!$C$8,IF($AC93=1,Settings!$C$6,Settings!$C$7))*100)</f>
        <v/>
      </c>
      <c r="Y93" s="7">
        <f>IF($C93="","",V93-M93)</f>
        <v/>
      </c>
      <c r="AA93">
        <f>IF($C93="","",IF(COUNTIF($C$2:$C93,$C93)=1,1,0))</f>
        <v/>
      </c>
      <c r="AB93">
        <f>IF($AA93=1,SUMPRODUCT(--($AE$2:$AE$6001&lt;$AE93))+1,"")</f>
        <v/>
      </c>
      <c r="AC93">
        <f>IF($C93="","",IF(OR($W93=TRUE(),$W93="TRUE"),0,1))</f>
        <v/>
      </c>
      <c r="AD93">
        <f>IF($C93="","",IF($Z93="Yes",1,0))</f>
        <v/>
      </c>
      <c r="AE93">
        <f>IF($AA93=1,IFERROR(IF(VALUE($C93)&lt;100000000,VALUE($C93),1000000000),IFERROR(IF(VALUE(MID($C93,2,20))&lt;100000000,VALUE(MID($C93,2,20)),1000000000),1000000000))+ROW()/100000,"")</f>
        <v/>
      </c>
    </row>
    <row r="94">
      <c r="M94" s="7">
        <f>IF($C94="","",L94*V94/100)</f>
        <v/>
      </c>
      <c r="N94" s="11" t="n"/>
      <c r="R94" s="7" t="n"/>
      <c r="T94" s="7" t="n"/>
      <c r="U94" s="7">
        <f>IF($C94="","",T94*X94/100)</f>
        <v/>
      </c>
      <c r="V94" s="7">
        <f>IF($C94="","",T94-U94)</f>
        <v/>
      </c>
      <c r="X94">
        <f>IF($C94="","",IF($AD94=1,Settings!$C$8,IF($AC94=1,Settings!$C$6,Settings!$C$7))*100)</f>
        <v/>
      </c>
      <c r="Y94" s="7">
        <f>IF($C94="","",V94-M94)</f>
        <v/>
      </c>
      <c r="AA94">
        <f>IF($C94="","",IF(COUNTIF($C$2:$C94,$C94)=1,1,0))</f>
        <v/>
      </c>
      <c r="AB94">
        <f>IF($AA94=1,SUMPRODUCT(--($AE$2:$AE$6001&lt;$AE94))+1,"")</f>
        <v/>
      </c>
      <c r="AC94">
        <f>IF($C94="","",IF(OR($W94=TRUE(),$W94="TRUE"),0,1))</f>
        <v/>
      </c>
      <c r="AD94">
        <f>IF($C94="","",IF($Z94="Yes",1,0))</f>
        <v/>
      </c>
      <c r="AE94">
        <f>IF($AA94=1,IFERROR(IF(VALUE($C94)&lt;100000000,VALUE($C94),1000000000),IFERROR(IF(VALUE(MID($C94,2,20))&lt;100000000,VALUE(MID($C94,2,20)),1000000000),1000000000))+ROW()/100000,"")</f>
        <v/>
      </c>
    </row>
    <row r="95">
      <c r="M95" s="7">
        <f>IF($C95="","",L95*V95/100)</f>
        <v/>
      </c>
      <c r="N95" s="11" t="n"/>
      <c r="R95" s="7" t="n"/>
      <c r="T95" s="7" t="n"/>
      <c r="U95" s="7">
        <f>IF($C95="","",T95*X95/100)</f>
        <v/>
      </c>
      <c r="V95" s="7">
        <f>IF($C95="","",T95-U95)</f>
        <v/>
      </c>
      <c r="X95">
        <f>IF($C95="","",IF($AD95=1,Settings!$C$8,IF($AC95=1,Settings!$C$6,Settings!$C$7))*100)</f>
        <v/>
      </c>
      <c r="Y95" s="7">
        <f>IF($C95="","",V95-M95)</f>
        <v/>
      </c>
      <c r="AA95">
        <f>IF($C95="","",IF(COUNTIF($C$2:$C95,$C95)=1,1,0))</f>
        <v/>
      </c>
      <c r="AB95">
        <f>IF($AA95=1,SUMPRODUCT(--($AE$2:$AE$6001&lt;$AE95))+1,"")</f>
        <v/>
      </c>
      <c r="AC95">
        <f>IF($C95="","",IF(OR($W95=TRUE(),$W95="TRUE"),0,1))</f>
        <v/>
      </c>
      <c r="AD95">
        <f>IF($C95="","",IF($Z95="Yes",1,0))</f>
        <v/>
      </c>
      <c r="AE95">
        <f>IF($AA95=1,IFERROR(IF(VALUE($C95)&lt;100000000,VALUE($C95),1000000000),IFERROR(IF(VALUE(MID($C95,2,20))&lt;100000000,VALUE(MID($C95,2,20)),1000000000),1000000000))+ROW()/100000,"")</f>
        <v/>
      </c>
    </row>
    <row r="96">
      <c r="M96" s="7">
        <f>IF($C96="","",L96*V96/100)</f>
        <v/>
      </c>
      <c r="N96" s="11" t="n"/>
      <c r="R96" s="7" t="n"/>
      <c r="T96" s="7" t="n"/>
      <c r="U96" s="7">
        <f>IF($C96="","",T96*X96/100)</f>
        <v/>
      </c>
      <c r="V96" s="7">
        <f>IF($C96="","",T96-U96)</f>
        <v/>
      </c>
      <c r="X96">
        <f>IF($C96="","",IF($AD96=1,Settings!$C$8,IF($AC96=1,Settings!$C$6,Settings!$C$7))*100)</f>
        <v/>
      </c>
      <c r="Y96" s="7">
        <f>IF($C96="","",V96-M96)</f>
        <v/>
      </c>
      <c r="AA96">
        <f>IF($C96="","",IF(COUNTIF($C$2:$C96,$C96)=1,1,0))</f>
        <v/>
      </c>
      <c r="AB96">
        <f>IF($AA96=1,SUMPRODUCT(--($AE$2:$AE$6001&lt;$AE96))+1,"")</f>
        <v/>
      </c>
      <c r="AC96">
        <f>IF($C96="","",IF(OR($W96=TRUE(),$W96="TRUE"),0,1))</f>
        <v/>
      </c>
      <c r="AD96">
        <f>IF($C96="","",IF($Z96="Yes",1,0))</f>
        <v/>
      </c>
      <c r="AE96">
        <f>IF($AA96=1,IFERROR(IF(VALUE($C96)&lt;100000000,VALUE($C96),1000000000),IFERROR(IF(VALUE(MID($C96,2,20))&lt;100000000,VALUE(MID($C96,2,20)),1000000000),1000000000))+ROW()/100000,"")</f>
        <v/>
      </c>
    </row>
    <row r="97">
      <c r="M97" s="7">
        <f>IF($C97="","",L97*V97/100)</f>
        <v/>
      </c>
      <c r="N97" s="11" t="n"/>
      <c r="R97" s="7" t="n"/>
      <c r="T97" s="7" t="n"/>
      <c r="U97" s="7">
        <f>IF($C97="","",T97*X97/100)</f>
        <v/>
      </c>
      <c r="V97" s="7">
        <f>IF($C97="","",T97-U97)</f>
        <v/>
      </c>
      <c r="X97">
        <f>IF($C97="","",IF($AD97=1,Settings!$C$8,IF($AC97=1,Settings!$C$6,Settings!$C$7))*100)</f>
        <v/>
      </c>
      <c r="Y97" s="7">
        <f>IF($C97="","",V97-M97)</f>
        <v/>
      </c>
      <c r="AA97">
        <f>IF($C97="","",IF(COUNTIF($C$2:$C97,$C97)=1,1,0))</f>
        <v/>
      </c>
      <c r="AB97">
        <f>IF($AA97=1,SUMPRODUCT(--($AE$2:$AE$6001&lt;$AE97))+1,"")</f>
        <v/>
      </c>
      <c r="AC97">
        <f>IF($C97="","",IF(OR($W97=TRUE(),$W97="TRUE"),0,1))</f>
        <v/>
      </c>
      <c r="AD97">
        <f>IF($C97="","",IF($Z97="Yes",1,0))</f>
        <v/>
      </c>
      <c r="AE97">
        <f>IF($AA97=1,IFERROR(IF(VALUE($C97)&lt;100000000,VALUE($C97),1000000000),IFERROR(IF(VALUE(MID($C97,2,20))&lt;100000000,VALUE(MID($C97,2,20)),1000000000),1000000000))+ROW()/100000,"")</f>
        <v/>
      </c>
    </row>
    <row r="98">
      <c r="M98" s="7">
        <f>IF($C98="","",L98*V98/100)</f>
        <v/>
      </c>
      <c r="N98" s="11" t="n"/>
      <c r="R98" s="7" t="n"/>
      <c r="T98" s="7" t="n"/>
      <c r="U98" s="7">
        <f>IF($C98="","",T98*X98/100)</f>
        <v/>
      </c>
      <c r="V98" s="7">
        <f>IF($C98="","",T98-U98)</f>
        <v/>
      </c>
      <c r="X98">
        <f>IF($C98="","",IF($AD98=1,Settings!$C$8,IF($AC98=1,Settings!$C$6,Settings!$C$7))*100)</f>
        <v/>
      </c>
      <c r="Y98" s="7">
        <f>IF($C98="","",V98-M98)</f>
        <v/>
      </c>
      <c r="AA98">
        <f>IF($C98="","",IF(COUNTIF($C$2:$C98,$C98)=1,1,0))</f>
        <v/>
      </c>
      <c r="AB98">
        <f>IF($AA98=1,SUMPRODUCT(--($AE$2:$AE$6001&lt;$AE98))+1,"")</f>
        <v/>
      </c>
      <c r="AC98">
        <f>IF($C98="","",IF(OR($W98=TRUE(),$W98="TRUE"),0,1))</f>
        <v/>
      </c>
      <c r="AD98">
        <f>IF($C98="","",IF($Z98="Yes",1,0))</f>
        <v/>
      </c>
      <c r="AE98">
        <f>IF($AA98=1,IFERROR(IF(VALUE($C98)&lt;100000000,VALUE($C98),1000000000),IFERROR(IF(VALUE(MID($C98,2,20))&lt;100000000,VALUE(MID($C98,2,20)),1000000000),1000000000))+ROW()/100000,"")</f>
        <v/>
      </c>
    </row>
    <row r="99">
      <c r="M99" s="7">
        <f>IF($C99="","",L99*V99/100)</f>
        <v/>
      </c>
      <c r="N99" s="11" t="n"/>
      <c r="R99" s="7" t="n"/>
      <c r="T99" s="7" t="n"/>
      <c r="U99" s="7">
        <f>IF($C99="","",T99*X99/100)</f>
        <v/>
      </c>
      <c r="V99" s="7">
        <f>IF($C99="","",T99-U99)</f>
        <v/>
      </c>
      <c r="X99">
        <f>IF($C99="","",IF($AD99=1,Settings!$C$8,IF($AC99=1,Settings!$C$6,Settings!$C$7))*100)</f>
        <v/>
      </c>
      <c r="Y99" s="7">
        <f>IF($C99="","",V99-M99)</f>
        <v/>
      </c>
      <c r="AA99">
        <f>IF($C99="","",IF(COUNTIF($C$2:$C99,$C99)=1,1,0))</f>
        <v/>
      </c>
      <c r="AB99">
        <f>IF($AA99=1,SUMPRODUCT(--($AE$2:$AE$6001&lt;$AE99))+1,"")</f>
        <v/>
      </c>
      <c r="AC99">
        <f>IF($C99="","",IF(OR($W99=TRUE(),$W99="TRUE"),0,1))</f>
        <v/>
      </c>
      <c r="AD99">
        <f>IF($C99="","",IF($Z99="Yes",1,0))</f>
        <v/>
      </c>
      <c r="AE99">
        <f>IF($AA99=1,IFERROR(IF(VALUE($C99)&lt;100000000,VALUE($C99),1000000000),IFERROR(IF(VALUE(MID($C99,2,20))&lt;100000000,VALUE(MID($C99,2,20)),1000000000),1000000000))+ROW()/100000,"")</f>
        <v/>
      </c>
    </row>
    <row r="100">
      <c r="M100" s="7">
        <f>IF($C100="","",L100*V100/100)</f>
        <v/>
      </c>
      <c r="N100" s="11" t="n"/>
      <c r="R100" s="7" t="n"/>
      <c r="T100" s="7" t="n"/>
      <c r="U100" s="7">
        <f>IF($C100="","",T100*X100/100)</f>
        <v/>
      </c>
      <c r="V100" s="7">
        <f>IF($C100="","",T100-U100)</f>
        <v/>
      </c>
      <c r="X100">
        <f>IF($C100="","",IF($AD100=1,Settings!$C$8,IF($AC100=1,Settings!$C$6,Settings!$C$7))*100)</f>
        <v/>
      </c>
      <c r="Y100" s="7">
        <f>IF($C100="","",V100-M100)</f>
        <v/>
      </c>
      <c r="AA100">
        <f>IF($C100="","",IF(COUNTIF($C$2:$C100,$C100)=1,1,0))</f>
        <v/>
      </c>
      <c r="AB100">
        <f>IF($AA100=1,SUMPRODUCT(--($AE$2:$AE$6001&lt;$AE100))+1,"")</f>
        <v/>
      </c>
      <c r="AC100">
        <f>IF($C100="","",IF(OR($W100=TRUE(),$W100="TRUE"),0,1))</f>
        <v/>
      </c>
      <c r="AD100">
        <f>IF($C100="","",IF($Z100="Yes",1,0))</f>
        <v/>
      </c>
      <c r="AE100">
        <f>IF($AA100=1,IFERROR(IF(VALUE($C100)&lt;100000000,VALUE($C100),1000000000),IFERROR(IF(VALUE(MID($C100,2,20))&lt;100000000,VALUE(MID($C100,2,20)),1000000000),1000000000))+ROW()/100000,"")</f>
        <v/>
      </c>
    </row>
    <row r="101">
      <c r="M101" s="7">
        <f>IF($C101="","",L101*V101/100)</f>
        <v/>
      </c>
      <c r="N101" s="11" t="n"/>
      <c r="R101" s="7" t="n"/>
      <c r="T101" s="7" t="n"/>
      <c r="U101" s="7">
        <f>IF($C101="","",T101*X101/100)</f>
        <v/>
      </c>
      <c r="V101" s="7">
        <f>IF($C101="","",T101-U101)</f>
        <v/>
      </c>
      <c r="X101">
        <f>IF($C101="","",IF($AD101=1,Settings!$C$8,IF($AC101=1,Settings!$C$6,Settings!$C$7))*100)</f>
        <v/>
      </c>
      <c r="Y101" s="7">
        <f>IF($C101="","",V101-M101)</f>
        <v/>
      </c>
      <c r="AA101">
        <f>IF($C101="","",IF(COUNTIF($C$2:$C101,$C101)=1,1,0))</f>
        <v/>
      </c>
      <c r="AB101">
        <f>IF($AA101=1,SUMPRODUCT(--($AE$2:$AE$6001&lt;$AE101))+1,"")</f>
        <v/>
      </c>
      <c r="AC101">
        <f>IF($C101="","",IF(OR($W101=TRUE(),$W101="TRUE"),0,1))</f>
        <v/>
      </c>
      <c r="AD101">
        <f>IF($C101="","",IF($Z101="Yes",1,0))</f>
        <v/>
      </c>
      <c r="AE101">
        <f>IF($AA101=1,IFERROR(IF(VALUE($C101)&lt;100000000,VALUE($C101),1000000000),IFERROR(IF(VALUE(MID($C101,2,20))&lt;100000000,VALUE(MID($C101,2,20)),1000000000),1000000000))+ROW()/100000,"")</f>
        <v/>
      </c>
    </row>
    <row r="102">
      <c r="M102" s="7">
        <f>IF($C102="","",L102*V102/100)</f>
        <v/>
      </c>
      <c r="N102" s="11" t="n"/>
      <c r="R102" s="7" t="n"/>
      <c r="T102" s="7" t="n"/>
      <c r="U102" s="7">
        <f>IF($C102="","",T102*X102/100)</f>
        <v/>
      </c>
      <c r="V102" s="7">
        <f>IF($C102="","",T102-U102)</f>
        <v/>
      </c>
      <c r="X102">
        <f>IF($C102="","",IF($AD102=1,Settings!$C$8,IF($AC102=1,Settings!$C$6,Settings!$C$7))*100)</f>
        <v/>
      </c>
      <c r="Y102" s="7">
        <f>IF($C102="","",V102-M102)</f>
        <v/>
      </c>
      <c r="AA102">
        <f>IF($C102="","",IF(COUNTIF($C$2:$C102,$C102)=1,1,0))</f>
        <v/>
      </c>
      <c r="AB102">
        <f>IF($AA102=1,SUMPRODUCT(--($AE$2:$AE$6001&lt;$AE102))+1,"")</f>
        <v/>
      </c>
      <c r="AC102">
        <f>IF($C102="","",IF(OR($W102=TRUE(),$W102="TRUE"),0,1))</f>
        <v/>
      </c>
      <c r="AD102">
        <f>IF($C102="","",IF($Z102="Yes",1,0))</f>
        <v/>
      </c>
      <c r="AE102">
        <f>IF($AA102=1,IFERROR(IF(VALUE($C102)&lt;100000000,VALUE($C102),1000000000),IFERROR(IF(VALUE(MID($C102,2,20))&lt;100000000,VALUE(MID($C102,2,20)),1000000000),1000000000))+ROW()/100000,"")</f>
        <v/>
      </c>
    </row>
    <row r="103">
      <c r="M103" s="7">
        <f>IF($C103="","",L103*V103/100)</f>
        <v/>
      </c>
      <c r="N103" s="11" t="n"/>
      <c r="R103" s="7" t="n"/>
      <c r="T103" s="7" t="n"/>
      <c r="U103" s="7">
        <f>IF($C103="","",T103*X103/100)</f>
        <v/>
      </c>
      <c r="V103" s="7">
        <f>IF($C103="","",T103-U103)</f>
        <v/>
      </c>
      <c r="X103">
        <f>IF($C103="","",IF($AD103=1,Settings!$C$8,IF($AC103=1,Settings!$C$6,Settings!$C$7))*100)</f>
        <v/>
      </c>
      <c r="Y103" s="7">
        <f>IF($C103="","",V103-M103)</f>
        <v/>
      </c>
      <c r="AA103">
        <f>IF($C103="","",IF(COUNTIF($C$2:$C103,$C103)=1,1,0))</f>
        <v/>
      </c>
      <c r="AB103">
        <f>IF($AA103=1,SUMPRODUCT(--($AE$2:$AE$6001&lt;$AE103))+1,"")</f>
        <v/>
      </c>
      <c r="AC103">
        <f>IF($C103="","",IF(OR($W103=TRUE(),$W103="TRUE"),0,1))</f>
        <v/>
      </c>
      <c r="AD103">
        <f>IF($C103="","",IF($Z103="Yes",1,0))</f>
        <v/>
      </c>
      <c r="AE103">
        <f>IF($AA103=1,IFERROR(IF(VALUE($C103)&lt;100000000,VALUE($C103),1000000000),IFERROR(IF(VALUE(MID($C103,2,20))&lt;100000000,VALUE(MID($C103,2,20)),1000000000),1000000000))+ROW()/100000,"")</f>
        <v/>
      </c>
    </row>
    <row r="104">
      <c r="M104" s="7">
        <f>IF($C104="","",L104*V104/100)</f>
        <v/>
      </c>
      <c r="N104" s="11" t="n"/>
      <c r="R104" s="7" t="n"/>
      <c r="T104" s="7" t="n"/>
      <c r="U104" s="7">
        <f>IF($C104="","",T104*X104/100)</f>
        <v/>
      </c>
      <c r="V104" s="7">
        <f>IF($C104="","",T104-U104)</f>
        <v/>
      </c>
      <c r="X104">
        <f>IF($C104="","",IF($AD104=1,Settings!$C$8,IF($AC104=1,Settings!$C$6,Settings!$C$7))*100)</f>
        <v/>
      </c>
      <c r="Y104" s="7">
        <f>IF($C104="","",V104-M104)</f>
        <v/>
      </c>
      <c r="AA104">
        <f>IF($C104="","",IF(COUNTIF($C$2:$C104,$C104)=1,1,0))</f>
        <v/>
      </c>
      <c r="AB104">
        <f>IF($AA104=1,SUMPRODUCT(--($AE$2:$AE$6001&lt;$AE104))+1,"")</f>
        <v/>
      </c>
      <c r="AC104">
        <f>IF($C104="","",IF(OR($W104=TRUE(),$W104="TRUE"),0,1))</f>
        <v/>
      </c>
      <c r="AD104">
        <f>IF($C104="","",IF($Z104="Yes",1,0))</f>
        <v/>
      </c>
      <c r="AE104">
        <f>IF($AA104=1,IFERROR(IF(VALUE($C104)&lt;100000000,VALUE($C104),1000000000),IFERROR(IF(VALUE(MID($C104,2,20))&lt;100000000,VALUE(MID($C104,2,20)),1000000000),1000000000))+ROW()/100000,"")</f>
        <v/>
      </c>
    </row>
    <row r="105">
      <c r="M105" s="7">
        <f>IF($C105="","",L105*V105/100)</f>
        <v/>
      </c>
      <c r="N105" s="11" t="n"/>
      <c r="R105" s="7" t="n"/>
      <c r="T105" s="7" t="n"/>
      <c r="U105" s="7">
        <f>IF($C105="","",T105*X105/100)</f>
        <v/>
      </c>
      <c r="V105" s="7">
        <f>IF($C105="","",T105-U105)</f>
        <v/>
      </c>
      <c r="X105">
        <f>IF($C105="","",IF($AD105=1,Settings!$C$8,IF($AC105=1,Settings!$C$6,Settings!$C$7))*100)</f>
        <v/>
      </c>
      <c r="Y105" s="7">
        <f>IF($C105="","",V105-M105)</f>
        <v/>
      </c>
      <c r="AA105">
        <f>IF($C105="","",IF(COUNTIF($C$2:$C105,$C105)=1,1,0))</f>
        <v/>
      </c>
      <c r="AB105">
        <f>IF($AA105=1,SUMPRODUCT(--($AE$2:$AE$6001&lt;$AE105))+1,"")</f>
        <v/>
      </c>
      <c r="AC105">
        <f>IF($C105="","",IF(OR($W105=TRUE(),$W105="TRUE"),0,1))</f>
        <v/>
      </c>
      <c r="AD105">
        <f>IF($C105="","",IF($Z105="Yes",1,0))</f>
        <v/>
      </c>
      <c r="AE105">
        <f>IF($AA105=1,IFERROR(IF(VALUE($C105)&lt;100000000,VALUE($C105),1000000000),IFERROR(IF(VALUE(MID($C105,2,20))&lt;100000000,VALUE(MID($C105,2,20)),1000000000),1000000000))+ROW()/100000,"")</f>
        <v/>
      </c>
    </row>
    <row r="106">
      <c r="M106" s="7">
        <f>IF($C106="","",L106*V106/100)</f>
        <v/>
      </c>
      <c r="N106" s="11" t="n"/>
      <c r="R106" s="7" t="n"/>
      <c r="T106" s="7" t="n"/>
      <c r="U106" s="7">
        <f>IF($C106="","",T106*X106/100)</f>
        <v/>
      </c>
      <c r="V106" s="7">
        <f>IF($C106="","",T106-U106)</f>
        <v/>
      </c>
      <c r="X106">
        <f>IF($C106="","",IF($AD106=1,Settings!$C$8,IF($AC106=1,Settings!$C$6,Settings!$C$7))*100)</f>
        <v/>
      </c>
      <c r="Y106" s="7">
        <f>IF($C106="","",V106-M106)</f>
        <v/>
      </c>
      <c r="AA106">
        <f>IF($C106="","",IF(COUNTIF($C$2:$C106,$C106)=1,1,0))</f>
        <v/>
      </c>
      <c r="AB106">
        <f>IF($AA106=1,SUMPRODUCT(--($AE$2:$AE$6001&lt;$AE106))+1,"")</f>
        <v/>
      </c>
      <c r="AC106">
        <f>IF($C106="","",IF(OR($W106=TRUE(),$W106="TRUE"),0,1))</f>
        <v/>
      </c>
      <c r="AD106">
        <f>IF($C106="","",IF($Z106="Yes",1,0))</f>
        <v/>
      </c>
      <c r="AE106">
        <f>IF($AA106=1,IFERROR(IF(VALUE($C106)&lt;100000000,VALUE($C106),1000000000),IFERROR(IF(VALUE(MID($C106,2,20))&lt;100000000,VALUE(MID($C106,2,20)),1000000000),1000000000))+ROW()/100000,"")</f>
        <v/>
      </c>
    </row>
    <row r="107">
      <c r="M107" s="7">
        <f>IF($C107="","",L107*V107/100)</f>
        <v/>
      </c>
      <c r="N107" s="11" t="n"/>
      <c r="R107" s="7" t="n"/>
      <c r="T107" s="7" t="n"/>
      <c r="U107" s="7">
        <f>IF($C107="","",T107*X107/100)</f>
        <v/>
      </c>
      <c r="V107" s="7">
        <f>IF($C107="","",T107-U107)</f>
        <v/>
      </c>
      <c r="X107">
        <f>IF($C107="","",IF($AD107=1,Settings!$C$8,IF($AC107=1,Settings!$C$6,Settings!$C$7))*100)</f>
        <v/>
      </c>
      <c r="Y107" s="7">
        <f>IF($C107="","",V107-M107)</f>
        <v/>
      </c>
      <c r="AA107">
        <f>IF($C107="","",IF(COUNTIF($C$2:$C107,$C107)=1,1,0))</f>
        <v/>
      </c>
      <c r="AB107">
        <f>IF($AA107=1,SUMPRODUCT(--($AE$2:$AE$6001&lt;$AE107))+1,"")</f>
        <v/>
      </c>
      <c r="AC107">
        <f>IF($C107="","",IF(OR($W107=TRUE(),$W107="TRUE"),0,1))</f>
        <v/>
      </c>
      <c r="AD107">
        <f>IF($C107="","",IF($Z107="Yes",1,0))</f>
        <v/>
      </c>
      <c r="AE107">
        <f>IF($AA107=1,IFERROR(IF(VALUE($C107)&lt;100000000,VALUE($C107),1000000000),IFERROR(IF(VALUE(MID($C107,2,20))&lt;100000000,VALUE(MID($C107,2,20)),1000000000),1000000000))+ROW()/100000,"")</f>
        <v/>
      </c>
    </row>
    <row r="108">
      <c r="M108" s="7">
        <f>IF($C108="","",L108*V108/100)</f>
        <v/>
      </c>
      <c r="N108" s="11" t="n"/>
      <c r="R108" s="7" t="n"/>
      <c r="T108" s="7" t="n"/>
      <c r="U108" s="7">
        <f>IF($C108="","",T108*X108/100)</f>
        <v/>
      </c>
      <c r="V108" s="7">
        <f>IF($C108="","",T108-U108)</f>
        <v/>
      </c>
      <c r="X108">
        <f>IF($C108="","",IF($AD108=1,Settings!$C$8,IF($AC108=1,Settings!$C$6,Settings!$C$7))*100)</f>
        <v/>
      </c>
      <c r="Y108" s="7">
        <f>IF($C108="","",V108-M108)</f>
        <v/>
      </c>
      <c r="AA108">
        <f>IF($C108="","",IF(COUNTIF($C$2:$C108,$C108)=1,1,0))</f>
        <v/>
      </c>
      <c r="AB108">
        <f>IF($AA108=1,SUMPRODUCT(--($AE$2:$AE$6001&lt;$AE108))+1,"")</f>
        <v/>
      </c>
      <c r="AC108">
        <f>IF($C108="","",IF(OR($W108=TRUE(),$W108="TRUE"),0,1))</f>
        <v/>
      </c>
      <c r="AD108">
        <f>IF($C108="","",IF($Z108="Yes",1,0))</f>
        <v/>
      </c>
      <c r="AE108">
        <f>IF($AA108=1,IFERROR(IF(VALUE($C108)&lt;100000000,VALUE($C108),1000000000),IFERROR(IF(VALUE(MID($C108,2,20))&lt;100000000,VALUE(MID($C108,2,20)),1000000000),1000000000))+ROW()/100000,"")</f>
        <v/>
      </c>
    </row>
    <row r="109">
      <c r="M109" s="7">
        <f>IF($C109="","",L109*V109/100)</f>
        <v/>
      </c>
      <c r="N109" s="11" t="n"/>
      <c r="R109" s="7" t="n"/>
      <c r="T109" s="7" t="n"/>
      <c r="U109" s="7">
        <f>IF($C109="","",T109*X109/100)</f>
        <v/>
      </c>
      <c r="V109" s="7">
        <f>IF($C109="","",T109-U109)</f>
        <v/>
      </c>
      <c r="X109">
        <f>IF($C109="","",IF($AD109=1,Settings!$C$8,IF($AC109=1,Settings!$C$6,Settings!$C$7))*100)</f>
        <v/>
      </c>
      <c r="Y109" s="7">
        <f>IF($C109="","",V109-M109)</f>
        <v/>
      </c>
      <c r="AA109">
        <f>IF($C109="","",IF(COUNTIF($C$2:$C109,$C109)=1,1,0))</f>
        <v/>
      </c>
      <c r="AB109">
        <f>IF($AA109=1,SUMPRODUCT(--($AE$2:$AE$6001&lt;$AE109))+1,"")</f>
        <v/>
      </c>
      <c r="AC109">
        <f>IF($C109="","",IF(OR($W109=TRUE(),$W109="TRUE"),0,1))</f>
        <v/>
      </c>
      <c r="AD109">
        <f>IF($C109="","",IF($Z109="Yes",1,0))</f>
        <v/>
      </c>
      <c r="AE109">
        <f>IF($AA109=1,IFERROR(IF(VALUE($C109)&lt;100000000,VALUE($C109),1000000000),IFERROR(IF(VALUE(MID($C109,2,20))&lt;100000000,VALUE(MID($C109,2,20)),1000000000),1000000000))+ROW()/100000,"")</f>
        <v/>
      </c>
    </row>
    <row r="110">
      <c r="M110" s="7">
        <f>IF($C110="","",L110*V110/100)</f>
        <v/>
      </c>
      <c r="N110" s="11" t="n"/>
      <c r="R110" s="7" t="n"/>
      <c r="T110" s="7" t="n"/>
      <c r="U110" s="7">
        <f>IF($C110="","",T110*X110/100)</f>
        <v/>
      </c>
      <c r="V110" s="7">
        <f>IF($C110="","",T110-U110)</f>
        <v/>
      </c>
      <c r="X110">
        <f>IF($C110="","",IF($AD110=1,Settings!$C$8,IF($AC110=1,Settings!$C$6,Settings!$C$7))*100)</f>
        <v/>
      </c>
      <c r="Y110" s="7">
        <f>IF($C110="","",V110-M110)</f>
        <v/>
      </c>
      <c r="AA110">
        <f>IF($C110="","",IF(COUNTIF($C$2:$C110,$C110)=1,1,0))</f>
        <v/>
      </c>
      <c r="AB110">
        <f>IF($AA110=1,SUMPRODUCT(--($AE$2:$AE$6001&lt;$AE110))+1,"")</f>
        <v/>
      </c>
      <c r="AC110">
        <f>IF($C110="","",IF(OR($W110=TRUE(),$W110="TRUE"),0,1))</f>
        <v/>
      </c>
      <c r="AD110">
        <f>IF($C110="","",IF($Z110="Yes",1,0))</f>
        <v/>
      </c>
      <c r="AE110">
        <f>IF($AA110=1,IFERROR(IF(VALUE($C110)&lt;100000000,VALUE($C110),1000000000),IFERROR(IF(VALUE(MID($C110,2,20))&lt;100000000,VALUE(MID($C110,2,20)),1000000000),1000000000))+ROW()/100000,"")</f>
        <v/>
      </c>
    </row>
    <row r="111">
      <c r="M111" s="7">
        <f>IF($C111="","",L111*V111/100)</f>
        <v/>
      </c>
      <c r="N111" s="11" t="n"/>
      <c r="R111" s="7" t="n"/>
      <c r="T111" s="7" t="n"/>
      <c r="U111" s="7">
        <f>IF($C111="","",T111*X111/100)</f>
        <v/>
      </c>
      <c r="V111" s="7">
        <f>IF($C111="","",T111-U111)</f>
        <v/>
      </c>
      <c r="X111">
        <f>IF($C111="","",IF($AD111=1,Settings!$C$8,IF($AC111=1,Settings!$C$6,Settings!$C$7))*100)</f>
        <v/>
      </c>
      <c r="Y111" s="7">
        <f>IF($C111="","",V111-M111)</f>
        <v/>
      </c>
      <c r="AA111">
        <f>IF($C111="","",IF(COUNTIF($C$2:$C111,$C111)=1,1,0))</f>
        <v/>
      </c>
      <c r="AB111">
        <f>IF($AA111=1,SUMPRODUCT(--($AE$2:$AE$6001&lt;$AE111))+1,"")</f>
        <v/>
      </c>
      <c r="AC111">
        <f>IF($C111="","",IF(OR($W111=TRUE(),$W111="TRUE"),0,1))</f>
        <v/>
      </c>
      <c r="AD111">
        <f>IF($C111="","",IF($Z111="Yes",1,0))</f>
        <v/>
      </c>
      <c r="AE111">
        <f>IF($AA111=1,IFERROR(IF(VALUE($C111)&lt;100000000,VALUE($C111),1000000000),IFERROR(IF(VALUE(MID($C111,2,20))&lt;100000000,VALUE(MID($C111,2,20)),1000000000),1000000000))+ROW()/100000,"")</f>
        <v/>
      </c>
    </row>
    <row r="112">
      <c r="M112" s="7">
        <f>IF($C112="","",L112*V112/100)</f>
        <v/>
      </c>
      <c r="N112" s="11" t="n"/>
      <c r="R112" s="7" t="n"/>
      <c r="T112" s="7" t="n"/>
      <c r="U112" s="7">
        <f>IF($C112="","",T112*X112/100)</f>
        <v/>
      </c>
      <c r="V112" s="7">
        <f>IF($C112="","",T112-U112)</f>
        <v/>
      </c>
      <c r="X112">
        <f>IF($C112="","",IF($AD112=1,Settings!$C$8,IF($AC112=1,Settings!$C$6,Settings!$C$7))*100)</f>
        <v/>
      </c>
      <c r="Y112" s="7">
        <f>IF($C112="","",V112-M112)</f>
        <v/>
      </c>
      <c r="AA112">
        <f>IF($C112="","",IF(COUNTIF($C$2:$C112,$C112)=1,1,0))</f>
        <v/>
      </c>
      <c r="AB112">
        <f>IF($AA112=1,SUMPRODUCT(--($AE$2:$AE$6001&lt;$AE112))+1,"")</f>
        <v/>
      </c>
      <c r="AC112">
        <f>IF($C112="","",IF(OR($W112=TRUE(),$W112="TRUE"),0,1))</f>
        <v/>
      </c>
      <c r="AD112">
        <f>IF($C112="","",IF($Z112="Yes",1,0))</f>
        <v/>
      </c>
      <c r="AE112">
        <f>IF($AA112=1,IFERROR(IF(VALUE($C112)&lt;100000000,VALUE($C112),1000000000),IFERROR(IF(VALUE(MID($C112,2,20))&lt;100000000,VALUE(MID($C112,2,20)),1000000000),1000000000))+ROW()/100000,"")</f>
        <v/>
      </c>
    </row>
    <row r="113">
      <c r="M113" s="7">
        <f>IF($C113="","",L113*V113/100)</f>
        <v/>
      </c>
      <c r="N113" s="11" t="n"/>
      <c r="R113" s="7" t="n"/>
      <c r="T113" s="7" t="n"/>
      <c r="U113" s="7">
        <f>IF($C113="","",T113*X113/100)</f>
        <v/>
      </c>
      <c r="V113" s="7">
        <f>IF($C113="","",T113-U113)</f>
        <v/>
      </c>
      <c r="X113">
        <f>IF($C113="","",IF($AD113=1,Settings!$C$8,IF($AC113=1,Settings!$C$6,Settings!$C$7))*100)</f>
        <v/>
      </c>
      <c r="Y113" s="7">
        <f>IF($C113="","",V113-M113)</f>
        <v/>
      </c>
      <c r="AA113">
        <f>IF($C113="","",IF(COUNTIF($C$2:$C113,$C113)=1,1,0))</f>
        <v/>
      </c>
      <c r="AB113">
        <f>IF($AA113=1,SUMPRODUCT(--($AE$2:$AE$6001&lt;$AE113))+1,"")</f>
        <v/>
      </c>
      <c r="AC113">
        <f>IF($C113="","",IF(OR($W113=TRUE(),$W113="TRUE"),0,1))</f>
        <v/>
      </c>
      <c r="AD113">
        <f>IF($C113="","",IF($Z113="Yes",1,0))</f>
        <v/>
      </c>
      <c r="AE113">
        <f>IF($AA113=1,IFERROR(IF(VALUE($C113)&lt;100000000,VALUE($C113),1000000000),IFERROR(IF(VALUE(MID($C113,2,20))&lt;100000000,VALUE(MID($C113,2,20)),1000000000),1000000000))+ROW()/100000,"")</f>
        <v/>
      </c>
    </row>
    <row r="114">
      <c r="M114" s="7">
        <f>IF($C114="","",L114*V114/100)</f>
        <v/>
      </c>
      <c r="N114" s="11" t="n"/>
      <c r="R114" s="7" t="n"/>
      <c r="T114" s="7" t="n"/>
      <c r="U114" s="7">
        <f>IF($C114="","",T114*X114/100)</f>
        <v/>
      </c>
      <c r="V114" s="7">
        <f>IF($C114="","",T114-U114)</f>
        <v/>
      </c>
      <c r="X114">
        <f>IF($C114="","",IF($AD114=1,Settings!$C$8,IF($AC114=1,Settings!$C$6,Settings!$C$7))*100)</f>
        <v/>
      </c>
      <c r="Y114" s="7">
        <f>IF($C114="","",V114-M114)</f>
        <v/>
      </c>
      <c r="AA114">
        <f>IF($C114="","",IF(COUNTIF($C$2:$C114,$C114)=1,1,0))</f>
        <v/>
      </c>
      <c r="AB114">
        <f>IF($AA114=1,SUMPRODUCT(--($AE$2:$AE$6001&lt;$AE114))+1,"")</f>
        <v/>
      </c>
      <c r="AC114">
        <f>IF($C114="","",IF(OR($W114=TRUE(),$W114="TRUE"),0,1))</f>
        <v/>
      </c>
      <c r="AD114">
        <f>IF($C114="","",IF($Z114="Yes",1,0))</f>
        <v/>
      </c>
      <c r="AE114">
        <f>IF($AA114=1,IFERROR(IF(VALUE($C114)&lt;100000000,VALUE($C114),1000000000),IFERROR(IF(VALUE(MID($C114,2,20))&lt;100000000,VALUE(MID($C114,2,20)),1000000000),1000000000))+ROW()/100000,"")</f>
        <v/>
      </c>
    </row>
    <row r="115">
      <c r="M115" s="7">
        <f>IF($C115="","",L115*V115/100)</f>
        <v/>
      </c>
      <c r="N115" s="11" t="n"/>
      <c r="R115" s="7" t="n"/>
      <c r="T115" s="7" t="n"/>
      <c r="U115" s="7">
        <f>IF($C115="","",T115*X115/100)</f>
        <v/>
      </c>
      <c r="V115" s="7">
        <f>IF($C115="","",T115-U115)</f>
        <v/>
      </c>
      <c r="X115">
        <f>IF($C115="","",IF($AD115=1,Settings!$C$8,IF($AC115=1,Settings!$C$6,Settings!$C$7))*100)</f>
        <v/>
      </c>
      <c r="Y115" s="7">
        <f>IF($C115="","",V115-M115)</f>
        <v/>
      </c>
      <c r="AA115">
        <f>IF($C115="","",IF(COUNTIF($C$2:$C115,$C115)=1,1,0))</f>
        <v/>
      </c>
      <c r="AB115">
        <f>IF($AA115=1,SUMPRODUCT(--($AE$2:$AE$6001&lt;$AE115))+1,"")</f>
        <v/>
      </c>
      <c r="AC115">
        <f>IF($C115="","",IF(OR($W115=TRUE(),$W115="TRUE"),0,1))</f>
        <v/>
      </c>
      <c r="AD115">
        <f>IF($C115="","",IF($Z115="Yes",1,0))</f>
        <v/>
      </c>
      <c r="AE115">
        <f>IF($AA115=1,IFERROR(IF(VALUE($C115)&lt;100000000,VALUE($C115),1000000000),IFERROR(IF(VALUE(MID($C115,2,20))&lt;100000000,VALUE(MID($C115,2,20)),1000000000),1000000000))+ROW()/100000,"")</f>
        <v/>
      </c>
    </row>
    <row r="116">
      <c r="M116" s="7">
        <f>IF($C116="","",L116*V116/100)</f>
        <v/>
      </c>
      <c r="N116" s="11" t="n"/>
      <c r="R116" s="7" t="n"/>
      <c r="T116" s="7" t="n"/>
      <c r="U116" s="7">
        <f>IF($C116="","",T116*X116/100)</f>
        <v/>
      </c>
      <c r="V116" s="7">
        <f>IF($C116="","",T116-U116)</f>
        <v/>
      </c>
      <c r="X116">
        <f>IF($C116="","",IF($AD116=1,Settings!$C$8,IF($AC116=1,Settings!$C$6,Settings!$C$7))*100)</f>
        <v/>
      </c>
      <c r="Y116" s="7">
        <f>IF($C116="","",V116-M116)</f>
        <v/>
      </c>
      <c r="AA116">
        <f>IF($C116="","",IF(COUNTIF($C$2:$C116,$C116)=1,1,0))</f>
        <v/>
      </c>
      <c r="AB116">
        <f>IF($AA116=1,SUMPRODUCT(--($AE$2:$AE$6001&lt;$AE116))+1,"")</f>
        <v/>
      </c>
      <c r="AC116">
        <f>IF($C116="","",IF(OR($W116=TRUE(),$W116="TRUE"),0,1))</f>
        <v/>
      </c>
      <c r="AD116">
        <f>IF($C116="","",IF($Z116="Yes",1,0))</f>
        <v/>
      </c>
      <c r="AE116">
        <f>IF($AA116=1,IFERROR(IF(VALUE($C116)&lt;100000000,VALUE($C116),1000000000),IFERROR(IF(VALUE(MID($C116,2,20))&lt;100000000,VALUE(MID($C116,2,20)),1000000000),1000000000))+ROW()/100000,"")</f>
        <v/>
      </c>
    </row>
    <row r="117">
      <c r="M117" s="7">
        <f>IF($C117="","",L117*V117/100)</f>
        <v/>
      </c>
      <c r="N117" s="11" t="n"/>
      <c r="R117" s="7" t="n"/>
      <c r="T117" s="7" t="n"/>
      <c r="U117" s="7">
        <f>IF($C117="","",T117*X117/100)</f>
        <v/>
      </c>
      <c r="V117" s="7">
        <f>IF($C117="","",T117-U117)</f>
        <v/>
      </c>
      <c r="X117">
        <f>IF($C117="","",IF($AD117=1,Settings!$C$8,IF($AC117=1,Settings!$C$6,Settings!$C$7))*100)</f>
        <v/>
      </c>
      <c r="Y117" s="7">
        <f>IF($C117="","",V117-M117)</f>
        <v/>
      </c>
      <c r="AA117">
        <f>IF($C117="","",IF(COUNTIF($C$2:$C117,$C117)=1,1,0))</f>
        <v/>
      </c>
      <c r="AB117">
        <f>IF($AA117=1,SUMPRODUCT(--($AE$2:$AE$6001&lt;$AE117))+1,"")</f>
        <v/>
      </c>
      <c r="AC117">
        <f>IF($C117="","",IF(OR($W117=TRUE(),$W117="TRUE"),0,1))</f>
        <v/>
      </c>
      <c r="AD117">
        <f>IF($C117="","",IF($Z117="Yes",1,0))</f>
        <v/>
      </c>
      <c r="AE117">
        <f>IF($AA117=1,IFERROR(IF(VALUE($C117)&lt;100000000,VALUE($C117),1000000000),IFERROR(IF(VALUE(MID($C117,2,20))&lt;100000000,VALUE(MID($C117,2,20)),1000000000),1000000000))+ROW()/100000,"")</f>
        <v/>
      </c>
    </row>
    <row r="118">
      <c r="M118" s="7">
        <f>IF($C118="","",L118*V118/100)</f>
        <v/>
      </c>
      <c r="N118" s="11" t="n"/>
      <c r="R118" s="7" t="n"/>
      <c r="T118" s="7" t="n"/>
      <c r="U118" s="7">
        <f>IF($C118="","",T118*X118/100)</f>
        <v/>
      </c>
      <c r="V118" s="7">
        <f>IF($C118="","",T118-U118)</f>
        <v/>
      </c>
      <c r="X118">
        <f>IF($C118="","",IF($AD118=1,Settings!$C$8,IF($AC118=1,Settings!$C$6,Settings!$C$7))*100)</f>
        <v/>
      </c>
      <c r="Y118" s="7">
        <f>IF($C118="","",V118-M118)</f>
        <v/>
      </c>
      <c r="AA118">
        <f>IF($C118="","",IF(COUNTIF($C$2:$C118,$C118)=1,1,0))</f>
        <v/>
      </c>
      <c r="AB118">
        <f>IF($AA118=1,SUMPRODUCT(--($AE$2:$AE$6001&lt;$AE118))+1,"")</f>
        <v/>
      </c>
      <c r="AC118">
        <f>IF($C118="","",IF(OR($W118=TRUE(),$W118="TRUE"),0,1))</f>
        <v/>
      </c>
      <c r="AD118">
        <f>IF($C118="","",IF($Z118="Yes",1,0))</f>
        <v/>
      </c>
      <c r="AE118">
        <f>IF($AA118=1,IFERROR(IF(VALUE($C118)&lt;100000000,VALUE($C118),1000000000),IFERROR(IF(VALUE(MID($C118,2,20))&lt;100000000,VALUE(MID($C118,2,20)),1000000000),1000000000))+ROW()/100000,"")</f>
        <v/>
      </c>
    </row>
    <row r="119">
      <c r="M119" s="7">
        <f>IF($C119="","",L119*V119/100)</f>
        <v/>
      </c>
      <c r="N119" s="11" t="n"/>
      <c r="R119" s="7" t="n"/>
      <c r="T119" s="7" t="n"/>
      <c r="U119" s="7">
        <f>IF($C119="","",T119*X119/100)</f>
        <v/>
      </c>
      <c r="V119" s="7">
        <f>IF($C119="","",T119-U119)</f>
        <v/>
      </c>
      <c r="X119">
        <f>IF($C119="","",IF($AD119=1,Settings!$C$8,IF($AC119=1,Settings!$C$6,Settings!$C$7))*100)</f>
        <v/>
      </c>
      <c r="Y119" s="7">
        <f>IF($C119="","",V119-M119)</f>
        <v/>
      </c>
      <c r="AA119">
        <f>IF($C119="","",IF(COUNTIF($C$2:$C119,$C119)=1,1,0))</f>
        <v/>
      </c>
      <c r="AB119">
        <f>IF($AA119=1,SUMPRODUCT(--($AE$2:$AE$6001&lt;$AE119))+1,"")</f>
        <v/>
      </c>
      <c r="AC119">
        <f>IF($C119="","",IF(OR($W119=TRUE(),$W119="TRUE"),0,1))</f>
        <v/>
      </c>
      <c r="AD119">
        <f>IF($C119="","",IF($Z119="Yes",1,0))</f>
        <v/>
      </c>
      <c r="AE119">
        <f>IF($AA119=1,IFERROR(IF(VALUE($C119)&lt;100000000,VALUE($C119),1000000000),IFERROR(IF(VALUE(MID($C119,2,20))&lt;100000000,VALUE(MID($C119,2,20)),1000000000),1000000000))+ROW()/100000,"")</f>
        <v/>
      </c>
    </row>
    <row r="120">
      <c r="M120" s="7">
        <f>IF($C120="","",L120*V120/100)</f>
        <v/>
      </c>
      <c r="N120" s="11" t="n"/>
      <c r="R120" s="7" t="n"/>
      <c r="T120" s="7" t="n"/>
      <c r="U120" s="7">
        <f>IF($C120="","",T120*X120/100)</f>
        <v/>
      </c>
      <c r="V120" s="7">
        <f>IF($C120="","",T120-U120)</f>
        <v/>
      </c>
      <c r="X120">
        <f>IF($C120="","",IF($AD120=1,Settings!$C$8,IF($AC120=1,Settings!$C$6,Settings!$C$7))*100)</f>
        <v/>
      </c>
      <c r="Y120" s="7">
        <f>IF($C120="","",V120-M120)</f>
        <v/>
      </c>
      <c r="AA120">
        <f>IF($C120="","",IF(COUNTIF($C$2:$C120,$C120)=1,1,0))</f>
        <v/>
      </c>
      <c r="AB120">
        <f>IF($AA120=1,SUMPRODUCT(--($AE$2:$AE$6001&lt;$AE120))+1,"")</f>
        <v/>
      </c>
      <c r="AC120">
        <f>IF($C120="","",IF(OR($W120=TRUE(),$W120="TRUE"),0,1))</f>
        <v/>
      </c>
      <c r="AD120">
        <f>IF($C120="","",IF($Z120="Yes",1,0))</f>
        <v/>
      </c>
      <c r="AE120">
        <f>IF($AA120=1,IFERROR(IF(VALUE($C120)&lt;100000000,VALUE($C120),1000000000),IFERROR(IF(VALUE(MID($C120,2,20))&lt;100000000,VALUE(MID($C120,2,20)),1000000000),1000000000))+ROW()/100000,"")</f>
        <v/>
      </c>
    </row>
    <row r="121">
      <c r="M121" s="7">
        <f>IF($C121="","",L121*V121/100)</f>
        <v/>
      </c>
      <c r="N121" s="11" t="n"/>
      <c r="R121" s="7" t="n"/>
      <c r="T121" s="7" t="n"/>
      <c r="U121" s="7">
        <f>IF($C121="","",T121*X121/100)</f>
        <v/>
      </c>
      <c r="V121" s="7">
        <f>IF($C121="","",T121-U121)</f>
        <v/>
      </c>
      <c r="X121">
        <f>IF($C121="","",IF($AD121=1,Settings!$C$8,IF($AC121=1,Settings!$C$6,Settings!$C$7))*100)</f>
        <v/>
      </c>
      <c r="Y121" s="7">
        <f>IF($C121="","",V121-M121)</f>
        <v/>
      </c>
      <c r="AA121">
        <f>IF($C121="","",IF(COUNTIF($C$2:$C121,$C121)=1,1,0))</f>
        <v/>
      </c>
      <c r="AB121">
        <f>IF($AA121=1,SUMPRODUCT(--($AE$2:$AE$6001&lt;$AE121))+1,"")</f>
        <v/>
      </c>
      <c r="AC121">
        <f>IF($C121="","",IF(OR($W121=TRUE(),$W121="TRUE"),0,1))</f>
        <v/>
      </c>
      <c r="AD121">
        <f>IF($C121="","",IF($Z121="Yes",1,0))</f>
        <v/>
      </c>
      <c r="AE121">
        <f>IF($AA121=1,IFERROR(IF(VALUE($C121)&lt;100000000,VALUE($C121),1000000000),IFERROR(IF(VALUE(MID($C121,2,20))&lt;100000000,VALUE(MID($C121,2,20)),1000000000),1000000000))+ROW()/100000,"")</f>
        <v/>
      </c>
    </row>
    <row r="122">
      <c r="M122" s="7">
        <f>IF($C122="","",L122*V122/100)</f>
        <v/>
      </c>
      <c r="N122" s="11" t="n"/>
      <c r="R122" s="7" t="n"/>
      <c r="T122" s="7" t="n"/>
      <c r="U122" s="7">
        <f>IF($C122="","",T122*X122/100)</f>
        <v/>
      </c>
      <c r="V122" s="7">
        <f>IF($C122="","",T122-U122)</f>
        <v/>
      </c>
      <c r="X122">
        <f>IF($C122="","",IF($AD122=1,Settings!$C$8,IF($AC122=1,Settings!$C$6,Settings!$C$7))*100)</f>
        <v/>
      </c>
      <c r="Y122" s="7">
        <f>IF($C122="","",V122-M122)</f>
        <v/>
      </c>
      <c r="AA122">
        <f>IF($C122="","",IF(COUNTIF($C$2:$C122,$C122)=1,1,0))</f>
        <v/>
      </c>
      <c r="AB122">
        <f>IF($AA122=1,SUMPRODUCT(--($AE$2:$AE$6001&lt;$AE122))+1,"")</f>
        <v/>
      </c>
      <c r="AC122">
        <f>IF($C122="","",IF(OR($W122=TRUE(),$W122="TRUE"),0,1))</f>
        <v/>
      </c>
      <c r="AD122">
        <f>IF($C122="","",IF($Z122="Yes",1,0))</f>
        <v/>
      </c>
      <c r="AE122">
        <f>IF($AA122=1,IFERROR(IF(VALUE($C122)&lt;100000000,VALUE($C122),1000000000),IFERROR(IF(VALUE(MID($C122,2,20))&lt;100000000,VALUE(MID($C122,2,20)),1000000000),1000000000))+ROW()/100000,"")</f>
        <v/>
      </c>
    </row>
    <row r="123">
      <c r="M123" s="7">
        <f>IF($C123="","",L123*V123/100)</f>
        <v/>
      </c>
      <c r="N123" s="11" t="n"/>
      <c r="R123" s="7" t="n"/>
      <c r="T123" s="7" t="n"/>
      <c r="U123" s="7">
        <f>IF($C123="","",T123*X123/100)</f>
        <v/>
      </c>
      <c r="V123" s="7">
        <f>IF($C123="","",T123-U123)</f>
        <v/>
      </c>
      <c r="X123">
        <f>IF($C123="","",IF($AD123=1,Settings!$C$8,IF($AC123=1,Settings!$C$6,Settings!$C$7))*100)</f>
        <v/>
      </c>
      <c r="Y123" s="7">
        <f>IF($C123="","",V123-M123)</f>
        <v/>
      </c>
      <c r="AA123">
        <f>IF($C123="","",IF(COUNTIF($C$2:$C123,$C123)=1,1,0))</f>
        <v/>
      </c>
      <c r="AB123">
        <f>IF($AA123=1,SUMPRODUCT(--($AE$2:$AE$6001&lt;$AE123))+1,"")</f>
        <v/>
      </c>
      <c r="AC123">
        <f>IF($C123="","",IF(OR($W123=TRUE(),$W123="TRUE"),0,1))</f>
        <v/>
      </c>
      <c r="AD123">
        <f>IF($C123="","",IF($Z123="Yes",1,0))</f>
        <v/>
      </c>
      <c r="AE123">
        <f>IF($AA123=1,IFERROR(IF(VALUE($C123)&lt;100000000,VALUE($C123),1000000000),IFERROR(IF(VALUE(MID($C123,2,20))&lt;100000000,VALUE(MID($C123,2,20)),1000000000),1000000000))+ROW()/100000,"")</f>
        <v/>
      </c>
    </row>
    <row r="124">
      <c r="M124" s="7">
        <f>IF($C124="","",L124*V124/100)</f>
        <v/>
      </c>
      <c r="N124" s="11" t="n"/>
      <c r="R124" s="7" t="n"/>
      <c r="T124" s="7" t="n"/>
      <c r="U124" s="7">
        <f>IF($C124="","",T124*X124/100)</f>
        <v/>
      </c>
      <c r="V124" s="7">
        <f>IF($C124="","",T124-U124)</f>
        <v/>
      </c>
      <c r="X124">
        <f>IF($C124="","",IF($AD124=1,Settings!$C$8,IF($AC124=1,Settings!$C$6,Settings!$C$7))*100)</f>
        <v/>
      </c>
      <c r="Y124" s="7">
        <f>IF($C124="","",V124-M124)</f>
        <v/>
      </c>
      <c r="AA124">
        <f>IF($C124="","",IF(COUNTIF($C$2:$C124,$C124)=1,1,0))</f>
        <v/>
      </c>
      <c r="AB124">
        <f>IF($AA124=1,SUMPRODUCT(--($AE$2:$AE$6001&lt;$AE124))+1,"")</f>
        <v/>
      </c>
      <c r="AC124">
        <f>IF($C124="","",IF(OR($W124=TRUE(),$W124="TRUE"),0,1))</f>
        <v/>
      </c>
      <c r="AD124">
        <f>IF($C124="","",IF($Z124="Yes",1,0))</f>
        <v/>
      </c>
      <c r="AE124">
        <f>IF($AA124=1,IFERROR(IF(VALUE($C124)&lt;100000000,VALUE($C124),1000000000),IFERROR(IF(VALUE(MID($C124,2,20))&lt;100000000,VALUE(MID($C124,2,20)),1000000000),1000000000))+ROW()/100000,"")</f>
        <v/>
      </c>
    </row>
    <row r="125">
      <c r="M125" s="7">
        <f>IF($C125="","",L125*V125/100)</f>
        <v/>
      </c>
      <c r="N125" s="11" t="n"/>
      <c r="R125" s="7" t="n"/>
      <c r="T125" s="7" t="n"/>
      <c r="U125" s="7">
        <f>IF($C125="","",T125*X125/100)</f>
        <v/>
      </c>
      <c r="V125" s="7">
        <f>IF($C125="","",T125-U125)</f>
        <v/>
      </c>
      <c r="X125">
        <f>IF($C125="","",IF($AD125=1,Settings!$C$8,IF($AC125=1,Settings!$C$6,Settings!$C$7))*100)</f>
        <v/>
      </c>
      <c r="Y125" s="7">
        <f>IF($C125="","",V125-M125)</f>
        <v/>
      </c>
      <c r="AA125">
        <f>IF($C125="","",IF(COUNTIF($C$2:$C125,$C125)=1,1,0))</f>
        <v/>
      </c>
      <c r="AB125">
        <f>IF($AA125=1,SUMPRODUCT(--($AE$2:$AE$6001&lt;$AE125))+1,"")</f>
        <v/>
      </c>
      <c r="AC125">
        <f>IF($C125="","",IF(OR($W125=TRUE(),$W125="TRUE"),0,1))</f>
        <v/>
      </c>
      <c r="AD125">
        <f>IF($C125="","",IF($Z125="Yes",1,0))</f>
        <v/>
      </c>
      <c r="AE125">
        <f>IF($AA125=1,IFERROR(IF(VALUE($C125)&lt;100000000,VALUE($C125),1000000000),IFERROR(IF(VALUE(MID($C125,2,20))&lt;100000000,VALUE(MID($C125,2,20)),1000000000),1000000000))+ROW()/100000,"")</f>
        <v/>
      </c>
    </row>
    <row r="126">
      <c r="M126" s="7">
        <f>IF($C126="","",L126*V126/100)</f>
        <v/>
      </c>
      <c r="N126" s="11" t="n"/>
      <c r="R126" s="7" t="n"/>
      <c r="T126" s="7" t="n"/>
      <c r="U126" s="7">
        <f>IF($C126="","",T126*X126/100)</f>
        <v/>
      </c>
      <c r="V126" s="7">
        <f>IF($C126="","",T126-U126)</f>
        <v/>
      </c>
      <c r="X126">
        <f>IF($C126="","",IF($AD126=1,Settings!$C$8,IF($AC126=1,Settings!$C$6,Settings!$C$7))*100)</f>
        <v/>
      </c>
      <c r="Y126" s="7">
        <f>IF($C126="","",V126-M126)</f>
        <v/>
      </c>
      <c r="AA126">
        <f>IF($C126="","",IF(COUNTIF($C$2:$C126,$C126)=1,1,0))</f>
        <v/>
      </c>
      <c r="AB126">
        <f>IF($AA126=1,SUMPRODUCT(--($AE$2:$AE$6001&lt;$AE126))+1,"")</f>
        <v/>
      </c>
      <c r="AC126">
        <f>IF($C126="","",IF(OR($W126=TRUE(),$W126="TRUE"),0,1))</f>
        <v/>
      </c>
      <c r="AD126">
        <f>IF($C126="","",IF($Z126="Yes",1,0))</f>
        <v/>
      </c>
      <c r="AE126">
        <f>IF($AA126=1,IFERROR(IF(VALUE($C126)&lt;100000000,VALUE($C126),1000000000),IFERROR(IF(VALUE(MID($C126,2,20))&lt;100000000,VALUE(MID($C126,2,20)),1000000000),1000000000))+ROW()/100000,"")</f>
        <v/>
      </c>
    </row>
    <row r="127">
      <c r="M127" s="7">
        <f>IF($C127="","",L127*V127/100)</f>
        <v/>
      </c>
      <c r="N127" s="11" t="n"/>
      <c r="R127" s="7" t="n"/>
      <c r="T127" s="7" t="n"/>
      <c r="U127" s="7">
        <f>IF($C127="","",T127*X127/100)</f>
        <v/>
      </c>
      <c r="V127" s="7">
        <f>IF($C127="","",T127-U127)</f>
        <v/>
      </c>
      <c r="X127">
        <f>IF($C127="","",IF($AD127=1,Settings!$C$8,IF($AC127=1,Settings!$C$6,Settings!$C$7))*100)</f>
        <v/>
      </c>
      <c r="Y127" s="7">
        <f>IF($C127="","",V127-M127)</f>
        <v/>
      </c>
      <c r="AA127">
        <f>IF($C127="","",IF(COUNTIF($C$2:$C127,$C127)=1,1,0))</f>
        <v/>
      </c>
      <c r="AB127">
        <f>IF($AA127=1,SUMPRODUCT(--($AE$2:$AE$6001&lt;$AE127))+1,"")</f>
        <v/>
      </c>
      <c r="AC127">
        <f>IF($C127="","",IF(OR($W127=TRUE(),$W127="TRUE"),0,1))</f>
        <v/>
      </c>
      <c r="AD127">
        <f>IF($C127="","",IF($Z127="Yes",1,0))</f>
        <v/>
      </c>
      <c r="AE127">
        <f>IF($AA127=1,IFERROR(IF(VALUE($C127)&lt;100000000,VALUE($C127),1000000000),IFERROR(IF(VALUE(MID($C127,2,20))&lt;100000000,VALUE(MID($C127,2,20)),1000000000),1000000000))+ROW()/100000,"")</f>
        <v/>
      </c>
    </row>
    <row r="128">
      <c r="M128" s="7">
        <f>IF($C128="","",L128*V128/100)</f>
        <v/>
      </c>
      <c r="N128" s="11" t="n"/>
      <c r="R128" s="7" t="n"/>
      <c r="T128" s="7" t="n"/>
      <c r="U128" s="7">
        <f>IF($C128="","",T128*X128/100)</f>
        <v/>
      </c>
      <c r="V128" s="7">
        <f>IF($C128="","",T128-U128)</f>
        <v/>
      </c>
      <c r="X128">
        <f>IF($C128="","",IF($AD128=1,Settings!$C$8,IF($AC128=1,Settings!$C$6,Settings!$C$7))*100)</f>
        <v/>
      </c>
      <c r="Y128" s="7">
        <f>IF($C128="","",V128-M128)</f>
        <v/>
      </c>
      <c r="AA128">
        <f>IF($C128="","",IF(COUNTIF($C$2:$C128,$C128)=1,1,0))</f>
        <v/>
      </c>
      <c r="AB128">
        <f>IF($AA128=1,SUMPRODUCT(--($AE$2:$AE$6001&lt;$AE128))+1,"")</f>
        <v/>
      </c>
      <c r="AC128">
        <f>IF($C128="","",IF(OR($W128=TRUE(),$W128="TRUE"),0,1))</f>
        <v/>
      </c>
      <c r="AD128">
        <f>IF($C128="","",IF($Z128="Yes",1,0))</f>
        <v/>
      </c>
      <c r="AE128">
        <f>IF($AA128=1,IFERROR(IF(VALUE($C128)&lt;100000000,VALUE($C128),1000000000),IFERROR(IF(VALUE(MID($C128,2,20))&lt;100000000,VALUE(MID($C128,2,20)),1000000000),1000000000))+ROW()/100000,"")</f>
        <v/>
      </c>
    </row>
    <row r="129">
      <c r="M129" s="7">
        <f>IF($C129="","",L129*V129/100)</f>
        <v/>
      </c>
      <c r="N129" s="11" t="n"/>
      <c r="R129" s="7" t="n"/>
      <c r="T129" s="7" t="n"/>
      <c r="U129" s="7">
        <f>IF($C129="","",T129*X129/100)</f>
        <v/>
      </c>
      <c r="V129" s="7">
        <f>IF($C129="","",T129-U129)</f>
        <v/>
      </c>
      <c r="X129">
        <f>IF($C129="","",IF($AD129=1,Settings!$C$8,IF($AC129=1,Settings!$C$6,Settings!$C$7))*100)</f>
        <v/>
      </c>
      <c r="Y129" s="7">
        <f>IF($C129="","",V129-M129)</f>
        <v/>
      </c>
      <c r="AA129">
        <f>IF($C129="","",IF(COUNTIF($C$2:$C129,$C129)=1,1,0))</f>
        <v/>
      </c>
      <c r="AB129">
        <f>IF($AA129=1,SUMPRODUCT(--($AE$2:$AE$6001&lt;$AE129))+1,"")</f>
        <v/>
      </c>
      <c r="AC129">
        <f>IF($C129="","",IF(OR($W129=TRUE(),$W129="TRUE"),0,1))</f>
        <v/>
      </c>
      <c r="AD129">
        <f>IF($C129="","",IF($Z129="Yes",1,0))</f>
        <v/>
      </c>
      <c r="AE129">
        <f>IF($AA129=1,IFERROR(IF(VALUE($C129)&lt;100000000,VALUE($C129),1000000000),IFERROR(IF(VALUE(MID($C129,2,20))&lt;100000000,VALUE(MID($C129,2,20)),1000000000),1000000000))+ROW()/100000,"")</f>
        <v/>
      </c>
    </row>
    <row r="130">
      <c r="M130" s="7">
        <f>IF($C130="","",L130*V130/100)</f>
        <v/>
      </c>
      <c r="N130" s="11" t="n"/>
      <c r="R130" s="7" t="n"/>
      <c r="T130" s="7" t="n"/>
      <c r="U130" s="7">
        <f>IF($C130="","",T130*X130/100)</f>
        <v/>
      </c>
      <c r="V130" s="7">
        <f>IF($C130="","",T130-U130)</f>
        <v/>
      </c>
      <c r="X130">
        <f>IF($C130="","",IF($AD130=1,Settings!$C$8,IF($AC130=1,Settings!$C$6,Settings!$C$7))*100)</f>
        <v/>
      </c>
      <c r="Y130" s="7">
        <f>IF($C130="","",V130-M130)</f>
        <v/>
      </c>
      <c r="AA130">
        <f>IF($C130="","",IF(COUNTIF($C$2:$C130,$C130)=1,1,0))</f>
        <v/>
      </c>
      <c r="AB130">
        <f>IF($AA130=1,SUMPRODUCT(--($AE$2:$AE$6001&lt;$AE130))+1,"")</f>
        <v/>
      </c>
      <c r="AC130">
        <f>IF($C130="","",IF(OR($W130=TRUE(),$W130="TRUE"),0,1))</f>
        <v/>
      </c>
      <c r="AD130">
        <f>IF($C130="","",IF($Z130="Yes",1,0))</f>
        <v/>
      </c>
      <c r="AE130">
        <f>IF($AA130=1,IFERROR(IF(VALUE($C130)&lt;100000000,VALUE($C130),1000000000),IFERROR(IF(VALUE(MID($C130,2,20))&lt;100000000,VALUE(MID($C130,2,20)),1000000000),1000000000))+ROW()/100000,"")</f>
        <v/>
      </c>
    </row>
    <row r="131">
      <c r="M131" s="7">
        <f>IF($C131="","",L131*V131/100)</f>
        <v/>
      </c>
      <c r="N131" s="11" t="n"/>
      <c r="R131" s="7" t="n"/>
      <c r="T131" s="7" t="n"/>
      <c r="U131" s="7">
        <f>IF($C131="","",T131*X131/100)</f>
        <v/>
      </c>
      <c r="V131" s="7">
        <f>IF($C131="","",T131-U131)</f>
        <v/>
      </c>
      <c r="X131">
        <f>IF($C131="","",IF($AD131=1,Settings!$C$8,IF($AC131=1,Settings!$C$6,Settings!$C$7))*100)</f>
        <v/>
      </c>
      <c r="Y131" s="7">
        <f>IF($C131="","",V131-M131)</f>
        <v/>
      </c>
      <c r="AA131">
        <f>IF($C131="","",IF(COUNTIF($C$2:$C131,$C131)=1,1,0))</f>
        <v/>
      </c>
      <c r="AB131">
        <f>IF($AA131=1,SUMPRODUCT(--($AE$2:$AE$6001&lt;$AE131))+1,"")</f>
        <v/>
      </c>
      <c r="AC131">
        <f>IF($C131="","",IF(OR($W131=TRUE(),$W131="TRUE"),0,1))</f>
        <v/>
      </c>
      <c r="AD131">
        <f>IF($C131="","",IF($Z131="Yes",1,0))</f>
        <v/>
      </c>
      <c r="AE131">
        <f>IF($AA131=1,IFERROR(IF(VALUE($C131)&lt;100000000,VALUE($C131),1000000000),IFERROR(IF(VALUE(MID($C131,2,20))&lt;100000000,VALUE(MID($C131,2,20)),1000000000),1000000000))+ROW()/100000,"")</f>
        <v/>
      </c>
    </row>
    <row r="132">
      <c r="M132" s="7">
        <f>IF($C132="","",L132*V132/100)</f>
        <v/>
      </c>
      <c r="N132" s="11" t="n"/>
      <c r="R132" s="7" t="n"/>
      <c r="T132" s="7" t="n"/>
      <c r="U132" s="7">
        <f>IF($C132="","",T132*X132/100)</f>
        <v/>
      </c>
      <c r="V132" s="7">
        <f>IF($C132="","",T132-U132)</f>
        <v/>
      </c>
      <c r="X132">
        <f>IF($C132="","",IF($AD132=1,Settings!$C$8,IF($AC132=1,Settings!$C$6,Settings!$C$7))*100)</f>
        <v/>
      </c>
      <c r="Y132" s="7">
        <f>IF($C132="","",V132-M132)</f>
        <v/>
      </c>
      <c r="AA132">
        <f>IF($C132="","",IF(COUNTIF($C$2:$C132,$C132)=1,1,0))</f>
        <v/>
      </c>
      <c r="AB132">
        <f>IF($AA132=1,SUMPRODUCT(--($AE$2:$AE$6001&lt;$AE132))+1,"")</f>
        <v/>
      </c>
      <c r="AC132">
        <f>IF($C132="","",IF(OR($W132=TRUE(),$W132="TRUE"),0,1))</f>
        <v/>
      </c>
      <c r="AD132">
        <f>IF($C132="","",IF($Z132="Yes",1,0))</f>
        <v/>
      </c>
      <c r="AE132">
        <f>IF($AA132=1,IFERROR(IF(VALUE($C132)&lt;100000000,VALUE($C132),1000000000),IFERROR(IF(VALUE(MID($C132,2,20))&lt;100000000,VALUE(MID($C132,2,20)),1000000000),1000000000))+ROW()/100000,"")</f>
        <v/>
      </c>
    </row>
    <row r="133">
      <c r="M133" s="7">
        <f>IF($C133="","",L133*V133/100)</f>
        <v/>
      </c>
      <c r="N133" s="11" t="n"/>
      <c r="R133" s="7" t="n"/>
      <c r="T133" s="7" t="n"/>
      <c r="U133" s="7">
        <f>IF($C133="","",T133*X133/100)</f>
        <v/>
      </c>
      <c r="V133" s="7">
        <f>IF($C133="","",T133-U133)</f>
        <v/>
      </c>
      <c r="X133">
        <f>IF($C133="","",IF($AD133=1,Settings!$C$8,IF($AC133=1,Settings!$C$6,Settings!$C$7))*100)</f>
        <v/>
      </c>
      <c r="Y133" s="7">
        <f>IF($C133="","",V133-M133)</f>
        <v/>
      </c>
      <c r="AA133">
        <f>IF($C133="","",IF(COUNTIF($C$2:$C133,$C133)=1,1,0))</f>
        <v/>
      </c>
      <c r="AB133">
        <f>IF($AA133=1,SUMPRODUCT(--($AE$2:$AE$6001&lt;$AE133))+1,"")</f>
        <v/>
      </c>
      <c r="AC133">
        <f>IF($C133="","",IF(OR($W133=TRUE(),$W133="TRUE"),0,1))</f>
        <v/>
      </c>
      <c r="AD133">
        <f>IF($C133="","",IF($Z133="Yes",1,0))</f>
        <v/>
      </c>
      <c r="AE133">
        <f>IF($AA133=1,IFERROR(IF(VALUE($C133)&lt;100000000,VALUE($C133),1000000000),IFERROR(IF(VALUE(MID($C133,2,20))&lt;100000000,VALUE(MID($C133,2,20)),1000000000),1000000000))+ROW()/100000,"")</f>
        <v/>
      </c>
    </row>
    <row r="134">
      <c r="M134" s="7">
        <f>IF($C134="","",L134*V134/100)</f>
        <v/>
      </c>
      <c r="N134" s="11" t="n"/>
      <c r="R134" s="7" t="n"/>
      <c r="T134" s="7" t="n"/>
      <c r="U134" s="7">
        <f>IF($C134="","",T134*X134/100)</f>
        <v/>
      </c>
      <c r="V134" s="7">
        <f>IF($C134="","",T134-U134)</f>
        <v/>
      </c>
      <c r="X134">
        <f>IF($C134="","",IF($AD134=1,Settings!$C$8,IF($AC134=1,Settings!$C$6,Settings!$C$7))*100)</f>
        <v/>
      </c>
      <c r="Y134" s="7">
        <f>IF($C134="","",V134-M134)</f>
        <v/>
      </c>
      <c r="AA134">
        <f>IF($C134="","",IF(COUNTIF($C$2:$C134,$C134)=1,1,0))</f>
        <v/>
      </c>
      <c r="AB134">
        <f>IF($AA134=1,SUMPRODUCT(--($AE$2:$AE$6001&lt;$AE134))+1,"")</f>
        <v/>
      </c>
      <c r="AC134">
        <f>IF($C134="","",IF(OR($W134=TRUE(),$W134="TRUE"),0,1))</f>
        <v/>
      </c>
      <c r="AD134">
        <f>IF($C134="","",IF($Z134="Yes",1,0))</f>
        <v/>
      </c>
      <c r="AE134">
        <f>IF($AA134=1,IFERROR(IF(VALUE($C134)&lt;100000000,VALUE($C134),1000000000),IFERROR(IF(VALUE(MID($C134,2,20))&lt;100000000,VALUE(MID($C134,2,20)),1000000000),1000000000))+ROW()/100000,"")</f>
        <v/>
      </c>
    </row>
    <row r="135">
      <c r="M135" s="7">
        <f>IF($C135="","",L135*V135/100)</f>
        <v/>
      </c>
      <c r="N135" s="11" t="n"/>
      <c r="R135" s="7" t="n"/>
      <c r="T135" s="7" t="n"/>
      <c r="U135" s="7">
        <f>IF($C135="","",T135*X135/100)</f>
        <v/>
      </c>
      <c r="V135" s="7">
        <f>IF($C135="","",T135-U135)</f>
        <v/>
      </c>
      <c r="X135">
        <f>IF($C135="","",IF($AD135=1,Settings!$C$8,IF($AC135=1,Settings!$C$6,Settings!$C$7))*100)</f>
        <v/>
      </c>
      <c r="Y135" s="7">
        <f>IF($C135="","",V135-M135)</f>
        <v/>
      </c>
      <c r="AA135">
        <f>IF($C135="","",IF(COUNTIF($C$2:$C135,$C135)=1,1,0))</f>
        <v/>
      </c>
      <c r="AB135">
        <f>IF($AA135=1,SUMPRODUCT(--($AE$2:$AE$6001&lt;$AE135))+1,"")</f>
        <v/>
      </c>
      <c r="AC135">
        <f>IF($C135="","",IF(OR($W135=TRUE(),$W135="TRUE"),0,1))</f>
        <v/>
      </c>
      <c r="AD135">
        <f>IF($C135="","",IF($Z135="Yes",1,0))</f>
        <v/>
      </c>
      <c r="AE135">
        <f>IF($AA135=1,IFERROR(IF(VALUE($C135)&lt;100000000,VALUE($C135),1000000000),IFERROR(IF(VALUE(MID($C135,2,20))&lt;100000000,VALUE(MID($C135,2,20)),1000000000),1000000000))+ROW()/100000,"")</f>
        <v/>
      </c>
    </row>
    <row r="136">
      <c r="M136" s="7">
        <f>IF($C136="","",L136*V136/100)</f>
        <v/>
      </c>
      <c r="N136" s="11" t="n"/>
      <c r="R136" s="7" t="n"/>
      <c r="T136" s="7" t="n"/>
      <c r="U136" s="7">
        <f>IF($C136="","",T136*X136/100)</f>
        <v/>
      </c>
      <c r="V136" s="7">
        <f>IF($C136="","",T136-U136)</f>
        <v/>
      </c>
      <c r="X136">
        <f>IF($C136="","",IF($AD136=1,Settings!$C$8,IF($AC136=1,Settings!$C$6,Settings!$C$7))*100)</f>
        <v/>
      </c>
      <c r="Y136" s="7">
        <f>IF($C136="","",V136-M136)</f>
        <v/>
      </c>
      <c r="AA136">
        <f>IF($C136="","",IF(COUNTIF($C$2:$C136,$C136)=1,1,0))</f>
        <v/>
      </c>
      <c r="AB136">
        <f>IF($AA136=1,SUMPRODUCT(--($AE$2:$AE$6001&lt;$AE136))+1,"")</f>
        <v/>
      </c>
      <c r="AC136">
        <f>IF($C136="","",IF(OR($W136=TRUE(),$W136="TRUE"),0,1))</f>
        <v/>
      </c>
      <c r="AD136">
        <f>IF($C136="","",IF($Z136="Yes",1,0))</f>
        <v/>
      </c>
      <c r="AE136">
        <f>IF($AA136=1,IFERROR(IF(VALUE($C136)&lt;100000000,VALUE($C136),1000000000),IFERROR(IF(VALUE(MID($C136,2,20))&lt;100000000,VALUE(MID($C136,2,20)),1000000000),1000000000))+ROW()/100000,"")</f>
        <v/>
      </c>
    </row>
    <row r="137">
      <c r="M137" s="7">
        <f>IF($C137="","",L137*V137/100)</f>
        <v/>
      </c>
      <c r="N137" s="11" t="n"/>
      <c r="R137" s="7" t="n"/>
      <c r="T137" s="7" t="n"/>
      <c r="U137" s="7">
        <f>IF($C137="","",T137*X137/100)</f>
        <v/>
      </c>
      <c r="V137" s="7">
        <f>IF($C137="","",T137-U137)</f>
        <v/>
      </c>
      <c r="X137">
        <f>IF($C137="","",IF($AD137=1,Settings!$C$8,IF($AC137=1,Settings!$C$6,Settings!$C$7))*100)</f>
        <v/>
      </c>
      <c r="Y137" s="7">
        <f>IF($C137="","",V137-M137)</f>
        <v/>
      </c>
      <c r="AA137">
        <f>IF($C137="","",IF(COUNTIF($C$2:$C137,$C137)=1,1,0))</f>
        <v/>
      </c>
      <c r="AB137">
        <f>IF($AA137=1,SUMPRODUCT(--($AE$2:$AE$6001&lt;$AE137))+1,"")</f>
        <v/>
      </c>
      <c r="AC137">
        <f>IF($C137="","",IF(OR($W137=TRUE(),$W137="TRUE"),0,1))</f>
        <v/>
      </c>
      <c r="AD137">
        <f>IF($C137="","",IF($Z137="Yes",1,0))</f>
        <v/>
      </c>
      <c r="AE137">
        <f>IF($AA137=1,IFERROR(IF(VALUE($C137)&lt;100000000,VALUE($C137),1000000000),IFERROR(IF(VALUE(MID($C137,2,20))&lt;100000000,VALUE(MID($C137,2,20)),1000000000),1000000000))+ROW()/100000,"")</f>
        <v/>
      </c>
    </row>
    <row r="138">
      <c r="M138" s="7">
        <f>IF($C138="","",L138*V138/100)</f>
        <v/>
      </c>
      <c r="N138" s="11" t="n"/>
      <c r="R138" s="7" t="n"/>
      <c r="T138" s="7" t="n"/>
      <c r="U138" s="7">
        <f>IF($C138="","",T138*X138/100)</f>
        <v/>
      </c>
      <c r="V138" s="7">
        <f>IF($C138="","",T138-U138)</f>
        <v/>
      </c>
      <c r="X138">
        <f>IF($C138="","",IF($AD138=1,Settings!$C$8,IF($AC138=1,Settings!$C$6,Settings!$C$7))*100)</f>
        <v/>
      </c>
      <c r="Y138" s="7">
        <f>IF($C138="","",V138-M138)</f>
        <v/>
      </c>
      <c r="AA138">
        <f>IF($C138="","",IF(COUNTIF($C$2:$C138,$C138)=1,1,0))</f>
        <v/>
      </c>
      <c r="AB138">
        <f>IF($AA138=1,SUMPRODUCT(--($AE$2:$AE$6001&lt;$AE138))+1,"")</f>
        <v/>
      </c>
      <c r="AC138">
        <f>IF($C138="","",IF(OR($W138=TRUE(),$W138="TRUE"),0,1))</f>
        <v/>
      </c>
      <c r="AD138">
        <f>IF($C138="","",IF($Z138="Yes",1,0))</f>
        <v/>
      </c>
      <c r="AE138">
        <f>IF($AA138=1,IFERROR(IF(VALUE($C138)&lt;100000000,VALUE($C138),1000000000),IFERROR(IF(VALUE(MID($C138,2,20))&lt;100000000,VALUE(MID($C138,2,20)),1000000000),1000000000))+ROW()/100000,"")</f>
        <v/>
      </c>
    </row>
    <row r="139">
      <c r="M139" s="7">
        <f>IF($C139="","",L139*V139/100)</f>
        <v/>
      </c>
      <c r="N139" s="11" t="n"/>
      <c r="R139" s="7" t="n"/>
      <c r="T139" s="7" t="n"/>
      <c r="U139" s="7">
        <f>IF($C139="","",T139*X139/100)</f>
        <v/>
      </c>
      <c r="V139" s="7">
        <f>IF($C139="","",T139-U139)</f>
        <v/>
      </c>
      <c r="X139">
        <f>IF($C139="","",IF($AD139=1,Settings!$C$8,IF($AC139=1,Settings!$C$6,Settings!$C$7))*100)</f>
        <v/>
      </c>
      <c r="Y139" s="7">
        <f>IF($C139="","",V139-M139)</f>
        <v/>
      </c>
      <c r="AA139">
        <f>IF($C139="","",IF(COUNTIF($C$2:$C139,$C139)=1,1,0))</f>
        <v/>
      </c>
      <c r="AB139">
        <f>IF($AA139=1,SUMPRODUCT(--($AE$2:$AE$6001&lt;$AE139))+1,"")</f>
        <v/>
      </c>
      <c r="AC139">
        <f>IF($C139="","",IF(OR($W139=TRUE(),$W139="TRUE"),0,1))</f>
        <v/>
      </c>
      <c r="AD139">
        <f>IF($C139="","",IF($Z139="Yes",1,0))</f>
        <v/>
      </c>
      <c r="AE139">
        <f>IF($AA139=1,IFERROR(IF(VALUE($C139)&lt;100000000,VALUE($C139),1000000000),IFERROR(IF(VALUE(MID($C139,2,20))&lt;100000000,VALUE(MID($C139,2,20)),1000000000),1000000000))+ROW()/100000,"")</f>
        <v/>
      </c>
    </row>
    <row r="140">
      <c r="M140" s="7">
        <f>IF($C140="","",L140*V140/100)</f>
        <v/>
      </c>
      <c r="N140" s="11" t="n"/>
      <c r="R140" s="7" t="n"/>
      <c r="T140" s="7" t="n"/>
      <c r="U140" s="7">
        <f>IF($C140="","",T140*X140/100)</f>
        <v/>
      </c>
      <c r="V140" s="7">
        <f>IF($C140="","",T140-U140)</f>
        <v/>
      </c>
      <c r="X140">
        <f>IF($C140="","",IF($AD140=1,Settings!$C$8,IF($AC140=1,Settings!$C$6,Settings!$C$7))*100)</f>
        <v/>
      </c>
      <c r="Y140" s="7">
        <f>IF($C140="","",V140-M140)</f>
        <v/>
      </c>
      <c r="AA140">
        <f>IF($C140="","",IF(COUNTIF($C$2:$C140,$C140)=1,1,0))</f>
        <v/>
      </c>
      <c r="AB140">
        <f>IF($AA140=1,SUMPRODUCT(--($AE$2:$AE$6001&lt;$AE140))+1,"")</f>
        <v/>
      </c>
      <c r="AC140">
        <f>IF($C140="","",IF(OR($W140=TRUE(),$W140="TRUE"),0,1))</f>
        <v/>
      </c>
      <c r="AD140">
        <f>IF($C140="","",IF($Z140="Yes",1,0))</f>
        <v/>
      </c>
      <c r="AE140">
        <f>IF($AA140=1,IFERROR(IF(VALUE($C140)&lt;100000000,VALUE($C140),1000000000),IFERROR(IF(VALUE(MID($C140,2,20))&lt;100000000,VALUE(MID($C140,2,20)),1000000000),1000000000))+ROW()/100000,"")</f>
        <v/>
      </c>
    </row>
    <row r="141">
      <c r="M141" s="7">
        <f>IF($C141="","",L141*V141/100)</f>
        <v/>
      </c>
      <c r="N141" s="11" t="n"/>
      <c r="R141" s="7" t="n"/>
      <c r="T141" s="7" t="n"/>
      <c r="U141" s="7">
        <f>IF($C141="","",T141*X141/100)</f>
        <v/>
      </c>
      <c r="V141" s="7">
        <f>IF($C141="","",T141-U141)</f>
        <v/>
      </c>
      <c r="X141">
        <f>IF($C141="","",IF($AD141=1,Settings!$C$8,IF($AC141=1,Settings!$C$6,Settings!$C$7))*100)</f>
        <v/>
      </c>
      <c r="Y141" s="7">
        <f>IF($C141="","",V141-M141)</f>
        <v/>
      </c>
      <c r="AA141">
        <f>IF($C141="","",IF(COUNTIF($C$2:$C141,$C141)=1,1,0))</f>
        <v/>
      </c>
      <c r="AB141">
        <f>IF($AA141=1,SUMPRODUCT(--($AE$2:$AE$6001&lt;$AE141))+1,"")</f>
        <v/>
      </c>
      <c r="AC141">
        <f>IF($C141="","",IF(OR($W141=TRUE(),$W141="TRUE"),0,1))</f>
        <v/>
      </c>
      <c r="AD141">
        <f>IF($C141="","",IF($Z141="Yes",1,0))</f>
        <v/>
      </c>
      <c r="AE141">
        <f>IF($AA141=1,IFERROR(IF(VALUE($C141)&lt;100000000,VALUE($C141),1000000000),IFERROR(IF(VALUE(MID($C141,2,20))&lt;100000000,VALUE(MID($C141,2,20)),1000000000),1000000000))+ROW()/100000,"")</f>
        <v/>
      </c>
    </row>
    <row r="142">
      <c r="M142" s="7">
        <f>IF($C142="","",L142*V142/100)</f>
        <v/>
      </c>
      <c r="N142" s="11" t="n"/>
      <c r="R142" s="7" t="n"/>
      <c r="T142" s="7" t="n"/>
      <c r="U142" s="7">
        <f>IF($C142="","",T142*X142/100)</f>
        <v/>
      </c>
      <c r="V142" s="7">
        <f>IF($C142="","",T142-U142)</f>
        <v/>
      </c>
      <c r="X142">
        <f>IF($C142="","",IF($AD142=1,Settings!$C$8,IF($AC142=1,Settings!$C$6,Settings!$C$7))*100)</f>
        <v/>
      </c>
      <c r="Y142" s="7">
        <f>IF($C142="","",V142-M142)</f>
        <v/>
      </c>
      <c r="AA142">
        <f>IF($C142="","",IF(COUNTIF($C$2:$C142,$C142)=1,1,0))</f>
        <v/>
      </c>
      <c r="AB142">
        <f>IF($AA142=1,SUMPRODUCT(--($AE$2:$AE$6001&lt;$AE142))+1,"")</f>
        <v/>
      </c>
      <c r="AC142">
        <f>IF($C142="","",IF(OR($W142=TRUE(),$W142="TRUE"),0,1))</f>
        <v/>
      </c>
      <c r="AD142">
        <f>IF($C142="","",IF($Z142="Yes",1,0))</f>
        <v/>
      </c>
      <c r="AE142">
        <f>IF($AA142=1,IFERROR(IF(VALUE($C142)&lt;100000000,VALUE($C142),1000000000),IFERROR(IF(VALUE(MID($C142,2,20))&lt;100000000,VALUE(MID($C142,2,20)),1000000000),1000000000))+ROW()/100000,"")</f>
        <v/>
      </c>
    </row>
    <row r="143">
      <c r="M143" s="7">
        <f>IF($C143="","",L143*V143/100)</f>
        <v/>
      </c>
      <c r="N143" s="11" t="n"/>
      <c r="R143" s="7" t="n"/>
      <c r="T143" s="7" t="n"/>
      <c r="U143" s="7">
        <f>IF($C143="","",T143*X143/100)</f>
        <v/>
      </c>
      <c r="V143" s="7">
        <f>IF($C143="","",T143-U143)</f>
        <v/>
      </c>
      <c r="X143">
        <f>IF($C143="","",IF($AD143=1,Settings!$C$8,IF($AC143=1,Settings!$C$6,Settings!$C$7))*100)</f>
        <v/>
      </c>
      <c r="Y143" s="7">
        <f>IF($C143="","",V143-M143)</f>
        <v/>
      </c>
      <c r="AA143">
        <f>IF($C143="","",IF(COUNTIF($C$2:$C143,$C143)=1,1,0))</f>
        <v/>
      </c>
      <c r="AB143">
        <f>IF($AA143=1,SUMPRODUCT(--($AE$2:$AE$6001&lt;$AE143))+1,"")</f>
        <v/>
      </c>
      <c r="AC143">
        <f>IF($C143="","",IF(OR($W143=TRUE(),$W143="TRUE"),0,1))</f>
        <v/>
      </c>
      <c r="AD143">
        <f>IF($C143="","",IF($Z143="Yes",1,0))</f>
        <v/>
      </c>
      <c r="AE143">
        <f>IF($AA143=1,IFERROR(IF(VALUE($C143)&lt;100000000,VALUE($C143),1000000000),IFERROR(IF(VALUE(MID($C143,2,20))&lt;100000000,VALUE(MID($C143,2,20)),1000000000),1000000000))+ROW()/100000,"")</f>
        <v/>
      </c>
    </row>
    <row r="144">
      <c r="M144" s="7">
        <f>IF($C144="","",L144*V144/100)</f>
        <v/>
      </c>
      <c r="N144" s="11" t="n"/>
      <c r="R144" s="7" t="n"/>
      <c r="T144" s="7" t="n"/>
      <c r="U144" s="7">
        <f>IF($C144="","",T144*X144/100)</f>
        <v/>
      </c>
      <c r="V144" s="7">
        <f>IF($C144="","",T144-U144)</f>
        <v/>
      </c>
      <c r="X144">
        <f>IF($C144="","",IF($AD144=1,Settings!$C$8,IF($AC144=1,Settings!$C$6,Settings!$C$7))*100)</f>
        <v/>
      </c>
      <c r="Y144" s="7">
        <f>IF($C144="","",V144-M144)</f>
        <v/>
      </c>
      <c r="AA144">
        <f>IF($C144="","",IF(COUNTIF($C$2:$C144,$C144)=1,1,0))</f>
        <v/>
      </c>
      <c r="AB144">
        <f>IF($AA144=1,SUMPRODUCT(--($AE$2:$AE$6001&lt;$AE144))+1,"")</f>
        <v/>
      </c>
      <c r="AC144">
        <f>IF($C144="","",IF(OR($W144=TRUE(),$W144="TRUE"),0,1))</f>
        <v/>
      </c>
      <c r="AD144">
        <f>IF($C144="","",IF($Z144="Yes",1,0))</f>
        <v/>
      </c>
      <c r="AE144">
        <f>IF($AA144=1,IFERROR(IF(VALUE($C144)&lt;100000000,VALUE($C144),1000000000),IFERROR(IF(VALUE(MID($C144,2,20))&lt;100000000,VALUE(MID($C144,2,20)),1000000000),1000000000))+ROW()/100000,"")</f>
        <v/>
      </c>
    </row>
    <row r="145">
      <c r="M145" s="7">
        <f>IF($C145="","",L145*V145/100)</f>
        <v/>
      </c>
      <c r="N145" s="11" t="n"/>
      <c r="R145" s="7" t="n"/>
      <c r="T145" s="7" t="n"/>
      <c r="U145" s="7">
        <f>IF($C145="","",T145*X145/100)</f>
        <v/>
      </c>
      <c r="V145" s="7">
        <f>IF($C145="","",T145-U145)</f>
        <v/>
      </c>
      <c r="X145">
        <f>IF($C145="","",IF($AD145=1,Settings!$C$8,IF($AC145=1,Settings!$C$6,Settings!$C$7))*100)</f>
        <v/>
      </c>
      <c r="Y145" s="7">
        <f>IF($C145="","",V145-M145)</f>
        <v/>
      </c>
      <c r="AA145">
        <f>IF($C145="","",IF(COUNTIF($C$2:$C145,$C145)=1,1,0))</f>
        <v/>
      </c>
      <c r="AB145">
        <f>IF($AA145=1,SUMPRODUCT(--($AE$2:$AE$6001&lt;$AE145))+1,"")</f>
        <v/>
      </c>
      <c r="AC145">
        <f>IF($C145="","",IF(OR($W145=TRUE(),$W145="TRUE"),0,1))</f>
        <v/>
      </c>
      <c r="AD145">
        <f>IF($C145="","",IF($Z145="Yes",1,0))</f>
        <v/>
      </c>
      <c r="AE145">
        <f>IF($AA145=1,IFERROR(IF(VALUE($C145)&lt;100000000,VALUE($C145),1000000000),IFERROR(IF(VALUE(MID($C145,2,20))&lt;100000000,VALUE(MID($C145,2,20)),1000000000),1000000000))+ROW()/100000,"")</f>
        <v/>
      </c>
    </row>
    <row r="146">
      <c r="M146" s="7">
        <f>IF($C146="","",L146*V146/100)</f>
        <v/>
      </c>
      <c r="N146" s="11" t="n"/>
      <c r="R146" s="7" t="n"/>
      <c r="T146" s="7" t="n"/>
      <c r="U146" s="7">
        <f>IF($C146="","",T146*X146/100)</f>
        <v/>
      </c>
      <c r="V146" s="7">
        <f>IF($C146="","",T146-U146)</f>
        <v/>
      </c>
      <c r="X146">
        <f>IF($C146="","",IF($AD146=1,Settings!$C$8,IF($AC146=1,Settings!$C$6,Settings!$C$7))*100)</f>
        <v/>
      </c>
      <c r="Y146" s="7">
        <f>IF($C146="","",V146-M146)</f>
        <v/>
      </c>
      <c r="AA146">
        <f>IF($C146="","",IF(COUNTIF($C$2:$C146,$C146)=1,1,0))</f>
        <v/>
      </c>
      <c r="AB146">
        <f>IF($AA146=1,SUMPRODUCT(--($AE$2:$AE$6001&lt;$AE146))+1,"")</f>
        <v/>
      </c>
      <c r="AC146">
        <f>IF($C146="","",IF(OR($W146=TRUE(),$W146="TRUE"),0,1))</f>
        <v/>
      </c>
      <c r="AD146">
        <f>IF($C146="","",IF($Z146="Yes",1,0))</f>
        <v/>
      </c>
      <c r="AE146">
        <f>IF($AA146=1,IFERROR(IF(VALUE($C146)&lt;100000000,VALUE($C146),1000000000),IFERROR(IF(VALUE(MID($C146,2,20))&lt;100000000,VALUE(MID($C146,2,20)),1000000000),1000000000))+ROW()/100000,"")</f>
        <v/>
      </c>
    </row>
    <row r="147">
      <c r="M147" s="7">
        <f>IF($C147="","",L147*V147/100)</f>
        <v/>
      </c>
      <c r="N147" s="11" t="n"/>
      <c r="R147" s="7" t="n"/>
      <c r="T147" s="7" t="n"/>
      <c r="U147" s="7">
        <f>IF($C147="","",T147*X147/100)</f>
        <v/>
      </c>
      <c r="V147" s="7">
        <f>IF($C147="","",T147-U147)</f>
        <v/>
      </c>
      <c r="X147">
        <f>IF($C147="","",IF($AD147=1,Settings!$C$8,IF($AC147=1,Settings!$C$6,Settings!$C$7))*100)</f>
        <v/>
      </c>
      <c r="Y147" s="7">
        <f>IF($C147="","",V147-M147)</f>
        <v/>
      </c>
      <c r="AA147">
        <f>IF($C147="","",IF(COUNTIF($C$2:$C147,$C147)=1,1,0))</f>
        <v/>
      </c>
      <c r="AB147">
        <f>IF($AA147=1,SUMPRODUCT(--($AE$2:$AE$6001&lt;$AE147))+1,"")</f>
        <v/>
      </c>
      <c r="AC147">
        <f>IF($C147="","",IF(OR($W147=TRUE(),$W147="TRUE"),0,1))</f>
        <v/>
      </c>
      <c r="AD147">
        <f>IF($C147="","",IF($Z147="Yes",1,0))</f>
        <v/>
      </c>
      <c r="AE147">
        <f>IF($AA147=1,IFERROR(IF(VALUE($C147)&lt;100000000,VALUE($C147),1000000000),IFERROR(IF(VALUE(MID($C147,2,20))&lt;100000000,VALUE(MID($C147,2,20)),1000000000),1000000000))+ROW()/100000,"")</f>
        <v/>
      </c>
    </row>
    <row r="148">
      <c r="M148" s="7">
        <f>IF($C148="","",L148*V148/100)</f>
        <v/>
      </c>
      <c r="N148" s="11" t="n"/>
      <c r="R148" s="7" t="n"/>
      <c r="T148" s="7" t="n"/>
      <c r="U148" s="7">
        <f>IF($C148="","",T148*X148/100)</f>
        <v/>
      </c>
      <c r="V148" s="7">
        <f>IF($C148="","",T148-U148)</f>
        <v/>
      </c>
      <c r="X148">
        <f>IF($C148="","",IF($AD148=1,Settings!$C$8,IF($AC148=1,Settings!$C$6,Settings!$C$7))*100)</f>
        <v/>
      </c>
      <c r="Y148" s="7">
        <f>IF($C148="","",V148-M148)</f>
        <v/>
      </c>
      <c r="AA148">
        <f>IF($C148="","",IF(COUNTIF($C$2:$C148,$C148)=1,1,0))</f>
        <v/>
      </c>
      <c r="AB148">
        <f>IF($AA148=1,SUMPRODUCT(--($AE$2:$AE$6001&lt;$AE148))+1,"")</f>
        <v/>
      </c>
      <c r="AC148">
        <f>IF($C148="","",IF(OR($W148=TRUE(),$W148="TRUE"),0,1))</f>
        <v/>
      </c>
      <c r="AD148">
        <f>IF($C148="","",IF($Z148="Yes",1,0))</f>
        <v/>
      </c>
      <c r="AE148">
        <f>IF($AA148=1,IFERROR(IF(VALUE($C148)&lt;100000000,VALUE($C148),1000000000),IFERROR(IF(VALUE(MID($C148,2,20))&lt;100000000,VALUE(MID($C148,2,20)),1000000000),1000000000))+ROW()/100000,"")</f>
        <v/>
      </c>
    </row>
    <row r="149">
      <c r="M149" s="7">
        <f>IF($C149="","",L149*V149/100)</f>
        <v/>
      </c>
      <c r="N149" s="11" t="n"/>
      <c r="R149" s="7" t="n"/>
      <c r="T149" s="7" t="n"/>
      <c r="U149" s="7">
        <f>IF($C149="","",T149*X149/100)</f>
        <v/>
      </c>
      <c r="V149" s="7">
        <f>IF($C149="","",T149-U149)</f>
        <v/>
      </c>
      <c r="X149">
        <f>IF($C149="","",IF($AD149=1,Settings!$C$8,IF($AC149=1,Settings!$C$6,Settings!$C$7))*100)</f>
        <v/>
      </c>
      <c r="Y149" s="7">
        <f>IF($C149="","",V149-M149)</f>
        <v/>
      </c>
      <c r="AA149">
        <f>IF($C149="","",IF(COUNTIF($C$2:$C149,$C149)=1,1,0))</f>
        <v/>
      </c>
      <c r="AB149">
        <f>IF($AA149=1,SUMPRODUCT(--($AE$2:$AE$6001&lt;$AE149))+1,"")</f>
        <v/>
      </c>
      <c r="AC149">
        <f>IF($C149="","",IF(OR($W149=TRUE(),$W149="TRUE"),0,1))</f>
        <v/>
      </c>
      <c r="AD149">
        <f>IF($C149="","",IF($Z149="Yes",1,0))</f>
        <v/>
      </c>
      <c r="AE149">
        <f>IF($AA149=1,IFERROR(IF(VALUE($C149)&lt;100000000,VALUE($C149),1000000000),IFERROR(IF(VALUE(MID($C149,2,20))&lt;100000000,VALUE(MID($C149,2,20)),1000000000),1000000000))+ROW()/100000,"")</f>
        <v/>
      </c>
    </row>
    <row r="150">
      <c r="M150" s="7">
        <f>IF($C150="","",L150*V150/100)</f>
        <v/>
      </c>
      <c r="N150" s="11" t="n"/>
      <c r="R150" s="7" t="n"/>
      <c r="T150" s="7" t="n"/>
      <c r="U150" s="7">
        <f>IF($C150="","",T150*X150/100)</f>
        <v/>
      </c>
      <c r="V150" s="7">
        <f>IF($C150="","",T150-U150)</f>
        <v/>
      </c>
      <c r="X150">
        <f>IF($C150="","",IF($AD150=1,Settings!$C$8,IF($AC150=1,Settings!$C$6,Settings!$C$7))*100)</f>
        <v/>
      </c>
      <c r="Y150" s="7">
        <f>IF($C150="","",V150-M150)</f>
        <v/>
      </c>
      <c r="AA150">
        <f>IF($C150="","",IF(COUNTIF($C$2:$C150,$C150)=1,1,0))</f>
        <v/>
      </c>
      <c r="AB150">
        <f>IF($AA150=1,SUMPRODUCT(--($AE$2:$AE$6001&lt;$AE150))+1,"")</f>
        <v/>
      </c>
      <c r="AC150">
        <f>IF($C150="","",IF(OR($W150=TRUE(),$W150="TRUE"),0,1))</f>
        <v/>
      </c>
      <c r="AD150">
        <f>IF($C150="","",IF($Z150="Yes",1,0))</f>
        <v/>
      </c>
      <c r="AE150">
        <f>IF($AA150=1,IFERROR(IF(VALUE($C150)&lt;100000000,VALUE($C150),1000000000),IFERROR(IF(VALUE(MID($C150,2,20))&lt;100000000,VALUE(MID($C150,2,20)),1000000000),1000000000))+ROW()/100000,"")</f>
        <v/>
      </c>
    </row>
    <row r="151">
      <c r="M151" s="7">
        <f>IF($C151="","",L151*V151/100)</f>
        <v/>
      </c>
      <c r="N151" s="11" t="n"/>
      <c r="R151" s="7" t="n"/>
      <c r="T151" s="7" t="n"/>
      <c r="U151" s="7">
        <f>IF($C151="","",T151*X151/100)</f>
        <v/>
      </c>
      <c r="V151" s="7">
        <f>IF($C151="","",T151-U151)</f>
        <v/>
      </c>
      <c r="X151">
        <f>IF($C151="","",IF($AD151=1,Settings!$C$8,IF($AC151=1,Settings!$C$6,Settings!$C$7))*100)</f>
        <v/>
      </c>
      <c r="Y151" s="7">
        <f>IF($C151="","",V151-M151)</f>
        <v/>
      </c>
      <c r="AA151">
        <f>IF($C151="","",IF(COUNTIF($C$2:$C151,$C151)=1,1,0))</f>
        <v/>
      </c>
      <c r="AB151">
        <f>IF($AA151=1,SUMPRODUCT(--($AE$2:$AE$6001&lt;$AE151))+1,"")</f>
        <v/>
      </c>
      <c r="AC151">
        <f>IF($C151="","",IF(OR($W151=TRUE(),$W151="TRUE"),0,1))</f>
        <v/>
      </c>
      <c r="AD151">
        <f>IF($C151="","",IF($Z151="Yes",1,0))</f>
        <v/>
      </c>
      <c r="AE151">
        <f>IF($AA151=1,IFERROR(IF(VALUE($C151)&lt;100000000,VALUE($C151),1000000000),IFERROR(IF(VALUE(MID($C151,2,20))&lt;100000000,VALUE(MID($C151,2,20)),1000000000),1000000000))+ROW()/100000,"")</f>
        <v/>
      </c>
    </row>
    <row r="152">
      <c r="M152" s="7">
        <f>IF($C152="","",L152*V152/100)</f>
        <v/>
      </c>
      <c r="N152" s="11" t="n"/>
      <c r="R152" s="7" t="n"/>
      <c r="T152" s="7" t="n"/>
      <c r="U152" s="7">
        <f>IF($C152="","",T152*X152/100)</f>
        <v/>
      </c>
      <c r="V152" s="7">
        <f>IF($C152="","",T152-U152)</f>
        <v/>
      </c>
      <c r="X152">
        <f>IF($C152="","",IF($AD152=1,Settings!$C$8,IF($AC152=1,Settings!$C$6,Settings!$C$7))*100)</f>
        <v/>
      </c>
      <c r="Y152" s="7">
        <f>IF($C152="","",V152-M152)</f>
        <v/>
      </c>
      <c r="AA152">
        <f>IF($C152="","",IF(COUNTIF($C$2:$C152,$C152)=1,1,0))</f>
        <v/>
      </c>
      <c r="AB152">
        <f>IF($AA152=1,SUMPRODUCT(--($AE$2:$AE$6001&lt;$AE152))+1,"")</f>
        <v/>
      </c>
      <c r="AC152">
        <f>IF($C152="","",IF(OR($W152=TRUE(),$W152="TRUE"),0,1))</f>
        <v/>
      </c>
      <c r="AD152">
        <f>IF($C152="","",IF($Z152="Yes",1,0))</f>
        <v/>
      </c>
      <c r="AE152">
        <f>IF($AA152=1,IFERROR(IF(VALUE($C152)&lt;100000000,VALUE($C152),1000000000),IFERROR(IF(VALUE(MID($C152,2,20))&lt;100000000,VALUE(MID($C152,2,20)),1000000000),1000000000))+ROW()/100000,"")</f>
        <v/>
      </c>
    </row>
    <row r="153">
      <c r="M153" s="7">
        <f>IF($C153="","",L153*V153/100)</f>
        <v/>
      </c>
      <c r="N153" s="11" t="n"/>
      <c r="R153" s="7" t="n"/>
      <c r="T153" s="7" t="n"/>
      <c r="U153" s="7">
        <f>IF($C153="","",T153*X153/100)</f>
        <v/>
      </c>
      <c r="V153" s="7">
        <f>IF($C153="","",T153-U153)</f>
        <v/>
      </c>
      <c r="X153">
        <f>IF($C153="","",IF($AD153=1,Settings!$C$8,IF($AC153=1,Settings!$C$6,Settings!$C$7))*100)</f>
        <v/>
      </c>
      <c r="Y153" s="7">
        <f>IF($C153="","",V153-M153)</f>
        <v/>
      </c>
      <c r="AA153">
        <f>IF($C153="","",IF(COUNTIF($C$2:$C153,$C153)=1,1,0))</f>
        <v/>
      </c>
      <c r="AB153">
        <f>IF($AA153=1,SUMPRODUCT(--($AE$2:$AE$6001&lt;$AE153))+1,"")</f>
        <v/>
      </c>
      <c r="AC153">
        <f>IF($C153="","",IF(OR($W153=TRUE(),$W153="TRUE"),0,1))</f>
        <v/>
      </c>
      <c r="AD153">
        <f>IF($C153="","",IF($Z153="Yes",1,0))</f>
        <v/>
      </c>
      <c r="AE153">
        <f>IF($AA153=1,IFERROR(IF(VALUE($C153)&lt;100000000,VALUE($C153),1000000000),IFERROR(IF(VALUE(MID($C153,2,20))&lt;100000000,VALUE(MID($C153,2,20)),1000000000),1000000000))+ROW()/100000,"")</f>
        <v/>
      </c>
    </row>
    <row r="154">
      <c r="M154" s="7">
        <f>IF($C154="","",L154*V154/100)</f>
        <v/>
      </c>
      <c r="N154" s="11" t="n"/>
      <c r="R154" s="7" t="n"/>
      <c r="T154" s="7" t="n"/>
      <c r="U154" s="7">
        <f>IF($C154="","",T154*X154/100)</f>
        <v/>
      </c>
      <c r="V154" s="7">
        <f>IF($C154="","",T154-U154)</f>
        <v/>
      </c>
      <c r="X154">
        <f>IF($C154="","",IF($AD154=1,Settings!$C$8,IF($AC154=1,Settings!$C$6,Settings!$C$7))*100)</f>
        <v/>
      </c>
      <c r="Y154" s="7">
        <f>IF($C154="","",V154-M154)</f>
        <v/>
      </c>
      <c r="AA154">
        <f>IF($C154="","",IF(COUNTIF($C$2:$C154,$C154)=1,1,0))</f>
        <v/>
      </c>
      <c r="AB154">
        <f>IF($AA154=1,SUMPRODUCT(--($AE$2:$AE$6001&lt;$AE154))+1,"")</f>
        <v/>
      </c>
      <c r="AC154">
        <f>IF($C154="","",IF(OR($W154=TRUE(),$W154="TRUE"),0,1))</f>
        <v/>
      </c>
      <c r="AD154">
        <f>IF($C154="","",IF($Z154="Yes",1,0))</f>
        <v/>
      </c>
      <c r="AE154">
        <f>IF($AA154=1,IFERROR(IF(VALUE($C154)&lt;100000000,VALUE($C154),1000000000),IFERROR(IF(VALUE(MID($C154,2,20))&lt;100000000,VALUE(MID($C154,2,20)),1000000000),1000000000))+ROW()/100000,"")</f>
        <v/>
      </c>
    </row>
    <row r="155">
      <c r="M155" s="7">
        <f>IF($C155="","",L155*V155/100)</f>
        <v/>
      </c>
      <c r="N155" s="11" t="n"/>
      <c r="R155" s="7" t="n"/>
      <c r="T155" s="7" t="n"/>
      <c r="U155" s="7">
        <f>IF($C155="","",T155*X155/100)</f>
        <v/>
      </c>
      <c r="V155" s="7">
        <f>IF($C155="","",T155-U155)</f>
        <v/>
      </c>
      <c r="X155">
        <f>IF($C155="","",IF($AD155=1,Settings!$C$8,IF($AC155=1,Settings!$C$6,Settings!$C$7))*100)</f>
        <v/>
      </c>
      <c r="Y155" s="7">
        <f>IF($C155="","",V155-M155)</f>
        <v/>
      </c>
      <c r="AA155">
        <f>IF($C155="","",IF(COUNTIF($C$2:$C155,$C155)=1,1,0))</f>
        <v/>
      </c>
      <c r="AB155">
        <f>IF($AA155=1,SUMPRODUCT(--($AE$2:$AE$6001&lt;$AE155))+1,"")</f>
        <v/>
      </c>
      <c r="AC155">
        <f>IF($C155="","",IF(OR($W155=TRUE(),$W155="TRUE"),0,1))</f>
        <v/>
      </c>
      <c r="AD155">
        <f>IF($C155="","",IF($Z155="Yes",1,0))</f>
        <v/>
      </c>
      <c r="AE155">
        <f>IF($AA155=1,IFERROR(IF(VALUE($C155)&lt;100000000,VALUE($C155),1000000000),IFERROR(IF(VALUE(MID($C155,2,20))&lt;100000000,VALUE(MID($C155,2,20)),1000000000),1000000000))+ROW()/100000,"")</f>
        <v/>
      </c>
    </row>
    <row r="156">
      <c r="M156" s="7">
        <f>IF($C156="","",L156*V156/100)</f>
        <v/>
      </c>
      <c r="N156" s="11" t="n"/>
      <c r="R156" s="7" t="n"/>
      <c r="T156" s="7" t="n"/>
      <c r="U156" s="7">
        <f>IF($C156="","",T156*X156/100)</f>
        <v/>
      </c>
      <c r="V156" s="7">
        <f>IF($C156="","",T156-U156)</f>
        <v/>
      </c>
      <c r="X156">
        <f>IF($C156="","",IF($AD156=1,Settings!$C$8,IF($AC156=1,Settings!$C$6,Settings!$C$7))*100)</f>
        <v/>
      </c>
      <c r="Y156" s="7">
        <f>IF($C156="","",V156-M156)</f>
        <v/>
      </c>
      <c r="AA156">
        <f>IF($C156="","",IF(COUNTIF($C$2:$C156,$C156)=1,1,0))</f>
        <v/>
      </c>
      <c r="AB156">
        <f>IF($AA156=1,SUMPRODUCT(--($AE$2:$AE$6001&lt;$AE156))+1,"")</f>
        <v/>
      </c>
      <c r="AC156">
        <f>IF($C156="","",IF(OR($W156=TRUE(),$W156="TRUE"),0,1))</f>
        <v/>
      </c>
      <c r="AD156">
        <f>IF($C156="","",IF($Z156="Yes",1,0))</f>
        <v/>
      </c>
      <c r="AE156">
        <f>IF($AA156=1,IFERROR(IF(VALUE($C156)&lt;100000000,VALUE($C156),1000000000),IFERROR(IF(VALUE(MID($C156,2,20))&lt;100000000,VALUE(MID($C156,2,20)),1000000000),1000000000))+ROW()/100000,"")</f>
        <v/>
      </c>
    </row>
    <row r="157">
      <c r="M157" s="7">
        <f>IF($C157="","",L157*V157/100)</f>
        <v/>
      </c>
      <c r="N157" s="11" t="n"/>
      <c r="R157" s="7" t="n"/>
      <c r="T157" s="7" t="n"/>
      <c r="U157" s="7">
        <f>IF($C157="","",T157*X157/100)</f>
        <v/>
      </c>
      <c r="V157" s="7">
        <f>IF($C157="","",T157-U157)</f>
        <v/>
      </c>
      <c r="X157">
        <f>IF($C157="","",IF($AD157=1,Settings!$C$8,IF($AC157=1,Settings!$C$6,Settings!$C$7))*100)</f>
        <v/>
      </c>
      <c r="Y157" s="7">
        <f>IF($C157="","",V157-M157)</f>
        <v/>
      </c>
      <c r="AA157">
        <f>IF($C157="","",IF(COUNTIF($C$2:$C157,$C157)=1,1,0))</f>
        <v/>
      </c>
      <c r="AB157">
        <f>IF($AA157=1,SUMPRODUCT(--($AE$2:$AE$6001&lt;$AE157))+1,"")</f>
        <v/>
      </c>
      <c r="AC157">
        <f>IF($C157="","",IF(OR($W157=TRUE(),$W157="TRUE"),0,1))</f>
        <v/>
      </c>
      <c r="AD157">
        <f>IF($C157="","",IF($Z157="Yes",1,0))</f>
        <v/>
      </c>
      <c r="AE157">
        <f>IF($AA157=1,IFERROR(IF(VALUE($C157)&lt;100000000,VALUE($C157),1000000000),IFERROR(IF(VALUE(MID($C157,2,20))&lt;100000000,VALUE(MID($C157,2,20)),1000000000),1000000000))+ROW()/100000,"")</f>
        <v/>
      </c>
    </row>
    <row r="158">
      <c r="M158" s="7">
        <f>IF($C158="","",L158*V158/100)</f>
        <v/>
      </c>
      <c r="N158" s="11" t="n"/>
      <c r="R158" s="7" t="n"/>
      <c r="T158" s="7" t="n"/>
      <c r="U158" s="7">
        <f>IF($C158="","",T158*X158/100)</f>
        <v/>
      </c>
      <c r="V158" s="7">
        <f>IF($C158="","",T158-U158)</f>
        <v/>
      </c>
      <c r="X158">
        <f>IF($C158="","",IF($AD158=1,Settings!$C$8,IF($AC158=1,Settings!$C$6,Settings!$C$7))*100)</f>
        <v/>
      </c>
      <c r="Y158" s="7">
        <f>IF($C158="","",V158-M158)</f>
        <v/>
      </c>
      <c r="AA158">
        <f>IF($C158="","",IF(COUNTIF($C$2:$C158,$C158)=1,1,0))</f>
        <v/>
      </c>
      <c r="AB158">
        <f>IF($AA158=1,SUMPRODUCT(--($AE$2:$AE$6001&lt;$AE158))+1,"")</f>
        <v/>
      </c>
      <c r="AC158">
        <f>IF($C158="","",IF(OR($W158=TRUE(),$W158="TRUE"),0,1))</f>
        <v/>
      </c>
      <c r="AD158">
        <f>IF($C158="","",IF($Z158="Yes",1,0))</f>
        <v/>
      </c>
      <c r="AE158">
        <f>IF($AA158=1,IFERROR(IF(VALUE($C158)&lt;100000000,VALUE($C158),1000000000),IFERROR(IF(VALUE(MID($C158,2,20))&lt;100000000,VALUE(MID($C158,2,20)),1000000000),1000000000))+ROW()/100000,"")</f>
        <v/>
      </c>
    </row>
    <row r="159">
      <c r="M159" s="7">
        <f>IF($C159="","",L159*V159/100)</f>
        <v/>
      </c>
      <c r="N159" s="11" t="n"/>
      <c r="R159" s="7" t="n"/>
      <c r="T159" s="7" t="n"/>
      <c r="U159" s="7">
        <f>IF($C159="","",T159*X159/100)</f>
        <v/>
      </c>
      <c r="V159" s="7">
        <f>IF($C159="","",T159-U159)</f>
        <v/>
      </c>
      <c r="X159">
        <f>IF($C159="","",IF($AD159=1,Settings!$C$8,IF($AC159=1,Settings!$C$6,Settings!$C$7))*100)</f>
        <v/>
      </c>
      <c r="Y159" s="7">
        <f>IF($C159="","",V159-M159)</f>
        <v/>
      </c>
      <c r="AA159">
        <f>IF($C159="","",IF(COUNTIF($C$2:$C159,$C159)=1,1,0))</f>
        <v/>
      </c>
      <c r="AB159">
        <f>IF($AA159=1,SUMPRODUCT(--($AE$2:$AE$6001&lt;$AE159))+1,"")</f>
        <v/>
      </c>
      <c r="AC159">
        <f>IF($C159="","",IF(OR($W159=TRUE(),$W159="TRUE"),0,1))</f>
        <v/>
      </c>
      <c r="AD159">
        <f>IF($C159="","",IF($Z159="Yes",1,0))</f>
        <v/>
      </c>
      <c r="AE159">
        <f>IF($AA159=1,IFERROR(IF(VALUE($C159)&lt;100000000,VALUE($C159),1000000000),IFERROR(IF(VALUE(MID($C159,2,20))&lt;100000000,VALUE(MID($C159,2,20)),1000000000),1000000000))+ROW()/100000,"")</f>
        <v/>
      </c>
    </row>
    <row r="160">
      <c r="M160" s="7">
        <f>IF($C160="","",L160*V160/100)</f>
        <v/>
      </c>
      <c r="N160" s="11" t="n"/>
      <c r="R160" s="7" t="n"/>
      <c r="T160" s="7" t="n"/>
      <c r="U160" s="7">
        <f>IF($C160="","",T160*X160/100)</f>
        <v/>
      </c>
      <c r="V160" s="7">
        <f>IF($C160="","",T160-U160)</f>
        <v/>
      </c>
      <c r="X160">
        <f>IF($C160="","",IF($AD160=1,Settings!$C$8,IF($AC160=1,Settings!$C$6,Settings!$C$7))*100)</f>
        <v/>
      </c>
      <c r="Y160" s="7">
        <f>IF($C160="","",V160-M160)</f>
        <v/>
      </c>
      <c r="AA160">
        <f>IF($C160="","",IF(COUNTIF($C$2:$C160,$C160)=1,1,0))</f>
        <v/>
      </c>
      <c r="AB160">
        <f>IF($AA160=1,SUMPRODUCT(--($AE$2:$AE$6001&lt;$AE160))+1,"")</f>
        <v/>
      </c>
      <c r="AC160">
        <f>IF($C160="","",IF(OR($W160=TRUE(),$W160="TRUE"),0,1))</f>
        <v/>
      </c>
      <c r="AD160">
        <f>IF($C160="","",IF($Z160="Yes",1,0))</f>
        <v/>
      </c>
      <c r="AE160">
        <f>IF($AA160=1,IFERROR(IF(VALUE($C160)&lt;100000000,VALUE($C160),1000000000),IFERROR(IF(VALUE(MID($C160,2,20))&lt;100000000,VALUE(MID($C160,2,20)),1000000000),1000000000))+ROW()/100000,"")</f>
        <v/>
      </c>
    </row>
    <row r="161">
      <c r="M161" s="7">
        <f>IF($C161="","",L161*V161/100)</f>
        <v/>
      </c>
      <c r="N161" s="11" t="n"/>
      <c r="R161" s="7" t="n"/>
      <c r="T161" s="7" t="n"/>
      <c r="U161" s="7">
        <f>IF($C161="","",T161*X161/100)</f>
        <v/>
      </c>
      <c r="V161" s="7">
        <f>IF($C161="","",T161-U161)</f>
        <v/>
      </c>
      <c r="X161">
        <f>IF($C161="","",IF($AD161=1,Settings!$C$8,IF($AC161=1,Settings!$C$6,Settings!$C$7))*100)</f>
        <v/>
      </c>
      <c r="Y161" s="7">
        <f>IF($C161="","",V161-M161)</f>
        <v/>
      </c>
      <c r="AA161">
        <f>IF($C161="","",IF(COUNTIF($C$2:$C161,$C161)=1,1,0))</f>
        <v/>
      </c>
      <c r="AB161">
        <f>IF($AA161=1,SUMPRODUCT(--($AE$2:$AE$6001&lt;$AE161))+1,"")</f>
        <v/>
      </c>
      <c r="AC161">
        <f>IF($C161="","",IF(OR($W161=TRUE(),$W161="TRUE"),0,1))</f>
        <v/>
      </c>
      <c r="AD161">
        <f>IF($C161="","",IF($Z161="Yes",1,0))</f>
        <v/>
      </c>
      <c r="AE161">
        <f>IF($AA161=1,IFERROR(IF(VALUE($C161)&lt;100000000,VALUE($C161),1000000000),IFERROR(IF(VALUE(MID($C161,2,20))&lt;100000000,VALUE(MID($C161,2,20)),1000000000),1000000000))+ROW()/100000,"")</f>
        <v/>
      </c>
    </row>
    <row r="162">
      <c r="M162" s="7">
        <f>IF($C162="","",L162*V162/100)</f>
        <v/>
      </c>
      <c r="N162" s="11" t="n"/>
      <c r="R162" s="7" t="n"/>
      <c r="T162" s="7" t="n"/>
      <c r="U162" s="7">
        <f>IF($C162="","",T162*X162/100)</f>
        <v/>
      </c>
      <c r="V162" s="7">
        <f>IF($C162="","",T162-U162)</f>
        <v/>
      </c>
      <c r="X162">
        <f>IF($C162="","",IF($AD162=1,Settings!$C$8,IF($AC162=1,Settings!$C$6,Settings!$C$7))*100)</f>
        <v/>
      </c>
      <c r="Y162" s="7">
        <f>IF($C162="","",V162-M162)</f>
        <v/>
      </c>
      <c r="AA162">
        <f>IF($C162="","",IF(COUNTIF($C$2:$C162,$C162)=1,1,0))</f>
        <v/>
      </c>
      <c r="AB162">
        <f>IF($AA162=1,SUMPRODUCT(--($AE$2:$AE$6001&lt;$AE162))+1,"")</f>
        <v/>
      </c>
      <c r="AC162">
        <f>IF($C162="","",IF(OR($W162=TRUE(),$W162="TRUE"),0,1))</f>
        <v/>
      </c>
      <c r="AD162">
        <f>IF($C162="","",IF($Z162="Yes",1,0))</f>
        <v/>
      </c>
      <c r="AE162">
        <f>IF($AA162=1,IFERROR(IF(VALUE($C162)&lt;100000000,VALUE($C162),1000000000),IFERROR(IF(VALUE(MID($C162,2,20))&lt;100000000,VALUE(MID($C162,2,20)),1000000000),1000000000))+ROW()/100000,"")</f>
        <v/>
      </c>
    </row>
    <row r="163">
      <c r="M163" s="7">
        <f>IF($C163="","",L163*V163/100)</f>
        <v/>
      </c>
      <c r="N163" s="11" t="n"/>
      <c r="R163" s="7" t="n"/>
      <c r="T163" s="7" t="n"/>
      <c r="U163" s="7">
        <f>IF($C163="","",T163*X163/100)</f>
        <v/>
      </c>
      <c r="V163" s="7">
        <f>IF($C163="","",T163-U163)</f>
        <v/>
      </c>
      <c r="X163">
        <f>IF($C163="","",IF($AD163=1,Settings!$C$8,IF($AC163=1,Settings!$C$6,Settings!$C$7))*100)</f>
        <v/>
      </c>
      <c r="Y163" s="7">
        <f>IF($C163="","",V163-M163)</f>
        <v/>
      </c>
      <c r="AA163">
        <f>IF($C163="","",IF(COUNTIF($C$2:$C163,$C163)=1,1,0))</f>
        <v/>
      </c>
      <c r="AB163">
        <f>IF($AA163=1,SUMPRODUCT(--($AE$2:$AE$6001&lt;$AE163))+1,"")</f>
        <v/>
      </c>
      <c r="AC163">
        <f>IF($C163="","",IF(OR($W163=TRUE(),$W163="TRUE"),0,1))</f>
        <v/>
      </c>
      <c r="AD163">
        <f>IF($C163="","",IF($Z163="Yes",1,0))</f>
        <v/>
      </c>
      <c r="AE163">
        <f>IF($AA163=1,IFERROR(IF(VALUE($C163)&lt;100000000,VALUE($C163),1000000000),IFERROR(IF(VALUE(MID($C163,2,20))&lt;100000000,VALUE(MID($C163,2,20)),1000000000),1000000000))+ROW()/100000,"")</f>
        <v/>
      </c>
    </row>
    <row r="164">
      <c r="M164" s="7">
        <f>IF($C164="","",L164*V164/100)</f>
        <v/>
      </c>
      <c r="N164" s="11" t="n"/>
      <c r="R164" s="7" t="n"/>
      <c r="T164" s="7" t="n"/>
      <c r="U164" s="7">
        <f>IF($C164="","",T164*X164/100)</f>
        <v/>
      </c>
      <c r="V164" s="7">
        <f>IF($C164="","",T164-U164)</f>
        <v/>
      </c>
      <c r="X164">
        <f>IF($C164="","",IF($AD164=1,Settings!$C$8,IF($AC164=1,Settings!$C$6,Settings!$C$7))*100)</f>
        <v/>
      </c>
      <c r="Y164" s="7">
        <f>IF($C164="","",V164-M164)</f>
        <v/>
      </c>
      <c r="AA164">
        <f>IF($C164="","",IF(COUNTIF($C$2:$C164,$C164)=1,1,0))</f>
        <v/>
      </c>
      <c r="AB164">
        <f>IF($AA164=1,SUMPRODUCT(--($AE$2:$AE$6001&lt;$AE164))+1,"")</f>
        <v/>
      </c>
      <c r="AC164">
        <f>IF($C164="","",IF(OR($W164=TRUE(),$W164="TRUE"),0,1))</f>
        <v/>
      </c>
      <c r="AD164">
        <f>IF($C164="","",IF($Z164="Yes",1,0))</f>
        <v/>
      </c>
      <c r="AE164">
        <f>IF($AA164=1,IFERROR(IF(VALUE($C164)&lt;100000000,VALUE($C164),1000000000),IFERROR(IF(VALUE(MID($C164,2,20))&lt;100000000,VALUE(MID($C164,2,20)),1000000000),1000000000))+ROW()/100000,"")</f>
        <v/>
      </c>
    </row>
    <row r="165">
      <c r="M165" s="7">
        <f>IF($C165="","",L165*V165/100)</f>
        <v/>
      </c>
      <c r="N165" s="11" t="n"/>
      <c r="R165" s="7" t="n"/>
      <c r="T165" s="7" t="n"/>
      <c r="U165" s="7">
        <f>IF($C165="","",T165*X165/100)</f>
        <v/>
      </c>
      <c r="V165" s="7">
        <f>IF($C165="","",T165-U165)</f>
        <v/>
      </c>
      <c r="X165">
        <f>IF($C165="","",IF($AD165=1,Settings!$C$8,IF($AC165=1,Settings!$C$6,Settings!$C$7))*100)</f>
        <v/>
      </c>
      <c r="Y165" s="7">
        <f>IF($C165="","",V165-M165)</f>
        <v/>
      </c>
      <c r="AA165">
        <f>IF($C165="","",IF(COUNTIF($C$2:$C165,$C165)=1,1,0))</f>
        <v/>
      </c>
      <c r="AB165">
        <f>IF($AA165=1,SUMPRODUCT(--($AE$2:$AE$6001&lt;$AE165))+1,"")</f>
        <v/>
      </c>
      <c r="AC165">
        <f>IF($C165="","",IF(OR($W165=TRUE(),$W165="TRUE"),0,1))</f>
        <v/>
      </c>
      <c r="AD165">
        <f>IF($C165="","",IF($Z165="Yes",1,0))</f>
        <v/>
      </c>
      <c r="AE165">
        <f>IF($AA165=1,IFERROR(IF(VALUE($C165)&lt;100000000,VALUE($C165),1000000000),IFERROR(IF(VALUE(MID($C165,2,20))&lt;100000000,VALUE(MID($C165,2,20)),1000000000),1000000000))+ROW()/100000,"")</f>
        <v/>
      </c>
    </row>
    <row r="166">
      <c r="M166" s="7">
        <f>IF($C166="","",L166*V166/100)</f>
        <v/>
      </c>
      <c r="N166" s="11" t="n"/>
      <c r="R166" s="7" t="n"/>
      <c r="T166" s="7" t="n"/>
      <c r="U166" s="7">
        <f>IF($C166="","",T166*X166/100)</f>
        <v/>
      </c>
      <c r="V166" s="7">
        <f>IF($C166="","",T166-U166)</f>
        <v/>
      </c>
      <c r="X166">
        <f>IF($C166="","",IF($AD166=1,Settings!$C$8,IF($AC166=1,Settings!$C$6,Settings!$C$7))*100)</f>
        <v/>
      </c>
      <c r="Y166" s="7">
        <f>IF($C166="","",V166-M166)</f>
        <v/>
      </c>
      <c r="AA166">
        <f>IF($C166="","",IF(COUNTIF($C$2:$C166,$C166)=1,1,0))</f>
        <v/>
      </c>
      <c r="AB166">
        <f>IF($AA166=1,SUMPRODUCT(--($AE$2:$AE$6001&lt;$AE166))+1,"")</f>
        <v/>
      </c>
      <c r="AC166">
        <f>IF($C166="","",IF(OR($W166=TRUE(),$W166="TRUE"),0,1))</f>
        <v/>
      </c>
      <c r="AD166">
        <f>IF($C166="","",IF($Z166="Yes",1,0))</f>
        <v/>
      </c>
      <c r="AE166">
        <f>IF($AA166=1,IFERROR(IF(VALUE($C166)&lt;100000000,VALUE($C166),1000000000),IFERROR(IF(VALUE(MID($C166,2,20))&lt;100000000,VALUE(MID($C166,2,20)),1000000000),1000000000))+ROW()/100000,"")</f>
        <v/>
      </c>
    </row>
    <row r="167">
      <c r="M167" s="7">
        <f>IF($C167="","",L167*V167/100)</f>
        <v/>
      </c>
      <c r="N167" s="11" t="n"/>
      <c r="R167" s="7" t="n"/>
      <c r="T167" s="7" t="n"/>
      <c r="U167" s="7">
        <f>IF($C167="","",T167*X167/100)</f>
        <v/>
      </c>
      <c r="V167" s="7">
        <f>IF($C167="","",T167-U167)</f>
        <v/>
      </c>
      <c r="X167">
        <f>IF($C167="","",IF($AD167=1,Settings!$C$8,IF($AC167=1,Settings!$C$6,Settings!$C$7))*100)</f>
        <v/>
      </c>
      <c r="Y167" s="7">
        <f>IF($C167="","",V167-M167)</f>
        <v/>
      </c>
      <c r="AA167">
        <f>IF($C167="","",IF(COUNTIF($C$2:$C167,$C167)=1,1,0))</f>
        <v/>
      </c>
      <c r="AB167">
        <f>IF($AA167=1,SUMPRODUCT(--($AE$2:$AE$6001&lt;$AE167))+1,"")</f>
        <v/>
      </c>
      <c r="AC167">
        <f>IF($C167="","",IF(OR($W167=TRUE(),$W167="TRUE"),0,1))</f>
        <v/>
      </c>
      <c r="AD167">
        <f>IF($C167="","",IF($Z167="Yes",1,0))</f>
        <v/>
      </c>
      <c r="AE167">
        <f>IF($AA167=1,IFERROR(IF(VALUE($C167)&lt;100000000,VALUE($C167),1000000000),IFERROR(IF(VALUE(MID($C167,2,20))&lt;100000000,VALUE(MID($C167,2,20)),1000000000),1000000000))+ROW()/100000,"")</f>
        <v/>
      </c>
    </row>
    <row r="168">
      <c r="M168" s="7">
        <f>IF($C168="","",L168*V168/100)</f>
        <v/>
      </c>
      <c r="N168" s="11" t="n"/>
      <c r="R168" s="7" t="n"/>
      <c r="T168" s="7" t="n"/>
      <c r="U168" s="7">
        <f>IF($C168="","",T168*X168/100)</f>
        <v/>
      </c>
      <c r="V168" s="7">
        <f>IF($C168="","",T168-U168)</f>
        <v/>
      </c>
      <c r="X168">
        <f>IF($C168="","",IF($AD168=1,Settings!$C$8,IF($AC168=1,Settings!$C$6,Settings!$C$7))*100)</f>
        <v/>
      </c>
      <c r="Y168" s="7">
        <f>IF($C168="","",V168-M168)</f>
        <v/>
      </c>
      <c r="AA168">
        <f>IF($C168="","",IF(COUNTIF($C$2:$C168,$C168)=1,1,0))</f>
        <v/>
      </c>
      <c r="AB168">
        <f>IF($AA168=1,SUMPRODUCT(--($AE$2:$AE$6001&lt;$AE168))+1,"")</f>
        <v/>
      </c>
      <c r="AC168">
        <f>IF($C168="","",IF(OR($W168=TRUE(),$W168="TRUE"),0,1))</f>
        <v/>
      </c>
      <c r="AD168">
        <f>IF($C168="","",IF($Z168="Yes",1,0))</f>
        <v/>
      </c>
      <c r="AE168">
        <f>IF($AA168=1,IFERROR(IF(VALUE($C168)&lt;100000000,VALUE($C168),1000000000),IFERROR(IF(VALUE(MID($C168,2,20))&lt;100000000,VALUE(MID($C168,2,20)),1000000000),1000000000))+ROW()/100000,"")</f>
        <v/>
      </c>
    </row>
    <row r="169">
      <c r="M169" s="7">
        <f>IF($C169="","",L169*V169/100)</f>
        <v/>
      </c>
      <c r="N169" s="11" t="n"/>
      <c r="R169" s="7" t="n"/>
      <c r="T169" s="7" t="n"/>
      <c r="U169" s="7">
        <f>IF($C169="","",T169*X169/100)</f>
        <v/>
      </c>
      <c r="V169" s="7">
        <f>IF($C169="","",T169-U169)</f>
        <v/>
      </c>
      <c r="X169">
        <f>IF($C169="","",IF($AD169=1,Settings!$C$8,IF($AC169=1,Settings!$C$6,Settings!$C$7))*100)</f>
        <v/>
      </c>
      <c r="Y169" s="7">
        <f>IF($C169="","",V169-M169)</f>
        <v/>
      </c>
      <c r="AA169">
        <f>IF($C169="","",IF(COUNTIF($C$2:$C169,$C169)=1,1,0))</f>
        <v/>
      </c>
      <c r="AB169">
        <f>IF($AA169=1,SUMPRODUCT(--($AE$2:$AE$6001&lt;$AE169))+1,"")</f>
        <v/>
      </c>
      <c r="AC169">
        <f>IF($C169="","",IF(OR($W169=TRUE(),$W169="TRUE"),0,1))</f>
        <v/>
      </c>
      <c r="AD169">
        <f>IF($C169="","",IF($Z169="Yes",1,0))</f>
        <v/>
      </c>
      <c r="AE169">
        <f>IF($AA169=1,IFERROR(IF(VALUE($C169)&lt;100000000,VALUE($C169),1000000000),IFERROR(IF(VALUE(MID($C169,2,20))&lt;100000000,VALUE(MID($C169,2,20)),1000000000),1000000000))+ROW()/100000,"")</f>
        <v/>
      </c>
    </row>
    <row r="170">
      <c r="M170" s="7">
        <f>IF($C170="","",L170*V170/100)</f>
        <v/>
      </c>
      <c r="N170" s="11" t="n"/>
      <c r="R170" s="7" t="n"/>
      <c r="T170" s="7" t="n"/>
      <c r="U170" s="7">
        <f>IF($C170="","",T170*X170/100)</f>
        <v/>
      </c>
      <c r="V170" s="7">
        <f>IF($C170="","",T170-U170)</f>
        <v/>
      </c>
      <c r="X170">
        <f>IF($C170="","",IF($AD170=1,Settings!$C$8,IF($AC170=1,Settings!$C$6,Settings!$C$7))*100)</f>
        <v/>
      </c>
      <c r="Y170" s="7">
        <f>IF($C170="","",V170-M170)</f>
        <v/>
      </c>
      <c r="AA170">
        <f>IF($C170="","",IF(COUNTIF($C$2:$C170,$C170)=1,1,0))</f>
        <v/>
      </c>
      <c r="AB170">
        <f>IF($AA170=1,SUMPRODUCT(--($AE$2:$AE$6001&lt;$AE170))+1,"")</f>
        <v/>
      </c>
      <c r="AC170">
        <f>IF($C170="","",IF(OR($W170=TRUE(),$W170="TRUE"),0,1))</f>
        <v/>
      </c>
      <c r="AD170">
        <f>IF($C170="","",IF($Z170="Yes",1,0))</f>
        <v/>
      </c>
      <c r="AE170">
        <f>IF($AA170=1,IFERROR(IF(VALUE($C170)&lt;100000000,VALUE($C170),1000000000),IFERROR(IF(VALUE(MID($C170,2,20))&lt;100000000,VALUE(MID($C170,2,20)),1000000000),1000000000))+ROW()/100000,"")</f>
        <v/>
      </c>
    </row>
    <row r="171">
      <c r="M171" s="7">
        <f>IF($C171="","",L171*V171/100)</f>
        <v/>
      </c>
      <c r="N171" s="11" t="n"/>
      <c r="R171" s="7" t="n"/>
      <c r="T171" s="7" t="n"/>
      <c r="U171" s="7">
        <f>IF($C171="","",T171*X171/100)</f>
        <v/>
      </c>
      <c r="V171" s="7">
        <f>IF($C171="","",T171-U171)</f>
        <v/>
      </c>
      <c r="X171">
        <f>IF($C171="","",IF($AD171=1,Settings!$C$8,IF($AC171=1,Settings!$C$6,Settings!$C$7))*100)</f>
        <v/>
      </c>
      <c r="Y171" s="7">
        <f>IF($C171="","",V171-M171)</f>
        <v/>
      </c>
      <c r="AA171">
        <f>IF($C171="","",IF(COUNTIF($C$2:$C171,$C171)=1,1,0))</f>
        <v/>
      </c>
      <c r="AB171">
        <f>IF($AA171=1,SUMPRODUCT(--($AE$2:$AE$6001&lt;$AE171))+1,"")</f>
        <v/>
      </c>
      <c r="AC171">
        <f>IF($C171="","",IF(OR($W171=TRUE(),$W171="TRUE"),0,1))</f>
        <v/>
      </c>
      <c r="AD171">
        <f>IF($C171="","",IF($Z171="Yes",1,0))</f>
        <v/>
      </c>
      <c r="AE171">
        <f>IF($AA171=1,IFERROR(IF(VALUE($C171)&lt;100000000,VALUE($C171),1000000000),IFERROR(IF(VALUE(MID($C171,2,20))&lt;100000000,VALUE(MID($C171,2,20)),1000000000),1000000000))+ROW()/100000,"")</f>
        <v/>
      </c>
    </row>
    <row r="172">
      <c r="M172" s="7">
        <f>IF($C172="","",L172*V172/100)</f>
        <v/>
      </c>
      <c r="N172" s="11" t="n"/>
      <c r="R172" s="7" t="n"/>
      <c r="T172" s="7" t="n"/>
      <c r="U172" s="7">
        <f>IF($C172="","",T172*X172/100)</f>
        <v/>
      </c>
      <c r="V172" s="7">
        <f>IF($C172="","",T172-U172)</f>
        <v/>
      </c>
      <c r="X172">
        <f>IF($C172="","",IF($AD172=1,Settings!$C$8,IF($AC172=1,Settings!$C$6,Settings!$C$7))*100)</f>
        <v/>
      </c>
      <c r="Y172" s="7">
        <f>IF($C172="","",V172-M172)</f>
        <v/>
      </c>
      <c r="AA172">
        <f>IF($C172="","",IF(COUNTIF($C$2:$C172,$C172)=1,1,0))</f>
        <v/>
      </c>
      <c r="AB172">
        <f>IF($AA172=1,SUMPRODUCT(--($AE$2:$AE$6001&lt;$AE172))+1,"")</f>
        <v/>
      </c>
      <c r="AC172">
        <f>IF($C172="","",IF(OR($W172=TRUE(),$W172="TRUE"),0,1))</f>
        <v/>
      </c>
      <c r="AD172">
        <f>IF($C172="","",IF($Z172="Yes",1,0))</f>
        <v/>
      </c>
      <c r="AE172">
        <f>IF($AA172=1,IFERROR(IF(VALUE($C172)&lt;100000000,VALUE($C172),1000000000),IFERROR(IF(VALUE(MID($C172,2,20))&lt;100000000,VALUE(MID($C172,2,20)),1000000000),1000000000))+ROW()/100000,"")</f>
        <v/>
      </c>
    </row>
    <row r="173">
      <c r="M173" s="7">
        <f>IF($C173="","",L173*V173/100)</f>
        <v/>
      </c>
      <c r="N173" s="11" t="n"/>
      <c r="R173" s="7" t="n"/>
      <c r="T173" s="7" t="n"/>
      <c r="U173" s="7">
        <f>IF($C173="","",T173*X173/100)</f>
        <v/>
      </c>
      <c r="V173" s="7">
        <f>IF($C173="","",T173-U173)</f>
        <v/>
      </c>
      <c r="X173">
        <f>IF($C173="","",IF($AD173=1,Settings!$C$8,IF($AC173=1,Settings!$C$6,Settings!$C$7))*100)</f>
        <v/>
      </c>
      <c r="Y173" s="7">
        <f>IF($C173="","",V173-M173)</f>
        <v/>
      </c>
      <c r="AA173">
        <f>IF($C173="","",IF(COUNTIF($C$2:$C173,$C173)=1,1,0))</f>
        <v/>
      </c>
      <c r="AB173">
        <f>IF($AA173=1,SUMPRODUCT(--($AE$2:$AE$6001&lt;$AE173))+1,"")</f>
        <v/>
      </c>
      <c r="AC173">
        <f>IF($C173="","",IF(OR($W173=TRUE(),$W173="TRUE"),0,1))</f>
        <v/>
      </c>
      <c r="AD173">
        <f>IF($C173="","",IF($Z173="Yes",1,0))</f>
        <v/>
      </c>
      <c r="AE173">
        <f>IF($AA173=1,IFERROR(IF(VALUE($C173)&lt;100000000,VALUE($C173),1000000000),IFERROR(IF(VALUE(MID($C173,2,20))&lt;100000000,VALUE(MID($C173,2,20)),1000000000),1000000000))+ROW()/100000,"")</f>
        <v/>
      </c>
    </row>
    <row r="174">
      <c r="M174" s="7">
        <f>IF($C174="","",L174*V174/100)</f>
        <v/>
      </c>
      <c r="N174" s="11" t="n"/>
      <c r="R174" s="7" t="n"/>
      <c r="T174" s="7" t="n"/>
      <c r="U174" s="7">
        <f>IF($C174="","",T174*X174/100)</f>
        <v/>
      </c>
      <c r="V174" s="7">
        <f>IF($C174="","",T174-U174)</f>
        <v/>
      </c>
      <c r="X174">
        <f>IF($C174="","",IF($AD174=1,Settings!$C$8,IF($AC174=1,Settings!$C$6,Settings!$C$7))*100)</f>
        <v/>
      </c>
      <c r="Y174" s="7">
        <f>IF($C174="","",V174-M174)</f>
        <v/>
      </c>
      <c r="AA174">
        <f>IF($C174="","",IF(COUNTIF($C$2:$C174,$C174)=1,1,0))</f>
        <v/>
      </c>
      <c r="AB174">
        <f>IF($AA174=1,SUMPRODUCT(--($AE$2:$AE$6001&lt;$AE174))+1,"")</f>
        <v/>
      </c>
      <c r="AC174">
        <f>IF($C174="","",IF(OR($W174=TRUE(),$W174="TRUE"),0,1))</f>
        <v/>
      </c>
      <c r="AD174">
        <f>IF($C174="","",IF($Z174="Yes",1,0))</f>
        <v/>
      </c>
      <c r="AE174">
        <f>IF($AA174=1,IFERROR(IF(VALUE($C174)&lt;100000000,VALUE($C174),1000000000),IFERROR(IF(VALUE(MID($C174,2,20))&lt;100000000,VALUE(MID($C174,2,20)),1000000000),1000000000))+ROW()/100000,"")</f>
        <v/>
      </c>
    </row>
    <row r="175">
      <c r="M175" s="7">
        <f>IF($C175="","",L175*V175/100)</f>
        <v/>
      </c>
      <c r="N175" s="11" t="n"/>
      <c r="R175" s="7" t="n"/>
      <c r="T175" s="7" t="n"/>
      <c r="U175" s="7">
        <f>IF($C175="","",T175*X175/100)</f>
        <v/>
      </c>
      <c r="V175" s="7">
        <f>IF($C175="","",T175-U175)</f>
        <v/>
      </c>
      <c r="X175">
        <f>IF($C175="","",IF($AD175=1,Settings!$C$8,IF($AC175=1,Settings!$C$6,Settings!$C$7))*100)</f>
        <v/>
      </c>
      <c r="Y175" s="7">
        <f>IF($C175="","",V175-M175)</f>
        <v/>
      </c>
      <c r="AA175">
        <f>IF($C175="","",IF(COUNTIF($C$2:$C175,$C175)=1,1,0))</f>
        <v/>
      </c>
      <c r="AB175">
        <f>IF($AA175=1,SUMPRODUCT(--($AE$2:$AE$6001&lt;$AE175))+1,"")</f>
        <v/>
      </c>
      <c r="AC175">
        <f>IF($C175="","",IF(OR($W175=TRUE(),$W175="TRUE"),0,1))</f>
        <v/>
      </c>
      <c r="AD175">
        <f>IF($C175="","",IF($Z175="Yes",1,0))</f>
        <v/>
      </c>
      <c r="AE175">
        <f>IF($AA175=1,IFERROR(IF(VALUE($C175)&lt;100000000,VALUE($C175),1000000000),IFERROR(IF(VALUE(MID($C175,2,20))&lt;100000000,VALUE(MID($C175,2,20)),1000000000),1000000000))+ROW()/100000,"")</f>
        <v/>
      </c>
    </row>
    <row r="176">
      <c r="M176" s="7">
        <f>IF($C176="","",L176*V176/100)</f>
        <v/>
      </c>
      <c r="N176" s="11" t="n"/>
      <c r="R176" s="7" t="n"/>
      <c r="T176" s="7" t="n"/>
      <c r="U176" s="7">
        <f>IF($C176="","",T176*X176/100)</f>
        <v/>
      </c>
      <c r="V176" s="7">
        <f>IF($C176="","",T176-U176)</f>
        <v/>
      </c>
      <c r="X176">
        <f>IF($C176="","",IF($AD176=1,Settings!$C$8,IF($AC176=1,Settings!$C$6,Settings!$C$7))*100)</f>
        <v/>
      </c>
      <c r="Y176" s="7">
        <f>IF($C176="","",V176-M176)</f>
        <v/>
      </c>
      <c r="AA176">
        <f>IF($C176="","",IF(COUNTIF($C$2:$C176,$C176)=1,1,0))</f>
        <v/>
      </c>
      <c r="AB176">
        <f>IF($AA176=1,SUMPRODUCT(--($AE$2:$AE$6001&lt;$AE176))+1,"")</f>
        <v/>
      </c>
      <c r="AC176">
        <f>IF($C176="","",IF(OR($W176=TRUE(),$W176="TRUE"),0,1))</f>
        <v/>
      </c>
      <c r="AD176">
        <f>IF($C176="","",IF($Z176="Yes",1,0))</f>
        <v/>
      </c>
      <c r="AE176">
        <f>IF($AA176=1,IFERROR(IF(VALUE($C176)&lt;100000000,VALUE($C176),1000000000),IFERROR(IF(VALUE(MID($C176,2,20))&lt;100000000,VALUE(MID($C176,2,20)),1000000000),1000000000))+ROW()/100000,"")</f>
        <v/>
      </c>
    </row>
    <row r="177">
      <c r="M177" s="7">
        <f>IF($C177="","",L177*V177/100)</f>
        <v/>
      </c>
      <c r="N177" s="11" t="n"/>
      <c r="R177" s="7" t="n"/>
      <c r="T177" s="7" t="n"/>
      <c r="U177" s="7">
        <f>IF($C177="","",T177*X177/100)</f>
        <v/>
      </c>
      <c r="V177" s="7">
        <f>IF($C177="","",T177-U177)</f>
        <v/>
      </c>
      <c r="X177">
        <f>IF($C177="","",IF($AD177=1,Settings!$C$8,IF($AC177=1,Settings!$C$6,Settings!$C$7))*100)</f>
        <v/>
      </c>
      <c r="Y177" s="7">
        <f>IF($C177="","",V177-M177)</f>
        <v/>
      </c>
      <c r="AA177">
        <f>IF($C177="","",IF(COUNTIF($C$2:$C177,$C177)=1,1,0))</f>
        <v/>
      </c>
      <c r="AB177">
        <f>IF($AA177=1,SUMPRODUCT(--($AE$2:$AE$6001&lt;$AE177))+1,"")</f>
        <v/>
      </c>
      <c r="AC177">
        <f>IF($C177="","",IF(OR($W177=TRUE(),$W177="TRUE"),0,1))</f>
        <v/>
      </c>
      <c r="AD177">
        <f>IF($C177="","",IF($Z177="Yes",1,0))</f>
        <v/>
      </c>
      <c r="AE177">
        <f>IF($AA177=1,IFERROR(IF(VALUE($C177)&lt;100000000,VALUE($C177),1000000000),IFERROR(IF(VALUE(MID($C177,2,20))&lt;100000000,VALUE(MID($C177,2,20)),1000000000),1000000000))+ROW()/100000,"")</f>
        <v/>
      </c>
    </row>
    <row r="178">
      <c r="M178" s="7">
        <f>IF($C178="","",L178*V178/100)</f>
        <v/>
      </c>
      <c r="N178" s="11" t="n"/>
      <c r="R178" s="7" t="n"/>
      <c r="T178" s="7" t="n"/>
      <c r="U178" s="7">
        <f>IF($C178="","",T178*X178/100)</f>
        <v/>
      </c>
      <c r="V178" s="7">
        <f>IF($C178="","",T178-U178)</f>
        <v/>
      </c>
      <c r="X178">
        <f>IF($C178="","",IF($AD178=1,Settings!$C$8,IF($AC178=1,Settings!$C$6,Settings!$C$7))*100)</f>
        <v/>
      </c>
      <c r="Y178" s="7">
        <f>IF($C178="","",V178-M178)</f>
        <v/>
      </c>
      <c r="AA178">
        <f>IF($C178="","",IF(COUNTIF($C$2:$C178,$C178)=1,1,0))</f>
        <v/>
      </c>
      <c r="AB178">
        <f>IF($AA178=1,SUMPRODUCT(--($AE$2:$AE$6001&lt;$AE178))+1,"")</f>
        <v/>
      </c>
      <c r="AC178">
        <f>IF($C178="","",IF(OR($W178=TRUE(),$W178="TRUE"),0,1))</f>
        <v/>
      </c>
      <c r="AD178">
        <f>IF($C178="","",IF($Z178="Yes",1,0))</f>
        <v/>
      </c>
      <c r="AE178">
        <f>IF($AA178=1,IFERROR(IF(VALUE($C178)&lt;100000000,VALUE($C178),1000000000),IFERROR(IF(VALUE(MID($C178,2,20))&lt;100000000,VALUE(MID($C178,2,20)),1000000000),1000000000))+ROW()/100000,"")</f>
        <v/>
      </c>
    </row>
    <row r="179">
      <c r="M179" s="7">
        <f>IF($C179="","",L179*V179/100)</f>
        <v/>
      </c>
      <c r="N179" s="11" t="n"/>
      <c r="R179" s="7" t="n"/>
      <c r="T179" s="7" t="n"/>
      <c r="U179" s="7">
        <f>IF($C179="","",T179*X179/100)</f>
        <v/>
      </c>
      <c r="V179" s="7">
        <f>IF($C179="","",T179-U179)</f>
        <v/>
      </c>
      <c r="X179">
        <f>IF($C179="","",IF($AD179=1,Settings!$C$8,IF($AC179=1,Settings!$C$6,Settings!$C$7))*100)</f>
        <v/>
      </c>
      <c r="Y179" s="7">
        <f>IF($C179="","",V179-M179)</f>
        <v/>
      </c>
      <c r="AA179">
        <f>IF($C179="","",IF(COUNTIF($C$2:$C179,$C179)=1,1,0))</f>
        <v/>
      </c>
      <c r="AB179">
        <f>IF($AA179=1,SUMPRODUCT(--($AE$2:$AE$6001&lt;$AE179))+1,"")</f>
        <v/>
      </c>
      <c r="AC179">
        <f>IF($C179="","",IF(OR($W179=TRUE(),$W179="TRUE"),0,1))</f>
        <v/>
      </c>
      <c r="AD179">
        <f>IF($C179="","",IF($Z179="Yes",1,0))</f>
        <v/>
      </c>
      <c r="AE179">
        <f>IF($AA179=1,IFERROR(IF(VALUE($C179)&lt;100000000,VALUE($C179),1000000000),IFERROR(IF(VALUE(MID($C179,2,20))&lt;100000000,VALUE(MID($C179,2,20)),1000000000),1000000000))+ROW()/100000,"")</f>
        <v/>
      </c>
    </row>
    <row r="180">
      <c r="M180" s="7">
        <f>IF($C180="","",L180*V180/100)</f>
        <v/>
      </c>
      <c r="N180" s="11" t="n"/>
      <c r="R180" s="7" t="n"/>
      <c r="T180" s="7" t="n"/>
      <c r="U180" s="7">
        <f>IF($C180="","",T180*X180/100)</f>
        <v/>
      </c>
      <c r="V180" s="7">
        <f>IF($C180="","",T180-U180)</f>
        <v/>
      </c>
      <c r="X180">
        <f>IF($C180="","",IF($AD180=1,Settings!$C$8,IF($AC180=1,Settings!$C$6,Settings!$C$7))*100)</f>
        <v/>
      </c>
      <c r="Y180" s="7">
        <f>IF($C180="","",V180-M180)</f>
        <v/>
      </c>
      <c r="AA180">
        <f>IF($C180="","",IF(COUNTIF($C$2:$C180,$C180)=1,1,0))</f>
        <v/>
      </c>
      <c r="AB180">
        <f>IF($AA180=1,SUMPRODUCT(--($AE$2:$AE$6001&lt;$AE180))+1,"")</f>
        <v/>
      </c>
      <c r="AC180">
        <f>IF($C180="","",IF(OR($W180=TRUE(),$W180="TRUE"),0,1))</f>
        <v/>
      </c>
      <c r="AD180">
        <f>IF($C180="","",IF($Z180="Yes",1,0))</f>
        <v/>
      </c>
      <c r="AE180">
        <f>IF($AA180=1,IFERROR(IF(VALUE($C180)&lt;100000000,VALUE($C180),1000000000),IFERROR(IF(VALUE(MID($C180,2,20))&lt;100000000,VALUE(MID($C180,2,20)),1000000000),1000000000))+ROW()/100000,"")</f>
        <v/>
      </c>
    </row>
    <row r="181">
      <c r="M181" s="7">
        <f>IF($C181="","",L181*V181/100)</f>
        <v/>
      </c>
      <c r="N181" s="11" t="n"/>
      <c r="R181" s="7" t="n"/>
      <c r="T181" s="7" t="n"/>
      <c r="U181" s="7">
        <f>IF($C181="","",T181*X181/100)</f>
        <v/>
      </c>
      <c r="V181" s="7">
        <f>IF($C181="","",T181-U181)</f>
        <v/>
      </c>
      <c r="X181">
        <f>IF($C181="","",IF($AD181=1,Settings!$C$8,IF($AC181=1,Settings!$C$6,Settings!$C$7))*100)</f>
        <v/>
      </c>
      <c r="Y181" s="7">
        <f>IF($C181="","",V181-M181)</f>
        <v/>
      </c>
      <c r="AA181">
        <f>IF($C181="","",IF(COUNTIF($C$2:$C181,$C181)=1,1,0))</f>
        <v/>
      </c>
      <c r="AB181">
        <f>IF($AA181=1,SUMPRODUCT(--($AE$2:$AE$6001&lt;$AE181))+1,"")</f>
        <v/>
      </c>
      <c r="AC181">
        <f>IF($C181="","",IF(OR($W181=TRUE(),$W181="TRUE"),0,1))</f>
        <v/>
      </c>
      <c r="AD181">
        <f>IF($C181="","",IF($Z181="Yes",1,0))</f>
        <v/>
      </c>
      <c r="AE181">
        <f>IF($AA181=1,IFERROR(IF(VALUE($C181)&lt;100000000,VALUE($C181),1000000000),IFERROR(IF(VALUE(MID($C181,2,20))&lt;100000000,VALUE(MID($C181,2,20)),1000000000),1000000000))+ROW()/100000,"")</f>
        <v/>
      </c>
    </row>
    <row r="182">
      <c r="M182" s="7">
        <f>IF($C182="","",L182*V182/100)</f>
        <v/>
      </c>
      <c r="N182" s="11" t="n"/>
      <c r="R182" s="7" t="n"/>
      <c r="T182" s="7" t="n"/>
      <c r="U182" s="7">
        <f>IF($C182="","",T182*X182/100)</f>
        <v/>
      </c>
      <c r="V182" s="7">
        <f>IF($C182="","",T182-U182)</f>
        <v/>
      </c>
      <c r="X182">
        <f>IF($C182="","",IF($AD182=1,Settings!$C$8,IF($AC182=1,Settings!$C$6,Settings!$C$7))*100)</f>
        <v/>
      </c>
      <c r="Y182" s="7">
        <f>IF($C182="","",V182-M182)</f>
        <v/>
      </c>
      <c r="AA182">
        <f>IF($C182="","",IF(COUNTIF($C$2:$C182,$C182)=1,1,0))</f>
        <v/>
      </c>
      <c r="AB182">
        <f>IF($AA182=1,SUMPRODUCT(--($AE$2:$AE$6001&lt;$AE182))+1,"")</f>
        <v/>
      </c>
      <c r="AC182">
        <f>IF($C182="","",IF(OR($W182=TRUE(),$W182="TRUE"),0,1))</f>
        <v/>
      </c>
      <c r="AD182">
        <f>IF($C182="","",IF($Z182="Yes",1,0))</f>
        <v/>
      </c>
      <c r="AE182">
        <f>IF($AA182=1,IFERROR(IF(VALUE($C182)&lt;100000000,VALUE($C182),1000000000),IFERROR(IF(VALUE(MID($C182,2,20))&lt;100000000,VALUE(MID($C182,2,20)),1000000000),1000000000))+ROW()/100000,"")</f>
        <v/>
      </c>
    </row>
    <row r="183">
      <c r="M183" s="7">
        <f>IF($C183="","",L183*V183/100)</f>
        <v/>
      </c>
      <c r="N183" s="11" t="n"/>
      <c r="R183" s="7" t="n"/>
      <c r="T183" s="7" t="n"/>
      <c r="U183" s="7">
        <f>IF($C183="","",T183*X183/100)</f>
        <v/>
      </c>
      <c r="V183" s="7">
        <f>IF($C183="","",T183-U183)</f>
        <v/>
      </c>
      <c r="X183">
        <f>IF($C183="","",IF($AD183=1,Settings!$C$8,IF($AC183=1,Settings!$C$6,Settings!$C$7))*100)</f>
        <v/>
      </c>
      <c r="Y183" s="7">
        <f>IF($C183="","",V183-M183)</f>
        <v/>
      </c>
      <c r="AA183">
        <f>IF($C183="","",IF(COUNTIF($C$2:$C183,$C183)=1,1,0))</f>
        <v/>
      </c>
      <c r="AB183">
        <f>IF($AA183=1,SUMPRODUCT(--($AE$2:$AE$6001&lt;$AE183))+1,"")</f>
        <v/>
      </c>
      <c r="AC183">
        <f>IF($C183="","",IF(OR($W183=TRUE(),$W183="TRUE"),0,1))</f>
        <v/>
      </c>
      <c r="AD183">
        <f>IF($C183="","",IF($Z183="Yes",1,0))</f>
        <v/>
      </c>
      <c r="AE183">
        <f>IF($AA183=1,IFERROR(IF(VALUE($C183)&lt;100000000,VALUE($C183),1000000000),IFERROR(IF(VALUE(MID($C183,2,20))&lt;100000000,VALUE(MID($C183,2,20)),1000000000),1000000000))+ROW()/100000,"")</f>
        <v/>
      </c>
    </row>
    <row r="184">
      <c r="M184" s="7">
        <f>IF($C184="","",L184*V184/100)</f>
        <v/>
      </c>
      <c r="N184" s="11" t="n"/>
      <c r="R184" s="7" t="n"/>
      <c r="T184" s="7" t="n"/>
      <c r="U184" s="7">
        <f>IF($C184="","",T184*X184/100)</f>
        <v/>
      </c>
      <c r="V184" s="7">
        <f>IF($C184="","",T184-U184)</f>
        <v/>
      </c>
      <c r="X184">
        <f>IF($C184="","",IF($AD184=1,Settings!$C$8,IF($AC184=1,Settings!$C$6,Settings!$C$7))*100)</f>
        <v/>
      </c>
      <c r="Y184" s="7">
        <f>IF($C184="","",V184-M184)</f>
        <v/>
      </c>
      <c r="AA184">
        <f>IF($C184="","",IF(COUNTIF($C$2:$C184,$C184)=1,1,0))</f>
        <v/>
      </c>
      <c r="AB184">
        <f>IF($AA184=1,SUMPRODUCT(--($AE$2:$AE$6001&lt;$AE184))+1,"")</f>
        <v/>
      </c>
      <c r="AC184">
        <f>IF($C184="","",IF(OR($W184=TRUE(),$W184="TRUE"),0,1))</f>
        <v/>
      </c>
      <c r="AD184">
        <f>IF($C184="","",IF($Z184="Yes",1,0))</f>
        <v/>
      </c>
      <c r="AE184">
        <f>IF($AA184=1,IFERROR(IF(VALUE($C184)&lt;100000000,VALUE($C184),1000000000),IFERROR(IF(VALUE(MID($C184,2,20))&lt;100000000,VALUE(MID($C184,2,20)),1000000000),1000000000))+ROW()/100000,"")</f>
        <v/>
      </c>
    </row>
    <row r="185">
      <c r="M185" s="7">
        <f>IF($C185="","",L185*V185/100)</f>
        <v/>
      </c>
      <c r="N185" s="11" t="n"/>
      <c r="R185" s="7" t="n"/>
      <c r="T185" s="7" t="n"/>
      <c r="U185" s="7">
        <f>IF($C185="","",T185*X185/100)</f>
        <v/>
      </c>
      <c r="V185" s="7">
        <f>IF($C185="","",T185-U185)</f>
        <v/>
      </c>
      <c r="X185">
        <f>IF($C185="","",IF($AD185=1,Settings!$C$8,IF($AC185=1,Settings!$C$6,Settings!$C$7))*100)</f>
        <v/>
      </c>
      <c r="Y185" s="7">
        <f>IF($C185="","",V185-M185)</f>
        <v/>
      </c>
      <c r="AA185">
        <f>IF($C185="","",IF(COUNTIF($C$2:$C185,$C185)=1,1,0))</f>
        <v/>
      </c>
      <c r="AB185">
        <f>IF($AA185=1,SUMPRODUCT(--($AE$2:$AE$6001&lt;$AE185))+1,"")</f>
        <v/>
      </c>
      <c r="AC185">
        <f>IF($C185="","",IF(OR($W185=TRUE(),$W185="TRUE"),0,1))</f>
        <v/>
      </c>
      <c r="AD185">
        <f>IF($C185="","",IF($Z185="Yes",1,0))</f>
        <v/>
      </c>
      <c r="AE185">
        <f>IF($AA185=1,IFERROR(IF(VALUE($C185)&lt;100000000,VALUE($C185),1000000000),IFERROR(IF(VALUE(MID($C185,2,20))&lt;100000000,VALUE(MID($C185,2,20)),1000000000),1000000000))+ROW()/100000,"")</f>
        <v/>
      </c>
    </row>
    <row r="186">
      <c r="M186" s="7">
        <f>IF($C186="","",L186*V186/100)</f>
        <v/>
      </c>
      <c r="N186" s="11" t="n"/>
      <c r="R186" s="7" t="n"/>
      <c r="T186" s="7" t="n"/>
      <c r="U186" s="7">
        <f>IF($C186="","",T186*X186/100)</f>
        <v/>
      </c>
      <c r="V186" s="7">
        <f>IF($C186="","",T186-U186)</f>
        <v/>
      </c>
      <c r="X186">
        <f>IF($C186="","",IF($AD186=1,Settings!$C$8,IF($AC186=1,Settings!$C$6,Settings!$C$7))*100)</f>
        <v/>
      </c>
      <c r="Y186" s="7">
        <f>IF($C186="","",V186-M186)</f>
        <v/>
      </c>
      <c r="AA186">
        <f>IF($C186="","",IF(COUNTIF($C$2:$C186,$C186)=1,1,0))</f>
        <v/>
      </c>
      <c r="AB186">
        <f>IF($AA186=1,SUMPRODUCT(--($AE$2:$AE$6001&lt;$AE186))+1,"")</f>
        <v/>
      </c>
      <c r="AC186">
        <f>IF($C186="","",IF(OR($W186=TRUE(),$W186="TRUE"),0,1))</f>
        <v/>
      </c>
      <c r="AD186">
        <f>IF($C186="","",IF($Z186="Yes",1,0))</f>
        <v/>
      </c>
      <c r="AE186">
        <f>IF($AA186=1,IFERROR(IF(VALUE($C186)&lt;100000000,VALUE($C186),1000000000),IFERROR(IF(VALUE(MID($C186,2,20))&lt;100000000,VALUE(MID($C186,2,20)),1000000000),1000000000))+ROW()/100000,"")</f>
        <v/>
      </c>
    </row>
    <row r="187">
      <c r="M187" s="7">
        <f>IF($C187="","",L187*V187/100)</f>
        <v/>
      </c>
      <c r="N187" s="11" t="n"/>
      <c r="R187" s="7" t="n"/>
      <c r="T187" s="7" t="n"/>
      <c r="U187" s="7">
        <f>IF($C187="","",T187*X187/100)</f>
        <v/>
      </c>
      <c r="V187" s="7">
        <f>IF($C187="","",T187-U187)</f>
        <v/>
      </c>
      <c r="X187">
        <f>IF($C187="","",IF($AD187=1,Settings!$C$8,IF($AC187=1,Settings!$C$6,Settings!$C$7))*100)</f>
        <v/>
      </c>
      <c r="Y187" s="7">
        <f>IF($C187="","",V187-M187)</f>
        <v/>
      </c>
      <c r="AA187">
        <f>IF($C187="","",IF(COUNTIF($C$2:$C187,$C187)=1,1,0))</f>
        <v/>
      </c>
      <c r="AB187">
        <f>IF($AA187=1,SUMPRODUCT(--($AE$2:$AE$6001&lt;$AE187))+1,"")</f>
        <v/>
      </c>
      <c r="AC187">
        <f>IF($C187="","",IF(OR($W187=TRUE(),$W187="TRUE"),0,1))</f>
        <v/>
      </c>
      <c r="AD187">
        <f>IF($C187="","",IF($Z187="Yes",1,0))</f>
        <v/>
      </c>
      <c r="AE187">
        <f>IF($AA187=1,IFERROR(IF(VALUE($C187)&lt;100000000,VALUE($C187),1000000000),IFERROR(IF(VALUE(MID($C187,2,20))&lt;100000000,VALUE(MID($C187,2,20)),1000000000),1000000000))+ROW()/100000,"")</f>
        <v/>
      </c>
    </row>
    <row r="188">
      <c r="M188" s="7">
        <f>IF($C188="","",L188*V188/100)</f>
        <v/>
      </c>
      <c r="N188" s="11" t="n"/>
      <c r="R188" s="7" t="n"/>
      <c r="T188" s="7" t="n"/>
      <c r="U188" s="7">
        <f>IF($C188="","",T188*X188/100)</f>
        <v/>
      </c>
      <c r="V188" s="7">
        <f>IF($C188="","",T188-U188)</f>
        <v/>
      </c>
      <c r="X188">
        <f>IF($C188="","",IF($AD188=1,Settings!$C$8,IF($AC188=1,Settings!$C$6,Settings!$C$7))*100)</f>
        <v/>
      </c>
      <c r="Y188" s="7">
        <f>IF($C188="","",V188-M188)</f>
        <v/>
      </c>
      <c r="AA188">
        <f>IF($C188="","",IF(COUNTIF($C$2:$C188,$C188)=1,1,0))</f>
        <v/>
      </c>
      <c r="AB188">
        <f>IF($AA188=1,SUMPRODUCT(--($AE$2:$AE$6001&lt;$AE188))+1,"")</f>
        <v/>
      </c>
      <c r="AC188">
        <f>IF($C188="","",IF(OR($W188=TRUE(),$W188="TRUE"),0,1))</f>
        <v/>
      </c>
      <c r="AD188">
        <f>IF($C188="","",IF($Z188="Yes",1,0))</f>
        <v/>
      </c>
      <c r="AE188">
        <f>IF($AA188=1,IFERROR(IF(VALUE($C188)&lt;100000000,VALUE($C188),1000000000),IFERROR(IF(VALUE(MID($C188,2,20))&lt;100000000,VALUE(MID($C188,2,20)),1000000000),1000000000))+ROW()/100000,"")</f>
        <v/>
      </c>
    </row>
    <row r="189">
      <c r="M189" s="7">
        <f>IF($C189="","",L189*V189/100)</f>
        <v/>
      </c>
      <c r="N189" s="11" t="n"/>
      <c r="R189" s="7" t="n"/>
      <c r="T189" s="7" t="n"/>
      <c r="U189" s="7">
        <f>IF($C189="","",T189*X189/100)</f>
        <v/>
      </c>
      <c r="V189" s="7">
        <f>IF($C189="","",T189-U189)</f>
        <v/>
      </c>
      <c r="X189">
        <f>IF($C189="","",IF($AD189=1,Settings!$C$8,IF($AC189=1,Settings!$C$6,Settings!$C$7))*100)</f>
        <v/>
      </c>
      <c r="Y189" s="7">
        <f>IF($C189="","",V189-M189)</f>
        <v/>
      </c>
      <c r="AA189">
        <f>IF($C189="","",IF(COUNTIF($C$2:$C189,$C189)=1,1,0))</f>
        <v/>
      </c>
      <c r="AB189">
        <f>IF($AA189=1,SUMPRODUCT(--($AE$2:$AE$6001&lt;$AE189))+1,"")</f>
        <v/>
      </c>
      <c r="AC189">
        <f>IF($C189="","",IF(OR($W189=TRUE(),$W189="TRUE"),0,1))</f>
        <v/>
      </c>
      <c r="AD189">
        <f>IF($C189="","",IF($Z189="Yes",1,0))</f>
        <v/>
      </c>
      <c r="AE189">
        <f>IF($AA189=1,IFERROR(IF(VALUE($C189)&lt;100000000,VALUE($C189),1000000000),IFERROR(IF(VALUE(MID($C189,2,20))&lt;100000000,VALUE(MID($C189,2,20)),1000000000),1000000000))+ROW()/100000,"")</f>
        <v/>
      </c>
    </row>
    <row r="190">
      <c r="M190" s="7">
        <f>IF($C190="","",L190*V190/100)</f>
        <v/>
      </c>
      <c r="N190" s="11" t="n"/>
      <c r="R190" s="7" t="n"/>
      <c r="T190" s="7" t="n"/>
      <c r="U190" s="7">
        <f>IF($C190="","",T190*X190/100)</f>
        <v/>
      </c>
      <c r="V190" s="7">
        <f>IF($C190="","",T190-U190)</f>
        <v/>
      </c>
      <c r="X190">
        <f>IF($C190="","",IF($AD190=1,Settings!$C$8,IF($AC190=1,Settings!$C$6,Settings!$C$7))*100)</f>
        <v/>
      </c>
      <c r="Y190" s="7">
        <f>IF($C190="","",V190-M190)</f>
        <v/>
      </c>
      <c r="AA190">
        <f>IF($C190="","",IF(COUNTIF($C$2:$C190,$C190)=1,1,0))</f>
        <v/>
      </c>
      <c r="AB190">
        <f>IF($AA190=1,SUMPRODUCT(--($AE$2:$AE$6001&lt;$AE190))+1,"")</f>
        <v/>
      </c>
      <c r="AC190">
        <f>IF($C190="","",IF(OR($W190=TRUE(),$W190="TRUE"),0,1))</f>
        <v/>
      </c>
      <c r="AD190">
        <f>IF($C190="","",IF($Z190="Yes",1,0))</f>
        <v/>
      </c>
      <c r="AE190">
        <f>IF($AA190=1,IFERROR(IF(VALUE($C190)&lt;100000000,VALUE($C190),1000000000),IFERROR(IF(VALUE(MID($C190,2,20))&lt;100000000,VALUE(MID($C190,2,20)),1000000000),1000000000))+ROW()/100000,"")</f>
        <v/>
      </c>
    </row>
    <row r="191">
      <c r="M191" s="7">
        <f>IF($C191="","",L191*V191/100)</f>
        <v/>
      </c>
      <c r="N191" s="11" t="n"/>
      <c r="R191" s="7" t="n"/>
      <c r="T191" s="7" t="n"/>
      <c r="U191" s="7">
        <f>IF($C191="","",T191*X191/100)</f>
        <v/>
      </c>
      <c r="V191" s="7">
        <f>IF($C191="","",T191-U191)</f>
        <v/>
      </c>
      <c r="X191">
        <f>IF($C191="","",IF($AD191=1,Settings!$C$8,IF($AC191=1,Settings!$C$6,Settings!$C$7))*100)</f>
        <v/>
      </c>
      <c r="Y191" s="7">
        <f>IF($C191="","",V191-M191)</f>
        <v/>
      </c>
      <c r="AA191">
        <f>IF($C191="","",IF(COUNTIF($C$2:$C191,$C191)=1,1,0))</f>
        <v/>
      </c>
      <c r="AB191">
        <f>IF($AA191=1,SUMPRODUCT(--($AE$2:$AE$6001&lt;$AE191))+1,"")</f>
        <v/>
      </c>
      <c r="AC191">
        <f>IF($C191="","",IF(OR($W191=TRUE(),$W191="TRUE"),0,1))</f>
        <v/>
      </c>
      <c r="AD191">
        <f>IF($C191="","",IF($Z191="Yes",1,0))</f>
        <v/>
      </c>
      <c r="AE191">
        <f>IF($AA191=1,IFERROR(IF(VALUE($C191)&lt;100000000,VALUE($C191),1000000000),IFERROR(IF(VALUE(MID($C191,2,20))&lt;100000000,VALUE(MID($C191,2,20)),1000000000),1000000000))+ROW()/100000,"")</f>
        <v/>
      </c>
    </row>
    <row r="192">
      <c r="M192" s="7">
        <f>IF($C192="","",L192*V192/100)</f>
        <v/>
      </c>
      <c r="N192" s="11" t="n"/>
      <c r="R192" s="7" t="n"/>
      <c r="T192" s="7" t="n"/>
      <c r="U192" s="7">
        <f>IF($C192="","",T192*X192/100)</f>
        <v/>
      </c>
      <c r="V192" s="7">
        <f>IF($C192="","",T192-U192)</f>
        <v/>
      </c>
      <c r="X192">
        <f>IF($C192="","",IF($AD192=1,Settings!$C$8,IF($AC192=1,Settings!$C$6,Settings!$C$7))*100)</f>
        <v/>
      </c>
      <c r="Y192" s="7">
        <f>IF($C192="","",V192-M192)</f>
        <v/>
      </c>
      <c r="AA192">
        <f>IF($C192="","",IF(COUNTIF($C$2:$C192,$C192)=1,1,0))</f>
        <v/>
      </c>
      <c r="AB192">
        <f>IF($AA192=1,SUMPRODUCT(--($AE$2:$AE$6001&lt;$AE192))+1,"")</f>
        <v/>
      </c>
      <c r="AC192">
        <f>IF($C192="","",IF(OR($W192=TRUE(),$W192="TRUE"),0,1))</f>
        <v/>
      </c>
      <c r="AD192">
        <f>IF($C192="","",IF($Z192="Yes",1,0))</f>
        <v/>
      </c>
      <c r="AE192">
        <f>IF($AA192=1,IFERROR(IF(VALUE($C192)&lt;100000000,VALUE($C192),1000000000),IFERROR(IF(VALUE(MID($C192,2,20))&lt;100000000,VALUE(MID($C192,2,20)),1000000000),1000000000))+ROW()/100000,"")</f>
        <v/>
      </c>
    </row>
    <row r="193">
      <c r="M193" s="7">
        <f>IF($C193="","",L193*V193/100)</f>
        <v/>
      </c>
      <c r="N193" s="11" t="n"/>
      <c r="R193" s="7" t="n"/>
      <c r="T193" s="7" t="n"/>
      <c r="U193" s="7">
        <f>IF($C193="","",T193*X193/100)</f>
        <v/>
      </c>
      <c r="V193" s="7">
        <f>IF($C193="","",T193-U193)</f>
        <v/>
      </c>
      <c r="X193">
        <f>IF($C193="","",IF($AD193=1,Settings!$C$8,IF($AC193=1,Settings!$C$6,Settings!$C$7))*100)</f>
        <v/>
      </c>
      <c r="Y193" s="7">
        <f>IF($C193="","",V193-M193)</f>
        <v/>
      </c>
      <c r="AA193">
        <f>IF($C193="","",IF(COUNTIF($C$2:$C193,$C193)=1,1,0))</f>
        <v/>
      </c>
      <c r="AB193">
        <f>IF($AA193=1,SUMPRODUCT(--($AE$2:$AE$6001&lt;$AE193))+1,"")</f>
        <v/>
      </c>
      <c r="AC193">
        <f>IF($C193="","",IF(OR($W193=TRUE(),$W193="TRUE"),0,1))</f>
        <v/>
      </c>
      <c r="AD193">
        <f>IF($C193="","",IF($Z193="Yes",1,0))</f>
        <v/>
      </c>
      <c r="AE193">
        <f>IF($AA193=1,IFERROR(IF(VALUE($C193)&lt;100000000,VALUE($C193),1000000000),IFERROR(IF(VALUE(MID($C193,2,20))&lt;100000000,VALUE(MID($C193,2,20)),1000000000),1000000000))+ROW()/100000,"")</f>
        <v/>
      </c>
    </row>
    <row r="194">
      <c r="M194" s="7">
        <f>IF($C194="","",L194*V194/100)</f>
        <v/>
      </c>
      <c r="N194" s="11" t="n"/>
      <c r="R194" s="7" t="n"/>
      <c r="T194" s="7" t="n"/>
      <c r="U194" s="7">
        <f>IF($C194="","",T194*X194/100)</f>
        <v/>
      </c>
      <c r="V194" s="7">
        <f>IF($C194="","",T194-U194)</f>
        <v/>
      </c>
      <c r="X194">
        <f>IF($C194="","",IF($AD194=1,Settings!$C$8,IF($AC194=1,Settings!$C$6,Settings!$C$7))*100)</f>
        <v/>
      </c>
      <c r="Y194" s="7">
        <f>IF($C194="","",V194-M194)</f>
        <v/>
      </c>
      <c r="AA194">
        <f>IF($C194="","",IF(COUNTIF($C$2:$C194,$C194)=1,1,0))</f>
        <v/>
      </c>
      <c r="AB194">
        <f>IF($AA194=1,SUMPRODUCT(--($AE$2:$AE$6001&lt;$AE194))+1,"")</f>
        <v/>
      </c>
      <c r="AC194">
        <f>IF($C194="","",IF(OR($W194=TRUE(),$W194="TRUE"),0,1))</f>
        <v/>
      </c>
      <c r="AD194">
        <f>IF($C194="","",IF($Z194="Yes",1,0))</f>
        <v/>
      </c>
      <c r="AE194">
        <f>IF($AA194=1,IFERROR(IF(VALUE($C194)&lt;100000000,VALUE($C194),1000000000),IFERROR(IF(VALUE(MID($C194,2,20))&lt;100000000,VALUE(MID($C194,2,20)),1000000000),1000000000))+ROW()/100000,"")</f>
        <v/>
      </c>
    </row>
    <row r="195">
      <c r="M195" s="7">
        <f>IF($C195="","",L195*V195/100)</f>
        <v/>
      </c>
      <c r="N195" s="11" t="n"/>
      <c r="R195" s="7" t="n"/>
      <c r="T195" s="7" t="n"/>
      <c r="U195" s="7">
        <f>IF($C195="","",T195*X195/100)</f>
        <v/>
      </c>
      <c r="V195" s="7">
        <f>IF($C195="","",T195-U195)</f>
        <v/>
      </c>
      <c r="X195">
        <f>IF($C195="","",IF($AD195=1,Settings!$C$8,IF($AC195=1,Settings!$C$6,Settings!$C$7))*100)</f>
        <v/>
      </c>
      <c r="Y195" s="7">
        <f>IF($C195="","",V195-M195)</f>
        <v/>
      </c>
      <c r="AA195">
        <f>IF($C195="","",IF(COUNTIF($C$2:$C195,$C195)=1,1,0))</f>
        <v/>
      </c>
      <c r="AB195">
        <f>IF($AA195=1,SUMPRODUCT(--($AE$2:$AE$6001&lt;$AE195))+1,"")</f>
        <v/>
      </c>
      <c r="AC195">
        <f>IF($C195="","",IF(OR($W195=TRUE(),$W195="TRUE"),0,1))</f>
        <v/>
      </c>
      <c r="AD195">
        <f>IF($C195="","",IF($Z195="Yes",1,0))</f>
        <v/>
      </c>
      <c r="AE195">
        <f>IF($AA195=1,IFERROR(IF(VALUE($C195)&lt;100000000,VALUE($C195),1000000000),IFERROR(IF(VALUE(MID($C195,2,20))&lt;100000000,VALUE(MID($C195,2,20)),1000000000),1000000000))+ROW()/100000,"")</f>
        <v/>
      </c>
    </row>
    <row r="196">
      <c r="M196" s="7">
        <f>IF($C196="","",L196*V196/100)</f>
        <v/>
      </c>
      <c r="N196" s="11" t="n"/>
      <c r="R196" s="7" t="n"/>
      <c r="T196" s="7" t="n"/>
      <c r="U196" s="7">
        <f>IF($C196="","",T196*X196/100)</f>
        <v/>
      </c>
      <c r="V196" s="7">
        <f>IF($C196="","",T196-U196)</f>
        <v/>
      </c>
      <c r="X196">
        <f>IF($C196="","",IF($AD196=1,Settings!$C$8,IF($AC196=1,Settings!$C$6,Settings!$C$7))*100)</f>
        <v/>
      </c>
      <c r="Y196" s="7">
        <f>IF($C196="","",V196-M196)</f>
        <v/>
      </c>
      <c r="AA196">
        <f>IF($C196="","",IF(COUNTIF($C$2:$C196,$C196)=1,1,0))</f>
        <v/>
      </c>
      <c r="AB196">
        <f>IF($AA196=1,SUMPRODUCT(--($AE$2:$AE$6001&lt;$AE196))+1,"")</f>
        <v/>
      </c>
      <c r="AC196">
        <f>IF($C196="","",IF(OR($W196=TRUE(),$W196="TRUE"),0,1))</f>
        <v/>
      </c>
      <c r="AD196">
        <f>IF($C196="","",IF($Z196="Yes",1,0))</f>
        <v/>
      </c>
      <c r="AE196">
        <f>IF($AA196=1,IFERROR(IF(VALUE($C196)&lt;100000000,VALUE($C196),1000000000),IFERROR(IF(VALUE(MID($C196,2,20))&lt;100000000,VALUE(MID($C196,2,20)),1000000000),1000000000))+ROW()/100000,"")</f>
        <v/>
      </c>
    </row>
    <row r="197">
      <c r="M197" s="7">
        <f>IF($C197="","",L197*V197/100)</f>
        <v/>
      </c>
      <c r="N197" s="11" t="n"/>
      <c r="R197" s="7" t="n"/>
      <c r="T197" s="7" t="n"/>
      <c r="U197" s="7">
        <f>IF($C197="","",T197*X197/100)</f>
        <v/>
      </c>
      <c r="V197" s="7">
        <f>IF($C197="","",T197-U197)</f>
        <v/>
      </c>
      <c r="X197">
        <f>IF($C197="","",IF($AD197=1,Settings!$C$8,IF($AC197=1,Settings!$C$6,Settings!$C$7))*100)</f>
        <v/>
      </c>
      <c r="Y197" s="7">
        <f>IF($C197="","",V197-M197)</f>
        <v/>
      </c>
      <c r="AA197">
        <f>IF($C197="","",IF(COUNTIF($C$2:$C197,$C197)=1,1,0))</f>
        <v/>
      </c>
      <c r="AB197">
        <f>IF($AA197=1,SUMPRODUCT(--($AE$2:$AE$6001&lt;$AE197))+1,"")</f>
        <v/>
      </c>
      <c r="AC197">
        <f>IF($C197="","",IF(OR($W197=TRUE(),$W197="TRUE"),0,1))</f>
        <v/>
      </c>
      <c r="AD197">
        <f>IF($C197="","",IF($Z197="Yes",1,0))</f>
        <v/>
      </c>
      <c r="AE197">
        <f>IF($AA197=1,IFERROR(IF(VALUE($C197)&lt;100000000,VALUE($C197),1000000000),IFERROR(IF(VALUE(MID($C197,2,20))&lt;100000000,VALUE(MID($C197,2,20)),1000000000),1000000000))+ROW()/100000,"")</f>
        <v/>
      </c>
    </row>
    <row r="198">
      <c r="M198" s="7">
        <f>IF($C198="","",L198*V198/100)</f>
        <v/>
      </c>
      <c r="N198" s="11" t="n"/>
      <c r="R198" s="7" t="n"/>
      <c r="T198" s="7" t="n"/>
      <c r="U198" s="7">
        <f>IF($C198="","",T198*X198/100)</f>
        <v/>
      </c>
      <c r="V198" s="7">
        <f>IF($C198="","",T198-U198)</f>
        <v/>
      </c>
      <c r="X198">
        <f>IF($C198="","",IF($AD198=1,Settings!$C$8,IF($AC198=1,Settings!$C$6,Settings!$C$7))*100)</f>
        <v/>
      </c>
      <c r="Y198" s="7">
        <f>IF($C198="","",V198-M198)</f>
        <v/>
      </c>
      <c r="AA198">
        <f>IF($C198="","",IF(COUNTIF($C$2:$C198,$C198)=1,1,0))</f>
        <v/>
      </c>
      <c r="AB198">
        <f>IF($AA198=1,SUMPRODUCT(--($AE$2:$AE$6001&lt;$AE198))+1,"")</f>
        <v/>
      </c>
      <c r="AC198">
        <f>IF($C198="","",IF(OR($W198=TRUE(),$W198="TRUE"),0,1))</f>
        <v/>
      </c>
      <c r="AD198">
        <f>IF($C198="","",IF($Z198="Yes",1,0))</f>
        <v/>
      </c>
      <c r="AE198">
        <f>IF($AA198=1,IFERROR(IF(VALUE($C198)&lt;100000000,VALUE($C198),1000000000),IFERROR(IF(VALUE(MID($C198,2,20))&lt;100000000,VALUE(MID($C198,2,20)),1000000000),1000000000))+ROW()/100000,"")</f>
        <v/>
      </c>
    </row>
    <row r="199">
      <c r="M199" s="7">
        <f>IF($C199="","",L199*V199/100)</f>
        <v/>
      </c>
      <c r="N199" s="11" t="n"/>
      <c r="R199" s="7" t="n"/>
      <c r="T199" s="7" t="n"/>
      <c r="U199" s="7">
        <f>IF($C199="","",T199*X199/100)</f>
        <v/>
      </c>
      <c r="V199" s="7">
        <f>IF($C199="","",T199-U199)</f>
        <v/>
      </c>
      <c r="X199">
        <f>IF($C199="","",IF($AD199=1,Settings!$C$8,IF($AC199=1,Settings!$C$6,Settings!$C$7))*100)</f>
        <v/>
      </c>
      <c r="Y199" s="7">
        <f>IF($C199="","",V199-M199)</f>
        <v/>
      </c>
      <c r="AA199">
        <f>IF($C199="","",IF(COUNTIF($C$2:$C199,$C199)=1,1,0))</f>
        <v/>
      </c>
      <c r="AB199">
        <f>IF($AA199=1,SUMPRODUCT(--($AE$2:$AE$6001&lt;$AE199))+1,"")</f>
        <v/>
      </c>
      <c r="AC199">
        <f>IF($C199="","",IF(OR($W199=TRUE(),$W199="TRUE"),0,1))</f>
        <v/>
      </c>
      <c r="AD199">
        <f>IF($C199="","",IF($Z199="Yes",1,0))</f>
        <v/>
      </c>
      <c r="AE199">
        <f>IF($AA199=1,IFERROR(IF(VALUE($C199)&lt;100000000,VALUE($C199),1000000000),IFERROR(IF(VALUE(MID($C199,2,20))&lt;100000000,VALUE(MID($C199,2,20)),1000000000),1000000000))+ROW()/100000,"")</f>
        <v/>
      </c>
    </row>
    <row r="200">
      <c r="M200" s="7">
        <f>IF($C200="","",L200*V200/100)</f>
        <v/>
      </c>
      <c r="N200" s="11" t="n"/>
      <c r="R200" s="7" t="n"/>
      <c r="T200" s="7" t="n"/>
      <c r="U200" s="7">
        <f>IF($C200="","",T200*X200/100)</f>
        <v/>
      </c>
      <c r="V200" s="7">
        <f>IF($C200="","",T200-U200)</f>
        <v/>
      </c>
      <c r="X200">
        <f>IF($C200="","",IF($AD200=1,Settings!$C$8,IF($AC200=1,Settings!$C$6,Settings!$C$7))*100)</f>
        <v/>
      </c>
      <c r="Y200" s="7">
        <f>IF($C200="","",V200-M200)</f>
        <v/>
      </c>
      <c r="AA200">
        <f>IF($C200="","",IF(COUNTIF($C$2:$C200,$C200)=1,1,0))</f>
        <v/>
      </c>
      <c r="AB200">
        <f>IF($AA200=1,SUMPRODUCT(--($AE$2:$AE$6001&lt;$AE200))+1,"")</f>
        <v/>
      </c>
      <c r="AC200">
        <f>IF($C200="","",IF(OR($W200=TRUE(),$W200="TRUE"),0,1))</f>
        <v/>
      </c>
      <c r="AD200">
        <f>IF($C200="","",IF($Z200="Yes",1,0))</f>
        <v/>
      </c>
      <c r="AE200">
        <f>IF($AA200=1,IFERROR(IF(VALUE($C200)&lt;100000000,VALUE($C200),1000000000),IFERROR(IF(VALUE(MID($C200,2,20))&lt;100000000,VALUE(MID($C200,2,20)),1000000000),1000000000))+ROW()/100000,"")</f>
        <v/>
      </c>
    </row>
    <row r="201">
      <c r="M201" s="7">
        <f>IF($C201="","",L201*V201/100)</f>
        <v/>
      </c>
      <c r="N201" s="11" t="n"/>
      <c r="R201" s="7" t="n"/>
      <c r="T201" s="7" t="n"/>
      <c r="U201" s="7">
        <f>IF($C201="","",T201*X201/100)</f>
        <v/>
      </c>
      <c r="V201" s="7">
        <f>IF($C201="","",T201-U201)</f>
        <v/>
      </c>
      <c r="X201">
        <f>IF($C201="","",IF($AD201=1,Settings!$C$8,IF($AC201=1,Settings!$C$6,Settings!$C$7))*100)</f>
        <v/>
      </c>
      <c r="Y201" s="7">
        <f>IF($C201="","",V201-M201)</f>
        <v/>
      </c>
      <c r="AA201">
        <f>IF($C201="","",IF(COUNTIF($C$2:$C201,$C201)=1,1,0))</f>
        <v/>
      </c>
      <c r="AB201">
        <f>IF($AA201=1,SUMPRODUCT(--($AE$2:$AE$6001&lt;$AE201))+1,"")</f>
        <v/>
      </c>
      <c r="AC201">
        <f>IF($C201="","",IF(OR($W201=TRUE(),$W201="TRUE"),0,1))</f>
        <v/>
      </c>
      <c r="AD201">
        <f>IF($C201="","",IF($Z201="Yes",1,0))</f>
        <v/>
      </c>
      <c r="AE201">
        <f>IF($AA201=1,IFERROR(IF(VALUE($C201)&lt;100000000,VALUE($C201),1000000000),IFERROR(IF(VALUE(MID($C201,2,20))&lt;100000000,VALUE(MID($C201,2,20)),1000000000),1000000000))+ROW()/100000,"")</f>
        <v/>
      </c>
    </row>
    <row r="202">
      <c r="M202" s="7">
        <f>IF($C202="","",L202*V202/100)</f>
        <v/>
      </c>
      <c r="N202" s="11" t="n"/>
      <c r="R202" s="7" t="n"/>
      <c r="T202" s="7" t="n"/>
      <c r="U202" s="7">
        <f>IF($C202="","",T202*X202/100)</f>
        <v/>
      </c>
      <c r="V202" s="7">
        <f>IF($C202="","",T202-U202)</f>
        <v/>
      </c>
      <c r="X202">
        <f>IF($C202="","",IF($AD202=1,Settings!$C$8,IF($AC202=1,Settings!$C$6,Settings!$C$7))*100)</f>
        <v/>
      </c>
      <c r="Y202" s="7">
        <f>IF($C202="","",V202-M202)</f>
        <v/>
      </c>
      <c r="AA202">
        <f>IF($C202="","",IF(COUNTIF($C$2:$C202,$C202)=1,1,0))</f>
        <v/>
      </c>
      <c r="AB202">
        <f>IF($AA202=1,SUMPRODUCT(--($AE$2:$AE$6001&lt;$AE202))+1,"")</f>
        <v/>
      </c>
      <c r="AC202">
        <f>IF($C202="","",IF(OR($W202=TRUE(),$W202="TRUE"),0,1))</f>
        <v/>
      </c>
      <c r="AD202">
        <f>IF($C202="","",IF($Z202="Yes",1,0))</f>
        <v/>
      </c>
      <c r="AE202">
        <f>IF($AA202=1,IFERROR(IF(VALUE($C202)&lt;100000000,VALUE($C202),1000000000),IFERROR(IF(VALUE(MID($C202,2,20))&lt;100000000,VALUE(MID($C202,2,20)),1000000000),1000000000))+ROW()/100000,"")</f>
        <v/>
      </c>
    </row>
    <row r="203">
      <c r="M203" s="7">
        <f>IF($C203="","",L203*V203/100)</f>
        <v/>
      </c>
      <c r="N203" s="11" t="n"/>
      <c r="R203" s="7" t="n"/>
      <c r="T203" s="7" t="n"/>
      <c r="U203" s="7">
        <f>IF($C203="","",T203*X203/100)</f>
        <v/>
      </c>
      <c r="V203" s="7">
        <f>IF($C203="","",T203-U203)</f>
        <v/>
      </c>
      <c r="X203">
        <f>IF($C203="","",IF($AD203=1,Settings!$C$8,IF($AC203=1,Settings!$C$6,Settings!$C$7))*100)</f>
        <v/>
      </c>
      <c r="Y203" s="7">
        <f>IF($C203="","",V203-M203)</f>
        <v/>
      </c>
      <c r="AA203">
        <f>IF($C203="","",IF(COUNTIF($C$2:$C203,$C203)=1,1,0))</f>
        <v/>
      </c>
      <c r="AB203">
        <f>IF($AA203=1,SUMPRODUCT(--($AE$2:$AE$6001&lt;$AE203))+1,"")</f>
        <v/>
      </c>
      <c r="AC203">
        <f>IF($C203="","",IF(OR($W203=TRUE(),$W203="TRUE"),0,1))</f>
        <v/>
      </c>
      <c r="AD203">
        <f>IF($C203="","",IF($Z203="Yes",1,0))</f>
        <v/>
      </c>
      <c r="AE203">
        <f>IF($AA203=1,IFERROR(IF(VALUE($C203)&lt;100000000,VALUE($C203),1000000000),IFERROR(IF(VALUE(MID($C203,2,20))&lt;100000000,VALUE(MID($C203,2,20)),1000000000),1000000000))+ROW()/100000,"")</f>
        <v/>
      </c>
    </row>
    <row r="204">
      <c r="M204" s="7">
        <f>IF($C204="","",L204*V204/100)</f>
        <v/>
      </c>
      <c r="N204" s="11" t="n"/>
      <c r="R204" s="7" t="n"/>
      <c r="T204" s="7" t="n"/>
      <c r="U204" s="7">
        <f>IF($C204="","",T204*X204/100)</f>
        <v/>
      </c>
      <c r="V204" s="7">
        <f>IF($C204="","",T204-U204)</f>
        <v/>
      </c>
      <c r="X204">
        <f>IF($C204="","",IF($AD204=1,Settings!$C$8,IF($AC204=1,Settings!$C$6,Settings!$C$7))*100)</f>
        <v/>
      </c>
      <c r="Y204" s="7">
        <f>IF($C204="","",V204-M204)</f>
        <v/>
      </c>
      <c r="AA204">
        <f>IF($C204="","",IF(COUNTIF($C$2:$C204,$C204)=1,1,0))</f>
        <v/>
      </c>
      <c r="AB204">
        <f>IF($AA204=1,SUMPRODUCT(--($AE$2:$AE$6001&lt;$AE204))+1,"")</f>
        <v/>
      </c>
      <c r="AC204">
        <f>IF($C204="","",IF(OR($W204=TRUE(),$W204="TRUE"),0,1))</f>
        <v/>
      </c>
      <c r="AD204">
        <f>IF($C204="","",IF($Z204="Yes",1,0))</f>
        <v/>
      </c>
      <c r="AE204">
        <f>IF($AA204=1,IFERROR(IF(VALUE($C204)&lt;100000000,VALUE($C204),1000000000),IFERROR(IF(VALUE(MID($C204,2,20))&lt;100000000,VALUE(MID($C204,2,20)),1000000000),1000000000))+ROW()/100000,"")</f>
        <v/>
      </c>
    </row>
    <row r="205">
      <c r="M205" s="7">
        <f>IF($C205="","",L205*V205/100)</f>
        <v/>
      </c>
      <c r="N205" s="11" t="n"/>
      <c r="R205" s="7" t="n"/>
      <c r="T205" s="7" t="n"/>
      <c r="U205" s="7">
        <f>IF($C205="","",T205*X205/100)</f>
        <v/>
      </c>
      <c r="V205" s="7">
        <f>IF($C205="","",T205-U205)</f>
        <v/>
      </c>
      <c r="X205">
        <f>IF($C205="","",IF($AD205=1,Settings!$C$8,IF($AC205=1,Settings!$C$6,Settings!$C$7))*100)</f>
        <v/>
      </c>
      <c r="Y205" s="7">
        <f>IF($C205="","",V205-M205)</f>
        <v/>
      </c>
      <c r="AA205">
        <f>IF($C205="","",IF(COUNTIF($C$2:$C205,$C205)=1,1,0))</f>
        <v/>
      </c>
      <c r="AB205">
        <f>IF($AA205=1,SUMPRODUCT(--($AE$2:$AE$6001&lt;$AE205))+1,"")</f>
        <v/>
      </c>
      <c r="AC205">
        <f>IF($C205="","",IF(OR($W205=TRUE(),$W205="TRUE"),0,1))</f>
        <v/>
      </c>
      <c r="AD205">
        <f>IF($C205="","",IF($Z205="Yes",1,0))</f>
        <v/>
      </c>
      <c r="AE205">
        <f>IF($AA205=1,IFERROR(IF(VALUE($C205)&lt;100000000,VALUE($C205),1000000000),IFERROR(IF(VALUE(MID($C205,2,20))&lt;100000000,VALUE(MID($C205,2,20)),1000000000),1000000000))+ROW()/100000,"")</f>
        <v/>
      </c>
    </row>
    <row r="206">
      <c r="M206" s="7">
        <f>IF($C206="","",L206*V206/100)</f>
        <v/>
      </c>
      <c r="N206" s="11" t="n"/>
      <c r="R206" s="7" t="n"/>
      <c r="T206" s="7" t="n"/>
      <c r="U206" s="7">
        <f>IF($C206="","",T206*X206/100)</f>
        <v/>
      </c>
      <c r="V206" s="7">
        <f>IF($C206="","",T206-U206)</f>
        <v/>
      </c>
      <c r="X206">
        <f>IF($C206="","",IF($AD206=1,Settings!$C$8,IF($AC206=1,Settings!$C$6,Settings!$C$7))*100)</f>
        <v/>
      </c>
      <c r="Y206" s="7">
        <f>IF($C206="","",V206-M206)</f>
        <v/>
      </c>
      <c r="AA206">
        <f>IF($C206="","",IF(COUNTIF($C$2:$C206,$C206)=1,1,0))</f>
        <v/>
      </c>
      <c r="AB206">
        <f>IF($AA206=1,SUMPRODUCT(--($AE$2:$AE$6001&lt;$AE206))+1,"")</f>
        <v/>
      </c>
      <c r="AC206">
        <f>IF($C206="","",IF(OR($W206=TRUE(),$W206="TRUE"),0,1))</f>
        <v/>
      </c>
      <c r="AD206">
        <f>IF($C206="","",IF($Z206="Yes",1,0))</f>
        <v/>
      </c>
      <c r="AE206">
        <f>IF($AA206=1,IFERROR(IF(VALUE($C206)&lt;100000000,VALUE($C206),1000000000),IFERROR(IF(VALUE(MID($C206,2,20))&lt;100000000,VALUE(MID($C206,2,20)),1000000000),1000000000))+ROW()/100000,"")</f>
        <v/>
      </c>
    </row>
    <row r="207">
      <c r="M207" s="7">
        <f>IF($C207="","",L207*V207/100)</f>
        <v/>
      </c>
      <c r="N207" s="11" t="n"/>
      <c r="R207" s="7" t="n"/>
      <c r="T207" s="7" t="n"/>
      <c r="U207" s="7">
        <f>IF($C207="","",T207*X207/100)</f>
        <v/>
      </c>
      <c r="V207" s="7">
        <f>IF($C207="","",T207-U207)</f>
        <v/>
      </c>
      <c r="X207">
        <f>IF($C207="","",IF($AD207=1,Settings!$C$8,IF($AC207=1,Settings!$C$6,Settings!$C$7))*100)</f>
        <v/>
      </c>
      <c r="Y207" s="7">
        <f>IF($C207="","",V207-M207)</f>
        <v/>
      </c>
      <c r="AA207">
        <f>IF($C207="","",IF(COUNTIF($C$2:$C207,$C207)=1,1,0))</f>
        <v/>
      </c>
      <c r="AB207">
        <f>IF($AA207=1,SUMPRODUCT(--($AE$2:$AE$6001&lt;$AE207))+1,"")</f>
        <v/>
      </c>
      <c r="AC207">
        <f>IF($C207="","",IF(OR($W207=TRUE(),$W207="TRUE"),0,1))</f>
        <v/>
      </c>
      <c r="AD207">
        <f>IF($C207="","",IF($Z207="Yes",1,0))</f>
        <v/>
      </c>
      <c r="AE207">
        <f>IF($AA207=1,IFERROR(IF(VALUE($C207)&lt;100000000,VALUE($C207),1000000000),IFERROR(IF(VALUE(MID($C207,2,20))&lt;100000000,VALUE(MID($C207,2,20)),1000000000),1000000000))+ROW()/100000,"")</f>
        <v/>
      </c>
    </row>
    <row r="208">
      <c r="M208" s="7">
        <f>IF($C208="","",L208*V208/100)</f>
        <v/>
      </c>
      <c r="N208" s="11" t="n"/>
      <c r="R208" s="7" t="n"/>
      <c r="T208" s="7" t="n"/>
      <c r="U208" s="7">
        <f>IF($C208="","",T208*X208/100)</f>
        <v/>
      </c>
      <c r="V208" s="7">
        <f>IF($C208="","",T208-U208)</f>
        <v/>
      </c>
      <c r="X208">
        <f>IF($C208="","",IF($AD208=1,Settings!$C$8,IF($AC208=1,Settings!$C$6,Settings!$C$7))*100)</f>
        <v/>
      </c>
      <c r="Y208" s="7">
        <f>IF($C208="","",V208-M208)</f>
        <v/>
      </c>
      <c r="AA208">
        <f>IF($C208="","",IF(COUNTIF($C$2:$C208,$C208)=1,1,0))</f>
        <v/>
      </c>
      <c r="AB208">
        <f>IF($AA208=1,SUMPRODUCT(--($AE$2:$AE$6001&lt;$AE208))+1,"")</f>
        <v/>
      </c>
      <c r="AC208">
        <f>IF($C208="","",IF(OR($W208=TRUE(),$W208="TRUE"),0,1))</f>
        <v/>
      </c>
      <c r="AD208">
        <f>IF($C208="","",IF($Z208="Yes",1,0))</f>
        <v/>
      </c>
      <c r="AE208">
        <f>IF($AA208=1,IFERROR(IF(VALUE($C208)&lt;100000000,VALUE($C208),1000000000),IFERROR(IF(VALUE(MID($C208,2,20))&lt;100000000,VALUE(MID($C208,2,20)),1000000000),1000000000))+ROW()/100000,"")</f>
        <v/>
      </c>
    </row>
    <row r="209">
      <c r="M209" s="7">
        <f>IF($C209="","",L209*V209/100)</f>
        <v/>
      </c>
      <c r="N209" s="11" t="n"/>
      <c r="R209" s="7" t="n"/>
      <c r="T209" s="7" t="n"/>
      <c r="U209" s="7">
        <f>IF($C209="","",T209*X209/100)</f>
        <v/>
      </c>
      <c r="V209" s="7">
        <f>IF($C209="","",T209-U209)</f>
        <v/>
      </c>
      <c r="X209">
        <f>IF($C209="","",IF($AD209=1,Settings!$C$8,IF($AC209=1,Settings!$C$6,Settings!$C$7))*100)</f>
        <v/>
      </c>
      <c r="Y209" s="7">
        <f>IF($C209="","",V209-M209)</f>
        <v/>
      </c>
      <c r="AA209">
        <f>IF($C209="","",IF(COUNTIF($C$2:$C209,$C209)=1,1,0))</f>
        <v/>
      </c>
      <c r="AB209">
        <f>IF($AA209=1,SUMPRODUCT(--($AE$2:$AE$6001&lt;$AE209))+1,"")</f>
        <v/>
      </c>
      <c r="AC209">
        <f>IF($C209="","",IF(OR($W209=TRUE(),$W209="TRUE"),0,1))</f>
        <v/>
      </c>
      <c r="AD209">
        <f>IF($C209="","",IF($Z209="Yes",1,0))</f>
        <v/>
      </c>
      <c r="AE209">
        <f>IF($AA209=1,IFERROR(IF(VALUE($C209)&lt;100000000,VALUE($C209),1000000000),IFERROR(IF(VALUE(MID($C209,2,20))&lt;100000000,VALUE(MID($C209,2,20)),1000000000),1000000000))+ROW()/100000,"")</f>
        <v/>
      </c>
    </row>
    <row r="210">
      <c r="M210" s="7">
        <f>IF($C210="","",L210*V210/100)</f>
        <v/>
      </c>
      <c r="N210" s="11" t="n"/>
      <c r="R210" s="7" t="n"/>
      <c r="T210" s="7" t="n"/>
      <c r="U210" s="7">
        <f>IF($C210="","",T210*X210/100)</f>
        <v/>
      </c>
      <c r="V210" s="7">
        <f>IF($C210="","",T210-U210)</f>
        <v/>
      </c>
      <c r="X210">
        <f>IF($C210="","",IF($AD210=1,Settings!$C$8,IF($AC210=1,Settings!$C$6,Settings!$C$7))*100)</f>
        <v/>
      </c>
      <c r="Y210" s="7">
        <f>IF($C210="","",V210-M210)</f>
        <v/>
      </c>
      <c r="AA210">
        <f>IF($C210="","",IF(COUNTIF($C$2:$C210,$C210)=1,1,0))</f>
        <v/>
      </c>
      <c r="AB210">
        <f>IF($AA210=1,SUMPRODUCT(--($AE$2:$AE$6001&lt;$AE210))+1,"")</f>
        <v/>
      </c>
      <c r="AC210">
        <f>IF($C210="","",IF(OR($W210=TRUE(),$W210="TRUE"),0,1))</f>
        <v/>
      </c>
      <c r="AD210">
        <f>IF($C210="","",IF($Z210="Yes",1,0))</f>
        <v/>
      </c>
      <c r="AE210">
        <f>IF($AA210=1,IFERROR(IF(VALUE($C210)&lt;100000000,VALUE($C210),1000000000),IFERROR(IF(VALUE(MID($C210,2,20))&lt;100000000,VALUE(MID($C210,2,20)),1000000000),1000000000))+ROW()/100000,"")</f>
        <v/>
      </c>
    </row>
    <row r="211">
      <c r="M211" s="7">
        <f>IF($C211="","",L211*V211/100)</f>
        <v/>
      </c>
      <c r="N211" s="11" t="n"/>
      <c r="R211" s="7" t="n"/>
      <c r="T211" s="7" t="n"/>
      <c r="U211" s="7">
        <f>IF($C211="","",T211*X211/100)</f>
        <v/>
      </c>
      <c r="V211" s="7">
        <f>IF($C211="","",T211-U211)</f>
        <v/>
      </c>
      <c r="X211">
        <f>IF($C211="","",IF($AD211=1,Settings!$C$8,IF($AC211=1,Settings!$C$6,Settings!$C$7))*100)</f>
        <v/>
      </c>
      <c r="Y211" s="7">
        <f>IF($C211="","",V211-M211)</f>
        <v/>
      </c>
      <c r="AA211">
        <f>IF($C211="","",IF(COUNTIF($C$2:$C211,$C211)=1,1,0))</f>
        <v/>
      </c>
      <c r="AB211">
        <f>IF($AA211=1,SUMPRODUCT(--($AE$2:$AE$6001&lt;$AE211))+1,"")</f>
        <v/>
      </c>
      <c r="AC211">
        <f>IF($C211="","",IF(OR($W211=TRUE(),$W211="TRUE"),0,1))</f>
        <v/>
      </c>
      <c r="AD211">
        <f>IF($C211="","",IF($Z211="Yes",1,0))</f>
        <v/>
      </c>
      <c r="AE211">
        <f>IF($AA211=1,IFERROR(IF(VALUE($C211)&lt;100000000,VALUE($C211),1000000000),IFERROR(IF(VALUE(MID($C211,2,20))&lt;100000000,VALUE(MID($C211,2,20)),1000000000),1000000000))+ROW()/100000,"")</f>
        <v/>
      </c>
    </row>
    <row r="212">
      <c r="M212" s="7">
        <f>IF($C212="","",L212*V212/100)</f>
        <v/>
      </c>
      <c r="N212" s="11" t="n"/>
      <c r="R212" s="7" t="n"/>
      <c r="T212" s="7" t="n"/>
      <c r="U212" s="7">
        <f>IF($C212="","",T212*X212/100)</f>
        <v/>
      </c>
      <c r="V212" s="7">
        <f>IF($C212="","",T212-U212)</f>
        <v/>
      </c>
      <c r="X212">
        <f>IF($C212="","",IF($AD212=1,Settings!$C$8,IF($AC212=1,Settings!$C$6,Settings!$C$7))*100)</f>
        <v/>
      </c>
      <c r="Y212" s="7">
        <f>IF($C212="","",V212-M212)</f>
        <v/>
      </c>
      <c r="AA212">
        <f>IF($C212="","",IF(COUNTIF($C$2:$C212,$C212)=1,1,0))</f>
        <v/>
      </c>
      <c r="AB212">
        <f>IF($AA212=1,SUMPRODUCT(--($AE$2:$AE$6001&lt;$AE212))+1,"")</f>
        <v/>
      </c>
      <c r="AC212">
        <f>IF($C212="","",IF(OR($W212=TRUE(),$W212="TRUE"),0,1))</f>
        <v/>
      </c>
      <c r="AD212">
        <f>IF($C212="","",IF($Z212="Yes",1,0))</f>
        <v/>
      </c>
      <c r="AE212">
        <f>IF($AA212=1,IFERROR(IF(VALUE($C212)&lt;100000000,VALUE($C212),1000000000),IFERROR(IF(VALUE(MID($C212,2,20))&lt;100000000,VALUE(MID($C212,2,20)),1000000000),1000000000))+ROW()/100000,"")</f>
        <v/>
      </c>
    </row>
    <row r="213">
      <c r="M213" s="7">
        <f>IF($C213="","",L213*V213/100)</f>
        <v/>
      </c>
      <c r="N213" s="11" t="n"/>
      <c r="R213" s="7" t="n"/>
      <c r="T213" s="7" t="n"/>
      <c r="U213" s="7">
        <f>IF($C213="","",T213*X213/100)</f>
        <v/>
      </c>
      <c r="V213" s="7">
        <f>IF($C213="","",T213-U213)</f>
        <v/>
      </c>
      <c r="X213">
        <f>IF($C213="","",IF($AD213=1,Settings!$C$8,IF($AC213=1,Settings!$C$6,Settings!$C$7))*100)</f>
        <v/>
      </c>
      <c r="Y213" s="7">
        <f>IF($C213="","",V213-M213)</f>
        <v/>
      </c>
      <c r="AA213">
        <f>IF($C213="","",IF(COUNTIF($C$2:$C213,$C213)=1,1,0))</f>
        <v/>
      </c>
      <c r="AB213">
        <f>IF($AA213=1,SUMPRODUCT(--($AE$2:$AE$6001&lt;$AE213))+1,"")</f>
        <v/>
      </c>
      <c r="AC213">
        <f>IF($C213="","",IF(OR($W213=TRUE(),$W213="TRUE"),0,1))</f>
        <v/>
      </c>
      <c r="AD213">
        <f>IF($C213="","",IF($Z213="Yes",1,0))</f>
        <v/>
      </c>
      <c r="AE213">
        <f>IF($AA213=1,IFERROR(IF(VALUE($C213)&lt;100000000,VALUE($C213),1000000000),IFERROR(IF(VALUE(MID($C213,2,20))&lt;100000000,VALUE(MID($C213,2,20)),1000000000),1000000000))+ROW()/100000,"")</f>
        <v/>
      </c>
    </row>
    <row r="214">
      <c r="M214" s="7">
        <f>IF($C214="","",L214*V214/100)</f>
        <v/>
      </c>
      <c r="N214" s="11" t="n"/>
      <c r="R214" s="7" t="n"/>
      <c r="T214" s="7" t="n"/>
      <c r="U214" s="7">
        <f>IF($C214="","",T214*X214/100)</f>
        <v/>
      </c>
      <c r="V214" s="7">
        <f>IF($C214="","",T214-U214)</f>
        <v/>
      </c>
      <c r="X214">
        <f>IF($C214="","",IF($AD214=1,Settings!$C$8,IF($AC214=1,Settings!$C$6,Settings!$C$7))*100)</f>
        <v/>
      </c>
      <c r="Y214" s="7">
        <f>IF($C214="","",V214-M214)</f>
        <v/>
      </c>
      <c r="AA214">
        <f>IF($C214="","",IF(COUNTIF($C$2:$C214,$C214)=1,1,0))</f>
        <v/>
      </c>
      <c r="AB214">
        <f>IF($AA214=1,SUMPRODUCT(--($AE$2:$AE$6001&lt;$AE214))+1,"")</f>
        <v/>
      </c>
      <c r="AC214">
        <f>IF($C214="","",IF(OR($W214=TRUE(),$W214="TRUE"),0,1))</f>
        <v/>
      </c>
      <c r="AD214">
        <f>IF($C214="","",IF($Z214="Yes",1,0))</f>
        <v/>
      </c>
      <c r="AE214">
        <f>IF($AA214=1,IFERROR(IF(VALUE($C214)&lt;100000000,VALUE($C214),1000000000),IFERROR(IF(VALUE(MID($C214,2,20))&lt;100000000,VALUE(MID($C214,2,20)),1000000000),1000000000))+ROW()/100000,"")</f>
        <v/>
      </c>
    </row>
    <row r="215">
      <c r="M215" s="7">
        <f>IF($C215="","",L215*V215/100)</f>
        <v/>
      </c>
      <c r="N215" s="11" t="n"/>
      <c r="R215" s="7" t="n"/>
      <c r="T215" s="7" t="n"/>
      <c r="U215" s="7">
        <f>IF($C215="","",T215*X215/100)</f>
        <v/>
      </c>
      <c r="V215" s="7">
        <f>IF($C215="","",T215-U215)</f>
        <v/>
      </c>
      <c r="X215">
        <f>IF($C215="","",IF($AD215=1,Settings!$C$8,IF($AC215=1,Settings!$C$6,Settings!$C$7))*100)</f>
        <v/>
      </c>
      <c r="Y215" s="7">
        <f>IF($C215="","",V215-M215)</f>
        <v/>
      </c>
      <c r="AA215">
        <f>IF($C215="","",IF(COUNTIF($C$2:$C215,$C215)=1,1,0))</f>
        <v/>
      </c>
      <c r="AB215">
        <f>IF($AA215=1,SUMPRODUCT(--($AE$2:$AE$6001&lt;$AE215))+1,"")</f>
        <v/>
      </c>
      <c r="AC215">
        <f>IF($C215="","",IF(OR($W215=TRUE(),$W215="TRUE"),0,1))</f>
        <v/>
      </c>
      <c r="AD215">
        <f>IF($C215="","",IF($Z215="Yes",1,0))</f>
        <v/>
      </c>
      <c r="AE215">
        <f>IF($AA215=1,IFERROR(IF(VALUE($C215)&lt;100000000,VALUE($C215),1000000000),IFERROR(IF(VALUE(MID($C215,2,20))&lt;100000000,VALUE(MID($C215,2,20)),1000000000),1000000000))+ROW()/100000,"")</f>
        <v/>
      </c>
    </row>
    <row r="216">
      <c r="M216" s="7">
        <f>IF($C216="","",L216*V216/100)</f>
        <v/>
      </c>
      <c r="N216" s="11" t="n"/>
      <c r="R216" s="7" t="n"/>
      <c r="T216" s="7" t="n"/>
      <c r="U216" s="7">
        <f>IF($C216="","",T216*X216/100)</f>
        <v/>
      </c>
      <c r="V216" s="7">
        <f>IF($C216="","",T216-U216)</f>
        <v/>
      </c>
      <c r="X216">
        <f>IF($C216="","",IF($AD216=1,Settings!$C$8,IF($AC216=1,Settings!$C$6,Settings!$C$7))*100)</f>
        <v/>
      </c>
      <c r="Y216" s="7">
        <f>IF($C216="","",V216-M216)</f>
        <v/>
      </c>
      <c r="AA216">
        <f>IF($C216="","",IF(COUNTIF($C$2:$C216,$C216)=1,1,0))</f>
        <v/>
      </c>
      <c r="AB216">
        <f>IF($AA216=1,SUMPRODUCT(--($AE$2:$AE$6001&lt;$AE216))+1,"")</f>
        <v/>
      </c>
      <c r="AC216">
        <f>IF($C216="","",IF(OR($W216=TRUE(),$W216="TRUE"),0,1))</f>
        <v/>
      </c>
      <c r="AD216">
        <f>IF($C216="","",IF($Z216="Yes",1,0))</f>
        <v/>
      </c>
      <c r="AE216">
        <f>IF($AA216=1,IFERROR(IF(VALUE($C216)&lt;100000000,VALUE($C216),1000000000),IFERROR(IF(VALUE(MID($C216,2,20))&lt;100000000,VALUE(MID($C216,2,20)),1000000000),1000000000))+ROW()/100000,"")</f>
        <v/>
      </c>
    </row>
    <row r="217">
      <c r="M217" s="7">
        <f>IF($C217="","",L217*V217/100)</f>
        <v/>
      </c>
      <c r="N217" s="11" t="n"/>
      <c r="R217" s="7" t="n"/>
      <c r="T217" s="7" t="n"/>
      <c r="U217" s="7">
        <f>IF($C217="","",T217*X217/100)</f>
        <v/>
      </c>
      <c r="V217" s="7">
        <f>IF($C217="","",T217-U217)</f>
        <v/>
      </c>
      <c r="X217">
        <f>IF($C217="","",IF($AD217=1,Settings!$C$8,IF($AC217=1,Settings!$C$6,Settings!$C$7))*100)</f>
        <v/>
      </c>
      <c r="Y217" s="7">
        <f>IF($C217="","",V217-M217)</f>
        <v/>
      </c>
      <c r="AA217">
        <f>IF($C217="","",IF(COUNTIF($C$2:$C217,$C217)=1,1,0))</f>
        <v/>
      </c>
      <c r="AB217">
        <f>IF($AA217=1,SUMPRODUCT(--($AE$2:$AE$6001&lt;$AE217))+1,"")</f>
        <v/>
      </c>
      <c r="AC217">
        <f>IF($C217="","",IF(OR($W217=TRUE(),$W217="TRUE"),0,1))</f>
        <v/>
      </c>
      <c r="AD217">
        <f>IF($C217="","",IF($Z217="Yes",1,0))</f>
        <v/>
      </c>
      <c r="AE217">
        <f>IF($AA217=1,IFERROR(IF(VALUE($C217)&lt;100000000,VALUE($C217),1000000000),IFERROR(IF(VALUE(MID($C217,2,20))&lt;100000000,VALUE(MID($C217,2,20)),1000000000),1000000000))+ROW()/100000,"")</f>
        <v/>
      </c>
    </row>
    <row r="218">
      <c r="M218" s="7">
        <f>IF($C218="","",L218*V218/100)</f>
        <v/>
      </c>
      <c r="N218" s="11" t="n"/>
      <c r="R218" s="7" t="n"/>
      <c r="T218" s="7" t="n"/>
      <c r="U218" s="7">
        <f>IF($C218="","",T218*X218/100)</f>
        <v/>
      </c>
      <c r="V218" s="7">
        <f>IF($C218="","",T218-U218)</f>
        <v/>
      </c>
      <c r="X218">
        <f>IF($C218="","",IF($AD218=1,Settings!$C$8,IF($AC218=1,Settings!$C$6,Settings!$C$7))*100)</f>
        <v/>
      </c>
      <c r="Y218" s="7">
        <f>IF($C218="","",V218-M218)</f>
        <v/>
      </c>
      <c r="AA218">
        <f>IF($C218="","",IF(COUNTIF($C$2:$C218,$C218)=1,1,0))</f>
        <v/>
      </c>
      <c r="AB218">
        <f>IF($AA218=1,SUMPRODUCT(--($AE$2:$AE$6001&lt;$AE218))+1,"")</f>
        <v/>
      </c>
      <c r="AC218">
        <f>IF($C218="","",IF(OR($W218=TRUE(),$W218="TRUE"),0,1))</f>
        <v/>
      </c>
      <c r="AD218">
        <f>IF($C218="","",IF($Z218="Yes",1,0))</f>
        <v/>
      </c>
      <c r="AE218">
        <f>IF($AA218=1,IFERROR(IF(VALUE($C218)&lt;100000000,VALUE($C218),1000000000),IFERROR(IF(VALUE(MID($C218,2,20))&lt;100000000,VALUE(MID($C218,2,20)),1000000000),1000000000))+ROW()/100000,"")</f>
        <v/>
      </c>
    </row>
    <row r="219">
      <c r="M219" s="7">
        <f>IF($C219="","",L219*V219/100)</f>
        <v/>
      </c>
      <c r="N219" s="11" t="n"/>
      <c r="R219" s="7" t="n"/>
      <c r="T219" s="7" t="n"/>
      <c r="U219" s="7">
        <f>IF($C219="","",T219*X219/100)</f>
        <v/>
      </c>
      <c r="V219" s="7">
        <f>IF($C219="","",T219-U219)</f>
        <v/>
      </c>
      <c r="X219">
        <f>IF($C219="","",IF($AD219=1,Settings!$C$8,IF($AC219=1,Settings!$C$6,Settings!$C$7))*100)</f>
        <v/>
      </c>
      <c r="Y219" s="7">
        <f>IF($C219="","",V219-M219)</f>
        <v/>
      </c>
      <c r="AA219">
        <f>IF($C219="","",IF(COUNTIF($C$2:$C219,$C219)=1,1,0))</f>
        <v/>
      </c>
      <c r="AB219">
        <f>IF($AA219=1,SUMPRODUCT(--($AE$2:$AE$6001&lt;$AE219))+1,"")</f>
        <v/>
      </c>
      <c r="AC219">
        <f>IF($C219="","",IF(OR($W219=TRUE(),$W219="TRUE"),0,1))</f>
        <v/>
      </c>
      <c r="AD219">
        <f>IF($C219="","",IF($Z219="Yes",1,0))</f>
        <v/>
      </c>
      <c r="AE219">
        <f>IF($AA219=1,IFERROR(IF(VALUE($C219)&lt;100000000,VALUE($C219),1000000000),IFERROR(IF(VALUE(MID($C219,2,20))&lt;100000000,VALUE(MID($C219,2,20)),1000000000),1000000000))+ROW()/100000,"")</f>
        <v/>
      </c>
    </row>
    <row r="220">
      <c r="M220" s="7">
        <f>IF($C220="","",L220*V220/100)</f>
        <v/>
      </c>
      <c r="N220" s="11" t="n"/>
      <c r="R220" s="7" t="n"/>
      <c r="T220" s="7" t="n"/>
      <c r="U220" s="7">
        <f>IF($C220="","",T220*X220/100)</f>
        <v/>
      </c>
      <c r="V220" s="7">
        <f>IF($C220="","",T220-U220)</f>
        <v/>
      </c>
      <c r="X220">
        <f>IF($C220="","",IF($AD220=1,Settings!$C$8,IF($AC220=1,Settings!$C$6,Settings!$C$7))*100)</f>
        <v/>
      </c>
      <c r="Y220" s="7">
        <f>IF($C220="","",V220-M220)</f>
        <v/>
      </c>
      <c r="AA220">
        <f>IF($C220="","",IF(COUNTIF($C$2:$C220,$C220)=1,1,0))</f>
        <v/>
      </c>
      <c r="AB220">
        <f>IF($AA220=1,SUMPRODUCT(--($AE$2:$AE$6001&lt;$AE220))+1,"")</f>
        <v/>
      </c>
      <c r="AC220">
        <f>IF($C220="","",IF(OR($W220=TRUE(),$W220="TRUE"),0,1))</f>
        <v/>
      </c>
      <c r="AD220">
        <f>IF($C220="","",IF($Z220="Yes",1,0))</f>
        <v/>
      </c>
      <c r="AE220">
        <f>IF($AA220=1,IFERROR(IF(VALUE($C220)&lt;100000000,VALUE($C220),1000000000),IFERROR(IF(VALUE(MID($C220,2,20))&lt;100000000,VALUE(MID($C220,2,20)),1000000000),1000000000))+ROW()/100000,"")</f>
        <v/>
      </c>
    </row>
    <row r="221">
      <c r="M221" s="7">
        <f>IF($C221="","",L221*V221/100)</f>
        <v/>
      </c>
      <c r="N221" s="11" t="n"/>
      <c r="R221" s="7" t="n"/>
      <c r="T221" s="7" t="n"/>
      <c r="U221" s="7">
        <f>IF($C221="","",T221*X221/100)</f>
        <v/>
      </c>
      <c r="V221" s="7">
        <f>IF($C221="","",T221-U221)</f>
        <v/>
      </c>
      <c r="X221">
        <f>IF($C221="","",IF($AD221=1,Settings!$C$8,IF($AC221=1,Settings!$C$6,Settings!$C$7))*100)</f>
        <v/>
      </c>
      <c r="Y221" s="7">
        <f>IF($C221="","",V221-M221)</f>
        <v/>
      </c>
      <c r="AA221">
        <f>IF($C221="","",IF(COUNTIF($C$2:$C221,$C221)=1,1,0))</f>
        <v/>
      </c>
      <c r="AB221">
        <f>IF($AA221=1,SUMPRODUCT(--($AE$2:$AE$6001&lt;$AE221))+1,"")</f>
        <v/>
      </c>
      <c r="AC221">
        <f>IF($C221="","",IF(OR($W221=TRUE(),$W221="TRUE"),0,1))</f>
        <v/>
      </c>
      <c r="AD221">
        <f>IF($C221="","",IF($Z221="Yes",1,0))</f>
        <v/>
      </c>
      <c r="AE221">
        <f>IF($AA221=1,IFERROR(IF(VALUE($C221)&lt;100000000,VALUE($C221),1000000000),IFERROR(IF(VALUE(MID($C221,2,20))&lt;100000000,VALUE(MID($C221,2,20)),1000000000),1000000000))+ROW()/100000,"")</f>
        <v/>
      </c>
    </row>
    <row r="222">
      <c r="M222" s="7">
        <f>IF($C222="","",L222*V222/100)</f>
        <v/>
      </c>
      <c r="N222" s="11" t="n"/>
      <c r="R222" s="7" t="n"/>
      <c r="T222" s="7" t="n"/>
      <c r="U222" s="7">
        <f>IF($C222="","",T222*X222/100)</f>
        <v/>
      </c>
      <c r="V222" s="7">
        <f>IF($C222="","",T222-U222)</f>
        <v/>
      </c>
      <c r="X222">
        <f>IF($C222="","",IF($AD222=1,Settings!$C$8,IF($AC222=1,Settings!$C$6,Settings!$C$7))*100)</f>
        <v/>
      </c>
      <c r="Y222" s="7">
        <f>IF($C222="","",V222-M222)</f>
        <v/>
      </c>
      <c r="AA222">
        <f>IF($C222="","",IF(COUNTIF($C$2:$C222,$C222)=1,1,0))</f>
        <v/>
      </c>
      <c r="AB222">
        <f>IF($AA222=1,SUMPRODUCT(--($AE$2:$AE$6001&lt;$AE222))+1,"")</f>
        <v/>
      </c>
      <c r="AC222">
        <f>IF($C222="","",IF(OR($W222=TRUE(),$W222="TRUE"),0,1))</f>
        <v/>
      </c>
      <c r="AD222">
        <f>IF($C222="","",IF($Z222="Yes",1,0))</f>
        <v/>
      </c>
      <c r="AE222">
        <f>IF($AA222=1,IFERROR(IF(VALUE($C222)&lt;100000000,VALUE($C222),1000000000),IFERROR(IF(VALUE(MID($C222,2,20))&lt;100000000,VALUE(MID($C222,2,20)),1000000000),1000000000))+ROW()/100000,"")</f>
        <v/>
      </c>
    </row>
    <row r="223">
      <c r="M223" s="7">
        <f>IF($C223="","",L223*V223/100)</f>
        <v/>
      </c>
      <c r="N223" s="11" t="n"/>
      <c r="R223" s="7" t="n"/>
      <c r="T223" s="7" t="n"/>
      <c r="U223" s="7">
        <f>IF($C223="","",T223*X223/100)</f>
        <v/>
      </c>
      <c r="V223" s="7">
        <f>IF($C223="","",T223-U223)</f>
        <v/>
      </c>
      <c r="X223">
        <f>IF($C223="","",IF($AD223=1,Settings!$C$8,IF($AC223=1,Settings!$C$6,Settings!$C$7))*100)</f>
        <v/>
      </c>
      <c r="Y223" s="7">
        <f>IF($C223="","",V223-M223)</f>
        <v/>
      </c>
      <c r="AA223">
        <f>IF($C223="","",IF(COUNTIF($C$2:$C223,$C223)=1,1,0))</f>
        <v/>
      </c>
      <c r="AB223">
        <f>IF($AA223=1,SUMPRODUCT(--($AE$2:$AE$6001&lt;$AE223))+1,"")</f>
        <v/>
      </c>
      <c r="AC223">
        <f>IF($C223="","",IF(OR($W223=TRUE(),$W223="TRUE"),0,1))</f>
        <v/>
      </c>
      <c r="AD223">
        <f>IF($C223="","",IF($Z223="Yes",1,0))</f>
        <v/>
      </c>
      <c r="AE223">
        <f>IF($AA223=1,IFERROR(IF(VALUE($C223)&lt;100000000,VALUE($C223),1000000000),IFERROR(IF(VALUE(MID($C223,2,20))&lt;100000000,VALUE(MID($C223,2,20)),1000000000),1000000000))+ROW()/100000,"")</f>
        <v/>
      </c>
    </row>
    <row r="224">
      <c r="M224" s="7">
        <f>IF($C224="","",L224*V224/100)</f>
        <v/>
      </c>
      <c r="N224" s="11" t="n"/>
      <c r="R224" s="7" t="n"/>
      <c r="T224" s="7" t="n"/>
      <c r="U224" s="7">
        <f>IF($C224="","",T224*X224/100)</f>
        <v/>
      </c>
      <c r="V224" s="7">
        <f>IF($C224="","",T224-U224)</f>
        <v/>
      </c>
      <c r="X224">
        <f>IF($C224="","",IF($AD224=1,Settings!$C$8,IF($AC224=1,Settings!$C$6,Settings!$C$7))*100)</f>
        <v/>
      </c>
      <c r="Y224" s="7">
        <f>IF($C224="","",V224-M224)</f>
        <v/>
      </c>
      <c r="AA224">
        <f>IF($C224="","",IF(COUNTIF($C$2:$C224,$C224)=1,1,0))</f>
        <v/>
      </c>
      <c r="AB224">
        <f>IF($AA224=1,SUMPRODUCT(--($AE$2:$AE$6001&lt;$AE224))+1,"")</f>
        <v/>
      </c>
      <c r="AC224">
        <f>IF($C224="","",IF(OR($W224=TRUE(),$W224="TRUE"),0,1))</f>
        <v/>
      </c>
      <c r="AD224">
        <f>IF($C224="","",IF($Z224="Yes",1,0))</f>
        <v/>
      </c>
      <c r="AE224">
        <f>IF($AA224=1,IFERROR(IF(VALUE($C224)&lt;100000000,VALUE($C224),1000000000),IFERROR(IF(VALUE(MID($C224,2,20))&lt;100000000,VALUE(MID($C224,2,20)),1000000000),1000000000))+ROW()/100000,"")</f>
        <v/>
      </c>
    </row>
    <row r="225">
      <c r="M225" s="7">
        <f>IF($C225="","",L225*V225/100)</f>
        <v/>
      </c>
      <c r="N225" s="11" t="n"/>
      <c r="R225" s="7" t="n"/>
      <c r="T225" s="7" t="n"/>
      <c r="U225" s="7">
        <f>IF($C225="","",T225*X225/100)</f>
        <v/>
      </c>
      <c r="V225" s="7">
        <f>IF($C225="","",T225-U225)</f>
        <v/>
      </c>
      <c r="X225">
        <f>IF($C225="","",IF($AD225=1,Settings!$C$8,IF($AC225=1,Settings!$C$6,Settings!$C$7))*100)</f>
        <v/>
      </c>
      <c r="Y225" s="7">
        <f>IF($C225="","",V225-M225)</f>
        <v/>
      </c>
      <c r="AA225">
        <f>IF($C225="","",IF(COUNTIF($C$2:$C225,$C225)=1,1,0))</f>
        <v/>
      </c>
      <c r="AB225">
        <f>IF($AA225=1,SUMPRODUCT(--($AE$2:$AE$6001&lt;$AE225))+1,"")</f>
        <v/>
      </c>
      <c r="AC225">
        <f>IF($C225="","",IF(OR($W225=TRUE(),$W225="TRUE"),0,1))</f>
        <v/>
      </c>
      <c r="AD225">
        <f>IF($C225="","",IF($Z225="Yes",1,0))</f>
        <v/>
      </c>
      <c r="AE225">
        <f>IF($AA225=1,IFERROR(IF(VALUE($C225)&lt;100000000,VALUE($C225),1000000000),IFERROR(IF(VALUE(MID($C225,2,20))&lt;100000000,VALUE(MID($C225,2,20)),1000000000),1000000000))+ROW()/100000,"")</f>
        <v/>
      </c>
    </row>
    <row r="226">
      <c r="M226" s="7">
        <f>IF($C226="","",L226*V226/100)</f>
        <v/>
      </c>
      <c r="N226" s="11" t="n"/>
      <c r="R226" s="7" t="n"/>
      <c r="T226" s="7" t="n"/>
      <c r="U226" s="7">
        <f>IF($C226="","",T226*X226/100)</f>
        <v/>
      </c>
      <c r="V226" s="7">
        <f>IF($C226="","",T226-U226)</f>
        <v/>
      </c>
      <c r="X226">
        <f>IF($C226="","",IF($AD226=1,Settings!$C$8,IF($AC226=1,Settings!$C$6,Settings!$C$7))*100)</f>
        <v/>
      </c>
      <c r="Y226" s="7">
        <f>IF($C226="","",V226-M226)</f>
        <v/>
      </c>
      <c r="AA226">
        <f>IF($C226="","",IF(COUNTIF($C$2:$C226,$C226)=1,1,0))</f>
        <v/>
      </c>
      <c r="AB226">
        <f>IF($AA226=1,SUMPRODUCT(--($AE$2:$AE$6001&lt;$AE226))+1,"")</f>
        <v/>
      </c>
      <c r="AC226">
        <f>IF($C226="","",IF(OR($W226=TRUE(),$W226="TRUE"),0,1))</f>
        <v/>
      </c>
      <c r="AD226">
        <f>IF($C226="","",IF($Z226="Yes",1,0))</f>
        <v/>
      </c>
      <c r="AE226">
        <f>IF($AA226=1,IFERROR(IF(VALUE($C226)&lt;100000000,VALUE($C226),1000000000),IFERROR(IF(VALUE(MID($C226,2,20))&lt;100000000,VALUE(MID($C226,2,20)),1000000000),1000000000))+ROW()/100000,"")</f>
        <v/>
      </c>
    </row>
    <row r="227">
      <c r="M227" s="7">
        <f>IF($C227="","",L227*V227/100)</f>
        <v/>
      </c>
      <c r="N227" s="11" t="n"/>
      <c r="R227" s="7" t="n"/>
      <c r="T227" s="7" t="n"/>
      <c r="U227" s="7">
        <f>IF($C227="","",T227*X227/100)</f>
        <v/>
      </c>
      <c r="V227" s="7">
        <f>IF($C227="","",T227-U227)</f>
        <v/>
      </c>
      <c r="X227">
        <f>IF($C227="","",IF($AD227=1,Settings!$C$8,IF($AC227=1,Settings!$C$6,Settings!$C$7))*100)</f>
        <v/>
      </c>
      <c r="Y227" s="7">
        <f>IF($C227="","",V227-M227)</f>
        <v/>
      </c>
      <c r="AA227">
        <f>IF($C227="","",IF(COUNTIF($C$2:$C227,$C227)=1,1,0))</f>
        <v/>
      </c>
      <c r="AB227">
        <f>IF($AA227=1,SUMPRODUCT(--($AE$2:$AE$6001&lt;$AE227))+1,"")</f>
        <v/>
      </c>
      <c r="AC227">
        <f>IF($C227="","",IF(OR($W227=TRUE(),$W227="TRUE"),0,1))</f>
        <v/>
      </c>
      <c r="AD227">
        <f>IF($C227="","",IF($Z227="Yes",1,0))</f>
        <v/>
      </c>
      <c r="AE227">
        <f>IF($AA227=1,IFERROR(IF(VALUE($C227)&lt;100000000,VALUE($C227),1000000000),IFERROR(IF(VALUE(MID($C227,2,20))&lt;100000000,VALUE(MID($C227,2,20)),1000000000),1000000000))+ROW()/100000,"")</f>
        <v/>
      </c>
    </row>
    <row r="228">
      <c r="M228" s="7">
        <f>IF($C228="","",L228*V228/100)</f>
        <v/>
      </c>
      <c r="N228" s="11" t="n"/>
      <c r="R228" s="7" t="n"/>
      <c r="T228" s="7" t="n"/>
      <c r="U228" s="7">
        <f>IF($C228="","",T228*X228/100)</f>
        <v/>
      </c>
      <c r="V228" s="7">
        <f>IF($C228="","",T228-U228)</f>
        <v/>
      </c>
      <c r="X228">
        <f>IF($C228="","",IF($AD228=1,Settings!$C$8,IF($AC228=1,Settings!$C$6,Settings!$C$7))*100)</f>
        <v/>
      </c>
      <c r="Y228" s="7">
        <f>IF($C228="","",V228-M228)</f>
        <v/>
      </c>
      <c r="AA228">
        <f>IF($C228="","",IF(COUNTIF($C$2:$C228,$C228)=1,1,0))</f>
        <v/>
      </c>
      <c r="AB228">
        <f>IF($AA228=1,SUMPRODUCT(--($AE$2:$AE$6001&lt;$AE228))+1,"")</f>
        <v/>
      </c>
      <c r="AC228">
        <f>IF($C228="","",IF(OR($W228=TRUE(),$W228="TRUE"),0,1))</f>
        <v/>
      </c>
      <c r="AD228">
        <f>IF($C228="","",IF($Z228="Yes",1,0))</f>
        <v/>
      </c>
      <c r="AE228">
        <f>IF($AA228=1,IFERROR(IF(VALUE($C228)&lt;100000000,VALUE($C228),1000000000),IFERROR(IF(VALUE(MID($C228,2,20))&lt;100000000,VALUE(MID($C228,2,20)),1000000000),1000000000))+ROW()/100000,"")</f>
        <v/>
      </c>
    </row>
    <row r="229">
      <c r="M229" s="7">
        <f>IF($C229="","",L229*V229/100)</f>
        <v/>
      </c>
      <c r="N229" s="11" t="n"/>
      <c r="R229" s="7" t="n"/>
      <c r="T229" s="7" t="n"/>
      <c r="U229" s="7">
        <f>IF($C229="","",T229*X229/100)</f>
        <v/>
      </c>
      <c r="V229" s="7">
        <f>IF($C229="","",T229-U229)</f>
        <v/>
      </c>
      <c r="X229">
        <f>IF($C229="","",IF($AD229=1,Settings!$C$8,IF($AC229=1,Settings!$C$6,Settings!$C$7))*100)</f>
        <v/>
      </c>
      <c r="Y229" s="7">
        <f>IF($C229="","",V229-M229)</f>
        <v/>
      </c>
      <c r="AA229">
        <f>IF($C229="","",IF(COUNTIF($C$2:$C229,$C229)=1,1,0))</f>
        <v/>
      </c>
      <c r="AB229">
        <f>IF($AA229=1,SUMPRODUCT(--($AE$2:$AE$6001&lt;$AE229))+1,"")</f>
        <v/>
      </c>
      <c r="AC229">
        <f>IF($C229="","",IF(OR($W229=TRUE(),$W229="TRUE"),0,1))</f>
        <v/>
      </c>
      <c r="AD229">
        <f>IF($C229="","",IF($Z229="Yes",1,0))</f>
        <v/>
      </c>
      <c r="AE229">
        <f>IF($AA229=1,IFERROR(IF(VALUE($C229)&lt;100000000,VALUE($C229),1000000000),IFERROR(IF(VALUE(MID($C229,2,20))&lt;100000000,VALUE(MID($C229,2,20)),1000000000),1000000000))+ROW()/100000,"")</f>
        <v/>
      </c>
    </row>
    <row r="230">
      <c r="M230" s="7">
        <f>IF($C230="","",L230*V230/100)</f>
        <v/>
      </c>
      <c r="N230" s="11" t="n"/>
      <c r="R230" s="7" t="n"/>
      <c r="T230" s="7" t="n"/>
      <c r="U230" s="7">
        <f>IF($C230="","",T230*X230/100)</f>
        <v/>
      </c>
      <c r="V230" s="7">
        <f>IF($C230="","",T230-U230)</f>
        <v/>
      </c>
      <c r="X230">
        <f>IF($C230="","",IF($AD230=1,Settings!$C$8,IF($AC230=1,Settings!$C$6,Settings!$C$7))*100)</f>
        <v/>
      </c>
      <c r="Y230" s="7">
        <f>IF($C230="","",V230-M230)</f>
        <v/>
      </c>
      <c r="AA230">
        <f>IF($C230="","",IF(COUNTIF($C$2:$C230,$C230)=1,1,0))</f>
        <v/>
      </c>
      <c r="AB230">
        <f>IF($AA230=1,SUMPRODUCT(--($AE$2:$AE$6001&lt;$AE230))+1,"")</f>
        <v/>
      </c>
      <c r="AC230">
        <f>IF($C230="","",IF(OR($W230=TRUE(),$W230="TRUE"),0,1))</f>
        <v/>
      </c>
      <c r="AD230">
        <f>IF($C230="","",IF($Z230="Yes",1,0))</f>
        <v/>
      </c>
      <c r="AE230">
        <f>IF($AA230=1,IFERROR(IF(VALUE($C230)&lt;100000000,VALUE($C230),1000000000),IFERROR(IF(VALUE(MID($C230,2,20))&lt;100000000,VALUE(MID($C230,2,20)),1000000000),1000000000))+ROW()/100000,"")</f>
        <v/>
      </c>
    </row>
    <row r="231">
      <c r="M231" s="7">
        <f>IF($C231="","",L231*V231/100)</f>
        <v/>
      </c>
      <c r="N231" s="11" t="n"/>
      <c r="R231" s="7" t="n"/>
      <c r="T231" s="7" t="n"/>
      <c r="U231" s="7">
        <f>IF($C231="","",T231*X231/100)</f>
        <v/>
      </c>
      <c r="V231" s="7">
        <f>IF($C231="","",T231-U231)</f>
        <v/>
      </c>
      <c r="X231">
        <f>IF($C231="","",IF($AD231=1,Settings!$C$8,IF($AC231=1,Settings!$C$6,Settings!$C$7))*100)</f>
        <v/>
      </c>
      <c r="Y231" s="7">
        <f>IF($C231="","",V231-M231)</f>
        <v/>
      </c>
      <c r="AA231">
        <f>IF($C231="","",IF(COUNTIF($C$2:$C231,$C231)=1,1,0))</f>
        <v/>
      </c>
      <c r="AB231">
        <f>IF($AA231=1,SUMPRODUCT(--($AE$2:$AE$6001&lt;$AE231))+1,"")</f>
        <v/>
      </c>
      <c r="AC231">
        <f>IF($C231="","",IF(OR($W231=TRUE(),$W231="TRUE"),0,1))</f>
        <v/>
      </c>
      <c r="AD231">
        <f>IF($C231="","",IF($Z231="Yes",1,0))</f>
        <v/>
      </c>
      <c r="AE231">
        <f>IF($AA231=1,IFERROR(IF(VALUE($C231)&lt;100000000,VALUE($C231),1000000000),IFERROR(IF(VALUE(MID($C231,2,20))&lt;100000000,VALUE(MID($C231,2,20)),1000000000),1000000000))+ROW()/100000,"")</f>
        <v/>
      </c>
    </row>
    <row r="232">
      <c r="M232" s="7">
        <f>IF($C232="","",L232*V232/100)</f>
        <v/>
      </c>
      <c r="N232" s="11" t="n"/>
      <c r="R232" s="7" t="n"/>
      <c r="T232" s="7" t="n"/>
      <c r="U232" s="7">
        <f>IF($C232="","",T232*X232/100)</f>
        <v/>
      </c>
      <c r="V232" s="7">
        <f>IF($C232="","",T232-U232)</f>
        <v/>
      </c>
      <c r="X232">
        <f>IF($C232="","",IF($AD232=1,Settings!$C$8,IF($AC232=1,Settings!$C$6,Settings!$C$7))*100)</f>
        <v/>
      </c>
      <c r="Y232" s="7">
        <f>IF($C232="","",V232-M232)</f>
        <v/>
      </c>
      <c r="AA232">
        <f>IF($C232="","",IF(COUNTIF($C$2:$C232,$C232)=1,1,0))</f>
        <v/>
      </c>
      <c r="AB232">
        <f>IF($AA232=1,SUMPRODUCT(--($AE$2:$AE$6001&lt;$AE232))+1,"")</f>
        <v/>
      </c>
      <c r="AC232">
        <f>IF($C232="","",IF(OR($W232=TRUE(),$W232="TRUE"),0,1))</f>
        <v/>
      </c>
      <c r="AD232">
        <f>IF($C232="","",IF($Z232="Yes",1,0))</f>
        <v/>
      </c>
      <c r="AE232">
        <f>IF($AA232=1,IFERROR(IF(VALUE($C232)&lt;100000000,VALUE($C232),1000000000),IFERROR(IF(VALUE(MID($C232,2,20))&lt;100000000,VALUE(MID($C232,2,20)),1000000000),1000000000))+ROW()/100000,"")</f>
        <v/>
      </c>
    </row>
    <row r="233">
      <c r="M233" s="7">
        <f>IF($C233="","",L233*V233/100)</f>
        <v/>
      </c>
      <c r="N233" s="11" t="n"/>
      <c r="R233" s="7" t="n"/>
      <c r="T233" s="7" t="n"/>
      <c r="U233" s="7">
        <f>IF($C233="","",T233*X233/100)</f>
        <v/>
      </c>
      <c r="V233" s="7">
        <f>IF($C233="","",T233-U233)</f>
        <v/>
      </c>
      <c r="X233">
        <f>IF($C233="","",IF($AD233=1,Settings!$C$8,IF($AC233=1,Settings!$C$6,Settings!$C$7))*100)</f>
        <v/>
      </c>
      <c r="Y233" s="7">
        <f>IF($C233="","",V233-M233)</f>
        <v/>
      </c>
      <c r="AA233">
        <f>IF($C233="","",IF(COUNTIF($C$2:$C233,$C233)=1,1,0))</f>
        <v/>
      </c>
      <c r="AB233">
        <f>IF($AA233=1,SUMPRODUCT(--($AE$2:$AE$6001&lt;$AE233))+1,"")</f>
        <v/>
      </c>
      <c r="AC233">
        <f>IF($C233="","",IF(OR($W233=TRUE(),$W233="TRUE"),0,1))</f>
        <v/>
      </c>
      <c r="AD233">
        <f>IF($C233="","",IF($Z233="Yes",1,0))</f>
        <v/>
      </c>
      <c r="AE233">
        <f>IF($AA233=1,IFERROR(IF(VALUE($C233)&lt;100000000,VALUE($C233),1000000000),IFERROR(IF(VALUE(MID($C233,2,20))&lt;100000000,VALUE(MID($C233,2,20)),1000000000),1000000000))+ROW()/100000,"")</f>
        <v/>
      </c>
    </row>
    <row r="234">
      <c r="M234" s="7">
        <f>IF($C234="","",L234*V234/100)</f>
        <v/>
      </c>
      <c r="N234" s="11" t="n"/>
      <c r="R234" s="7" t="n"/>
      <c r="T234" s="7" t="n"/>
      <c r="U234" s="7">
        <f>IF($C234="","",T234*X234/100)</f>
        <v/>
      </c>
      <c r="V234" s="7">
        <f>IF($C234="","",T234-U234)</f>
        <v/>
      </c>
      <c r="X234">
        <f>IF($C234="","",IF($AD234=1,Settings!$C$8,IF($AC234=1,Settings!$C$6,Settings!$C$7))*100)</f>
        <v/>
      </c>
      <c r="Y234" s="7">
        <f>IF($C234="","",V234-M234)</f>
        <v/>
      </c>
      <c r="AA234">
        <f>IF($C234="","",IF(COUNTIF($C$2:$C234,$C234)=1,1,0))</f>
        <v/>
      </c>
      <c r="AB234">
        <f>IF($AA234=1,SUMPRODUCT(--($AE$2:$AE$6001&lt;$AE234))+1,"")</f>
        <v/>
      </c>
      <c r="AC234">
        <f>IF($C234="","",IF(OR($W234=TRUE(),$W234="TRUE"),0,1))</f>
        <v/>
      </c>
      <c r="AD234">
        <f>IF($C234="","",IF($Z234="Yes",1,0))</f>
        <v/>
      </c>
      <c r="AE234">
        <f>IF($AA234=1,IFERROR(IF(VALUE($C234)&lt;100000000,VALUE($C234),1000000000),IFERROR(IF(VALUE(MID($C234,2,20))&lt;100000000,VALUE(MID($C234,2,20)),1000000000),1000000000))+ROW()/100000,"")</f>
        <v/>
      </c>
    </row>
    <row r="235">
      <c r="M235" s="7">
        <f>IF($C235="","",L235*V235/100)</f>
        <v/>
      </c>
      <c r="N235" s="11" t="n"/>
      <c r="R235" s="7" t="n"/>
      <c r="T235" s="7" t="n"/>
      <c r="U235" s="7">
        <f>IF($C235="","",T235*X235/100)</f>
        <v/>
      </c>
      <c r="V235" s="7">
        <f>IF($C235="","",T235-U235)</f>
        <v/>
      </c>
      <c r="X235">
        <f>IF($C235="","",IF($AD235=1,Settings!$C$8,IF($AC235=1,Settings!$C$6,Settings!$C$7))*100)</f>
        <v/>
      </c>
      <c r="Y235" s="7">
        <f>IF($C235="","",V235-M235)</f>
        <v/>
      </c>
      <c r="AA235">
        <f>IF($C235="","",IF(COUNTIF($C$2:$C235,$C235)=1,1,0))</f>
        <v/>
      </c>
      <c r="AB235">
        <f>IF($AA235=1,SUMPRODUCT(--($AE$2:$AE$6001&lt;$AE235))+1,"")</f>
        <v/>
      </c>
      <c r="AC235">
        <f>IF($C235="","",IF(OR($W235=TRUE(),$W235="TRUE"),0,1))</f>
        <v/>
      </c>
      <c r="AD235">
        <f>IF($C235="","",IF($Z235="Yes",1,0))</f>
        <v/>
      </c>
      <c r="AE235">
        <f>IF($AA235=1,IFERROR(IF(VALUE($C235)&lt;100000000,VALUE($C235),1000000000),IFERROR(IF(VALUE(MID($C235,2,20))&lt;100000000,VALUE(MID($C235,2,20)),1000000000),1000000000))+ROW()/100000,"")</f>
        <v/>
      </c>
    </row>
    <row r="236">
      <c r="M236" s="7">
        <f>IF($C236="","",L236*V236/100)</f>
        <v/>
      </c>
      <c r="N236" s="11" t="n"/>
      <c r="R236" s="7" t="n"/>
      <c r="T236" s="7" t="n"/>
      <c r="U236" s="7">
        <f>IF($C236="","",T236*X236/100)</f>
        <v/>
      </c>
      <c r="V236" s="7">
        <f>IF($C236="","",T236-U236)</f>
        <v/>
      </c>
      <c r="X236">
        <f>IF($C236="","",IF($AD236=1,Settings!$C$8,IF($AC236=1,Settings!$C$6,Settings!$C$7))*100)</f>
        <v/>
      </c>
      <c r="Y236" s="7">
        <f>IF($C236="","",V236-M236)</f>
        <v/>
      </c>
      <c r="AA236">
        <f>IF($C236="","",IF(COUNTIF($C$2:$C236,$C236)=1,1,0))</f>
        <v/>
      </c>
      <c r="AB236">
        <f>IF($AA236=1,SUMPRODUCT(--($AE$2:$AE$6001&lt;$AE236))+1,"")</f>
        <v/>
      </c>
      <c r="AC236">
        <f>IF($C236="","",IF(OR($W236=TRUE(),$W236="TRUE"),0,1))</f>
        <v/>
      </c>
      <c r="AD236">
        <f>IF($C236="","",IF($Z236="Yes",1,0))</f>
        <v/>
      </c>
      <c r="AE236">
        <f>IF($AA236=1,IFERROR(IF(VALUE($C236)&lt;100000000,VALUE($C236),1000000000),IFERROR(IF(VALUE(MID($C236,2,20))&lt;100000000,VALUE(MID($C236,2,20)),1000000000),1000000000))+ROW()/100000,"")</f>
        <v/>
      </c>
    </row>
    <row r="237">
      <c r="M237" s="7">
        <f>IF($C237="","",L237*V237/100)</f>
        <v/>
      </c>
      <c r="N237" s="11" t="n"/>
      <c r="R237" s="7" t="n"/>
      <c r="T237" s="7" t="n"/>
      <c r="U237" s="7">
        <f>IF($C237="","",T237*X237/100)</f>
        <v/>
      </c>
      <c r="V237" s="7">
        <f>IF($C237="","",T237-U237)</f>
        <v/>
      </c>
      <c r="X237">
        <f>IF($C237="","",IF($AD237=1,Settings!$C$8,IF($AC237=1,Settings!$C$6,Settings!$C$7))*100)</f>
        <v/>
      </c>
      <c r="Y237" s="7">
        <f>IF($C237="","",V237-M237)</f>
        <v/>
      </c>
      <c r="AA237">
        <f>IF($C237="","",IF(COUNTIF($C$2:$C237,$C237)=1,1,0))</f>
        <v/>
      </c>
      <c r="AB237">
        <f>IF($AA237=1,SUMPRODUCT(--($AE$2:$AE$6001&lt;$AE237))+1,"")</f>
        <v/>
      </c>
      <c r="AC237">
        <f>IF($C237="","",IF(OR($W237=TRUE(),$W237="TRUE"),0,1))</f>
        <v/>
      </c>
      <c r="AD237">
        <f>IF($C237="","",IF($Z237="Yes",1,0))</f>
        <v/>
      </c>
      <c r="AE237">
        <f>IF($AA237=1,IFERROR(IF(VALUE($C237)&lt;100000000,VALUE($C237),1000000000),IFERROR(IF(VALUE(MID($C237,2,20))&lt;100000000,VALUE(MID($C237,2,20)),1000000000),1000000000))+ROW()/100000,"")</f>
        <v/>
      </c>
    </row>
    <row r="238">
      <c r="M238" s="7">
        <f>IF($C238="","",L238*V238/100)</f>
        <v/>
      </c>
      <c r="N238" s="11" t="n"/>
      <c r="R238" s="7" t="n"/>
      <c r="T238" s="7" t="n"/>
      <c r="U238" s="7">
        <f>IF($C238="","",T238*X238/100)</f>
        <v/>
      </c>
      <c r="V238" s="7">
        <f>IF($C238="","",T238-U238)</f>
        <v/>
      </c>
      <c r="X238">
        <f>IF($C238="","",IF($AD238=1,Settings!$C$8,IF($AC238=1,Settings!$C$6,Settings!$C$7))*100)</f>
        <v/>
      </c>
      <c r="Y238" s="7">
        <f>IF($C238="","",V238-M238)</f>
        <v/>
      </c>
      <c r="AA238">
        <f>IF($C238="","",IF(COUNTIF($C$2:$C238,$C238)=1,1,0))</f>
        <v/>
      </c>
      <c r="AB238">
        <f>IF($AA238=1,SUMPRODUCT(--($AE$2:$AE$6001&lt;$AE238))+1,"")</f>
        <v/>
      </c>
      <c r="AC238">
        <f>IF($C238="","",IF(OR($W238=TRUE(),$W238="TRUE"),0,1))</f>
        <v/>
      </c>
      <c r="AD238">
        <f>IF($C238="","",IF($Z238="Yes",1,0))</f>
        <v/>
      </c>
      <c r="AE238">
        <f>IF($AA238=1,IFERROR(IF(VALUE($C238)&lt;100000000,VALUE($C238),1000000000),IFERROR(IF(VALUE(MID($C238,2,20))&lt;100000000,VALUE(MID($C238,2,20)),1000000000),1000000000))+ROW()/100000,"")</f>
        <v/>
      </c>
    </row>
    <row r="239">
      <c r="M239" s="7">
        <f>IF($C239="","",L239*V239/100)</f>
        <v/>
      </c>
      <c r="N239" s="11" t="n"/>
      <c r="R239" s="7" t="n"/>
      <c r="T239" s="7" t="n"/>
      <c r="U239" s="7">
        <f>IF($C239="","",T239*X239/100)</f>
        <v/>
      </c>
      <c r="V239" s="7">
        <f>IF($C239="","",T239-U239)</f>
        <v/>
      </c>
      <c r="X239">
        <f>IF($C239="","",IF($AD239=1,Settings!$C$8,IF($AC239=1,Settings!$C$6,Settings!$C$7))*100)</f>
        <v/>
      </c>
      <c r="Y239" s="7">
        <f>IF($C239="","",V239-M239)</f>
        <v/>
      </c>
      <c r="AA239">
        <f>IF($C239="","",IF(COUNTIF($C$2:$C239,$C239)=1,1,0))</f>
        <v/>
      </c>
      <c r="AB239">
        <f>IF($AA239=1,SUMPRODUCT(--($AE$2:$AE$6001&lt;$AE239))+1,"")</f>
        <v/>
      </c>
      <c r="AC239">
        <f>IF($C239="","",IF(OR($W239=TRUE(),$W239="TRUE"),0,1))</f>
        <v/>
      </c>
      <c r="AD239">
        <f>IF($C239="","",IF($Z239="Yes",1,0))</f>
        <v/>
      </c>
      <c r="AE239">
        <f>IF($AA239=1,IFERROR(IF(VALUE($C239)&lt;100000000,VALUE($C239),1000000000),IFERROR(IF(VALUE(MID($C239,2,20))&lt;100000000,VALUE(MID($C239,2,20)),1000000000),1000000000))+ROW()/100000,"")</f>
        <v/>
      </c>
    </row>
    <row r="240">
      <c r="M240" s="7">
        <f>IF($C240="","",L240*V240/100)</f>
        <v/>
      </c>
      <c r="N240" s="11" t="n"/>
      <c r="R240" s="7" t="n"/>
      <c r="T240" s="7" t="n"/>
      <c r="U240" s="7">
        <f>IF($C240="","",T240*X240/100)</f>
        <v/>
      </c>
      <c r="V240" s="7">
        <f>IF($C240="","",T240-U240)</f>
        <v/>
      </c>
      <c r="X240">
        <f>IF($C240="","",IF($AD240=1,Settings!$C$8,IF($AC240=1,Settings!$C$6,Settings!$C$7))*100)</f>
        <v/>
      </c>
      <c r="Y240" s="7">
        <f>IF($C240="","",V240-M240)</f>
        <v/>
      </c>
      <c r="AA240">
        <f>IF($C240="","",IF(COUNTIF($C$2:$C240,$C240)=1,1,0))</f>
        <v/>
      </c>
      <c r="AB240">
        <f>IF($AA240=1,SUMPRODUCT(--($AE$2:$AE$6001&lt;$AE240))+1,"")</f>
        <v/>
      </c>
      <c r="AC240">
        <f>IF($C240="","",IF(OR($W240=TRUE(),$W240="TRUE"),0,1))</f>
        <v/>
      </c>
      <c r="AD240">
        <f>IF($C240="","",IF($Z240="Yes",1,0))</f>
        <v/>
      </c>
      <c r="AE240">
        <f>IF($AA240=1,IFERROR(IF(VALUE($C240)&lt;100000000,VALUE($C240),1000000000),IFERROR(IF(VALUE(MID($C240,2,20))&lt;100000000,VALUE(MID($C240,2,20)),1000000000),1000000000))+ROW()/100000,"")</f>
        <v/>
      </c>
    </row>
    <row r="241">
      <c r="M241" s="7">
        <f>IF($C241="","",L241*V241/100)</f>
        <v/>
      </c>
      <c r="N241" s="11" t="n"/>
      <c r="R241" s="7" t="n"/>
      <c r="T241" s="7" t="n"/>
      <c r="U241" s="7">
        <f>IF($C241="","",T241*X241/100)</f>
        <v/>
      </c>
      <c r="V241" s="7">
        <f>IF($C241="","",T241-U241)</f>
        <v/>
      </c>
      <c r="X241">
        <f>IF($C241="","",IF($AD241=1,Settings!$C$8,IF($AC241=1,Settings!$C$6,Settings!$C$7))*100)</f>
        <v/>
      </c>
      <c r="Y241" s="7">
        <f>IF($C241="","",V241-M241)</f>
        <v/>
      </c>
      <c r="AA241">
        <f>IF($C241="","",IF(COUNTIF($C$2:$C241,$C241)=1,1,0))</f>
        <v/>
      </c>
      <c r="AB241">
        <f>IF($AA241=1,SUMPRODUCT(--($AE$2:$AE$6001&lt;$AE241))+1,"")</f>
        <v/>
      </c>
      <c r="AC241">
        <f>IF($C241="","",IF(OR($W241=TRUE(),$W241="TRUE"),0,1))</f>
        <v/>
      </c>
      <c r="AD241">
        <f>IF($C241="","",IF($Z241="Yes",1,0))</f>
        <v/>
      </c>
      <c r="AE241">
        <f>IF($AA241=1,IFERROR(IF(VALUE($C241)&lt;100000000,VALUE($C241),1000000000),IFERROR(IF(VALUE(MID($C241,2,20))&lt;100000000,VALUE(MID($C241,2,20)),1000000000),1000000000))+ROW()/100000,"")</f>
        <v/>
      </c>
    </row>
    <row r="242">
      <c r="M242" s="7">
        <f>IF($C242="","",L242*V242/100)</f>
        <v/>
      </c>
      <c r="N242" s="11" t="n"/>
      <c r="R242" s="7" t="n"/>
      <c r="T242" s="7" t="n"/>
      <c r="U242" s="7">
        <f>IF($C242="","",T242*X242/100)</f>
        <v/>
      </c>
      <c r="V242" s="7">
        <f>IF($C242="","",T242-U242)</f>
        <v/>
      </c>
      <c r="X242">
        <f>IF($C242="","",IF($AD242=1,Settings!$C$8,IF($AC242=1,Settings!$C$6,Settings!$C$7))*100)</f>
        <v/>
      </c>
      <c r="Y242" s="7">
        <f>IF($C242="","",V242-M242)</f>
        <v/>
      </c>
      <c r="AA242">
        <f>IF($C242="","",IF(COUNTIF($C$2:$C242,$C242)=1,1,0))</f>
        <v/>
      </c>
      <c r="AB242">
        <f>IF($AA242=1,SUMPRODUCT(--($AE$2:$AE$6001&lt;$AE242))+1,"")</f>
        <v/>
      </c>
      <c r="AC242">
        <f>IF($C242="","",IF(OR($W242=TRUE(),$W242="TRUE"),0,1))</f>
        <v/>
      </c>
      <c r="AD242">
        <f>IF($C242="","",IF($Z242="Yes",1,0))</f>
        <v/>
      </c>
      <c r="AE242">
        <f>IF($AA242=1,IFERROR(IF(VALUE($C242)&lt;100000000,VALUE($C242),1000000000),IFERROR(IF(VALUE(MID($C242,2,20))&lt;100000000,VALUE(MID($C242,2,20)),1000000000),1000000000))+ROW()/100000,"")</f>
        <v/>
      </c>
    </row>
    <row r="243">
      <c r="M243" s="7">
        <f>IF($C243="","",L243*V243/100)</f>
        <v/>
      </c>
      <c r="N243" s="11" t="n"/>
      <c r="R243" s="7" t="n"/>
      <c r="T243" s="7" t="n"/>
      <c r="U243" s="7">
        <f>IF($C243="","",T243*X243/100)</f>
        <v/>
      </c>
      <c r="V243" s="7">
        <f>IF($C243="","",T243-U243)</f>
        <v/>
      </c>
      <c r="X243">
        <f>IF($C243="","",IF($AD243=1,Settings!$C$8,IF($AC243=1,Settings!$C$6,Settings!$C$7))*100)</f>
        <v/>
      </c>
      <c r="Y243" s="7">
        <f>IF($C243="","",V243-M243)</f>
        <v/>
      </c>
      <c r="AA243">
        <f>IF($C243="","",IF(COUNTIF($C$2:$C243,$C243)=1,1,0))</f>
        <v/>
      </c>
      <c r="AB243">
        <f>IF($AA243=1,SUMPRODUCT(--($AE$2:$AE$6001&lt;$AE243))+1,"")</f>
        <v/>
      </c>
      <c r="AC243">
        <f>IF($C243="","",IF(OR($W243=TRUE(),$W243="TRUE"),0,1))</f>
        <v/>
      </c>
      <c r="AD243">
        <f>IF($C243="","",IF($Z243="Yes",1,0))</f>
        <v/>
      </c>
      <c r="AE243">
        <f>IF($AA243=1,IFERROR(IF(VALUE($C243)&lt;100000000,VALUE($C243),1000000000),IFERROR(IF(VALUE(MID($C243,2,20))&lt;100000000,VALUE(MID($C243,2,20)),1000000000),1000000000))+ROW()/100000,"")</f>
        <v/>
      </c>
    </row>
    <row r="244">
      <c r="M244" s="7">
        <f>IF($C244="","",L244*V244/100)</f>
        <v/>
      </c>
      <c r="N244" s="11" t="n"/>
      <c r="R244" s="7" t="n"/>
      <c r="T244" s="7" t="n"/>
      <c r="U244" s="7">
        <f>IF($C244="","",T244*X244/100)</f>
        <v/>
      </c>
      <c r="V244" s="7">
        <f>IF($C244="","",T244-U244)</f>
        <v/>
      </c>
      <c r="X244">
        <f>IF($C244="","",IF($AD244=1,Settings!$C$8,IF($AC244=1,Settings!$C$6,Settings!$C$7))*100)</f>
        <v/>
      </c>
      <c r="Y244" s="7">
        <f>IF($C244="","",V244-M244)</f>
        <v/>
      </c>
      <c r="AA244">
        <f>IF($C244="","",IF(COUNTIF($C$2:$C244,$C244)=1,1,0))</f>
        <v/>
      </c>
      <c r="AB244">
        <f>IF($AA244=1,SUMPRODUCT(--($AE$2:$AE$6001&lt;$AE244))+1,"")</f>
        <v/>
      </c>
      <c r="AC244">
        <f>IF($C244="","",IF(OR($W244=TRUE(),$W244="TRUE"),0,1))</f>
        <v/>
      </c>
      <c r="AD244">
        <f>IF($C244="","",IF($Z244="Yes",1,0))</f>
        <v/>
      </c>
      <c r="AE244">
        <f>IF($AA244=1,IFERROR(IF(VALUE($C244)&lt;100000000,VALUE($C244),1000000000),IFERROR(IF(VALUE(MID($C244,2,20))&lt;100000000,VALUE(MID($C244,2,20)),1000000000),1000000000))+ROW()/100000,"")</f>
        <v/>
      </c>
    </row>
    <row r="245">
      <c r="M245" s="7">
        <f>IF($C245="","",L245*V245/100)</f>
        <v/>
      </c>
      <c r="N245" s="11" t="n"/>
      <c r="R245" s="7" t="n"/>
      <c r="T245" s="7" t="n"/>
      <c r="U245" s="7">
        <f>IF($C245="","",T245*X245/100)</f>
        <v/>
      </c>
      <c r="V245" s="7">
        <f>IF($C245="","",T245-U245)</f>
        <v/>
      </c>
      <c r="X245">
        <f>IF($C245="","",IF($AD245=1,Settings!$C$8,IF($AC245=1,Settings!$C$6,Settings!$C$7))*100)</f>
        <v/>
      </c>
      <c r="Y245" s="7">
        <f>IF($C245="","",V245-M245)</f>
        <v/>
      </c>
      <c r="AA245">
        <f>IF($C245="","",IF(COUNTIF($C$2:$C245,$C245)=1,1,0))</f>
        <v/>
      </c>
      <c r="AB245">
        <f>IF($AA245=1,SUMPRODUCT(--($AE$2:$AE$6001&lt;$AE245))+1,"")</f>
        <v/>
      </c>
      <c r="AC245">
        <f>IF($C245="","",IF(OR($W245=TRUE(),$W245="TRUE"),0,1))</f>
        <v/>
      </c>
      <c r="AD245">
        <f>IF($C245="","",IF($Z245="Yes",1,0))</f>
        <v/>
      </c>
      <c r="AE245">
        <f>IF($AA245=1,IFERROR(IF(VALUE($C245)&lt;100000000,VALUE($C245),1000000000),IFERROR(IF(VALUE(MID($C245,2,20))&lt;100000000,VALUE(MID($C245,2,20)),1000000000),1000000000))+ROW()/100000,"")</f>
        <v/>
      </c>
    </row>
    <row r="246">
      <c r="M246" s="7">
        <f>IF($C246="","",L246*V246/100)</f>
        <v/>
      </c>
      <c r="N246" s="11" t="n"/>
      <c r="R246" s="7" t="n"/>
      <c r="T246" s="7" t="n"/>
      <c r="U246" s="7">
        <f>IF($C246="","",T246*X246/100)</f>
        <v/>
      </c>
      <c r="V246" s="7">
        <f>IF($C246="","",T246-U246)</f>
        <v/>
      </c>
      <c r="X246">
        <f>IF($C246="","",IF($AD246=1,Settings!$C$8,IF($AC246=1,Settings!$C$6,Settings!$C$7))*100)</f>
        <v/>
      </c>
      <c r="Y246" s="7">
        <f>IF($C246="","",V246-M246)</f>
        <v/>
      </c>
      <c r="AA246">
        <f>IF($C246="","",IF(COUNTIF($C$2:$C246,$C246)=1,1,0))</f>
        <v/>
      </c>
      <c r="AB246">
        <f>IF($AA246=1,SUMPRODUCT(--($AE$2:$AE$6001&lt;$AE246))+1,"")</f>
        <v/>
      </c>
      <c r="AC246">
        <f>IF($C246="","",IF(OR($W246=TRUE(),$W246="TRUE"),0,1))</f>
        <v/>
      </c>
      <c r="AD246">
        <f>IF($C246="","",IF($Z246="Yes",1,0))</f>
        <v/>
      </c>
      <c r="AE246">
        <f>IF($AA246=1,IFERROR(IF(VALUE($C246)&lt;100000000,VALUE($C246),1000000000),IFERROR(IF(VALUE(MID($C246,2,20))&lt;100000000,VALUE(MID($C246,2,20)),1000000000),1000000000))+ROW()/100000,"")</f>
        <v/>
      </c>
    </row>
    <row r="247">
      <c r="M247" s="7">
        <f>IF($C247="","",L247*V247/100)</f>
        <v/>
      </c>
      <c r="N247" s="11" t="n"/>
      <c r="R247" s="7" t="n"/>
      <c r="T247" s="7" t="n"/>
      <c r="U247" s="7">
        <f>IF($C247="","",T247*X247/100)</f>
        <v/>
      </c>
      <c r="V247" s="7">
        <f>IF($C247="","",T247-U247)</f>
        <v/>
      </c>
      <c r="X247">
        <f>IF($C247="","",IF($AD247=1,Settings!$C$8,IF($AC247=1,Settings!$C$6,Settings!$C$7))*100)</f>
        <v/>
      </c>
      <c r="Y247" s="7">
        <f>IF($C247="","",V247-M247)</f>
        <v/>
      </c>
      <c r="AA247">
        <f>IF($C247="","",IF(COUNTIF($C$2:$C247,$C247)=1,1,0))</f>
        <v/>
      </c>
      <c r="AB247">
        <f>IF($AA247=1,SUMPRODUCT(--($AE$2:$AE$6001&lt;$AE247))+1,"")</f>
        <v/>
      </c>
      <c r="AC247">
        <f>IF($C247="","",IF(OR($W247=TRUE(),$W247="TRUE"),0,1))</f>
        <v/>
      </c>
      <c r="AD247">
        <f>IF($C247="","",IF($Z247="Yes",1,0))</f>
        <v/>
      </c>
      <c r="AE247">
        <f>IF($AA247=1,IFERROR(IF(VALUE($C247)&lt;100000000,VALUE($C247),1000000000),IFERROR(IF(VALUE(MID($C247,2,20))&lt;100000000,VALUE(MID($C247,2,20)),1000000000),1000000000))+ROW()/100000,"")</f>
        <v/>
      </c>
    </row>
    <row r="248">
      <c r="M248" s="7">
        <f>IF($C248="","",L248*V248/100)</f>
        <v/>
      </c>
      <c r="N248" s="11" t="n"/>
      <c r="R248" s="7" t="n"/>
      <c r="T248" s="7" t="n"/>
      <c r="U248" s="7">
        <f>IF($C248="","",T248*X248/100)</f>
        <v/>
      </c>
      <c r="V248" s="7">
        <f>IF($C248="","",T248-U248)</f>
        <v/>
      </c>
      <c r="X248">
        <f>IF($C248="","",IF($AD248=1,Settings!$C$8,IF($AC248=1,Settings!$C$6,Settings!$C$7))*100)</f>
        <v/>
      </c>
      <c r="Y248" s="7">
        <f>IF($C248="","",V248-M248)</f>
        <v/>
      </c>
      <c r="AA248">
        <f>IF($C248="","",IF(COUNTIF($C$2:$C248,$C248)=1,1,0))</f>
        <v/>
      </c>
      <c r="AB248">
        <f>IF($AA248=1,SUMPRODUCT(--($AE$2:$AE$6001&lt;$AE248))+1,"")</f>
        <v/>
      </c>
      <c r="AC248">
        <f>IF($C248="","",IF(OR($W248=TRUE(),$W248="TRUE"),0,1))</f>
        <v/>
      </c>
      <c r="AD248">
        <f>IF($C248="","",IF($Z248="Yes",1,0))</f>
        <v/>
      </c>
      <c r="AE248">
        <f>IF($AA248=1,IFERROR(IF(VALUE($C248)&lt;100000000,VALUE($C248),1000000000),IFERROR(IF(VALUE(MID($C248,2,20))&lt;100000000,VALUE(MID($C248,2,20)),1000000000),1000000000))+ROW()/100000,"")</f>
        <v/>
      </c>
    </row>
    <row r="249">
      <c r="M249" s="7">
        <f>IF($C249="","",L249*V249/100)</f>
        <v/>
      </c>
      <c r="N249" s="11" t="n"/>
      <c r="R249" s="7" t="n"/>
      <c r="T249" s="7" t="n"/>
      <c r="U249" s="7">
        <f>IF($C249="","",T249*X249/100)</f>
        <v/>
      </c>
      <c r="V249" s="7">
        <f>IF($C249="","",T249-U249)</f>
        <v/>
      </c>
      <c r="X249">
        <f>IF($C249="","",IF($AD249=1,Settings!$C$8,IF($AC249=1,Settings!$C$6,Settings!$C$7))*100)</f>
        <v/>
      </c>
      <c r="Y249" s="7">
        <f>IF($C249="","",V249-M249)</f>
        <v/>
      </c>
      <c r="AA249">
        <f>IF($C249="","",IF(COUNTIF($C$2:$C249,$C249)=1,1,0))</f>
        <v/>
      </c>
      <c r="AB249">
        <f>IF($AA249=1,SUMPRODUCT(--($AE$2:$AE$6001&lt;$AE249))+1,"")</f>
        <v/>
      </c>
      <c r="AC249">
        <f>IF($C249="","",IF(OR($W249=TRUE(),$W249="TRUE"),0,1))</f>
        <v/>
      </c>
      <c r="AD249">
        <f>IF($C249="","",IF($Z249="Yes",1,0))</f>
        <v/>
      </c>
      <c r="AE249">
        <f>IF($AA249=1,IFERROR(IF(VALUE($C249)&lt;100000000,VALUE($C249),1000000000),IFERROR(IF(VALUE(MID($C249,2,20))&lt;100000000,VALUE(MID($C249,2,20)),1000000000),1000000000))+ROW()/100000,"")</f>
        <v/>
      </c>
    </row>
    <row r="250">
      <c r="M250" s="7">
        <f>IF($C250="","",L250*V250/100)</f>
        <v/>
      </c>
      <c r="N250" s="11" t="n"/>
      <c r="R250" s="7" t="n"/>
      <c r="T250" s="7" t="n"/>
      <c r="U250" s="7">
        <f>IF($C250="","",T250*X250/100)</f>
        <v/>
      </c>
      <c r="V250" s="7">
        <f>IF($C250="","",T250-U250)</f>
        <v/>
      </c>
      <c r="X250">
        <f>IF($C250="","",IF($AD250=1,Settings!$C$8,IF($AC250=1,Settings!$C$6,Settings!$C$7))*100)</f>
        <v/>
      </c>
      <c r="Y250" s="7">
        <f>IF($C250="","",V250-M250)</f>
        <v/>
      </c>
      <c r="AA250">
        <f>IF($C250="","",IF(COUNTIF($C$2:$C250,$C250)=1,1,0))</f>
        <v/>
      </c>
      <c r="AB250">
        <f>IF($AA250=1,SUMPRODUCT(--($AE$2:$AE$6001&lt;$AE250))+1,"")</f>
        <v/>
      </c>
      <c r="AC250">
        <f>IF($C250="","",IF(OR($W250=TRUE(),$W250="TRUE"),0,1))</f>
        <v/>
      </c>
      <c r="AD250">
        <f>IF($C250="","",IF($Z250="Yes",1,0))</f>
        <v/>
      </c>
      <c r="AE250">
        <f>IF($AA250=1,IFERROR(IF(VALUE($C250)&lt;100000000,VALUE($C250),1000000000),IFERROR(IF(VALUE(MID($C250,2,20))&lt;100000000,VALUE(MID($C250,2,20)),1000000000),1000000000))+ROW()/100000,"")</f>
        <v/>
      </c>
    </row>
    <row r="251">
      <c r="M251" s="7">
        <f>IF($C251="","",L251*V251/100)</f>
        <v/>
      </c>
      <c r="N251" s="11" t="n"/>
      <c r="R251" s="7" t="n"/>
      <c r="T251" s="7" t="n"/>
      <c r="U251" s="7">
        <f>IF($C251="","",T251*X251/100)</f>
        <v/>
      </c>
      <c r="V251" s="7">
        <f>IF($C251="","",T251-U251)</f>
        <v/>
      </c>
      <c r="X251">
        <f>IF($C251="","",IF($AD251=1,Settings!$C$8,IF($AC251=1,Settings!$C$6,Settings!$C$7))*100)</f>
        <v/>
      </c>
      <c r="Y251" s="7">
        <f>IF($C251="","",V251-M251)</f>
        <v/>
      </c>
      <c r="AA251">
        <f>IF($C251="","",IF(COUNTIF($C$2:$C251,$C251)=1,1,0))</f>
        <v/>
      </c>
      <c r="AB251">
        <f>IF($AA251=1,SUMPRODUCT(--($AE$2:$AE$6001&lt;$AE251))+1,"")</f>
        <v/>
      </c>
      <c r="AC251">
        <f>IF($C251="","",IF(OR($W251=TRUE(),$W251="TRUE"),0,1))</f>
        <v/>
      </c>
      <c r="AD251">
        <f>IF($C251="","",IF($Z251="Yes",1,0))</f>
        <v/>
      </c>
      <c r="AE251">
        <f>IF($AA251=1,IFERROR(IF(VALUE($C251)&lt;100000000,VALUE($C251),1000000000),IFERROR(IF(VALUE(MID($C251,2,20))&lt;100000000,VALUE(MID($C251,2,20)),1000000000),1000000000))+ROW()/100000,"")</f>
        <v/>
      </c>
    </row>
    <row r="252">
      <c r="M252" s="7">
        <f>IF($C252="","",L252*V252/100)</f>
        <v/>
      </c>
      <c r="N252" s="11" t="n"/>
      <c r="R252" s="7" t="n"/>
      <c r="T252" s="7" t="n"/>
      <c r="U252" s="7">
        <f>IF($C252="","",T252*X252/100)</f>
        <v/>
      </c>
      <c r="V252" s="7">
        <f>IF($C252="","",T252-U252)</f>
        <v/>
      </c>
      <c r="X252">
        <f>IF($C252="","",IF($AD252=1,Settings!$C$8,IF($AC252=1,Settings!$C$6,Settings!$C$7))*100)</f>
        <v/>
      </c>
      <c r="Y252" s="7">
        <f>IF($C252="","",V252-M252)</f>
        <v/>
      </c>
      <c r="AA252">
        <f>IF($C252="","",IF(COUNTIF($C$2:$C252,$C252)=1,1,0))</f>
        <v/>
      </c>
      <c r="AB252">
        <f>IF($AA252=1,SUMPRODUCT(--($AE$2:$AE$6001&lt;$AE252))+1,"")</f>
        <v/>
      </c>
      <c r="AC252">
        <f>IF($C252="","",IF(OR($W252=TRUE(),$W252="TRUE"),0,1))</f>
        <v/>
      </c>
      <c r="AD252">
        <f>IF($C252="","",IF($Z252="Yes",1,0))</f>
        <v/>
      </c>
      <c r="AE252">
        <f>IF($AA252=1,IFERROR(IF(VALUE($C252)&lt;100000000,VALUE($C252),1000000000),IFERROR(IF(VALUE(MID($C252,2,20))&lt;100000000,VALUE(MID($C252,2,20)),1000000000),1000000000))+ROW()/100000,"")</f>
        <v/>
      </c>
    </row>
    <row r="253">
      <c r="M253" s="7">
        <f>IF($C253="","",L253*V253/100)</f>
        <v/>
      </c>
      <c r="N253" s="11" t="n"/>
      <c r="R253" s="7" t="n"/>
      <c r="T253" s="7" t="n"/>
      <c r="U253" s="7">
        <f>IF($C253="","",T253*X253/100)</f>
        <v/>
      </c>
      <c r="V253" s="7">
        <f>IF($C253="","",T253-U253)</f>
        <v/>
      </c>
      <c r="X253">
        <f>IF($C253="","",IF($AD253=1,Settings!$C$8,IF($AC253=1,Settings!$C$6,Settings!$C$7))*100)</f>
        <v/>
      </c>
      <c r="Y253" s="7">
        <f>IF($C253="","",V253-M253)</f>
        <v/>
      </c>
      <c r="AA253">
        <f>IF($C253="","",IF(COUNTIF($C$2:$C253,$C253)=1,1,0))</f>
        <v/>
      </c>
      <c r="AB253">
        <f>IF($AA253=1,SUMPRODUCT(--($AE$2:$AE$6001&lt;$AE253))+1,"")</f>
        <v/>
      </c>
      <c r="AC253">
        <f>IF($C253="","",IF(OR($W253=TRUE(),$W253="TRUE"),0,1))</f>
        <v/>
      </c>
      <c r="AD253">
        <f>IF($C253="","",IF($Z253="Yes",1,0))</f>
        <v/>
      </c>
      <c r="AE253">
        <f>IF($AA253=1,IFERROR(IF(VALUE($C253)&lt;100000000,VALUE($C253),1000000000),IFERROR(IF(VALUE(MID($C253,2,20))&lt;100000000,VALUE(MID($C253,2,20)),1000000000),1000000000))+ROW()/100000,"")</f>
        <v/>
      </c>
    </row>
    <row r="254">
      <c r="M254" s="7">
        <f>IF($C254="","",L254*V254/100)</f>
        <v/>
      </c>
      <c r="N254" s="11" t="n"/>
      <c r="R254" s="7" t="n"/>
      <c r="T254" s="7" t="n"/>
      <c r="U254" s="7">
        <f>IF($C254="","",T254*X254/100)</f>
        <v/>
      </c>
      <c r="V254" s="7">
        <f>IF($C254="","",T254-U254)</f>
        <v/>
      </c>
      <c r="X254">
        <f>IF($C254="","",IF($AD254=1,Settings!$C$8,IF($AC254=1,Settings!$C$6,Settings!$C$7))*100)</f>
        <v/>
      </c>
      <c r="Y254" s="7">
        <f>IF($C254="","",V254-M254)</f>
        <v/>
      </c>
      <c r="AA254">
        <f>IF($C254="","",IF(COUNTIF($C$2:$C254,$C254)=1,1,0))</f>
        <v/>
      </c>
      <c r="AB254">
        <f>IF($AA254=1,SUMPRODUCT(--($AE$2:$AE$6001&lt;$AE254))+1,"")</f>
        <v/>
      </c>
      <c r="AC254">
        <f>IF($C254="","",IF(OR($W254=TRUE(),$W254="TRUE"),0,1))</f>
        <v/>
      </c>
      <c r="AD254">
        <f>IF($C254="","",IF($Z254="Yes",1,0))</f>
        <v/>
      </c>
      <c r="AE254">
        <f>IF($AA254=1,IFERROR(IF(VALUE($C254)&lt;100000000,VALUE($C254),1000000000),IFERROR(IF(VALUE(MID($C254,2,20))&lt;100000000,VALUE(MID($C254,2,20)),1000000000),1000000000))+ROW()/100000,"")</f>
        <v/>
      </c>
    </row>
    <row r="255">
      <c r="M255" s="7">
        <f>IF($C255="","",L255*V255/100)</f>
        <v/>
      </c>
      <c r="N255" s="11" t="n"/>
      <c r="R255" s="7" t="n"/>
      <c r="T255" s="7" t="n"/>
      <c r="U255" s="7">
        <f>IF($C255="","",T255*X255/100)</f>
        <v/>
      </c>
      <c r="V255" s="7">
        <f>IF($C255="","",T255-U255)</f>
        <v/>
      </c>
      <c r="X255">
        <f>IF($C255="","",IF($AD255=1,Settings!$C$8,IF($AC255=1,Settings!$C$6,Settings!$C$7))*100)</f>
        <v/>
      </c>
      <c r="Y255" s="7">
        <f>IF($C255="","",V255-M255)</f>
        <v/>
      </c>
      <c r="AA255">
        <f>IF($C255="","",IF(COUNTIF($C$2:$C255,$C255)=1,1,0))</f>
        <v/>
      </c>
      <c r="AB255">
        <f>IF($AA255=1,SUMPRODUCT(--($AE$2:$AE$6001&lt;$AE255))+1,"")</f>
        <v/>
      </c>
      <c r="AC255">
        <f>IF($C255="","",IF(OR($W255=TRUE(),$W255="TRUE"),0,1))</f>
        <v/>
      </c>
      <c r="AD255">
        <f>IF($C255="","",IF($Z255="Yes",1,0))</f>
        <v/>
      </c>
      <c r="AE255">
        <f>IF($AA255=1,IFERROR(IF(VALUE($C255)&lt;100000000,VALUE($C255),1000000000),IFERROR(IF(VALUE(MID($C255,2,20))&lt;100000000,VALUE(MID($C255,2,20)),1000000000),1000000000))+ROW()/100000,"")</f>
        <v/>
      </c>
    </row>
    <row r="256">
      <c r="M256" s="7">
        <f>IF($C256="","",L256*V256/100)</f>
        <v/>
      </c>
      <c r="N256" s="11" t="n"/>
      <c r="R256" s="7" t="n"/>
      <c r="T256" s="7" t="n"/>
      <c r="U256" s="7">
        <f>IF($C256="","",T256*X256/100)</f>
        <v/>
      </c>
      <c r="V256" s="7">
        <f>IF($C256="","",T256-U256)</f>
        <v/>
      </c>
      <c r="X256">
        <f>IF($C256="","",IF($AD256=1,Settings!$C$8,IF($AC256=1,Settings!$C$6,Settings!$C$7))*100)</f>
        <v/>
      </c>
      <c r="Y256" s="7">
        <f>IF($C256="","",V256-M256)</f>
        <v/>
      </c>
      <c r="AA256">
        <f>IF($C256="","",IF(COUNTIF($C$2:$C256,$C256)=1,1,0))</f>
        <v/>
      </c>
      <c r="AB256">
        <f>IF($AA256=1,SUMPRODUCT(--($AE$2:$AE$6001&lt;$AE256))+1,"")</f>
        <v/>
      </c>
      <c r="AC256">
        <f>IF($C256="","",IF(OR($W256=TRUE(),$W256="TRUE"),0,1))</f>
        <v/>
      </c>
      <c r="AD256">
        <f>IF($C256="","",IF($Z256="Yes",1,0))</f>
        <v/>
      </c>
      <c r="AE256">
        <f>IF($AA256=1,IFERROR(IF(VALUE($C256)&lt;100000000,VALUE($C256),1000000000),IFERROR(IF(VALUE(MID($C256,2,20))&lt;100000000,VALUE(MID($C256,2,20)),1000000000),1000000000))+ROW()/100000,"")</f>
        <v/>
      </c>
    </row>
    <row r="257">
      <c r="M257" s="7">
        <f>IF($C257="","",L257*V257/100)</f>
        <v/>
      </c>
      <c r="N257" s="11" t="n"/>
      <c r="R257" s="7" t="n"/>
      <c r="T257" s="7" t="n"/>
      <c r="U257" s="7">
        <f>IF($C257="","",T257*X257/100)</f>
        <v/>
      </c>
      <c r="V257" s="7">
        <f>IF($C257="","",T257-U257)</f>
        <v/>
      </c>
      <c r="X257">
        <f>IF($C257="","",IF($AD257=1,Settings!$C$8,IF($AC257=1,Settings!$C$6,Settings!$C$7))*100)</f>
        <v/>
      </c>
      <c r="Y257" s="7">
        <f>IF($C257="","",V257-M257)</f>
        <v/>
      </c>
      <c r="AA257">
        <f>IF($C257="","",IF(COUNTIF($C$2:$C257,$C257)=1,1,0))</f>
        <v/>
      </c>
      <c r="AB257">
        <f>IF($AA257=1,SUMPRODUCT(--($AE$2:$AE$6001&lt;$AE257))+1,"")</f>
        <v/>
      </c>
      <c r="AC257">
        <f>IF($C257="","",IF(OR($W257=TRUE(),$W257="TRUE"),0,1))</f>
        <v/>
      </c>
      <c r="AD257">
        <f>IF($C257="","",IF($Z257="Yes",1,0))</f>
        <v/>
      </c>
      <c r="AE257">
        <f>IF($AA257=1,IFERROR(IF(VALUE($C257)&lt;100000000,VALUE($C257),1000000000),IFERROR(IF(VALUE(MID($C257,2,20))&lt;100000000,VALUE(MID($C257,2,20)),1000000000),1000000000))+ROW()/100000,"")</f>
        <v/>
      </c>
    </row>
    <row r="258">
      <c r="M258" s="7">
        <f>IF($C258="","",L258*V258/100)</f>
        <v/>
      </c>
      <c r="N258" s="11" t="n"/>
      <c r="R258" s="7" t="n"/>
      <c r="T258" s="7" t="n"/>
      <c r="U258" s="7">
        <f>IF($C258="","",T258*X258/100)</f>
        <v/>
      </c>
      <c r="V258" s="7">
        <f>IF($C258="","",T258-U258)</f>
        <v/>
      </c>
      <c r="X258">
        <f>IF($C258="","",IF($AD258=1,Settings!$C$8,IF($AC258=1,Settings!$C$6,Settings!$C$7))*100)</f>
        <v/>
      </c>
      <c r="Y258" s="7">
        <f>IF($C258="","",V258-M258)</f>
        <v/>
      </c>
      <c r="AA258">
        <f>IF($C258="","",IF(COUNTIF($C$2:$C258,$C258)=1,1,0))</f>
        <v/>
      </c>
      <c r="AB258">
        <f>IF($AA258=1,SUMPRODUCT(--($AE$2:$AE$6001&lt;$AE258))+1,"")</f>
        <v/>
      </c>
      <c r="AC258">
        <f>IF($C258="","",IF(OR($W258=TRUE(),$W258="TRUE"),0,1))</f>
        <v/>
      </c>
      <c r="AD258">
        <f>IF($C258="","",IF($Z258="Yes",1,0))</f>
        <v/>
      </c>
      <c r="AE258">
        <f>IF($AA258=1,IFERROR(IF(VALUE($C258)&lt;100000000,VALUE($C258),1000000000),IFERROR(IF(VALUE(MID($C258,2,20))&lt;100000000,VALUE(MID($C258,2,20)),1000000000),1000000000))+ROW()/100000,"")</f>
        <v/>
      </c>
    </row>
    <row r="259">
      <c r="M259" s="7">
        <f>IF($C259="","",L259*V259/100)</f>
        <v/>
      </c>
      <c r="N259" s="11" t="n"/>
      <c r="R259" s="7" t="n"/>
      <c r="T259" s="7" t="n"/>
      <c r="U259" s="7">
        <f>IF($C259="","",T259*X259/100)</f>
        <v/>
      </c>
      <c r="V259" s="7">
        <f>IF($C259="","",T259-U259)</f>
        <v/>
      </c>
      <c r="X259">
        <f>IF($C259="","",IF($AD259=1,Settings!$C$8,IF($AC259=1,Settings!$C$6,Settings!$C$7))*100)</f>
        <v/>
      </c>
      <c r="Y259" s="7">
        <f>IF($C259="","",V259-M259)</f>
        <v/>
      </c>
      <c r="AA259">
        <f>IF($C259="","",IF(COUNTIF($C$2:$C259,$C259)=1,1,0))</f>
        <v/>
      </c>
      <c r="AB259">
        <f>IF($AA259=1,SUMPRODUCT(--($AE$2:$AE$6001&lt;$AE259))+1,"")</f>
        <v/>
      </c>
      <c r="AC259">
        <f>IF($C259="","",IF(OR($W259=TRUE(),$W259="TRUE"),0,1))</f>
        <v/>
      </c>
      <c r="AD259">
        <f>IF($C259="","",IF($Z259="Yes",1,0))</f>
        <v/>
      </c>
      <c r="AE259">
        <f>IF($AA259=1,IFERROR(IF(VALUE($C259)&lt;100000000,VALUE($C259),1000000000),IFERROR(IF(VALUE(MID($C259,2,20))&lt;100000000,VALUE(MID($C259,2,20)),1000000000),1000000000))+ROW()/100000,"")</f>
        <v/>
      </c>
    </row>
    <row r="260">
      <c r="M260" s="7">
        <f>IF($C260="","",L260*V260/100)</f>
        <v/>
      </c>
      <c r="N260" s="11" t="n"/>
      <c r="R260" s="7" t="n"/>
      <c r="T260" s="7" t="n"/>
      <c r="U260" s="7">
        <f>IF($C260="","",T260*X260/100)</f>
        <v/>
      </c>
      <c r="V260" s="7">
        <f>IF($C260="","",T260-U260)</f>
        <v/>
      </c>
      <c r="X260">
        <f>IF($C260="","",IF($AD260=1,Settings!$C$8,IF($AC260=1,Settings!$C$6,Settings!$C$7))*100)</f>
        <v/>
      </c>
      <c r="Y260" s="7">
        <f>IF($C260="","",V260-M260)</f>
        <v/>
      </c>
      <c r="AA260">
        <f>IF($C260="","",IF(COUNTIF($C$2:$C260,$C260)=1,1,0))</f>
        <v/>
      </c>
      <c r="AB260">
        <f>IF($AA260=1,SUMPRODUCT(--($AE$2:$AE$6001&lt;$AE260))+1,"")</f>
        <v/>
      </c>
      <c r="AC260">
        <f>IF($C260="","",IF(OR($W260=TRUE(),$W260="TRUE"),0,1))</f>
        <v/>
      </c>
      <c r="AD260">
        <f>IF($C260="","",IF($Z260="Yes",1,0))</f>
        <v/>
      </c>
      <c r="AE260">
        <f>IF($AA260=1,IFERROR(IF(VALUE($C260)&lt;100000000,VALUE($C260),1000000000),IFERROR(IF(VALUE(MID($C260,2,20))&lt;100000000,VALUE(MID($C260,2,20)),1000000000),1000000000))+ROW()/100000,"")</f>
        <v/>
      </c>
    </row>
    <row r="261">
      <c r="M261" s="7">
        <f>IF($C261="","",L261*V261/100)</f>
        <v/>
      </c>
      <c r="N261" s="11" t="n"/>
      <c r="R261" s="7" t="n"/>
      <c r="T261" s="7" t="n"/>
      <c r="U261" s="7">
        <f>IF($C261="","",T261*X261/100)</f>
        <v/>
      </c>
      <c r="V261" s="7">
        <f>IF($C261="","",T261-U261)</f>
        <v/>
      </c>
      <c r="X261">
        <f>IF($C261="","",IF($AD261=1,Settings!$C$8,IF($AC261=1,Settings!$C$6,Settings!$C$7))*100)</f>
        <v/>
      </c>
      <c r="Y261" s="7">
        <f>IF($C261="","",V261-M261)</f>
        <v/>
      </c>
      <c r="AA261">
        <f>IF($C261="","",IF(COUNTIF($C$2:$C261,$C261)=1,1,0))</f>
        <v/>
      </c>
      <c r="AB261">
        <f>IF($AA261=1,SUMPRODUCT(--($AE$2:$AE$6001&lt;$AE261))+1,"")</f>
        <v/>
      </c>
      <c r="AC261">
        <f>IF($C261="","",IF(OR($W261=TRUE(),$W261="TRUE"),0,1))</f>
        <v/>
      </c>
      <c r="AD261">
        <f>IF($C261="","",IF($Z261="Yes",1,0))</f>
        <v/>
      </c>
      <c r="AE261">
        <f>IF($AA261=1,IFERROR(IF(VALUE($C261)&lt;100000000,VALUE($C261),1000000000),IFERROR(IF(VALUE(MID($C261,2,20))&lt;100000000,VALUE(MID($C261,2,20)),1000000000),1000000000))+ROW()/100000,"")</f>
        <v/>
      </c>
    </row>
    <row r="262">
      <c r="M262" s="7">
        <f>IF($C262="","",L262*V262/100)</f>
        <v/>
      </c>
      <c r="N262" s="11" t="n"/>
      <c r="R262" s="7" t="n"/>
      <c r="T262" s="7" t="n"/>
      <c r="U262" s="7">
        <f>IF($C262="","",T262*X262/100)</f>
        <v/>
      </c>
      <c r="V262" s="7">
        <f>IF($C262="","",T262-U262)</f>
        <v/>
      </c>
      <c r="X262">
        <f>IF($C262="","",IF($AD262=1,Settings!$C$8,IF($AC262=1,Settings!$C$6,Settings!$C$7))*100)</f>
        <v/>
      </c>
      <c r="Y262" s="7">
        <f>IF($C262="","",V262-M262)</f>
        <v/>
      </c>
      <c r="AA262">
        <f>IF($C262="","",IF(COUNTIF($C$2:$C262,$C262)=1,1,0))</f>
        <v/>
      </c>
      <c r="AB262">
        <f>IF($AA262=1,SUMPRODUCT(--($AE$2:$AE$6001&lt;$AE262))+1,"")</f>
        <v/>
      </c>
      <c r="AC262">
        <f>IF($C262="","",IF(OR($W262=TRUE(),$W262="TRUE"),0,1))</f>
        <v/>
      </c>
      <c r="AD262">
        <f>IF($C262="","",IF($Z262="Yes",1,0))</f>
        <v/>
      </c>
      <c r="AE262">
        <f>IF($AA262=1,IFERROR(IF(VALUE($C262)&lt;100000000,VALUE($C262),1000000000),IFERROR(IF(VALUE(MID($C262,2,20))&lt;100000000,VALUE(MID($C262,2,20)),1000000000),1000000000))+ROW()/100000,"")</f>
        <v/>
      </c>
    </row>
    <row r="263">
      <c r="M263" s="7">
        <f>IF($C263="","",L263*V263/100)</f>
        <v/>
      </c>
      <c r="N263" s="11" t="n"/>
      <c r="R263" s="7" t="n"/>
      <c r="T263" s="7" t="n"/>
      <c r="U263" s="7">
        <f>IF($C263="","",T263*X263/100)</f>
        <v/>
      </c>
      <c r="V263" s="7">
        <f>IF($C263="","",T263-U263)</f>
        <v/>
      </c>
      <c r="X263">
        <f>IF($C263="","",IF($AD263=1,Settings!$C$8,IF($AC263=1,Settings!$C$6,Settings!$C$7))*100)</f>
        <v/>
      </c>
      <c r="Y263" s="7">
        <f>IF($C263="","",V263-M263)</f>
        <v/>
      </c>
      <c r="AA263">
        <f>IF($C263="","",IF(COUNTIF($C$2:$C263,$C263)=1,1,0))</f>
        <v/>
      </c>
      <c r="AB263">
        <f>IF($AA263=1,SUMPRODUCT(--($AE$2:$AE$6001&lt;$AE263))+1,"")</f>
        <v/>
      </c>
      <c r="AC263">
        <f>IF($C263="","",IF(OR($W263=TRUE(),$W263="TRUE"),0,1))</f>
        <v/>
      </c>
      <c r="AD263">
        <f>IF($C263="","",IF($Z263="Yes",1,0))</f>
        <v/>
      </c>
      <c r="AE263">
        <f>IF($AA263=1,IFERROR(IF(VALUE($C263)&lt;100000000,VALUE($C263),1000000000),IFERROR(IF(VALUE(MID($C263,2,20))&lt;100000000,VALUE(MID($C263,2,20)),1000000000),1000000000))+ROW()/100000,"")</f>
        <v/>
      </c>
    </row>
    <row r="264">
      <c r="M264" s="7">
        <f>IF($C264="","",L264*V264/100)</f>
        <v/>
      </c>
      <c r="N264" s="11" t="n"/>
      <c r="R264" s="7" t="n"/>
      <c r="T264" s="7" t="n"/>
      <c r="U264" s="7">
        <f>IF($C264="","",T264*X264/100)</f>
        <v/>
      </c>
      <c r="V264" s="7">
        <f>IF($C264="","",T264-U264)</f>
        <v/>
      </c>
      <c r="X264">
        <f>IF($C264="","",IF($AD264=1,Settings!$C$8,IF($AC264=1,Settings!$C$6,Settings!$C$7))*100)</f>
        <v/>
      </c>
      <c r="Y264" s="7">
        <f>IF($C264="","",V264-M264)</f>
        <v/>
      </c>
      <c r="AA264">
        <f>IF($C264="","",IF(COUNTIF($C$2:$C264,$C264)=1,1,0))</f>
        <v/>
      </c>
      <c r="AB264">
        <f>IF($AA264=1,SUMPRODUCT(--($AE$2:$AE$6001&lt;$AE264))+1,"")</f>
        <v/>
      </c>
      <c r="AC264">
        <f>IF($C264="","",IF(OR($W264=TRUE(),$W264="TRUE"),0,1))</f>
        <v/>
      </c>
      <c r="AD264">
        <f>IF($C264="","",IF($Z264="Yes",1,0))</f>
        <v/>
      </c>
      <c r="AE264">
        <f>IF($AA264=1,IFERROR(IF(VALUE($C264)&lt;100000000,VALUE($C264),1000000000),IFERROR(IF(VALUE(MID($C264,2,20))&lt;100000000,VALUE(MID($C264,2,20)),1000000000),1000000000))+ROW()/100000,"")</f>
        <v/>
      </c>
    </row>
    <row r="265">
      <c r="M265" s="7">
        <f>IF($C265="","",L265*V265/100)</f>
        <v/>
      </c>
      <c r="N265" s="11" t="n"/>
      <c r="R265" s="7" t="n"/>
      <c r="T265" s="7" t="n"/>
      <c r="U265" s="7">
        <f>IF($C265="","",T265*X265/100)</f>
        <v/>
      </c>
      <c r="V265" s="7">
        <f>IF($C265="","",T265-U265)</f>
        <v/>
      </c>
      <c r="X265">
        <f>IF($C265="","",IF($AD265=1,Settings!$C$8,IF($AC265=1,Settings!$C$6,Settings!$C$7))*100)</f>
        <v/>
      </c>
      <c r="Y265" s="7">
        <f>IF($C265="","",V265-M265)</f>
        <v/>
      </c>
      <c r="AA265">
        <f>IF($C265="","",IF(COUNTIF($C$2:$C265,$C265)=1,1,0))</f>
        <v/>
      </c>
      <c r="AB265">
        <f>IF($AA265=1,SUMPRODUCT(--($AE$2:$AE$6001&lt;$AE265))+1,"")</f>
        <v/>
      </c>
      <c r="AC265">
        <f>IF($C265="","",IF(OR($W265=TRUE(),$W265="TRUE"),0,1))</f>
        <v/>
      </c>
      <c r="AD265">
        <f>IF($C265="","",IF($Z265="Yes",1,0))</f>
        <v/>
      </c>
      <c r="AE265">
        <f>IF($AA265=1,IFERROR(IF(VALUE($C265)&lt;100000000,VALUE($C265),1000000000),IFERROR(IF(VALUE(MID($C265,2,20))&lt;100000000,VALUE(MID($C265,2,20)),1000000000),1000000000))+ROW()/100000,"")</f>
        <v/>
      </c>
    </row>
    <row r="266">
      <c r="M266" s="7">
        <f>IF($C266="","",L266*V266/100)</f>
        <v/>
      </c>
      <c r="N266" s="11" t="n"/>
      <c r="R266" s="7" t="n"/>
      <c r="T266" s="7" t="n"/>
      <c r="U266" s="7">
        <f>IF($C266="","",T266*X266/100)</f>
        <v/>
      </c>
      <c r="V266" s="7">
        <f>IF($C266="","",T266-U266)</f>
        <v/>
      </c>
      <c r="X266">
        <f>IF($C266="","",IF($AD266=1,Settings!$C$8,IF($AC266=1,Settings!$C$6,Settings!$C$7))*100)</f>
        <v/>
      </c>
      <c r="Y266" s="7">
        <f>IF($C266="","",V266-M266)</f>
        <v/>
      </c>
      <c r="AA266">
        <f>IF($C266="","",IF(COUNTIF($C$2:$C266,$C266)=1,1,0))</f>
        <v/>
      </c>
      <c r="AB266">
        <f>IF($AA266=1,SUMPRODUCT(--($AE$2:$AE$6001&lt;$AE266))+1,"")</f>
        <v/>
      </c>
      <c r="AC266">
        <f>IF($C266="","",IF(OR($W266=TRUE(),$W266="TRUE"),0,1))</f>
        <v/>
      </c>
      <c r="AD266">
        <f>IF($C266="","",IF($Z266="Yes",1,0))</f>
        <v/>
      </c>
      <c r="AE266">
        <f>IF($AA266=1,IFERROR(IF(VALUE($C266)&lt;100000000,VALUE($C266),1000000000),IFERROR(IF(VALUE(MID($C266,2,20))&lt;100000000,VALUE(MID($C266,2,20)),1000000000),1000000000))+ROW()/100000,"")</f>
        <v/>
      </c>
    </row>
    <row r="267">
      <c r="M267" s="7">
        <f>IF($C267="","",L267*V267/100)</f>
        <v/>
      </c>
      <c r="N267" s="11" t="n"/>
      <c r="R267" s="7" t="n"/>
      <c r="T267" s="7" t="n"/>
      <c r="U267" s="7">
        <f>IF($C267="","",T267*X267/100)</f>
        <v/>
      </c>
      <c r="V267" s="7">
        <f>IF($C267="","",T267-U267)</f>
        <v/>
      </c>
      <c r="X267">
        <f>IF($C267="","",IF($AD267=1,Settings!$C$8,IF($AC267=1,Settings!$C$6,Settings!$C$7))*100)</f>
        <v/>
      </c>
      <c r="Y267" s="7">
        <f>IF($C267="","",V267-M267)</f>
        <v/>
      </c>
      <c r="AA267">
        <f>IF($C267="","",IF(COUNTIF($C$2:$C267,$C267)=1,1,0))</f>
        <v/>
      </c>
      <c r="AB267">
        <f>IF($AA267=1,SUMPRODUCT(--($AE$2:$AE$6001&lt;$AE267))+1,"")</f>
        <v/>
      </c>
      <c r="AC267">
        <f>IF($C267="","",IF(OR($W267=TRUE(),$W267="TRUE"),0,1))</f>
        <v/>
      </c>
      <c r="AD267">
        <f>IF($C267="","",IF($Z267="Yes",1,0))</f>
        <v/>
      </c>
      <c r="AE267">
        <f>IF($AA267=1,IFERROR(IF(VALUE($C267)&lt;100000000,VALUE($C267),1000000000),IFERROR(IF(VALUE(MID($C267,2,20))&lt;100000000,VALUE(MID($C267,2,20)),1000000000),1000000000))+ROW()/100000,"")</f>
        <v/>
      </c>
    </row>
    <row r="268">
      <c r="M268" s="7">
        <f>IF($C268="","",L268*V268/100)</f>
        <v/>
      </c>
      <c r="N268" s="11" t="n"/>
      <c r="R268" s="7" t="n"/>
      <c r="T268" s="7" t="n"/>
      <c r="U268" s="7">
        <f>IF($C268="","",T268*X268/100)</f>
        <v/>
      </c>
      <c r="V268" s="7">
        <f>IF($C268="","",T268-U268)</f>
        <v/>
      </c>
      <c r="X268">
        <f>IF($C268="","",IF($AD268=1,Settings!$C$8,IF($AC268=1,Settings!$C$6,Settings!$C$7))*100)</f>
        <v/>
      </c>
      <c r="Y268" s="7">
        <f>IF($C268="","",V268-M268)</f>
        <v/>
      </c>
      <c r="AA268">
        <f>IF($C268="","",IF(COUNTIF($C$2:$C268,$C268)=1,1,0))</f>
        <v/>
      </c>
      <c r="AB268">
        <f>IF($AA268=1,SUMPRODUCT(--($AE$2:$AE$6001&lt;$AE268))+1,"")</f>
        <v/>
      </c>
      <c r="AC268">
        <f>IF($C268="","",IF(OR($W268=TRUE(),$W268="TRUE"),0,1))</f>
        <v/>
      </c>
      <c r="AD268">
        <f>IF($C268="","",IF($Z268="Yes",1,0))</f>
        <v/>
      </c>
      <c r="AE268">
        <f>IF($AA268=1,IFERROR(IF(VALUE($C268)&lt;100000000,VALUE($C268),1000000000),IFERROR(IF(VALUE(MID($C268,2,20))&lt;100000000,VALUE(MID($C268,2,20)),1000000000),1000000000))+ROW()/100000,"")</f>
        <v/>
      </c>
    </row>
    <row r="269">
      <c r="M269" s="7">
        <f>IF($C269="","",L269*V269/100)</f>
        <v/>
      </c>
      <c r="N269" s="11" t="n"/>
      <c r="R269" s="7" t="n"/>
      <c r="T269" s="7" t="n"/>
      <c r="U269" s="7">
        <f>IF($C269="","",T269*X269/100)</f>
        <v/>
      </c>
      <c r="V269" s="7">
        <f>IF($C269="","",T269-U269)</f>
        <v/>
      </c>
      <c r="X269">
        <f>IF($C269="","",IF($AD269=1,Settings!$C$8,IF($AC269=1,Settings!$C$6,Settings!$C$7))*100)</f>
        <v/>
      </c>
      <c r="Y269" s="7">
        <f>IF($C269="","",V269-M269)</f>
        <v/>
      </c>
      <c r="AA269">
        <f>IF($C269="","",IF(COUNTIF($C$2:$C269,$C269)=1,1,0))</f>
        <v/>
      </c>
      <c r="AB269">
        <f>IF($AA269=1,SUMPRODUCT(--($AE$2:$AE$6001&lt;$AE269))+1,"")</f>
        <v/>
      </c>
      <c r="AC269">
        <f>IF($C269="","",IF(OR($W269=TRUE(),$W269="TRUE"),0,1))</f>
        <v/>
      </c>
      <c r="AD269">
        <f>IF($C269="","",IF($Z269="Yes",1,0))</f>
        <v/>
      </c>
      <c r="AE269">
        <f>IF($AA269=1,IFERROR(IF(VALUE($C269)&lt;100000000,VALUE($C269),1000000000),IFERROR(IF(VALUE(MID($C269,2,20))&lt;100000000,VALUE(MID($C269,2,20)),1000000000),1000000000))+ROW()/100000,"")</f>
        <v/>
      </c>
    </row>
    <row r="270">
      <c r="M270" s="7">
        <f>IF($C270="","",L270*V270/100)</f>
        <v/>
      </c>
      <c r="N270" s="11" t="n"/>
      <c r="R270" s="7" t="n"/>
      <c r="T270" s="7" t="n"/>
      <c r="U270" s="7">
        <f>IF($C270="","",T270*X270/100)</f>
        <v/>
      </c>
      <c r="V270" s="7">
        <f>IF($C270="","",T270-U270)</f>
        <v/>
      </c>
      <c r="X270">
        <f>IF($C270="","",IF($AD270=1,Settings!$C$8,IF($AC270=1,Settings!$C$6,Settings!$C$7))*100)</f>
        <v/>
      </c>
      <c r="Y270" s="7">
        <f>IF($C270="","",V270-M270)</f>
        <v/>
      </c>
      <c r="AA270">
        <f>IF($C270="","",IF(COUNTIF($C$2:$C270,$C270)=1,1,0))</f>
        <v/>
      </c>
      <c r="AB270">
        <f>IF($AA270=1,SUMPRODUCT(--($AE$2:$AE$6001&lt;$AE270))+1,"")</f>
        <v/>
      </c>
      <c r="AC270">
        <f>IF($C270="","",IF(OR($W270=TRUE(),$W270="TRUE"),0,1))</f>
        <v/>
      </c>
      <c r="AD270">
        <f>IF($C270="","",IF($Z270="Yes",1,0))</f>
        <v/>
      </c>
      <c r="AE270">
        <f>IF($AA270=1,IFERROR(IF(VALUE($C270)&lt;100000000,VALUE($C270),1000000000),IFERROR(IF(VALUE(MID($C270,2,20))&lt;100000000,VALUE(MID($C270,2,20)),1000000000),1000000000))+ROW()/100000,"")</f>
        <v/>
      </c>
    </row>
    <row r="271">
      <c r="M271" s="7">
        <f>IF($C271="","",L271*V271/100)</f>
        <v/>
      </c>
      <c r="N271" s="11" t="n"/>
      <c r="R271" s="7" t="n"/>
      <c r="T271" s="7" t="n"/>
      <c r="U271" s="7">
        <f>IF($C271="","",T271*X271/100)</f>
        <v/>
      </c>
      <c r="V271" s="7">
        <f>IF($C271="","",T271-U271)</f>
        <v/>
      </c>
      <c r="X271">
        <f>IF($C271="","",IF($AD271=1,Settings!$C$8,IF($AC271=1,Settings!$C$6,Settings!$C$7))*100)</f>
        <v/>
      </c>
      <c r="Y271" s="7">
        <f>IF($C271="","",V271-M271)</f>
        <v/>
      </c>
      <c r="AA271">
        <f>IF($C271="","",IF(COUNTIF($C$2:$C271,$C271)=1,1,0))</f>
        <v/>
      </c>
      <c r="AB271">
        <f>IF($AA271=1,SUMPRODUCT(--($AE$2:$AE$6001&lt;$AE271))+1,"")</f>
        <v/>
      </c>
      <c r="AC271">
        <f>IF($C271="","",IF(OR($W271=TRUE(),$W271="TRUE"),0,1))</f>
        <v/>
      </c>
      <c r="AD271">
        <f>IF($C271="","",IF($Z271="Yes",1,0))</f>
        <v/>
      </c>
      <c r="AE271">
        <f>IF($AA271=1,IFERROR(IF(VALUE($C271)&lt;100000000,VALUE($C271),1000000000),IFERROR(IF(VALUE(MID($C271,2,20))&lt;100000000,VALUE(MID($C271,2,20)),1000000000),1000000000))+ROW()/100000,"")</f>
        <v/>
      </c>
    </row>
    <row r="272">
      <c r="M272" s="7">
        <f>IF($C272="","",L272*V272/100)</f>
        <v/>
      </c>
      <c r="N272" s="11" t="n"/>
      <c r="R272" s="7" t="n"/>
      <c r="T272" s="7" t="n"/>
      <c r="U272" s="7">
        <f>IF($C272="","",T272*X272/100)</f>
        <v/>
      </c>
      <c r="V272" s="7">
        <f>IF($C272="","",T272-U272)</f>
        <v/>
      </c>
      <c r="X272">
        <f>IF($C272="","",IF($AD272=1,Settings!$C$8,IF($AC272=1,Settings!$C$6,Settings!$C$7))*100)</f>
        <v/>
      </c>
      <c r="Y272" s="7">
        <f>IF($C272="","",V272-M272)</f>
        <v/>
      </c>
      <c r="AA272">
        <f>IF($C272="","",IF(COUNTIF($C$2:$C272,$C272)=1,1,0))</f>
        <v/>
      </c>
      <c r="AB272">
        <f>IF($AA272=1,SUMPRODUCT(--($AE$2:$AE$6001&lt;$AE272))+1,"")</f>
        <v/>
      </c>
      <c r="AC272">
        <f>IF($C272="","",IF(OR($W272=TRUE(),$W272="TRUE"),0,1))</f>
        <v/>
      </c>
      <c r="AD272">
        <f>IF($C272="","",IF($Z272="Yes",1,0))</f>
        <v/>
      </c>
      <c r="AE272">
        <f>IF($AA272=1,IFERROR(IF(VALUE($C272)&lt;100000000,VALUE($C272),1000000000),IFERROR(IF(VALUE(MID($C272,2,20))&lt;100000000,VALUE(MID($C272,2,20)),1000000000),1000000000))+ROW()/100000,"")</f>
        <v/>
      </c>
    </row>
    <row r="273">
      <c r="M273" s="7">
        <f>IF($C273="","",L273*V273/100)</f>
        <v/>
      </c>
      <c r="N273" s="11" t="n"/>
      <c r="R273" s="7" t="n"/>
      <c r="T273" s="7" t="n"/>
      <c r="U273" s="7">
        <f>IF($C273="","",T273*X273/100)</f>
        <v/>
      </c>
      <c r="V273" s="7">
        <f>IF($C273="","",T273-U273)</f>
        <v/>
      </c>
      <c r="X273">
        <f>IF($C273="","",IF($AD273=1,Settings!$C$8,IF($AC273=1,Settings!$C$6,Settings!$C$7))*100)</f>
        <v/>
      </c>
      <c r="Y273" s="7">
        <f>IF($C273="","",V273-M273)</f>
        <v/>
      </c>
      <c r="AA273">
        <f>IF($C273="","",IF(COUNTIF($C$2:$C273,$C273)=1,1,0))</f>
        <v/>
      </c>
      <c r="AB273">
        <f>IF($AA273=1,SUMPRODUCT(--($AE$2:$AE$6001&lt;$AE273))+1,"")</f>
        <v/>
      </c>
      <c r="AC273">
        <f>IF($C273="","",IF(OR($W273=TRUE(),$W273="TRUE"),0,1))</f>
        <v/>
      </c>
      <c r="AD273">
        <f>IF($C273="","",IF($Z273="Yes",1,0))</f>
        <v/>
      </c>
      <c r="AE273">
        <f>IF($AA273=1,IFERROR(IF(VALUE($C273)&lt;100000000,VALUE($C273),1000000000),IFERROR(IF(VALUE(MID($C273,2,20))&lt;100000000,VALUE(MID($C273,2,20)),1000000000),1000000000))+ROW()/100000,"")</f>
        <v/>
      </c>
    </row>
    <row r="274">
      <c r="M274" s="7">
        <f>IF($C274="","",L274*V274/100)</f>
        <v/>
      </c>
      <c r="N274" s="11" t="n"/>
      <c r="R274" s="7" t="n"/>
      <c r="T274" s="7" t="n"/>
      <c r="U274" s="7">
        <f>IF($C274="","",T274*X274/100)</f>
        <v/>
      </c>
      <c r="V274" s="7">
        <f>IF($C274="","",T274-U274)</f>
        <v/>
      </c>
      <c r="X274">
        <f>IF($C274="","",IF($AD274=1,Settings!$C$8,IF($AC274=1,Settings!$C$6,Settings!$C$7))*100)</f>
        <v/>
      </c>
      <c r="Y274" s="7">
        <f>IF($C274="","",V274-M274)</f>
        <v/>
      </c>
      <c r="AA274">
        <f>IF($C274="","",IF(COUNTIF($C$2:$C274,$C274)=1,1,0))</f>
        <v/>
      </c>
      <c r="AB274">
        <f>IF($AA274=1,SUMPRODUCT(--($AE$2:$AE$6001&lt;$AE274))+1,"")</f>
        <v/>
      </c>
      <c r="AC274">
        <f>IF($C274="","",IF(OR($W274=TRUE(),$W274="TRUE"),0,1))</f>
        <v/>
      </c>
      <c r="AD274">
        <f>IF($C274="","",IF($Z274="Yes",1,0))</f>
        <v/>
      </c>
      <c r="AE274">
        <f>IF($AA274=1,IFERROR(IF(VALUE($C274)&lt;100000000,VALUE($C274),1000000000),IFERROR(IF(VALUE(MID($C274,2,20))&lt;100000000,VALUE(MID($C274,2,20)),1000000000),1000000000))+ROW()/100000,"")</f>
        <v/>
      </c>
    </row>
    <row r="275">
      <c r="M275" s="7">
        <f>IF($C275="","",L275*V275/100)</f>
        <v/>
      </c>
      <c r="N275" s="11" t="n"/>
      <c r="R275" s="7" t="n"/>
      <c r="T275" s="7" t="n"/>
      <c r="U275" s="7">
        <f>IF($C275="","",T275*X275/100)</f>
        <v/>
      </c>
      <c r="V275" s="7">
        <f>IF($C275="","",T275-U275)</f>
        <v/>
      </c>
      <c r="X275">
        <f>IF($C275="","",IF($AD275=1,Settings!$C$8,IF($AC275=1,Settings!$C$6,Settings!$C$7))*100)</f>
        <v/>
      </c>
      <c r="Y275" s="7">
        <f>IF($C275="","",V275-M275)</f>
        <v/>
      </c>
      <c r="AA275">
        <f>IF($C275="","",IF(COUNTIF($C$2:$C275,$C275)=1,1,0))</f>
        <v/>
      </c>
      <c r="AB275">
        <f>IF($AA275=1,SUMPRODUCT(--($AE$2:$AE$6001&lt;$AE275))+1,"")</f>
        <v/>
      </c>
      <c r="AC275">
        <f>IF($C275="","",IF(OR($W275=TRUE(),$W275="TRUE"),0,1))</f>
        <v/>
      </c>
      <c r="AD275">
        <f>IF($C275="","",IF($Z275="Yes",1,0))</f>
        <v/>
      </c>
      <c r="AE275">
        <f>IF($AA275=1,IFERROR(IF(VALUE($C275)&lt;100000000,VALUE($C275),1000000000),IFERROR(IF(VALUE(MID($C275,2,20))&lt;100000000,VALUE(MID($C275,2,20)),1000000000),1000000000))+ROW()/100000,"")</f>
        <v/>
      </c>
    </row>
    <row r="276">
      <c r="M276" s="7">
        <f>IF($C276="","",L276*V276/100)</f>
        <v/>
      </c>
      <c r="N276" s="11" t="n"/>
      <c r="R276" s="7" t="n"/>
      <c r="T276" s="7" t="n"/>
      <c r="U276" s="7">
        <f>IF($C276="","",T276*X276/100)</f>
        <v/>
      </c>
      <c r="V276" s="7">
        <f>IF($C276="","",T276-U276)</f>
        <v/>
      </c>
      <c r="X276">
        <f>IF($C276="","",IF($AD276=1,Settings!$C$8,IF($AC276=1,Settings!$C$6,Settings!$C$7))*100)</f>
        <v/>
      </c>
      <c r="Y276" s="7">
        <f>IF($C276="","",V276-M276)</f>
        <v/>
      </c>
      <c r="AA276">
        <f>IF($C276="","",IF(COUNTIF($C$2:$C276,$C276)=1,1,0))</f>
        <v/>
      </c>
      <c r="AB276">
        <f>IF($AA276=1,SUMPRODUCT(--($AE$2:$AE$6001&lt;$AE276))+1,"")</f>
        <v/>
      </c>
      <c r="AC276">
        <f>IF($C276="","",IF(OR($W276=TRUE(),$W276="TRUE"),0,1))</f>
        <v/>
      </c>
      <c r="AD276">
        <f>IF($C276="","",IF($Z276="Yes",1,0))</f>
        <v/>
      </c>
      <c r="AE276">
        <f>IF($AA276=1,IFERROR(IF(VALUE($C276)&lt;100000000,VALUE($C276),1000000000),IFERROR(IF(VALUE(MID($C276,2,20))&lt;100000000,VALUE(MID($C276,2,20)),1000000000),1000000000))+ROW()/100000,"")</f>
        <v/>
      </c>
    </row>
    <row r="277">
      <c r="M277" s="7">
        <f>IF($C277="","",L277*V277/100)</f>
        <v/>
      </c>
      <c r="N277" s="11" t="n"/>
      <c r="R277" s="7" t="n"/>
      <c r="T277" s="7" t="n"/>
      <c r="U277" s="7">
        <f>IF($C277="","",T277*X277/100)</f>
        <v/>
      </c>
      <c r="V277" s="7">
        <f>IF($C277="","",T277-U277)</f>
        <v/>
      </c>
      <c r="X277">
        <f>IF($C277="","",IF($AD277=1,Settings!$C$8,IF($AC277=1,Settings!$C$6,Settings!$C$7))*100)</f>
        <v/>
      </c>
      <c r="Y277" s="7">
        <f>IF($C277="","",V277-M277)</f>
        <v/>
      </c>
      <c r="AA277">
        <f>IF($C277="","",IF(COUNTIF($C$2:$C277,$C277)=1,1,0))</f>
        <v/>
      </c>
      <c r="AB277">
        <f>IF($AA277=1,SUMPRODUCT(--($AE$2:$AE$6001&lt;$AE277))+1,"")</f>
        <v/>
      </c>
      <c r="AC277">
        <f>IF($C277="","",IF(OR($W277=TRUE(),$W277="TRUE"),0,1))</f>
        <v/>
      </c>
      <c r="AD277">
        <f>IF($C277="","",IF($Z277="Yes",1,0))</f>
        <v/>
      </c>
      <c r="AE277">
        <f>IF($AA277=1,IFERROR(IF(VALUE($C277)&lt;100000000,VALUE($C277),1000000000),IFERROR(IF(VALUE(MID($C277,2,20))&lt;100000000,VALUE(MID($C277,2,20)),1000000000),1000000000))+ROW()/100000,"")</f>
        <v/>
      </c>
    </row>
    <row r="278">
      <c r="M278" s="7">
        <f>IF($C278="","",L278*V278/100)</f>
        <v/>
      </c>
      <c r="N278" s="11" t="n"/>
      <c r="R278" s="7" t="n"/>
      <c r="T278" s="7" t="n"/>
      <c r="U278" s="7">
        <f>IF($C278="","",T278*X278/100)</f>
        <v/>
      </c>
      <c r="V278" s="7">
        <f>IF($C278="","",T278-U278)</f>
        <v/>
      </c>
      <c r="X278">
        <f>IF($C278="","",IF($AD278=1,Settings!$C$8,IF($AC278=1,Settings!$C$6,Settings!$C$7))*100)</f>
        <v/>
      </c>
      <c r="Y278" s="7">
        <f>IF($C278="","",V278-M278)</f>
        <v/>
      </c>
      <c r="AA278">
        <f>IF($C278="","",IF(COUNTIF($C$2:$C278,$C278)=1,1,0))</f>
        <v/>
      </c>
      <c r="AB278">
        <f>IF($AA278=1,SUMPRODUCT(--($AE$2:$AE$6001&lt;$AE278))+1,"")</f>
        <v/>
      </c>
      <c r="AC278">
        <f>IF($C278="","",IF(OR($W278=TRUE(),$W278="TRUE"),0,1))</f>
        <v/>
      </c>
      <c r="AD278">
        <f>IF($C278="","",IF($Z278="Yes",1,0))</f>
        <v/>
      </c>
      <c r="AE278">
        <f>IF($AA278=1,IFERROR(IF(VALUE($C278)&lt;100000000,VALUE($C278),1000000000),IFERROR(IF(VALUE(MID($C278,2,20))&lt;100000000,VALUE(MID($C278,2,20)),1000000000),1000000000))+ROW()/100000,"")</f>
        <v/>
      </c>
    </row>
    <row r="279">
      <c r="M279" s="7">
        <f>IF($C279="","",L279*V279/100)</f>
        <v/>
      </c>
      <c r="N279" s="11" t="n"/>
      <c r="R279" s="7" t="n"/>
      <c r="T279" s="7" t="n"/>
      <c r="U279" s="7">
        <f>IF($C279="","",T279*X279/100)</f>
        <v/>
      </c>
      <c r="V279" s="7">
        <f>IF($C279="","",T279-U279)</f>
        <v/>
      </c>
      <c r="X279">
        <f>IF($C279="","",IF($AD279=1,Settings!$C$8,IF($AC279=1,Settings!$C$6,Settings!$C$7))*100)</f>
        <v/>
      </c>
      <c r="Y279" s="7">
        <f>IF($C279="","",V279-M279)</f>
        <v/>
      </c>
      <c r="AA279">
        <f>IF($C279="","",IF(COUNTIF($C$2:$C279,$C279)=1,1,0))</f>
        <v/>
      </c>
      <c r="AB279">
        <f>IF($AA279=1,SUMPRODUCT(--($AE$2:$AE$6001&lt;$AE279))+1,"")</f>
        <v/>
      </c>
      <c r="AC279">
        <f>IF($C279="","",IF(OR($W279=TRUE(),$W279="TRUE"),0,1))</f>
        <v/>
      </c>
      <c r="AD279">
        <f>IF($C279="","",IF($Z279="Yes",1,0))</f>
        <v/>
      </c>
      <c r="AE279">
        <f>IF($AA279=1,IFERROR(IF(VALUE($C279)&lt;100000000,VALUE($C279),1000000000),IFERROR(IF(VALUE(MID($C279,2,20))&lt;100000000,VALUE(MID($C279,2,20)),1000000000),1000000000))+ROW()/100000,"")</f>
        <v/>
      </c>
    </row>
    <row r="280">
      <c r="M280" s="7">
        <f>IF($C280="","",L280*V280/100)</f>
        <v/>
      </c>
      <c r="N280" s="11" t="n"/>
      <c r="R280" s="7" t="n"/>
      <c r="T280" s="7" t="n"/>
      <c r="U280" s="7">
        <f>IF($C280="","",T280*X280/100)</f>
        <v/>
      </c>
      <c r="V280" s="7">
        <f>IF($C280="","",T280-U280)</f>
        <v/>
      </c>
      <c r="X280">
        <f>IF($C280="","",IF($AD280=1,Settings!$C$8,IF($AC280=1,Settings!$C$6,Settings!$C$7))*100)</f>
        <v/>
      </c>
      <c r="Y280" s="7">
        <f>IF($C280="","",V280-M280)</f>
        <v/>
      </c>
      <c r="AA280">
        <f>IF($C280="","",IF(COUNTIF($C$2:$C280,$C280)=1,1,0))</f>
        <v/>
      </c>
      <c r="AB280">
        <f>IF($AA280=1,SUMPRODUCT(--($AE$2:$AE$6001&lt;$AE280))+1,"")</f>
        <v/>
      </c>
      <c r="AC280">
        <f>IF($C280="","",IF(OR($W280=TRUE(),$W280="TRUE"),0,1))</f>
        <v/>
      </c>
      <c r="AD280">
        <f>IF($C280="","",IF($Z280="Yes",1,0))</f>
        <v/>
      </c>
      <c r="AE280">
        <f>IF($AA280=1,IFERROR(IF(VALUE($C280)&lt;100000000,VALUE($C280),1000000000),IFERROR(IF(VALUE(MID($C280,2,20))&lt;100000000,VALUE(MID($C280,2,20)),1000000000),1000000000))+ROW()/100000,"")</f>
        <v/>
      </c>
    </row>
    <row r="281">
      <c r="M281" s="7">
        <f>IF($C281="","",L281*V281/100)</f>
        <v/>
      </c>
      <c r="N281" s="11" t="n"/>
      <c r="R281" s="7" t="n"/>
      <c r="T281" s="7" t="n"/>
      <c r="U281" s="7">
        <f>IF($C281="","",T281*X281/100)</f>
        <v/>
      </c>
      <c r="V281" s="7">
        <f>IF($C281="","",T281-U281)</f>
        <v/>
      </c>
      <c r="X281">
        <f>IF($C281="","",IF($AD281=1,Settings!$C$8,IF($AC281=1,Settings!$C$6,Settings!$C$7))*100)</f>
        <v/>
      </c>
      <c r="Y281" s="7">
        <f>IF($C281="","",V281-M281)</f>
        <v/>
      </c>
      <c r="AA281">
        <f>IF($C281="","",IF(COUNTIF($C$2:$C281,$C281)=1,1,0))</f>
        <v/>
      </c>
      <c r="AB281">
        <f>IF($AA281=1,SUMPRODUCT(--($AE$2:$AE$6001&lt;$AE281))+1,"")</f>
        <v/>
      </c>
      <c r="AC281">
        <f>IF($C281="","",IF(OR($W281=TRUE(),$W281="TRUE"),0,1))</f>
        <v/>
      </c>
      <c r="AD281">
        <f>IF($C281="","",IF($Z281="Yes",1,0))</f>
        <v/>
      </c>
      <c r="AE281">
        <f>IF($AA281=1,IFERROR(IF(VALUE($C281)&lt;100000000,VALUE($C281),1000000000),IFERROR(IF(VALUE(MID($C281,2,20))&lt;100000000,VALUE(MID($C281,2,20)),1000000000),1000000000))+ROW()/100000,"")</f>
        <v/>
      </c>
    </row>
    <row r="282">
      <c r="M282" s="7">
        <f>IF($C282="","",L282*V282/100)</f>
        <v/>
      </c>
      <c r="N282" s="11" t="n"/>
      <c r="R282" s="7" t="n"/>
      <c r="T282" s="7" t="n"/>
      <c r="U282" s="7">
        <f>IF($C282="","",T282*X282/100)</f>
        <v/>
      </c>
      <c r="V282" s="7">
        <f>IF($C282="","",T282-U282)</f>
        <v/>
      </c>
      <c r="X282">
        <f>IF($C282="","",IF($AD282=1,Settings!$C$8,IF($AC282=1,Settings!$C$6,Settings!$C$7))*100)</f>
        <v/>
      </c>
      <c r="Y282" s="7">
        <f>IF($C282="","",V282-M282)</f>
        <v/>
      </c>
      <c r="AA282">
        <f>IF($C282="","",IF(COUNTIF($C$2:$C282,$C282)=1,1,0))</f>
        <v/>
      </c>
      <c r="AB282">
        <f>IF($AA282=1,SUMPRODUCT(--($AE$2:$AE$6001&lt;$AE282))+1,"")</f>
        <v/>
      </c>
      <c r="AC282">
        <f>IF($C282="","",IF(OR($W282=TRUE(),$W282="TRUE"),0,1))</f>
        <v/>
      </c>
      <c r="AD282">
        <f>IF($C282="","",IF($Z282="Yes",1,0))</f>
        <v/>
      </c>
      <c r="AE282">
        <f>IF($AA282=1,IFERROR(IF(VALUE($C282)&lt;100000000,VALUE($C282),1000000000),IFERROR(IF(VALUE(MID($C282,2,20))&lt;100000000,VALUE(MID($C282,2,20)),1000000000),1000000000))+ROW()/100000,"")</f>
        <v/>
      </c>
    </row>
    <row r="283">
      <c r="M283" s="7">
        <f>IF($C283="","",L283*V283/100)</f>
        <v/>
      </c>
      <c r="N283" s="11" t="n"/>
      <c r="R283" s="7" t="n"/>
      <c r="T283" s="7" t="n"/>
      <c r="U283" s="7">
        <f>IF($C283="","",T283*X283/100)</f>
        <v/>
      </c>
      <c r="V283" s="7">
        <f>IF($C283="","",T283-U283)</f>
        <v/>
      </c>
      <c r="X283">
        <f>IF($C283="","",IF($AD283=1,Settings!$C$8,IF($AC283=1,Settings!$C$6,Settings!$C$7))*100)</f>
        <v/>
      </c>
      <c r="Y283" s="7">
        <f>IF($C283="","",V283-M283)</f>
        <v/>
      </c>
      <c r="AA283">
        <f>IF($C283="","",IF(COUNTIF($C$2:$C283,$C283)=1,1,0))</f>
        <v/>
      </c>
      <c r="AB283">
        <f>IF($AA283=1,SUMPRODUCT(--($AE$2:$AE$6001&lt;$AE283))+1,"")</f>
        <v/>
      </c>
      <c r="AC283">
        <f>IF($C283="","",IF(OR($W283=TRUE(),$W283="TRUE"),0,1))</f>
        <v/>
      </c>
      <c r="AD283">
        <f>IF($C283="","",IF($Z283="Yes",1,0))</f>
        <v/>
      </c>
      <c r="AE283">
        <f>IF($AA283=1,IFERROR(IF(VALUE($C283)&lt;100000000,VALUE($C283),1000000000),IFERROR(IF(VALUE(MID($C283,2,20))&lt;100000000,VALUE(MID($C283,2,20)),1000000000),1000000000))+ROW()/100000,"")</f>
        <v/>
      </c>
    </row>
    <row r="284">
      <c r="M284" s="7">
        <f>IF($C284="","",L284*V284/100)</f>
        <v/>
      </c>
      <c r="N284" s="11" t="n"/>
      <c r="R284" s="7" t="n"/>
      <c r="T284" s="7" t="n"/>
      <c r="U284" s="7">
        <f>IF($C284="","",T284*X284/100)</f>
        <v/>
      </c>
      <c r="V284" s="7">
        <f>IF($C284="","",T284-U284)</f>
        <v/>
      </c>
      <c r="X284">
        <f>IF($C284="","",IF($AD284=1,Settings!$C$8,IF($AC284=1,Settings!$C$6,Settings!$C$7))*100)</f>
        <v/>
      </c>
      <c r="Y284" s="7">
        <f>IF($C284="","",V284-M284)</f>
        <v/>
      </c>
      <c r="AA284">
        <f>IF($C284="","",IF(COUNTIF($C$2:$C284,$C284)=1,1,0))</f>
        <v/>
      </c>
      <c r="AB284">
        <f>IF($AA284=1,SUMPRODUCT(--($AE$2:$AE$6001&lt;$AE284))+1,"")</f>
        <v/>
      </c>
      <c r="AC284">
        <f>IF($C284="","",IF(OR($W284=TRUE(),$W284="TRUE"),0,1))</f>
        <v/>
      </c>
      <c r="AD284">
        <f>IF($C284="","",IF($Z284="Yes",1,0))</f>
        <v/>
      </c>
      <c r="AE284">
        <f>IF($AA284=1,IFERROR(IF(VALUE($C284)&lt;100000000,VALUE($C284),1000000000),IFERROR(IF(VALUE(MID($C284,2,20))&lt;100000000,VALUE(MID($C284,2,20)),1000000000),1000000000))+ROW()/100000,"")</f>
        <v/>
      </c>
    </row>
    <row r="285">
      <c r="M285" s="7">
        <f>IF($C285="","",L285*V285/100)</f>
        <v/>
      </c>
      <c r="N285" s="11" t="n"/>
      <c r="R285" s="7" t="n"/>
      <c r="T285" s="7" t="n"/>
      <c r="U285" s="7">
        <f>IF($C285="","",T285*X285/100)</f>
        <v/>
      </c>
      <c r="V285" s="7">
        <f>IF($C285="","",T285-U285)</f>
        <v/>
      </c>
      <c r="X285">
        <f>IF($C285="","",IF($AD285=1,Settings!$C$8,IF($AC285=1,Settings!$C$6,Settings!$C$7))*100)</f>
        <v/>
      </c>
      <c r="Y285" s="7">
        <f>IF($C285="","",V285-M285)</f>
        <v/>
      </c>
      <c r="AA285">
        <f>IF($C285="","",IF(COUNTIF($C$2:$C285,$C285)=1,1,0))</f>
        <v/>
      </c>
      <c r="AB285">
        <f>IF($AA285=1,SUMPRODUCT(--($AE$2:$AE$6001&lt;$AE285))+1,"")</f>
        <v/>
      </c>
      <c r="AC285">
        <f>IF($C285="","",IF(OR($W285=TRUE(),$W285="TRUE"),0,1))</f>
        <v/>
      </c>
      <c r="AD285">
        <f>IF($C285="","",IF($Z285="Yes",1,0))</f>
        <v/>
      </c>
      <c r="AE285">
        <f>IF($AA285=1,IFERROR(IF(VALUE($C285)&lt;100000000,VALUE($C285),1000000000),IFERROR(IF(VALUE(MID($C285,2,20))&lt;100000000,VALUE(MID($C285,2,20)),1000000000),1000000000))+ROW()/100000,"")</f>
        <v/>
      </c>
    </row>
    <row r="286">
      <c r="M286" s="7">
        <f>IF($C286="","",L286*V286/100)</f>
        <v/>
      </c>
      <c r="N286" s="11" t="n"/>
      <c r="R286" s="7" t="n"/>
      <c r="T286" s="7" t="n"/>
      <c r="U286" s="7">
        <f>IF($C286="","",T286*X286/100)</f>
        <v/>
      </c>
      <c r="V286" s="7">
        <f>IF($C286="","",T286-U286)</f>
        <v/>
      </c>
      <c r="X286">
        <f>IF($C286="","",IF($AD286=1,Settings!$C$8,IF($AC286=1,Settings!$C$6,Settings!$C$7))*100)</f>
        <v/>
      </c>
      <c r="Y286" s="7">
        <f>IF($C286="","",V286-M286)</f>
        <v/>
      </c>
      <c r="AA286">
        <f>IF($C286="","",IF(COUNTIF($C$2:$C286,$C286)=1,1,0))</f>
        <v/>
      </c>
      <c r="AB286">
        <f>IF($AA286=1,SUMPRODUCT(--($AE$2:$AE$6001&lt;$AE286))+1,"")</f>
        <v/>
      </c>
      <c r="AC286">
        <f>IF($C286="","",IF(OR($W286=TRUE(),$W286="TRUE"),0,1))</f>
        <v/>
      </c>
      <c r="AD286">
        <f>IF($C286="","",IF($Z286="Yes",1,0))</f>
        <v/>
      </c>
      <c r="AE286">
        <f>IF($AA286=1,IFERROR(IF(VALUE($C286)&lt;100000000,VALUE($C286),1000000000),IFERROR(IF(VALUE(MID($C286,2,20))&lt;100000000,VALUE(MID($C286,2,20)),1000000000),1000000000))+ROW()/100000,"")</f>
        <v/>
      </c>
    </row>
    <row r="287">
      <c r="M287" s="7">
        <f>IF($C287="","",L287*V287/100)</f>
        <v/>
      </c>
      <c r="N287" s="11" t="n"/>
      <c r="R287" s="7" t="n"/>
      <c r="T287" s="7" t="n"/>
      <c r="U287" s="7">
        <f>IF($C287="","",T287*X287/100)</f>
        <v/>
      </c>
      <c r="V287" s="7">
        <f>IF($C287="","",T287-U287)</f>
        <v/>
      </c>
      <c r="X287">
        <f>IF($C287="","",IF($AD287=1,Settings!$C$8,IF($AC287=1,Settings!$C$6,Settings!$C$7))*100)</f>
        <v/>
      </c>
      <c r="Y287" s="7">
        <f>IF($C287="","",V287-M287)</f>
        <v/>
      </c>
      <c r="AA287">
        <f>IF($C287="","",IF(COUNTIF($C$2:$C287,$C287)=1,1,0))</f>
        <v/>
      </c>
      <c r="AB287">
        <f>IF($AA287=1,SUMPRODUCT(--($AE$2:$AE$6001&lt;$AE287))+1,"")</f>
        <v/>
      </c>
      <c r="AC287">
        <f>IF($C287="","",IF(OR($W287=TRUE(),$W287="TRUE"),0,1))</f>
        <v/>
      </c>
      <c r="AD287">
        <f>IF($C287="","",IF($Z287="Yes",1,0))</f>
        <v/>
      </c>
      <c r="AE287">
        <f>IF($AA287=1,IFERROR(IF(VALUE($C287)&lt;100000000,VALUE($C287),1000000000),IFERROR(IF(VALUE(MID($C287,2,20))&lt;100000000,VALUE(MID($C287,2,20)),1000000000),1000000000))+ROW()/100000,"")</f>
        <v/>
      </c>
    </row>
    <row r="288">
      <c r="M288" s="7">
        <f>IF($C288="","",L288*V288/100)</f>
        <v/>
      </c>
      <c r="N288" s="11" t="n"/>
      <c r="R288" s="7" t="n"/>
      <c r="T288" s="7" t="n"/>
      <c r="U288" s="7">
        <f>IF($C288="","",T288*X288/100)</f>
        <v/>
      </c>
      <c r="V288" s="7">
        <f>IF($C288="","",T288-U288)</f>
        <v/>
      </c>
      <c r="X288">
        <f>IF($C288="","",IF($AD288=1,Settings!$C$8,IF($AC288=1,Settings!$C$6,Settings!$C$7))*100)</f>
        <v/>
      </c>
      <c r="Y288" s="7">
        <f>IF($C288="","",V288-M288)</f>
        <v/>
      </c>
      <c r="AA288">
        <f>IF($C288="","",IF(COUNTIF($C$2:$C288,$C288)=1,1,0))</f>
        <v/>
      </c>
      <c r="AB288">
        <f>IF($AA288=1,SUMPRODUCT(--($AE$2:$AE$6001&lt;$AE288))+1,"")</f>
        <v/>
      </c>
      <c r="AC288">
        <f>IF($C288="","",IF(OR($W288=TRUE(),$W288="TRUE"),0,1))</f>
        <v/>
      </c>
      <c r="AD288">
        <f>IF($C288="","",IF($Z288="Yes",1,0))</f>
        <v/>
      </c>
      <c r="AE288">
        <f>IF($AA288=1,IFERROR(IF(VALUE($C288)&lt;100000000,VALUE($C288),1000000000),IFERROR(IF(VALUE(MID($C288,2,20))&lt;100000000,VALUE(MID($C288,2,20)),1000000000),1000000000))+ROW()/100000,"")</f>
        <v/>
      </c>
    </row>
    <row r="289">
      <c r="M289" s="7">
        <f>IF($C289="","",L289*V289/100)</f>
        <v/>
      </c>
      <c r="N289" s="11" t="n"/>
      <c r="R289" s="7" t="n"/>
      <c r="T289" s="7" t="n"/>
      <c r="U289" s="7">
        <f>IF($C289="","",T289*X289/100)</f>
        <v/>
      </c>
      <c r="V289" s="7">
        <f>IF($C289="","",T289-U289)</f>
        <v/>
      </c>
      <c r="X289">
        <f>IF($C289="","",IF($AD289=1,Settings!$C$8,IF($AC289=1,Settings!$C$6,Settings!$C$7))*100)</f>
        <v/>
      </c>
      <c r="Y289" s="7">
        <f>IF($C289="","",V289-M289)</f>
        <v/>
      </c>
      <c r="AA289">
        <f>IF($C289="","",IF(COUNTIF($C$2:$C289,$C289)=1,1,0))</f>
        <v/>
      </c>
      <c r="AB289">
        <f>IF($AA289=1,SUMPRODUCT(--($AE$2:$AE$6001&lt;$AE289))+1,"")</f>
        <v/>
      </c>
      <c r="AC289">
        <f>IF($C289="","",IF(OR($W289=TRUE(),$W289="TRUE"),0,1))</f>
        <v/>
      </c>
      <c r="AD289">
        <f>IF($C289="","",IF($Z289="Yes",1,0))</f>
        <v/>
      </c>
      <c r="AE289">
        <f>IF($AA289=1,IFERROR(IF(VALUE($C289)&lt;100000000,VALUE($C289),1000000000),IFERROR(IF(VALUE(MID($C289,2,20))&lt;100000000,VALUE(MID($C289,2,20)),1000000000),1000000000))+ROW()/100000,"")</f>
        <v/>
      </c>
    </row>
    <row r="290">
      <c r="M290" s="7">
        <f>IF($C290="","",L290*V290/100)</f>
        <v/>
      </c>
      <c r="N290" s="11" t="n"/>
      <c r="R290" s="7" t="n"/>
      <c r="T290" s="7" t="n"/>
      <c r="U290" s="7">
        <f>IF($C290="","",T290*X290/100)</f>
        <v/>
      </c>
      <c r="V290" s="7">
        <f>IF($C290="","",T290-U290)</f>
        <v/>
      </c>
      <c r="X290">
        <f>IF($C290="","",IF($AD290=1,Settings!$C$8,IF($AC290=1,Settings!$C$6,Settings!$C$7))*100)</f>
        <v/>
      </c>
      <c r="Y290" s="7">
        <f>IF($C290="","",V290-M290)</f>
        <v/>
      </c>
      <c r="AA290">
        <f>IF($C290="","",IF(COUNTIF($C$2:$C290,$C290)=1,1,0))</f>
        <v/>
      </c>
      <c r="AB290">
        <f>IF($AA290=1,SUMPRODUCT(--($AE$2:$AE$6001&lt;$AE290))+1,"")</f>
        <v/>
      </c>
      <c r="AC290">
        <f>IF($C290="","",IF(OR($W290=TRUE(),$W290="TRUE"),0,1))</f>
        <v/>
      </c>
      <c r="AD290">
        <f>IF($C290="","",IF($Z290="Yes",1,0))</f>
        <v/>
      </c>
      <c r="AE290">
        <f>IF($AA290=1,IFERROR(IF(VALUE($C290)&lt;100000000,VALUE($C290),1000000000),IFERROR(IF(VALUE(MID($C290,2,20))&lt;100000000,VALUE(MID($C290,2,20)),1000000000),1000000000))+ROW()/100000,"")</f>
        <v/>
      </c>
    </row>
    <row r="291">
      <c r="M291" s="7">
        <f>IF($C291="","",L291*V291/100)</f>
        <v/>
      </c>
      <c r="N291" s="11" t="n"/>
      <c r="R291" s="7" t="n"/>
      <c r="T291" s="7" t="n"/>
      <c r="U291" s="7">
        <f>IF($C291="","",T291*X291/100)</f>
        <v/>
      </c>
      <c r="V291" s="7">
        <f>IF($C291="","",T291-U291)</f>
        <v/>
      </c>
      <c r="X291">
        <f>IF($C291="","",IF($AD291=1,Settings!$C$8,IF($AC291=1,Settings!$C$6,Settings!$C$7))*100)</f>
        <v/>
      </c>
      <c r="Y291" s="7">
        <f>IF($C291="","",V291-M291)</f>
        <v/>
      </c>
      <c r="AA291">
        <f>IF($C291="","",IF(COUNTIF($C$2:$C291,$C291)=1,1,0))</f>
        <v/>
      </c>
      <c r="AB291">
        <f>IF($AA291=1,SUMPRODUCT(--($AE$2:$AE$6001&lt;$AE291))+1,"")</f>
        <v/>
      </c>
      <c r="AC291">
        <f>IF($C291="","",IF(OR($W291=TRUE(),$W291="TRUE"),0,1))</f>
        <v/>
      </c>
      <c r="AD291">
        <f>IF($C291="","",IF($Z291="Yes",1,0))</f>
        <v/>
      </c>
      <c r="AE291">
        <f>IF($AA291=1,IFERROR(IF(VALUE($C291)&lt;100000000,VALUE($C291),1000000000),IFERROR(IF(VALUE(MID($C291,2,20))&lt;100000000,VALUE(MID($C291,2,20)),1000000000),1000000000))+ROW()/100000,"")</f>
        <v/>
      </c>
    </row>
    <row r="292">
      <c r="M292" s="7">
        <f>IF($C292="","",L292*V292/100)</f>
        <v/>
      </c>
      <c r="N292" s="11" t="n"/>
      <c r="R292" s="7" t="n"/>
      <c r="T292" s="7" t="n"/>
      <c r="U292" s="7">
        <f>IF($C292="","",T292*X292/100)</f>
        <v/>
      </c>
      <c r="V292" s="7">
        <f>IF($C292="","",T292-U292)</f>
        <v/>
      </c>
      <c r="X292">
        <f>IF($C292="","",IF($AD292=1,Settings!$C$8,IF($AC292=1,Settings!$C$6,Settings!$C$7))*100)</f>
        <v/>
      </c>
      <c r="Y292" s="7">
        <f>IF($C292="","",V292-M292)</f>
        <v/>
      </c>
      <c r="AA292">
        <f>IF($C292="","",IF(COUNTIF($C$2:$C292,$C292)=1,1,0))</f>
        <v/>
      </c>
      <c r="AB292">
        <f>IF($AA292=1,SUMPRODUCT(--($AE$2:$AE$6001&lt;$AE292))+1,"")</f>
        <v/>
      </c>
      <c r="AC292">
        <f>IF($C292="","",IF(OR($W292=TRUE(),$W292="TRUE"),0,1))</f>
        <v/>
      </c>
      <c r="AD292">
        <f>IF($C292="","",IF($Z292="Yes",1,0))</f>
        <v/>
      </c>
      <c r="AE292">
        <f>IF($AA292=1,IFERROR(IF(VALUE($C292)&lt;100000000,VALUE($C292),1000000000),IFERROR(IF(VALUE(MID($C292,2,20))&lt;100000000,VALUE(MID($C292,2,20)),1000000000),1000000000))+ROW()/100000,"")</f>
        <v/>
      </c>
    </row>
    <row r="293">
      <c r="M293" s="7">
        <f>IF($C293="","",L293*V293/100)</f>
        <v/>
      </c>
      <c r="N293" s="11" t="n"/>
      <c r="R293" s="7" t="n"/>
      <c r="T293" s="7" t="n"/>
      <c r="U293" s="7">
        <f>IF($C293="","",T293*X293/100)</f>
        <v/>
      </c>
      <c r="V293" s="7">
        <f>IF($C293="","",T293-U293)</f>
        <v/>
      </c>
      <c r="X293">
        <f>IF($C293="","",IF($AD293=1,Settings!$C$8,IF($AC293=1,Settings!$C$6,Settings!$C$7))*100)</f>
        <v/>
      </c>
      <c r="Y293" s="7">
        <f>IF($C293="","",V293-M293)</f>
        <v/>
      </c>
      <c r="AA293">
        <f>IF($C293="","",IF(COUNTIF($C$2:$C293,$C293)=1,1,0))</f>
        <v/>
      </c>
      <c r="AB293">
        <f>IF($AA293=1,SUMPRODUCT(--($AE$2:$AE$6001&lt;$AE293))+1,"")</f>
        <v/>
      </c>
      <c r="AC293">
        <f>IF($C293="","",IF(OR($W293=TRUE(),$W293="TRUE"),0,1))</f>
        <v/>
      </c>
      <c r="AD293">
        <f>IF($C293="","",IF($Z293="Yes",1,0))</f>
        <v/>
      </c>
      <c r="AE293">
        <f>IF($AA293=1,IFERROR(IF(VALUE($C293)&lt;100000000,VALUE($C293),1000000000),IFERROR(IF(VALUE(MID($C293,2,20))&lt;100000000,VALUE(MID($C293,2,20)),1000000000),1000000000))+ROW()/100000,"")</f>
        <v/>
      </c>
    </row>
    <row r="294">
      <c r="M294" s="7">
        <f>IF($C294="","",L294*V294/100)</f>
        <v/>
      </c>
      <c r="N294" s="11" t="n"/>
      <c r="R294" s="7" t="n"/>
      <c r="T294" s="7" t="n"/>
      <c r="U294" s="7">
        <f>IF($C294="","",T294*X294/100)</f>
        <v/>
      </c>
      <c r="V294" s="7">
        <f>IF($C294="","",T294-U294)</f>
        <v/>
      </c>
      <c r="X294">
        <f>IF($C294="","",IF($AD294=1,Settings!$C$8,IF($AC294=1,Settings!$C$6,Settings!$C$7))*100)</f>
        <v/>
      </c>
      <c r="Y294" s="7">
        <f>IF($C294="","",V294-M294)</f>
        <v/>
      </c>
      <c r="AA294">
        <f>IF($C294="","",IF(COUNTIF($C$2:$C294,$C294)=1,1,0))</f>
        <v/>
      </c>
      <c r="AB294">
        <f>IF($AA294=1,SUMPRODUCT(--($AE$2:$AE$6001&lt;$AE294))+1,"")</f>
        <v/>
      </c>
      <c r="AC294">
        <f>IF($C294="","",IF(OR($W294=TRUE(),$W294="TRUE"),0,1))</f>
        <v/>
      </c>
      <c r="AD294">
        <f>IF($C294="","",IF($Z294="Yes",1,0))</f>
        <v/>
      </c>
      <c r="AE294">
        <f>IF($AA294=1,IFERROR(IF(VALUE($C294)&lt;100000000,VALUE($C294),1000000000),IFERROR(IF(VALUE(MID($C294,2,20))&lt;100000000,VALUE(MID($C294,2,20)),1000000000),1000000000))+ROW()/100000,"")</f>
        <v/>
      </c>
    </row>
    <row r="295">
      <c r="M295" s="7">
        <f>IF($C295="","",L295*V295/100)</f>
        <v/>
      </c>
      <c r="N295" s="11" t="n"/>
      <c r="R295" s="7" t="n"/>
      <c r="T295" s="7" t="n"/>
      <c r="U295" s="7">
        <f>IF($C295="","",T295*X295/100)</f>
        <v/>
      </c>
      <c r="V295" s="7">
        <f>IF($C295="","",T295-U295)</f>
        <v/>
      </c>
      <c r="X295">
        <f>IF($C295="","",IF($AD295=1,Settings!$C$8,IF($AC295=1,Settings!$C$6,Settings!$C$7))*100)</f>
        <v/>
      </c>
      <c r="Y295" s="7">
        <f>IF($C295="","",V295-M295)</f>
        <v/>
      </c>
      <c r="AA295">
        <f>IF($C295="","",IF(COUNTIF($C$2:$C295,$C295)=1,1,0))</f>
        <v/>
      </c>
      <c r="AB295">
        <f>IF($AA295=1,SUMPRODUCT(--($AE$2:$AE$6001&lt;$AE295))+1,"")</f>
        <v/>
      </c>
      <c r="AC295">
        <f>IF($C295="","",IF(OR($W295=TRUE(),$W295="TRUE"),0,1))</f>
        <v/>
      </c>
      <c r="AD295">
        <f>IF($C295="","",IF($Z295="Yes",1,0))</f>
        <v/>
      </c>
      <c r="AE295">
        <f>IF($AA295=1,IFERROR(IF(VALUE($C295)&lt;100000000,VALUE($C295),1000000000),IFERROR(IF(VALUE(MID($C295,2,20))&lt;100000000,VALUE(MID($C295,2,20)),1000000000),1000000000))+ROW()/100000,"")</f>
        <v/>
      </c>
    </row>
    <row r="296">
      <c r="M296" s="7">
        <f>IF($C296="","",L296*V296/100)</f>
        <v/>
      </c>
      <c r="N296" s="11" t="n"/>
      <c r="R296" s="7" t="n"/>
      <c r="T296" s="7" t="n"/>
      <c r="U296" s="7">
        <f>IF($C296="","",T296*X296/100)</f>
        <v/>
      </c>
      <c r="V296" s="7">
        <f>IF($C296="","",T296-U296)</f>
        <v/>
      </c>
      <c r="X296">
        <f>IF($C296="","",IF($AD296=1,Settings!$C$8,IF($AC296=1,Settings!$C$6,Settings!$C$7))*100)</f>
        <v/>
      </c>
      <c r="Y296" s="7">
        <f>IF($C296="","",V296-M296)</f>
        <v/>
      </c>
      <c r="AA296">
        <f>IF($C296="","",IF(COUNTIF($C$2:$C296,$C296)=1,1,0))</f>
        <v/>
      </c>
      <c r="AB296">
        <f>IF($AA296=1,SUMPRODUCT(--($AE$2:$AE$6001&lt;$AE296))+1,"")</f>
        <v/>
      </c>
      <c r="AC296">
        <f>IF($C296="","",IF(OR($W296=TRUE(),$W296="TRUE"),0,1))</f>
        <v/>
      </c>
      <c r="AD296">
        <f>IF($C296="","",IF($Z296="Yes",1,0))</f>
        <v/>
      </c>
      <c r="AE296">
        <f>IF($AA296=1,IFERROR(IF(VALUE($C296)&lt;100000000,VALUE($C296),1000000000),IFERROR(IF(VALUE(MID($C296,2,20))&lt;100000000,VALUE(MID($C296,2,20)),1000000000),1000000000))+ROW()/100000,"")</f>
        <v/>
      </c>
    </row>
    <row r="297">
      <c r="M297" s="7">
        <f>IF($C297="","",L297*V297/100)</f>
        <v/>
      </c>
      <c r="N297" s="11" t="n"/>
      <c r="R297" s="7" t="n"/>
      <c r="T297" s="7" t="n"/>
      <c r="U297" s="7">
        <f>IF($C297="","",T297*X297/100)</f>
        <v/>
      </c>
      <c r="V297" s="7">
        <f>IF($C297="","",T297-U297)</f>
        <v/>
      </c>
      <c r="X297">
        <f>IF($C297="","",IF($AD297=1,Settings!$C$8,IF($AC297=1,Settings!$C$6,Settings!$C$7))*100)</f>
        <v/>
      </c>
      <c r="Y297" s="7">
        <f>IF($C297="","",V297-M297)</f>
        <v/>
      </c>
      <c r="AA297">
        <f>IF($C297="","",IF(COUNTIF($C$2:$C297,$C297)=1,1,0))</f>
        <v/>
      </c>
      <c r="AB297">
        <f>IF($AA297=1,SUMPRODUCT(--($AE$2:$AE$6001&lt;$AE297))+1,"")</f>
        <v/>
      </c>
      <c r="AC297">
        <f>IF($C297="","",IF(OR($W297=TRUE(),$W297="TRUE"),0,1))</f>
        <v/>
      </c>
      <c r="AD297">
        <f>IF($C297="","",IF($Z297="Yes",1,0))</f>
        <v/>
      </c>
      <c r="AE297">
        <f>IF($AA297=1,IFERROR(IF(VALUE($C297)&lt;100000000,VALUE($C297),1000000000),IFERROR(IF(VALUE(MID($C297,2,20))&lt;100000000,VALUE(MID($C297,2,20)),1000000000),1000000000))+ROW()/100000,"")</f>
        <v/>
      </c>
    </row>
    <row r="298">
      <c r="M298" s="7">
        <f>IF($C298="","",L298*V298/100)</f>
        <v/>
      </c>
      <c r="N298" s="11" t="n"/>
      <c r="R298" s="7" t="n"/>
      <c r="T298" s="7" t="n"/>
      <c r="U298" s="7">
        <f>IF($C298="","",T298*X298/100)</f>
        <v/>
      </c>
      <c r="V298" s="7">
        <f>IF($C298="","",T298-U298)</f>
        <v/>
      </c>
      <c r="X298">
        <f>IF($C298="","",IF($AD298=1,Settings!$C$8,IF($AC298=1,Settings!$C$6,Settings!$C$7))*100)</f>
        <v/>
      </c>
      <c r="Y298" s="7">
        <f>IF($C298="","",V298-M298)</f>
        <v/>
      </c>
      <c r="AA298">
        <f>IF($C298="","",IF(COUNTIF($C$2:$C298,$C298)=1,1,0))</f>
        <v/>
      </c>
      <c r="AB298">
        <f>IF($AA298=1,SUMPRODUCT(--($AE$2:$AE$6001&lt;$AE298))+1,"")</f>
        <v/>
      </c>
      <c r="AC298">
        <f>IF($C298="","",IF(OR($W298=TRUE(),$W298="TRUE"),0,1))</f>
        <v/>
      </c>
      <c r="AD298">
        <f>IF($C298="","",IF($Z298="Yes",1,0))</f>
        <v/>
      </c>
      <c r="AE298">
        <f>IF($AA298=1,IFERROR(IF(VALUE($C298)&lt;100000000,VALUE($C298),1000000000),IFERROR(IF(VALUE(MID($C298,2,20))&lt;100000000,VALUE(MID($C298,2,20)),1000000000),1000000000))+ROW()/100000,"")</f>
        <v/>
      </c>
    </row>
    <row r="299">
      <c r="M299" s="7">
        <f>IF($C299="","",L299*V299/100)</f>
        <v/>
      </c>
      <c r="N299" s="11" t="n"/>
      <c r="R299" s="7" t="n"/>
      <c r="T299" s="7" t="n"/>
      <c r="U299" s="7">
        <f>IF($C299="","",T299*X299/100)</f>
        <v/>
      </c>
      <c r="V299" s="7">
        <f>IF($C299="","",T299-U299)</f>
        <v/>
      </c>
      <c r="X299">
        <f>IF($C299="","",IF($AD299=1,Settings!$C$8,IF($AC299=1,Settings!$C$6,Settings!$C$7))*100)</f>
        <v/>
      </c>
      <c r="Y299" s="7">
        <f>IF($C299="","",V299-M299)</f>
        <v/>
      </c>
      <c r="AA299">
        <f>IF($C299="","",IF(COUNTIF($C$2:$C299,$C299)=1,1,0))</f>
        <v/>
      </c>
      <c r="AB299">
        <f>IF($AA299=1,SUMPRODUCT(--($AE$2:$AE$6001&lt;$AE299))+1,"")</f>
        <v/>
      </c>
      <c r="AC299">
        <f>IF($C299="","",IF(OR($W299=TRUE(),$W299="TRUE"),0,1))</f>
        <v/>
      </c>
      <c r="AD299">
        <f>IF($C299="","",IF($Z299="Yes",1,0))</f>
        <v/>
      </c>
      <c r="AE299">
        <f>IF($AA299=1,IFERROR(IF(VALUE($C299)&lt;100000000,VALUE($C299),1000000000),IFERROR(IF(VALUE(MID($C299,2,20))&lt;100000000,VALUE(MID($C299,2,20)),1000000000),1000000000))+ROW()/100000,"")</f>
        <v/>
      </c>
    </row>
    <row r="300">
      <c r="M300" s="7">
        <f>IF($C300="","",L300*V300/100)</f>
        <v/>
      </c>
      <c r="N300" s="11" t="n"/>
      <c r="R300" s="7" t="n"/>
      <c r="T300" s="7" t="n"/>
      <c r="U300" s="7">
        <f>IF($C300="","",T300*X300/100)</f>
        <v/>
      </c>
      <c r="V300" s="7">
        <f>IF($C300="","",T300-U300)</f>
        <v/>
      </c>
      <c r="X300">
        <f>IF($C300="","",IF($AD300=1,Settings!$C$8,IF($AC300=1,Settings!$C$6,Settings!$C$7))*100)</f>
        <v/>
      </c>
      <c r="Y300" s="7">
        <f>IF($C300="","",V300-M300)</f>
        <v/>
      </c>
      <c r="AA300">
        <f>IF($C300="","",IF(COUNTIF($C$2:$C300,$C300)=1,1,0))</f>
        <v/>
      </c>
      <c r="AB300">
        <f>IF($AA300=1,SUMPRODUCT(--($AE$2:$AE$6001&lt;$AE300))+1,"")</f>
        <v/>
      </c>
      <c r="AC300">
        <f>IF($C300="","",IF(OR($W300=TRUE(),$W300="TRUE"),0,1))</f>
        <v/>
      </c>
      <c r="AD300">
        <f>IF($C300="","",IF($Z300="Yes",1,0))</f>
        <v/>
      </c>
      <c r="AE300">
        <f>IF($AA300=1,IFERROR(IF(VALUE($C300)&lt;100000000,VALUE($C300),1000000000),IFERROR(IF(VALUE(MID($C300,2,20))&lt;100000000,VALUE(MID($C300,2,20)),1000000000),1000000000))+ROW()/100000,"")</f>
        <v/>
      </c>
    </row>
    <row r="301">
      <c r="M301" s="7">
        <f>IF($C301="","",L301*V301/100)</f>
        <v/>
      </c>
      <c r="N301" s="11" t="n"/>
      <c r="R301" s="7" t="n"/>
      <c r="T301" s="7" t="n"/>
      <c r="U301" s="7">
        <f>IF($C301="","",T301*X301/100)</f>
        <v/>
      </c>
      <c r="V301" s="7">
        <f>IF($C301="","",T301-U301)</f>
        <v/>
      </c>
      <c r="X301">
        <f>IF($C301="","",IF($AD301=1,Settings!$C$8,IF($AC301=1,Settings!$C$6,Settings!$C$7))*100)</f>
        <v/>
      </c>
      <c r="Y301" s="7">
        <f>IF($C301="","",V301-M301)</f>
        <v/>
      </c>
      <c r="AA301">
        <f>IF($C301="","",IF(COUNTIF($C$2:$C301,$C301)=1,1,0))</f>
        <v/>
      </c>
      <c r="AB301">
        <f>IF($AA301=1,SUMPRODUCT(--($AE$2:$AE$6001&lt;$AE301))+1,"")</f>
        <v/>
      </c>
      <c r="AC301">
        <f>IF($C301="","",IF(OR($W301=TRUE(),$W301="TRUE"),0,1))</f>
        <v/>
      </c>
      <c r="AD301">
        <f>IF($C301="","",IF($Z301="Yes",1,0))</f>
        <v/>
      </c>
      <c r="AE301">
        <f>IF($AA301=1,IFERROR(IF(VALUE($C301)&lt;100000000,VALUE($C301),1000000000),IFERROR(IF(VALUE(MID($C301,2,20))&lt;100000000,VALUE(MID($C301,2,20)),1000000000),1000000000))+ROW()/100000,"")</f>
        <v/>
      </c>
    </row>
    <row r="302">
      <c r="M302" s="7">
        <f>IF($C302="","",L302*V302/100)</f>
        <v/>
      </c>
      <c r="N302" s="11" t="n"/>
      <c r="R302" s="7" t="n"/>
      <c r="T302" s="7" t="n"/>
      <c r="U302" s="7">
        <f>IF($C302="","",T302*X302/100)</f>
        <v/>
      </c>
      <c r="V302" s="7">
        <f>IF($C302="","",T302-U302)</f>
        <v/>
      </c>
      <c r="X302">
        <f>IF($C302="","",IF($AD302=1,Settings!$C$8,IF($AC302=1,Settings!$C$6,Settings!$C$7))*100)</f>
        <v/>
      </c>
      <c r="Y302" s="7">
        <f>IF($C302="","",V302-M302)</f>
        <v/>
      </c>
      <c r="AA302">
        <f>IF($C302="","",IF(COUNTIF($C$2:$C302,$C302)=1,1,0))</f>
        <v/>
      </c>
      <c r="AB302">
        <f>IF($AA302=1,SUMPRODUCT(--($AE$2:$AE$6001&lt;$AE302))+1,"")</f>
        <v/>
      </c>
      <c r="AC302">
        <f>IF($C302="","",IF(OR($W302=TRUE(),$W302="TRUE"),0,1))</f>
        <v/>
      </c>
      <c r="AD302">
        <f>IF($C302="","",IF($Z302="Yes",1,0))</f>
        <v/>
      </c>
      <c r="AE302">
        <f>IF($AA302=1,IFERROR(IF(VALUE($C302)&lt;100000000,VALUE($C302),1000000000),IFERROR(IF(VALUE(MID($C302,2,20))&lt;100000000,VALUE(MID($C302,2,20)),1000000000),1000000000))+ROW()/100000,"")</f>
        <v/>
      </c>
    </row>
    <row r="303">
      <c r="M303" s="7">
        <f>IF($C303="","",L303*V303/100)</f>
        <v/>
      </c>
      <c r="N303" s="11" t="n"/>
      <c r="R303" s="7" t="n"/>
      <c r="T303" s="7" t="n"/>
      <c r="U303" s="7">
        <f>IF($C303="","",T303*X303/100)</f>
        <v/>
      </c>
      <c r="V303" s="7">
        <f>IF($C303="","",T303-U303)</f>
        <v/>
      </c>
      <c r="X303">
        <f>IF($C303="","",IF($AD303=1,Settings!$C$8,IF($AC303=1,Settings!$C$6,Settings!$C$7))*100)</f>
        <v/>
      </c>
      <c r="Y303" s="7">
        <f>IF($C303="","",V303-M303)</f>
        <v/>
      </c>
      <c r="AA303">
        <f>IF($C303="","",IF(COUNTIF($C$2:$C303,$C303)=1,1,0))</f>
        <v/>
      </c>
      <c r="AB303">
        <f>IF($AA303=1,SUMPRODUCT(--($AE$2:$AE$6001&lt;$AE303))+1,"")</f>
        <v/>
      </c>
      <c r="AC303">
        <f>IF($C303="","",IF(OR($W303=TRUE(),$W303="TRUE"),0,1))</f>
        <v/>
      </c>
      <c r="AD303">
        <f>IF($C303="","",IF($Z303="Yes",1,0))</f>
        <v/>
      </c>
      <c r="AE303">
        <f>IF($AA303=1,IFERROR(IF(VALUE($C303)&lt;100000000,VALUE($C303),1000000000),IFERROR(IF(VALUE(MID($C303,2,20))&lt;100000000,VALUE(MID($C303,2,20)),1000000000),1000000000))+ROW()/100000,"")</f>
        <v/>
      </c>
    </row>
    <row r="304">
      <c r="M304" s="7">
        <f>IF($C304="","",L304*V304/100)</f>
        <v/>
      </c>
      <c r="N304" s="11" t="n"/>
      <c r="R304" s="7" t="n"/>
      <c r="T304" s="7" t="n"/>
      <c r="U304" s="7">
        <f>IF($C304="","",T304*X304/100)</f>
        <v/>
      </c>
      <c r="V304" s="7">
        <f>IF($C304="","",T304-U304)</f>
        <v/>
      </c>
      <c r="X304">
        <f>IF($C304="","",IF($AD304=1,Settings!$C$8,IF($AC304=1,Settings!$C$6,Settings!$C$7))*100)</f>
        <v/>
      </c>
      <c r="Y304" s="7">
        <f>IF($C304="","",V304-M304)</f>
        <v/>
      </c>
      <c r="AA304">
        <f>IF($C304="","",IF(COUNTIF($C$2:$C304,$C304)=1,1,0))</f>
        <v/>
      </c>
      <c r="AB304">
        <f>IF($AA304=1,SUMPRODUCT(--($AE$2:$AE$6001&lt;$AE304))+1,"")</f>
        <v/>
      </c>
      <c r="AC304">
        <f>IF($C304="","",IF(OR($W304=TRUE(),$W304="TRUE"),0,1))</f>
        <v/>
      </c>
      <c r="AD304">
        <f>IF($C304="","",IF($Z304="Yes",1,0))</f>
        <v/>
      </c>
      <c r="AE304">
        <f>IF($AA304=1,IFERROR(IF(VALUE($C304)&lt;100000000,VALUE($C304),1000000000),IFERROR(IF(VALUE(MID($C304,2,20))&lt;100000000,VALUE(MID($C304,2,20)),1000000000),1000000000))+ROW()/100000,"")</f>
        <v/>
      </c>
    </row>
    <row r="305">
      <c r="M305" s="7">
        <f>IF($C305="","",L305*V305/100)</f>
        <v/>
      </c>
      <c r="N305" s="11" t="n"/>
      <c r="R305" s="7" t="n"/>
      <c r="T305" s="7" t="n"/>
      <c r="U305" s="7">
        <f>IF($C305="","",T305*X305/100)</f>
        <v/>
      </c>
      <c r="V305" s="7">
        <f>IF($C305="","",T305-U305)</f>
        <v/>
      </c>
      <c r="X305">
        <f>IF($C305="","",IF($AD305=1,Settings!$C$8,IF($AC305=1,Settings!$C$6,Settings!$C$7))*100)</f>
        <v/>
      </c>
      <c r="Y305" s="7">
        <f>IF($C305="","",V305-M305)</f>
        <v/>
      </c>
      <c r="AA305">
        <f>IF($C305="","",IF(COUNTIF($C$2:$C305,$C305)=1,1,0))</f>
        <v/>
      </c>
      <c r="AB305">
        <f>IF($AA305=1,SUMPRODUCT(--($AE$2:$AE$6001&lt;$AE305))+1,"")</f>
        <v/>
      </c>
      <c r="AC305">
        <f>IF($C305="","",IF(OR($W305=TRUE(),$W305="TRUE"),0,1))</f>
        <v/>
      </c>
      <c r="AD305">
        <f>IF($C305="","",IF($Z305="Yes",1,0))</f>
        <v/>
      </c>
      <c r="AE305">
        <f>IF($AA305=1,IFERROR(IF(VALUE($C305)&lt;100000000,VALUE($C305),1000000000),IFERROR(IF(VALUE(MID($C305,2,20))&lt;100000000,VALUE(MID($C305,2,20)),1000000000),1000000000))+ROW()/100000,"")</f>
        <v/>
      </c>
    </row>
    <row r="306">
      <c r="M306" s="7">
        <f>IF($C306="","",L306*V306/100)</f>
        <v/>
      </c>
      <c r="N306" s="11" t="n"/>
      <c r="R306" s="7" t="n"/>
      <c r="T306" s="7" t="n"/>
      <c r="U306" s="7">
        <f>IF($C306="","",T306*X306/100)</f>
        <v/>
      </c>
      <c r="V306" s="7">
        <f>IF($C306="","",T306-U306)</f>
        <v/>
      </c>
      <c r="X306">
        <f>IF($C306="","",IF($AD306=1,Settings!$C$8,IF($AC306=1,Settings!$C$6,Settings!$C$7))*100)</f>
        <v/>
      </c>
      <c r="Y306" s="7">
        <f>IF($C306="","",V306-M306)</f>
        <v/>
      </c>
      <c r="AA306">
        <f>IF($C306="","",IF(COUNTIF($C$2:$C306,$C306)=1,1,0))</f>
        <v/>
      </c>
      <c r="AB306">
        <f>IF($AA306=1,SUMPRODUCT(--($AE$2:$AE$6001&lt;$AE306))+1,"")</f>
        <v/>
      </c>
      <c r="AC306">
        <f>IF($C306="","",IF(OR($W306=TRUE(),$W306="TRUE"),0,1))</f>
        <v/>
      </c>
      <c r="AD306">
        <f>IF($C306="","",IF($Z306="Yes",1,0))</f>
        <v/>
      </c>
      <c r="AE306">
        <f>IF($AA306=1,IFERROR(IF(VALUE($C306)&lt;100000000,VALUE($C306),1000000000),IFERROR(IF(VALUE(MID($C306,2,20))&lt;100000000,VALUE(MID($C306,2,20)),1000000000),1000000000))+ROW()/100000,"")</f>
        <v/>
      </c>
    </row>
    <row r="307">
      <c r="M307" s="7">
        <f>IF($C307="","",L307*V307/100)</f>
        <v/>
      </c>
      <c r="N307" s="11" t="n"/>
      <c r="R307" s="7" t="n"/>
      <c r="T307" s="7" t="n"/>
      <c r="U307" s="7">
        <f>IF($C307="","",T307*X307/100)</f>
        <v/>
      </c>
      <c r="V307" s="7">
        <f>IF($C307="","",T307-U307)</f>
        <v/>
      </c>
      <c r="X307">
        <f>IF($C307="","",IF($AD307=1,Settings!$C$8,IF($AC307=1,Settings!$C$6,Settings!$C$7))*100)</f>
        <v/>
      </c>
      <c r="Y307" s="7">
        <f>IF($C307="","",V307-M307)</f>
        <v/>
      </c>
      <c r="AA307">
        <f>IF($C307="","",IF(COUNTIF($C$2:$C307,$C307)=1,1,0))</f>
        <v/>
      </c>
      <c r="AB307">
        <f>IF($AA307=1,SUMPRODUCT(--($AE$2:$AE$6001&lt;$AE307))+1,"")</f>
        <v/>
      </c>
      <c r="AC307">
        <f>IF($C307="","",IF(OR($W307=TRUE(),$W307="TRUE"),0,1))</f>
        <v/>
      </c>
      <c r="AD307">
        <f>IF($C307="","",IF($Z307="Yes",1,0))</f>
        <v/>
      </c>
      <c r="AE307">
        <f>IF($AA307=1,IFERROR(IF(VALUE($C307)&lt;100000000,VALUE($C307),1000000000),IFERROR(IF(VALUE(MID($C307,2,20))&lt;100000000,VALUE(MID($C307,2,20)),1000000000),1000000000))+ROW()/100000,"")</f>
        <v/>
      </c>
    </row>
    <row r="308">
      <c r="M308" s="7">
        <f>IF($C308="","",L308*V308/100)</f>
        <v/>
      </c>
      <c r="N308" s="11" t="n"/>
      <c r="R308" s="7" t="n"/>
      <c r="T308" s="7" t="n"/>
      <c r="U308" s="7">
        <f>IF($C308="","",T308*X308/100)</f>
        <v/>
      </c>
      <c r="V308" s="7">
        <f>IF($C308="","",T308-U308)</f>
        <v/>
      </c>
      <c r="X308">
        <f>IF($C308="","",IF($AD308=1,Settings!$C$8,IF($AC308=1,Settings!$C$6,Settings!$C$7))*100)</f>
        <v/>
      </c>
      <c r="Y308" s="7">
        <f>IF($C308="","",V308-M308)</f>
        <v/>
      </c>
      <c r="AA308">
        <f>IF($C308="","",IF(COUNTIF($C$2:$C308,$C308)=1,1,0))</f>
        <v/>
      </c>
      <c r="AB308">
        <f>IF($AA308=1,SUMPRODUCT(--($AE$2:$AE$6001&lt;$AE308))+1,"")</f>
        <v/>
      </c>
      <c r="AC308">
        <f>IF($C308="","",IF(OR($W308=TRUE(),$W308="TRUE"),0,1))</f>
        <v/>
      </c>
      <c r="AD308">
        <f>IF($C308="","",IF($Z308="Yes",1,0))</f>
        <v/>
      </c>
      <c r="AE308">
        <f>IF($AA308=1,IFERROR(IF(VALUE($C308)&lt;100000000,VALUE($C308),1000000000),IFERROR(IF(VALUE(MID($C308,2,20))&lt;100000000,VALUE(MID($C308,2,20)),1000000000),1000000000))+ROW()/100000,"")</f>
        <v/>
      </c>
    </row>
    <row r="309">
      <c r="M309" s="7">
        <f>IF($C309="","",L309*V309/100)</f>
        <v/>
      </c>
      <c r="N309" s="11" t="n"/>
      <c r="R309" s="7" t="n"/>
      <c r="T309" s="7" t="n"/>
      <c r="U309" s="7">
        <f>IF($C309="","",T309*X309/100)</f>
        <v/>
      </c>
      <c r="V309" s="7">
        <f>IF($C309="","",T309-U309)</f>
        <v/>
      </c>
      <c r="X309">
        <f>IF($C309="","",IF($AD309=1,Settings!$C$8,IF($AC309=1,Settings!$C$6,Settings!$C$7))*100)</f>
        <v/>
      </c>
      <c r="Y309" s="7">
        <f>IF($C309="","",V309-M309)</f>
        <v/>
      </c>
      <c r="AA309">
        <f>IF($C309="","",IF(COUNTIF($C$2:$C309,$C309)=1,1,0))</f>
        <v/>
      </c>
      <c r="AB309">
        <f>IF($AA309=1,SUMPRODUCT(--($AE$2:$AE$6001&lt;$AE309))+1,"")</f>
        <v/>
      </c>
      <c r="AC309">
        <f>IF($C309="","",IF(OR($W309=TRUE(),$W309="TRUE"),0,1))</f>
        <v/>
      </c>
      <c r="AD309">
        <f>IF($C309="","",IF($Z309="Yes",1,0))</f>
        <v/>
      </c>
      <c r="AE309">
        <f>IF($AA309=1,IFERROR(IF(VALUE($C309)&lt;100000000,VALUE($C309),1000000000),IFERROR(IF(VALUE(MID($C309,2,20))&lt;100000000,VALUE(MID($C309,2,20)),1000000000),1000000000))+ROW()/100000,"")</f>
        <v/>
      </c>
    </row>
    <row r="310">
      <c r="M310" s="7">
        <f>IF($C310="","",L310*V310/100)</f>
        <v/>
      </c>
      <c r="N310" s="11" t="n"/>
      <c r="R310" s="7" t="n"/>
      <c r="T310" s="7" t="n"/>
      <c r="U310" s="7">
        <f>IF($C310="","",T310*X310/100)</f>
        <v/>
      </c>
      <c r="V310" s="7">
        <f>IF($C310="","",T310-U310)</f>
        <v/>
      </c>
      <c r="X310">
        <f>IF($C310="","",IF($AD310=1,Settings!$C$8,IF($AC310=1,Settings!$C$6,Settings!$C$7))*100)</f>
        <v/>
      </c>
      <c r="Y310" s="7">
        <f>IF($C310="","",V310-M310)</f>
        <v/>
      </c>
      <c r="AA310">
        <f>IF($C310="","",IF(COUNTIF($C$2:$C310,$C310)=1,1,0))</f>
        <v/>
      </c>
      <c r="AB310">
        <f>IF($AA310=1,SUMPRODUCT(--($AE$2:$AE$6001&lt;$AE310))+1,"")</f>
        <v/>
      </c>
      <c r="AC310">
        <f>IF($C310="","",IF(OR($W310=TRUE(),$W310="TRUE"),0,1))</f>
        <v/>
      </c>
      <c r="AD310">
        <f>IF($C310="","",IF($Z310="Yes",1,0))</f>
        <v/>
      </c>
      <c r="AE310">
        <f>IF($AA310=1,IFERROR(IF(VALUE($C310)&lt;100000000,VALUE($C310),1000000000),IFERROR(IF(VALUE(MID($C310,2,20))&lt;100000000,VALUE(MID($C310,2,20)),1000000000),1000000000))+ROW()/100000,"")</f>
        <v/>
      </c>
    </row>
    <row r="311">
      <c r="M311" s="7">
        <f>IF($C311="","",L311*V311/100)</f>
        <v/>
      </c>
      <c r="N311" s="11" t="n"/>
      <c r="R311" s="7" t="n"/>
      <c r="T311" s="7" t="n"/>
      <c r="U311" s="7">
        <f>IF($C311="","",T311*X311/100)</f>
        <v/>
      </c>
      <c r="V311" s="7">
        <f>IF($C311="","",T311-U311)</f>
        <v/>
      </c>
      <c r="X311">
        <f>IF($C311="","",IF($AD311=1,Settings!$C$8,IF($AC311=1,Settings!$C$6,Settings!$C$7))*100)</f>
        <v/>
      </c>
      <c r="Y311" s="7">
        <f>IF($C311="","",V311-M311)</f>
        <v/>
      </c>
      <c r="AA311">
        <f>IF($C311="","",IF(COUNTIF($C$2:$C311,$C311)=1,1,0))</f>
        <v/>
      </c>
      <c r="AB311">
        <f>IF($AA311=1,SUMPRODUCT(--($AE$2:$AE$6001&lt;$AE311))+1,"")</f>
        <v/>
      </c>
      <c r="AC311">
        <f>IF($C311="","",IF(OR($W311=TRUE(),$W311="TRUE"),0,1))</f>
        <v/>
      </c>
      <c r="AD311">
        <f>IF($C311="","",IF($Z311="Yes",1,0))</f>
        <v/>
      </c>
      <c r="AE311">
        <f>IF($AA311=1,IFERROR(IF(VALUE($C311)&lt;100000000,VALUE($C311),1000000000),IFERROR(IF(VALUE(MID($C311,2,20))&lt;100000000,VALUE(MID($C311,2,20)),1000000000),1000000000))+ROW()/100000,"")</f>
        <v/>
      </c>
    </row>
    <row r="312">
      <c r="M312" s="7">
        <f>IF($C312="","",L312*V312/100)</f>
        <v/>
      </c>
      <c r="N312" s="11" t="n"/>
      <c r="R312" s="7" t="n"/>
      <c r="T312" s="7" t="n"/>
      <c r="U312" s="7">
        <f>IF($C312="","",T312*X312/100)</f>
        <v/>
      </c>
      <c r="V312" s="7">
        <f>IF($C312="","",T312-U312)</f>
        <v/>
      </c>
      <c r="X312">
        <f>IF($C312="","",IF($AD312=1,Settings!$C$8,IF($AC312=1,Settings!$C$6,Settings!$C$7))*100)</f>
        <v/>
      </c>
      <c r="Y312" s="7">
        <f>IF($C312="","",V312-M312)</f>
        <v/>
      </c>
      <c r="AA312">
        <f>IF($C312="","",IF(COUNTIF($C$2:$C312,$C312)=1,1,0))</f>
        <v/>
      </c>
      <c r="AB312">
        <f>IF($AA312=1,SUMPRODUCT(--($AE$2:$AE$6001&lt;$AE312))+1,"")</f>
        <v/>
      </c>
      <c r="AC312">
        <f>IF($C312="","",IF(OR($W312=TRUE(),$W312="TRUE"),0,1))</f>
        <v/>
      </c>
      <c r="AD312">
        <f>IF($C312="","",IF($Z312="Yes",1,0))</f>
        <v/>
      </c>
      <c r="AE312">
        <f>IF($AA312=1,IFERROR(IF(VALUE($C312)&lt;100000000,VALUE($C312),1000000000),IFERROR(IF(VALUE(MID($C312,2,20))&lt;100000000,VALUE(MID($C312,2,20)),1000000000),1000000000))+ROW()/100000,"")</f>
        <v/>
      </c>
    </row>
    <row r="313">
      <c r="M313" s="7">
        <f>IF($C313="","",L313*V313/100)</f>
        <v/>
      </c>
      <c r="N313" s="11" t="n"/>
      <c r="R313" s="7" t="n"/>
      <c r="T313" s="7" t="n"/>
      <c r="U313" s="7">
        <f>IF($C313="","",T313*X313/100)</f>
        <v/>
      </c>
      <c r="V313" s="7">
        <f>IF($C313="","",T313-U313)</f>
        <v/>
      </c>
      <c r="X313">
        <f>IF($C313="","",IF($AD313=1,Settings!$C$8,IF($AC313=1,Settings!$C$6,Settings!$C$7))*100)</f>
        <v/>
      </c>
      <c r="Y313" s="7">
        <f>IF($C313="","",V313-M313)</f>
        <v/>
      </c>
      <c r="AA313">
        <f>IF($C313="","",IF(COUNTIF($C$2:$C313,$C313)=1,1,0))</f>
        <v/>
      </c>
      <c r="AB313">
        <f>IF($AA313=1,SUMPRODUCT(--($AE$2:$AE$6001&lt;$AE313))+1,"")</f>
        <v/>
      </c>
      <c r="AC313">
        <f>IF($C313="","",IF(OR($W313=TRUE(),$W313="TRUE"),0,1))</f>
        <v/>
      </c>
      <c r="AD313">
        <f>IF($C313="","",IF($Z313="Yes",1,0))</f>
        <v/>
      </c>
      <c r="AE313">
        <f>IF($AA313=1,IFERROR(IF(VALUE($C313)&lt;100000000,VALUE($C313),1000000000),IFERROR(IF(VALUE(MID($C313,2,20))&lt;100000000,VALUE(MID($C313,2,20)),1000000000),1000000000))+ROW()/100000,"")</f>
        <v/>
      </c>
    </row>
    <row r="314">
      <c r="M314" s="7">
        <f>IF($C314="","",L314*V314/100)</f>
        <v/>
      </c>
      <c r="N314" s="11" t="n"/>
      <c r="R314" s="7" t="n"/>
      <c r="T314" s="7" t="n"/>
      <c r="U314" s="7">
        <f>IF($C314="","",T314*X314/100)</f>
        <v/>
      </c>
      <c r="V314" s="7">
        <f>IF($C314="","",T314-U314)</f>
        <v/>
      </c>
      <c r="X314">
        <f>IF($C314="","",IF($AD314=1,Settings!$C$8,IF($AC314=1,Settings!$C$6,Settings!$C$7))*100)</f>
        <v/>
      </c>
      <c r="Y314" s="7">
        <f>IF($C314="","",V314-M314)</f>
        <v/>
      </c>
      <c r="AA314">
        <f>IF($C314="","",IF(COUNTIF($C$2:$C314,$C314)=1,1,0))</f>
        <v/>
      </c>
      <c r="AB314">
        <f>IF($AA314=1,SUMPRODUCT(--($AE$2:$AE$6001&lt;$AE314))+1,"")</f>
        <v/>
      </c>
      <c r="AC314">
        <f>IF($C314="","",IF(OR($W314=TRUE(),$W314="TRUE"),0,1))</f>
        <v/>
      </c>
      <c r="AD314">
        <f>IF($C314="","",IF($Z314="Yes",1,0))</f>
        <v/>
      </c>
      <c r="AE314">
        <f>IF($AA314=1,IFERROR(IF(VALUE($C314)&lt;100000000,VALUE($C314),1000000000),IFERROR(IF(VALUE(MID($C314,2,20))&lt;100000000,VALUE(MID($C314,2,20)),1000000000),1000000000))+ROW()/100000,"")</f>
        <v/>
      </c>
    </row>
    <row r="315">
      <c r="M315" s="7">
        <f>IF($C315="","",L315*V315/100)</f>
        <v/>
      </c>
      <c r="N315" s="11" t="n"/>
      <c r="R315" s="7" t="n"/>
      <c r="T315" s="7" t="n"/>
      <c r="U315" s="7">
        <f>IF($C315="","",T315*X315/100)</f>
        <v/>
      </c>
      <c r="V315" s="7">
        <f>IF($C315="","",T315-U315)</f>
        <v/>
      </c>
      <c r="X315">
        <f>IF($C315="","",IF($AD315=1,Settings!$C$8,IF($AC315=1,Settings!$C$6,Settings!$C$7))*100)</f>
        <v/>
      </c>
      <c r="Y315" s="7">
        <f>IF($C315="","",V315-M315)</f>
        <v/>
      </c>
      <c r="AA315">
        <f>IF($C315="","",IF(COUNTIF($C$2:$C315,$C315)=1,1,0))</f>
        <v/>
      </c>
      <c r="AB315">
        <f>IF($AA315=1,SUMPRODUCT(--($AE$2:$AE$6001&lt;$AE315))+1,"")</f>
        <v/>
      </c>
      <c r="AC315">
        <f>IF($C315="","",IF(OR($W315=TRUE(),$W315="TRUE"),0,1))</f>
        <v/>
      </c>
      <c r="AD315">
        <f>IF($C315="","",IF($Z315="Yes",1,0))</f>
        <v/>
      </c>
      <c r="AE315">
        <f>IF($AA315=1,IFERROR(IF(VALUE($C315)&lt;100000000,VALUE($C315),1000000000),IFERROR(IF(VALUE(MID($C315,2,20))&lt;100000000,VALUE(MID($C315,2,20)),1000000000),1000000000))+ROW()/100000,"")</f>
        <v/>
      </c>
    </row>
    <row r="316">
      <c r="M316" s="7">
        <f>IF($C316="","",L316*V316/100)</f>
        <v/>
      </c>
      <c r="N316" s="11" t="n"/>
      <c r="R316" s="7" t="n"/>
      <c r="T316" s="7" t="n"/>
      <c r="U316" s="7">
        <f>IF($C316="","",T316*X316/100)</f>
        <v/>
      </c>
      <c r="V316" s="7">
        <f>IF($C316="","",T316-U316)</f>
        <v/>
      </c>
      <c r="X316">
        <f>IF($C316="","",IF($AD316=1,Settings!$C$8,IF($AC316=1,Settings!$C$6,Settings!$C$7))*100)</f>
        <v/>
      </c>
      <c r="Y316" s="7">
        <f>IF($C316="","",V316-M316)</f>
        <v/>
      </c>
      <c r="AA316">
        <f>IF($C316="","",IF(COUNTIF($C$2:$C316,$C316)=1,1,0))</f>
        <v/>
      </c>
      <c r="AB316">
        <f>IF($AA316=1,SUMPRODUCT(--($AE$2:$AE$6001&lt;$AE316))+1,"")</f>
        <v/>
      </c>
      <c r="AC316">
        <f>IF($C316="","",IF(OR($W316=TRUE(),$W316="TRUE"),0,1))</f>
        <v/>
      </c>
      <c r="AD316">
        <f>IF($C316="","",IF($Z316="Yes",1,0))</f>
        <v/>
      </c>
      <c r="AE316">
        <f>IF($AA316=1,IFERROR(IF(VALUE($C316)&lt;100000000,VALUE($C316),1000000000),IFERROR(IF(VALUE(MID($C316,2,20))&lt;100000000,VALUE(MID($C316,2,20)),1000000000),1000000000))+ROW()/100000,"")</f>
        <v/>
      </c>
    </row>
    <row r="317">
      <c r="M317" s="7">
        <f>IF($C317="","",L317*V317/100)</f>
        <v/>
      </c>
      <c r="N317" s="11" t="n"/>
      <c r="R317" s="7" t="n"/>
      <c r="T317" s="7" t="n"/>
      <c r="U317" s="7">
        <f>IF($C317="","",T317*X317/100)</f>
        <v/>
      </c>
      <c r="V317" s="7">
        <f>IF($C317="","",T317-U317)</f>
        <v/>
      </c>
      <c r="X317">
        <f>IF($C317="","",IF($AD317=1,Settings!$C$8,IF($AC317=1,Settings!$C$6,Settings!$C$7))*100)</f>
        <v/>
      </c>
      <c r="Y317" s="7">
        <f>IF($C317="","",V317-M317)</f>
        <v/>
      </c>
      <c r="AA317">
        <f>IF($C317="","",IF(COUNTIF($C$2:$C317,$C317)=1,1,0))</f>
        <v/>
      </c>
      <c r="AB317">
        <f>IF($AA317=1,SUMPRODUCT(--($AE$2:$AE$6001&lt;$AE317))+1,"")</f>
        <v/>
      </c>
      <c r="AC317">
        <f>IF($C317="","",IF(OR($W317=TRUE(),$W317="TRUE"),0,1))</f>
        <v/>
      </c>
      <c r="AD317">
        <f>IF($C317="","",IF($Z317="Yes",1,0))</f>
        <v/>
      </c>
      <c r="AE317">
        <f>IF($AA317=1,IFERROR(IF(VALUE($C317)&lt;100000000,VALUE($C317),1000000000),IFERROR(IF(VALUE(MID($C317,2,20))&lt;100000000,VALUE(MID($C317,2,20)),1000000000),1000000000))+ROW()/100000,"")</f>
        <v/>
      </c>
    </row>
    <row r="318">
      <c r="M318" s="7">
        <f>IF($C318="","",L318*V318/100)</f>
        <v/>
      </c>
      <c r="N318" s="11" t="n"/>
      <c r="R318" s="7" t="n"/>
      <c r="T318" s="7" t="n"/>
      <c r="U318" s="7">
        <f>IF($C318="","",T318*X318/100)</f>
        <v/>
      </c>
      <c r="V318" s="7">
        <f>IF($C318="","",T318-U318)</f>
        <v/>
      </c>
      <c r="X318">
        <f>IF($C318="","",IF($AD318=1,Settings!$C$8,IF($AC318=1,Settings!$C$6,Settings!$C$7))*100)</f>
        <v/>
      </c>
      <c r="Y318" s="7">
        <f>IF($C318="","",V318-M318)</f>
        <v/>
      </c>
      <c r="AA318">
        <f>IF($C318="","",IF(COUNTIF($C$2:$C318,$C318)=1,1,0))</f>
        <v/>
      </c>
      <c r="AB318">
        <f>IF($AA318=1,SUMPRODUCT(--($AE$2:$AE$6001&lt;$AE318))+1,"")</f>
        <v/>
      </c>
      <c r="AC318">
        <f>IF($C318="","",IF(OR($W318=TRUE(),$W318="TRUE"),0,1))</f>
        <v/>
      </c>
      <c r="AD318">
        <f>IF($C318="","",IF($Z318="Yes",1,0))</f>
        <v/>
      </c>
      <c r="AE318">
        <f>IF($AA318=1,IFERROR(IF(VALUE($C318)&lt;100000000,VALUE($C318),1000000000),IFERROR(IF(VALUE(MID($C318,2,20))&lt;100000000,VALUE(MID($C318,2,20)),1000000000),1000000000))+ROW()/100000,"")</f>
        <v/>
      </c>
    </row>
    <row r="319">
      <c r="M319" s="7">
        <f>IF($C319="","",L319*V319/100)</f>
        <v/>
      </c>
      <c r="N319" s="11" t="n"/>
      <c r="R319" s="7" t="n"/>
      <c r="T319" s="7" t="n"/>
      <c r="U319" s="7">
        <f>IF($C319="","",T319*X319/100)</f>
        <v/>
      </c>
      <c r="V319" s="7">
        <f>IF($C319="","",T319-U319)</f>
        <v/>
      </c>
      <c r="X319">
        <f>IF($C319="","",IF($AD319=1,Settings!$C$8,IF($AC319=1,Settings!$C$6,Settings!$C$7))*100)</f>
        <v/>
      </c>
      <c r="Y319" s="7">
        <f>IF($C319="","",V319-M319)</f>
        <v/>
      </c>
      <c r="AA319">
        <f>IF($C319="","",IF(COUNTIF($C$2:$C319,$C319)=1,1,0))</f>
        <v/>
      </c>
      <c r="AB319">
        <f>IF($AA319=1,SUMPRODUCT(--($AE$2:$AE$6001&lt;$AE319))+1,"")</f>
        <v/>
      </c>
      <c r="AC319">
        <f>IF($C319="","",IF(OR($W319=TRUE(),$W319="TRUE"),0,1))</f>
        <v/>
      </c>
      <c r="AD319">
        <f>IF($C319="","",IF($Z319="Yes",1,0))</f>
        <v/>
      </c>
      <c r="AE319">
        <f>IF($AA319=1,IFERROR(IF(VALUE($C319)&lt;100000000,VALUE($C319),1000000000),IFERROR(IF(VALUE(MID($C319,2,20))&lt;100000000,VALUE(MID($C319,2,20)),1000000000),1000000000))+ROW()/100000,"")</f>
        <v/>
      </c>
    </row>
    <row r="320">
      <c r="M320" s="7">
        <f>IF($C320="","",L320*V320/100)</f>
        <v/>
      </c>
      <c r="N320" s="11" t="n"/>
      <c r="R320" s="7" t="n"/>
      <c r="T320" s="7" t="n"/>
      <c r="U320" s="7">
        <f>IF($C320="","",T320*X320/100)</f>
        <v/>
      </c>
      <c r="V320" s="7">
        <f>IF($C320="","",T320-U320)</f>
        <v/>
      </c>
      <c r="X320">
        <f>IF($C320="","",IF($AD320=1,Settings!$C$8,IF($AC320=1,Settings!$C$6,Settings!$C$7))*100)</f>
        <v/>
      </c>
      <c r="Y320" s="7">
        <f>IF($C320="","",V320-M320)</f>
        <v/>
      </c>
      <c r="AA320">
        <f>IF($C320="","",IF(COUNTIF($C$2:$C320,$C320)=1,1,0))</f>
        <v/>
      </c>
      <c r="AB320">
        <f>IF($AA320=1,SUMPRODUCT(--($AE$2:$AE$6001&lt;$AE320))+1,"")</f>
        <v/>
      </c>
      <c r="AC320">
        <f>IF($C320="","",IF(OR($W320=TRUE(),$W320="TRUE"),0,1))</f>
        <v/>
      </c>
      <c r="AD320">
        <f>IF($C320="","",IF($Z320="Yes",1,0))</f>
        <v/>
      </c>
      <c r="AE320">
        <f>IF($AA320=1,IFERROR(IF(VALUE($C320)&lt;100000000,VALUE($C320),1000000000),IFERROR(IF(VALUE(MID($C320,2,20))&lt;100000000,VALUE(MID($C320,2,20)),1000000000),1000000000))+ROW()/100000,"")</f>
        <v/>
      </c>
    </row>
    <row r="321">
      <c r="M321" s="7">
        <f>IF($C321="","",L321*V321/100)</f>
        <v/>
      </c>
      <c r="N321" s="11" t="n"/>
      <c r="R321" s="7" t="n"/>
      <c r="T321" s="7" t="n"/>
      <c r="U321" s="7">
        <f>IF($C321="","",T321*X321/100)</f>
        <v/>
      </c>
      <c r="V321" s="7">
        <f>IF($C321="","",T321-U321)</f>
        <v/>
      </c>
      <c r="X321">
        <f>IF($C321="","",IF($AD321=1,Settings!$C$8,IF($AC321=1,Settings!$C$6,Settings!$C$7))*100)</f>
        <v/>
      </c>
      <c r="Y321" s="7">
        <f>IF($C321="","",V321-M321)</f>
        <v/>
      </c>
      <c r="AA321">
        <f>IF($C321="","",IF(COUNTIF($C$2:$C321,$C321)=1,1,0))</f>
        <v/>
      </c>
      <c r="AB321">
        <f>IF($AA321=1,SUMPRODUCT(--($AE$2:$AE$6001&lt;$AE321))+1,"")</f>
        <v/>
      </c>
      <c r="AC321">
        <f>IF($C321="","",IF(OR($W321=TRUE(),$W321="TRUE"),0,1))</f>
        <v/>
      </c>
      <c r="AD321">
        <f>IF($C321="","",IF($Z321="Yes",1,0))</f>
        <v/>
      </c>
      <c r="AE321">
        <f>IF($AA321=1,IFERROR(IF(VALUE($C321)&lt;100000000,VALUE($C321),1000000000),IFERROR(IF(VALUE(MID($C321,2,20))&lt;100000000,VALUE(MID($C321,2,20)),1000000000),1000000000))+ROW()/100000,"")</f>
        <v/>
      </c>
    </row>
    <row r="322">
      <c r="M322" s="7">
        <f>IF($C322="","",L322*V322/100)</f>
        <v/>
      </c>
      <c r="N322" s="11" t="n"/>
      <c r="R322" s="7" t="n"/>
      <c r="T322" s="7" t="n"/>
      <c r="U322" s="7">
        <f>IF($C322="","",T322*X322/100)</f>
        <v/>
      </c>
      <c r="V322" s="7">
        <f>IF($C322="","",T322-U322)</f>
        <v/>
      </c>
      <c r="X322">
        <f>IF($C322="","",IF($AD322=1,Settings!$C$8,IF($AC322=1,Settings!$C$6,Settings!$C$7))*100)</f>
        <v/>
      </c>
      <c r="Y322" s="7">
        <f>IF($C322="","",V322-M322)</f>
        <v/>
      </c>
      <c r="AA322">
        <f>IF($C322="","",IF(COUNTIF($C$2:$C322,$C322)=1,1,0))</f>
        <v/>
      </c>
      <c r="AB322">
        <f>IF($AA322=1,SUMPRODUCT(--($AE$2:$AE$6001&lt;$AE322))+1,"")</f>
        <v/>
      </c>
      <c r="AC322">
        <f>IF($C322="","",IF(OR($W322=TRUE(),$W322="TRUE"),0,1))</f>
        <v/>
      </c>
      <c r="AD322">
        <f>IF($C322="","",IF($Z322="Yes",1,0))</f>
        <v/>
      </c>
      <c r="AE322">
        <f>IF($AA322=1,IFERROR(IF(VALUE($C322)&lt;100000000,VALUE($C322),1000000000),IFERROR(IF(VALUE(MID($C322,2,20))&lt;100000000,VALUE(MID($C322,2,20)),1000000000),1000000000))+ROW()/100000,"")</f>
        <v/>
      </c>
    </row>
    <row r="323">
      <c r="M323" s="7">
        <f>IF($C323="","",L323*V323/100)</f>
        <v/>
      </c>
      <c r="N323" s="11" t="n"/>
      <c r="R323" s="7" t="n"/>
      <c r="T323" s="7" t="n"/>
      <c r="U323" s="7">
        <f>IF($C323="","",T323*X323/100)</f>
        <v/>
      </c>
      <c r="V323" s="7">
        <f>IF($C323="","",T323-U323)</f>
        <v/>
      </c>
      <c r="X323">
        <f>IF($C323="","",IF($AD323=1,Settings!$C$8,IF($AC323=1,Settings!$C$6,Settings!$C$7))*100)</f>
        <v/>
      </c>
      <c r="Y323" s="7">
        <f>IF($C323="","",V323-M323)</f>
        <v/>
      </c>
      <c r="AA323">
        <f>IF($C323="","",IF(COUNTIF($C$2:$C323,$C323)=1,1,0))</f>
        <v/>
      </c>
      <c r="AB323">
        <f>IF($AA323=1,SUMPRODUCT(--($AE$2:$AE$6001&lt;$AE323))+1,"")</f>
        <v/>
      </c>
      <c r="AC323">
        <f>IF($C323="","",IF(OR($W323=TRUE(),$W323="TRUE"),0,1))</f>
        <v/>
      </c>
      <c r="AD323">
        <f>IF($C323="","",IF($Z323="Yes",1,0))</f>
        <v/>
      </c>
      <c r="AE323">
        <f>IF($AA323=1,IFERROR(IF(VALUE($C323)&lt;100000000,VALUE($C323),1000000000),IFERROR(IF(VALUE(MID($C323,2,20))&lt;100000000,VALUE(MID($C323,2,20)),1000000000),1000000000))+ROW()/100000,"")</f>
        <v/>
      </c>
    </row>
    <row r="324">
      <c r="M324" s="7">
        <f>IF($C324="","",L324*V324/100)</f>
        <v/>
      </c>
      <c r="N324" s="11" t="n"/>
      <c r="R324" s="7" t="n"/>
      <c r="T324" s="7" t="n"/>
      <c r="U324" s="7">
        <f>IF($C324="","",T324*X324/100)</f>
        <v/>
      </c>
      <c r="V324" s="7">
        <f>IF($C324="","",T324-U324)</f>
        <v/>
      </c>
      <c r="X324">
        <f>IF($C324="","",IF($AD324=1,Settings!$C$8,IF($AC324=1,Settings!$C$6,Settings!$C$7))*100)</f>
        <v/>
      </c>
      <c r="Y324" s="7">
        <f>IF($C324="","",V324-M324)</f>
        <v/>
      </c>
      <c r="AA324">
        <f>IF($C324="","",IF(COUNTIF($C$2:$C324,$C324)=1,1,0))</f>
        <v/>
      </c>
      <c r="AB324">
        <f>IF($AA324=1,SUMPRODUCT(--($AE$2:$AE$6001&lt;$AE324))+1,"")</f>
        <v/>
      </c>
      <c r="AC324">
        <f>IF($C324="","",IF(OR($W324=TRUE(),$W324="TRUE"),0,1))</f>
        <v/>
      </c>
      <c r="AD324">
        <f>IF($C324="","",IF($Z324="Yes",1,0))</f>
        <v/>
      </c>
      <c r="AE324">
        <f>IF($AA324=1,IFERROR(IF(VALUE($C324)&lt;100000000,VALUE($C324),1000000000),IFERROR(IF(VALUE(MID($C324,2,20))&lt;100000000,VALUE(MID($C324,2,20)),1000000000),1000000000))+ROW()/100000,"")</f>
        <v/>
      </c>
    </row>
    <row r="325">
      <c r="M325" s="7">
        <f>IF($C325="","",L325*V325/100)</f>
        <v/>
      </c>
      <c r="N325" s="11" t="n"/>
      <c r="R325" s="7" t="n"/>
      <c r="T325" s="7" t="n"/>
      <c r="U325" s="7">
        <f>IF($C325="","",T325*X325/100)</f>
        <v/>
      </c>
      <c r="V325" s="7">
        <f>IF($C325="","",T325-U325)</f>
        <v/>
      </c>
      <c r="X325">
        <f>IF($C325="","",IF($AD325=1,Settings!$C$8,IF($AC325=1,Settings!$C$6,Settings!$C$7))*100)</f>
        <v/>
      </c>
      <c r="Y325" s="7">
        <f>IF($C325="","",V325-M325)</f>
        <v/>
      </c>
      <c r="AA325">
        <f>IF($C325="","",IF(COUNTIF($C$2:$C325,$C325)=1,1,0))</f>
        <v/>
      </c>
      <c r="AB325">
        <f>IF($AA325=1,SUMPRODUCT(--($AE$2:$AE$6001&lt;$AE325))+1,"")</f>
        <v/>
      </c>
      <c r="AC325">
        <f>IF($C325="","",IF(OR($W325=TRUE(),$W325="TRUE"),0,1))</f>
        <v/>
      </c>
      <c r="AD325">
        <f>IF($C325="","",IF($Z325="Yes",1,0))</f>
        <v/>
      </c>
      <c r="AE325">
        <f>IF($AA325=1,IFERROR(IF(VALUE($C325)&lt;100000000,VALUE($C325),1000000000),IFERROR(IF(VALUE(MID($C325,2,20))&lt;100000000,VALUE(MID($C325,2,20)),1000000000),1000000000))+ROW()/100000,"")</f>
        <v/>
      </c>
    </row>
    <row r="326">
      <c r="M326" s="7">
        <f>IF($C326="","",L326*V326/100)</f>
        <v/>
      </c>
      <c r="N326" s="11" t="n"/>
      <c r="R326" s="7" t="n"/>
      <c r="T326" s="7" t="n"/>
      <c r="U326" s="7">
        <f>IF($C326="","",T326*X326/100)</f>
        <v/>
      </c>
      <c r="V326" s="7">
        <f>IF($C326="","",T326-U326)</f>
        <v/>
      </c>
      <c r="X326">
        <f>IF($C326="","",IF($AD326=1,Settings!$C$8,IF($AC326=1,Settings!$C$6,Settings!$C$7))*100)</f>
        <v/>
      </c>
      <c r="Y326" s="7">
        <f>IF($C326="","",V326-M326)</f>
        <v/>
      </c>
      <c r="AA326">
        <f>IF($C326="","",IF(COUNTIF($C$2:$C326,$C326)=1,1,0))</f>
        <v/>
      </c>
      <c r="AB326">
        <f>IF($AA326=1,SUMPRODUCT(--($AE$2:$AE$6001&lt;$AE326))+1,"")</f>
        <v/>
      </c>
      <c r="AC326">
        <f>IF($C326="","",IF(OR($W326=TRUE(),$W326="TRUE"),0,1))</f>
        <v/>
      </c>
      <c r="AD326">
        <f>IF($C326="","",IF($Z326="Yes",1,0))</f>
        <v/>
      </c>
      <c r="AE326">
        <f>IF($AA326=1,IFERROR(IF(VALUE($C326)&lt;100000000,VALUE($C326),1000000000),IFERROR(IF(VALUE(MID($C326,2,20))&lt;100000000,VALUE(MID($C326,2,20)),1000000000),1000000000))+ROW()/100000,"")</f>
        <v/>
      </c>
    </row>
    <row r="327">
      <c r="M327" s="7">
        <f>IF($C327="","",L327*V327/100)</f>
        <v/>
      </c>
      <c r="N327" s="11" t="n"/>
      <c r="R327" s="7" t="n"/>
      <c r="T327" s="7" t="n"/>
      <c r="U327" s="7">
        <f>IF($C327="","",T327*X327/100)</f>
        <v/>
      </c>
      <c r="V327" s="7">
        <f>IF($C327="","",T327-U327)</f>
        <v/>
      </c>
      <c r="X327">
        <f>IF($C327="","",IF($AD327=1,Settings!$C$8,IF($AC327=1,Settings!$C$6,Settings!$C$7))*100)</f>
        <v/>
      </c>
      <c r="Y327" s="7">
        <f>IF($C327="","",V327-M327)</f>
        <v/>
      </c>
      <c r="AA327">
        <f>IF($C327="","",IF(COUNTIF($C$2:$C327,$C327)=1,1,0))</f>
        <v/>
      </c>
      <c r="AB327">
        <f>IF($AA327=1,SUMPRODUCT(--($AE$2:$AE$6001&lt;$AE327))+1,"")</f>
        <v/>
      </c>
      <c r="AC327">
        <f>IF($C327="","",IF(OR($W327=TRUE(),$W327="TRUE"),0,1))</f>
        <v/>
      </c>
      <c r="AD327">
        <f>IF($C327="","",IF($Z327="Yes",1,0))</f>
        <v/>
      </c>
      <c r="AE327">
        <f>IF($AA327=1,IFERROR(IF(VALUE($C327)&lt;100000000,VALUE($C327),1000000000),IFERROR(IF(VALUE(MID($C327,2,20))&lt;100000000,VALUE(MID($C327,2,20)),1000000000),1000000000))+ROW()/100000,"")</f>
        <v/>
      </c>
    </row>
    <row r="328">
      <c r="M328" s="7">
        <f>IF($C328="","",L328*V328/100)</f>
        <v/>
      </c>
      <c r="N328" s="11" t="n"/>
      <c r="R328" s="7" t="n"/>
      <c r="T328" s="7" t="n"/>
      <c r="U328" s="7">
        <f>IF($C328="","",T328*X328/100)</f>
        <v/>
      </c>
      <c r="V328" s="7">
        <f>IF($C328="","",T328-U328)</f>
        <v/>
      </c>
      <c r="X328">
        <f>IF($C328="","",IF($AD328=1,Settings!$C$8,IF($AC328=1,Settings!$C$6,Settings!$C$7))*100)</f>
        <v/>
      </c>
      <c r="Y328" s="7">
        <f>IF($C328="","",V328-M328)</f>
        <v/>
      </c>
      <c r="AA328">
        <f>IF($C328="","",IF(COUNTIF($C$2:$C328,$C328)=1,1,0))</f>
        <v/>
      </c>
      <c r="AB328">
        <f>IF($AA328=1,SUMPRODUCT(--($AE$2:$AE$6001&lt;$AE328))+1,"")</f>
        <v/>
      </c>
      <c r="AC328">
        <f>IF($C328="","",IF(OR($W328=TRUE(),$W328="TRUE"),0,1))</f>
        <v/>
      </c>
      <c r="AD328">
        <f>IF($C328="","",IF($Z328="Yes",1,0))</f>
        <v/>
      </c>
      <c r="AE328">
        <f>IF($AA328=1,IFERROR(IF(VALUE($C328)&lt;100000000,VALUE($C328),1000000000),IFERROR(IF(VALUE(MID($C328,2,20))&lt;100000000,VALUE(MID($C328,2,20)),1000000000),1000000000))+ROW()/100000,"")</f>
        <v/>
      </c>
    </row>
    <row r="329">
      <c r="M329" s="7">
        <f>IF($C329="","",L329*V329/100)</f>
        <v/>
      </c>
      <c r="N329" s="11" t="n"/>
      <c r="R329" s="7" t="n"/>
      <c r="T329" s="7" t="n"/>
      <c r="U329" s="7">
        <f>IF($C329="","",T329*X329/100)</f>
        <v/>
      </c>
      <c r="V329" s="7">
        <f>IF($C329="","",T329-U329)</f>
        <v/>
      </c>
      <c r="X329">
        <f>IF($C329="","",IF($AD329=1,Settings!$C$8,IF($AC329=1,Settings!$C$6,Settings!$C$7))*100)</f>
        <v/>
      </c>
      <c r="Y329" s="7">
        <f>IF($C329="","",V329-M329)</f>
        <v/>
      </c>
      <c r="AA329">
        <f>IF($C329="","",IF(COUNTIF($C$2:$C329,$C329)=1,1,0))</f>
        <v/>
      </c>
      <c r="AB329">
        <f>IF($AA329=1,SUMPRODUCT(--($AE$2:$AE$6001&lt;$AE329))+1,"")</f>
        <v/>
      </c>
      <c r="AC329">
        <f>IF($C329="","",IF(OR($W329=TRUE(),$W329="TRUE"),0,1))</f>
        <v/>
      </c>
      <c r="AD329">
        <f>IF($C329="","",IF($Z329="Yes",1,0))</f>
        <v/>
      </c>
      <c r="AE329">
        <f>IF($AA329=1,IFERROR(IF(VALUE($C329)&lt;100000000,VALUE($C329),1000000000),IFERROR(IF(VALUE(MID($C329,2,20))&lt;100000000,VALUE(MID($C329,2,20)),1000000000),1000000000))+ROW()/100000,"")</f>
        <v/>
      </c>
    </row>
    <row r="330">
      <c r="M330" s="7">
        <f>IF($C330="","",L330*V330/100)</f>
        <v/>
      </c>
      <c r="N330" s="11" t="n"/>
      <c r="R330" s="7" t="n"/>
      <c r="T330" s="7" t="n"/>
      <c r="U330" s="7">
        <f>IF($C330="","",T330*X330/100)</f>
        <v/>
      </c>
      <c r="V330" s="7">
        <f>IF($C330="","",T330-U330)</f>
        <v/>
      </c>
      <c r="X330">
        <f>IF($C330="","",IF($AD330=1,Settings!$C$8,IF($AC330=1,Settings!$C$6,Settings!$C$7))*100)</f>
        <v/>
      </c>
      <c r="Y330" s="7">
        <f>IF($C330="","",V330-M330)</f>
        <v/>
      </c>
      <c r="AA330">
        <f>IF($C330="","",IF(COUNTIF($C$2:$C330,$C330)=1,1,0))</f>
        <v/>
      </c>
      <c r="AB330">
        <f>IF($AA330=1,SUMPRODUCT(--($AE$2:$AE$6001&lt;$AE330))+1,"")</f>
        <v/>
      </c>
      <c r="AC330">
        <f>IF($C330="","",IF(OR($W330=TRUE(),$W330="TRUE"),0,1))</f>
        <v/>
      </c>
      <c r="AD330">
        <f>IF($C330="","",IF($Z330="Yes",1,0))</f>
        <v/>
      </c>
      <c r="AE330">
        <f>IF($AA330=1,IFERROR(IF(VALUE($C330)&lt;100000000,VALUE($C330),1000000000),IFERROR(IF(VALUE(MID($C330,2,20))&lt;100000000,VALUE(MID($C330,2,20)),1000000000),1000000000))+ROW()/100000,"")</f>
        <v/>
      </c>
    </row>
    <row r="331">
      <c r="M331" s="7">
        <f>IF($C331="","",L331*V331/100)</f>
        <v/>
      </c>
      <c r="N331" s="11" t="n"/>
      <c r="R331" s="7" t="n"/>
      <c r="T331" s="7" t="n"/>
      <c r="U331" s="7">
        <f>IF($C331="","",T331*X331/100)</f>
        <v/>
      </c>
      <c r="V331" s="7">
        <f>IF($C331="","",T331-U331)</f>
        <v/>
      </c>
      <c r="X331">
        <f>IF($C331="","",IF($AD331=1,Settings!$C$8,IF($AC331=1,Settings!$C$6,Settings!$C$7))*100)</f>
        <v/>
      </c>
      <c r="Y331" s="7">
        <f>IF($C331="","",V331-M331)</f>
        <v/>
      </c>
      <c r="AA331">
        <f>IF($C331="","",IF(COUNTIF($C$2:$C331,$C331)=1,1,0))</f>
        <v/>
      </c>
      <c r="AB331">
        <f>IF($AA331=1,SUMPRODUCT(--($AE$2:$AE$6001&lt;$AE331))+1,"")</f>
        <v/>
      </c>
      <c r="AC331">
        <f>IF($C331="","",IF(OR($W331=TRUE(),$W331="TRUE"),0,1))</f>
        <v/>
      </c>
      <c r="AD331">
        <f>IF($C331="","",IF($Z331="Yes",1,0))</f>
        <v/>
      </c>
      <c r="AE331">
        <f>IF($AA331=1,IFERROR(IF(VALUE($C331)&lt;100000000,VALUE($C331),1000000000),IFERROR(IF(VALUE(MID($C331,2,20))&lt;100000000,VALUE(MID($C331,2,20)),1000000000),1000000000))+ROW()/100000,"")</f>
        <v/>
      </c>
    </row>
    <row r="332">
      <c r="M332" s="7">
        <f>IF($C332="","",L332*V332/100)</f>
        <v/>
      </c>
      <c r="N332" s="11" t="n"/>
      <c r="R332" s="7" t="n"/>
      <c r="T332" s="7" t="n"/>
      <c r="U332" s="7">
        <f>IF($C332="","",T332*X332/100)</f>
        <v/>
      </c>
      <c r="V332" s="7">
        <f>IF($C332="","",T332-U332)</f>
        <v/>
      </c>
      <c r="X332">
        <f>IF($C332="","",IF($AD332=1,Settings!$C$8,IF($AC332=1,Settings!$C$6,Settings!$C$7))*100)</f>
        <v/>
      </c>
      <c r="Y332" s="7">
        <f>IF($C332="","",V332-M332)</f>
        <v/>
      </c>
      <c r="AA332">
        <f>IF($C332="","",IF(COUNTIF($C$2:$C332,$C332)=1,1,0))</f>
        <v/>
      </c>
      <c r="AB332">
        <f>IF($AA332=1,SUMPRODUCT(--($AE$2:$AE$6001&lt;$AE332))+1,"")</f>
        <v/>
      </c>
      <c r="AC332">
        <f>IF($C332="","",IF(OR($W332=TRUE(),$W332="TRUE"),0,1))</f>
        <v/>
      </c>
      <c r="AD332">
        <f>IF($C332="","",IF($Z332="Yes",1,0))</f>
        <v/>
      </c>
      <c r="AE332">
        <f>IF($AA332=1,IFERROR(IF(VALUE($C332)&lt;100000000,VALUE($C332),1000000000),IFERROR(IF(VALUE(MID($C332,2,20))&lt;100000000,VALUE(MID($C332,2,20)),1000000000),1000000000))+ROW()/100000,"")</f>
        <v/>
      </c>
    </row>
    <row r="333">
      <c r="M333" s="7">
        <f>IF($C333="","",L333*V333/100)</f>
        <v/>
      </c>
      <c r="N333" s="11" t="n"/>
      <c r="R333" s="7" t="n"/>
      <c r="T333" s="7" t="n"/>
      <c r="U333" s="7">
        <f>IF($C333="","",T333*X333/100)</f>
        <v/>
      </c>
      <c r="V333" s="7">
        <f>IF($C333="","",T333-U333)</f>
        <v/>
      </c>
      <c r="X333">
        <f>IF($C333="","",IF($AD333=1,Settings!$C$8,IF($AC333=1,Settings!$C$6,Settings!$C$7))*100)</f>
        <v/>
      </c>
      <c r="Y333" s="7">
        <f>IF($C333="","",V333-M333)</f>
        <v/>
      </c>
      <c r="AA333">
        <f>IF($C333="","",IF(COUNTIF($C$2:$C333,$C333)=1,1,0))</f>
        <v/>
      </c>
      <c r="AB333">
        <f>IF($AA333=1,SUMPRODUCT(--($AE$2:$AE$6001&lt;$AE333))+1,"")</f>
        <v/>
      </c>
      <c r="AC333">
        <f>IF($C333="","",IF(OR($W333=TRUE(),$W333="TRUE"),0,1))</f>
        <v/>
      </c>
      <c r="AD333">
        <f>IF($C333="","",IF($Z333="Yes",1,0))</f>
        <v/>
      </c>
      <c r="AE333">
        <f>IF($AA333=1,IFERROR(IF(VALUE($C333)&lt;100000000,VALUE($C333),1000000000),IFERROR(IF(VALUE(MID($C333,2,20))&lt;100000000,VALUE(MID($C333,2,20)),1000000000),1000000000))+ROW()/100000,"")</f>
        <v/>
      </c>
    </row>
    <row r="334">
      <c r="M334" s="7">
        <f>IF($C334="","",L334*V334/100)</f>
        <v/>
      </c>
      <c r="N334" s="11" t="n"/>
      <c r="R334" s="7" t="n"/>
      <c r="T334" s="7" t="n"/>
      <c r="U334" s="7">
        <f>IF($C334="","",T334*X334/100)</f>
        <v/>
      </c>
      <c r="V334" s="7">
        <f>IF($C334="","",T334-U334)</f>
        <v/>
      </c>
      <c r="X334">
        <f>IF($C334="","",IF($AD334=1,Settings!$C$8,IF($AC334=1,Settings!$C$6,Settings!$C$7))*100)</f>
        <v/>
      </c>
      <c r="Y334" s="7">
        <f>IF($C334="","",V334-M334)</f>
        <v/>
      </c>
      <c r="AA334">
        <f>IF($C334="","",IF(COUNTIF($C$2:$C334,$C334)=1,1,0))</f>
        <v/>
      </c>
      <c r="AB334">
        <f>IF($AA334=1,SUMPRODUCT(--($AE$2:$AE$6001&lt;$AE334))+1,"")</f>
        <v/>
      </c>
      <c r="AC334">
        <f>IF($C334="","",IF(OR($W334=TRUE(),$W334="TRUE"),0,1))</f>
        <v/>
      </c>
      <c r="AD334">
        <f>IF($C334="","",IF($Z334="Yes",1,0))</f>
        <v/>
      </c>
      <c r="AE334">
        <f>IF($AA334=1,IFERROR(IF(VALUE($C334)&lt;100000000,VALUE($C334),1000000000),IFERROR(IF(VALUE(MID($C334,2,20))&lt;100000000,VALUE(MID($C334,2,20)),1000000000),1000000000))+ROW()/100000,"")</f>
        <v/>
      </c>
    </row>
    <row r="335">
      <c r="M335" s="7">
        <f>IF($C335="","",L335*V335/100)</f>
        <v/>
      </c>
      <c r="N335" s="11" t="n"/>
      <c r="R335" s="7" t="n"/>
      <c r="T335" s="7" t="n"/>
      <c r="U335" s="7">
        <f>IF($C335="","",T335*X335/100)</f>
        <v/>
      </c>
      <c r="V335" s="7">
        <f>IF($C335="","",T335-U335)</f>
        <v/>
      </c>
      <c r="X335">
        <f>IF($C335="","",IF($AD335=1,Settings!$C$8,IF($AC335=1,Settings!$C$6,Settings!$C$7))*100)</f>
        <v/>
      </c>
      <c r="Y335" s="7">
        <f>IF($C335="","",V335-M335)</f>
        <v/>
      </c>
      <c r="AA335">
        <f>IF($C335="","",IF(COUNTIF($C$2:$C335,$C335)=1,1,0))</f>
        <v/>
      </c>
      <c r="AB335">
        <f>IF($AA335=1,SUMPRODUCT(--($AE$2:$AE$6001&lt;$AE335))+1,"")</f>
        <v/>
      </c>
      <c r="AC335">
        <f>IF($C335="","",IF(OR($W335=TRUE(),$W335="TRUE"),0,1))</f>
        <v/>
      </c>
      <c r="AD335">
        <f>IF($C335="","",IF($Z335="Yes",1,0))</f>
        <v/>
      </c>
      <c r="AE335">
        <f>IF($AA335=1,IFERROR(IF(VALUE($C335)&lt;100000000,VALUE($C335),1000000000),IFERROR(IF(VALUE(MID($C335,2,20))&lt;100000000,VALUE(MID($C335,2,20)),1000000000),1000000000))+ROW()/100000,"")</f>
        <v/>
      </c>
    </row>
    <row r="336">
      <c r="M336" s="7">
        <f>IF($C336="","",L336*V336/100)</f>
        <v/>
      </c>
      <c r="N336" s="11" t="n"/>
      <c r="R336" s="7" t="n"/>
      <c r="T336" s="7" t="n"/>
      <c r="U336" s="7">
        <f>IF($C336="","",T336*X336/100)</f>
        <v/>
      </c>
      <c r="V336" s="7">
        <f>IF($C336="","",T336-U336)</f>
        <v/>
      </c>
      <c r="X336">
        <f>IF($C336="","",IF($AD336=1,Settings!$C$8,IF($AC336=1,Settings!$C$6,Settings!$C$7))*100)</f>
        <v/>
      </c>
      <c r="Y336" s="7">
        <f>IF($C336="","",V336-M336)</f>
        <v/>
      </c>
      <c r="AA336">
        <f>IF($C336="","",IF(COUNTIF($C$2:$C336,$C336)=1,1,0))</f>
        <v/>
      </c>
      <c r="AB336">
        <f>IF($AA336=1,SUMPRODUCT(--($AE$2:$AE$6001&lt;$AE336))+1,"")</f>
        <v/>
      </c>
      <c r="AC336">
        <f>IF($C336="","",IF(OR($W336=TRUE(),$W336="TRUE"),0,1))</f>
        <v/>
      </c>
      <c r="AD336">
        <f>IF($C336="","",IF($Z336="Yes",1,0))</f>
        <v/>
      </c>
      <c r="AE336">
        <f>IF($AA336=1,IFERROR(IF(VALUE($C336)&lt;100000000,VALUE($C336),1000000000),IFERROR(IF(VALUE(MID($C336,2,20))&lt;100000000,VALUE(MID($C336,2,20)),1000000000),1000000000))+ROW()/100000,"")</f>
        <v/>
      </c>
    </row>
    <row r="337">
      <c r="M337" s="7">
        <f>IF($C337="","",L337*V337/100)</f>
        <v/>
      </c>
      <c r="N337" s="11" t="n"/>
      <c r="R337" s="7" t="n"/>
      <c r="T337" s="7" t="n"/>
      <c r="U337" s="7">
        <f>IF($C337="","",T337*X337/100)</f>
        <v/>
      </c>
      <c r="V337" s="7">
        <f>IF($C337="","",T337-U337)</f>
        <v/>
      </c>
      <c r="X337">
        <f>IF($C337="","",IF($AD337=1,Settings!$C$8,IF($AC337=1,Settings!$C$6,Settings!$C$7))*100)</f>
        <v/>
      </c>
      <c r="Y337" s="7">
        <f>IF($C337="","",V337-M337)</f>
        <v/>
      </c>
      <c r="AA337">
        <f>IF($C337="","",IF(COUNTIF($C$2:$C337,$C337)=1,1,0))</f>
        <v/>
      </c>
      <c r="AB337">
        <f>IF($AA337=1,SUMPRODUCT(--($AE$2:$AE$6001&lt;$AE337))+1,"")</f>
        <v/>
      </c>
      <c r="AC337">
        <f>IF($C337="","",IF(OR($W337=TRUE(),$W337="TRUE"),0,1))</f>
        <v/>
      </c>
      <c r="AD337">
        <f>IF($C337="","",IF($Z337="Yes",1,0))</f>
        <v/>
      </c>
      <c r="AE337">
        <f>IF($AA337=1,IFERROR(IF(VALUE($C337)&lt;100000000,VALUE($C337),1000000000),IFERROR(IF(VALUE(MID($C337,2,20))&lt;100000000,VALUE(MID($C337,2,20)),1000000000),1000000000))+ROW()/100000,"")</f>
        <v/>
      </c>
    </row>
    <row r="338">
      <c r="M338" s="7">
        <f>IF($C338="","",L338*V338/100)</f>
        <v/>
      </c>
      <c r="N338" s="11" t="n"/>
      <c r="R338" s="7" t="n"/>
      <c r="T338" s="7" t="n"/>
      <c r="U338" s="7">
        <f>IF($C338="","",T338*X338/100)</f>
        <v/>
      </c>
      <c r="V338" s="7">
        <f>IF($C338="","",T338-U338)</f>
        <v/>
      </c>
      <c r="X338">
        <f>IF($C338="","",IF($AD338=1,Settings!$C$8,IF($AC338=1,Settings!$C$6,Settings!$C$7))*100)</f>
        <v/>
      </c>
      <c r="Y338" s="7">
        <f>IF($C338="","",V338-M338)</f>
        <v/>
      </c>
      <c r="AA338">
        <f>IF($C338="","",IF(COUNTIF($C$2:$C338,$C338)=1,1,0))</f>
        <v/>
      </c>
      <c r="AB338">
        <f>IF($AA338=1,SUMPRODUCT(--($AE$2:$AE$6001&lt;$AE338))+1,"")</f>
        <v/>
      </c>
      <c r="AC338">
        <f>IF($C338="","",IF(OR($W338=TRUE(),$W338="TRUE"),0,1))</f>
        <v/>
      </c>
      <c r="AD338">
        <f>IF($C338="","",IF($Z338="Yes",1,0))</f>
        <v/>
      </c>
      <c r="AE338">
        <f>IF($AA338=1,IFERROR(IF(VALUE($C338)&lt;100000000,VALUE($C338),1000000000),IFERROR(IF(VALUE(MID($C338,2,20))&lt;100000000,VALUE(MID($C338,2,20)),1000000000),1000000000))+ROW()/100000,"")</f>
        <v/>
      </c>
    </row>
    <row r="339">
      <c r="M339" s="7">
        <f>IF($C339="","",L339*V339/100)</f>
        <v/>
      </c>
      <c r="N339" s="11" t="n"/>
      <c r="R339" s="7" t="n"/>
      <c r="T339" s="7" t="n"/>
      <c r="U339" s="7">
        <f>IF($C339="","",T339*X339/100)</f>
        <v/>
      </c>
      <c r="V339" s="7">
        <f>IF($C339="","",T339-U339)</f>
        <v/>
      </c>
      <c r="X339">
        <f>IF($C339="","",IF($AD339=1,Settings!$C$8,IF($AC339=1,Settings!$C$6,Settings!$C$7))*100)</f>
        <v/>
      </c>
      <c r="Y339" s="7">
        <f>IF($C339="","",V339-M339)</f>
        <v/>
      </c>
      <c r="AA339">
        <f>IF($C339="","",IF(COUNTIF($C$2:$C339,$C339)=1,1,0))</f>
        <v/>
      </c>
      <c r="AB339">
        <f>IF($AA339=1,SUMPRODUCT(--($AE$2:$AE$6001&lt;$AE339))+1,"")</f>
        <v/>
      </c>
      <c r="AC339">
        <f>IF($C339="","",IF(OR($W339=TRUE(),$W339="TRUE"),0,1))</f>
        <v/>
      </c>
      <c r="AD339">
        <f>IF($C339="","",IF($Z339="Yes",1,0))</f>
        <v/>
      </c>
      <c r="AE339">
        <f>IF($AA339=1,IFERROR(IF(VALUE($C339)&lt;100000000,VALUE($C339),1000000000),IFERROR(IF(VALUE(MID($C339,2,20))&lt;100000000,VALUE(MID($C339,2,20)),1000000000),1000000000))+ROW()/100000,"")</f>
        <v/>
      </c>
    </row>
    <row r="340">
      <c r="M340" s="7">
        <f>IF($C340="","",L340*V340/100)</f>
        <v/>
      </c>
      <c r="N340" s="11" t="n"/>
      <c r="R340" s="7" t="n"/>
      <c r="T340" s="7" t="n"/>
      <c r="U340" s="7">
        <f>IF($C340="","",T340*X340/100)</f>
        <v/>
      </c>
      <c r="V340" s="7">
        <f>IF($C340="","",T340-U340)</f>
        <v/>
      </c>
      <c r="X340">
        <f>IF($C340="","",IF($AD340=1,Settings!$C$8,IF($AC340=1,Settings!$C$6,Settings!$C$7))*100)</f>
        <v/>
      </c>
      <c r="Y340" s="7">
        <f>IF($C340="","",V340-M340)</f>
        <v/>
      </c>
      <c r="AA340">
        <f>IF($C340="","",IF(COUNTIF($C$2:$C340,$C340)=1,1,0))</f>
        <v/>
      </c>
      <c r="AB340">
        <f>IF($AA340=1,SUMPRODUCT(--($AE$2:$AE$6001&lt;$AE340))+1,"")</f>
        <v/>
      </c>
      <c r="AC340">
        <f>IF($C340="","",IF(OR($W340=TRUE(),$W340="TRUE"),0,1))</f>
        <v/>
      </c>
      <c r="AD340">
        <f>IF($C340="","",IF($Z340="Yes",1,0))</f>
        <v/>
      </c>
      <c r="AE340">
        <f>IF($AA340=1,IFERROR(IF(VALUE($C340)&lt;100000000,VALUE($C340),1000000000),IFERROR(IF(VALUE(MID($C340,2,20))&lt;100000000,VALUE(MID($C340,2,20)),1000000000),1000000000))+ROW()/100000,"")</f>
        <v/>
      </c>
    </row>
    <row r="341">
      <c r="M341" s="7">
        <f>IF($C341="","",L341*V341/100)</f>
        <v/>
      </c>
      <c r="N341" s="11" t="n"/>
      <c r="R341" s="7" t="n"/>
      <c r="T341" s="7" t="n"/>
      <c r="U341" s="7">
        <f>IF($C341="","",T341*X341/100)</f>
        <v/>
      </c>
      <c r="V341" s="7">
        <f>IF($C341="","",T341-U341)</f>
        <v/>
      </c>
      <c r="X341">
        <f>IF($C341="","",IF($AD341=1,Settings!$C$8,IF($AC341=1,Settings!$C$6,Settings!$C$7))*100)</f>
        <v/>
      </c>
      <c r="Y341" s="7">
        <f>IF($C341="","",V341-M341)</f>
        <v/>
      </c>
      <c r="AA341">
        <f>IF($C341="","",IF(COUNTIF($C$2:$C341,$C341)=1,1,0))</f>
        <v/>
      </c>
      <c r="AB341">
        <f>IF($AA341=1,SUMPRODUCT(--($AE$2:$AE$6001&lt;$AE341))+1,"")</f>
        <v/>
      </c>
      <c r="AC341">
        <f>IF($C341="","",IF(OR($W341=TRUE(),$W341="TRUE"),0,1))</f>
        <v/>
      </c>
      <c r="AD341">
        <f>IF($C341="","",IF($Z341="Yes",1,0))</f>
        <v/>
      </c>
      <c r="AE341">
        <f>IF($AA341=1,IFERROR(IF(VALUE($C341)&lt;100000000,VALUE($C341),1000000000),IFERROR(IF(VALUE(MID($C341,2,20))&lt;100000000,VALUE(MID($C341,2,20)),1000000000),1000000000))+ROW()/100000,"")</f>
        <v/>
      </c>
    </row>
    <row r="342">
      <c r="M342" s="7">
        <f>IF($C342="","",L342*V342/100)</f>
        <v/>
      </c>
      <c r="N342" s="11" t="n"/>
      <c r="R342" s="7" t="n"/>
      <c r="T342" s="7" t="n"/>
      <c r="U342" s="7">
        <f>IF($C342="","",T342*X342/100)</f>
        <v/>
      </c>
      <c r="V342" s="7">
        <f>IF($C342="","",T342-U342)</f>
        <v/>
      </c>
      <c r="X342">
        <f>IF($C342="","",IF($AD342=1,Settings!$C$8,IF($AC342=1,Settings!$C$6,Settings!$C$7))*100)</f>
        <v/>
      </c>
      <c r="Y342" s="7">
        <f>IF($C342="","",V342-M342)</f>
        <v/>
      </c>
      <c r="AA342">
        <f>IF($C342="","",IF(COUNTIF($C$2:$C342,$C342)=1,1,0))</f>
        <v/>
      </c>
      <c r="AB342">
        <f>IF($AA342=1,SUMPRODUCT(--($AE$2:$AE$6001&lt;$AE342))+1,"")</f>
        <v/>
      </c>
      <c r="AC342">
        <f>IF($C342="","",IF(OR($W342=TRUE(),$W342="TRUE"),0,1))</f>
        <v/>
      </c>
      <c r="AD342">
        <f>IF($C342="","",IF($Z342="Yes",1,0))</f>
        <v/>
      </c>
      <c r="AE342">
        <f>IF($AA342=1,IFERROR(IF(VALUE($C342)&lt;100000000,VALUE($C342),1000000000),IFERROR(IF(VALUE(MID($C342,2,20))&lt;100000000,VALUE(MID($C342,2,20)),1000000000),1000000000))+ROW()/100000,"")</f>
        <v/>
      </c>
    </row>
    <row r="343">
      <c r="M343" s="7">
        <f>IF($C343="","",L343*V343/100)</f>
        <v/>
      </c>
      <c r="N343" s="11" t="n"/>
      <c r="R343" s="7" t="n"/>
      <c r="T343" s="7" t="n"/>
      <c r="U343" s="7">
        <f>IF($C343="","",T343*X343/100)</f>
        <v/>
      </c>
      <c r="V343" s="7">
        <f>IF($C343="","",T343-U343)</f>
        <v/>
      </c>
      <c r="X343">
        <f>IF($C343="","",IF($AD343=1,Settings!$C$8,IF($AC343=1,Settings!$C$6,Settings!$C$7))*100)</f>
        <v/>
      </c>
      <c r="Y343" s="7">
        <f>IF($C343="","",V343-M343)</f>
        <v/>
      </c>
      <c r="AA343">
        <f>IF($C343="","",IF(COUNTIF($C$2:$C343,$C343)=1,1,0))</f>
        <v/>
      </c>
      <c r="AB343">
        <f>IF($AA343=1,SUMPRODUCT(--($AE$2:$AE$6001&lt;$AE343))+1,"")</f>
        <v/>
      </c>
      <c r="AC343">
        <f>IF($C343="","",IF(OR($W343=TRUE(),$W343="TRUE"),0,1))</f>
        <v/>
      </c>
      <c r="AD343">
        <f>IF($C343="","",IF($Z343="Yes",1,0))</f>
        <v/>
      </c>
      <c r="AE343">
        <f>IF($AA343=1,IFERROR(IF(VALUE($C343)&lt;100000000,VALUE($C343),1000000000),IFERROR(IF(VALUE(MID($C343,2,20))&lt;100000000,VALUE(MID($C343,2,20)),1000000000),1000000000))+ROW()/100000,"")</f>
        <v/>
      </c>
    </row>
    <row r="344">
      <c r="M344" s="7">
        <f>IF($C344="","",L344*V344/100)</f>
        <v/>
      </c>
      <c r="N344" s="11" t="n"/>
      <c r="R344" s="7" t="n"/>
      <c r="T344" s="7" t="n"/>
      <c r="U344" s="7">
        <f>IF($C344="","",T344*X344/100)</f>
        <v/>
      </c>
      <c r="V344" s="7">
        <f>IF($C344="","",T344-U344)</f>
        <v/>
      </c>
      <c r="X344">
        <f>IF($C344="","",IF($AD344=1,Settings!$C$8,IF($AC344=1,Settings!$C$6,Settings!$C$7))*100)</f>
        <v/>
      </c>
      <c r="Y344" s="7">
        <f>IF($C344="","",V344-M344)</f>
        <v/>
      </c>
      <c r="AA344">
        <f>IF($C344="","",IF(COUNTIF($C$2:$C344,$C344)=1,1,0))</f>
        <v/>
      </c>
      <c r="AB344">
        <f>IF($AA344=1,SUMPRODUCT(--($AE$2:$AE$6001&lt;$AE344))+1,"")</f>
        <v/>
      </c>
      <c r="AC344">
        <f>IF($C344="","",IF(OR($W344=TRUE(),$W344="TRUE"),0,1))</f>
        <v/>
      </c>
      <c r="AD344">
        <f>IF($C344="","",IF($Z344="Yes",1,0))</f>
        <v/>
      </c>
      <c r="AE344">
        <f>IF($AA344=1,IFERROR(IF(VALUE($C344)&lt;100000000,VALUE($C344),1000000000),IFERROR(IF(VALUE(MID($C344,2,20))&lt;100000000,VALUE(MID($C344,2,20)),1000000000),1000000000))+ROW()/100000,"")</f>
        <v/>
      </c>
    </row>
    <row r="345">
      <c r="M345" s="7">
        <f>IF($C345="","",L345*V345/100)</f>
        <v/>
      </c>
      <c r="N345" s="11" t="n"/>
      <c r="R345" s="7" t="n"/>
      <c r="T345" s="7" t="n"/>
      <c r="U345" s="7">
        <f>IF($C345="","",T345*X345/100)</f>
        <v/>
      </c>
      <c r="V345" s="7">
        <f>IF($C345="","",T345-U345)</f>
        <v/>
      </c>
      <c r="X345">
        <f>IF($C345="","",IF($AD345=1,Settings!$C$8,IF($AC345=1,Settings!$C$6,Settings!$C$7))*100)</f>
        <v/>
      </c>
      <c r="Y345" s="7">
        <f>IF($C345="","",V345-M345)</f>
        <v/>
      </c>
      <c r="AA345">
        <f>IF($C345="","",IF(COUNTIF($C$2:$C345,$C345)=1,1,0))</f>
        <v/>
      </c>
      <c r="AB345">
        <f>IF($AA345=1,SUMPRODUCT(--($AE$2:$AE$6001&lt;$AE345))+1,"")</f>
        <v/>
      </c>
      <c r="AC345">
        <f>IF($C345="","",IF(OR($W345=TRUE(),$W345="TRUE"),0,1))</f>
        <v/>
      </c>
      <c r="AD345">
        <f>IF($C345="","",IF($Z345="Yes",1,0))</f>
        <v/>
      </c>
      <c r="AE345">
        <f>IF($AA345=1,IFERROR(IF(VALUE($C345)&lt;100000000,VALUE($C345),1000000000),IFERROR(IF(VALUE(MID($C345,2,20))&lt;100000000,VALUE(MID($C345,2,20)),1000000000),1000000000))+ROW()/100000,"")</f>
        <v/>
      </c>
    </row>
    <row r="346">
      <c r="M346" s="7">
        <f>IF($C346="","",L346*V346/100)</f>
        <v/>
      </c>
      <c r="N346" s="11" t="n"/>
      <c r="R346" s="7" t="n"/>
      <c r="T346" s="7" t="n"/>
      <c r="U346" s="7">
        <f>IF($C346="","",T346*X346/100)</f>
        <v/>
      </c>
      <c r="V346" s="7">
        <f>IF($C346="","",T346-U346)</f>
        <v/>
      </c>
      <c r="X346">
        <f>IF($C346="","",IF($AD346=1,Settings!$C$8,IF($AC346=1,Settings!$C$6,Settings!$C$7))*100)</f>
        <v/>
      </c>
      <c r="Y346" s="7">
        <f>IF($C346="","",V346-M346)</f>
        <v/>
      </c>
      <c r="AA346">
        <f>IF($C346="","",IF(COUNTIF($C$2:$C346,$C346)=1,1,0))</f>
        <v/>
      </c>
      <c r="AB346">
        <f>IF($AA346=1,SUMPRODUCT(--($AE$2:$AE$6001&lt;$AE346))+1,"")</f>
        <v/>
      </c>
      <c r="AC346">
        <f>IF($C346="","",IF(OR($W346=TRUE(),$W346="TRUE"),0,1))</f>
        <v/>
      </c>
      <c r="AD346">
        <f>IF($C346="","",IF($Z346="Yes",1,0))</f>
        <v/>
      </c>
      <c r="AE346">
        <f>IF($AA346=1,IFERROR(IF(VALUE($C346)&lt;100000000,VALUE($C346),1000000000),IFERROR(IF(VALUE(MID($C346,2,20))&lt;100000000,VALUE(MID($C346,2,20)),1000000000),1000000000))+ROW()/100000,"")</f>
        <v/>
      </c>
    </row>
    <row r="347">
      <c r="M347" s="7">
        <f>IF($C347="","",L347*V347/100)</f>
        <v/>
      </c>
      <c r="N347" s="11" t="n"/>
      <c r="R347" s="7" t="n"/>
      <c r="T347" s="7" t="n"/>
      <c r="U347" s="7">
        <f>IF($C347="","",T347*X347/100)</f>
        <v/>
      </c>
      <c r="V347" s="7">
        <f>IF($C347="","",T347-U347)</f>
        <v/>
      </c>
      <c r="X347">
        <f>IF($C347="","",IF($AD347=1,Settings!$C$8,IF($AC347=1,Settings!$C$6,Settings!$C$7))*100)</f>
        <v/>
      </c>
      <c r="Y347" s="7">
        <f>IF($C347="","",V347-M347)</f>
        <v/>
      </c>
      <c r="AA347">
        <f>IF($C347="","",IF(COUNTIF($C$2:$C347,$C347)=1,1,0))</f>
        <v/>
      </c>
      <c r="AB347">
        <f>IF($AA347=1,SUMPRODUCT(--($AE$2:$AE$6001&lt;$AE347))+1,"")</f>
        <v/>
      </c>
      <c r="AC347">
        <f>IF($C347="","",IF(OR($W347=TRUE(),$W347="TRUE"),0,1))</f>
        <v/>
      </c>
      <c r="AD347">
        <f>IF($C347="","",IF($Z347="Yes",1,0))</f>
        <v/>
      </c>
      <c r="AE347">
        <f>IF($AA347=1,IFERROR(IF(VALUE($C347)&lt;100000000,VALUE($C347),1000000000),IFERROR(IF(VALUE(MID($C347,2,20))&lt;100000000,VALUE(MID($C347,2,20)),1000000000),1000000000))+ROW()/100000,"")</f>
        <v/>
      </c>
    </row>
    <row r="348">
      <c r="M348" s="7">
        <f>IF($C348="","",L348*V348/100)</f>
        <v/>
      </c>
      <c r="N348" s="11" t="n"/>
      <c r="R348" s="7" t="n"/>
      <c r="T348" s="7" t="n"/>
      <c r="U348" s="7">
        <f>IF($C348="","",T348*X348/100)</f>
        <v/>
      </c>
      <c r="V348" s="7">
        <f>IF($C348="","",T348-U348)</f>
        <v/>
      </c>
      <c r="X348">
        <f>IF($C348="","",IF($AD348=1,Settings!$C$8,IF($AC348=1,Settings!$C$6,Settings!$C$7))*100)</f>
        <v/>
      </c>
      <c r="Y348" s="7">
        <f>IF($C348="","",V348-M348)</f>
        <v/>
      </c>
      <c r="AA348">
        <f>IF($C348="","",IF(COUNTIF($C$2:$C348,$C348)=1,1,0))</f>
        <v/>
      </c>
      <c r="AB348">
        <f>IF($AA348=1,SUMPRODUCT(--($AE$2:$AE$6001&lt;$AE348))+1,"")</f>
        <v/>
      </c>
      <c r="AC348">
        <f>IF($C348="","",IF(OR($W348=TRUE(),$W348="TRUE"),0,1))</f>
        <v/>
      </c>
      <c r="AD348">
        <f>IF($C348="","",IF($Z348="Yes",1,0))</f>
        <v/>
      </c>
      <c r="AE348">
        <f>IF($AA348=1,IFERROR(IF(VALUE($C348)&lt;100000000,VALUE($C348),1000000000),IFERROR(IF(VALUE(MID($C348,2,20))&lt;100000000,VALUE(MID($C348,2,20)),1000000000),1000000000))+ROW()/100000,"")</f>
        <v/>
      </c>
    </row>
    <row r="349">
      <c r="M349" s="7">
        <f>IF($C349="","",L349*V349/100)</f>
        <v/>
      </c>
      <c r="N349" s="11" t="n"/>
      <c r="R349" s="7" t="n"/>
      <c r="T349" s="7" t="n"/>
      <c r="U349" s="7">
        <f>IF($C349="","",T349*X349/100)</f>
        <v/>
      </c>
      <c r="V349" s="7">
        <f>IF($C349="","",T349-U349)</f>
        <v/>
      </c>
      <c r="X349">
        <f>IF($C349="","",IF($AD349=1,Settings!$C$8,IF($AC349=1,Settings!$C$6,Settings!$C$7))*100)</f>
        <v/>
      </c>
      <c r="Y349" s="7">
        <f>IF($C349="","",V349-M349)</f>
        <v/>
      </c>
      <c r="AA349">
        <f>IF($C349="","",IF(COUNTIF($C$2:$C349,$C349)=1,1,0))</f>
        <v/>
      </c>
      <c r="AB349">
        <f>IF($AA349=1,SUMPRODUCT(--($AE$2:$AE$6001&lt;$AE349))+1,"")</f>
        <v/>
      </c>
      <c r="AC349">
        <f>IF($C349="","",IF(OR($W349=TRUE(),$W349="TRUE"),0,1))</f>
        <v/>
      </c>
      <c r="AD349">
        <f>IF($C349="","",IF($Z349="Yes",1,0))</f>
        <v/>
      </c>
      <c r="AE349">
        <f>IF($AA349=1,IFERROR(IF(VALUE($C349)&lt;100000000,VALUE($C349),1000000000),IFERROR(IF(VALUE(MID($C349,2,20))&lt;100000000,VALUE(MID($C349,2,20)),1000000000),1000000000))+ROW()/100000,"")</f>
        <v/>
      </c>
    </row>
    <row r="350">
      <c r="M350" s="7">
        <f>IF($C350="","",L350*V350/100)</f>
        <v/>
      </c>
      <c r="N350" s="11" t="n"/>
      <c r="R350" s="7" t="n"/>
      <c r="T350" s="7" t="n"/>
      <c r="U350" s="7">
        <f>IF($C350="","",T350*X350/100)</f>
        <v/>
      </c>
      <c r="V350" s="7">
        <f>IF($C350="","",T350-U350)</f>
        <v/>
      </c>
      <c r="X350">
        <f>IF($C350="","",IF($AD350=1,Settings!$C$8,IF($AC350=1,Settings!$C$6,Settings!$C$7))*100)</f>
        <v/>
      </c>
      <c r="Y350" s="7">
        <f>IF($C350="","",V350-M350)</f>
        <v/>
      </c>
      <c r="AA350">
        <f>IF($C350="","",IF(COUNTIF($C$2:$C350,$C350)=1,1,0))</f>
        <v/>
      </c>
      <c r="AB350">
        <f>IF($AA350=1,SUMPRODUCT(--($AE$2:$AE$6001&lt;$AE350))+1,"")</f>
        <v/>
      </c>
      <c r="AC350">
        <f>IF($C350="","",IF(OR($W350=TRUE(),$W350="TRUE"),0,1))</f>
        <v/>
      </c>
      <c r="AD350">
        <f>IF($C350="","",IF($Z350="Yes",1,0))</f>
        <v/>
      </c>
      <c r="AE350">
        <f>IF($AA350=1,IFERROR(IF(VALUE($C350)&lt;100000000,VALUE($C350),1000000000),IFERROR(IF(VALUE(MID($C350,2,20))&lt;100000000,VALUE(MID($C350,2,20)),1000000000),1000000000))+ROW()/100000,"")</f>
        <v/>
      </c>
    </row>
    <row r="351">
      <c r="M351" s="7">
        <f>IF($C351="","",L351*V351/100)</f>
        <v/>
      </c>
      <c r="N351" s="11" t="n"/>
      <c r="R351" s="7" t="n"/>
      <c r="T351" s="7" t="n"/>
      <c r="U351" s="7">
        <f>IF($C351="","",T351*X351/100)</f>
        <v/>
      </c>
      <c r="V351" s="7">
        <f>IF($C351="","",T351-U351)</f>
        <v/>
      </c>
      <c r="X351">
        <f>IF($C351="","",IF($AD351=1,Settings!$C$8,IF($AC351=1,Settings!$C$6,Settings!$C$7))*100)</f>
        <v/>
      </c>
      <c r="Y351" s="7">
        <f>IF($C351="","",V351-M351)</f>
        <v/>
      </c>
      <c r="AA351">
        <f>IF($C351="","",IF(COUNTIF($C$2:$C351,$C351)=1,1,0))</f>
        <v/>
      </c>
      <c r="AB351">
        <f>IF($AA351=1,SUMPRODUCT(--($AE$2:$AE$6001&lt;$AE351))+1,"")</f>
        <v/>
      </c>
      <c r="AC351">
        <f>IF($C351="","",IF(OR($W351=TRUE(),$W351="TRUE"),0,1))</f>
        <v/>
      </c>
      <c r="AD351">
        <f>IF($C351="","",IF($Z351="Yes",1,0))</f>
        <v/>
      </c>
      <c r="AE351">
        <f>IF($AA351=1,IFERROR(IF(VALUE($C351)&lt;100000000,VALUE($C351),1000000000),IFERROR(IF(VALUE(MID($C351,2,20))&lt;100000000,VALUE(MID($C351,2,20)),1000000000),1000000000))+ROW()/100000,"")</f>
        <v/>
      </c>
    </row>
    <row r="352">
      <c r="M352" s="7">
        <f>IF($C352="","",L352*V352/100)</f>
        <v/>
      </c>
      <c r="N352" s="11" t="n"/>
      <c r="R352" s="7" t="n"/>
      <c r="T352" s="7" t="n"/>
      <c r="U352" s="7">
        <f>IF($C352="","",T352*X352/100)</f>
        <v/>
      </c>
      <c r="V352" s="7">
        <f>IF($C352="","",T352-U352)</f>
        <v/>
      </c>
      <c r="X352">
        <f>IF($C352="","",IF($AD352=1,Settings!$C$8,IF($AC352=1,Settings!$C$6,Settings!$C$7))*100)</f>
        <v/>
      </c>
      <c r="Y352" s="7">
        <f>IF($C352="","",V352-M352)</f>
        <v/>
      </c>
      <c r="AA352">
        <f>IF($C352="","",IF(COUNTIF($C$2:$C352,$C352)=1,1,0))</f>
        <v/>
      </c>
      <c r="AB352">
        <f>IF($AA352=1,SUMPRODUCT(--($AE$2:$AE$6001&lt;$AE352))+1,"")</f>
        <v/>
      </c>
      <c r="AC352">
        <f>IF($C352="","",IF(OR($W352=TRUE(),$W352="TRUE"),0,1))</f>
        <v/>
      </c>
      <c r="AD352">
        <f>IF($C352="","",IF($Z352="Yes",1,0))</f>
        <v/>
      </c>
      <c r="AE352">
        <f>IF($AA352=1,IFERROR(IF(VALUE($C352)&lt;100000000,VALUE($C352),1000000000),IFERROR(IF(VALUE(MID($C352,2,20))&lt;100000000,VALUE(MID($C352,2,20)),1000000000),1000000000))+ROW()/100000,"")</f>
        <v/>
      </c>
    </row>
    <row r="353">
      <c r="M353" s="7">
        <f>IF($C353="","",L353*V353/100)</f>
        <v/>
      </c>
      <c r="N353" s="11" t="n"/>
      <c r="R353" s="7" t="n"/>
      <c r="T353" s="7" t="n"/>
      <c r="U353" s="7">
        <f>IF($C353="","",T353*X353/100)</f>
        <v/>
      </c>
      <c r="V353" s="7">
        <f>IF($C353="","",T353-U353)</f>
        <v/>
      </c>
      <c r="X353">
        <f>IF($C353="","",IF($AD353=1,Settings!$C$8,IF($AC353=1,Settings!$C$6,Settings!$C$7))*100)</f>
        <v/>
      </c>
      <c r="Y353" s="7">
        <f>IF($C353="","",V353-M353)</f>
        <v/>
      </c>
      <c r="AA353">
        <f>IF($C353="","",IF(COUNTIF($C$2:$C353,$C353)=1,1,0))</f>
        <v/>
      </c>
      <c r="AB353">
        <f>IF($AA353=1,SUMPRODUCT(--($AE$2:$AE$6001&lt;$AE353))+1,"")</f>
        <v/>
      </c>
      <c r="AC353">
        <f>IF($C353="","",IF(OR($W353=TRUE(),$W353="TRUE"),0,1))</f>
        <v/>
      </c>
      <c r="AD353">
        <f>IF($C353="","",IF($Z353="Yes",1,0))</f>
        <v/>
      </c>
      <c r="AE353">
        <f>IF($AA353=1,IFERROR(IF(VALUE($C353)&lt;100000000,VALUE($C353),1000000000),IFERROR(IF(VALUE(MID($C353,2,20))&lt;100000000,VALUE(MID($C353,2,20)),1000000000),1000000000))+ROW()/100000,"")</f>
        <v/>
      </c>
    </row>
    <row r="354">
      <c r="M354" s="7">
        <f>IF($C354="","",L354*V354/100)</f>
        <v/>
      </c>
      <c r="N354" s="11" t="n"/>
      <c r="R354" s="7" t="n"/>
      <c r="T354" s="7" t="n"/>
      <c r="U354" s="7">
        <f>IF($C354="","",T354*X354/100)</f>
        <v/>
      </c>
      <c r="V354" s="7">
        <f>IF($C354="","",T354-U354)</f>
        <v/>
      </c>
      <c r="X354">
        <f>IF($C354="","",IF($AD354=1,Settings!$C$8,IF($AC354=1,Settings!$C$6,Settings!$C$7))*100)</f>
        <v/>
      </c>
      <c r="Y354" s="7">
        <f>IF($C354="","",V354-M354)</f>
        <v/>
      </c>
      <c r="AA354">
        <f>IF($C354="","",IF(COUNTIF($C$2:$C354,$C354)=1,1,0))</f>
        <v/>
      </c>
      <c r="AB354">
        <f>IF($AA354=1,SUMPRODUCT(--($AE$2:$AE$6001&lt;$AE354))+1,"")</f>
        <v/>
      </c>
      <c r="AC354">
        <f>IF($C354="","",IF(OR($W354=TRUE(),$W354="TRUE"),0,1))</f>
        <v/>
      </c>
      <c r="AD354">
        <f>IF($C354="","",IF($Z354="Yes",1,0))</f>
        <v/>
      </c>
      <c r="AE354">
        <f>IF($AA354=1,IFERROR(IF(VALUE($C354)&lt;100000000,VALUE($C354),1000000000),IFERROR(IF(VALUE(MID($C354,2,20))&lt;100000000,VALUE(MID($C354,2,20)),1000000000),1000000000))+ROW()/100000,"")</f>
        <v/>
      </c>
    </row>
    <row r="355">
      <c r="M355" s="7">
        <f>IF($C355="","",L355*V355/100)</f>
        <v/>
      </c>
      <c r="N355" s="11" t="n"/>
      <c r="R355" s="7" t="n"/>
      <c r="T355" s="7" t="n"/>
      <c r="U355" s="7">
        <f>IF($C355="","",T355*X355/100)</f>
        <v/>
      </c>
      <c r="V355" s="7">
        <f>IF($C355="","",T355-U355)</f>
        <v/>
      </c>
      <c r="X355">
        <f>IF($C355="","",IF($AD355=1,Settings!$C$8,IF($AC355=1,Settings!$C$6,Settings!$C$7))*100)</f>
        <v/>
      </c>
      <c r="Y355" s="7">
        <f>IF($C355="","",V355-M355)</f>
        <v/>
      </c>
      <c r="AA355">
        <f>IF($C355="","",IF(COUNTIF($C$2:$C355,$C355)=1,1,0))</f>
        <v/>
      </c>
      <c r="AB355">
        <f>IF($AA355=1,SUMPRODUCT(--($AE$2:$AE$6001&lt;$AE355))+1,"")</f>
        <v/>
      </c>
      <c r="AC355">
        <f>IF($C355="","",IF(OR($W355=TRUE(),$W355="TRUE"),0,1))</f>
        <v/>
      </c>
      <c r="AD355">
        <f>IF($C355="","",IF($Z355="Yes",1,0))</f>
        <v/>
      </c>
      <c r="AE355">
        <f>IF($AA355=1,IFERROR(IF(VALUE($C355)&lt;100000000,VALUE($C355),1000000000),IFERROR(IF(VALUE(MID($C355,2,20))&lt;100000000,VALUE(MID($C355,2,20)),1000000000),1000000000))+ROW()/100000,"")</f>
        <v/>
      </c>
    </row>
    <row r="356">
      <c r="M356" s="7">
        <f>IF($C356="","",L356*V356/100)</f>
        <v/>
      </c>
      <c r="N356" s="11" t="n"/>
      <c r="R356" s="7" t="n"/>
      <c r="T356" s="7" t="n"/>
      <c r="U356" s="7">
        <f>IF($C356="","",T356*X356/100)</f>
        <v/>
      </c>
      <c r="V356" s="7">
        <f>IF($C356="","",T356-U356)</f>
        <v/>
      </c>
      <c r="X356">
        <f>IF($C356="","",IF($AD356=1,Settings!$C$8,IF($AC356=1,Settings!$C$6,Settings!$C$7))*100)</f>
        <v/>
      </c>
      <c r="Y356" s="7">
        <f>IF($C356="","",V356-M356)</f>
        <v/>
      </c>
      <c r="AA356">
        <f>IF($C356="","",IF(COUNTIF($C$2:$C356,$C356)=1,1,0))</f>
        <v/>
      </c>
      <c r="AB356">
        <f>IF($AA356=1,SUMPRODUCT(--($AE$2:$AE$6001&lt;$AE356))+1,"")</f>
        <v/>
      </c>
      <c r="AC356">
        <f>IF($C356="","",IF(OR($W356=TRUE(),$W356="TRUE"),0,1))</f>
        <v/>
      </c>
      <c r="AD356">
        <f>IF($C356="","",IF($Z356="Yes",1,0))</f>
        <v/>
      </c>
      <c r="AE356">
        <f>IF($AA356=1,IFERROR(IF(VALUE($C356)&lt;100000000,VALUE($C356),1000000000),IFERROR(IF(VALUE(MID($C356,2,20))&lt;100000000,VALUE(MID($C356,2,20)),1000000000),1000000000))+ROW()/100000,"")</f>
        <v/>
      </c>
    </row>
    <row r="357">
      <c r="M357" s="7">
        <f>IF($C357="","",L357*V357/100)</f>
        <v/>
      </c>
      <c r="N357" s="11" t="n"/>
      <c r="R357" s="7" t="n"/>
      <c r="T357" s="7" t="n"/>
      <c r="U357" s="7">
        <f>IF($C357="","",T357*X357/100)</f>
        <v/>
      </c>
      <c r="V357" s="7">
        <f>IF($C357="","",T357-U357)</f>
        <v/>
      </c>
      <c r="X357">
        <f>IF($C357="","",IF($AD357=1,Settings!$C$8,IF($AC357=1,Settings!$C$6,Settings!$C$7))*100)</f>
        <v/>
      </c>
      <c r="Y357" s="7">
        <f>IF($C357="","",V357-M357)</f>
        <v/>
      </c>
      <c r="AA357">
        <f>IF($C357="","",IF(COUNTIF($C$2:$C357,$C357)=1,1,0))</f>
        <v/>
      </c>
      <c r="AB357">
        <f>IF($AA357=1,SUMPRODUCT(--($AE$2:$AE$6001&lt;$AE357))+1,"")</f>
        <v/>
      </c>
      <c r="AC357">
        <f>IF($C357="","",IF(OR($W357=TRUE(),$W357="TRUE"),0,1))</f>
        <v/>
      </c>
      <c r="AD357">
        <f>IF($C357="","",IF($Z357="Yes",1,0))</f>
        <v/>
      </c>
      <c r="AE357">
        <f>IF($AA357=1,IFERROR(IF(VALUE($C357)&lt;100000000,VALUE($C357),1000000000),IFERROR(IF(VALUE(MID($C357,2,20))&lt;100000000,VALUE(MID($C357,2,20)),1000000000),1000000000))+ROW()/100000,"")</f>
        <v/>
      </c>
    </row>
    <row r="358">
      <c r="M358" s="7">
        <f>IF($C358="","",L358*V358/100)</f>
        <v/>
      </c>
      <c r="N358" s="11" t="n"/>
      <c r="R358" s="7" t="n"/>
      <c r="T358" s="7" t="n"/>
      <c r="U358" s="7">
        <f>IF($C358="","",T358*X358/100)</f>
        <v/>
      </c>
      <c r="V358" s="7">
        <f>IF($C358="","",T358-U358)</f>
        <v/>
      </c>
      <c r="X358">
        <f>IF($C358="","",IF($AD358=1,Settings!$C$8,IF($AC358=1,Settings!$C$6,Settings!$C$7))*100)</f>
        <v/>
      </c>
      <c r="Y358" s="7">
        <f>IF($C358="","",V358-M358)</f>
        <v/>
      </c>
      <c r="AA358">
        <f>IF($C358="","",IF(COUNTIF($C$2:$C358,$C358)=1,1,0))</f>
        <v/>
      </c>
      <c r="AB358">
        <f>IF($AA358=1,SUMPRODUCT(--($AE$2:$AE$6001&lt;$AE358))+1,"")</f>
        <v/>
      </c>
      <c r="AC358">
        <f>IF($C358="","",IF(OR($W358=TRUE(),$W358="TRUE"),0,1))</f>
        <v/>
      </c>
      <c r="AD358">
        <f>IF($C358="","",IF($Z358="Yes",1,0))</f>
        <v/>
      </c>
      <c r="AE358">
        <f>IF($AA358=1,IFERROR(IF(VALUE($C358)&lt;100000000,VALUE($C358),1000000000),IFERROR(IF(VALUE(MID($C358,2,20))&lt;100000000,VALUE(MID($C358,2,20)),1000000000),1000000000))+ROW()/100000,"")</f>
        <v/>
      </c>
    </row>
    <row r="359">
      <c r="M359" s="7">
        <f>IF($C359="","",L359*V359/100)</f>
        <v/>
      </c>
      <c r="N359" s="11" t="n"/>
      <c r="R359" s="7" t="n"/>
      <c r="T359" s="7" t="n"/>
      <c r="U359" s="7">
        <f>IF($C359="","",T359*X359/100)</f>
        <v/>
      </c>
      <c r="V359" s="7">
        <f>IF($C359="","",T359-U359)</f>
        <v/>
      </c>
      <c r="X359">
        <f>IF($C359="","",IF($AD359=1,Settings!$C$8,IF($AC359=1,Settings!$C$6,Settings!$C$7))*100)</f>
        <v/>
      </c>
      <c r="Y359" s="7">
        <f>IF($C359="","",V359-M359)</f>
        <v/>
      </c>
      <c r="AA359">
        <f>IF($C359="","",IF(COUNTIF($C$2:$C359,$C359)=1,1,0))</f>
        <v/>
      </c>
      <c r="AB359">
        <f>IF($AA359=1,SUMPRODUCT(--($AE$2:$AE$6001&lt;$AE359))+1,"")</f>
        <v/>
      </c>
      <c r="AC359">
        <f>IF($C359="","",IF(OR($W359=TRUE(),$W359="TRUE"),0,1))</f>
        <v/>
      </c>
      <c r="AD359">
        <f>IF($C359="","",IF($Z359="Yes",1,0))</f>
        <v/>
      </c>
      <c r="AE359">
        <f>IF($AA359=1,IFERROR(IF(VALUE($C359)&lt;100000000,VALUE($C359),1000000000),IFERROR(IF(VALUE(MID($C359,2,20))&lt;100000000,VALUE(MID($C359,2,20)),1000000000),1000000000))+ROW()/100000,"")</f>
        <v/>
      </c>
    </row>
    <row r="360">
      <c r="M360" s="7">
        <f>IF($C360="","",L360*V360/100)</f>
        <v/>
      </c>
      <c r="N360" s="11" t="n"/>
      <c r="R360" s="7" t="n"/>
      <c r="T360" s="7" t="n"/>
      <c r="U360" s="7">
        <f>IF($C360="","",T360*X360/100)</f>
        <v/>
      </c>
      <c r="V360" s="7">
        <f>IF($C360="","",T360-U360)</f>
        <v/>
      </c>
      <c r="X360">
        <f>IF($C360="","",IF($AD360=1,Settings!$C$8,IF($AC360=1,Settings!$C$6,Settings!$C$7))*100)</f>
        <v/>
      </c>
      <c r="Y360" s="7">
        <f>IF($C360="","",V360-M360)</f>
        <v/>
      </c>
      <c r="AA360">
        <f>IF($C360="","",IF(COUNTIF($C$2:$C360,$C360)=1,1,0))</f>
        <v/>
      </c>
      <c r="AB360">
        <f>IF($AA360=1,SUMPRODUCT(--($AE$2:$AE$6001&lt;$AE360))+1,"")</f>
        <v/>
      </c>
      <c r="AC360">
        <f>IF($C360="","",IF(OR($W360=TRUE(),$W360="TRUE"),0,1))</f>
        <v/>
      </c>
      <c r="AD360">
        <f>IF($C360="","",IF($Z360="Yes",1,0))</f>
        <v/>
      </c>
      <c r="AE360">
        <f>IF($AA360=1,IFERROR(IF(VALUE($C360)&lt;100000000,VALUE($C360),1000000000),IFERROR(IF(VALUE(MID($C360,2,20))&lt;100000000,VALUE(MID($C360,2,20)),1000000000),1000000000))+ROW()/100000,"")</f>
        <v/>
      </c>
    </row>
    <row r="361">
      <c r="M361" s="7">
        <f>IF($C361="","",L361*V361/100)</f>
        <v/>
      </c>
      <c r="N361" s="11" t="n"/>
      <c r="R361" s="7" t="n"/>
      <c r="T361" s="7" t="n"/>
      <c r="U361" s="7">
        <f>IF($C361="","",T361*X361/100)</f>
        <v/>
      </c>
      <c r="V361" s="7">
        <f>IF($C361="","",T361-U361)</f>
        <v/>
      </c>
      <c r="X361">
        <f>IF($C361="","",IF($AD361=1,Settings!$C$8,IF($AC361=1,Settings!$C$6,Settings!$C$7))*100)</f>
        <v/>
      </c>
      <c r="Y361" s="7">
        <f>IF($C361="","",V361-M361)</f>
        <v/>
      </c>
      <c r="AA361">
        <f>IF($C361="","",IF(COUNTIF($C$2:$C361,$C361)=1,1,0))</f>
        <v/>
      </c>
      <c r="AB361">
        <f>IF($AA361=1,SUMPRODUCT(--($AE$2:$AE$6001&lt;$AE361))+1,"")</f>
        <v/>
      </c>
      <c r="AC361">
        <f>IF($C361="","",IF(OR($W361=TRUE(),$W361="TRUE"),0,1))</f>
        <v/>
      </c>
      <c r="AD361">
        <f>IF($C361="","",IF($Z361="Yes",1,0))</f>
        <v/>
      </c>
      <c r="AE361">
        <f>IF($AA361=1,IFERROR(IF(VALUE($C361)&lt;100000000,VALUE($C361),1000000000),IFERROR(IF(VALUE(MID($C361,2,20))&lt;100000000,VALUE(MID($C361,2,20)),1000000000),1000000000))+ROW()/100000,"")</f>
        <v/>
      </c>
    </row>
    <row r="362">
      <c r="M362" s="7">
        <f>IF($C362="","",L362*V362/100)</f>
        <v/>
      </c>
      <c r="N362" s="11" t="n"/>
      <c r="R362" s="7" t="n"/>
      <c r="T362" s="7" t="n"/>
      <c r="U362" s="7">
        <f>IF($C362="","",T362*X362/100)</f>
        <v/>
      </c>
      <c r="V362" s="7">
        <f>IF($C362="","",T362-U362)</f>
        <v/>
      </c>
      <c r="X362">
        <f>IF($C362="","",IF($AD362=1,Settings!$C$8,IF($AC362=1,Settings!$C$6,Settings!$C$7))*100)</f>
        <v/>
      </c>
      <c r="Y362" s="7">
        <f>IF($C362="","",V362-M362)</f>
        <v/>
      </c>
      <c r="AA362">
        <f>IF($C362="","",IF(COUNTIF($C$2:$C362,$C362)=1,1,0))</f>
        <v/>
      </c>
      <c r="AB362">
        <f>IF($AA362=1,SUMPRODUCT(--($AE$2:$AE$6001&lt;$AE362))+1,"")</f>
        <v/>
      </c>
      <c r="AC362">
        <f>IF($C362="","",IF(OR($W362=TRUE(),$W362="TRUE"),0,1))</f>
        <v/>
      </c>
      <c r="AD362">
        <f>IF($C362="","",IF($Z362="Yes",1,0))</f>
        <v/>
      </c>
      <c r="AE362">
        <f>IF($AA362=1,IFERROR(IF(VALUE($C362)&lt;100000000,VALUE($C362),1000000000),IFERROR(IF(VALUE(MID($C362,2,20))&lt;100000000,VALUE(MID($C362,2,20)),1000000000),1000000000))+ROW()/100000,"")</f>
        <v/>
      </c>
    </row>
    <row r="363">
      <c r="M363" s="7">
        <f>IF($C363="","",L363*V363/100)</f>
        <v/>
      </c>
      <c r="N363" s="11" t="n"/>
      <c r="R363" s="7" t="n"/>
      <c r="T363" s="7" t="n"/>
      <c r="U363" s="7">
        <f>IF($C363="","",T363*X363/100)</f>
        <v/>
      </c>
      <c r="V363" s="7">
        <f>IF($C363="","",T363-U363)</f>
        <v/>
      </c>
      <c r="X363">
        <f>IF($C363="","",IF($AD363=1,Settings!$C$8,IF($AC363=1,Settings!$C$6,Settings!$C$7))*100)</f>
        <v/>
      </c>
      <c r="Y363" s="7">
        <f>IF($C363="","",V363-M363)</f>
        <v/>
      </c>
      <c r="AA363">
        <f>IF($C363="","",IF(COUNTIF($C$2:$C363,$C363)=1,1,0))</f>
        <v/>
      </c>
      <c r="AB363">
        <f>IF($AA363=1,SUMPRODUCT(--($AE$2:$AE$6001&lt;$AE363))+1,"")</f>
        <v/>
      </c>
      <c r="AC363">
        <f>IF($C363="","",IF(OR($W363=TRUE(),$W363="TRUE"),0,1))</f>
        <v/>
      </c>
      <c r="AD363">
        <f>IF($C363="","",IF($Z363="Yes",1,0))</f>
        <v/>
      </c>
      <c r="AE363">
        <f>IF($AA363=1,IFERROR(IF(VALUE($C363)&lt;100000000,VALUE($C363),1000000000),IFERROR(IF(VALUE(MID($C363,2,20))&lt;100000000,VALUE(MID($C363,2,20)),1000000000),1000000000))+ROW()/100000,"")</f>
        <v/>
      </c>
    </row>
    <row r="364">
      <c r="M364" s="7">
        <f>IF($C364="","",L364*V364/100)</f>
        <v/>
      </c>
      <c r="N364" s="11" t="n"/>
      <c r="R364" s="7" t="n"/>
      <c r="T364" s="7" t="n"/>
      <c r="U364" s="7">
        <f>IF($C364="","",T364*X364/100)</f>
        <v/>
      </c>
      <c r="V364" s="7">
        <f>IF($C364="","",T364-U364)</f>
        <v/>
      </c>
      <c r="X364">
        <f>IF($C364="","",IF($AD364=1,Settings!$C$8,IF($AC364=1,Settings!$C$6,Settings!$C$7))*100)</f>
        <v/>
      </c>
      <c r="Y364" s="7">
        <f>IF($C364="","",V364-M364)</f>
        <v/>
      </c>
      <c r="AA364">
        <f>IF($C364="","",IF(COUNTIF($C$2:$C364,$C364)=1,1,0))</f>
        <v/>
      </c>
      <c r="AB364">
        <f>IF($AA364=1,SUMPRODUCT(--($AE$2:$AE$6001&lt;$AE364))+1,"")</f>
        <v/>
      </c>
      <c r="AC364">
        <f>IF($C364="","",IF(OR($W364=TRUE(),$W364="TRUE"),0,1))</f>
        <v/>
      </c>
      <c r="AD364">
        <f>IF($C364="","",IF($Z364="Yes",1,0))</f>
        <v/>
      </c>
      <c r="AE364">
        <f>IF($AA364=1,IFERROR(IF(VALUE($C364)&lt;100000000,VALUE($C364),1000000000),IFERROR(IF(VALUE(MID($C364,2,20))&lt;100000000,VALUE(MID($C364,2,20)),1000000000),1000000000))+ROW()/100000,"")</f>
        <v/>
      </c>
    </row>
    <row r="365">
      <c r="M365" s="7">
        <f>IF($C365="","",L365*V365/100)</f>
        <v/>
      </c>
      <c r="N365" s="11" t="n"/>
      <c r="R365" s="7" t="n"/>
      <c r="T365" s="7" t="n"/>
      <c r="U365" s="7">
        <f>IF($C365="","",T365*X365/100)</f>
        <v/>
      </c>
      <c r="V365" s="7">
        <f>IF($C365="","",T365-U365)</f>
        <v/>
      </c>
      <c r="X365">
        <f>IF($C365="","",IF($AD365=1,Settings!$C$8,IF($AC365=1,Settings!$C$6,Settings!$C$7))*100)</f>
        <v/>
      </c>
      <c r="Y365" s="7">
        <f>IF($C365="","",V365-M365)</f>
        <v/>
      </c>
      <c r="AA365">
        <f>IF($C365="","",IF(COUNTIF($C$2:$C365,$C365)=1,1,0))</f>
        <v/>
      </c>
      <c r="AB365">
        <f>IF($AA365=1,SUMPRODUCT(--($AE$2:$AE$6001&lt;$AE365))+1,"")</f>
        <v/>
      </c>
      <c r="AC365">
        <f>IF($C365="","",IF(OR($W365=TRUE(),$W365="TRUE"),0,1))</f>
        <v/>
      </c>
      <c r="AD365">
        <f>IF($C365="","",IF($Z365="Yes",1,0))</f>
        <v/>
      </c>
      <c r="AE365">
        <f>IF($AA365=1,IFERROR(IF(VALUE($C365)&lt;100000000,VALUE($C365),1000000000),IFERROR(IF(VALUE(MID($C365,2,20))&lt;100000000,VALUE(MID($C365,2,20)),1000000000),1000000000))+ROW()/100000,"")</f>
        <v/>
      </c>
    </row>
    <row r="366">
      <c r="M366" s="7">
        <f>IF($C366="","",L366*V366/100)</f>
        <v/>
      </c>
      <c r="N366" s="11" t="n"/>
      <c r="R366" s="7" t="n"/>
      <c r="T366" s="7" t="n"/>
      <c r="U366" s="7">
        <f>IF($C366="","",T366*X366/100)</f>
        <v/>
      </c>
      <c r="V366" s="7">
        <f>IF($C366="","",T366-U366)</f>
        <v/>
      </c>
      <c r="X366">
        <f>IF($C366="","",IF($AD366=1,Settings!$C$8,IF($AC366=1,Settings!$C$6,Settings!$C$7))*100)</f>
        <v/>
      </c>
      <c r="Y366" s="7">
        <f>IF($C366="","",V366-M366)</f>
        <v/>
      </c>
      <c r="AA366">
        <f>IF($C366="","",IF(COUNTIF($C$2:$C366,$C366)=1,1,0))</f>
        <v/>
      </c>
      <c r="AB366">
        <f>IF($AA366=1,SUMPRODUCT(--($AE$2:$AE$6001&lt;$AE366))+1,"")</f>
        <v/>
      </c>
      <c r="AC366">
        <f>IF($C366="","",IF(OR($W366=TRUE(),$W366="TRUE"),0,1))</f>
        <v/>
      </c>
      <c r="AD366">
        <f>IF($C366="","",IF($Z366="Yes",1,0))</f>
        <v/>
      </c>
      <c r="AE366">
        <f>IF($AA366=1,IFERROR(IF(VALUE($C366)&lt;100000000,VALUE($C366),1000000000),IFERROR(IF(VALUE(MID($C366,2,20))&lt;100000000,VALUE(MID($C366,2,20)),1000000000),1000000000))+ROW()/100000,"")</f>
        <v/>
      </c>
    </row>
    <row r="367">
      <c r="M367" s="7">
        <f>IF($C367="","",L367*V367/100)</f>
        <v/>
      </c>
      <c r="N367" s="11" t="n"/>
      <c r="R367" s="7" t="n"/>
      <c r="T367" s="7" t="n"/>
      <c r="U367" s="7">
        <f>IF($C367="","",T367*X367/100)</f>
        <v/>
      </c>
      <c r="V367" s="7">
        <f>IF($C367="","",T367-U367)</f>
        <v/>
      </c>
      <c r="X367">
        <f>IF($C367="","",IF($AD367=1,Settings!$C$8,IF($AC367=1,Settings!$C$6,Settings!$C$7))*100)</f>
        <v/>
      </c>
      <c r="Y367" s="7">
        <f>IF($C367="","",V367-M367)</f>
        <v/>
      </c>
      <c r="AA367">
        <f>IF($C367="","",IF(COUNTIF($C$2:$C367,$C367)=1,1,0))</f>
        <v/>
      </c>
      <c r="AB367">
        <f>IF($AA367=1,SUMPRODUCT(--($AE$2:$AE$6001&lt;$AE367))+1,"")</f>
        <v/>
      </c>
      <c r="AC367">
        <f>IF($C367="","",IF(OR($W367=TRUE(),$W367="TRUE"),0,1))</f>
        <v/>
      </c>
      <c r="AD367">
        <f>IF($C367="","",IF($Z367="Yes",1,0))</f>
        <v/>
      </c>
      <c r="AE367">
        <f>IF($AA367=1,IFERROR(IF(VALUE($C367)&lt;100000000,VALUE($C367),1000000000),IFERROR(IF(VALUE(MID($C367,2,20))&lt;100000000,VALUE(MID($C367,2,20)),1000000000),1000000000))+ROW()/100000,"")</f>
        <v/>
      </c>
    </row>
    <row r="368">
      <c r="M368" s="7">
        <f>IF($C368="","",L368*V368/100)</f>
        <v/>
      </c>
      <c r="N368" s="11" t="n"/>
      <c r="R368" s="7" t="n"/>
      <c r="T368" s="7" t="n"/>
      <c r="U368" s="7">
        <f>IF($C368="","",T368*X368/100)</f>
        <v/>
      </c>
      <c r="V368" s="7">
        <f>IF($C368="","",T368-U368)</f>
        <v/>
      </c>
      <c r="X368">
        <f>IF($C368="","",IF($AD368=1,Settings!$C$8,IF($AC368=1,Settings!$C$6,Settings!$C$7))*100)</f>
        <v/>
      </c>
      <c r="Y368" s="7">
        <f>IF($C368="","",V368-M368)</f>
        <v/>
      </c>
      <c r="AA368">
        <f>IF($C368="","",IF(COUNTIF($C$2:$C368,$C368)=1,1,0))</f>
        <v/>
      </c>
      <c r="AB368">
        <f>IF($AA368=1,SUMPRODUCT(--($AE$2:$AE$6001&lt;$AE368))+1,"")</f>
        <v/>
      </c>
      <c r="AC368">
        <f>IF($C368="","",IF(OR($W368=TRUE(),$W368="TRUE"),0,1))</f>
        <v/>
      </c>
      <c r="AD368">
        <f>IF($C368="","",IF($Z368="Yes",1,0))</f>
        <v/>
      </c>
      <c r="AE368">
        <f>IF($AA368=1,IFERROR(IF(VALUE($C368)&lt;100000000,VALUE($C368),1000000000),IFERROR(IF(VALUE(MID($C368,2,20))&lt;100000000,VALUE(MID($C368,2,20)),1000000000),1000000000))+ROW()/100000,"")</f>
        <v/>
      </c>
    </row>
    <row r="369">
      <c r="M369" s="7">
        <f>IF($C369="","",L369*V369/100)</f>
        <v/>
      </c>
      <c r="N369" s="11" t="n"/>
      <c r="R369" s="7" t="n"/>
      <c r="T369" s="7" t="n"/>
      <c r="U369" s="7">
        <f>IF($C369="","",T369*X369/100)</f>
        <v/>
      </c>
      <c r="V369" s="7">
        <f>IF($C369="","",T369-U369)</f>
        <v/>
      </c>
      <c r="X369">
        <f>IF($C369="","",IF($AD369=1,Settings!$C$8,IF($AC369=1,Settings!$C$6,Settings!$C$7))*100)</f>
        <v/>
      </c>
      <c r="Y369" s="7">
        <f>IF($C369="","",V369-M369)</f>
        <v/>
      </c>
      <c r="AA369">
        <f>IF($C369="","",IF(COUNTIF($C$2:$C369,$C369)=1,1,0))</f>
        <v/>
      </c>
      <c r="AB369">
        <f>IF($AA369=1,SUMPRODUCT(--($AE$2:$AE$6001&lt;$AE369))+1,"")</f>
        <v/>
      </c>
      <c r="AC369">
        <f>IF($C369="","",IF(OR($W369=TRUE(),$W369="TRUE"),0,1))</f>
        <v/>
      </c>
      <c r="AD369">
        <f>IF($C369="","",IF($Z369="Yes",1,0))</f>
        <v/>
      </c>
      <c r="AE369">
        <f>IF($AA369=1,IFERROR(IF(VALUE($C369)&lt;100000000,VALUE($C369),1000000000),IFERROR(IF(VALUE(MID($C369,2,20))&lt;100000000,VALUE(MID($C369,2,20)),1000000000),1000000000))+ROW()/100000,"")</f>
        <v/>
      </c>
    </row>
    <row r="370">
      <c r="M370" s="7">
        <f>IF($C370="","",L370*V370/100)</f>
        <v/>
      </c>
      <c r="N370" s="11" t="n"/>
      <c r="R370" s="7" t="n"/>
      <c r="T370" s="7" t="n"/>
      <c r="U370" s="7">
        <f>IF($C370="","",T370*X370/100)</f>
        <v/>
      </c>
      <c r="V370" s="7">
        <f>IF($C370="","",T370-U370)</f>
        <v/>
      </c>
      <c r="X370">
        <f>IF($C370="","",IF($AD370=1,Settings!$C$8,IF($AC370=1,Settings!$C$6,Settings!$C$7))*100)</f>
        <v/>
      </c>
      <c r="Y370" s="7">
        <f>IF($C370="","",V370-M370)</f>
        <v/>
      </c>
      <c r="AA370">
        <f>IF($C370="","",IF(COUNTIF($C$2:$C370,$C370)=1,1,0))</f>
        <v/>
      </c>
      <c r="AB370">
        <f>IF($AA370=1,SUMPRODUCT(--($AE$2:$AE$6001&lt;$AE370))+1,"")</f>
        <v/>
      </c>
      <c r="AC370">
        <f>IF($C370="","",IF(OR($W370=TRUE(),$W370="TRUE"),0,1))</f>
        <v/>
      </c>
      <c r="AD370">
        <f>IF($C370="","",IF($Z370="Yes",1,0))</f>
        <v/>
      </c>
      <c r="AE370">
        <f>IF($AA370=1,IFERROR(IF(VALUE($C370)&lt;100000000,VALUE($C370),1000000000),IFERROR(IF(VALUE(MID($C370,2,20))&lt;100000000,VALUE(MID($C370,2,20)),1000000000),1000000000))+ROW()/100000,"")</f>
        <v/>
      </c>
    </row>
    <row r="371">
      <c r="M371" s="7">
        <f>IF($C371="","",L371*V371/100)</f>
        <v/>
      </c>
      <c r="N371" s="11" t="n"/>
      <c r="R371" s="7" t="n"/>
      <c r="T371" s="7" t="n"/>
      <c r="U371" s="7">
        <f>IF($C371="","",T371*X371/100)</f>
        <v/>
      </c>
      <c r="V371" s="7">
        <f>IF($C371="","",T371-U371)</f>
        <v/>
      </c>
      <c r="X371">
        <f>IF($C371="","",IF($AD371=1,Settings!$C$8,IF($AC371=1,Settings!$C$6,Settings!$C$7))*100)</f>
        <v/>
      </c>
      <c r="Y371" s="7">
        <f>IF($C371="","",V371-M371)</f>
        <v/>
      </c>
      <c r="AA371">
        <f>IF($C371="","",IF(COUNTIF($C$2:$C371,$C371)=1,1,0))</f>
        <v/>
      </c>
      <c r="AB371">
        <f>IF($AA371=1,SUMPRODUCT(--($AE$2:$AE$6001&lt;$AE371))+1,"")</f>
        <v/>
      </c>
      <c r="AC371">
        <f>IF($C371="","",IF(OR($W371=TRUE(),$W371="TRUE"),0,1))</f>
        <v/>
      </c>
      <c r="AD371">
        <f>IF($C371="","",IF($Z371="Yes",1,0))</f>
        <v/>
      </c>
      <c r="AE371">
        <f>IF($AA371=1,IFERROR(IF(VALUE($C371)&lt;100000000,VALUE($C371),1000000000),IFERROR(IF(VALUE(MID($C371,2,20))&lt;100000000,VALUE(MID($C371,2,20)),1000000000),1000000000))+ROW()/100000,"")</f>
        <v/>
      </c>
    </row>
    <row r="372">
      <c r="M372" s="7">
        <f>IF($C372="","",L372*V372/100)</f>
        <v/>
      </c>
      <c r="N372" s="11" t="n"/>
      <c r="R372" s="7" t="n"/>
      <c r="T372" s="7" t="n"/>
      <c r="U372" s="7">
        <f>IF($C372="","",T372*X372/100)</f>
        <v/>
      </c>
      <c r="V372" s="7">
        <f>IF($C372="","",T372-U372)</f>
        <v/>
      </c>
      <c r="X372">
        <f>IF($C372="","",IF($AD372=1,Settings!$C$8,IF($AC372=1,Settings!$C$6,Settings!$C$7))*100)</f>
        <v/>
      </c>
      <c r="Y372" s="7">
        <f>IF($C372="","",V372-M372)</f>
        <v/>
      </c>
      <c r="AA372">
        <f>IF($C372="","",IF(COUNTIF($C$2:$C372,$C372)=1,1,0))</f>
        <v/>
      </c>
      <c r="AB372">
        <f>IF($AA372=1,SUMPRODUCT(--($AE$2:$AE$6001&lt;$AE372))+1,"")</f>
        <v/>
      </c>
      <c r="AC372">
        <f>IF($C372="","",IF(OR($W372=TRUE(),$W372="TRUE"),0,1))</f>
        <v/>
      </c>
      <c r="AD372">
        <f>IF($C372="","",IF($Z372="Yes",1,0))</f>
        <v/>
      </c>
      <c r="AE372">
        <f>IF($AA372=1,IFERROR(IF(VALUE($C372)&lt;100000000,VALUE($C372),1000000000),IFERROR(IF(VALUE(MID($C372,2,20))&lt;100000000,VALUE(MID($C372,2,20)),1000000000),1000000000))+ROW()/100000,"")</f>
        <v/>
      </c>
    </row>
    <row r="373">
      <c r="M373" s="7">
        <f>IF($C373="","",L373*V373/100)</f>
        <v/>
      </c>
      <c r="N373" s="11" t="n"/>
      <c r="R373" s="7" t="n"/>
      <c r="T373" s="7" t="n"/>
      <c r="U373" s="7">
        <f>IF($C373="","",T373*X373/100)</f>
        <v/>
      </c>
      <c r="V373" s="7">
        <f>IF($C373="","",T373-U373)</f>
        <v/>
      </c>
      <c r="X373">
        <f>IF($C373="","",IF($AD373=1,Settings!$C$8,IF($AC373=1,Settings!$C$6,Settings!$C$7))*100)</f>
        <v/>
      </c>
      <c r="Y373" s="7">
        <f>IF($C373="","",V373-M373)</f>
        <v/>
      </c>
      <c r="AA373">
        <f>IF($C373="","",IF(COUNTIF($C$2:$C373,$C373)=1,1,0))</f>
        <v/>
      </c>
      <c r="AB373">
        <f>IF($AA373=1,SUMPRODUCT(--($AE$2:$AE$6001&lt;$AE373))+1,"")</f>
        <v/>
      </c>
      <c r="AC373">
        <f>IF($C373="","",IF(OR($W373=TRUE(),$W373="TRUE"),0,1))</f>
        <v/>
      </c>
      <c r="AD373">
        <f>IF($C373="","",IF($Z373="Yes",1,0))</f>
        <v/>
      </c>
      <c r="AE373">
        <f>IF($AA373=1,IFERROR(IF(VALUE($C373)&lt;100000000,VALUE($C373),1000000000),IFERROR(IF(VALUE(MID($C373,2,20))&lt;100000000,VALUE(MID($C373,2,20)),1000000000),1000000000))+ROW()/100000,"")</f>
        <v/>
      </c>
    </row>
    <row r="374">
      <c r="M374" s="7">
        <f>IF($C374="","",L374*V374/100)</f>
        <v/>
      </c>
      <c r="N374" s="11" t="n"/>
      <c r="R374" s="7" t="n"/>
      <c r="T374" s="7" t="n"/>
      <c r="U374" s="7">
        <f>IF($C374="","",T374*X374/100)</f>
        <v/>
      </c>
      <c r="V374" s="7">
        <f>IF($C374="","",T374-U374)</f>
        <v/>
      </c>
      <c r="X374">
        <f>IF($C374="","",IF($AD374=1,Settings!$C$8,IF($AC374=1,Settings!$C$6,Settings!$C$7))*100)</f>
        <v/>
      </c>
      <c r="Y374" s="7">
        <f>IF($C374="","",V374-M374)</f>
        <v/>
      </c>
      <c r="AA374">
        <f>IF($C374="","",IF(COUNTIF($C$2:$C374,$C374)=1,1,0))</f>
        <v/>
      </c>
      <c r="AB374">
        <f>IF($AA374=1,SUMPRODUCT(--($AE$2:$AE$6001&lt;$AE374))+1,"")</f>
        <v/>
      </c>
      <c r="AC374">
        <f>IF($C374="","",IF(OR($W374=TRUE(),$W374="TRUE"),0,1))</f>
        <v/>
      </c>
      <c r="AD374">
        <f>IF($C374="","",IF($Z374="Yes",1,0))</f>
        <v/>
      </c>
      <c r="AE374">
        <f>IF($AA374=1,IFERROR(IF(VALUE($C374)&lt;100000000,VALUE($C374),1000000000),IFERROR(IF(VALUE(MID($C374,2,20))&lt;100000000,VALUE(MID($C374,2,20)),1000000000),1000000000))+ROW()/100000,"")</f>
        <v/>
      </c>
    </row>
    <row r="375">
      <c r="M375" s="7">
        <f>IF($C375="","",L375*V375/100)</f>
        <v/>
      </c>
      <c r="N375" s="11" t="n"/>
      <c r="R375" s="7" t="n"/>
      <c r="T375" s="7" t="n"/>
      <c r="U375" s="7">
        <f>IF($C375="","",T375*X375/100)</f>
        <v/>
      </c>
      <c r="V375" s="7">
        <f>IF($C375="","",T375-U375)</f>
        <v/>
      </c>
      <c r="X375">
        <f>IF($C375="","",IF($AD375=1,Settings!$C$8,IF($AC375=1,Settings!$C$6,Settings!$C$7))*100)</f>
        <v/>
      </c>
      <c r="Y375" s="7">
        <f>IF($C375="","",V375-M375)</f>
        <v/>
      </c>
      <c r="AA375">
        <f>IF($C375="","",IF(COUNTIF($C$2:$C375,$C375)=1,1,0))</f>
        <v/>
      </c>
      <c r="AB375">
        <f>IF($AA375=1,SUMPRODUCT(--($AE$2:$AE$6001&lt;$AE375))+1,"")</f>
        <v/>
      </c>
      <c r="AC375">
        <f>IF($C375="","",IF(OR($W375=TRUE(),$W375="TRUE"),0,1))</f>
        <v/>
      </c>
      <c r="AD375">
        <f>IF($C375="","",IF($Z375="Yes",1,0))</f>
        <v/>
      </c>
      <c r="AE375">
        <f>IF($AA375=1,IFERROR(IF(VALUE($C375)&lt;100000000,VALUE($C375),1000000000),IFERROR(IF(VALUE(MID($C375,2,20))&lt;100000000,VALUE(MID($C375,2,20)),1000000000),1000000000))+ROW()/100000,"")</f>
        <v/>
      </c>
    </row>
    <row r="376">
      <c r="M376" s="7">
        <f>IF($C376="","",L376*V376/100)</f>
        <v/>
      </c>
      <c r="N376" s="11" t="n"/>
      <c r="R376" s="7" t="n"/>
      <c r="T376" s="7" t="n"/>
      <c r="U376" s="7">
        <f>IF($C376="","",T376*X376/100)</f>
        <v/>
      </c>
      <c r="V376" s="7">
        <f>IF($C376="","",T376-U376)</f>
        <v/>
      </c>
      <c r="X376">
        <f>IF($C376="","",IF($AD376=1,Settings!$C$8,IF($AC376=1,Settings!$C$6,Settings!$C$7))*100)</f>
        <v/>
      </c>
      <c r="Y376" s="7">
        <f>IF($C376="","",V376-M376)</f>
        <v/>
      </c>
      <c r="AA376">
        <f>IF($C376="","",IF(COUNTIF($C$2:$C376,$C376)=1,1,0))</f>
        <v/>
      </c>
      <c r="AB376">
        <f>IF($AA376=1,SUMPRODUCT(--($AE$2:$AE$6001&lt;$AE376))+1,"")</f>
        <v/>
      </c>
      <c r="AC376">
        <f>IF($C376="","",IF(OR($W376=TRUE(),$W376="TRUE"),0,1))</f>
        <v/>
      </c>
      <c r="AD376">
        <f>IF($C376="","",IF($Z376="Yes",1,0))</f>
        <v/>
      </c>
      <c r="AE376">
        <f>IF($AA376=1,IFERROR(IF(VALUE($C376)&lt;100000000,VALUE($C376),1000000000),IFERROR(IF(VALUE(MID($C376,2,20))&lt;100000000,VALUE(MID($C376,2,20)),1000000000),1000000000))+ROW()/100000,"")</f>
        <v/>
      </c>
    </row>
    <row r="377">
      <c r="M377" s="7">
        <f>IF($C377="","",L377*V377/100)</f>
        <v/>
      </c>
      <c r="N377" s="11" t="n"/>
      <c r="R377" s="7" t="n"/>
      <c r="T377" s="7" t="n"/>
      <c r="U377" s="7">
        <f>IF($C377="","",T377*X377/100)</f>
        <v/>
      </c>
      <c r="V377" s="7">
        <f>IF($C377="","",T377-U377)</f>
        <v/>
      </c>
      <c r="X377">
        <f>IF($C377="","",IF($AD377=1,Settings!$C$8,IF($AC377=1,Settings!$C$6,Settings!$C$7))*100)</f>
        <v/>
      </c>
      <c r="Y377" s="7">
        <f>IF($C377="","",V377-M377)</f>
        <v/>
      </c>
      <c r="AA377">
        <f>IF($C377="","",IF(COUNTIF($C$2:$C377,$C377)=1,1,0))</f>
        <v/>
      </c>
      <c r="AB377">
        <f>IF($AA377=1,SUMPRODUCT(--($AE$2:$AE$6001&lt;$AE377))+1,"")</f>
        <v/>
      </c>
      <c r="AC377">
        <f>IF($C377="","",IF(OR($W377=TRUE(),$W377="TRUE"),0,1))</f>
        <v/>
      </c>
      <c r="AD377">
        <f>IF($C377="","",IF($Z377="Yes",1,0))</f>
        <v/>
      </c>
      <c r="AE377">
        <f>IF($AA377=1,IFERROR(IF(VALUE($C377)&lt;100000000,VALUE($C377),1000000000),IFERROR(IF(VALUE(MID($C377,2,20))&lt;100000000,VALUE(MID($C377,2,20)),1000000000),1000000000))+ROW()/100000,"")</f>
        <v/>
      </c>
    </row>
    <row r="378">
      <c r="M378" s="7">
        <f>IF($C378="","",L378*V378/100)</f>
        <v/>
      </c>
      <c r="N378" s="11" t="n"/>
      <c r="R378" s="7" t="n"/>
      <c r="T378" s="7" t="n"/>
      <c r="U378" s="7">
        <f>IF($C378="","",T378*X378/100)</f>
        <v/>
      </c>
      <c r="V378" s="7">
        <f>IF($C378="","",T378-U378)</f>
        <v/>
      </c>
      <c r="X378">
        <f>IF($C378="","",IF($AD378=1,Settings!$C$8,IF($AC378=1,Settings!$C$6,Settings!$C$7))*100)</f>
        <v/>
      </c>
      <c r="Y378" s="7">
        <f>IF($C378="","",V378-M378)</f>
        <v/>
      </c>
      <c r="AA378">
        <f>IF($C378="","",IF(COUNTIF($C$2:$C378,$C378)=1,1,0))</f>
        <v/>
      </c>
      <c r="AB378">
        <f>IF($AA378=1,SUMPRODUCT(--($AE$2:$AE$6001&lt;$AE378))+1,"")</f>
        <v/>
      </c>
      <c r="AC378">
        <f>IF($C378="","",IF(OR($W378=TRUE(),$W378="TRUE"),0,1))</f>
        <v/>
      </c>
      <c r="AD378">
        <f>IF($C378="","",IF($Z378="Yes",1,0))</f>
        <v/>
      </c>
      <c r="AE378">
        <f>IF($AA378=1,IFERROR(IF(VALUE($C378)&lt;100000000,VALUE($C378),1000000000),IFERROR(IF(VALUE(MID($C378,2,20))&lt;100000000,VALUE(MID($C378,2,20)),1000000000),1000000000))+ROW()/100000,"")</f>
        <v/>
      </c>
    </row>
    <row r="379">
      <c r="M379" s="7">
        <f>IF($C379="","",L379*V379/100)</f>
        <v/>
      </c>
      <c r="N379" s="11" t="n"/>
      <c r="R379" s="7" t="n"/>
      <c r="T379" s="7" t="n"/>
      <c r="U379" s="7">
        <f>IF($C379="","",T379*X379/100)</f>
        <v/>
      </c>
      <c r="V379" s="7">
        <f>IF($C379="","",T379-U379)</f>
        <v/>
      </c>
      <c r="X379">
        <f>IF($C379="","",IF($AD379=1,Settings!$C$8,IF($AC379=1,Settings!$C$6,Settings!$C$7))*100)</f>
        <v/>
      </c>
      <c r="Y379" s="7">
        <f>IF($C379="","",V379-M379)</f>
        <v/>
      </c>
      <c r="AA379">
        <f>IF($C379="","",IF(COUNTIF($C$2:$C379,$C379)=1,1,0))</f>
        <v/>
      </c>
      <c r="AB379">
        <f>IF($AA379=1,SUMPRODUCT(--($AE$2:$AE$6001&lt;$AE379))+1,"")</f>
        <v/>
      </c>
      <c r="AC379">
        <f>IF($C379="","",IF(OR($W379=TRUE(),$W379="TRUE"),0,1))</f>
        <v/>
      </c>
      <c r="AD379">
        <f>IF($C379="","",IF($Z379="Yes",1,0))</f>
        <v/>
      </c>
      <c r="AE379">
        <f>IF($AA379=1,IFERROR(IF(VALUE($C379)&lt;100000000,VALUE($C379),1000000000),IFERROR(IF(VALUE(MID($C379,2,20))&lt;100000000,VALUE(MID($C379,2,20)),1000000000),1000000000))+ROW()/100000,"")</f>
        <v/>
      </c>
    </row>
    <row r="380">
      <c r="M380" s="7">
        <f>IF($C380="","",L380*V380/100)</f>
        <v/>
      </c>
      <c r="N380" s="11" t="n"/>
      <c r="R380" s="7" t="n"/>
      <c r="T380" s="7" t="n"/>
      <c r="U380" s="7">
        <f>IF($C380="","",T380*X380/100)</f>
        <v/>
      </c>
      <c r="V380" s="7">
        <f>IF($C380="","",T380-U380)</f>
        <v/>
      </c>
      <c r="X380">
        <f>IF($C380="","",IF($AD380=1,Settings!$C$8,IF($AC380=1,Settings!$C$6,Settings!$C$7))*100)</f>
        <v/>
      </c>
      <c r="Y380" s="7">
        <f>IF($C380="","",V380-M380)</f>
        <v/>
      </c>
      <c r="AA380">
        <f>IF($C380="","",IF(COUNTIF($C$2:$C380,$C380)=1,1,0))</f>
        <v/>
      </c>
      <c r="AB380">
        <f>IF($AA380=1,SUMPRODUCT(--($AE$2:$AE$6001&lt;$AE380))+1,"")</f>
        <v/>
      </c>
      <c r="AC380">
        <f>IF($C380="","",IF(OR($W380=TRUE(),$W380="TRUE"),0,1))</f>
        <v/>
      </c>
      <c r="AD380">
        <f>IF($C380="","",IF($Z380="Yes",1,0))</f>
        <v/>
      </c>
      <c r="AE380">
        <f>IF($AA380=1,IFERROR(IF(VALUE($C380)&lt;100000000,VALUE($C380),1000000000),IFERROR(IF(VALUE(MID($C380,2,20))&lt;100000000,VALUE(MID($C380,2,20)),1000000000),1000000000))+ROW()/100000,"")</f>
        <v/>
      </c>
    </row>
    <row r="381">
      <c r="M381" s="7">
        <f>IF($C381="","",L381*V381/100)</f>
        <v/>
      </c>
      <c r="N381" s="11" t="n"/>
      <c r="R381" s="7" t="n"/>
      <c r="T381" s="7" t="n"/>
      <c r="U381" s="7">
        <f>IF($C381="","",T381*X381/100)</f>
        <v/>
      </c>
      <c r="V381" s="7">
        <f>IF($C381="","",T381-U381)</f>
        <v/>
      </c>
      <c r="X381">
        <f>IF($C381="","",IF($AD381=1,Settings!$C$8,IF($AC381=1,Settings!$C$6,Settings!$C$7))*100)</f>
        <v/>
      </c>
      <c r="Y381" s="7">
        <f>IF($C381="","",V381-M381)</f>
        <v/>
      </c>
      <c r="AA381">
        <f>IF($C381="","",IF(COUNTIF($C$2:$C381,$C381)=1,1,0))</f>
        <v/>
      </c>
      <c r="AB381">
        <f>IF($AA381=1,SUMPRODUCT(--($AE$2:$AE$6001&lt;$AE381))+1,"")</f>
        <v/>
      </c>
      <c r="AC381">
        <f>IF($C381="","",IF(OR($W381=TRUE(),$W381="TRUE"),0,1))</f>
        <v/>
      </c>
      <c r="AD381">
        <f>IF($C381="","",IF($Z381="Yes",1,0))</f>
        <v/>
      </c>
      <c r="AE381">
        <f>IF($AA381=1,IFERROR(IF(VALUE($C381)&lt;100000000,VALUE($C381),1000000000),IFERROR(IF(VALUE(MID($C381,2,20))&lt;100000000,VALUE(MID($C381,2,20)),1000000000),1000000000))+ROW()/100000,"")</f>
        <v/>
      </c>
    </row>
    <row r="382">
      <c r="M382" s="7">
        <f>IF($C382="","",L382*V382/100)</f>
        <v/>
      </c>
      <c r="N382" s="11" t="n"/>
      <c r="R382" s="7" t="n"/>
      <c r="T382" s="7" t="n"/>
      <c r="U382" s="7">
        <f>IF($C382="","",T382*X382/100)</f>
        <v/>
      </c>
      <c r="V382" s="7">
        <f>IF($C382="","",T382-U382)</f>
        <v/>
      </c>
      <c r="X382">
        <f>IF($C382="","",IF($AD382=1,Settings!$C$8,IF($AC382=1,Settings!$C$6,Settings!$C$7))*100)</f>
        <v/>
      </c>
      <c r="Y382" s="7">
        <f>IF($C382="","",V382-M382)</f>
        <v/>
      </c>
      <c r="AA382">
        <f>IF($C382="","",IF(COUNTIF($C$2:$C382,$C382)=1,1,0))</f>
        <v/>
      </c>
      <c r="AB382">
        <f>IF($AA382=1,SUMPRODUCT(--($AE$2:$AE$6001&lt;$AE382))+1,"")</f>
        <v/>
      </c>
      <c r="AC382">
        <f>IF($C382="","",IF(OR($W382=TRUE(),$W382="TRUE"),0,1))</f>
        <v/>
      </c>
      <c r="AD382">
        <f>IF($C382="","",IF($Z382="Yes",1,0))</f>
        <v/>
      </c>
      <c r="AE382">
        <f>IF($AA382=1,IFERROR(IF(VALUE($C382)&lt;100000000,VALUE($C382),1000000000),IFERROR(IF(VALUE(MID($C382,2,20))&lt;100000000,VALUE(MID($C382,2,20)),1000000000),1000000000))+ROW()/100000,"")</f>
        <v/>
      </c>
    </row>
    <row r="383">
      <c r="M383" s="7">
        <f>IF($C383="","",L383*V383/100)</f>
        <v/>
      </c>
      <c r="N383" s="11" t="n"/>
      <c r="R383" s="7" t="n"/>
      <c r="T383" s="7" t="n"/>
      <c r="U383" s="7">
        <f>IF($C383="","",T383*X383/100)</f>
        <v/>
      </c>
      <c r="V383" s="7">
        <f>IF($C383="","",T383-U383)</f>
        <v/>
      </c>
      <c r="X383">
        <f>IF($C383="","",IF($AD383=1,Settings!$C$8,IF($AC383=1,Settings!$C$6,Settings!$C$7))*100)</f>
        <v/>
      </c>
      <c r="Y383" s="7">
        <f>IF($C383="","",V383-M383)</f>
        <v/>
      </c>
      <c r="AA383">
        <f>IF($C383="","",IF(COUNTIF($C$2:$C383,$C383)=1,1,0))</f>
        <v/>
      </c>
      <c r="AB383">
        <f>IF($AA383=1,SUMPRODUCT(--($AE$2:$AE$6001&lt;$AE383))+1,"")</f>
        <v/>
      </c>
      <c r="AC383">
        <f>IF($C383="","",IF(OR($W383=TRUE(),$W383="TRUE"),0,1))</f>
        <v/>
      </c>
      <c r="AD383">
        <f>IF($C383="","",IF($Z383="Yes",1,0))</f>
        <v/>
      </c>
      <c r="AE383">
        <f>IF($AA383=1,IFERROR(IF(VALUE($C383)&lt;100000000,VALUE($C383),1000000000),IFERROR(IF(VALUE(MID($C383,2,20))&lt;100000000,VALUE(MID($C383,2,20)),1000000000),1000000000))+ROW()/100000,"")</f>
        <v/>
      </c>
    </row>
    <row r="384">
      <c r="M384" s="7">
        <f>IF($C384="","",L384*V384/100)</f>
        <v/>
      </c>
      <c r="N384" s="11" t="n"/>
      <c r="R384" s="7" t="n"/>
      <c r="T384" s="7" t="n"/>
      <c r="U384" s="7">
        <f>IF($C384="","",T384*X384/100)</f>
        <v/>
      </c>
      <c r="V384" s="7">
        <f>IF($C384="","",T384-U384)</f>
        <v/>
      </c>
      <c r="X384">
        <f>IF($C384="","",IF($AD384=1,Settings!$C$8,IF($AC384=1,Settings!$C$6,Settings!$C$7))*100)</f>
        <v/>
      </c>
      <c r="Y384" s="7">
        <f>IF($C384="","",V384-M384)</f>
        <v/>
      </c>
      <c r="AA384">
        <f>IF($C384="","",IF(COUNTIF($C$2:$C384,$C384)=1,1,0))</f>
        <v/>
      </c>
      <c r="AB384">
        <f>IF($AA384=1,SUMPRODUCT(--($AE$2:$AE$6001&lt;$AE384))+1,"")</f>
        <v/>
      </c>
      <c r="AC384">
        <f>IF($C384="","",IF(OR($W384=TRUE(),$W384="TRUE"),0,1))</f>
        <v/>
      </c>
      <c r="AD384">
        <f>IF($C384="","",IF($Z384="Yes",1,0))</f>
        <v/>
      </c>
      <c r="AE384">
        <f>IF($AA384=1,IFERROR(IF(VALUE($C384)&lt;100000000,VALUE($C384),1000000000),IFERROR(IF(VALUE(MID($C384,2,20))&lt;100000000,VALUE(MID($C384,2,20)),1000000000),1000000000))+ROW()/100000,"")</f>
        <v/>
      </c>
    </row>
    <row r="385">
      <c r="M385" s="7">
        <f>IF($C385="","",L385*V385/100)</f>
        <v/>
      </c>
      <c r="N385" s="11" t="n"/>
      <c r="R385" s="7" t="n"/>
      <c r="T385" s="7" t="n"/>
      <c r="U385" s="7">
        <f>IF($C385="","",T385*X385/100)</f>
        <v/>
      </c>
      <c r="V385" s="7">
        <f>IF($C385="","",T385-U385)</f>
        <v/>
      </c>
      <c r="X385">
        <f>IF($C385="","",IF($AD385=1,Settings!$C$8,IF($AC385=1,Settings!$C$6,Settings!$C$7))*100)</f>
        <v/>
      </c>
      <c r="Y385" s="7">
        <f>IF($C385="","",V385-M385)</f>
        <v/>
      </c>
      <c r="AA385">
        <f>IF($C385="","",IF(COUNTIF($C$2:$C385,$C385)=1,1,0))</f>
        <v/>
      </c>
      <c r="AB385">
        <f>IF($AA385=1,SUMPRODUCT(--($AE$2:$AE$6001&lt;$AE385))+1,"")</f>
        <v/>
      </c>
      <c r="AC385">
        <f>IF($C385="","",IF(OR($W385=TRUE(),$W385="TRUE"),0,1))</f>
        <v/>
      </c>
      <c r="AD385">
        <f>IF($C385="","",IF($Z385="Yes",1,0))</f>
        <v/>
      </c>
      <c r="AE385">
        <f>IF($AA385=1,IFERROR(IF(VALUE($C385)&lt;100000000,VALUE($C385),1000000000),IFERROR(IF(VALUE(MID($C385,2,20))&lt;100000000,VALUE(MID($C385,2,20)),1000000000),1000000000))+ROW()/100000,"")</f>
        <v/>
      </c>
    </row>
    <row r="386">
      <c r="M386" s="7">
        <f>IF($C386="","",L386*V386/100)</f>
        <v/>
      </c>
      <c r="N386" s="11" t="n"/>
      <c r="R386" s="7" t="n"/>
      <c r="T386" s="7" t="n"/>
      <c r="U386" s="7">
        <f>IF($C386="","",T386*X386/100)</f>
        <v/>
      </c>
      <c r="V386" s="7">
        <f>IF($C386="","",T386-U386)</f>
        <v/>
      </c>
      <c r="X386">
        <f>IF($C386="","",IF($AD386=1,Settings!$C$8,IF($AC386=1,Settings!$C$6,Settings!$C$7))*100)</f>
        <v/>
      </c>
      <c r="Y386" s="7">
        <f>IF($C386="","",V386-M386)</f>
        <v/>
      </c>
      <c r="AA386">
        <f>IF($C386="","",IF(COUNTIF($C$2:$C386,$C386)=1,1,0))</f>
        <v/>
      </c>
      <c r="AB386">
        <f>IF($AA386=1,SUMPRODUCT(--($AE$2:$AE$6001&lt;$AE386))+1,"")</f>
        <v/>
      </c>
      <c r="AC386">
        <f>IF($C386="","",IF(OR($W386=TRUE(),$W386="TRUE"),0,1))</f>
        <v/>
      </c>
      <c r="AD386">
        <f>IF($C386="","",IF($Z386="Yes",1,0))</f>
        <v/>
      </c>
      <c r="AE386">
        <f>IF($AA386=1,IFERROR(IF(VALUE($C386)&lt;100000000,VALUE($C386),1000000000),IFERROR(IF(VALUE(MID($C386,2,20))&lt;100000000,VALUE(MID($C386,2,20)),1000000000),1000000000))+ROW()/100000,"")</f>
        <v/>
      </c>
    </row>
    <row r="387">
      <c r="M387" s="7">
        <f>IF($C387="","",L387*V387/100)</f>
        <v/>
      </c>
      <c r="N387" s="11" t="n"/>
      <c r="R387" s="7" t="n"/>
      <c r="T387" s="7" t="n"/>
      <c r="U387" s="7">
        <f>IF($C387="","",T387*X387/100)</f>
        <v/>
      </c>
      <c r="V387" s="7">
        <f>IF($C387="","",T387-U387)</f>
        <v/>
      </c>
      <c r="X387">
        <f>IF($C387="","",IF($AD387=1,Settings!$C$8,IF($AC387=1,Settings!$C$6,Settings!$C$7))*100)</f>
        <v/>
      </c>
      <c r="Y387" s="7">
        <f>IF($C387="","",V387-M387)</f>
        <v/>
      </c>
      <c r="AA387">
        <f>IF($C387="","",IF(COUNTIF($C$2:$C387,$C387)=1,1,0))</f>
        <v/>
      </c>
      <c r="AB387">
        <f>IF($AA387=1,SUMPRODUCT(--($AE$2:$AE$6001&lt;$AE387))+1,"")</f>
        <v/>
      </c>
      <c r="AC387">
        <f>IF($C387="","",IF(OR($W387=TRUE(),$W387="TRUE"),0,1))</f>
        <v/>
      </c>
      <c r="AD387">
        <f>IF($C387="","",IF($Z387="Yes",1,0))</f>
        <v/>
      </c>
      <c r="AE387">
        <f>IF($AA387=1,IFERROR(IF(VALUE($C387)&lt;100000000,VALUE($C387),1000000000),IFERROR(IF(VALUE(MID($C387,2,20))&lt;100000000,VALUE(MID($C387,2,20)),1000000000),1000000000))+ROW()/100000,"")</f>
        <v/>
      </c>
    </row>
    <row r="388">
      <c r="M388" s="7">
        <f>IF($C388="","",L388*V388/100)</f>
        <v/>
      </c>
      <c r="N388" s="11" t="n"/>
      <c r="R388" s="7" t="n"/>
      <c r="T388" s="7" t="n"/>
      <c r="U388" s="7">
        <f>IF($C388="","",T388*X388/100)</f>
        <v/>
      </c>
      <c r="V388" s="7">
        <f>IF($C388="","",T388-U388)</f>
        <v/>
      </c>
      <c r="X388">
        <f>IF($C388="","",IF($AD388=1,Settings!$C$8,IF($AC388=1,Settings!$C$6,Settings!$C$7))*100)</f>
        <v/>
      </c>
      <c r="Y388" s="7">
        <f>IF($C388="","",V388-M388)</f>
        <v/>
      </c>
      <c r="AA388">
        <f>IF($C388="","",IF(COUNTIF($C$2:$C388,$C388)=1,1,0))</f>
        <v/>
      </c>
      <c r="AB388">
        <f>IF($AA388=1,SUMPRODUCT(--($AE$2:$AE$6001&lt;$AE388))+1,"")</f>
        <v/>
      </c>
      <c r="AC388">
        <f>IF($C388="","",IF(OR($W388=TRUE(),$W388="TRUE"),0,1))</f>
        <v/>
      </c>
      <c r="AD388">
        <f>IF($C388="","",IF($Z388="Yes",1,0))</f>
        <v/>
      </c>
      <c r="AE388">
        <f>IF($AA388=1,IFERROR(IF(VALUE($C388)&lt;100000000,VALUE($C388),1000000000),IFERROR(IF(VALUE(MID($C388,2,20))&lt;100000000,VALUE(MID($C388,2,20)),1000000000),1000000000))+ROW()/100000,"")</f>
        <v/>
      </c>
    </row>
    <row r="389">
      <c r="M389" s="7">
        <f>IF($C389="","",L389*V389/100)</f>
        <v/>
      </c>
      <c r="N389" s="11" t="n"/>
      <c r="R389" s="7" t="n"/>
      <c r="T389" s="7" t="n"/>
      <c r="U389" s="7">
        <f>IF($C389="","",T389*X389/100)</f>
        <v/>
      </c>
      <c r="V389" s="7">
        <f>IF($C389="","",T389-U389)</f>
        <v/>
      </c>
      <c r="X389">
        <f>IF($C389="","",IF($AD389=1,Settings!$C$8,IF($AC389=1,Settings!$C$6,Settings!$C$7))*100)</f>
        <v/>
      </c>
      <c r="Y389" s="7">
        <f>IF($C389="","",V389-M389)</f>
        <v/>
      </c>
      <c r="AA389">
        <f>IF($C389="","",IF(COUNTIF($C$2:$C389,$C389)=1,1,0))</f>
        <v/>
      </c>
      <c r="AB389">
        <f>IF($AA389=1,SUMPRODUCT(--($AE$2:$AE$6001&lt;$AE389))+1,"")</f>
        <v/>
      </c>
      <c r="AC389">
        <f>IF($C389="","",IF(OR($W389=TRUE(),$W389="TRUE"),0,1))</f>
        <v/>
      </c>
      <c r="AD389">
        <f>IF($C389="","",IF($Z389="Yes",1,0))</f>
        <v/>
      </c>
      <c r="AE389">
        <f>IF($AA389=1,IFERROR(IF(VALUE($C389)&lt;100000000,VALUE($C389),1000000000),IFERROR(IF(VALUE(MID($C389,2,20))&lt;100000000,VALUE(MID($C389,2,20)),1000000000),1000000000))+ROW()/100000,"")</f>
        <v/>
      </c>
    </row>
    <row r="390">
      <c r="M390" s="7">
        <f>IF($C390="","",L390*V390/100)</f>
        <v/>
      </c>
      <c r="N390" s="11" t="n"/>
      <c r="R390" s="7" t="n"/>
      <c r="T390" s="7" t="n"/>
      <c r="U390" s="7">
        <f>IF($C390="","",T390*X390/100)</f>
        <v/>
      </c>
      <c r="V390" s="7">
        <f>IF($C390="","",T390-U390)</f>
        <v/>
      </c>
      <c r="X390">
        <f>IF($C390="","",IF($AD390=1,Settings!$C$8,IF($AC390=1,Settings!$C$6,Settings!$C$7))*100)</f>
        <v/>
      </c>
      <c r="Y390" s="7">
        <f>IF($C390="","",V390-M390)</f>
        <v/>
      </c>
      <c r="AA390">
        <f>IF($C390="","",IF(COUNTIF($C$2:$C390,$C390)=1,1,0))</f>
        <v/>
      </c>
      <c r="AB390">
        <f>IF($AA390=1,SUMPRODUCT(--($AE$2:$AE$6001&lt;$AE390))+1,"")</f>
        <v/>
      </c>
      <c r="AC390">
        <f>IF($C390="","",IF(OR($W390=TRUE(),$W390="TRUE"),0,1))</f>
        <v/>
      </c>
      <c r="AD390">
        <f>IF($C390="","",IF($Z390="Yes",1,0))</f>
        <v/>
      </c>
      <c r="AE390">
        <f>IF($AA390=1,IFERROR(IF(VALUE($C390)&lt;100000000,VALUE($C390),1000000000),IFERROR(IF(VALUE(MID($C390,2,20))&lt;100000000,VALUE(MID($C390,2,20)),1000000000),1000000000))+ROW()/100000,"")</f>
        <v/>
      </c>
    </row>
    <row r="391">
      <c r="M391" s="7">
        <f>IF($C391="","",L391*V391/100)</f>
        <v/>
      </c>
      <c r="N391" s="11" t="n"/>
      <c r="R391" s="7" t="n"/>
      <c r="T391" s="7" t="n"/>
      <c r="U391" s="7">
        <f>IF($C391="","",T391*X391/100)</f>
        <v/>
      </c>
      <c r="V391" s="7">
        <f>IF($C391="","",T391-U391)</f>
        <v/>
      </c>
      <c r="X391">
        <f>IF($C391="","",IF($AD391=1,Settings!$C$8,IF($AC391=1,Settings!$C$6,Settings!$C$7))*100)</f>
        <v/>
      </c>
      <c r="Y391" s="7">
        <f>IF($C391="","",V391-M391)</f>
        <v/>
      </c>
      <c r="AA391">
        <f>IF($C391="","",IF(COUNTIF($C$2:$C391,$C391)=1,1,0))</f>
        <v/>
      </c>
      <c r="AB391">
        <f>IF($AA391=1,SUMPRODUCT(--($AE$2:$AE$6001&lt;$AE391))+1,"")</f>
        <v/>
      </c>
      <c r="AC391">
        <f>IF($C391="","",IF(OR($W391=TRUE(),$W391="TRUE"),0,1))</f>
        <v/>
      </c>
      <c r="AD391">
        <f>IF($C391="","",IF($Z391="Yes",1,0))</f>
        <v/>
      </c>
      <c r="AE391">
        <f>IF($AA391=1,IFERROR(IF(VALUE($C391)&lt;100000000,VALUE($C391),1000000000),IFERROR(IF(VALUE(MID($C391,2,20))&lt;100000000,VALUE(MID($C391,2,20)),1000000000),1000000000))+ROW()/100000,"")</f>
        <v/>
      </c>
    </row>
    <row r="392">
      <c r="M392" s="7">
        <f>IF($C392="","",L392*V392/100)</f>
        <v/>
      </c>
      <c r="N392" s="11" t="n"/>
      <c r="R392" s="7" t="n"/>
      <c r="T392" s="7" t="n"/>
      <c r="U392" s="7">
        <f>IF($C392="","",T392*X392/100)</f>
        <v/>
      </c>
      <c r="V392" s="7">
        <f>IF($C392="","",T392-U392)</f>
        <v/>
      </c>
      <c r="X392">
        <f>IF($C392="","",IF($AD392=1,Settings!$C$8,IF($AC392=1,Settings!$C$6,Settings!$C$7))*100)</f>
        <v/>
      </c>
      <c r="Y392" s="7">
        <f>IF($C392="","",V392-M392)</f>
        <v/>
      </c>
      <c r="AA392">
        <f>IF($C392="","",IF(COUNTIF($C$2:$C392,$C392)=1,1,0))</f>
        <v/>
      </c>
      <c r="AB392">
        <f>IF($AA392=1,SUMPRODUCT(--($AE$2:$AE$6001&lt;$AE392))+1,"")</f>
        <v/>
      </c>
      <c r="AC392">
        <f>IF($C392="","",IF(OR($W392=TRUE(),$W392="TRUE"),0,1))</f>
        <v/>
      </c>
      <c r="AD392">
        <f>IF($C392="","",IF($Z392="Yes",1,0))</f>
        <v/>
      </c>
      <c r="AE392">
        <f>IF($AA392=1,IFERROR(IF(VALUE($C392)&lt;100000000,VALUE($C392),1000000000),IFERROR(IF(VALUE(MID($C392,2,20))&lt;100000000,VALUE(MID($C392,2,20)),1000000000),1000000000))+ROW()/100000,"")</f>
        <v/>
      </c>
    </row>
    <row r="393">
      <c r="M393" s="7">
        <f>IF($C393="","",L393*V393/100)</f>
        <v/>
      </c>
      <c r="N393" s="11" t="n"/>
      <c r="R393" s="7" t="n"/>
      <c r="T393" s="7" t="n"/>
      <c r="U393" s="7">
        <f>IF($C393="","",T393*X393/100)</f>
        <v/>
      </c>
      <c r="V393" s="7">
        <f>IF($C393="","",T393-U393)</f>
        <v/>
      </c>
      <c r="X393">
        <f>IF($C393="","",IF($AD393=1,Settings!$C$8,IF($AC393=1,Settings!$C$6,Settings!$C$7))*100)</f>
        <v/>
      </c>
      <c r="Y393" s="7">
        <f>IF($C393="","",V393-M393)</f>
        <v/>
      </c>
      <c r="AA393">
        <f>IF($C393="","",IF(COUNTIF($C$2:$C393,$C393)=1,1,0))</f>
        <v/>
      </c>
      <c r="AB393">
        <f>IF($AA393=1,SUMPRODUCT(--($AE$2:$AE$6001&lt;$AE393))+1,"")</f>
        <v/>
      </c>
      <c r="AC393">
        <f>IF($C393="","",IF(OR($W393=TRUE(),$W393="TRUE"),0,1))</f>
        <v/>
      </c>
      <c r="AD393">
        <f>IF($C393="","",IF($Z393="Yes",1,0))</f>
        <v/>
      </c>
      <c r="AE393">
        <f>IF($AA393=1,IFERROR(IF(VALUE($C393)&lt;100000000,VALUE($C393),1000000000),IFERROR(IF(VALUE(MID($C393,2,20))&lt;100000000,VALUE(MID($C393,2,20)),1000000000),1000000000))+ROW()/100000,"")</f>
        <v/>
      </c>
    </row>
    <row r="394">
      <c r="M394" s="7">
        <f>IF($C394="","",L394*V394/100)</f>
        <v/>
      </c>
      <c r="N394" s="11" t="n"/>
      <c r="R394" s="7" t="n"/>
      <c r="T394" s="7" t="n"/>
      <c r="U394" s="7">
        <f>IF($C394="","",T394*X394/100)</f>
        <v/>
      </c>
      <c r="V394" s="7">
        <f>IF($C394="","",T394-U394)</f>
        <v/>
      </c>
      <c r="X394">
        <f>IF($C394="","",IF($AD394=1,Settings!$C$8,IF($AC394=1,Settings!$C$6,Settings!$C$7))*100)</f>
        <v/>
      </c>
      <c r="Y394" s="7">
        <f>IF($C394="","",V394-M394)</f>
        <v/>
      </c>
      <c r="AA394">
        <f>IF($C394="","",IF(COUNTIF($C$2:$C394,$C394)=1,1,0))</f>
        <v/>
      </c>
      <c r="AB394">
        <f>IF($AA394=1,SUMPRODUCT(--($AE$2:$AE$6001&lt;$AE394))+1,"")</f>
        <v/>
      </c>
      <c r="AC394">
        <f>IF($C394="","",IF(OR($W394=TRUE(),$W394="TRUE"),0,1))</f>
        <v/>
      </c>
      <c r="AD394">
        <f>IF($C394="","",IF($Z394="Yes",1,0))</f>
        <v/>
      </c>
      <c r="AE394">
        <f>IF($AA394=1,IFERROR(IF(VALUE($C394)&lt;100000000,VALUE($C394),1000000000),IFERROR(IF(VALUE(MID($C394,2,20))&lt;100000000,VALUE(MID($C394,2,20)),1000000000),1000000000))+ROW()/100000,"")</f>
        <v/>
      </c>
    </row>
    <row r="395">
      <c r="M395" s="7">
        <f>IF($C395="","",L395*V395/100)</f>
        <v/>
      </c>
      <c r="N395" s="11" t="n"/>
      <c r="R395" s="7" t="n"/>
      <c r="T395" s="7" t="n"/>
      <c r="U395" s="7">
        <f>IF($C395="","",T395*X395/100)</f>
        <v/>
      </c>
      <c r="V395" s="7">
        <f>IF($C395="","",T395-U395)</f>
        <v/>
      </c>
      <c r="X395">
        <f>IF($C395="","",IF($AD395=1,Settings!$C$8,IF($AC395=1,Settings!$C$6,Settings!$C$7))*100)</f>
        <v/>
      </c>
      <c r="Y395" s="7">
        <f>IF($C395="","",V395-M395)</f>
        <v/>
      </c>
      <c r="AA395">
        <f>IF($C395="","",IF(COUNTIF($C$2:$C395,$C395)=1,1,0))</f>
        <v/>
      </c>
      <c r="AB395">
        <f>IF($AA395=1,SUMPRODUCT(--($AE$2:$AE$6001&lt;$AE395))+1,"")</f>
        <v/>
      </c>
      <c r="AC395">
        <f>IF($C395="","",IF(OR($W395=TRUE(),$W395="TRUE"),0,1))</f>
        <v/>
      </c>
      <c r="AD395">
        <f>IF($C395="","",IF($Z395="Yes",1,0))</f>
        <v/>
      </c>
      <c r="AE395">
        <f>IF($AA395=1,IFERROR(IF(VALUE($C395)&lt;100000000,VALUE($C395),1000000000),IFERROR(IF(VALUE(MID($C395,2,20))&lt;100000000,VALUE(MID($C395,2,20)),1000000000),1000000000))+ROW()/100000,"")</f>
        <v/>
      </c>
    </row>
    <row r="396">
      <c r="M396" s="7">
        <f>IF($C396="","",L396*V396/100)</f>
        <v/>
      </c>
      <c r="N396" s="11" t="n"/>
      <c r="R396" s="7" t="n"/>
      <c r="T396" s="7" t="n"/>
      <c r="U396" s="7">
        <f>IF($C396="","",T396*X396/100)</f>
        <v/>
      </c>
      <c r="V396" s="7">
        <f>IF($C396="","",T396-U396)</f>
        <v/>
      </c>
      <c r="X396">
        <f>IF($C396="","",IF($AD396=1,Settings!$C$8,IF($AC396=1,Settings!$C$6,Settings!$C$7))*100)</f>
        <v/>
      </c>
      <c r="Y396" s="7">
        <f>IF($C396="","",V396-M396)</f>
        <v/>
      </c>
      <c r="AA396">
        <f>IF($C396="","",IF(COUNTIF($C$2:$C396,$C396)=1,1,0))</f>
        <v/>
      </c>
      <c r="AB396">
        <f>IF($AA396=1,SUMPRODUCT(--($AE$2:$AE$6001&lt;$AE396))+1,"")</f>
        <v/>
      </c>
      <c r="AC396">
        <f>IF($C396="","",IF(OR($W396=TRUE(),$W396="TRUE"),0,1))</f>
        <v/>
      </c>
      <c r="AD396">
        <f>IF($C396="","",IF($Z396="Yes",1,0))</f>
        <v/>
      </c>
      <c r="AE396">
        <f>IF($AA396=1,IFERROR(IF(VALUE($C396)&lt;100000000,VALUE($C396),1000000000),IFERROR(IF(VALUE(MID($C396,2,20))&lt;100000000,VALUE(MID($C396,2,20)),1000000000),1000000000))+ROW()/100000,"")</f>
        <v/>
      </c>
    </row>
    <row r="397">
      <c r="M397" s="7">
        <f>IF($C397="","",L397*V397/100)</f>
        <v/>
      </c>
      <c r="N397" s="11" t="n"/>
      <c r="R397" s="7" t="n"/>
      <c r="T397" s="7" t="n"/>
      <c r="U397" s="7">
        <f>IF($C397="","",T397*X397/100)</f>
        <v/>
      </c>
      <c r="V397" s="7">
        <f>IF($C397="","",T397-U397)</f>
        <v/>
      </c>
      <c r="X397">
        <f>IF($C397="","",IF($AD397=1,Settings!$C$8,IF($AC397=1,Settings!$C$6,Settings!$C$7))*100)</f>
        <v/>
      </c>
      <c r="Y397" s="7">
        <f>IF($C397="","",V397-M397)</f>
        <v/>
      </c>
      <c r="AA397">
        <f>IF($C397="","",IF(COUNTIF($C$2:$C397,$C397)=1,1,0))</f>
        <v/>
      </c>
      <c r="AB397">
        <f>IF($AA397=1,SUMPRODUCT(--($AE$2:$AE$6001&lt;$AE397))+1,"")</f>
        <v/>
      </c>
      <c r="AC397">
        <f>IF($C397="","",IF(OR($W397=TRUE(),$W397="TRUE"),0,1))</f>
        <v/>
      </c>
      <c r="AD397">
        <f>IF($C397="","",IF($Z397="Yes",1,0))</f>
        <v/>
      </c>
      <c r="AE397">
        <f>IF($AA397=1,IFERROR(IF(VALUE($C397)&lt;100000000,VALUE($C397),1000000000),IFERROR(IF(VALUE(MID($C397,2,20))&lt;100000000,VALUE(MID($C397,2,20)),1000000000),1000000000))+ROW()/100000,"")</f>
        <v/>
      </c>
    </row>
    <row r="398">
      <c r="M398" s="7">
        <f>IF($C398="","",L398*V398/100)</f>
        <v/>
      </c>
      <c r="N398" s="11" t="n"/>
      <c r="R398" s="7" t="n"/>
      <c r="T398" s="7" t="n"/>
      <c r="U398" s="7">
        <f>IF($C398="","",T398*X398/100)</f>
        <v/>
      </c>
      <c r="V398" s="7">
        <f>IF($C398="","",T398-U398)</f>
        <v/>
      </c>
      <c r="X398">
        <f>IF($C398="","",IF($AD398=1,Settings!$C$8,IF($AC398=1,Settings!$C$6,Settings!$C$7))*100)</f>
        <v/>
      </c>
      <c r="Y398" s="7">
        <f>IF($C398="","",V398-M398)</f>
        <v/>
      </c>
      <c r="AA398">
        <f>IF($C398="","",IF(COUNTIF($C$2:$C398,$C398)=1,1,0))</f>
        <v/>
      </c>
      <c r="AB398">
        <f>IF($AA398=1,SUMPRODUCT(--($AE$2:$AE$6001&lt;$AE398))+1,"")</f>
        <v/>
      </c>
      <c r="AC398">
        <f>IF($C398="","",IF(OR($W398=TRUE(),$W398="TRUE"),0,1))</f>
        <v/>
      </c>
      <c r="AD398">
        <f>IF($C398="","",IF($Z398="Yes",1,0))</f>
        <v/>
      </c>
      <c r="AE398">
        <f>IF($AA398=1,IFERROR(IF(VALUE($C398)&lt;100000000,VALUE($C398),1000000000),IFERROR(IF(VALUE(MID($C398,2,20))&lt;100000000,VALUE(MID($C398,2,20)),1000000000),1000000000))+ROW()/100000,"")</f>
        <v/>
      </c>
    </row>
    <row r="399">
      <c r="M399" s="7">
        <f>IF($C399="","",L399*V399/100)</f>
        <v/>
      </c>
      <c r="N399" s="11" t="n"/>
      <c r="R399" s="7" t="n"/>
      <c r="T399" s="7" t="n"/>
      <c r="U399" s="7">
        <f>IF($C399="","",T399*X399/100)</f>
        <v/>
      </c>
      <c r="V399" s="7">
        <f>IF($C399="","",T399-U399)</f>
        <v/>
      </c>
      <c r="X399">
        <f>IF($C399="","",IF($AD399=1,Settings!$C$8,IF($AC399=1,Settings!$C$6,Settings!$C$7))*100)</f>
        <v/>
      </c>
      <c r="Y399" s="7">
        <f>IF($C399="","",V399-M399)</f>
        <v/>
      </c>
      <c r="AA399">
        <f>IF($C399="","",IF(COUNTIF($C$2:$C399,$C399)=1,1,0))</f>
        <v/>
      </c>
      <c r="AB399">
        <f>IF($AA399=1,SUMPRODUCT(--($AE$2:$AE$6001&lt;$AE399))+1,"")</f>
        <v/>
      </c>
      <c r="AC399">
        <f>IF($C399="","",IF(OR($W399=TRUE(),$W399="TRUE"),0,1))</f>
        <v/>
      </c>
      <c r="AD399">
        <f>IF($C399="","",IF($Z399="Yes",1,0))</f>
        <v/>
      </c>
      <c r="AE399">
        <f>IF($AA399=1,IFERROR(IF(VALUE($C399)&lt;100000000,VALUE($C399),1000000000),IFERROR(IF(VALUE(MID($C399,2,20))&lt;100000000,VALUE(MID($C399,2,20)),1000000000),1000000000))+ROW()/100000,"")</f>
        <v/>
      </c>
    </row>
    <row r="400">
      <c r="M400" s="7">
        <f>IF($C400="","",L400*V400/100)</f>
        <v/>
      </c>
      <c r="N400" s="11" t="n"/>
      <c r="R400" s="7" t="n"/>
      <c r="T400" s="7" t="n"/>
      <c r="U400" s="7">
        <f>IF($C400="","",T400*X400/100)</f>
        <v/>
      </c>
      <c r="V400" s="7">
        <f>IF($C400="","",T400-U400)</f>
        <v/>
      </c>
      <c r="X400">
        <f>IF($C400="","",IF($AD400=1,Settings!$C$8,IF($AC400=1,Settings!$C$6,Settings!$C$7))*100)</f>
        <v/>
      </c>
      <c r="Y400" s="7">
        <f>IF($C400="","",V400-M400)</f>
        <v/>
      </c>
      <c r="AA400">
        <f>IF($C400="","",IF(COUNTIF($C$2:$C400,$C400)=1,1,0))</f>
        <v/>
      </c>
      <c r="AB400">
        <f>IF($AA400=1,SUMPRODUCT(--($AE$2:$AE$6001&lt;$AE400))+1,"")</f>
        <v/>
      </c>
      <c r="AC400">
        <f>IF($C400="","",IF(OR($W400=TRUE(),$W400="TRUE"),0,1))</f>
        <v/>
      </c>
      <c r="AD400">
        <f>IF($C400="","",IF($Z400="Yes",1,0))</f>
        <v/>
      </c>
      <c r="AE400">
        <f>IF($AA400=1,IFERROR(IF(VALUE($C400)&lt;100000000,VALUE($C400),1000000000),IFERROR(IF(VALUE(MID($C400,2,20))&lt;100000000,VALUE(MID($C400,2,20)),1000000000),1000000000))+ROW()/100000,"")</f>
        <v/>
      </c>
    </row>
    <row r="401">
      <c r="M401" s="7">
        <f>IF($C401="","",L401*V401/100)</f>
        <v/>
      </c>
      <c r="N401" s="11" t="n"/>
      <c r="R401" s="7" t="n"/>
      <c r="T401" s="7" t="n"/>
      <c r="U401" s="7">
        <f>IF($C401="","",T401*X401/100)</f>
        <v/>
      </c>
      <c r="V401" s="7">
        <f>IF($C401="","",T401-U401)</f>
        <v/>
      </c>
      <c r="X401">
        <f>IF($C401="","",IF($AD401=1,Settings!$C$8,IF($AC401=1,Settings!$C$6,Settings!$C$7))*100)</f>
        <v/>
      </c>
      <c r="Y401" s="7">
        <f>IF($C401="","",V401-M401)</f>
        <v/>
      </c>
      <c r="AA401">
        <f>IF($C401="","",IF(COUNTIF($C$2:$C401,$C401)=1,1,0))</f>
        <v/>
      </c>
      <c r="AB401">
        <f>IF($AA401=1,SUMPRODUCT(--($AE$2:$AE$6001&lt;$AE401))+1,"")</f>
        <v/>
      </c>
      <c r="AC401">
        <f>IF($C401="","",IF(OR($W401=TRUE(),$W401="TRUE"),0,1))</f>
        <v/>
      </c>
      <c r="AD401">
        <f>IF($C401="","",IF($Z401="Yes",1,0))</f>
        <v/>
      </c>
      <c r="AE401">
        <f>IF($AA401=1,IFERROR(IF(VALUE($C401)&lt;100000000,VALUE($C401),1000000000),IFERROR(IF(VALUE(MID($C401,2,20))&lt;100000000,VALUE(MID($C401,2,20)),1000000000),1000000000))+ROW()/100000,"")</f>
        <v/>
      </c>
    </row>
    <row r="402">
      <c r="M402" s="7">
        <f>IF($C402="","",L402*V402/100)</f>
        <v/>
      </c>
      <c r="N402" s="11" t="n"/>
      <c r="R402" s="7" t="n"/>
      <c r="T402" s="7" t="n"/>
      <c r="U402" s="7">
        <f>IF($C402="","",T402*X402/100)</f>
        <v/>
      </c>
      <c r="V402" s="7">
        <f>IF($C402="","",T402-U402)</f>
        <v/>
      </c>
      <c r="X402">
        <f>IF($C402="","",IF($AD402=1,Settings!$C$8,IF($AC402=1,Settings!$C$6,Settings!$C$7))*100)</f>
        <v/>
      </c>
      <c r="Y402" s="7">
        <f>IF($C402="","",V402-M402)</f>
        <v/>
      </c>
      <c r="AA402">
        <f>IF($C402="","",IF(COUNTIF($C$2:$C402,$C402)=1,1,0))</f>
        <v/>
      </c>
      <c r="AB402">
        <f>IF($AA402=1,SUMPRODUCT(--($AE$2:$AE$6001&lt;$AE402))+1,"")</f>
        <v/>
      </c>
      <c r="AC402">
        <f>IF($C402="","",IF(OR($W402=TRUE(),$W402="TRUE"),0,1))</f>
        <v/>
      </c>
      <c r="AD402">
        <f>IF($C402="","",IF($Z402="Yes",1,0))</f>
        <v/>
      </c>
      <c r="AE402">
        <f>IF($AA402=1,IFERROR(IF(VALUE($C402)&lt;100000000,VALUE($C402),1000000000),IFERROR(IF(VALUE(MID($C402,2,20))&lt;100000000,VALUE(MID($C402,2,20)),1000000000),1000000000))+ROW()/100000,"")</f>
        <v/>
      </c>
    </row>
    <row r="403">
      <c r="M403" s="7">
        <f>IF($C403="","",L403*V403/100)</f>
        <v/>
      </c>
      <c r="N403" s="11" t="n"/>
      <c r="R403" s="7" t="n"/>
      <c r="T403" s="7" t="n"/>
      <c r="U403" s="7">
        <f>IF($C403="","",T403*X403/100)</f>
        <v/>
      </c>
      <c r="V403" s="7">
        <f>IF($C403="","",T403-U403)</f>
        <v/>
      </c>
      <c r="X403">
        <f>IF($C403="","",IF($AD403=1,Settings!$C$8,IF($AC403=1,Settings!$C$6,Settings!$C$7))*100)</f>
        <v/>
      </c>
      <c r="Y403" s="7">
        <f>IF($C403="","",V403-M403)</f>
        <v/>
      </c>
      <c r="AA403">
        <f>IF($C403="","",IF(COUNTIF($C$2:$C403,$C403)=1,1,0))</f>
        <v/>
      </c>
      <c r="AB403">
        <f>IF($AA403=1,SUMPRODUCT(--($AE$2:$AE$6001&lt;$AE403))+1,"")</f>
        <v/>
      </c>
      <c r="AC403">
        <f>IF($C403="","",IF(OR($W403=TRUE(),$W403="TRUE"),0,1))</f>
        <v/>
      </c>
      <c r="AD403">
        <f>IF($C403="","",IF($Z403="Yes",1,0))</f>
        <v/>
      </c>
      <c r="AE403">
        <f>IF($AA403=1,IFERROR(IF(VALUE($C403)&lt;100000000,VALUE($C403),1000000000),IFERROR(IF(VALUE(MID($C403,2,20))&lt;100000000,VALUE(MID($C403,2,20)),1000000000),1000000000))+ROW()/100000,"")</f>
        <v/>
      </c>
    </row>
    <row r="404">
      <c r="M404" s="7">
        <f>IF($C404="","",L404*V404/100)</f>
        <v/>
      </c>
      <c r="N404" s="11" t="n"/>
      <c r="R404" s="7" t="n"/>
      <c r="T404" s="7" t="n"/>
      <c r="U404" s="7">
        <f>IF($C404="","",T404*X404/100)</f>
        <v/>
      </c>
      <c r="V404" s="7">
        <f>IF($C404="","",T404-U404)</f>
        <v/>
      </c>
      <c r="X404">
        <f>IF($C404="","",IF($AD404=1,Settings!$C$8,IF($AC404=1,Settings!$C$6,Settings!$C$7))*100)</f>
        <v/>
      </c>
      <c r="Y404" s="7">
        <f>IF($C404="","",V404-M404)</f>
        <v/>
      </c>
      <c r="AA404">
        <f>IF($C404="","",IF(COUNTIF($C$2:$C404,$C404)=1,1,0))</f>
        <v/>
      </c>
      <c r="AB404">
        <f>IF($AA404=1,SUMPRODUCT(--($AE$2:$AE$6001&lt;$AE404))+1,"")</f>
        <v/>
      </c>
      <c r="AC404">
        <f>IF($C404="","",IF(OR($W404=TRUE(),$W404="TRUE"),0,1))</f>
        <v/>
      </c>
      <c r="AD404">
        <f>IF($C404="","",IF($Z404="Yes",1,0))</f>
        <v/>
      </c>
      <c r="AE404">
        <f>IF($AA404=1,IFERROR(IF(VALUE($C404)&lt;100000000,VALUE($C404),1000000000),IFERROR(IF(VALUE(MID($C404,2,20))&lt;100000000,VALUE(MID($C404,2,20)),1000000000),1000000000))+ROW()/100000,"")</f>
        <v/>
      </c>
    </row>
    <row r="405">
      <c r="M405" s="7">
        <f>IF($C405="","",L405*V405/100)</f>
        <v/>
      </c>
      <c r="N405" s="11" t="n"/>
      <c r="R405" s="7" t="n"/>
      <c r="T405" s="7" t="n"/>
      <c r="U405" s="7">
        <f>IF($C405="","",T405*X405/100)</f>
        <v/>
      </c>
      <c r="V405" s="7">
        <f>IF($C405="","",T405-U405)</f>
        <v/>
      </c>
      <c r="X405">
        <f>IF($C405="","",IF($AD405=1,Settings!$C$8,IF($AC405=1,Settings!$C$6,Settings!$C$7))*100)</f>
        <v/>
      </c>
      <c r="Y405" s="7">
        <f>IF($C405="","",V405-M405)</f>
        <v/>
      </c>
      <c r="AA405">
        <f>IF($C405="","",IF(COUNTIF($C$2:$C405,$C405)=1,1,0))</f>
        <v/>
      </c>
      <c r="AB405">
        <f>IF($AA405=1,SUMPRODUCT(--($AE$2:$AE$6001&lt;$AE405))+1,"")</f>
        <v/>
      </c>
      <c r="AC405">
        <f>IF($C405="","",IF(OR($W405=TRUE(),$W405="TRUE"),0,1))</f>
        <v/>
      </c>
      <c r="AD405">
        <f>IF($C405="","",IF($Z405="Yes",1,0))</f>
        <v/>
      </c>
      <c r="AE405">
        <f>IF($AA405=1,IFERROR(IF(VALUE($C405)&lt;100000000,VALUE($C405),1000000000),IFERROR(IF(VALUE(MID($C405,2,20))&lt;100000000,VALUE(MID($C405,2,20)),1000000000),1000000000))+ROW()/100000,"")</f>
        <v/>
      </c>
    </row>
    <row r="406">
      <c r="M406" s="7">
        <f>IF($C406="","",L406*V406/100)</f>
        <v/>
      </c>
      <c r="N406" s="11" t="n"/>
      <c r="R406" s="7" t="n"/>
      <c r="T406" s="7" t="n"/>
      <c r="U406" s="7">
        <f>IF($C406="","",T406*X406/100)</f>
        <v/>
      </c>
      <c r="V406" s="7">
        <f>IF($C406="","",T406-U406)</f>
        <v/>
      </c>
      <c r="X406">
        <f>IF($C406="","",IF($AD406=1,Settings!$C$8,IF($AC406=1,Settings!$C$6,Settings!$C$7))*100)</f>
        <v/>
      </c>
      <c r="Y406" s="7">
        <f>IF($C406="","",V406-M406)</f>
        <v/>
      </c>
      <c r="AA406">
        <f>IF($C406="","",IF(COUNTIF($C$2:$C406,$C406)=1,1,0))</f>
        <v/>
      </c>
      <c r="AB406">
        <f>IF($AA406=1,SUMPRODUCT(--($AE$2:$AE$6001&lt;$AE406))+1,"")</f>
        <v/>
      </c>
      <c r="AC406">
        <f>IF($C406="","",IF(OR($W406=TRUE(),$W406="TRUE"),0,1))</f>
        <v/>
      </c>
      <c r="AD406">
        <f>IF($C406="","",IF($Z406="Yes",1,0))</f>
        <v/>
      </c>
      <c r="AE406">
        <f>IF($AA406=1,IFERROR(IF(VALUE($C406)&lt;100000000,VALUE($C406),1000000000),IFERROR(IF(VALUE(MID($C406,2,20))&lt;100000000,VALUE(MID($C406,2,20)),1000000000),1000000000))+ROW()/100000,"")</f>
        <v/>
      </c>
    </row>
    <row r="407">
      <c r="M407" s="7">
        <f>IF($C407="","",L407*V407/100)</f>
        <v/>
      </c>
      <c r="N407" s="11" t="n"/>
      <c r="R407" s="7" t="n"/>
      <c r="T407" s="7" t="n"/>
      <c r="U407" s="7">
        <f>IF($C407="","",T407*X407/100)</f>
        <v/>
      </c>
      <c r="V407" s="7">
        <f>IF($C407="","",T407-U407)</f>
        <v/>
      </c>
      <c r="X407">
        <f>IF($C407="","",IF($AD407=1,Settings!$C$8,IF($AC407=1,Settings!$C$6,Settings!$C$7))*100)</f>
        <v/>
      </c>
      <c r="Y407" s="7">
        <f>IF($C407="","",V407-M407)</f>
        <v/>
      </c>
      <c r="AA407">
        <f>IF($C407="","",IF(COUNTIF($C$2:$C407,$C407)=1,1,0))</f>
        <v/>
      </c>
      <c r="AB407">
        <f>IF($AA407=1,SUMPRODUCT(--($AE$2:$AE$6001&lt;$AE407))+1,"")</f>
        <v/>
      </c>
      <c r="AC407">
        <f>IF($C407="","",IF(OR($W407=TRUE(),$W407="TRUE"),0,1))</f>
        <v/>
      </c>
      <c r="AD407">
        <f>IF($C407="","",IF($Z407="Yes",1,0))</f>
        <v/>
      </c>
      <c r="AE407">
        <f>IF($AA407=1,IFERROR(IF(VALUE($C407)&lt;100000000,VALUE($C407),1000000000),IFERROR(IF(VALUE(MID($C407,2,20))&lt;100000000,VALUE(MID($C407,2,20)),1000000000),1000000000))+ROW()/100000,"")</f>
        <v/>
      </c>
    </row>
    <row r="408">
      <c r="M408" s="7">
        <f>IF($C408="","",L408*V408/100)</f>
        <v/>
      </c>
      <c r="N408" s="11" t="n"/>
      <c r="R408" s="7" t="n"/>
      <c r="T408" s="7" t="n"/>
      <c r="U408" s="7">
        <f>IF($C408="","",T408*X408/100)</f>
        <v/>
      </c>
      <c r="V408" s="7">
        <f>IF($C408="","",T408-U408)</f>
        <v/>
      </c>
      <c r="X408">
        <f>IF($C408="","",IF($AD408=1,Settings!$C$8,IF($AC408=1,Settings!$C$6,Settings!$C$7))*100)</f>
        <v/>
      </c>
      <c r="Y408" s="7">
        <f>IF($C408="","",V408-M408)</f>
        <v/>
      </c>
      <c r="AA408">
        <f>IF($C408="","",IF(COUNTIF($C$2:$C408,$C408)=1,1,0))</f>
        <v/>
      </c>
      <c r="AB408">
        <f>IF($AA408=1,SUMPRODUCT(--($AE$2:$AE$6001&lt;$AE408))+1,"")</f>
        <v/>
      </c>
      <c r="AC408">
        <f>IF($C408="","",IF(OR($W408=TRUE(),$W408="TRUE"),0,1))</f>
        <v/>
      </c>
      <c r="AD408">
        <f>IF($C408="","",IF($Z408="Yes",1,0))</f>
        <v/>
      </c>
      <c r="AE408">
        <f>IF($AA408=1,IFERROR(IF(VALUE($C408)&lt;100000000,VALUE($C408),1000000000),IFERROR(IF(VALUE(MID($C408,2,20))&lt;100000000,VALUE(MID($C408,2,20)),1000000000),1000000000))+ROW()/100000,"")</f>
        <v/>
      </c>
    </row>
    <row r="409">
      <c r="M409" s="7">
        <f>IF($C409="","",L409*V409/100)</f>
        <v/>
      </c>
      <c r="N409" s="11" t="n"/>
      <c r="R409" s="7" t="n"/>
      <c r="T409" s="7" t="n"/>
      <c r="U409" s="7">
        <f>IF($C409="","",T409*X409/100)</f>
        <v/>
      </c>
      <c r="V409" s="7">
        <f>IF($C409="","",T409-U409)</f>
        <v/>
      </c>
      <c r="X409">
        <f>IF($C409="","",IF($AD409=1,Settings!$C$8,IF($AC409=1,Settings!$C$6,Settings!$C$7))*100)</f>
        <v/>
      </c>
      <c r="Y409" s="7">
        <f>IF($C409="","",V409-M409)</f>
        <v/>
      </c>
      <c r="AA409">
        <f>IF($C409="","",IF(COUNTIF($C$2:$C409,$C409)=1,1,0))</f>
        <v/>
      </c>
      <c r="AB409">
        <f>IF($AA409=1,SUMPRODUCT(--($AE$2:$AE$6001&lt;$AE409))+1,"")</f>
        <v/>
      </c>
      <c r="AC409">
        <f>IF($C409="","",IF(OR($W409=TRUE(),$W409="TRUE"),0,1))</f>
        <v/>
      </c>
      <c r="AD409">
        <f>IF($C409="","",IF($Z409="Yes",1,0))</f>
        <v/>
      </c>
      <c r="AE409">
        <f>IF($AA409=1,IFERROR(IF(VALUE($C409)&lt;100000000,VALUE($C409),1000000000),IFERROR(IF(VALUE(MID($C409,2,20))&lt;100000000,VALUE(MID($C409,2,20)),1000000000),1000000000))+ROW()/100000,"")</f>
        <v/>
      </c>
    </row>
    <row r="410">
      <c r="M410" s="7">
        <f>IF($C410="","",L410*V410/100)</f>
        <v/>
      </c>
      <c r="N410" s="11" t="n"/>
      <c r="R410" s="7" t="n"/>
      <c r="T410" s="7" t="n"/>
      <c r="U410" s="7">
        <f>IF($C410="","",T410*X410/100)</f>
        <v/>
      </c>
      <c r="V410" s="7">
        <f>IF($C410="","",T410-U410)</f>
        <v/>
      </c>
      <c r="X410">
        <f>IF($C410="","",IF($AD410=1,Settings!$C$8,IF($AC410=1,Settings!$C$6,Settings!$C$7))*100)</f>
        <v/>
      </c>
      <c r="Y410" s="7">
        <f>IF($C410="","",V410-M410)</f>
        <v/>
      </c>
      <c r="AA410">
        <f>IF($C410="","",IF(COUNTIF($C$2:$C410,$C410)=1,1,0))</f>
        <v/>
      </c>
      <c r="AB410">
        <f>IF($AA410=1,SUMPRODUCT(--($AE$2:$AE$6001&lt;$AE410))+1,"")</f>
        <v/>
      </c>
      <c r="AC410">
        <f>IF($C410="","",IF(OR($W410=TRUE(),$W410="TRUE"),0,1))</f>
        <v/>
      </c>
      <c r="AD410">
        <f>IF($C410="","",IF($Z410="Yes",1,0))</f>
        <v/>
      </c>
      <c r="AE410">
        <f>IF($AA410=1,IFERROR(IF(VALUE($C410)&lt;100000000,VALUE($C410),1000000000),IFERROR(IF(VALUE(MID($C410,2,20))&lt;100000000,VALUE(MID($C410,2,20)),1000000000),1000000000))+ROW()/100000,"")</f>
        <v/>
      </c>
    </row>
    <row r="411">
      <c r="M411" s="7">
        <f>IF($C411="","",L411*V411/100)</f>
        <v/>
      </c>
      <c r="N411" s="11" t="n"/>
      <c r="R411" s="7" t="n"/>
      <c r="T411" s="7" t="n"/>
      <c r="U411" s="7">
        <f>IF($C411="","",T411*X411/100)</f>
        <v/>
      </c>
      <c r="V411" s="7">
        <f>IF($C411="","",T411-U411)</f>
        <v/>
      </c>
      <c r="X411">
        <f>IF($C411="","",IF($AD411=1,Settings!$C$8,IF($AC411=1,Settings!$C$6,Settings!$C$7))*100)</f>
        <v/>
      </c>
      <c r="Y411" s="7">
        <f>IF($C411="","",V411-M411)</f>
        <v/>
      </c>
      <c r="AA411">
        <f>IF($C411="","",IF(COUNTIF($C$2:$C411,$C411)=1,1,0))</f>
        <v/>
      </c>
      <c r="AB411">
        <f>IF($AA411=1,SUMPRODUCT(--($AE$2:$AE$6001&lt;$AE411))+1,"")</f>
        <v/>
      </c>
      <c r="AC411">
        <f>IF($C411="","",IF(OR($W411=TRUE(),$W411="TRUE"),0,1))</f>
        <v/>
      </c>
      <c r="AD411">
        <f>IF($C411="","",IF($Z411="Yes",1,0))</f>
        <v/>
      </c>
      <c r="AE411">
        <f>IF($AA411=1,IFERROR(IF(VALUE($C411)&lt;100000000,VALUE($C411),1000000000),IFERROR(IF(VALUE(MID($C411,2,20))&lt;100000000,VALUE(MID($C411,2,20)),1000000000),1000000000))+ROW()/100000,"")</f>
        <v/>
      </c>
    </row>
    <row r="412">
      <c r="M412" s="7">
        <f>IF($C412="","",L412*V412/100)</f>
        <v/>
      </c>
      <c r="N412" s="11" t="n"/>
      <c r="R412" s="7" t="n"/>
      <c r="T412" s="7" t="n"/>
      <c r="U412" s="7">
        <f>IF($C412="","",T412*X412/100)</f>
        <v/>
      </c>
      <c r="V412" s="7">
        <f>IF($C412="","",T412-U412)</f>
        <v/>
      </c>
      <c r="X412">
        <f>IF($C412="","",IF($AD412=1,Settings!$C$8,IF($AC412=1,Settings!$C$6,Settings!$C$7))*100)</f>
        <v/>
      </c>
      <c r="Y412" s="7">
        <f>IF($C412="","",V412-M412)</f>
        <v/>
      </c>
      <c r="AA412">
        <f>IF($C412="","",IF(COUNTIF($C$2:$C412,$C412)=1,1,0))</f>
        <v/>
      </c>
      <c r="AB412">
        <f>IF($AA412=1,SUMPRODUCT(--($AE$2:$AE$6001&lt;$AE412))+1,"")</f>
        <v/>
      </c>
      <c r="AC412">
        <f>IF($C412="","",IF(OR($W412=TRUE(),$W412="TRUE"),0,1))</f>
        <v/>
      </c>
      <c r="AD412">
        <f>IF($C412="","",IF($Z412="Yes",1,0))</f>
        <v/>
      </c>
      <c r="AE412">
        <f>IF($AA412=1,IFERROR(IF(VALUE($C412)&lt;100000000,VALUE($C412),1000000000),IFERROR(IF(VALUE(MID($C412,2,20))&lt;100000000,VALUE(MID($C412,2,20)),1000000000),1000000000))+ROW()/100000,"")</f>
        <v/>
      </c>
    </row>
    <row r="413">
      <c r="M413" s="7">
        <f>IF($C413="","",L413*V413/100)</f>
        <v/>
      </c>
      <c r="N413" s="11" t="n"/>
      <c r="R413" s="7" t="n"/>
      <c r="T413" s="7" t="n"/>
      <c r="U413" s="7">
        <f>IF($C413="","",T413*X413/100)</f>
        <v/>
      </c>
      <c r="V413" s="7">
        <f>IF($C413="","",T413-U413)</f>
        <v/>
      </c>
      <c r="X413">
        <f>IF($C413="","",IF($AD413=1,Settings!$C$8,IF($AC413=1,Settings!$C$6,Settings!$C$7))*100)</f>
        <v/>
      </c>
      <c r="Y413" s="7">
        <f>IF($C413="","",V413-M413)</f>
        <v/>
      </c>
      <c r="AA413">
        <f>IF($C413="","",IF(COUNTIF($C$2:$C413,$C413)=1,1,0))</f>
        <v/>
      </c>
      <c r="AB413">
        <f>IF($AA413=1,SUMPRODUCT(--($AE$2:$AE$6001&lt;$AE413))+1,"")</f>
        <v/>
      </c>
      <c r="AC413">
        <f>IF($C413="","",IF(OR($W413=TRUE(),$W413="TRUE"),0,1))</f>
        <v/>
      </c>
      <c r="AD413">
        <f>IF($C413="","",IF($Z413="Yes",1,0))</f>
        <v/>
      </c>
      <c r="AE413">
        <f>IF($AA413=1,IFERROR(IF(VALUE($C413)&lt;100000000,VALUE($C413),1000000000),IFERROR(IF(VALUE(MID($C413,2,20))&lt;100000000,VALUE(MID($C413,2,20)),1000000000),1000000000))+ROW()/100000,"")</f>
        <v/>
      </c>
    </row>
    <row r="414">
      <c r="M414" s="7">
        <f>IF($C414="","",L414*V414/100)</f>
        <v/>
      </c>
      <c r="N414" s="11" t="n"/>
      <c r="R414" s="7" t="n"/>
      <c r="T414" s="7" t="n"/>
      <c r="U414" s="7">
        <f>IF($C414="","",T414*X414/100)</f>
        <v/>
      </c>
      <c r="V414" s="7">
        <f>IF($C414="","",T414-U414)</f>
        <v/>
      </c>
      <c r="X414">
        <f>IF($C414="","",IF($AD414=1,Settings!$C$8,IF($AC414=1,Settings!$C$6,Settings!$C$7))*100)</f>
        <v/>
      </c>
      <c r="Y414" s="7">
        <f>IF($C414="","",V414-M414)</f>
        <v/>
      </c>
      <c r="AA414">
        <f>IF($C414="","",IF(COUNTIF($C$2:$C414,$C414)=1,1,0))</f>
        <v/>
      </c>
      <c r="AB414">
        <f>IF($AA414=1,SUMPRODUCT(--($AE$2:$AE$6001&lt;$AE414))+1,"")</f>
        <v/>
      </c>
      <c r="AC414">
        <f>IF($C414="","",IF(OR($W414=TRUE(),$W414="TRUE"),0,1))</f>
        <v/>
      </c>
      <c r="AD414">
        <f>IF($C414="","",IF($Z414="Yes",1,0))</f>
        <v/>
      </c>
      <c r="AE414">
        <f>IF($AA414=1,IFERROR(IF(VALUE($C414)&lt;100000000,VALUE($C414),1000000000),IFERROR(IF(VALUE(MID($C414,2,20))&lt;100000000,VALUE(MID($C414,2,20)),1000000000),1000000000))+ROW()/100000,"")</f>
        <v/>
      </c>
    </row>
    <row r="415">
      <c r="M415" s="7">
        <f>IF($C415="","",L415*V415/100)</f>
        <v/>
      </c>
      <c r="N415" s="11" t="n"/>
      <c r="R415" s="7" t="n"/>
      <c r="T415" s="7" t="n"/>
      <c r="U415" s="7">
        <f>IF($C415="","",T415*X415/100)</f>
        <v/>
      </c>
      <c r="V415" s="7">
        <f>IF($C415="","",T415-U415)</f>
        <v/>
      </c>
      <c r="X415">
        <f>IF($C415="","",IF($AD415=1,Settings!$C$8,IF($AC415=1,Settings!$C$6,Settings!$C$7))*100)</f>
        <v/>
      </c>
      <c r="Y415" s="7">
        <f>IF($C415="","",V415-M415)</f>
        <v/>
      </c>
      <c r="AA415">
        <f>IF($C415="","",IF(COUNTIF($C$2:$C415,$C415)=1,1,0))</f>
        <v/>
      </c>
      <c r="AB415">
        <f>IF($AA415=1,SUMPRODUCT(--($AE$2:$AE$6001&lt;$AE415))+1,"")</f>
        <v/>
      </c>
      <c r="AC415">
        <f>IF($C415="","",IF(OR($W415=TRUE(),$W415="TRUE"),0,1))</f>
        <v/>
      </c>
      <c r="AD415">
        <f>IF($C415="","",IF($Z415="Yes",1,0))</f>
        <v/>
      </c>
      <c r="AE415">
        <f>IF($AA415=1,IFERROR(IF(VALUE($C415)&lt;100000000,VALUE($C415),1000000000),IFERROR(IF(VALUE(MID($C415,2,20))&lt;100000000,VALUE(MID($C415,2,20)),1000000000),1000000000))+ROW()/100000,"")</f>
        <v/>
      </c>
    </row>
    <row r="416">
      <c r="M416" s="7">
        <f>IF($C416="","",L416*V416/100)</f>
        <v/>
      </c>
      <c r="N416" s="11" t="n"/>
      <c r="R416" s="7" t="n"/>
      <c r="T416" s="7" t="n"/>
      <c r="U416" s="7">
        <f>IF($C416="","",T416*X416/100)</f>
        <v/>
      </c>
      <c r="V416" s="7">
        <f>IF($C416="","",T416-U416)</f>
        <v/>
      </c>
      <c r="X416">
        <f>IF($C416="","",IF($AD416=1,Settings!$C$8,IF($AC416=1,Settings!$C$6,Settings!$C$7))*100)</f>
        <v/>
      </c>
      <c r="Y416" s="7">
        <f>IF($C416="","",V416-M416)</f>
        <v/>
      </c>
      <c r="AA416">
        <f>IF($C416="","",IF(COUNTIF($C$2:$C416,$C416)=1,1,0))</f>
        <v/>
      </c>
      <c r="AB416">
        <f>IF($AA416=1,SUMPRODUCT(--($AE$2:$AE$6001&lt;$AE416))+1,"")</f>
        <v/>
      </c>
      <c r="AC416">
        <f>IF($C416="","",IF(OR($W416=TRUE(),$W416="TRUE"),0,1))</f>
        <v/>
      </c>
      <c r="AD416">
        <f>IF($C416="","",IF($Z416="Yes",1,0))</f>
        <v/>
      </c>
      <c r="AE416">
        <f>IF($AA416=1,IFERROR(IF(VALUE($C416)&lt;100000000,VALUE($C416),1000000000),IFERROR(IF(VALUE(MID($C416,2,20))&lt;100000000,VALUE(MID($C416,2,20)),1000000000),1000000000))+ROW()/100000,"")</f>
        <v/>
      </c>
    </row>
    <row r="417">
      <c r="M417" s="7">
        <f>IF($C417="","",L417*V417/100)</f>
        <v/>
      </c>
      <c r="N417" s="11" t="n"/>
      <c r="R417" s="7" t="n"/>
      <c r="T417" s="7" t="n"/>
      <c r="U417" s="7">
        <f>IF($C417="","",T417*X417/100)</f>
        <v/>
      </c>
      <c r="V417" s="7">
        <f>IF($C417="","",T417-U417)</f>
        <v/>
      </c>
      <c r="X417">
        <f>IF($C417="","",IF($AD417=1,Settings!$C$8,IF($AC417=1,Settings!$C$6,Settings!$C$7))*100)</f>
        <v/>
      </c>
      <c r="Y417" s="7">
        <f>IF($C417="","",V417-M417)</f>
        <v/>
      </c>
      <c r="AA417">
        <f>IF($C417="","",IF(COUNTIF($C$2:$C417,$C417)=1,1,0))</f>
        <v/>
      </c>
      <c r="AB417">
        <f>IF($AA417=1,SUMPRODUCT(--($AE$2:$AE$6001&lt;$AE417))+1,"")</f>
        <v/>
      </c>
      <c r="AC417">
        <f>IF($C417="","",IF(OR($W417=TRUE(),$W417="TRUE"),0,1))</f>
        <v/>
      </c>
      <c r="AD417">
        <f>IF($C417="","",IF($Z417="Yes",1,0))</f>
        <v/>
      </c>
      <c r="AE417">
        <f>IF($AA417=1,IFERROR(IF(VALUE($C417)&lt;100000000,VALUE($C417),1000000000),IFERROR(IF(VALUE(MID($C417,2,20))&lt;100000000,VALUE(MID($C417,2,20)),1000000000),1000000000))+ROW()/100000,"")</f>
        <v/>
      </c>
    </row>
    <row r="418">
      <c r="M418" s="7">
        <f>IF($C418="","",L418*V418/100)</f>
        <v/>
      </c>
      <c r="N418" s="11" t="n"/>
      <c r="R418" s="7" t="n"/>
      <c r="T418" s="7" t="n"/>
      <c r="U418" s="7">
        <f>IF($C418="","",T418*X418/100)</f>
        <v/>
      </c>
      <c r="V418" s="7">
        <f>IF($C418="","",T418-U418)</f>
        <v/>
      </c>
      <c r="X418">
        <f>IF($C418="","",IF($AD418=1,Settings!$C$8,IF($AC418=1,Settings!$C$6,Settings!$C$7))*100)</f>
        <v/>
      </c>
      <c r="Y418" s="7">
        <f>IF($C418="","",V418-M418)</f>
        <v/>
      </c>
      <c r="AA418">
        <f>IF($C418="","",IF(COUNTIF($C$2:$C418,$C418)=1,1,0))</f>
        <v/>
      </c>
      <c r="AB418">
        <f>IF($AA418=1,SUMPRODUCT(--($AE$2:$AE$6001&lt;$AE418))+1,"")</f>
        <v/>
      </c>
      <c r="AC418">
        <f>IF($C418="","",IF(OR($W418=TRUE(),$W418="TRUE"),0,1))</f>
        <v/>
      </c>
      <c r="AD418">
        <f>IF($C418="","",IF($Z418="Yes",1,0))</f>
        <v/>
      </c>
      <c r="AE418">
        <f>IF($AA418=1,IFERROR(IF(VALUE($C418)&lt;100000000,VALUE($C418),1000000000),IFERROR(IF(VALUE(MID($C418,2,20))&lt;100000000,VALUE(MID($C418,2,20)),1000000000),1000000000))+ROW()/100000,"")</f>
        <v/>
      </c>
    </row>
    <row r="419">
      <c r="M419" s="7">
        <f>IF($C419="","",L419*V419/100)</f>
        <v/>
      </c>
      <c r="N419" s="11" t="n"/>
      <c r="R419" s="7" t="n"/>
      <c r="T419" s="7" t="n"/>
      <c r="U419" s="7">
        <f>IF($C419="","",T419*X419/100)</f>
        <v/>
      </c>
      <c r="V419" s="7">
        <f>IF($C419="","",T419-U419)</f>
        <v/>
      </c>
      <c r="X419">
        <f>IF($C419="","",IF($AD419=1,Settings!$C$8,IF($AC419=1,Settings!$C$6,Settings!$C$7))*100)</f>
        <v/>
      </c>
      <c r="Y419" s="7">
        <f>IF($C419="","",V419-M419)</f>
        <v/>
      </c>
      <c r="AA419">
        <f>IF($C419="","",IF(COUNTIF($C$2:$C419,$C419)=1,1,0))</f>
        <v/>
      </c>
      <c r="AB419">
        <f>IF($AA419=1,SUMPRODUCT(--($AE$2:$AE$6001&lt;$AE419))+1,"")</f>
        <v/>
      </c>
      <c r="AC419">
        <f>IF($C419="","",IF(OR($W419=TRUE(),$W419="TRUE"),0,1))</f>
        <v/>
      </c>
      <c r="AD419">
        <f>IF($C419="","",IF($Z419="Yes",1,0))</f>
        <v/>
      </c>
      <c r="AE419">
        <f>IF($AA419=1,IFERROR(IF(VALUE($C419)&lt;100000000,VALUE($C419),1000000000),IFERROR(IF(VALUE(MID($C419,2,20))&lt;100000000,VALUE(MID($C419,2,20)),1000000000),1000000000))+ROW()/100000,"")</f>
        <v/>
      </c>
    </row>
    <row r="420">
      <c r="M420" s="7">
        <f>IF($C420="","",L420*V420/100)</f>
        <v/>
      </c>
      <c r="N420" s="11" t="n"/>
      <c r="R420" s="7" t="n"/>
      <c r="T420" s="7" t="n"/>
      <c r="U420" s="7">
        <f>IF($C420="","",T420*X420/100)</f>
        <v/>
      </c>
      <c r="V420" s="7">
        <f>IF($C420="","",T420-U420)</f>
        <v/>
      </c>
      <c r="X420">
        <f>IF($C420="","",IF($AD420=1,Settings!$C$8,IF($AC420=1,Settings!$C$6,Settings!$C$7))*100)</f>
        <v/>
      </c>
      <c r="Y420" s="7">
        <f>IF($C420="","",V420-M420)</f>
        <v/>
      </c>
      <c r="AA420">
        <f>IF($C420="","",IF(COUNTIF($C$2:$C420,$C420)=1,1,0))</f>
        <v/>
      </c>
      <c r="AB420">
        <f>IF($AA420=1,SUMPRODUCT(--($AE$2:$AE$6001&lt;$AE420))+1,"")</f>
        <v/>
      </c>
      <c r="AC420">
        <f>IF($C420="","",IF(OR($W420=TRUE(),$W420="TRUE"),0,1))</f>
        <v/>
      </c>
      <c r="AD420">
        <f>IF($C420="","",IF($Z420="Yes",1,0))</f>
        <v/>
      </c>
      <c r="AE420">
        <f>IF($AA420=1,IFERROR(IF(VALUE($C420)&lt;100000000,VALUE($C420),1000000000),IFERROR(IF(VALUE(MID($C420,2,20))&lt;100000000,VALUE(MID($C420,2,20)),1000000000),1000000000))+ROW()/100000,"")</f>
        <v/>
      </c>
    </row>
    <row r="421">
      <c r="M421" s="7">
        <f>IF($C421="","",L421*V421/100)</f>
        <v/>
      </c>
      <c r="N421" s="11" t="n"/>
      <c r="R421" s="7" t="n"/>
      <c r="T421" s="7" t="n"/>
      <c r="U421" s="7">
        <f>IF($C421="","",T421*X421/100)</f>
        <v/>
      </c>
      <c r="V421" s="7">
        <f>IF($C421="","",T421-U421)</f>
        <v/>
      </c>
      <c r="X421">
        <f>IF($C421="","",IF($AD421=1,Settings!$C$8,IF($AC421=1,Settings!$C$6,Settings!$C$7))*100)</f>
        <v/>
      </c>
      <c r="Y421" s="7">
        <f>IF($C421="","",V421-M421)</f>
        <v/>
      </c>
      <c r="AA421">
        <f>IF($C421="","",IF(COUNTIF($C$2:$C421,$C421)=1,1,0))</f>
        <v/>
      </c>
      <c r="AB421">
        <f>IF($AA421=1,SUMPRODUCT(--($AE$2:$AE$6001&lt;$AE421))+1,"")</f>
        <v/>
      </c>
      <c r="AC421">
        <f>IF($C421="","",IF(OR($W421=TRUE(),$W421="TRUE"),0,1))</f>
        <v/>
      </c>
      <c r="AD421">
        <f>IF($C421="","",IF($Z421="Yes",1,0))</f>
        <v/>
      </c>
      <c r="AE421">
        <f>IF($AA421=1,IFERROR(IF(VALUE($C421)&lt;100000000,VALUE($C421),1000000000),IFERROR(IF(VALUE(MID($C421,2,20))&lt;100000000,VALUE(MID($C421,2,20)),1000000000),1000000000))+ROW()/100000,"")</f>
        <v/>
      </c>
    </row>
    <row r="422">
      <c r="M422" s="7">
        <f>IF($C422="","",L422*V422/100)</f>
        <v/>
      </c>
      <c r="N422" s="11" t="n"/>
      <c r="R422" s="7" t="n"/>
      <c r="T422" s="7" t="n"/>
      <c r="U422" s="7">
        <f>IF($C422="","",T422*X422/100)</f>
        <v/>
      </c>
      <c r="V422" s="7">
        <f>IF($C422="","",T422-U422)</f>
        <v/>
      </c>
      <c r="X422">
        <f>IF($C422="","",IF($AD422=1,Settings!$C$8,IF($AC422=1,Settings!$C$6,Settings!$C$7))*100)</f>
        <v/>
      </c>
      <c r="Y422" s="7">
        <f>IF($C422="","",V422-M422)</f>
        <v/>
      </c>
      <c r="AA422">
        <f>IF($C422="","",IF(COUNTIF($C$2:$C422,$C422)=1,1,0))</f>
        <v/>
      </c>
      <c r="AB422">
        <f>IF($AA422=1,SUMPRODUCT(--($AE$2:$AE$6001&lt;$AE422))+1,"")</f>
        <v/>
      </c>
      <c r="AC422">
        <f>IF($C422="","",IF(OR($W422=TRUE(),$W422="TRUE"),0,1))</f>
        <v/>
      </c>
      <c r="AD422">
        <f>IF($C422="","",IF($Z422="Yes",1,0))</f>
        <v/>
      </c>
      <c r="AE422">
        <f>IF($AA422=1,IFERROR(IF(VALUE($C422)&lt;100000000,VALUE($C422),1000000000),IFERROR(IF(VALUE(MID($C422,2,20))&lt;100000000,VALUE(MID($C422,2,20)),1000000000),1000000000))+ROW()/100000,"")</f>
        <v/>
      </c>
    </row>
    <row r="423">
      <c r="M423" s="7">
        <f>IF($C423="","",L423*V423/100)</f>
        <v/>
      </c>
      <c r="N423" s="11" t="n"/>
      <c r="R423" s="7" t="n"/>
      <c r="T423" s="7" t="n"/>
      <c r="U423" s="7">
        <f>IF($C423="","",T423*X423/100)</f>
        <v/>
      </c>
      <c r="V423" s="7">
        <f>IF($C423="","",T423-U423)</f>
        <v/>
      </c>
      <c r="X423">
        <f>IF($C423="","",IF($AD423=1,Settings!$C$8,IF($AC423=1,Settings!$C$6,Settings!$C$7))*100)</f>
        <v/>
      </c>
      <c r="Y423" s="7">
        <f>IF($C423="","",V423-M423)</f>
        <v/>
      </c>
      <c r="AA423">
        <f>IF($C423="","",IF(COUNTIF($C$2:$C423,$C423)=1,1,0))</f>
        <v/>
      </c>
      <c r="AB423">
        <f>IF($AA423=1,SUMPRODUCT(--($AE$2:$AE$6001&lt;$AE423))+1,"")</f>
        <v/>
      </c>
      <c r="AC423">
        <f>IF($C423="","",IF(OR($W423=TRUE(),$W423="TRUE"),0,1))</f>
        <v/>
      </c>
      <c r="AD423">
        <f>IF($C423="","",IF($Z423="Yes",1,0))</f>
        <v/>
      </c>
      <c r="AE423">
        <f>IF($AA423=1,IFERROR(IF(VALUE($C423)&lt;100000000,VALUE($C423),1000000000),IFERROR(IF(VALUE(MID($C423,2,20))&lt;100000000,VALUE(MID($C423,2,20)),1000000000),1000000000))+ROW()/100000,"")</f>
        <v/>
      </c>
    </row>
    <row r="424">
      <c r="M424" s="7">
        <f>IF($C424="","",L424*V424/100)</f>
        <v/>
      </c>
      <c r="N424" s="11" t="n"/>
      <c r="R424" s="7" t="n"/>
      <c r="T424" s="7" t="n"/>
      <c r="U424" s="7">
        <f>IF($C424="","",T424*X424/100)</f>
        <v/>
      </c>
      <c r="V424" s="7">
        <f>IF($C424="","",T424-U424)</f>
        <v/>
      </c>
      <c r="X424">
        <f>IF($C424="","",IF($AD424=1,Settings!$C$8,IF($AC424=1,Settings!$C$6,Settings!$C$7))*100)</f>
        <v/>
      </c>
      <c r="Y424" s="7">
        <f>IF($C424="","",V424-M424)</f>
        <v/>
      </c>
      <c r="AA424">
        <f>IF($C424="","",IF(COUNTIF($C$2:$C424,$C424)=1,1,0))</f>
        <v/>
      </c>
      <c r="AB424">
        <f>IF($AA424=1,SUMPRODUCT(--($AE$2:$AE$6001&lt;$AE424))+1,"")</f>
        <v/>
      </c>
      <c r="AC424">
        <f>IF($C424="","",IF(OR($W424=TRUE(),$W424="TRUE"),0,1))</f>
        <v/>
      </c>
      <c r="AD424">
        <f>IF($C424="","",IF($Z424="Yes",1,0))</f>
        <v/>
      </c>
      <c r="AE424">
        <f>IF($AA424=1,IFERROR(IF(VALUE($C424)&lt;100000000,VALUE($C424),1000000000),IFERROR(IF(VALUE(MID($C424,2,20))&lt;100000000,VALUE(MID($C424,2,20)),1000000000),1000000000))+ROW()/100000,"")</f>
        <v/>
      </c>
    </row>
    <row r="425">
      <c r="M425" s="7">
        <f>IF($C425="","",L425*V425/100)</f>
        <v/>
      </c>
      <c r="N425" s="11" t="n"/>
      <c r="R425" s="7" t="n"/>
      <c r="T425" s="7" t="n"/>
      <c r="U425" s="7">
        <f>IF($C425="","",T425*X425/100)</f>
        <v/>
      </c>
      <c r="V425" s="7">
        <f>IF($C425="","",T425-U425)</f>
        <v/>
      </c>
      <c r="X425">
        <f>IF($C425="","",IF($AD425=1,Settings!$C$8,IF($AC425=1,Settings!$C$6,Settings!$C$7))*100)</f>
        <v/>
      </c>
      <c r="Y425" s="7">
        <f>IF($C425="","",V425-M425)</f>
        <v/>
      </c>
      <c r="AA425">
        <f>IF($C425="","",IF(COUNTIF($C$2:$C425,$C425)=1,1,0))</f>
        <v/>
      </c>
      <c r="AB425">
        <f>IF($AA425=1,SUMPRODUCT(--($AE$2:$AE$6001&lt;$AE425))+1,"")</f>
        <v/>
      </c>
      <c r="AC425">
        <f>IF($C425="","",IF(OR($W425=TRUE(),$W425="TRUE"),0,1))</f>
        <v/>
      </c>
      <c r="AD425">
        <f>IF($C425="","",IF($Z425="Yes",1,0))</f>
        <v/>
      </c>
      <c r="AE425">
        <f>IF($AA425=1,IFERROR(IF(VALUE($C425)&lt;100000000,VALUE($C425),1000000000),IFERROR(IF(VALUE(MID($C425,2,20))&lt;100000000,VALUE(MID($C425,2,20)),1000000000),1000000000))+ROW()/100000,"")</f>
        <v/>
      </c>
    </row>
    <row r="426">
      <c r="M426" s="7">
        <f>IF($C426="","",L426*V426/100)</f>
        <v/>
      </c>
      <c r="N426" s="11" t="n"/>
      <c r="R426" s="7" t="n"/>
      <c r="T426" s="7" t="n"/>
      <c r="U426" s="7">
        <f>IF($C426="","",T426*X426/100)</f>
        <v/>
      </c>
      <c r="V426" s="7">
        <f>IF($C426="","",T426-U426)</f>
        <v/>
      </c>
      <c r="X426">
        <f>IF($C426="","",IF($AD426=1,Settings!$C$8,IF($AC426=1,Settings!$C$6,Settings!$C$7))*100)</f>
        <v/>
      </c>
      <c r="Y426" s="7">
        <f>IF($C426="","",V426-M426)</f>
        <v/>
      </c>
      <c r="AA426">
        <f>IF($C426="","",IF(COUNTIF($C$2:$C426,$C426)=1,1,0))</f>
        <v/>
      </c>
      <c r="AB426">
        <f>IF($AA426=1,SUMPRODUCT(--($AE$2:$AE$6001&lt;$AE426))+1,"")</f>
        <v/>
      </c>
      <c r="AC426">
        <f>IF($C426="","",IF(OR($W426=TRUE(),$W426="TRUE"),0,1))</f>
        <v/>
      </c>
      <c r="AD426">
        <f>IF($C426="","",IF($Z426="Yes",1,0))</f>
        <v/>
      </c>
      <c r="AE426">
        <f>IF($AA426=1,IFERROR(IF(VALUE($C426)&lt;100000000,VALUE($C426),1000000000),IFERROR(IF(VALUE(MID($C426,2,20))&lt;100000000,VALUE(MID($C426,2,20)),1000000000),1000000000))+ROW()/100000,"")</f>
        <v/>
      </c>
    </row>
    <row r="427">
      <c r="M427" s="7">
        <f>IF($C427="","",L427*V427/100)</f>
        <v/>
      </c>
      <c r="N427" s="11" t="n"/>
      <c r="R427" s="7" t="n"/>
      <c r="T427" s="7" t="n"/>
      <c r="U427" s="7">
        <f>IF($C427="","",T427*X427/100)</f>
        <v/>
      </c>
      <c r="V427" s="7">
        <f>IF($C427="","",T427-U427)</f>
        <v/>
      </c>
      <c r="X427">
        <f>IF($C427="","",IF($AD427=1,Settings!$C$8,IF($AC427=1,Settings!$C$6,Settings!$C$7))*100)</f>
        <v/>
      </c>
      <c r="Y427" s="7">
        <f>IF($C427="","",V427-M427)</f>
        <v/>
      </c>
      <c r="AA427">
        <f>IF($C427="","",IF(COUNTIF($C$2:$C427,$C427)=1,1,0))</f>
        <v/>
      </c>
      <c r="AB427">
        <f>IF($AA427=1,SUMPRODUCT(--($AE$2:$AE$6001&lt;$AE427))+1,"")</f>
        <v/>
      </c>
      <c r="AC427">
        <f>IF($C427="","",IF(OR($W427=TRUE(),$W427="TRUE"),0,1))</f>
        <v/>
      </c>
      <c r="AD427">
        <f>IF($C427="","",IF($Z427="Yes",1,0))</f>
        <v/>
      </c>
      <c r="AE427">
        <f>IF($AA427=1,IFERROR(IF(VALUE($C427)&lt;100000000,VALUE($C427),1000000000),IFERROR(IF(VALUE(MID($C427,2,20))&lt;100000000,VALUE(MID($C427,2,20)),1000000000),1000000000))+ROW()/100000,"")</f>
        <v/>
      </c>
    </row>
    <row r="428">
      <c r="M428" s="7">
        <f>IF($C428="","",L428*V428/100)</f>
        <v/>
      </c>
      <c r="N428" s="11" t="n"/>
      <c r="R428" s="7" t="n"/>
      <c r="T428" s="7" t="n"/>
      <c r="U428" s="7">
        <f>IF($C428="","",T428*X428/100)</f>
        <v/>
      </c>
      <c r="V428" s="7">
        <f>IF($C428="","",T428-U428)</f>
        <v/>
      </c>
      <c r="X428">
        <f>IF($C428="","",IF($AD428=1,Settings!$C$8,IF($AC428=1,Settings!$C$6,Settings!$C$7))*100)</f>
        <v/>
      </c>
      <c r="Y428" s="7">
        <f>IF($C428="","",V428-M428)</f>
        <v/>
      </c>
      <c r="AA428">
        <f>IF($C428="","",IF(COUNTIF($C$2:$C428,$C428)=1,1,0))</f>
        <v/>
      </c>
      <c r="AB428">
        <f>IF($AA428=1,SUMPRODUCT(--($AE$2:$AE$6001&lt;$AE428))+1,"")</f>
        <v/>
      </c>
      <c r="AC428">
        <f>IF($C428="","",IF(OR($W428=TRUE(),$W428="TRUE"),0,1))</f>
        <v/>
      </c>
      <c r="AD428">
        <f>IF($C428="","",IF($Z428="Yes",1,0))</f>
        <v/>
      </c>
      <c r="AE428">
        <f>IF($AA428=1,IFERROR(IF(VALUE($C428)&lt;100000000,VALUE($C428),1000000000),IFERROR(IF(VALUE(MID($C428,2,20))&lt;100000000,VALUE(MID($C428,2,20)),1000000000),1000000000))+ROW()/100000,"")</f>
        <v/>
      </c>
    </row>
    <row r="429">
      <c r="M429" s="7">
        <f>IF($C429="","",L429*V429/100)</f>
        <v/>
      </c>
      <c r="N429" s="11" t="n"/>
      <c r="R429" s="7" t="n"/>
      <c r="T429" s="7" t="n"/>
      <c r="U429" s="7">
        <f>IF($C429="","",T429*X429/100)</f>
        <v/>
      </c>
      <c r="V429" s="7">
        <f>IF($C429="","",T429-U429)</f>
        <v/>
      </c>
      <c r="X429">
        <f>IF($C429="","",IF($AD429=1,Settings!$C$8,IF($AC429=1,Settings!$C$6,Settings!$C$7))*100)</f>
        <v/>
      </c>
      <c r="Y429" s="7">
        <f>IF($C429="","",V429-M429)</f>
        <v/>
      </c>
      <c r="AA429">
        <f>IF($C429="","",IF(COUNTIF($C$2:$C429,$C429)=1,1,0))</f>
        <v/>
      </c>
      <c r="AB429">
        <f>IF($AA429=1,SUMPRODUCT(--($AE$2:$AE$6001&lt;$AE429))+1,"")</f>
        <v/>
      </c>
      <c r="AC429">
        <f>IF($C429="","",IF(OR($W429=TRUE(),$W429="TRUE"),0,1))</f>
        <v/>
      </c>
      <c r="AD429">
        <f>IF($C429="","",IF($Z429="Yes",1,0))</f>
        <v/>
      </c>
      <c r="AE429">
        <f>IF($AA429=1,IFERROR(IF(VALUE($C429)&lt;100000000,VALUE($C429),1000000000),IFERROR(IF(VALUE(MID($C429,2,20))&lt;100000000,VALUE(MID($C429,2,20)),1000000000),1000000000))+ROW()/100000,"")</f>
        <v/>
      </c>
    </row>
    <row r="430">
      <c r="M430" s="7">
        <f>IF($C430="","",L430*V430/100)</f>
        <v/>
      </c>
      <c r="N430" s="11" t="n"/>
      <c r="R430" s="7" t="n"/>
      <c r="T430" s="7" t="n"/>
      <c r="U430" s="7">
        <f>IF($C430="","",T430*X430/100)</f>
        <v/>
      </c>
      <c r="V430" s="7">
        <f>IF($C430="","",T430-U430)</f>
        <v/>
      </c>
      <c r="X430">
        <f>IF($C430="","",IF($AD430=1,Settings!$C$8,IF($AC430=1,Settings!$C$6,Settings!$C$7))*100)</f>
        <v/>
      </c>
      <c r="Y430" s="7">
        <f>IF($C430="","",V430-M430)</f>
        <v/>
      </c>
      <c r="AA430">
        <f>IF($C430="","",IF(COUNTIF($C$2:$C430,$C430)=1,1,0))</f>
        <v/>
      </c>
      <c r="AB430">
        <f>IF($AA430=1,SUMPRODUCT(--($AE$2:$AE$6001&lt;$AE430))+1,"")</f>
        <v/>
      </c>
      <c r="AC430">
        <f>IF($C430="","",IF(OR($W430=TRUE(),$W430="TRUE"),0,1))</f>
        <v/>
      </c>
      <c r="AD430">
        <f>IF($C430="","",IF($Z430="Yes",1,0))</f>
        <v/>
      </c>
      <c r="AE430">
        <f>IF($AA430=1,IFERROR(IF(VALUE($C430)&lt;100000000,VALUE($C430),1000000000),IFERROR(IF(VALUE(MID($C430,2,20))&lt;100000000,VALUE(MID($C430,2,20)),1000000000),1000000000))+ROW()/100000,"")</f>
        <v/>
      </c>
    </row>
    <row r="431">
      <c r="M431" s="7">
        <f>IF($C431="","",L431*V431/100)</f>
        <v/>
      </c>
      <c r="N431" s="11" t="n"/>
      <c r="R431" s="7" t="n"/>
      <c r="T431" s="7" t="n"/>
      <c r="U431" s="7">
        <f>IF($C431="","",T431*X431/100)</f>
        <v/>
      </c>
      <c r="V431" s="7">
        <f>IF($C431="","",T431-U431)</f>
        <v/>
      </c>
      <c r="X431">
        <f>IF($C431="","",IF($AD431=1,Settings!$C$8,IF($AC431=1,Settings!$C$6,Settings!$C$7))*100)</f>
        <v/>
      </c>
      <c r="Y431" s="7">
        <f>IF($C431="","",V431-M431)</f>
        <v/>
      </c>
      <c r="AA431">
        <f>IF($C431="","",IF(COUNTIF($C$2:$C431,$C431)=1,1,0))</f>
        <v/>
      </c>
      <c r="AB431">
        <f>IF($AA431=1,SUMPRODUCT(--($AE$2:$AE$6001&lt;$AE431))+1,"")</f>
        <v/>
      </c>
      <c r="AC431">
        <f>IF($C431="","",IF(OR($W431=TRUE(),$W431="TRUE"),0,1))</f>
        <v/>
      </c>
      <c r="AD431">
        <f>IF($C431="","",IF($Z431="Yes",1,0))</f>
        <v/>
      </c>
      <c r="AE431">
        <f>IF($AA431=1,IFERROR(IF(VALUE($C431)&lt;100000000,VALUE($C431),1000000000),IFERROR(IF(VALUE(MID($C431,2,20))&lt;100000000,VALUE(MID($C431,2,20)),1000000000),1000000000))+ROW()/100000,"")</f>
        <v/>
      </c>
    </row>
    <row r="432">
      <c r="M432" s="7">
        <f>IF($C432="","",L432*V432/100)</f>
        <v/>
      </c>
      <c r="N432" s="11" t="n"/>
      <c r="R432" s="7" t="n"/>
      <c r="T432" s="7" t="n"/>
      <c r="U432" s="7">
        <f>IF($C432="","",T432*X432/100)</f>
        <v/>
      </c>
      <c r="V432" s="7">
        <f>IF($C432="","",T432-U432)</f>
        <v/>
      </c>
      <c r="X432">
        <f>IF($C432="","",IF($AD432=1,Settings!$C$8,IF($AC432=1,Settings!$C$6,Settings!$C$7))*100)</f>
        <v/>
      </c>
      <c r="Y432" s="7">
        <f>IF($C432="","",V432-M432)</f>
        <v/>
      </c>
      <c r="AA432">
        <f>IF($C432="","",IF(COUNTIF($C$2:$C432,$C432)=1,1,0))</f>
        <v/>
      </c>
      <c r="AB432">
        <f>IF($AA432=1,SUMPRODUCT(--($AE$2:$AE$6001&lt;$AE432))+1,"")</f>
        <v/>
      </c>
      <c r="AC432">
        <f>IF($C432="","",IF(OR($W432=TRUE(),$W432="TRUE"),0,1))</f>
        <v/>
      </c>
      <c r="AD432">
        <f>IF($C432="","",IF($Z432="Yes",1,0))</f>
        <v/>
      </c>
      <c r="AE432">
        <f>IF($AA432=1,IFERROR(IF(VALUE($C432)&lt;100000000,VALUE($C432),1000000000),IFERROR(IF(VALUE(MID($C432,2,20))&lt;100000000,VALUE(MID($C432,2,20)),1000000000),1000000000))+ROW()/100000,"")</f>
        <v/>
      </c>
    </row>
    <row r="433">
      <c r="M433" s="7">
        <f>IF($C433="","",L433*V433/100)</f>
        <v/>
      </c>
      <c r="N433" s="11" t="n"/>
      <c r="R433" s="7" t="n"/>
      <c r="T433" s="7" t="n"/>
      <c r="U433" s="7">
        <f>IF($C433="","",T433*X433/100)</f>
        <v/>
      </c>
      <c r="V433" s="7">
        <f>IF($C433="","",T433-U433)</f>
        <v/>
      </c>
      <c r="X433">
        <f>IF($C433="","",IF($AD433=1,Settings!$C$8,IF($AC433=1,Settings!$C$6,Settings!$C$7))*100)</f>
        <v/>
      </c>
      <c r="Y433" s="7">
        <f>IF($C433="","",V433-M433)</f>
        <v/>
      </c>
      <c r="AA433">
        <f>IF($C433="","",IF(COUNTIF($C$2:$C433,$C433)=1,1,0))</f>
        <v/>
      </c>
      <c r="AB433">
        <f>IF($AA433=1,SUMPRODUCT(--($AE$2:$AE$6001&lt;$AE433))+1,"")</f>
        <v/>
      </c>
      <c r="AC433">
        <f>IF($C433="","",IF(OR($W433=TRUE(),$W433="TRUE"),0,1))</f>
        <v/>
      </c>
      <c r="AD433">
        <f>IF($C433="","",IF($Z433="Yes",1,0))</f>
        <v/>
      </c>
      <c r="AE433">
        <f>IF($AA433=1,IFERROR(IF(VALUE($C433)&lt;100000000,VALUE($C433),1000000000),IFERROR(IF(VALUE(MID($C433,2,20))&lt;100000000,VALUE(MID($C433,2,20)),1000000000),1000000000))+ROW()/100000,"")</f>
        <v/>
      </c>
    </row>
    <row r="434">
      <c r="M434" s="7">
        <f>IF($C434="","",L434*V434/100)</f>
        <v/>
      </c>
      <c r="N434" s="11" t="n"/>
      <c r="R434" s="7" t="n"/>
      <c r="T434" s="7" t="n"/>
      <c r="U434" s="7">
        <f>IF($C434="","",T434*X434/100)</f>
        <v/>
      </c>
      <c r="V434" s="7">
        <f>IF($C434="","",T434-U434)</f>
        <v/>
      </c>
      <c r="X434">
        <f>IF($C434="","",IF($AD434=1,Settings!$C$8,IF($AC434=1,Settings!$C$6,Settings!$C$7))*100)</f>
        <v/>
      </c>
      <c r="Y434" s="7">
        <f>IF($C434="","",V434-M434)</f>
        <v/>
      </c>
      <c r="AA434">
        <f>IF($C434="","",IF(COUNTIF($C$2:$C434,$C434)=1,1,0))</f>
        <v/>
      </c>
      <c r="AB434">
        <f>IF($AA434=1,SUMPRODUCT(--($AE$2:$AE$6001&lt;$AE434))+1,"")</f>
        <v/>
      </c>
      <c r="AC434">
        <f>IF($C434="","",IF(OR($W434=TRUE(),$W434="TRUE"),0,1))</f>
        <v/>
      </c>
      <c r="AD434">
        <f>IF($C434="","",IF($Z434="Yes",1,0))</f>
        <v/>
      </c>
      <c r="AE434">
        <f>IF($AA434=1,IFERROR(IF(VALUE($C434)&lt;100000000,VALUE($C434),1000000000),IFERROR(IF(VALUE(MID($C434,2,20))&lt;100000000,VALUE(MID($C434,2,20)),1000000000),1000000000))+ROW()/100000,"")</f>
        <v/>
      </c>
    </row>
    <row r="435">
      <c r="M435" s="7">
        <f>IF($C435="","",L435*V435/100)</f>
        <v/>
      </c>
      <c r="N435" s="11" t="n"/>
      <c r="R435" s="7" t="n"/>
      <c r="T435" s="7" t="n"/>
      <c r="U435" s="7">
        <f>IF($C435="","",T435*X435/100)</f>
        <v/>
      </c>
      <c r="V435" s="7">
        <f>IF($C435="","",T435-U435)</f>
        <v/>
      </c>
      <c r="X435">
        <f>IF($C435="","",IF($AD435=1,Settings!$C$8,IF($AC435=1,Settings!$C$6,Settings!$C$7))*100)</f>
        <v/>
      </c>
      <c r="Y435" s="7">
        <f>IF($C435="","",V435-M435)</f>
        <v/>
      </c>
      <c r="AA435">
        <f>IF($C435="","",IF(COUNTIF($C$2:$C435,$C435)=1,1,0))</f>
        <v/>
      </c>
      <c r="AB435">
        <f>IF($AA435=1,SUMPRODUCT(--($AE$2:$AE$6001&lt;$AE435))+1,"")</f>
        <v/>
      </c>
      <c r="AC435">
        <f>IF($C435="","",IF(OR($W435=TRUE(),$W435="TRUE"),0,1))</f>
        <v/>
      </c>
      <c r="AD435">
        <f>IF($C435="","",IF($Z435="Yes",1,0))</f>
        <v/>
      </c>
      <c r="AE435">
        <f>IF($AA435=1,IFERROR(IF(VALUE($C435)&lt;100000000,VALUE($C435),1000000000),IFERROR(IF(VALUE(MID($C435,2,20))&lt;100000000,VALUE(MID($C435,2,20)),1000000000),1000000000))+ROW()/100000,"")</f>
        <v/>
      </c>
    </row>
    <row r="436">
      <c r="M436" s="7">
        <f>IF($C436="","",L436*V436/100)</f>
        <v/>
      </c>
      <c r="N436" s="11" t="n"/>
      <c r="R436" s="7" t="n"/>
      <c r="T436" s="7" t="n"/>
      <c r="U436" s="7">
        <f>IF($C436="","",T436*X436/100)</f>
        <v/>
      </c>
      <c r="V436" s="7">
        <f>IF($C436="","",T436-U436)</f>
        <v/>
      </c>
      <c r="X436">
        <f>IF($C436="","",IF($AD436=1,Settings!$C$8,IF($AC436=1,Settings!$C$6,Settings!$C$7))*100)</f>
        <v/>
      </c>
      <c r="Y436" s="7">
        <f>IF($C436="","",V436-M436)</f>
        <v/>
      </c>
      <c r="AA436">
        <f>IF($C436="","",IF(COUNTIF($C$2:$C436,$C436)=1,1,0))</f>
        <v/>
      </c>
      <c r="AB436">
        <f>IF($AA436=1,SUMPRODUCT(--($AE$2:$AE$6001&lt;$AE436))+1,"")</f>
        <v/>
      </c>
      <c r="AC436">
        <f>IF($C436="","",IF(OR($W436=TRUE(),$W436="TRUE"),0,1))</f>
        <v/>
      </c>
      <c r="AD436">
        <f>IF($C436="","",IF($Z436="Yes",1,0))</f>
        <v/>
      </c>
      <c r="AE436">
        <f>IF($AA436=1,IFERROR(IF(VALUE($C436)&lt;100000000,VALUE($C436),1000000000),IFERROR(IF(VALUE(MID($C436,2,20))&lt;100000000,VALUE(MID($C436,2,20)),1000000000),1000000000))+ROW()/100000,"")</f>
        <v/>
      </c>
    </row>
    <row r="437">
      <c r="M437" s="7">
        <f>IF($C437="","",L437*V437/100)</f>
        <v/>
      </c>
      <c r="N437" s="11" t="n"/>
      <c r="R437" s="7" t="n"/>
      <c r="T437" s="7" t="n"/>
      <c r="U437" s="7">
        <f>IF($C437="","",T437*X437/100)</f>
        <v/>
      </c>
      <c r="V437" s="7">
        <f>IF($C437="","",T437-U437)</f>
        <v/>
      </c>
      <c r="X437">
        <f>IF($C437="","",IF($AD437=1,Settings!$C$8,IF($AC437=1,Settings!$C$6,Settings!$C$7))*100)</f>
        <v/>
      </c>
      <c r="Y437" s="7">
        <f>IF($C437="","",V437-M437)</f>
        <v/>
      </c>
      <c r="AA437">
        <f>IF($C437="","",IF(COUNTIF($C$2:$C437,$C437)=1,1,0))</f>
        <v/>
      </c>
      <c r="AB437">
        <f>IF($AA437=1,SUMPRODUCT(--($AE$2:$AE$6001&lt;$AE437))+1,"")</f>
        <v/>
      </c>
      <c r="AC437">
        <f>IF($C437="","",IF(OR($W437=TRUE(),$W437="TRUE"),0,1))</f>
        <v/>
      </c>
      <c r="AD437">
        <f>IF($C437="","",IF($Z437="Yes",1,0))</f>
        <v/>
      </c>
      <c r="AE437">
        <f>IF($AA437=1,IFERROR(IF(VALUE($C437)&lt;100000000,VALUE($C437),1000000000),IFERROR(IF(VALUE(MID($C437,2,20))&lt;100000000,VALUE(MID($C437,2,20)),1000000000),1000000000))+ROW()/100000,"")</f>
        <v/>
      </c>
    </row>
    <row r="438">
      <c r="M438" s="7">
        <f>IF($C438="","",L438*V438/100)</f>
        <v/>
      </c>
      <c r="N438" s="11" t="n"/>
      <c r="R438" s="7" t="n"/>
      <c r="T438" s="7" t="n"/>
      <c r="U438" s="7">
        <f>IF($C438="","",T438*X438/100)</f>
        <v/>
      </c>
      <c r="V438" s="7">
        <f>IF($C438="","",T438-U438)</f>
        <v/>
      </c>
      <c r="X438">
        <f>IF($C438="","",IF($AD438=1,Settings!$C$8,IF($AC438=1,Settings!$C$6,Settings!$C$7))*100)</f>
        <v/>
      </c>
      <c r="Y438" s="7">
        <f>IF($C438="","",V438-M438)</f>
        <v/>
      </c>
      <c r="AA438">
        <f>IF($C438="","",IF(COUNTIF($C$2:$C438,$C438)=1,1,0))</f>
        <v/>
      </c>
      <c r="AB438">
        <f>IF($AA438=1,SUMPRODUCT(--($AE$2:$AE$6001&lt;$AE438))+1,"")</f>
        <v/>
      </c>
      <c r="AC438">
        <f>IF($C438="","",IF(OR($W438=TRUE(),$W438="TRUE"),0,1))</f>
        <v/>
      </c>
      <c r="AD438">
        <f>IF($C438="","",IF($Z438="Yes",1,0))</f>
        <v/>
      </c>
      <c r="AE438">
        <f>IF($AA438=1,IFERROR(IF(VALUE($C438)&lt;100000000,VALUE($C438),1000000000),IFERROR(IF(VALUE(MID($C438,2,20))&lt;100000000,VALUE(MID($C438,2,20)),1000000000),1000000000))+ROW()/100000,"")</f>
        <v/>
      </c>
    </row>
    <row r="439">
      <c r="M439" s="7">
        <f>IF($C439="","",L439*V439/100)</f>
        <v/>
      </c>
      <c r="N439" s="11" t="n"/>
      <c r="R439" s="7" t="n"/>
      <c r="T439" s="7" t="n"/>
      <c r="U439" s="7">
        <f>IF($C439="","",T439*X439/100)</f>
        <v/>
      </c>
      <c r="V439" s="7">
        <f>IF($C439="","",T439-U439)</f>
        <v/>
      </c>
      <c r="X439">
        <f>IF($C439="","",IF($AD439=1,Settings!$C$8,IF($AC439=1,Settings!$C$6,Settings!$C$7))*100)</f>
        <v/>
      </c>
      <c r="Y439" s="7">
        <f>IF($C439="","",V439-M439)</f>
        <v/>
      </c>
      <c r="AA439">
        <f>IF($C439="","",IF(COUNTIF($C$2:$C439,$C439)=1,1,0))</f>
        <v/>
      </c>
      <c r="AB439">
        <f>IF($AA439=1,SUMPRODUCT(--($AE$2:$AE$6001&lt;$AE439))+1,"")</f>
        <v/>
      </c>
      <c r="AC439">
        <f>IF($C439="","",IF(OR($W439=TRUE(),$W439="TRUE"),0,1))</f>
        <v/>
      </c>
      <c r="AD439">
        <f>IF($C439="","",IF($Z439="Yes",1,0))</f>
        <v/>
      </c>
      <c r="AE439">
        <f>IF($AA439=1,IFERROR(IF(VALUE($C439)&lt;100000000,VALUE($C439),1000000000),IFERROR(IF(VALUE(MID($C439,2,20))&lt;100000000,VALUE(MID($C439,2,20)),1000000000),1000000000))+ROW()/100000,"")</f>
        <v/>
      </c>
    </row>
    <row r="440">
      <c r="M440" s="7">
        <f>IF($C440="","",L440*V440/100)</f>
        <v/>
      </c>
      <c r="N440" s="11" t="n"/>
      <c r="R440" s="7" t="n"/>
      <c r="T440" s="7" t="n"/>
      <c r="U440" s="7">
        <f>IF($C440="","",T440*X440/100)</f>
        <v/>
      </c>
      <c r="V440" s="7">
        <f>IF($C440="","",T440-U440)</f>
        <v/>
      </c>
      <c r="X440">
        <f>IF($C440="","",IF($AD440=1,Settings!$C$8,IF($AC440=1,Settings!$C$6,Settings!$C$7))*100)</f>
        <v/>
      </c>
      <c r="Y440" s="7">
        <f>IF($C440="","",V440-M440)</f>
        <v/>
      </c>
      <c r="AA440">
        <f>IF($C440="","",IF(COUNTIF($C$2:$C440,$C440)=1,1,0))</f>
        <v/>
      </c>
      <c r="AB440">
        <f>IF($AA440=1,SUMPRODUCT(--($AE$2:$AE$6001&lt;$AE440))+1,"")</f>
        <v/>
      </c>
      <c r="AC440">
        <f>IF($C440="","",IF(OR($W440=TRUE(),$W440="TRUE"),0,1))</f>
        <v/>
      </c>
      <c r="AD440">
        <f>IF($C440="","",IF($Z440="Yes",1,0))</f>
        <v/>
      </c>
      <c r="AE440">
        <f>IF($AA440=1,IFERROR(IF(VALUE($C440)&lt;100000000,VALUE($C440),1000000000),IFERROR(IF(VALUE(MID($C440,2,20))&lt;100000000,VALUE(MID($C440,2,20)),1000000000),1000000000))+ROW()/100000,"")</f>
        <v/>
      </c>
    </row>
    <row r="441">
      <c r="M441" s="7">
        <f>IF($C441="","",L441*V441/100)</f>
        <v/>
      </c>
      <c r="N441" s="11" t="n"/>
      <c r="R441" s="7" t="n"/>
      <c r="T441" s="7" t="n"/>
      <c r="U441" s="7">
        <f>IF($C441="","",T441*X441/100)</f>
        <v/>
      </c>
      <c r="V441" s="7">
        <f>IF($C441="","",T441-U441)</f>
        <v/>
      </c>
      <c r="X441">
        <f>IF($C441="","",IF($AD441=1,Settings!$C$8,IF($AC441=1,Settings!$C$6,Settings!$C$7))*100)</f>
        <v/>
      </c>
      <c r="Y441" s="7">
        <f>IF($C441="","",V441-M441)</f>
        <v/>
      </c>
      <c r="AA441">
        <f>IF($C441="","",IF(COUNTIF($C$2:$C441,$C441)=1,1,0))</f>
        <v/>
      </c>
      <c r="AB441">
        <f>IF($AA441=1,SUMPRODUCT(--($AE$2:$AE$6001&lt;$AE441))+1,"")</f>
        <v/>
      </c>
      <c r="AC441">
        <f>IF($C441="","",IF(OR($W441=TRUE(),$W441="TRUE"),0,1))</f>
        <v/>
      </c>
      <c r="AD441">
        <f>IF($C441="","",IF($Z441="Yes",1,0))</f>
        <v/>
      </c>
      <c r="AE441">
        <f>IF($AA441=1,IFERROR(IF(VALUE($C441)&lt;100000000,VALUE($C441),1000000000),IFERROR(IF(VALUE(MID($C441,2,20))&lt;100000000,VALUE(MID($C441,2,20)),1000000000),1000000000))+ROW()/100000,"")</f>
        <v/>
      </c>
    </row>
    <row r="442">
      <c r="M442" s="7">
        <f>IF($C442="","",L442*V442/100)</f>
        <v/>
      </c>
      <c r="N442" s="11" t="n"/>
      <c r="R442" s="7" t="n"/>
      <c r="T442" s="7" t="n"/>
      <c r="U442" s="7">
        <f>IF($C442="","",T442*X442/100)</f>
        <v/>
      </c>
      <c r="V442" s="7">
        <f>IF($C442="","",T442-U442)</f>
        <v/>
      </c>
      <c r="X442">
        <f>IF($C442="","",IF($AD442=1,Settings!$C$8,IF($AC442=1,Settings!$C$6,Settings!$C$7))*100)</f>
        <v/>
      </c>
      <c r="Y442" s="7">
        <f>IF($C442="","",V442-M442)</f>
        <v/>
      </c>
      <c r="AA442">
        <f>IF($C442="","",IF(COUNTIF($C$2:$C442,$C442)=1,1,0))</f>
        <v/>
      </c>
      <c r="AB442">
        <f>IF($AA442=1,SUMPRODUCT(--($AE$2:$AE$6001&lt;$AE442))+1,"")</f>
        <v/>
      </c>
      <c r="AC442">
        <f>IF($C442="","",IF(OR($W442=TRUE(),$W442="TRUE"),0,1))</f>
        <v/>
      </c>
      <c r="AD442">
        <f>IF($C442="","",IF($Z442="Yes",1,0))</f>
        <v/>
      </c>
      <c r="AE442">
        <f>IF($AA442=1,IFERROR(IF(VALUE($C442)&lt;100000000,VALUE($C442),1000000000),IFERROR(IF(VALUE(MID($C442,2,20))&lt;100000000,VALUE(MID($C442,2,20)),1000000000),1000000000))+ROW()/100000,"")</f>
        <v/>
      </c>
    </row>
    <row r="443">
      <c r="M443" s="7">
        <f>IF($C443="","",L443*V443/100)</f>
        <v/>
      </c>
      <c r="N443" s="11" t="n"/>
      <c r="R443" s="7" t="n"/>
      <c r="T443" s="7" t="n"/>
      <c r="U443" s="7">
        <f>IF($C443="","",T443*X443/100)</f>
        <v/>
      </c>
      <c r="V443" s="7">
        <f>IF($C443="","",T443-U443)</f>
        <v/>
      </c>
      <c r="X443">
        <f>IF($C443="","",IF($AD443=1,Settings!$C$8,IF($AC443=1,Settings!$C$6,Settings!$C$7))*100)</f>
        <v/>
      </c>
      <c r="Y443" s="7">
        <f>IF($C443="","",V443-M443)</f>
        <v/>
      </c>
      <c r="AA443">
        <f>IF($C443="","",IF(COUNTIF($C$2:$C443,$C443)=1,1,0))</f>
        <v/>
      </c>
      <c r="AB443">
        <f>IF($AA443=1,SUMPRODUCT(--($AE$2:$AE$6001&lt;$AE443))+1,"")</f>
        <v/>
      </c>
      <c r="AC443">
        <f>IF($C443="","",IF(OR($W443=TRUE(),$W443="TRUE"),0,1))</f>
        <v/>
      </c>
      <c r="AD443">
        <f>IF($C443="","",IF($Z443="Yes",1,0))</f>
        <v/>
      </c>
      <c r="AE443">
        <f>IF($AA443=1,IFERROR(IF(VALUE($C443)&lt;100000000,VALUE($C443),1000000000),IFERROR(IF(VALUE(MID($C443,2,20))&lt;100000000,VALUE(MID($C443,2,20)),1000000000),1000000000))+ROW()/100000,"")</f>
        <v/>
      </c>
    </row>
    <row r="444">
      <c r="M444" s="7">
        <f>IF($C444="","",L444*V444/100)</f>
        <v/>
      </c>
      <c r="N444" s="11" t="n"/>
      <c r="R444" s="7" t="n"/>
      <c r="T444" s="7" t="n"/>
      <c r="U444" s="7">
        <f>IF($C444="","",T444*X444/100)</f>
        <v/>
      </c>
      <c r="V444" s="7">
        <f>IF($C444="","",T444-U444)</f>
        <v/>
      </c>
      <c r="X444">
        <f>IF($C444="","",IF($AD444=1,Settings!$C$8,IF($AC444=1,Settings!$C$6,Settings!$C$7))*100)</f>
        <v/>
      </c>
      <c r="Y444" s="7">
        <f>IF($C444="","",V444-M444)</f>
        <v/>
      </c>
      <c r="AA444">
        <f>IF($C444="","",IF(COUNTIF($C$2:$C444,$C444)=1,1,0))</f>
        <v/>
      </c>
      <c r="AB444">
        <f>IF($AA444=1,SUMPRODUCT(--($AE$2:$AE$6001&lt;$AE444))+1,"")</f>
        <v/>
      </c>
      <c r="AC444">
        <f>IF($C444="","",IF(OR($W444=TRUE(),$W444="TRUE"),0,1))</f>
        <v/>
      </c>
      <c r="AD444">
        <f>IF($C444="","",IF($Z444="Yes",1,0))</f>
        <v/>
      </c>
      <c r="AE444">
        <f>IF($AA444=1,IFERROR(IF(VALUE($C444)&lt;100000000,VALUE($C444),1000000000),IFERROR(IF(VALUE(MID($C444,2,20))&lt;100000000,VALUE(MID($C444,2,20)),1000000000),1000000000))+ROW()/100000,"")</f>
        <v/>
      </c>
    </row>
    <row r="445">
      <c r="M445" s="7">
        <f>IF($C445="","",L445*V445/100)</f>
        <v/>
      </c>
      <c r="N445" s="11" t="n"/>
      <c r="R445" s="7" t="n"/>
      <c r="T445" s="7" t="n"/>
      <c r="U445" s="7">
        <f>IF($C445="","",T445*X445/100)</f>
        <v/>
      </c>
      <c r="V445" s="7">
        <f>IF($C445="","",T445-U445)</f>
        <v/>
      </c>
      <c r="X445">
        <f>IF($C445="","",IF($AD445=1,Settings!$C$8,IF($AC445=1,Settings!$C$6,Settings!$C$7))*100)</f>
        <v/>
      </c>
      <c r="Y445" s="7">
        <f>IF($C445="","",V445-M445)</f>
        <v/>
      </c>
      <c r="AA445">
        <f>IF($C445="","",IF(COUNTIF($C$2:$C445,$C445)=1,1,0))</f>
        <v/>
      </c>
      <c r="AB445">
        <f>IF($AA445=1,SUMPRODUCT(--($AE$2:$AE$6001&lt;$AE445))+1,"")</f>
        <v/>
      </c>
      <c r="AC445">
        <f>IF($C445="","",IF(OR($W445=TRUE(),$W445="TRUE"),0,1))</f>
        <v/>
      </c>
      <c r="AD445">
        <f>IF($C445="","",IF($Z445="Yes",1,0))</f>
        <v/>
      </c>
      <c r="AE445">
        <f>IF($AA445=1,IFERROR(IF(VALUE($C445)&lt;100000000,VALUE($C445),1000000000),IFERROR(IF(VALUE(MID($C445,2,20))&lt;100000000,VALUE(MID($C445,2,20)),1000000000),1000000000))+ROW()/100000,"")</f>
        <v/>
      </c>
    </row>
    <row r="446">
      <c r="M446" s="7">
        <f>IF($C446="","",L446*V446/100)</f>
        <v/>
      </c>
      <c r="N446" s="11" t="n"/>
      <c r="R446" s="7" t="n"/>
      <c r="T446" s="7" t="n"/>
      <c r="U446" s="7">
        <f>IF($C446="","",T446*X446/100)</f>
        <v/>
      </c>
      <c r="V446" s="7">
        <f>IF($C446="","",T446-U446)</f>
        <v/>
      </c>
      <c r="X446">
        <f>IF($C446="","",IF($AD446=1,Settings!$C$8,IF($AC446=1,Settings!$C$6,Settings!$C$7))*100)</f>
        <v/>
      </c>
      <c r="Y446" s="7">
        <f>IF($C446="","",V446-M446)</f>
        <v/>
      </c>
      <c r="AA446">
        <f>IF($C446="","",IF(COUNTIF($C$2:$C446,$C446)=1,1,0))</f>
        <v/>
      </c>
      <c r="AB446">
        <f>IF($AA446=1,SUMPRODUCT(--($AE$2:$AE$6001&lt;$AE446))+1,"")</f>
        <v/>
      </c>
      <c r="AC446">
        <f>IF($C446="","",IF(OR($W446=TRUE(),$W446="TRUE"),0,1))</f>
        <v/>
      </c>
      <c r="AD446">
        <f>IF($C446="","",IF($Z446="Yes",1,0))</f>
        <v/>
      </c>
      <c r="AE446">
        <f>IF($AA446=1,IFERROR(IF(VALUE($C446)&lt;100000000,VALUE($C446),1000000000),IFERROR(IF(VALUE(MID($C446,2,20))&lt;100000000,VALUE(MID($C446,2,20)),1000000000),1000000000))+ROW()/100000,"")</f>
        <v/>
      </c>
    </row>
    <row r="447">
      <c r="M447" s="7">
        <f>IF($C447="","",L447*V447/100)</f>
        <v/>
      </c>
      <c r="N447" s="11" t="n"/>
      <c r="R447" s="7" t="n"/>
      <c r="T447" s="7" t="n"/>
      <c r="U447" s="7">
        <f>IF($C447="","",T447*X447/100)</f>
        <v/>
      </c>
      <c r="V447" s="7">
        <f>IF($C447="","",T447-U447)</f>
        <v/>
      </c>
      <c r="X447">
        <f>IF($C447="","",IF($AD447=1,Settings!$C$8,IF($AC447=1,Settings!$C$6,Settings!$C$7))*100)</f>
        <v/>
      </c>
      <c r="Y447" s="7">
        <f>IF($C447="","",V447-M447)</f>
        <v/>
      </c>
      <c r="AA447">
        <f>IF($C447="","",IF(COUNTIF($C$2:$C447,$C447)=1,1,0))</f>
        <v/>
      </c>
      <c r="AB447">
        <f>IF($AA447=1,SUMPRODUCT(--($AE$2:$AE$6001&lt;$AE447))+1,"")</f>
        <v/>
      </c>
      <c r="AC447">
        <f>IF($C447="","",IF(OR($W447=TRUE(),$W447="TRUE"),0,1))</f>
        <v/>
      </c>
      <c r="AD447">
        <f>IF($C447="","",IF($Z447="Yes",1,0))</f>
        <v/>
      </c>
      <c r="AE447">
        <f>IF($AA447=1,IFERROR(IF(VALUE($C447)&lt;100000000,VALUE($C447),1000000000),IFERROR(IF(VALUE(MID($C447,2,20))&lt;100000000,VALUE(MID($C447,2,20)),1000000000),1000000000))+ROW()/100000,"")</f>
        <v/>
      </c>
    </row>
    <row r="448">
      <c r="M448" s="7">
        <f>IF($C448="","",L448*V448/100)</f>
        <v/>
      </c>
      <c r="N448" s="11" t="n"/>
      <c r="R448" s="7" t="n"/>
      <c r="T448" s="7" t="n"/>
      <c r="U448" s="7">
        <f>IF($C448="","",T448*X448/100)</f>
        <v/>
      </c>
      <c r="V448" s="7">
        <f>IF($C448="","",T448-U448)</f>
        <v/>
      </c>
      <c r="X448">
        <f>IF($C448="","",IF($AD448=1,Settings!$C$8,IF($AC448=1,Settings!$C$6,Settings!$C$7))*100)</f>
        <v/>
      </c>
      <c r="Y448" s="7">
        <f>IF($C448="","",V448-M448)</f>
        <v/>
      </c>
      <c r="AA448">
        <f>IF($C448="","",IF(COUNTIF($C$2:$C448,$C448)=1,1,0))</f>
        <v/>
      </c>
      <c r="AB448">
        <f>IF($AA448=1,SUMPRODUCT(--($AE$2:$AE$6001&lt;$AE448))+1,"")</f>
        <v/>
      </c>
      <c r="AC448">
        <f>IF($C448="","",IF(OR($W448=TRUE(),$W448="TRUE"),0,1))</f>
        <v/>
      </c>
      <c r="AD448">
        <f>IF($C448="","",IF($Z448="Yes",1,0))</f>
        <v/>
      </c>
      <c r="AE448">
        <f>IF($AA448=1,IFERROR(IF(VALUE($C448)&lt;100000000,VALUE($C448),1000000000),IFERROR(IF(VALUE(MID($C448,2,20))&lt;100000000,VALUE(MID($C448,2,20)),1000000000),1000000000))+ROW()/100000,"")</f>
        <v/>
      </c>
    </row>
    <row r="449">
      <c r="M449" s="7">
        <f>IF($C449="","",L449*V449/100)</f>
        <v/>
      </c>
      <c r="N449" s="11" t="n"/>
      <c r="R449" s="7" t="n"/>
      <c r="T449" s="7" t="n"/>
      <c r="U449" s="7">
        <f>IF($C449="","",T449*X449/100)</f>
        <v/>
      </c>
      <c r="V449" s="7">
        <f>IF($C449="","",T449-U449)</f>
        <v/>
      </c>
      <c r="X449">
        <f>IF($C449="","",IF($AD449=1,Settings!$C$8,IF($AC449=1,Settings!$C$6,Settings!$C$7))*100)</f>
        <v/>
      </c>
      <c r="Y449" s="7">
        <f>IF($C449="","",V449-M449)</f>
        <v/>
      </c>
      <c r="AA449">
        <f>IF($C449="","",IF(COUNTIF($C$2:$C449,$C449)=1,1,0))</f>
        <v/>
      </c>
      <c r="AB449">
        <f>IF($AA449=1,SUMPRODUCT(--($AE$2:$AE$6001&lt;$AE449))+1,"")</f>
        <v/>
      </c>
      <c r="AC449">
        <f>IF($C449="","",IF(OR($W449=TRUE(),$W449="TRUE"),0,1))</f>
        <v/>
      </c>
      <c r="AD449">
        <f>IF($C449="","",IF($Z449="Yes",1,0))</f>
        <v/>
      </c>
      <c r="AE449">
        <f>IF($AA449=1,IFERROR(IF(VALUE($C449)&lt;100000000,VALUE($C449),1000000000),IFERROR(IF(VALUE(MID($C449,2,20))&lt;100000000,VALUE(MID($C449,2,20)),1000000000),1000000000))+ROW()/100000,"")</f>
        <v/>
      </c>
    </row>
    <row r="450">
      <c r="M450" s="7">
        <f>IF($C450="","",L450*V450/100)</f>
        <v/>
      </c>
      <c r="N450" s="11" t="n"/>
      <c r="R450" s="7" t="n"/>
      <c r="T450" s="7" t="n"/>
      <c r="U450" s="7">
        <f>IF($C450="","",T450*X450/100)</f>
        <v/>
      </c>
      <c r="V450" s="7">
        <f>IF($C450="","",T450-U450)</f>
        <v/>
      </c>
      <c r="X450">
        <f>IF($C450="","",IF($AD450=1,Settings!$C$8,IF($AC450=1,Settings!$C$6,Settings!$C$7))*100)</f>
        <v/>
      </c>
      <c r="Y450" s="7">
        <f>IF($C450="","",V450-M450)</f>
        <v/>
      </c>
      <c r="AA450">
        <f>IF($C450="","",IF(COUNTIF($C$2:$C450,$C450)=1,1,0))</f>
        <v/>
      </c>
      <c r="AB450">
        <f>IF($AA450=1,SUMPRODUCT(--($AE$2:$AE$6001&lt;$AE450))+1,"")</f>
        <v/>
      </c>
      <c r="AC450">
        <f>IF($C450="","",IF(OR($W450=TRUE(),$W450="TRUE"),0,1))</f>
        <v/>
      </c>
      <c r="AD450">
        <f>IF($C450="","",IF($Z450="Yes",1,0))</f>
        <v/>
      </c>
      <c r="AE450">
        <f>IF($AA450=1,IFERROR(IF(VALUE($C450)&lt;100000000,VALUE($C450),1000000000),IFERROR(IF(VALUE(MID($C450,2,20))&lt;100000000,VALUE(MID($C450,2,20)),1000000000),1000000000))+ROW()/100000,"")</f>
        <v/>
      </c>
    </row>
    <row r="451">
      <c r="M451" s="7">
        <f>IF($C451="","",L451*V451/100)</f>
        <v/>
      </c>
      <c r="N451" s="11" t="n"/>
      <c r="R451" s="7" t="n"/>
      <c r="T451" s="7" t="n"/>
      <c r="U451" s="7">
        <f>IF($C451="","",T451*X451/100)</f>
        <v/>
      </c>
      <c r="V451" s="7">
        <f>IF($C451="","",T451-U451)</f>
        <v/>
      </c>
      <c r="X451">
        <f>IF($C451="","",IF($AD451=1,Settings!$C$8,IF($AC451=1,Settings!$C$6,Settings!$C$7))*100)</f>
        <v/>
      </c>
      <c r="Y451" s="7">
        <f>IF($C451="","",V451-M451)</f>
        <v/>
      </c>
      <c r="AA451">
        <f>IF($C451="","",IF(COUNTIF($C$2:$C451,$C451)=1,1,0))</f>
        <v/>
      </c>
      <c r="AB451">
        <f>IF($AA451=1,SUMPRODUCT(--($AE$2:$AE$6001&lt;$AE451))+1,"")</f>
        <v/>
      </c>
      <c r="AC451">
        <f>IF($C451="","",IF(OR($W451=TRUE(),$W451="TRUE"),0,1))</f>
        <v/>
      </c>
      <c r="AD451">
        <f>IF($C451="","",IF($Z451="Yes",1,0))</f>
        <v/>
      </c>
      <c r="AE451">
        <f>IF($AA451=1,IFERROR(IF(VALUE($C451)&lt;100000000,VALUE($C451),1000000000),IFERROR(IF(VALUE(MID($C451,2,20))&lt;100000000,VALUE(MID($C451,2,20)),1000000000),1000000000))+ROW()/100000,"")</f>
        <v/>
      </c>
    </row>
    <row r="452">
      <c r="M452" s="7">
        <f>IF($C452="","",L452*V452/100)</f>
        <v/>
      </c>
      <c r="N452" s="11" t="n"/>
      <c r="R452" s="7" t="n"/>
      <c r="T452" s="7" t="n"/>
      <c r="U452" s="7">
        <f>IF($C452="","",T452*X452/100)</f>
        <v/>
      </c>
      <c r="V452" s="7">
        <f>IF($C452="","",T452-U452)</f>
        <v/>
      </c>
      <c r="X452">
        <f>IF($C452="","",IF($AD452=1,Settings!$C$8,IF($AC452=1,Settings!$C$6,Settings!$C$7))*100)</f>
        <v/>
      </c>
      <c r="Y452" s="7">
        <f>IF($C452="","",V452-M452)</f>
        <v/>
      </c>
      <c r="AA452">
        <f>IF($C452="","",IF(COUNTIF($C$2:$C452,$C452)=1,1,0))</f>
        <v/>
      </c>
      <c r="AB452">
        <f>IF($AA452=1,SUMPRODUCT(--($AE$2:$AE$6001&lt;$AE452))+1,"")</f>
        <v/>
      </c>
      <c r="AC452">
        <f>IF($C452="","",IF(OR($W452=TRUE(),$W452="TRUE"),0,1))</f>
        <v/>
      </c>
      <c r="AD452">
        <f>IF($C452="","",IF($Z452="Yes",1,0))</f>
        <v/>
      </c>
      <c r="AE452">
        <f>IF($AA452=1,IFERROR(IF(VALUE($C452)&lt;100000000,VALUE($C452),1000000000),IFERROR(IF(VALUE(MID($C452,2,20))&lt;100000000,VALUE(MID($C452,2,20)),1000000000),1000000000))+ROW()/100000,"")</f>
        <v/>
      </c>
    </row>
    <row r="453">
      <c r="M453" s="7">
        <f>IF($C453="","",L453*V453/100)</f>
        <v/>
      </c>
      <c r="N453" s="11" t="n"/>
      <c r="R453" s="7" t="n"/>
      <c r="T453" s="7" t="n"/>
      <c r="U453" s="7">
        <f>IF($C453="","",T453*X453/100)</f>
        <v/>
      </c>
      <c r="V453" s="7">
        <f>IF($C453="","",T453-U453)</f>
        <v/>
      </c>
      <c r="X453">
        <f>IF($C453="","",IF($AD453=1,Settings!$C$8,IF($AC453=1,Settings!$C$6,Settings!$C$7))*100)</f>
        <v/>
      </c>
      <c r="Y453" s="7">
        <f>IF($C453="","",V453-M453)</f>
        <v/>
      </c>
      <c r="AA453">
        <f>IF($C453="","",IF(COUNTIF($C$2:$C453,$C453)=1,1,0))</f>
        <v/>
      </c>
      <c r="AB453">
        <f>IF($AA453=1,SUMPRODUCT(--($AE$2:$AE$6001&lt;$AE453))+1,"")</f>
        <v/>
      </c>
      <c r="AC453">
        <f>IF($C453="","",IF(OR($W453=TRUE(),$W453="TRUE"),0,1))</f>
        <v/>
      </c>
      <c r="AD453">
        <f>IF($C453="","",IF($Z453="Yes",1,0))</f>
        <v/>
      </c>
      <c r="AE453">
        <f>IF($AA453=1,IFERROR(IF(VALUE($C453)&lt;100000000,VALUE($C453),1000000000),IFERROR(IF(VALUE(MID($C453,2,20))&lt;100000000,VALUE(MID($C453,2,20)),1000000000),1000000000))+ROW()/100000,"")</f>
        <v/>
      </c>
    </row>
    <row r="454">
      <c r="M454" s="7">
        <f>IF($C454="","",L454*V454/100)</f>
        <v/>
      </c>
      <c r="N454" s="11" t="n"/>
      <c r="R454" s="7" t="n"/>
      <c r="T454" s="7" t="n"/>
      <c r="U454" s="7">
        <f>IF($C454="","",T454*X454/100)</f>
        <v/>
      </c>
      <c r="V454" s="7">
        <f>IF($C454="","",T454-U454)</f>
        <v/>
      </c>
      <c r="X454">
        <f>IF($C454="","",IF($AD454=1,Settings!$C$8,IF($AC454=1,Settings!$C$6,Settings!$C$7))*100)</f>
        <v/>
      </c>
      <c r="Y454" s="7">
        <f>IF($C454="","",V454-M454)</f>
        <v/>
      </c>
      <c r="AA454">
        <f>IF($C454="","",IF(COUNTIF($C$2:$C454,$C454)=1,1,0))</f>
        <v/>
      </c>
      <c r="AB454">
        <f>IF($AA454=1,SUMPRODUCT(--($AE$2:$AE$6001&lt;$AE454))+1,"")</f>
        <v/>
      </c>
      <c r="AC454">
        <f>IF($C454="","",IF(OR($W454=TRUE(),$W454="TRUE"),0,1))</f>
        <v/>
      </c>
      <c r="AD454">
        <f>IF($C454="","",IF($Z454="Yes",1,0))</f>
        <v/>
      </c>
      <c r="AE454">
        <f>IF($AA454=1,IFERROR(IF(VALUE($C454)&lt;100000000,VALUE($C454),1000000000),IFERROR(IF(VALUE(MID($C454,2,20))&lt;100000000,VALUE(MID($C454,2,20)),1000000000),1000000000))+ROW()/100000,"")</f>
        <v/>
      </c>
    </row>
    <row r="455">
      <c r="M455" s="7">
        <f>IF($C455="","",L455*V455/100)</f>
        <v/>
      </c>
      <c r="N455" s="11" t="n"/>
      <c r="R455" s="7" t="n"/>
      <c r="T455" s="7" t="n"/>
      <c r="U455" s="7">
        <f>IF($C455="","",T455*X455/100)</f>
        <v/>
      </c>
      <c r="V455" s="7">
        <f>IF($C455="","",T455-U455)</f>
        <v/>
      </c>
      <c r="X455">
        <f>IF($C455="","",IF($AD455=1,Settings!$C$8,IF($AC455=1,Settings!$C$6,Settings!$C$7))*100)</f>
        <v/>
      </c>
      <c r="Y455" s="7">
        <f>IF($C455="","",V455-M455)</f>
        <v/>
      </c>
      <c r="AA455">
        <f>IF($C455="","",IF(COUNTIF($C$2:$C455,$C455)=1,1,0))</f>
        <v/>
      </c>
      <c r="AB455">
        <f>IF($AA455=1,SUMPRODUCT(--($AE$2:$AE$6001&lt;$AE455))+1,"")</f>
        <v/>
      </c>
      <c r="AC455">
        <f>IF($C455="","",IF(OR($W455=TRUE(),$W455="TRUE"),0,1))</f>
        <v/>
      </c>
      <c r="AD455">
        <f>IF($C455="","",IF($Z455="Yes",1,0))</f>
        <v/>
      </c>
      <c r="AE455">
        <f>IF($AA455=1,IFERROR(IF(VALUE($C455)&lt;100000000,VALUE($C455),1000000000),IFERROR(IF(VALUE(MID($C455,2,20))&lt;100000000,VALUE(MID($C455,2,20)),1000000000),1000000000))+ROW()/100000,"")</f>
        <v/>
      </c>
    </row>
    <row r="456">
      <c r="M456" s="7">
        <f>IF($C456="","",L456*V456/100)</f>
        <v/>
      </c>
      <c r="N456" s="11" t="n"/>
      <c r="R456" s="7" t="n"/>
      <c r="T456" s="7" t="n"/>
      <c r="U456" s="7">
        <f>IF($C456="","",T456*X456/100)</f>
        <v/>
      </c>
      <c r="V456" s="7">
        <f>IF($C456="","",T456-U456)</f>
        <v/>
      </c>
      <c r="X456">
        <f>IF($C456="","",IF($AD456=1,Settings!$C$8,IF($AC456=1,Settings!$C$6,Settings!$C$7))*100)</f>
        <v/>
      </c>
      <c r="Y456" s="7">
        <f>IF($C456="","",V456-M456)</f>
        <v/>
      </c>
      <c r="AA456">
        <f>IF($C456="","",IF(COUNTIF($C$2:$C456,$C456)=1,1,0))</f>
        <v/>
      </c>
      <c r="AB456">
        <f>IF($AA456=1,SUMPRODUCT(--($AE$2:$AE$6001&lt;$AE456))+1,"")</f>
        <v/>
      </c>
      <c r="AC456">
        <f>IF($C456="","",IF(OR($W456=TRUE(),$W456="TRUE"),0,1))</f>
        <v/>
      </c>
      <c r="AD456">
        <f>IF($C456="","",IF($Z456="Yes",1,0))</f>
        <v/>
      </c>
      <c r="AE456">
        <f>IF($AA456=1,IFERROR(IF(VALUE($C456)&lt;100000000,VALUE($C456),1000000000),IFERROR(IF(VALUE(MID($C456,2,20))&lt;100000000,VALUE(MID($C456,2,20)),1000000000),1000000000))+ROW()/100000,"")</f>
        <v/>
      </c>
    </row>
    <row r="457">
      <c r="M457" s="7">
        <f>IF($C457="","",L457*V457/100)</f>
        <v/>
      </c>
      <c r="N457" s="11" t="n"/>
      <c r="R457" s="7" t="n"/>
      <c r="T457" s="7" t="n"/>
      <c r="U457" s="7">
        <f>IF($C457="","",T457*X457/100)</f>
        <v/>
      </c>
      <c r="V457" s="7">
        <f>IF($C457="","",T457-U457)</f>
        <v/>
      </c>
      <c r="X457">
        <f>IF($C457="","",IF($AD457=1,Settings!$C$8,IF($AC457=1,Settings!$C$6,Settings!$C$7))*100)</f>
        <v/>
      </c>
      <c r="Y457" s="7">
        <f>IF($C457="","",V457-M457)</f>
        <v/>
      </c>
      <c r="AA457">
        <f>IF($C457="","",IF(COUNTIF($C$2:$C457,$C457)=1,1,0))</f>
        <v/>
      </c>
      <c r="AB457">
        <f>IF($AA457=1,SUMPRODUCT(--($AE$2:$AE$6001&lt;$AE457))+1,"")</f>
        <v/>
      </c>
      <c r="AC457">
        <f>IF($C457="","",IF(OR($W457=TRUE(),$W457="TRUE"),0,1))</f>
        <v/>
      </c>
      <c r="AD457">
        <f>IF($C457="","",IF($Z457="Yes",1,0))</f>
        <v/>
      </c>
      <c r="AE457">
        <f>IF($AA457=1,IFERROR(IF(VALUE($C457)&lt;100000000,VALUE($C457),1000000000),IFERROR(IF(VALUE(MID($C457,2,20))&lt;100000000,VALUE(MID($C457,2,20)),1000000000),1000000000))+ROW()/100000,"")</f>
        <v/>
      </c>
    </row>
    <row r="458">
      <c r="M458" s="7">
        <f>IF($C458="","",L458*V458/100)</f>
        <v/>
      </c>
      <c r="N458" s="11" t="n"/>
      <c r="R458" s="7" t="n"/>
      <c r="T458" s="7" t="n"/>
      <c r="U458" s="7">
        <f>IF($C458="","",T458*X458/100)</f>
        <v/>
      </c>
      <c r="V458" s="7">
        <f>IF($C458="","",T458-U458)</f>
        <v/>
      </c>
      <c r="X458">
        <f>IF($C458="","",IF($AD458=1,Settings!$C$8,IF($AC458=1,Settings!$C$6,Settings!$C$7))*100)</f>
        <v/>
      </c>
      <c r="Y458" s="7">
        <f>IF($C458="","",V458-M458)</f>
        <v/>
      </c>
      <c r="AA458">
        <f>IF($C458="","",IF(COUNTIF($C$2:$C458,$C458)=1,1,0))</f>
        <v/>
      </c>
      <c r="AB458">
        <f>IF($AA458=1,SUMPRODUCT(--($AE$2:$AE$6001&lt;$AE458))+1,"")</f>
        <v/>
      </c>
      <c r="AC458">
        <f>IF($C458="","",IF(OR($W458=TRUE(),$W458="TRUE"),0,1))</f>
        <v/>
      </c>
      <c r="AD458">
        <f>IF($C458="","",IF($Z458="Yes",1,0))</f>
        <v/>
      </c>
      <c r="AE458">
        <f>IF($AA458=1,IFERROR(IF(VALUE($C458)&lt;100000000,VALUE($C458),1000000000),IFERROR(IF(VALUE(MID($C458,2,20))&lt;100000000,VALUE(MID($C458,2,20)),1000000000),1000000000))+ROW()/100000,"")</f>
        <v/>
      </c>
    </row>
    <row r="459">
      <c r="M459" s="7">
        <f>IF($C459="","",L459*V459/100)</f>
        <v/>
      </c>
      <c r="N459" s="11" t="n"/>
      <c r="R459" s="7" t="n"/>
      <c r="T459" s="7" t="n"/>
      <c r="U459" s="7">
        <f>IF($C459="","",T459*X459/100)</f>
        <v/>
      </c>
      <c r="V459" s="7">
        <f>IF($C459="","",T459-U459)</f>
        <v/>
      </c>
      <c r="X459">
        <f>IF($C459="","",IF($AD459=1,Settings!$C$8,IF($AC459=1,Settings!$C$6,Settings!$C$7))*100)</f>
        <v/>
      </c>
      <c r="Y459" s="7">
        <f>IF($C459="","",V459-M459)</f>
        <v/>
      </c>
      <c r="AA459">
        <f>IF($C459="","",IF(COUNTIF($C$2:$C459,$C459)=1,1,0))</f>
        <v/>
      </c>
      <c r="AB459">
        <f>IF($AA459=1,SUMPRODUCT(--($AE$2:$AE$6001&lt;$AE459))+1,"")</f>
        <v/>
      </c>
      <c r="AC459">
        <f>IF($C459="","",IF(OR($W459=TRUE(),$W459="TRUE"),0,1))</f>
        <v/>
      </c>
      <c r="AD459">
        <f>IF($C459="","",IF($Z459="Yes",1,0))</f>
        <v/>
      </c>
      <c r="AE459">
        <f>IF($AA459=1,IFERROR(IF(VALUE($C459)&lt;100000000,VALUE($C459),1000000000),IFERROR(IF(VALUE(MID($C459,2,20))&lt;100000000,VALUE(MID($C459,2,20)),1000000000),1000000000))+ROW()/100000,"")</f>
        <v/>
      </c>
    </row>
    <row r="460">
      <c r="M460" s="7">
        <f>IF($C460="","",L460*V460/100)</f>
        <v/>
      </c>
      <c r="N460" s="11" t="n"/>
      <c r="R460" s="7" t="n"/>
      <c r="T460" s="7" t="n"/>
      <c r="U460" s="7">
        <f>IF($C460="","",T460*X460/100)</f>
        <v/>
      </c>
      <c r="V460" s="7">
        <f>IF($C460="","",T460-U460)</f>
        <v/>
      </c>
      <c r="X460">
        <f>IF($C460="","",IF($AD460=1,Settings!$C$8,IF($AC460=1,Settings!$C$6,Settings!$C$7))*100)</f>
        <v/>
      </c>
      <c r="Y460" s="7">
        <f>IF($C460="","",V460-M460)</f>
        <v/>
      </c>
      <c r="AA460">
        <f>IF($C460="","",IF(COUNTIF($C$2:$C460,$C460)=1,1,0))</f>
        <v/>
      </c>
      <c r="AB460">
        <f>IF($AA460=1,SUMPRODUCT(--($AE$2:$AE$6001&lt;$AE460))+1,"")</f>
        <v/>
      </c>
      <c r="AC460">
        <f>IF($C460="","",IF(OR($W460=TRUE(),$W460="TRUE"),0,1))</f>
        <v/>
      </c>
      <c r="AD460">
        <f>IF($C460="","",IF($Z460="Yes",1,0))</f>
        <v/>
      </c>
      <c r="AE460">
        <f>IF($AA460=1,IFERROR(IF(VALUE($C460)&lt;100000000,VALUE($C460),1000000000),IFERROR(IF(VALUE(MID($C460,2,20))&lt;100000000,VALUE(MID($C460,2,20)),1000000000),1000000000))+ROW()/100000,"")</f>
        <v/>
      </c>
    </row>
    <row r="461">
      <c r="M461" s="7">
        <f>IF($C461="","",L461*V461/100)</f>
        <v/>
      </c>
      <c r="N461" s="11" t="n"/>
      <c r="R461" s="7" t="n"/>
      <c r="T461" s="7" t="n"/>
      <c r="U461" s="7">
        <f>IF($C461="","",T461*X461/100)</f>
        <v/>
      </c>
      <c r="V461" s="7">
        <f>IF($C461="","",T461-U461)</f>
        <v/>
      </c>
      <c r="X461">
        <f>IF($C461="","",IF($AD461=1,Settings!$C$8,IF($AC461=1,Settings!$C$6,Settings!$C$7))*100)</f>
        <v/>
      </c>
      <c r="Y461" s="7">
        <f>IF($C461="","",V461-M461)</f>
        <v/>
      </c>
      <c r="AA461">
        <f>IF($C461="","",IF(COUNTIF($C$2:$C461,$C461)=1,1,0))</f>
        <v/>
      </c>
      <c r="AB461">
        <f>IF($AA461=1,SUMPRODUCT(--($AE$2:$AE$6001&lt;$AE461))+1,"")</f>
        <v/>
      </c>
      <c r="AC461">
        <f>IF($C461="","",IF(OR($W461=TRUE(),$W461="TRUE"),0,1))</f>
        <v/>
      </c>
      <c r="AD461">
        <f>IF($C461="","",IF($Z461="Yes",1,0))</f>
        <v/>
      </c>
      <c r="AE461">
        <f>IF($AA461=1,IFERROR(IF(VALUE($C461)&lt;100000000,VALUE($C461),1000000000),IFERROR(IF(VALUE(MID($C461,2,20))&lt;100000000,VALUE(MID($C461,2,20)),1000000000),1000000000))+ROW()/100000,"")</f>
        <v/>
      </c>
    </row>
    <row r="462">
      <c r="M462" s="7">
        <f>IF($C462="","",L462*V462/100)</f>
        <v/>
      </c>
      <c r="N462" s="11" t="n"/>
      <c r="R462" s="7" t="n"/>
      <c r="T462" s="7" t="n"/>
      <c r="U462" s="7">
        <f>IF($C462="","",T462*X462/100)</f>
        <v/>
      </c>
      <c r="V462" s="7">
        <f>IF($C462="","",T462-U462)</f>
        <v/>
      </c>
      <c r="X462">
        <f>IF($C462="","",IF($AD462=1,Settings!$C$8,IF($AC462=1,Settings!$C$6,Settings!$C$7))*100)</f>
        <v/>
      </c>
      <c r="Y462" s="7">
        <f>IF($C462="","",V462-M462)</f>
        <v/>
      </c>
      <c r="AA462">
        <f>IF($C462="","",IF(COUNTIF($C$2:$C462,$C462)=1,1,0))</f>
        <v/>
      </c>
      <c r="AB462">
        <f>IF($AA462=1,SUMPRODUCT(--($AE$2:$AE$6001&lt;$AE462))+1,"")</f>
        <v/>
      </c>
      <c r="AC462">
        <f>IF($C462="","",IF(OR($W462=TRUE(),$W462="TRUE"),0,1))</f>
        <v/>
      </c>
      <c r="AD462">
        <f>IF($C462="","",IF($Z462="Yes",1,0))</f>
        <v/>
      </c>
      <c r="AE462">
        <f>IF($AA462=1,IFERROR(IF(VALUE($C462)&lt;100000000,VALUE($C462),1000000000),IFERROR(IF(VALUE(MID($C462,2,20))&lt;100000000,VALUE(MID($C462,2,20)),1000000000),1000000000))+ROW()/100000,"")</f>
        <v/>
      </c>
    </row>
    <row r="463">
      <c r="M463" s="7">
        <f>IF($C463="","",L463*V463/100)</f>
        <v/>
      </c>
      <c r="N463" s="11" t="n"/>
      <c r="R463" s="7" t="n"/>
      <c r="T463" s="7" t="n"/>
      <c r="U463" s="7">
        <f>IF($C463="","",T463*X463/100)</f>
        <v/>
      </c>
      <c r="V463" s="7">
        <f>IF($C463="","",T463-U463)</f>
        <v/>
      </c>
      <c r="X463">
        <f>IF($C463="","",IF($AD463=1,Settings!$C$8,IF($AC463=1,Settings!$C$6,Settings!$C$7))*100)</f>
        <v/>
      </c>
      <c r="Y463" s="7">
        <f>IF($C463="","",V463-M463)</f>
        <v/>
      </c>
      <c r="AA463">
        <f>IF($C463="","",IF(COUNTIF($C$2:$C463,$C463)=1,1,0))</f>
        <v/>
      </c>
      <c r="AB463">
        <f>IF($AA463=1,SUMPRODUCT(--($AE$2:$AE$6001&lt;$AE463))+1,"")</f>
        <v/>
      </c>
      <c r="AC463">
        <f>IF($C463="","",IF(OR($W463=TRUE(),$W463="TRUE"),0,1))</f>
        <v/>
      </c>
      <c r="AD463">
        <f>IF($C463="","",IF($Z463="Yes",1,0))</f>
        <v/>
      </c>
      <c r="AE463">
        <f>IF($AA463=1,IFERROR(IF(VALUE($C463)&lt;100000000,VALUE($C463),1000000000),IFERROR(IF(VALUE(MID($C463,2,20))&lt;100000000,VALUE(MID($C463,2,20)),1000000000),1000000000))+ROW()/100000,"")</f>
        <v/>
      </c>
    </row>
    <row r="464">
      <c r="M464" s="7">
        <f>IF($C464="","",L464*V464/100)</f>
        <v/>
      </c>
      <c r="N464" s="11" t="n"/>
      <c r="R464" s="7" t="n"/>
      <c r="T464" s="7" t="n"/>
      <c r="U464" s="7">
        <f>IF($C464="","",T464*X464/100)</f>
        <v/>
      </c>
      <c r="V464" s="7">
        <f>IF($C464="","",T464-U464)</f>
        <v/>
      </c>
      <c r="X464">
        <f>IF($C464="","",IF($AD464=1,Settings!$C$8,IF($AC464=1,Settings!$C$6,Settings!$C$7))*100)</f>
        <v/>
      </c>
      <c r="Y464" s="7">
        <f>IF($C464="","",V464-M464)</f>
        <v/>
      </c>
      <c r="AA464">
        <f>IF($C464="","",IF(COUNTIF($C$2:$C464,$C464)=1,1,0))</f>
        <v/>
      </c>
      <c r="AB464">
        <f>IF($AA464=1,SUMPRODUCT(--($AE$2:$AE$6001&lt;$AE464))+1,"")</f>
        <v/>
      </c>
      <c r="AC464">
        <f>IF($C464="","",IF(OR($W464=TRUE(),$W464="TRUE"),0,1))</f>
        <v/>
      </c>
      <c r="AD464">
        <f>IF($C464="","",IF($Z464="Yes",1,0))</f>
        <v/>
      </c>
      <c r="AE464">
        <f>IF($AA464=1,IFERROR(IF(VALUE($C464)&lt;100000000,VALUE($C464),1000000000),IFERROR(IF(VALUE(MID($C464,2,20))&lt;100000000,VALUE(MID($C464,2,20)),1000000000),1000000000))+ROW()/100000,"")</f>
        <v/>
      </c>
    </row>
    <row r="465">
      <c r="M465" s="7">
        <f>IF($C465="","",L465*V465/100)</f>
        <v/>
      </c>
      <c r="N465" s="11" t="n"/>
      <c r="R465" s="7" t="n"/>
      <c r="T465" s="7" t="n"/>
      <c r="U465" s="7">
        <f>IF($C465="","",T465*X465/100)</f>
        <v/>
      </c>
      <c r="V465" s="7">
        <f>IF($C465="","",T465-U465)</f>
        <v/>
      </c>
      <c r="X465">
        <f>IF($C465="","",IF($AD465=1,Settings!$C$8,IF($AC465=1,Settings!$C$6,Settings!$C$7))*100)</f>
        <v/>
      </c>
      <c r="Y465" s="7">
        <f>IF($C465="","",V465-M465)</f>
        <v/>
      </c>
      <c r="AA465">
        <f>IF($C465="","",IF(COUNTIF($C$2:$C465,$C465)=1,1,0))</f>
        <v/>
      </c>
      <c r="AB465">
        <f>IF($AA465=1,SUMPRODUCT(--($AE$2:$AE$6001&lt;$AE465))+1,"")</f>
        <v/>
      </c>
      <c r="AC465">
        <f>IF($C465="","",IF(OR($W465=TRUE(),$W465="TRUE"),0,1))</f>
        <v/>
      </c>
      <c r="AD465">
        <f>IF($C465="","",IF($Z465="Yes",1,0))</f>
        <v/>
      </c>
      <c r="AE465">
        <f>IF($AA465=1,IFERROR(IF(VALUE($C465)&lt;100000000,VALUE($C465),1000000000),IFERROR(IF(VALUE(MID($C465,2,20))&lt;100000000,VALUE(MID($C465,2,20)),1000000000),1000000000))+ROW()/100000,"")</f>
        <v/>
      </c>
    </row>
    <row r="466">
      <c r="M466" s="7">
        <f>IF($C466="","",L466*V466/100)</f>
        <v/>
      </c>
      <c r="N466" s="11" t="n"/>
      <c r="R466" s="7" t="n"/>
      <c r="T466" s="7" t="n"/>
      <c r="U466" s="7">
        <f>IF($C466="","",T466*X466/100)</f>
        <v/>
      </c>
      <c r="V466" s="7">
        <f>IF($C466="","",T466-U466)</f>
        <v/>
      </c>
      <c r="X466">
        <f>IF($C466="","",IF($AD466=1,Settings!$C$8,IF($AC466=1,Settings!$C$6,Settings!$C$7))*100)</f>
        <v/>
      </c>
      <c r="Y466" s="7">
        <f>IF($C466="","",V466-M466)</f>
        <v/>
      </c>
      <c r="AA466">
        <f>IF($C466="","",IF(COUNTIF($C$2:$C466,$C466)=1,1,0))</f>
        <v/>
      </c>
      <c r="AB466">
        <f>IF($AA466=1,SUMPRODUCT(--($AE$2:$AE$6001&lt;$AE466))+1,"")</f>
        <v/>
      </c>
      <c r="AC466">
        <f>IF($C466="","",IF(OR($W466=TRUE(),$W466="TRUE"),0,1))</f>
        <v/>
      </c>
      <c r="AD466">
        <f>IF($C466="","",IF($Z466="Yes",1,0))</f>
        <v/>
      </c>
      <c r="AE466">
        <f>IF($AA466=1,IFERROR(IF(VALUE($C466)&lt;100000000,VALUE($C466),1000000000),IFERROR(IF(VALUE(MID($C466,2,20))&lt;100000000,VALUE(MID($C466,2,20)),1000000000),1000000000))+ROW()/100000,"")</f>
        <v/>
      </c>
    </row>
    <row r="467">
      <c r="M467" s="7">
        <f>IF($C467="","",L467*V467/100)</f>
        <v/>
      </c>
      <c r="N467" s="11" t="n"/>
      <c r="R467" s="7" t="n"/>
      <c r="T467" s="7" t="n"/>
      <c r="U467" s="7">
        <f>IF($C467="","",T467*X467/100)</f>
        <v/>
      </c>
      <c r="V467" s="7">
        <f>IF($C467="","",T467-U467)</f>
        <v/>
      </c>
      <c r="X467">
        <f>IF($C467="","",IF($AD467=1,Settings!$C$8,IF($AC467=1,Settings!$C$6,Settings!$C$7))*100)</f>
        <v/>
      </c>
      <c r="Y467" s="7">
        <f>IF($C467="","",V467-M467)</f>
        <v/>
      </c>
      <c r="AA467">
        <f>IF($C467="","",IF(COUNTIF($C$2:$C467,$C467)=1,1,0))</f>
        <v/>
      </c>
      <c r="AB467">
        <f>IF($AA467=1,SUMPRODUCT(--($AE$2:$AE$6001&lt;$AE467))+1,"")</f>
        <v/>
      </c>
      <c r="AC467">
        <f>IF($C467="","",IF(OR($W467=TRUE(),$W467="TRUE"),0,1))</f>
        <v/>
      </c>
      <c r="AD467">
        <f>IF($C467="","",IF($Z467="Yes",1,0))</f>
        <v/>
      </c>
      <c r="AE467">
        <f>IF($AA467=1,IFERROR(IF(VALUE($C467)&lt;100000000,VALUE($C467),1000000000),IFERROR(IF(VALUE(MID($C467,2,20))&lt;100000000,VALUE(MID($C467,2,20)),1000000000),1000000000))+ROW()/100000,"")</f>
        <v/>
      </c>
    </row>
    <row r="468">
      <c r="M468" s="7">
        <f>IF($C468="","",L468*V468/100)</f>
        <v/>
      </c>
      <c r="N468" s="11" t="n"/>
      <c r="R468" s="7" t="n"/>
      <c r="T468" s="7" t="n"/>
      <c r="U468" s="7">
        <f>IF($C468="","",T468*X468/100)</f>
        <v/>
      </c>
      <c r="V468" s="7">
        <f>IF($C468="","",T468-U468)</f>
        <v/>
      </c>
      <c r="X468">
        <f>IF($C468="","",IF($AD468=1,Settings!$C$8,IF($AC468=1,Settings!$C$6,Settings!$C$7))*100)</f>
        <v/>
      </c>
      <c r="Y468" s="7">
        <f>IF($C468="","",V468-M468)</f>
        <v/>
      </c>
      <c r="AA468">
        <f>IF($C468="","",IF(COUNTIF($C$2:$C468,$C468)=1,1,0))</f>
        <v/>
      </c>
      <c r="AB468">
        <f>IF($AA468=1,SUMPRODUCT(--($AE$2:$AE$6001&lt;$AE468))+1,"")</f>
        <v/>
      </c>
      <c r="AC468">
        <f>IF($C468="","",IF(OR($W468=TRUE(),$W468="TRUE"),0,1))</f>
        <v/>
      </c>
      <c r="AD468">
        <f>IF($C468="","",IF($Z468="Yes",1,0))</f>
        <v/>
      </c>
      <c r="AE468">
        <f>IF($AA468=1,IFERROR(IF(VALUE($C468)&lt;100000000,VALUE($C468),1000000000),IFERROR(IF(VALUE(MID($C468,2,20))&lt;100000000,VALUE(MID($C468,2,20)),1000000000),1000000000))+ROW()/100000,"")</f>
        <v/>
      </c>
    </row>
    <row r="469">
      <c r="M469" s="7">
        <f>IF($C469="","",L469*V469/100)</f>
        <v/>
      </c>
      <c r="N469" s="11" t="n"/>
      <c r="R469" s="7" t="n"/>
      <c r="T469" s="7" t="n"/>
      <c r="U469" s="7">
        <f>IF($C469="","",T469*X469/100)</f>
        <v/>
      </c>
      <c r="V469" s="7">
        <f>IF($C469="","",T469-U469)</f>
        <v/>
      </c>
      <c r="X469">
        <f>IF($C469="","",IF($AD469=1,Settings!$C$8,IF($AC469=1,Settings!$C$6,Settings!$C$7))*100)</f>
        <v/>
      </c>
      <c r="Y469" s="7">
        <f>IF($C469="","",V469-M469)</f>
        <v/>
      </c>
      <c r="AA469">
        <f>IF($C469="","",IF(COUNTIF($C$2:$C469,$C469)=1,1,0))</f>
        <v/>
      </c>
      <c r="AB469">
        <f>IF($AA469=1,SUMPRODUCT(--($AE$2:$AE$6001&lt;$AE469))+1,"")</f>
        <v/>
      </c>
      <c r="AC469">
        <f>IF($C469="","",IF(OR($W469=TRUE(),$W469="TRUE"),0,1))</f>
        <v/>
      </c>
      <c r="AD469">
        <f>IF($C469="","",IF($Z469="Yes",1,0))</f>
        <v/>
      </c>
      <c r="AE469">
        <f>IF($AA469=1,IFERROR(IF(VALUE($C469)&lt;100000000,VALUE($C469),1000000000),IFERROR(IF(VALUE(MID($C469,2,20))&lt;100000000,VALUE(MID($C469,2,20)),1000000000),1000000000))+ROW()/100000,"")</f>
        <v/>
      </c>
    </row>
    <row r="470">
      <c r="M470" s="7">
        <f>IF($C470="","",L470*V470/100)</f>
        <v/>
      </c>
      <c r="N470" s="11" t="n"/>
      <c r="R470" s="7" t="n"/>
      <c r="T470" s="7" t="n"/>
      <c r="U470" s="7">
        <f>IF($C470="","",T470*X470/100)</f>
        <v/>
      </c>
      <c r="V470" s="7">
        <f>IF($C470="","",T470-U470)</f>
        <v/>
      </c>
      <c r="X470">
        <f>IF($C470="","",IF($AD470=1,Settings!$C$8,IF($AC470=1,Settings!$C$6,Settings!$C$7))*100)</f>
        <v/>
      </c>
      <c r="Y470" s="7">
        <f>IF($C470="","",V470-M470)</f>
        <v/>
      </c>
      <c r="AA470">
        <f>IF($C470="","",IF(COUNTIF($C$2:$C470,$C470)=1,1,0))</f>
        <v/>
      </c>
      <c r="AB470">
        <f>IF($AA470=1,SUMPRODUCT(--($AE$2:$AE$6001&lt;$AE470))+1,"")</f>
        <v/>
      </c>
      <c r="AC470">
        <f>IF($C470="","",IF(OR($W470=TRUE(),$W470="TRUE"),0,1))</f>
        <v/>
      </c>
      <c r="AD470">
        <f>IF($C470="","",IF($Z470="Yes",1,0))</f>
        <v/>
      </c>
      <c r="AE470">
        <f>IF($AA470=1,IFERROR(IF(VALUE($C470)&lt;100000000,VALUE($C470),1000000000),IFERROR(IF(VALUE(MID($C470,2,20))&lt;100000000,VALUE(MID($C470,2,20)),1000000000),1000000000))+ROW()/100000,"")</f>
        <v/>
      </c>
    </row>
    <row r="471">
      <c r="M471" s="7">
        <f>IF($C471="","",L471*V471/100)</f>
        <v/>
      </c>
      <c r="N471" s="11" t="n"/>
      <c r="R471" s="7" t="n"/>
      <c r="T471" s="7" t="n"/>
      <c r="U471" s="7">
        <f>IF($C471="","",T471*X471/100)</f>
        <v/>
      </c>
      <c r="V471" s="7">
        <f>IF($C471="","",T471-U471)</f>
        <v/>
      </c>
      <c r="X471">
        <f>IF($C471="","",IF($AD471=1,Settings!$C$8,IF($AC471=1,Settings!$C$6,Settings!$C$7))*100)</f>
        <v/>
      </c>
      <c r="Y471" s="7">
        <f>IF($C471="","",V471-M471)</f>
        <v/>
      </c>
      <c r="AA471">
        <f>IF($C471="","",IF(COUNTIF($C$2:$C471,$C471)=1,1,0))</f>
        <v/>
      </c>
      <c r="AB471">
        <f>IF($AA471=1,SUMPRODUCT(--($AE$2:$AE$6001&lt;$AE471))+1,"")</f>
        <v/>
      </c>
      <c r="AC471">
        <f>IF($C471="","",IF(OR($W471=TRUE(),$W471="TRUE"),0,1))</f>
        <v/>
      </c>
      <c r="AD471">
        <f>IF($C471="","",IF($Z471="Yes",1,0))</f>
        <v/>
      </c>
      <c r="AE471">
        <f>IF($AA471=1,IFERROR(IF(VALUE($C471)&lt;100000000,VALUE($C471),1000000000),IFERROR(IF(VALUE(MID($C471,2,20))&lt;100000000,VALUE(MID($C471,2,20)),1000000000),1000000000))+ROW()/100000,"")</f>
        <v/>
      </c>
    </row>
    <row r="472">
      <c r="M472" s="7">
        <f>IF($C472="","",L472*V472/100)</f>
        <v/>
      </c>
      <c r="N472" s="11" t="n"/>
      <c r="R472" s="7" t="n"/>
      <c r="T472" s="7" t="n"/>
      <c r="U472" s="7">
        <f>IF($C472="","",T472*X472/100)</f>
        <v/>
      </c>
      <c r="V472" s="7">
        <f>IF($C472="","",T472-U472)</f>
        <v/>
      </c>
      <c r="X472">
        <f>IF($C472="","",IF($AD472=1,Settings!$C$8,IF($AC472=1,Settings!$C$6,Settings!$C$7))*100)</f>
        <v/>
      </c>
      <c r="Y472" s="7">
        <f>IF($C472="","",V472-M472)</f>
        <v/>
      </c>
      <c r="AA472">
        <f>IF($C472="","",IF(COUNTIF($C$2:$C472,$C472)=1,1,0))</f>
        <v/>
      </c>
      <c r="AB472">
        <f>IF($AA472=1,SUMPRODUCT(--($AE$2:$AE$6001&lt;$AE472))+1,"")</f>
        <v/>
      </c>
      <c r="AC472">
        <f>IF($C472="","",IF(OR($W472=TRUE(),$W472="TRUE"),0,1))</f>
        <v/>
      </c>
      <c r="AD472">
        <f>IF($C472="","",IF($Z472="Yes",1,0))</f>
        <v/>
      </c>
      <c r="AE472">
        <f>IF($AA472=1,IFERROR(IF(VALUE($C472)&lt;100000000,VALUE($C472),1000000000),IFERROR(IF(VALUE(MID($C472,2,20))&lt;100000000,VALUE(MID($C472,2,20)),1000000000),1000000000))+ROW()/100000,"")</f>
        <v/>
      </c>
    </row>
    <row r="473">
      <c r="M473" s="7">
        <f>IF($C473="","",L473*V473/100)</f>
        <v/>
      </c>
      <c r="N473" s="11" t="n"/>
      <c r="R473" s="7" t="n"/>
      <c r="T473" s="7" t="n"/>
      <c r="U473" s="7">
        <f>IF($C473="","",T473*X473/100)</f>
        <v/>
      </c>
      <c r="V473" s="7">
        <f>IF($C473="","",T473-U473)</f>
        <v/>
      </c>
      <c r="X473">
        <f>IF($C473="","",IF($AD473=1,Settings!$C$8,IF($AC473=1,Settings!$C$6,Settings!$C$7))*100)</f>
        <v/>
      </c>
      <c r="Y473" s="7">
        <f>IF($C473="","",V473-M473)</f>
        <v/>
      </c>
      <c r="AA473">
        <f>IF($C473="","",IF(COUNTIF($C$2:$C473,$C473)=1,1,0))</f>
        <v/>
      </c>
      <c r="AB473">
        <f>IF($AA473=1,SUMPRODUCT(--($AE$2:$AE$6001&lt;$AE473))+1,"")</f>
        <v/>
      </c>
      <c r="AC473">
        <f>IF($C473="","",IF(OR($W473=TRUE(),$W473="TRUE"),0,1))</f>
        <v/>
      </c>
      <c r="AD473">
        <f>IF($C473="","",IF($Z473="Yes",1,0))</f>
        <v/>
      </c>
      <c r="AE473">
        <f>IF($AA473=1,IFERROR(IF(VALUE($C473)&lt;100000000,VALUE($C473),1000000000),IFERROR(IF(VALUE(MID($C473,2,20))&lt;100000000,VALUE(MID($C473,2,20)),1000000000),1000000000))+ROW()/100000,"")</f>
        <v/>
      </c>
    </row>
    <row r="474">
      <c r="M474" s="7">
        <f>IF($C474="","",L474*V474/100)</f>
        <v/>
      </c>
      <c r="N474" s="11" t="n"/>
      <c r="R474" s="7" t="n"/>
      <c r="T474" s="7" t="n"/>
      <c r="U474" s="7">
        <f>IF($C474="","",T474*X474/100)</f>
        <v/>
      </c>
      <c r="V474" s="7">
        <f>IF($C474="","",T474-U474)</f>
        <v/>
      </c>
      <c r="X474">
        <f>IF($C474="","",IF($AD474=1,Settings!$C$8,IF($AC474=1,Settings!$C$6,Settings!$C$7))*100)</f>
        <v/>
      </c>
      <c r="Y474" s="7">
        <f>IF($C474="","",V474-M474)</f>
        <v/>
      </c>
      <c r="AA474">
        <f>IF($C474="","",IF(COUNTIF($C$2:$C474,$C474)=1,1,0))</f>
        <v/>
      </c>
      <c r="AB474">
        <f>IF($AA474=1,SUMPRODUCT(--($AE$2:$AE$6001&lt;$AE474))+1,"")</f>
        <v/>
      </c>
      <c r="AC474">
        <f>IF($C474="","",IF(OR($W474=TRUE(),$W474="TRUE"),0,1))</f>
        <v/>
      </c>
      <c r="AD474">
        <f>IF($C474="","",IF($Z474="Yes",1,0))</f>
        <v/>
      </c>
      <c r="AE474">
        <f>IF($AA474=1,IFERROR(IF(VALUE($C474)&lt;100000000,VALUE($C474),1000000000),IFERROR(IF(VALUE(MID($C474,2,20))&lt;100000000,VALUE(MID($C474,2,20)),1000000000),1000000000))+ROW()/100000,"")</f>
        <v/>
      </c>
    </row>
    <row r="475">
      <c r="M475" s="7">
        <f>IF($C475="","",L475*V475/100)</f>
        <v/>
      </c>
      <c r="N475" s="11" t="n"/>
      <c r="R475" s="7" t="n"/>
      <c r="T475" s="7" t="n"/>
      <c r="U475" s="7">
        <f>IF($C475="","",T475*X475/100)</f>
        <v/>
      </c>
      <c r="V475" s="7">
        <f>IF($C475="","",T475-U475)</f>
        <v/>
      </c>
      <c r="X475">
        <f>IF($C475="","",IF($AD475=1,Settings!$C$8,IF($AC475=1,Settings!$C$6,Settings!$C$7))*100)</f>
        <v/>
      </c>
      <c r="Y475" s="7">
        <f>IF($C475="","",V475-M475)</f>
        <v/>
      </c>
      <c r="AA475">
        <f>IF($C475="","",IF(COUNTIF($C$2:$C475,$C475)=1,1,0))</f>
        <v/>
      </c>
      <c r="AB475">
        <f>IF($AA475=1,SUMPRODUCT(--($AE$2:$AE$6001&lt;$AE475))+1,"")</f>
        <v/>
      </c>
      <c r="AC475">
        <f>IF($C475="","",IF(OR($W475=TRUE(),$W475="TRUE"),0,1))</f>
        <v/>
      </c>
      <c r="AD475">
        <f>IF($C475="","",IF($Z475="Yes",1,0))</f>
        <v/>
      </c>
      <c r="AE475">
        <f>IF($AA475=1,IFERROR(IF(VALUE($C475)&lt;100000000,VALUE($C475),1000000000),IFERROR(IF(VALUE(MID($C475,2,20))&lt;100000000,VALUE(MID($C475,2,20)),1000000000),1000000000))+ROW()/100000,"")</f>
        <v/>
      </c>
    </row>
    <row r="476">
      <c r="M476" s="7">
        <f>IF($C476="","",L476*V476/100)</f>
        <v/>
      </c>
      <c r="N476" s="11" t="n"/>
      <c r="R476" s="7" t="n"/>
      <c r="T476" s="7" t="n"/>
      <c r="U476" s="7">
        <f>IF($C476="","",T476*X476/100)</f>
        <v/>
      </c>
      <c r="V476" s="7">
        <f>IF($C476="","",T476-U476)</f>
        <v/>
      </c>
      <c r="X476">
        <f>IF($C476="","",IF($AD476=1,Settings!$C$8,IF($AC476=1,Settings!$C$6,Settings!$C$7))*100)</f>
        <v/>
      </c>
      <c r="Y476" s="7">
        <f>IF($C476="","",V476-M476)</f>
        <v/>
      </c>
      <c r="AA476">
        <f>IF($C476="","",IF(COUNTIF($C$2:$C476,$C476)=1,1,0))</f>
        <v/>
      </c>
      <c r="AB476">
        <f>IF($AA476=1,SUMPRODUCT(--($AE$2:$AE$6001&lt;$AE476))+1,"")</f>
        <v/>
      </c>
      <c r="AC476">
        <f>IF($C476="","",IF(OR($W476=TRUE(),$W476="TRUE"),0,1))</f>
        <v/>
      </c>
      <c r="AD476">
        <f>IF($C476="","",IF($Z476="Yes",1,0))</f>
        <v/>
      </c>
      <c r="AE476">
        <f>IF($AA476=1,IFERROR(IF(VALUE($C476)&lt;100000000,VALUE($C476),1000000000),IFERROR(IF(VALUE(MID($C476,2,20))&lt;100000000,VALUE(MID($C476,2,20)),1000000000),1000000000))+ROW()/100000,"")</f>
        <v/>
      </c>
    </row>
    <row r="477">
      <c r="M477" s="7">
        <f>IF($C477="","",L477*V477/100)</f>
        <v/>
      </c>
      <c r="N477" s="11" t="n"/>
      <c r="R477" s="7" t="n"/>
      <c r="T477" s="7" t="n"/>
      <c r="U477" s="7">
        <f>IF($C477="","",T477*X477/100)</f>
        <v/>
      </c>
      <c r="V477" s="7">
        <f>IF($C477="","",T477-U477)</f>
        <v/>
      </c>
      <c r="X477">
        <f>IF($C477="","",IF($AD477=1,Settings!$C$8,IF($AC477=1,Settings!$C$6,Settings!$C$7))*100)</f>
        <v/>
      </c>
      <c r="Y477" s="7">
        <f>IF($C477="","",V477-M477)</f>
        <v/>
      </c>
      <c r="AA477">
        <f>IF($C477="","",IF(COUNTIF($C$2:$C477,$C477)=1,1,0))</f>
        <v/>
      </c>
      <c r="AB477">
        <f>IF($AA477=1,SUMPRODUCT(--($AE$2:$AE$6001&lt;$AE477))+1,"")</f>
        <v/>
      </c>
      <c r="AC477">
        <f>IF($C477="","",IF(OR($W477=TRUE(),$W477="TRUE"),0,1))</f>
        <v/>
      </c>
      <c r="AD477">
        <f>IF($C477="","",IF($Z477="Yes",1,0))</f>
        <v/>
      </c>
      <c r="AE477">
        <f>IF($AA477=1,IFERROR(IF(VALUE($C477)&lt;100000000,VALUE($C477),1000000000),IFERROR(IF(VALUE(MID($C477,2,20))&lt;100000000,VALUE(MID($C477,2,20)),1000000000),1000000000))+ROW()/100000,"")</f>
        <v/>
      </c>
    </row>
    <row r="478">
      <c r="M478" s="7">
        <f>IF($C478="","",L478*V478/100)</f>
        <v/>
      </c>
      <c r="N478" s="11" t="n"/>
      <c r="R478" s="7" t="n"/>
      <c r="T478" s="7" t="n"/>
      <c r="U478" s="7">
        <f>IF($C478="","",T478*X478/100)</f>
        <v/>
      </c>
      <c r="V478" s="7">
        <f>IF($C478="","",T478-U478)</f>
        <v/>
      </c>
      <c r="X478">
        <f>IF($C478="","",IF($AD478=1,Settings!$C$8,IF($AC478=1,Settings!$C$6,Settings!$C$7))*100)</f>
        <v/>
      </c>
      <c r="Y478" s="7">
        <f>IF($C478="","",V478-M478)</f>
        <v/>
      </c>
      <c r="AA478">
        <f>IF($C478="","",IF(COUNTIF($C$2:$C478,$C478)=1,1,0))</f>
        <v/>
      </c>
      <c r="AB478">
        <f>IF($AA478=1,SUMPRODUCT(--($AE$2:$AE$6001&lt;$AE478))+1,"")</f>
        <v/>
      </c>
      <c r="AC478">
        <f>IF($C478="","",IF(OR($W478=TRUE(),$W478="TRUE"),0,1))</f>
        <v/>
      </c>
      <c r="AD478">
        <f>IF($C478="","",IF($Z478="Yes",1,0))</f>
        <v/>
      </c>
      <c r="AE478">
        <f>IF($AA478=1,IFERROR(IF(VALUE($C478)&lt;100000000,VALUE($C478),1000000000),IFERROR(IF(VALUE(MID($C478,2,20))&lt;100000000,VALUE(MID($C478,2,20)),1000000000),1000000000))+ROW()/100000,"")</f>
        <v/>
      </c>
    </row>
    <row r="479">
      <c r="M479" s="7">
        <f>IF($C479="","",L479*V479/100)</f>
        <v/>
      </c>
      <c r="N479" s="11" t="n"/>
      <c r="R479" s="7" t="n"/>
      <c r="T479" s="7" t="n"/>
      <c r="U479" s="7">
        <f>IF($C479="","",T479*X479/100)</f>
        <v/>
      </c>
      <c r="V479" s="7">
        <f>IF($C479="","",T479-U479)</f>
        <v/>
      </c>
      <c r="X479">
        <f>IF($C479="","",IF($AD479=1,Settings!$C$8,IF($AC479=1,Settings!$C$6,Settings!$C$7))*100)</f>
        <v/>
      </c>
      <c r="Y479" s="7">
        <f>IF($C479="","",V479-M479)</f>
        <v/>
      </c>
      <c r="AA479">
        <f>IF($C479="","",IF(COUNTIF($C$2:$C479,$C479)=1,1,0))</f>
        <v/>
      </c>
      <c r="AB479">
        <f>IF($AA479=1,SUMPRODUCT(--($AE$2:$AE$6001&lt;$AE479))+1,"")</f>
        <v/>
      </c>
      <c r="AC479">
        <f>IF($C479="","",IF(OR($W479=TRUE(),$W479="TRUE"),0,1))</f>
        <v/>
      </c>
      <c r="AD479">
        <f>IF($C479="","",IF($Z479="Yes",1,0))</f>
        <v/>
      </c>
      <c r="AE479">
        <f>IF($AA479=1,IFERROR(IF(VALUE($C479)&lt;100000000,VALUE($C479),1000000000),IFERROR(IF(VALUE(MID($C479,2,20))&lt;100000000,VALUE(MID($C479,2,20)),1000000000),1000000000))+ROW()/100000,"")</f>
        <v/>
      </c>
    </row>
    <row r="480">
      <c r="M480" s="7">
        <f>IF($C480="","",L480*V480/100)</f>
        <v/>
      </c>
      <c r="N480" s="11" t="n"/>
      <c r="R480" s="7" t="n"/>
      <c r="T480" s="7" t="n"/>
      <c r="U480" s="7">
        <f>IF($C480="","",T480*X480/100)</f>
        <v/>
      </c>
      <c r="V480" s="7">
        <f>IF($C480="","",T480-U480)</f>
        <v/>
      </c>
      <c r="X480">
        <f>IF($C480="","",IF($AD480=1,Settings!$C$8,IF($AC480=1,Settings!$C$6,Settings!$C$7))*100)</f>
        <v/>
      </c>
      <c r="Y480" s="7">
        <f>IF($C480="","",V480-M480)</f>
        <v/>
      </c>
      <c r="AA480">
        <f>IF($C480="","",IF(COUNTIF($C$2:$C480,$C480)=1,1,0))</f>
        <v/>
      </c>
      <c r="AB480">
        <f>IF($AA480=1,SUMPRODUCT(--($AE$2:$AE$6001&lt;$AE480))+1,"")</f>
        <v/>
      </c>
      <c r="AC480">
        <f>IF($C480="","",IF(OR($W480=TRUE(),$W480="TRUE"),0,1))</f>
        <v/>
      </c>
      <c r="AD480">
        <f>IF($C480="","",IF($Z480="Yes",1,0))</f>
        <v/>
      </c>
      <c r="AE480">
        <f>IF($AA480=1,IFERROR(IF(VALUE($C480)&lt;100000000,VALUE($C480),1000000000),IFERROR(IF(VALUE(MID($C480,2,20))&lt;100000000,VALUE(MID($C480,2,20)),1000000000),1000000000))+ROW()/100000,"")</f>
        <v/>
      </c>
    </row>
    <row r="481">
      <c r="M481" s="7">
        <f>IF($C481="","",L481*V481/100)</f>
        <v/>
      </c>
      <c r="N481" s="11" t="n"/>
      <c r="R481" s="7" t="n"/>
      <c r="T481" s="7" t="n"/>
      <c r="U481" s="7">
        <f>IF($C481="","",T481*X481/100)</f>
        <v/>
      </c>
      <c r="V481" s="7">
        <f>IF($C481="","",T481-U481)</f>
        <v/>
      </c>
      <c r="X481">
        <f>IF($C481="","",IF($AD481=1,Settings!$C$8,IF($AC481=1,Settings!$C$6,Settings!$C$7))*100)</f>
        <v/>
      </c>
      <c r="Y481" s="7">
        <f>IF($C481="","",V481-M481)</f>
        <v/>
      </c>
      <c r="AA481">
        <f>IF($C481="","",IF(COUNTIF($C$2:$C481,$C481)=1,1,0))</f>
        <v/>
      </c>
      <c r="AB481">
        <f>IF($AA481=1,SUMPRODUCT(--($AE$2:$AE$6001&lt;$AE481))+1,"")</f>
        <v/>
      </c>
      <c r="AC481">
        <f>IF($C481="","",IF(OR($W481=TRUE(),$W481="TRUE"),0,1))</f>
        <v/>
      </c>
      <c r="AD481">
        <f>IF($C481="","",IF($Z481="Yes",1,0))</f>
        <v/>
      </c>
      <c r="AE481">
        <f>IF($AA481=1,IFERROR(IF(VALUE($C481)&lt;100000000,VALUE($C481),1000000000),IFERROR(IF(VALUE(MID($C481,2,20))&lt;100000000,VALUE(MID($C481,2,20)),1000000000),1000000000))+ROW()/100000,"")</f>
        <v/>
      </c>
    </row>
    <row r="482">
      <c r="M482" s="7">
        <f>IF($C482="","",L482*V482/100)</f>
        <v/>
      </c>
      <c r="N482" s="11" t="n"/>
      <c r="R482" s="7" t="n"/>
      <c r="T482" s="7" t="n"/>
      <c r="U482" s="7">
        <f>IF($C482="","",T482*X482/100)</f>
        <v/>
      </c>
      <c r="V482" s="7">
        <f>IF($C482="","",T482-U482)</f>
        <v/>
      </c>
      <c r="X482">
        <f>IF($C482="","",IF($AD482=1,Settings!$C$8,IF($AC482=1,Settings!$C$6,Settings!$C$7))*100)</f>
        <v/>
      </c>
      <c r="Y482" s="7">
        <f>IF($C482="","",V482-M482)</f>
        <v/>
      </c>
      <c r="AA482">
        <f>IF($C482="","",IF(COUNTIF($C$2:$C482,$C482)=1,1,0))</f>
        <v/>
      </c>
      <c r="AB482">
        <f>IF($AA482=1,SUMPRODUCT(--($AE$2:$AE$6001&lt;$AE482))+1,"")</f>
        <v/>
      </c>
      <c r="AC482">
        <f>IF($C482="","",IF(OR($W482=TRUE(),$W482="TRUE"),0,1))</f>
        <v/>
      </c>
      <c r="AD482">
        <f>IF($C482="","",IF($Z482="Yes",1,0))</f>
        <v/>
      </c>
      <c r="AE482">
        <f>IF($AA482=1,IFERROR(IF(VALUE($C482)&lt;100000000,VALUE($C482),1000000000),IFERROR(IF(VALUE(MID($C482,2,20))&lt;100000000,VALUE(MID($C482,2,20)),1000000000),1000000000))+ROW()/100000,"")</f>
        <v/>
      </c>
    </row>
    <row r="483">
      <c r="M483" s="7">
        <f>IF($C483="","",L483*V483/100)</f>
        <v/>
      </c>
      <c r="N483" s="11" t="n"/>
      <c r="R483" s="7" t="n"/>
      <c r="T483" s="7" t="n"/>
      <c r="U483" s="7">
        <f>IF($C483="","",T483*X483/100)</f>
        <v/>
      </c>
      <c r="V483" s="7">
        <f>IF($C483="","",T483-U483)</f>
        <v/>
      </c>
      <c r="X483">
        <f>IF($C483="","",IF($AD483=1,Settings!$C$8,IF($AC483=1,Settings!$C$6,Settings!$C$7))*100)</f>
        <v/>
      </c>
      <c r="Y483" s="7">
        <f>IF($C483="","",V483-M483)</f>
        <v/>
      </c>
      <c r="AA483">
        <f>IF($C483="","",IF(COUNTIF($C$2:$C483,$C483)=1,1,0))</f>
        <v/>
      </c>
      <c r="AB483">
        <f>IF($AA483=1,SUMPRODUCT(--($AE$2:$AE$6001&lt;$AE483))+1,"")</f>
        <v/>
      </c>
      <c r="AC483">
        <f>IF($C483="","",IF(OR($W483=TRUE(),$W483="TRUE"),0,1))</f>
        <v/>
      </c>
      <c r="AD483">
        <f>IF($C483="","",IF($Z483="Yes",1,0))</f>
        <v/>
      </c>
      <c r="AE483">
        <f>IF($AA483=1,IFERROR(IF(VALUE($C483)&lt;100000000,VALUE($C483),1000000000),IFERROR(IF(VALUE(MID($C483,2,20))&lt;100000000,VALUE(MID($C483,2,20)),1000000000),1000000000))+ROW()/100000,"")</f>
        <v/>
      </c>
    </row>
    <row r="484">
      <c r="M484" s="7">
        <f>IF($C484="","",L484*V484/100)</f>
        <v/>
      </c>
      <c r="N484" s="11" t="n"/>
      <c r="R484" s="7" t="n"/>
      <c r="T484" s="7" t="n"/>
      <c r="U484" s="7">
        <f>IF($C484="","",T484*X484/100)</f>
        <v/>
      </c>
      <c r="V484" s="7">
        <f>IF($C484="","",T484-U484)</f>
        <v/>
      </c>
      <c r="X484">
        <f>IF($C484="","",IF($AD484=1,Settings!$C$8,IF($AC484=1,Settings!$C$6,Settings!$C$7))*100)</f>
        <v/>
      </c>
      <c r="Y484" s="7">
        <f>IF($C484="","",V484-M484)</f>
        <v/>
      </c>
      <c r="AA484">
        <f>IF($C484="","",IF(COUNTIF($C$2:$C484,$C484)=1,1,0))</f>
        <v/>
      </c>
      <c r="AB484">
        <f>IF($AA484=1,SUMPRODUCT(--($AE$2:$AE$6001&lt;$AE484))+1,"")</f>
        <v/>
      </c>
      <c r="AC484">
        <f>IF($C484="","",IF(OR($W484=TRUE(),$W484="TRUE"),0,1))</f>
        <v/>
      </c>
      <c r="AD484">
        <f>IF($C484="","",IF($Z484="Yes",1,0))</f>
        <v/>
      </c>
      <c r="AE484">
        <f>IF($AA484=1,IFERROR(IF(VALUE($C484)&lt;100000000,VALUE($C484),1000000000),IFERROR(IF(VALUE(MID($C484,2,20))&lt;100000000,VALUE(MID($C484,2,20)),1000000000),1000000000))+ROW()/100000,"")</f>
        <v/>
      </c>
    </row>
    <row r="485">
      <c r="M485" s="7">
        <f>IF($C485="","",L485*V485/100)</f>
        <v/>
      </c>
      <c r="N485" s="11" t="n"/>
      <c r="R485" s="7" t="n"/>
      <c r="T485" s="7" t="n"/>
      <c r="U485" s="7">
        <f>IF($C485="","",T485*X485/100)</f>
        <v/>
      </c>
      <c r="V485" s="7">
        <f>IF($C485="","",T485-U485)</f>
        <v/>
      </c>
      <c r="X485">
        <f>IF($C485="","",IF($AD485=1,Settings!$C$8,IF($AC485=1,Settings!$C$6,Settings!$C$7))*100)</f>
        <v/>
      </c>
      <c r="Y485" s="7">
        <f>IF($C485="","",V485-M485)</f>
        <v/>
      </c>
      <c r="AA485">
        <f>IF($C485="","",IF(COUNTIF($C$2:$C485,$C485)=1,1,0))</f>
        <v/>
      </c>
      <c r="AB485">
        <f>IF($AA485=1,SUMPRODUCT(--($AE$2:$AE$6001&lt;$AE485))+1,"")</f>
        <v/>
      </c>
      <c r="AC485">
        <f>IF($C485="","",IF(OR($W485=TRUE(),$W485="TRUE"),0,1))</f>
        <v/>
      </c>
      <c r="AD485">
        <f>IF($C485="","",IF($Z485="Yes",1,0))</f>
        <v/>
      </c>
      <c r="AE485">
        <f>IF($AA485=1,IFERROR(IF(VALUE($C485)&lt;100000000,VALUE($C485),1000000000),IFERROR(IF(VALUE(MID($C485,2,20))&lt;100000000,VALUE(MID($C485,2,20)),1000000000),1000000000))+ROW()/100000,"")</f>
        <v/>
      </c>
    </row>
    <row r="486">
      <c r="M486" s="7">
        <f>IF($C486="","",L486*V486/100)</f>
        <v/>
      </c>
      <c r="N486" s="11" t="n"/>
      <c r="R486" s="7" t="n"/>
      <c r="T486" s="7" t="n"/>
      <c r="U486" s="7">
        <f>IF($C486="","",T486*X486/100)</f>
        <v/>
      </c>
      <c r="V486" s="7">
        <f>IF($C486="","",T486-U486)</f>
        <v/>
      </c>
      <c r="X486">
        <f>IF($C486="","",IF($AD486=1,Settings!$C$8,IF($AC486=1,Settings!$C$6,Settings!$C$7))*100)</f>
        <v/>
      </c>
      <c r="Y486" s="7">
        <f>IF($C486="","",V486-M486)</f>
        <v/>
      </c>
      <c r="AA486">
        <f>IF($C486="","",IF(COUNTIF($C$2:$C486,$C486)=1,1,0))</f>
        <v/>
      </c>
      <c r="AB486">
        <f>IF($AA486=1,SUMPRODUCT(--($AE$2:$AE$6001&lt;$AE486))+1,"")</f>
        <v/>
      </c>
      <c r="AC486">
        <f>IF($C486="","",IF(OR($W486=TRUE(),$W486="TRUE"),0,1))</f>
        <v/>
      </c>
      <c r="AD486">
        <f>IF($C486="","",IF($Z486="Yes",1,0))</f>
        <v/>
      </c>
      <c r="AE486">
        <f>IF($AA486=1,IFERROR(IF(VALUE($C486)&lt;100000000,VALUE($C486),1000000000),IFERROR(IF(VALUE(MID($C486,2,20))&lt;100000000,VALUE(MID($C486,2,20)),1000000000),1000000000))+ROW()/100000,"")</f>
        <v/>
      </c>
    </row>
    <row r="487">
      <c r="M487" s="7">
        <f>IF($C487="","",L487*V487/100)</f>
        <v/>
      </c>
      <c r="N487" s="11" t="n"/>
      <c r="R487" s="7" t="n"/>
      <c r="T487" s="7" t="n"/>
      <c r="U487" s="7">
        <f>IF($C487="","",T487*X487/100)</f>
        <v/>
      </c>
      <c r="V487" s="7">
        <f>IF($C487="","",T487-U487)</f>
        <v/>
      </c>
      <c r="X487">
        <f>IF($C487="","",IF($AD487=1,Settings!$C$8,IF($AC487=1,Settings!$C$6,Settings!$C$7))*100)</f>
        <v/>
      </c>
      <c r="Y487" s="7">
        <f>IF($C487="","",V487-M487)</f>
        <v/>
      </c>
      <c r="AA487">
        <f>IF($C487="","",IF(COUNTIF($C$2:$C487,$C487)=1,1,0))</f>
        <v/>
      </c>
      <c r="AB487">
        <f>IF($AA487=1,SUMPRODUCT(--($AE$2:$AE$6001&lt;$AE487))+1,"")</f>
        <v/>
      </c>
      <c r="AC487">
        <f>IF($C487="","",IF(OR($W487=TRUE(),$W487="TRUE"),0,1))</f>
        <v/>
      </c>
      <c r="AD487">
        <f>IF($C487="","",IF($Z487="Yes",1,0))</f>
        <v/>
      </c>
      <c r="AE487">
        <f>IF($AA487=1,IFERROR(IF(VALUE($C487)&lt;100000000,VALUE($C487),1000000000),IFERROR(IF(VALUE(MID($C487,2,20))&lt;100000000,VALUE(MID($C487,2,20)),1000000000),1000000000))+ROW()/100000,"")</f>
        <v/>
      </c>
    </row>
    <row r="488">
      <c r="M488" s="7">
        <f>IF($C488="","",L488*V488/100)</f>
        <v/>
      </c>
      <c r="N488" s="11" t="n"/>
      <c r="R488" s="7" t="n"/>
      <c r="T488" s="7" t="n"/>
      <c r="U488" s="7">
        <f>IF($C488="","",T488*X488/100)</f>
        <v/>
      </c>
      <c r="V488" s="7">
        <f>IF($C488="","",T488-U488)</f>
        <v/>
      </c>
      <c r="X488">
        <f>IF($C488="","",IF($AD488=1,Settings!$C$8,IF($AC488=1,Settings!$C$6,Settings!$C$7))*100)</f>
        <v/>
      </c>
      <c r="Y488" s="7">
        <f>IF($C488="","",V488-M488)</f>
        <v/>
      </c>
      <c r="AA488">
        <f>IF($C488="","",IF(COUNTIF($C$2:$C488,$C488)=1,1,0))</f>
        <v/>
      </c>
      <c r="AB488">
        <f>IF($AA488=1,SUMPRODUCT(--($AE$2:$AE$6001&lt;$AE488))+1,"")</f>
        <v/>
      </c>
      <c r="AC488">
        <f>IF($C488="","",IF(OR($W488=TRUE(),$W488="TRUE"),0,1))</f>
        <v/>
      </c>
      <c r="AD488">
        <f>IF($C488="","",IF($Z488="Yes",1,0))</f>
        <v/>
      </c>
      <c r="AE488">
        <f>IF($AA488=1,IFERROR(IF(VALUE($C488)&lt;100000000,VALUE($C488),1000000000),IFERROR(IF(VALUE(MID($C488,2,20))&lt;100000000,VALUE(MID($C488,2,20)),1000000000),1000000000))+ROW()/100000,"")</f>
        <v/>
      </c>
    </row>
    <row r="489">
      <c r="M489" s="7">
        <f>IF($C489="","",L489*V489/100)</f>
        <v/>
      </c>
      <c r="N489" s="11" t="n"/>
      <c r="R489" s="7" t="n"/>
      <c r="T489" s="7" t="n"/>
      <c r="U489" s="7">
        <f>IF($C489="","",T489*X489/100)</f>
        <v/>
      </c>
      <c r="V489" s="7">
        <f>IF($C489="","",T489-U489)</f>
        <v/>
      </c>
      <c r="X489">
        <f>IF($C489="","",IF($AD489=1,Settings!$C$8,IF($AC489=1,Settings!$C$6,Settings!$C$7))*100)</f>
        <v/>
      </c>
      <c r="Y489" s="7">
        <f>IF($C489="","",V489-M489)</f>
        <v/>
      </c>
      <c r="AA489">
        <f>IF($C489="","",IF(COUNTIF($C$2:$C489,$C489)=1,1,0))</f>
        <v/>
      </c>
      <c r="AB489">
        <f>IF($AA489=1,SUMPRODUCT(--($AE$2:$AE$6001&lt;$AE489))+1,"")</f>
        <v/>
      </c>
      <c r="AC489">
        <f>IF($C489="","",IF(OR($W489=TRUE(),$W489="TRUE"),0,1))</f>
        <v/>
      </c>
      <c r="AD489">
        <f>IF($C489="","",IF($Z489="Yes",1,0))</f>
        <v/>
      </c>
      <c r="AE489">
        <f>IF($AA489=1,IFERROR(IF(VALUE($C489)&lt;100000000,VALUE($C489),1000000000),IFERROR(IF(VALUE(MID($C489,2,20))&lt;100000000,VALUE(MID($C489,2,20)),1000000000),1000000000))+ROW()/100000,"")</f>
        <v/>
      </c>
    </row>
    <row r="490">
      <c r="M490" s="7">
        <f>IF($C490="","",L490*V490/100)</f>
        <v/>
      </c>
      <c r="N490" s="11" t="n"/>
      <c r="R490" s="7" t="n"/>
      <c r="T490" s="7" t="n"/>
      <c r="U490" s="7">
        <f>IF($C490="","",T490*X490/100)</f>
        <v/>
      </c>
      <c r="V490" s="7">
        <f>IF($C490="","",T490-U490)</f>
        <v/>
      </c>
      <c r="X490">
        <f>IF($C490="","",IF($AD490=1,Settings!$C$8,IF($AC490=1,Settings!$C$6,Settings!$C$7))*100)</f>
        <v/>
      </c>
      <c r="Y490" s="7">
        <f>IF($C490="","",V490-M490)</f>
        <v/>
      </c>
      <c r="AA490">
        <f>IF($C490="","",IF(COUNTIF($C$2:$C490,$C490)=1,1,0))</f>
        <v/>
      </c>
      <c r="AB490">
        <f>IF($AA490=1,SUMPRODUCT(--($AE$2:$AE$6001&lt;$AE490))+1,"")</f>
        <v/>
      </c>
      <c r="AC490">
        <f>IF($C490="","",IF(OR($W490=TRUE(),$W490="TRUE"),0,1))</f>
        <v/>
      </c>
      <c r="AD490">
        <f>IF($C490="","",IF($Z490="Yes",1,0))</f>
        <v/>
      </c>
      <c r="AE490">
        <f>IF($AA490=1,IFERROR(IF(VALUE($C490)&lt;100000000,VALUE($C490),1000000000),IFERROR(IF(VALUE(MID($C490,2,20))&lt;100000000,VALUE(MID($C490,2,20)),1000000000),1000000000))+ROW()/100000,"")</f>
        <v/>
      </c>
    </row>
    <row r="491">
      <c r="M491" s="7">
        <f>IF($C491="","",L491*V491/100)</f>
        <v/>
      </c>
      <c r="N491" s="11" t="n"/>
      <c r="R491" s="7" t="n"/>
      <c r="T491" s="7" t="n"/>
      <c r="U491" s="7">
        <f>IF($C491="","",T491*X491/100)</f>
        <v/>
      </c>
      <c r="V491" s="7">
        <f>IF($C491="","",T491-U491)</f>
        <v/>
      </c>
      <c r="X491">
        <f>IF($C491="","",IF($AD491=1,Settings!$C$8,IF($AC491=1,Settings!$C$6,Settings!$C$7))*100)</f>
        <v/>
      </c>
      <c r="Y491" s="7">
        <f>IF($C491="","",V491-M491)</f>
        <v/>
      </c>
      <c r="AA491">
        <f>IF($C491="","",IF(COUNTIF($C$2:$C491,$C491)=1,1,0))</f>
        <v/>
      </c>
      <c r="AB491">
        <f>IF($AA491=1,SUMPRODUCT(--($AE$2:$AE$6001&lt;$AE491))+1,"")</f>
        <v/>
      </c>
      <c r="AC491">
        <f>IF($C491="","",IF(OR($W491=TRUE(),$W491="TRUE"),0,1))</f>
        <v/>
      </c>
      <c r="AD491">
        <f>IF($C491="","",IF($Z491="Yes",1,0))</f>
        <v/>
      </c>
      <c r="AE491">
        <f>IF($AA491=1,IFERROR(IF(VALUE($C491)&lt;100000000,VALUE($C491),1000000000),IFERROR(IF(VALUE(MID($C491,2,20))&lt;100000000,VALUE(MID($C491,2,20)),1000000000),1000000000))+ROW()/100000,"")</f>
        <v/>
      </c>
    </row>
    <row r="492">
      <c r="M492" s="7">
        <f>IF($C492="","",L492*V492/100)</f>
        <v/>
      </c>
      <c r="N492" s="11" t="n"/>
      <c r="R492" s="7" t="n"/>
      <c r="T492" s="7" t="n"/>
      <c r="U492" s="7">
        <f>IF($C492="","",T492*X492/100)</f>
        <v/>
      </c>
      <c r="V492" s="7">
        <f>IF($C492="","",T492-U492)</f>
        <v/>
      </c>
      <c r="X492">
        <f>IF($C492="","",IF($AD492=1,Settings!$C$8,IF($AC492=1,Settings!$C$6,Settings!$C$7))*100)</f>
        <v/>
      </c>
      <c r="Y492" s="7">
        <f>IF($C492="","",V492-M492)</f>
        <v/>
      </c>
      <c r="AA492">
        <f>IF($C492="","",IF(COUNTIF($C$2:$C492,$C492)=1,1,0))</f>
        <v/>
      </c>
      <c r="AB492">
        <f>IF($AA492=1,SUMPRODUCT(--($AE$2:$AE$6001&lt;$AE492))+1,"")</f>
        <v/>
      </c>
      <c r="AC492">
        <f>IF($C492="","",IF(OR($W492=TRUE(),$W492="TRUE"),0,1))</f>
        <v/>
      </c>
      <c r="AD492">
        <f>IF($C492="","",IF($Z492="Yes",1,0))</f>
        <v/>
      </c>
      <c r="AE492">
        <f>IF($AA492=1,IFERROR(IF(VALUE($C492)&lt;100000000,VALUE($C492),1000000000),IFERROR(IF(VALUE(MID($C492,2,20))&lt;100000000,VALUE(MID($C492,2,20)),1000000000),1000000000))+ROW()/100000,"")</f>
        <v/>
      </c>
    </row>
    <row r="493">
      <c r="M493" s="7">
        <f>IF($C493="","",L493*V493/100)</f>
        <v/>
      </c>
      <c r="N493" s="11" t="n"/>
      <c r="R493" s="7" t="n"/>
      <c r="T493" s="7" t="n"/>
      <c r="U493" s="7">
        <f>IF($C493="","",T493*X493/100)</f>
        <v/>
      </c>
      <c r="V493" s="7">
        <f>IF($C493="","",T493-U493)</f>
        <v/>
      </c>
      <c r="X493">
        <f>IF($C493="","",IF($AD493=1,Settings!$C$8,IF($AC493=1,Settings!$C$6,Settings!$C$7))*100)</f>
        <v/>
      </c>
      <c r="Y493" s="7">
        <f>IF($C493="","",V493-M493)</f>
        <v/>
      </c>
      <c r="AA493">
        <f>IF($C493="","",IF(COUNTIF($C$2:$C493,$C493)=1,1,0))</f>
        <v/>
      </c>
      <c r="AB493">
        <f>IF($AA493=1,SUMPRODUCT(--($AE$2:$AE$6001&lt;$AE493))+1,"")</f>
        <v/>
      </c>
      <c r="AC493">
        <f>IF($C493="","",IF(OR($W493=TRUE(),$W493="TRUE"),0,1))</f>
        <v/>
      </c>
      <c r="AD493">
        <f>IF($C493="","",IF($Z493="Yes",1,0))</f>
        <v/>
      </c>
      <c r="AE493">
        <f>IF($AA493=1,IFERROR(IF(VALUE($C493)&lt;100000000,VALUE($C493),1000000000),IFERROR(IF(VALUE(MID($C493,2,20))&lt;100000000,VALUE(MID($C493,2,20)),1000000000),1000000000))+ROW()/100000,"")</f>
        <v/>
      </c>
    </row>
    <row r="494">
      <c r="M494" s="7">
        <f>IF($C494="","",L494*V494/100)</f>
        <v/>
      </c>
      <c r="N494" s="11" t="n"/>
      <c r="R494" s="7" t="n"/>
      <c r="T494" s="7" t="n"/>
      <c r="U494" s="7">
        <f>IF($C494="","",T494*X494/100)</f>
        <v/>
      </c>
      <c r="V494" s="7">
        <f>IF($C494="","",T494-U494)</f>
        <v/>
      </c>
      <c r="X494">
        <f>IF($C494="","",IF($AD494=1,Settings!$C$8,IF($AC494=1,Settings!$C$6,Settings!$C$7))*100)</f>
        <v/>
      </c>
      <c r="Y494" s="7">
        <f>IF($C494="","",V494-M494)</f>
        <v/>
      </c>
      <c r="AA494">
        <f>IF($C494="","",IF(COUNTIF($C$2:$C494,$C494)=1,1,0))</f>
        <v/>
      </c>
      <c r="AB494">
        <f>IF($AA494=1,SUMPRODUCT(--($AE$2:$AE$6001&lt;$AE494))+1,"")</f>
        <v/>
      </c>
      <c r="AC494">
        <f>IF($C494="","",IF(OR($W494=TRUE(),$W494="TRUE"),0,1))</f>
        <v/>
      </c>
      <c r="AD494">
        <f>IF($C494="","",IF($Z494="Yes",1,0))</f>
        <v/>
      </c>
      <c r="AE494">
        <f>IF($AA494=1,IFERROR(IF(VALUE($C494)&lt;100000000,VALUE($C494),1000000000),IFERROR(IF(VALUE(MID($C494,2,20))&lt;100000000,VALUE(MID($C494,2,20)),1000000000),1000000000))+ROW()/100000,"")</f>
        <v/>
      </c>
    </row>
    <row r="495">
      <c r="M495" s="7">
        <f>IF($C495="","",L495*V495/100)</f>
        <v/>
      </c>
      <c r="N495" s="11" t="n"/>
      <c r="R495" s="7" t="n"/>
      <c r="T495" s="7" t="n"/>
      <c r="U495" s="7">
        <f>IF($C495="","",T495*X495/100)</f>
        <v/>
      </c>
      <c r="V495" s="7">
        <f>IF($C495="","",T495-U495)</f>
        <v/>
      </c>
      <c r="X495">
        <f>IF($C495="","",IF($AD495=1,Settings!$C$8,IF($AC495=1,Settings!$C$6,Settings!$C$7))*100)</f>
        <v/>
      </c>
      <c r="Y495" s="7">
        <f>IF($C495="","",V495-M495)</f>
        <v/>
      </c>
      <c r="AA495">
        <f>IF($C495="","",IF(COUNTIF($C$2:$C495,$C495)=1,1,0))</f>
        <v/>
      </c>
      <c r="AB495">
        <f>IF($AA495=1,SUMPRODUCT(--($AE$2:$AE$6001&lt;$AE495))+1,"")</f>
        <v/>
      </c>
      <c r="AC495">
        <f>IF($C495="","",IF(OR($W495=TRUE(),$W495="TRUE"),0,1))</f>
        <v/>
      </c>
      <c r="AD495">
        <f>IF($C495="","",IF($Z495="Yes",1,0))</f>
        <v/>
      </c>
      <c r="AE495">
        <f>IF($AA495=1,IFERROR(IF(VALUE($C495)&lt;100000000,VALUE($C495),1000000000),IFERROR(IF(VALUE(MID($C495,2,20))&lt;100000000,VALUE(MID($C495,2,20)),1000000000),1000000000))+ROW()/100000,"")</f>
        <v/>
      </c>
    </row>
    <row r="496">
      <c r="M496" s="7">
        <f>IF($C496="","",L496*V496/100)</f>
        <v/>
      </c>
      <c r="N496" s="11" t="n"/>
      <c r="R496" s="7" t="n"/>
      <c r="T496" s="7" t="n"/>
      <c r="U496" s="7">
        <f>IF($C496="","",T496*X496/100)</f>
        <v/>
      </c>
      <c r="V496" s="7">
        <f>IF($C496="","",T496-U496)</f>
        <v/>
      </c>
      <c r="X496">
        <f>IF($C496="","",IF($AD496=1,Settings!$C$8,IF($AC496=1,Settings!$C$6,Settings!$C$7))*100)</f>
        <v/>
      </c>
      <c r="Y496" s="7">
        <f>IF($C496="","",V496-M496)</f>
        <v/>
      </c>
      <c r="AA496">
        <f>IF($C496="","",IF(COUNTIF($C$2:$C496,$C496)=1,1,0))</f>
        <v/>
      </c>
      <c r="AB496">
        <f>IF($AA496=1,SUMPRODUCT(--($AE$2:$AE$6001&lt;$AE496))+1,"")</f>
        <v/>
      </c>
      <c r="AC496">
        <f>IF($C496="","",IF(OR($W496=TRUE(),$W496="TRUE"),0,1))</f>
        <v/>
      </c>
      <c r="AD496">
        <f>IF($C496="","",IF($Z496="Yes",1,0))</f>
        <v/>
      </c>
      <c r="AE496">
        <f>IF($AA496=1,IFERROR(IF(VALUE($C496)&lt;100000000,VALUE($C496),1000000000),IFERROR(IF(VALUE(MID($C496,2,20))&lt;100000000,VALUE(MID($C496,2,20)),1000000000),1000000000))+ROW()/100000,"")</f>
        <v/>
      </c>
    </row>
    <row r="497">
      <c r="M497" s="7">
        <f>IF($C497="","",L497*V497/100)</f>
        <v/>
      </c>
      <c r="N497" s="11" t="n"/>
      <c r="R497" s="7" t="n"/>
      <c r="T497" s="7" t="n"/>
      <c r="U497" s="7">
        <f>IF($C497="","",T497*X497/100)</f>
        <v/>
      </c>
      <c r="V497" s="7">
        <f>IF($C497="","",T497-U497)</f>
        <v/>
      </c>
      <c r="X497">
        <f>IF($C497="","",IF($AD497=1,Settings!$C$8,IF($AC497=1,Settings!$C$6,Settings!$C$7))*100)</f>
        <v/>
      </c>
      <c r="Y497" s="7">
        <f>IF($C497="","",V497-M497)</f>
        <v/>
      </c>
      <c r="AA497">
        <f>IF($C497="","",IF(COUNTIF($C$2:$C497,$C497)=1,1,0))</f>
        <v/>
      </c>
      <c r="AB497">
        <f>IF($AA497=1,SUMPRODUCT(--($AE$2:$AE$6001&lt;$AE497))+1,"")</f>
        <v/>
      </c>
      <c r="AC497">
        <f>IF($C497="","",IF(OR($W497=TRUE(),$W497="TRUE"),0,1))</f>
        <v/>
      </c>
      <c r="AD497">
        <f>IF($C497="","",IF($Z497="Yes",1,0))</f>
        <v/>
      </c>
      <c r="AE497">
        <f>IF($AA497=1,IFERROR(IF(VALUE($C497)&lt;100000000,VALUE($C497),1000000000),IFERROR(IF(VALUE(MID($C497,2,20))&lt;100000000,VALUE(MID($C497,2,20)),1000000000),1000000000))+ROW()/100000,"")</f>
        <v/>
      </c>
    </row>
    <row r="498">
      <c r="M498" s="7">
        <f>IF($C498="","",L498*V498/100)</f>
        <v/>
      </c>
      <c r="N498" s="11" t="n"/>
      <c r="R498" s="7" t="n"/>
      <c r="T498" s="7" t="n"/>
      <c r="U498" s="7">
        <f>IF($C498="","",T498*X498/100)</f>
        <v/>
      </c>
      <c r="V498" s="7">
        <f>IF($C498="","",T498-U498)</f>
        <v/>
      </c>
      <c r="X498">
        <f>IF($C498="","",IF($AD498=1,Settings!$C$8,IF($AC498=1,Settings!$C$6,Settings!$C$7))*100)</f>
        <v/>
      </c>
      <c r="Y498" s="7">
        <f>IF($C498="","",V498-M498)</f>
        <v/>
      </c>
      <c r="AA498">
        <f>IF($C498="","",IF(COUNTIF($C$2:$C498,$C498)=1,1,0))</f>
        <v/>
      </c>
      <c r="AB498">
        <f>IF($AA498=1,SUMPRODUCT(--($AE$2:$AE$6001&lt;$AE498))+1,"")</f>
        <v/>
      </c>
      <c r="AC498">
        <f>IF($C498="","",IF(OR($W498=TRUE(),$W498="TRUE"),0,1))</f>
        <v/>
      </c>
      <c r="AD498">
        <f>IF($C498="","",IF($Z498="Yes",1,0))</f>
        <v/>
      </c>
      <c r="AE498">
        <f>IF($AA498=1,IFERROR(IF(VALUE($C498)&lt;100000000,VALUE($C498),1000000000),IFERROR(IF(VALUE(MID($C498,2,20))&lt;100000000,VALUE(MID($C498,2,20)),1000000000),1000000000))+ROW()/100000,"")</f>
        <v/>
      </c>
    </row>
    <row r="499">
      <c r="M499" s="7">
        <f>IF($C499="","",L499*V499/100)</f>
        <v/>
      </c>
      <c r="N499" s="11" t="n"/>
      <c r="R499" s="7" t="n"/>
      <c r="T499" s="7" t="n"/>
      <c r="U499" s="7">
        <f>IF($C499="","",T499*X499/100)</f>
        <v/>
      </c>
      <c r="V499" s="7">
        <f>IF($C499="","",T499-U499)</f>
        <v/>
      </c>
      <c r="X499">
        <f>IF($C499="","",IF($AD499=1,Settings!$C$8,IF($AC499=1,Settings!$C$6,Settings!$C$7))*100)</f>
        <v/>
      </c>
      <c r="Y499" s="7">
        <f>IF($C499="","",V499-M499)</f>
        <v/>
      </c>
      <c r="AA499">
        <f>IF($C499="","",IF(COUNTIF($C$2:$C499,$C499)=1,1,0))</f>
        <v/>
      </c>
      <c r="AB499">
        <f>IF($AA499=1,SUMPRODUCT(--($AE$2:$AE$6001&lt;$AE499))+1,"")</f>
        <v/>
      </c>
      <c r="AC499">
        <f>IF($C499="","",IF(OR($W499=TRUE(),$W499="TRUE"),0,1))</f>
        <v/>
      </c>
      <c r="AD499">
        <f>IF($C499="","",IF($Z499="Yes",1,0))</f>
        <v/>
      </c>
      <c r="AE499">
        <f>IF($AA499=1,IFERROR(IF(VALUE($C499)&lt;100000000,VALUE($C499),1000000000),IFERROR(IF(VALUE(MID($C499,2,20))&lt;100000000,VALUE(MID($C499,2,20)),1000000000),1000000000))+ROW()/100000,"")</f>
        <v/>
      </c>
    </row>
    <row r="500">
      <c r="M500" s="7">
        <f>IF($C500="","",L500*V500/100)</f>
        <v/>
      </c>
      <c r="N500" s="11" t="n"/>
      <c r="R500" s="7" t="n"/>
      <c r="T500" s="7" t="n"/>
      <c r="U500" s="7">
        <f>IF($C500="","",T500*X500/100)</f>
        <v/>
      </c>
      <c r="V500" s="7">
        <f>IF($C500="","",T500-U500)</f>
        <v/>
      </c>
      <c r="X500">
        <f>IF($C500="","",IF($AD500=1,Settings!$C$8,IF($AC500=1,Settings!$C$6,Settings!$C$7))*100)</f>
        <v/>
      </c>
      <c r="Y500" s="7">
        <f>IF($C500="","",V500-M500)</f>
        <v/>
      </c>
      <c r="AA500">
        <f>IF($C500="","",IF(COUNTIF($C$2:$C500,$C500)=1,1,0))</f>
        <v/>
      </c>
      <c r="AB500">
        <f>IF($AA500=1,SUMPRODUCT(--($AE$2:$AE$6001&lt;$AE500))+1,"")</f>
        <v/>
      </c>
      <c r="AC500">
        <f>IF($C500="","",IF(OR($W500=TRUE(),$W500="TRUE"),0,1))</f>
        <v/>
      </c>
      <c r="AD500">
        <f>IF($C500="","",IF($Z500="Yes",1,0))</f>
        <v/>
      </c>
      <c r="AE500">
        <f>IF($AA500=1,IFERROR(IF(VALUE($C500)&lt;100000000,VALUE($C500),1000000000),IFERROR(IF(VALUE(MID($C500,2,20))&lt;100000000,VALUE(MID($C500,2,20)),1000000000),1000000000))+ROW()/100000,"")</f>
        <v/>
      </c>
    </row>
    <row r="501">
      <c r="M501" s="7">
        <f>IF($C501="","",L501*V501/100)</f>
        <v/>
      </c>
      <c r="N501" s="11" t="n"/>
      <c r="R501" s="7" t="n"/>
      <c r="T501" s="7" t="n"/>
      <c r="U501" s="7">
        <f>IF($C501="","",T501*X501/100)</f>
        <v/>
      </c>
      <c r="V501" s="7">
        <f>IF($C501="","",T501-U501)</f>
        <v/>
      </c>
      <c r="X501">
        <f>IF($C501="","",IF($AD501=1,Settings!$C$8,IF($AC501=1,Settings!$C$6,Settings!$C$7))*100)</f>
        <v/>
      </c>
      <c r="Y501" s="7">
        <f>IF($C501="","",V501-M501)</f>
        <v/>
      </c>
      <c r="AA501">
        <f>IF($C501="","",IF(COUNTIF($C$2:$C501,$C501)=1,1,0))</f>
        <v/>
      </c>
      <c r="AB501">
        <f>IF($AA501=1,SUMPRODUCT(--($AE$2:$AE$6001&lt;$AE501))+1,"")</f>
        <v/>
      </c>
      <c r="AC501">
        <f>IF($C501="","",IF(OR($W501=TRUE(),$W501="TRUE"),0,1))</f>
        <v/>
      </c>
      <c r="AD501">
        <f>IF($C501="","",IF($Z501="Yes",1,0))</f>
        <v/>
      </c>
      <c r="AE501">
        <f>IF($AA501=1,IFERROR(IF(VALUE($C501)&lt;100000000,VALUE($C501),1000000000),IFERROR(IF(VALUE(MID($C501,2,20))&lt;100000000,VALUE(MID($C501,2,20)),1000000000),1000000000))+ROW()/100000,"")</f>
        <v/>
      </c>
    </row>
    <row r="502">
      <c r="M502" s="7">
        <f>IF($C502="","",L502*V502/100)</f>
        <v/>
      </c>
      <c r="N502" s="11" t="n"/>
      <c r="R502" s="7" t="n"/>
      <c r="T502" s="7" t="n"/>
      <c r="U502" s="7">
        <f>IF($C502="","",T502*X502/100)</f>
        <v/>
      </c>
      <c r="V502" s="7">
        <f>IF($C502="","",T502-U502)</f>
        <v/>
      </c>
      <c r="X502">
        <f>IF($C502="","",IF($AD502=1,Settings!$C$8,IF($AC502=1,Settings!$C$6,Settings!$C$7))*100)</f>
        <v/>
      </c>
      <c r="Y502" s="7">
        <f>IF($C502="","",V502-M502)</f>
        <v/>
      </c>
      <c r="AA502">
        <f>IF($C502="","",IF(COUNTIF($C$2:$C502,$C502)=1,1,0))</f>
        <v/>
      </c>
      <c r="AB502">
        <f>IF($AA502=1,SUMPRODUCT(--($AE$2:$AE$6001&lt;$AE502))+1,"")</f>
        <v/>
      </c>
      <c r="AC502">
        <f>IF($C502="","",IF(OR($W502=TRUE(),$W502="TRUE"),0,1))</f>
        <v/>
      </c>
      <c r="AD502">
        <f>IF($C502="","",IF($Z502="Yes",1,0))</f>
        <v/>
      </c>
      <c r="AE502">
        <f>IF($AA502=1,IFERROR(IF(VALUE($C502)&lt;100000000,VALUE($C502),1000000000),IFERROR(IF(VALUE(MID($C502,2,20))&lt;100000000,VALUE(MID($C502,2,20)),1000000000),1000000000))+ROW()/100000,"")</f>
        <v/>
      </c>
    </row>
    <row r="503">
      <c r="M503" s="7">
        <f>IF($C503="","",L503*V503/100)</f>
        <v/>
      </c>
      <c r="N503" s="11" t="n"/>
      <c r="R503" s="7" t="n"/>
      <c r="T503" s="7" t="n"/>
      <c r="U503" s="7">
        <f>IF($C503="","",T503*X503/100)</f>
        <v/>
      </c>
      <c r="V503" s="7">
        <f>IF($C503="","",T503-U503)</f>
        <v/>
      </c>
      <c r="X503">
        <f>IF($C503="","",IF($AD503=1,Settings!$C$8,IF($AC503=1,Settings!$C$6,Settings!$C$7))*100)</f>
        <v/>
      </c>
      <c r="Y503" s="7">
        <f>IF($C503="","",V503-M503)</f>
        <v/>
      </c>
      <c r="AA503">
        <f>IF($C503="","",IF(COUNTIF($C$2:$C503,$C503)=1,1,0))</f>
        <v/>
      </c>
      <c r="AB503">
        <f>IF($AA503=1,SUMPRODUCT(--($AE$2:$AE$6001&lt;$AE503))+1,"")</f>
        <v/>
      </c>
      <c r="AC503">
        <f>IF($C503="","",IF(OR($W503=TRUE(),$W503="TRUE"),0,1))</f>
        <v/>
      </c>
      <c r="AD503">
        <f>IF($C503="","",IF($Z503="Yes",1,0))</f>
        <v/>
      </c>
      <c r="AE503">
        <f>IF($AA503=1,IFERROR(IF(VALUE($C503)&lt;100000000,VALUE($C503),1000000000),IFERROR(IF(VALUE(MID($C503,2,20))&lt;100000000,VALUE(MID($C503,2,20)),1000000000),1000000000))+ROW()/100000,"")</f>
        <v/>
      </c>
    </row>
    <row r="504">
      <c r="M504" s="7">
        <f>IF($C504="","",L504*V504/100)</f>
        <v/>
      </c>
      <c r="N504" s="11" t="n"/>
      <c r="R504" s="7" t="n"/>
      <c r="T504" s="7" t="n"/>
      <c r="U504" s="7">
        <f>IF($C504="","",T504*X504/100)</f>
        <v/>
      </c>
      <c r="V504" s="7">
        <f>IF($C504="","",T504-U504)</f>
        <v/>
      </c>
      <c r="X504">
        <f>IF($C504="","",IF($AD504=1,Settings!$C$8,IF($AC504=1,Settings!$C$6,Settings!$C$7))*100)</f>
        <v/>
      </c>
      <c r="Y504" s="7">
        <f>IF($C504="","",V504-M504)</f>
        <v/>
      </c>
      <c r="AA504">
        <f>IF($C504="","",IF(COUNTIF($C$2:$C504,$C504)=1,1,0))</f>
        <v/>
      </c>
      <c r="AB504">
        <f>IF($AA504=1,SUMPRODUCT(--($AE$2:$AE$6001&lt;$AE504))+1,"")</f>
        <v/>
      </c>
      <c r="AC504">
        <f>IF($C504="","",IF(OR($W504=TRUE(),$W504="TRUE"),0,1))</f>
        <v/>
      </c>
      <c r="AD504">
        <f>IF($C504="","",IF($Z504="Yes",1,0))</f>
        <v/>
      </c>
      <c r="AE504">
        <f>IF($AA504=1,IFERROR(IF(VALUE($C504)&lt;100000000,VALUE($C504),1000000000),IFERROR(IF(VALUE(MID($C504,2,20))&lt;100000000,VALUE(MID($C504,2,20)),1000000000),1000000000))+ROW()/100000,"")</f>
        <v/>
      </c>
    </row>
    <row r="505">
      <c r="M505" s="7">
        <f>IF($C505="","",L505*V505/100)</f>
        <v/>
      </c>
      <c r="N505" s="11" t="n"/>
      <c r="R505" s="7" t="n"/>
      <c r="T505" s="7" t="n"/>
      <c r="U505" s="7">
        <f>IF($C505="","",T505*X505/100)</f>
        <v/>
      </c>
      <c r="V505" s="7">
        <f>IF($C505="","",T505-U505)</f>
        <v/>
      </c>
      <c r="X505">
        <f>IF($C505="","",IF($AD505=1,Settings!$C$8,IF($AC505=1,Settings!$C$6,Settings!$C$7))*100)</f>
        <v/>
      </c>
      <c r="Y505" s="7">
        <f>IF($C505="","",V505-M505)</f>
        <v/>
      </c>
      <c r="AA505">
        <f>IF($C505="","",IF(COUNTIF($C$2:$C505,$C505)=1,1,0))</f>
        <v/>
      </c>
      <c r="AB505">
        <f>IF($AA505=1,SUMPRODUCT(--($AE$2:$AE$6001&lt;$AE505))+1,"")</f>
        <v/>
      </c>
      <c r="AC505">
        <f>IF($C505="","",IF(OR($W505=TRUE(),$W505="TRUE"),0,1))</f>
        <v/>
      </c>
      <c r="AD505">
        <f>IF($C505="","",IF($Z505="Yes",1,0))</f>
        <v/>
      </c>
      <c r="AE505">
        <f>IF($AA505=1,IFERROR(IF(VALUE($C505)&lt;100000000,VALUE($C505),1000000000),IFERROR(IF(VALUE(MID($C505,2,20))&lt;100000000,VALUE(MID($C505,2,20)),1000000000),1000000000))+ROW()/100000,"")</f>
        <v/>
      </c>
    </row>
    <row r="506">
      <c r="M506" s="7">
        <f>IF($C506="","",L506*V506/100)</f>
        <v/>
      </c>
      <c r="N506" s="11" t="n"/>
      <c r="R506" s="7" t="n"/>
      <c r="T506" s="7" t="n"/>
      <c r="U506" s="7">
        <f>IF($C506="","",T506*X506/100)</f>
        <v/>
      </c>
      <c r="V506" s="7">
        <f>IF($C506="","",T506-U506)</f>
        <v/>
      </c>
      <c r="X506">
        <f>IF($C506="","",IF($AD506=1,Settings!$C$8,IF($AC506=1,Settings!$C$6,Settings!$C$7))*100)</f>
        <v/>
      </c>
      <c r="Y506" s="7">
        <f>IF($C506="","",V506-M506)</f>
        <v/>
      </c>
      <c r="AA506">
        <f>IF($C506="","",IF(COUNTIF($C$2:$C506,$C506)=1,1,0))</f>
        <v/>
      </c>
      <c r="AB506">
        <f>IF($AA506=1,SUMPRODUCT(--($AE$2:$AE$6001&lt;$AE506))+1,"")</f>
        <v/>
      </c>
      <c r="AC506">
        <f>IF($C506="","",IF(OR($W506=TRUE(),$W506="TRUE"),0,1))</f>
        <v/>
      </c>
      <c r="AD506">
        <f>IF($C506="","",IF($Z506="Yes",1,0))</f>
        <v/>
      </c>
      <c r="AE506">
        <f>IF($AA506=1,IFERROR(IF(VALUE($C506)&lt;100000000,VALUE($C506),1000000000),IFERROR(IF(VALUE(MID($C506,2,20))&lt;100000000,VALUE(MID($C506,2,20)),1000000000),1000000000))+ROW()/100000,"")</f>
        <v/>
      </c>
    </row>
    <row r="507">
      <c r="M507" s="7">
        <f>IF($C507="","",L507*V507/100)</f>
        <v/>
      </c>
      <c r="N507" s="11" t="n"/>
      <c r="R507" s="7" t="n"/>
      <c r="T507" s="7" t="n"/>
      <c r="U507" s="7">
        <f>IF($C507="","",T507*X507/100)</f>
        <v/>
      </c>
      <c r="V507" s="7">
        <f>IF($C507="","",T507-U507)</f>
        <v/>
      </c>
      <c r="X507">
        <f>IF($C507="","",IF($AD507=1,Settings!$C$8,IF($AC507=1,Settings!$C$6,Settings!$C$7))*100)</f>
        <v/>
      </c>
      <c r="Y507" s="7">
        <f>IF($C507="","",V507-M507)</f>
        <v/>
      </c>
      <c r="AA507">
        <f>IF($C507="","",IF(COUNTIF($C$2:$C507,$C507)=1,1,0))</f>
        <v/>
      </c>
      <c r="AB507">
        <f>IF($AA507=1,SUMPRODUCT(--($AE$2:$AE$6001&lt;$AE507))+1,"")</f>
        <v/>
      </c>
      <c r="AC507">
        <f>IF($C507="","",IF(OR($W507=TRUE(),$W507="TRUE"),0,1))</f>
        <v/>
      </c>
      <c r="AD507">
        <f>IF($C507="","",IF($Z507="Yes",1,0))</f>
        <v/>
      </c>
      <c r="AE507">
        <f>IF($AA507=1,IFERROR(IF(VALUE($C507)&lt;100000000,VALUE($C507),1000000000),IFERROR(IF(VALUE(MID($C507,2,20))&lt;100000000,VALUE(MID($C507,2,20)),1000000000),1000000000))+ROW()/100000,"")</f>
        <v/>
      </c>
    </row>
    <row r="508">
      <c r="M508" s="7">
        <f>IF($C508="","",L508*V508/100)</f>
        <v/>
      </c>
      <c r="N508" s="11" t="n"/>
      <c r="R508" s="7" t="n"/>
      <c r="T508" s="7" t="n"/>
      <c r="U508" s="7">
        <f>IF($C508="","",T508*X508/100)</f>
        <v/>
      </c>
      <c r="V508" s="7">
        <f>IF($C508="","",T508-U508)</f>
        <v/>
      </c>
      <c r="X508">
        <f>IF($C508="","",IF($AD508=1,Settings!$C$8,IF($AC508=1,Settings!$C$6,Settings!$C$7))*100)</f>
        <v/>
      </c>
      <c r="Y508" s="7">
        <f>IF($C508="","",V508-M508)</f>
        <v/>
      </c>
      <c r="AA508">
        <f>IF($C508="","",IF(COUNTIF($C$2:$C508,$C508)=1,1,0))</f>
        <v/>
      </c>
      <c r="AB508">
        <f>IF($AA508=1,SUMPRODUCT(--($AE$2:$AE$6001&lt;$AE508))+1,"")</f>
        <v/>
      </c>
      <c r="AC508">
        <f>IF($C508="","",IF(OR($W508=TRUE(),$W508="TRUE"),0,1))</f>
        <v/>
      </c>
      <c r="AD508">
        <f>IF($C508="","",IF($Z508="Yes",1,0))</f>
        <v/>
      </c>
      <c r="AE508">
        <f>IF($AA508=1,IFERROR(IF(VALUE($C508)&lt;100000000,VALUE($C508),1000000000),IFERROR(IF(VALUE(MID($C508,2,20))&lt;100000000,VALUE(MID($C508,2,20)),1000000000),1000000000))+ROW()/100000,"")</f>
        <v/>
      </c>
    </row>
    <row r="509">
      <c r="M509" s="7">
        <f>IF($C509="","",L509*V509/100)</f>
        <v/>
      </c>
      <c r="N509" s="11" t="n"/>
      <c r="R509" s="7" t="n"/>
      <c r="T509" s="7" t="n"/>
      <c r="U509" s="7">
        <f>IF($C509="","",T509*X509/100)</f>
        <v/>
      </c>
      <c r="V509" s="7">
        <f>IF($C509="","",T509-U509)</f>
        <v/>
      </c>
      <c r="X509">
        <f>IF($C509="","",IF($AD509=1,Settings!$C$8,IF($AC509=1,Settings!$C$6,Settings!$C$7))*100)</f>
        <v/>
      </c>
      <c r="Y509" s="7">
        <f>IF($C509="","",V509-M509)</f>
        <v/>
      </c>
      <c r="AA509">
        <f>IF($C509="","",IF(COUNTIF($C$2:$C509,$C509)=1,1,0))</f>
        <v/>
      </c>
      <c r="AB509">
        <f>IF($AA509=1,SUMPRODUCT(--($AE$2:$AE$6001&lt;$AE509))+1,"")</f>
        <v/>
      </c>
      <c r="AC509">
        <f>IF($C509="","",IF(OR($W509=TRUE(),$W509="TRUE"),0,1))</f>
        <v/>
      </c>
      <c r="AD509">
        <f>IF($C509="","",IF($Z509="Yes",1,0))</f>
        <v/>
      </c>
      <c r="AE509">
        <f>IF($AA509=1,IFERROR(IF(VALUE($C509)&lt;100000000,VALUE($C509),1000000000),IFERROR(IF(VALUE(MID($C509,2,20))&lt;100000000,VALUE(MID($C509,2,20)),1000000000),1000000000))+ROW()/100000,"")</f>
        <v/>
      </c>
    </row>
    <row r="510">
      <c r="M510" s="7">
        <f>IF($C510="","",L510*V510/100)</f>
        <v/>
      </c>
      <c r="N510" s="11" t="n"/>
      <c r="R510" s="7" t="n"/>
      <c r="T510" s="7" t="n"/>
      <c r="U510" s="7">
        <f>IF($C510="","",T510*X510/100)</f>
        <v/>
      </c>
      <c r="V510" s="7">
        <f>IF($C510="","",T510-U510)</f>
        <v/>
      </c>
      <c r="X510">
        <f>IF($C510="","",IF($AD510=1,Settings!$C$8,IF($AC510=1,Settings!$C$6,Settings!$C$7))*100)</f>
        <v/>
      </c>
      <c r="Y510" s="7">
        <f>IF($C510="","",V510-M510)</f>
        <v/>
      </c>
      <c r="AA510">
        <f>IF($C510="","",IF(COUNTIF($C$2:$C510,$C510)=1,1,0))</f>
        <v/>
      </c>
      <c r="AB510">
        <f>IF($AA510=1,SUMPRODUCT(--($AE$2:$AE$6001&lt;$AE510))+1,"")</f>
        <v/>
      </c>
      <c r="AC510">
        <f>IF($C510="","",IF(OR($W510=TRUE(),$W510="TRUE"),0,1))</f>
        <v/>
      </c>
      <c r="AD510">
        <f>IF($C510="","",IF($Z510="Yes",1,0))</f>
        <v/>
      </c>
      <c r="AE510">
        <f>IF($AA510=1,IFERROR(IF(VALUE($C510)&lt;100000000,VALUE($C510),1000000000),IFERROR(IF(VALUE(MID($C510,2,20))&lt;100000000,VALUE(MID($C510,2,20)),1000000000),1000000000))+ROW()/100000,"")</f>
        <v/>
      </c>
    </row>
    <row r="511">
      <c r="M511" s="7">
        <f>IF($C511="","",L511*V511/100)</f>
        <v/>
      </c>
      <c r="N511" s="11" t="n"/>
      <c r="R511" s="7" t="n"/>
      <c r="T511" s="7" t="n"/>
      <c r="U511" s="7">
        <f>IF($C511="","",T511*X511/100)</f>
        <v/>
      </c>
      <c r="V511" s="7">
        <f>IF($C511="","",T511-U511)</f>
        <v/>
      </c>
      <c r="X511">
        <f>IF($C511="","",IF($AD511=1,Settings!$C$8,IF($AC511=1,Settings!$C$6,Settings!$C$7))*100)</f>
        <v/>
      </c>
      <c r="Y511" s="7">
        <f>IF($C511="","",V511-M511)</f>
        <v/>
      </c>
      <c r="AA511">
        <f>IF($C511="","",IF(COUNTIF($C$2:$C511,$C511)=1,1,0))</f>
        <v/>
      </c>
      <c r="AB511">
        <f>IF($AA511=1,SUMPRODUCT(--($AE$2:$AE$6001&lt;$AE511))+1,"")</f>
        <v/>
      </c>
      <c r="AC511">
        <f>IF($C511="","",IF(OR($W511=TRUE(),$W511="TRUE"),0,1))</f>
        <v/>
      </c>
      <c r="AD511">
        <f>IF($C511="","",IF($Z511="Yes",1,0))</f>
        <v/>
      </c>
      <c r="AE511">
        <f>IF($AA511=1,IFERROR(IF(VALUE($C511)&lt;100000000,VALUE($C511),1000000000),IFERROR(IF(VALUE(MID($C511,2,20))&lt;100000000,VALUE(MID($C511,2,20)),1000000000),1000000000))+ROW()/100000,"")</f>
        <v/>
      </c>
    </row>
    <row r="512">
      <c r="M512" s="7">
        <f>IF($C512="","",L512*V512/100)</f>
        <v/>
      </c>
      <c r="N512" s="11" t="n"/>
      <c r="R512" s="7" t="n"/>
      <c r="T512" s="7" t="n"/>
      <c r="U512" s="7">
        <f>IF($C512="","",T512*X512/100)</f>
        <v/>
      </c>
      <c r="V512" s="7">
        <f>IF($C512="","",T512-U512)</f>
        <v/>
      </c>
      <c r="X512">
        <f>IF($C512="","",IF($AD512=1,Settings!$C$8,IF($AC512=1,Settings!$C$6,Settings!$C$7))*100)</f>
        <v/>
      </c>
      <c r="Y512" s="7">
        <f>IF($C512="","",V512-M512)</f>
        <v/>
      </c>
      <c r="AA512">
        <f>IF($C512="","",IF(COUNTIF($C$2:$C512,$C512)=1,1,0))</f>
        <v/>
      </c>
      <c r="AB512">
        <f>IF($AA512=1,SUMPRODUCT(--($AE$2:$AE$6001&lt;$AE512))+1,"")</f>
        <v/>
      </c>
      <c r="AC512">
        <f>IF($C512="","",IF(OR($W512=TRUE(),$W512="TRUE"),0,1))</f>
        <v/>
      </c>
      <c r="AD512">
        <f>IF($C512="","",IF($Z512="Yes",1,0))</f>
        <v/>
      </c>
      <c r="AE512">
        <f>IF($AA512=1,IFERROR(IF(VALUE($C512)&lt;100000000,VALUE($C512),1000000000),IFERROR(IF(VALUE(MID($C512,2,20))&lt;100000000,VALUE(MID($C512,2,20)),1000000000),1000000000))+ROW()/100000,"")</f>
        <v/>
      </c>
    </row>
    <row r="513">
      <c r="M513" s="7">
        <f>IF($C513="","",L513*V513/100)</f>
        <v/>
      </c>
      <c r="N513" s="11" t="n"/>
      <c r="R513" s="7" t="n"/>
      <c r="T513" s="7" t="n"/>
      <c r="U513" s="7">
        <f>IF($C513="","",T513*X513/100)</f>
        <v/>
      </c>
      <c r="V513" s="7">
        <f>IF($C513="","",T513-U513)</f>
        <v/>
      </c>
      <c r="X513">
        <f>IF($C513="","",IF($AD513=1,Settings!$C$8,IF($AC513=1,Settings!$C$6,Settings!$C$7))*100)</f>
        <v/>
      </c>
      <c r="Y513" s="7">
        <f>IF($C513="","",V513-M513)</f>
        <v/>
      </c>
      <c r="AA513">
        <f>IF($C513="","",IF(COUNTIF($C$2:$C513,$C513)=1,1,0))</f>
        <v/>
      </c>
      <c r="AB513">
        <f>IF($AA513=1,SUMPRODUCT(--($AE$2:$AE$6001&lt;$AE513))+1,"")</f>
        <v/>
      </c>
      <c r="AC513">
        <f>IF($C513="","",IF(OR($W513=TRUE(),$W513="TRUE"),0,1))</f>
        <v/>
      </c>
      <c r="AD513">
        <f>IF($C513="","",IF($Z513="Yes",1,0))</f>
        <v/>
      </c>
      <c r="AE513">
        <f>IF($AA513=1,IFERROR(IF(VALUE($C513)&lt;100000000,VALUE($C513),1000000000),IFERROR(IF(VALUE(MID($C513,2,20))&lt;100000000,VALUE(MID($C513,2,20)),1000000000),1000000000))+ROW()/100000,"")</f>
        <v/>
      </c>
    </row>
    <row r="514">
      <c r="M514" s="7">
        <f>IF($C514="","",L514*V514/100)</f>
        <v/>
      </c>
      <c r="N514" s="11" t="n"/>
      <c r="R514" s="7" t="n"/>
      <c r="T514" s="7" t="n"/>
      <c r="U514" s="7">
        <f>IF($C514="","",T514*X514/100)</f>
        <v/>
      </c>
      <c r="V514" s="7">
        <f>IF($C514="","",T514-U514)</f>
        <v/>
      </c>
      <c r="X514">
        <f>IF($C514="","",IF($AD514=1,Settings!$C$8,IF($AC514=1,Settings!$C$6,Settings!$C$7))*100)</f>
        <v/>
      </c>
      <c r="Y514" s="7">
        <f>IF($C514="","",V514-M514)</f>
        <v/>
      </c>
      <c r="AA514">
        <f>IF($C514="","",IF(COUNTIF($C$2:$C514,$C514)=1,1,0))</f>
        <v/>
      </c>
      <c r="AB514">
        <f>IF($AA514=1,SUMPRODUCT(--($AE$2:$AE$6001&lt;$AE514))+1,"")</f>
        <v/>
      </c>
      <c r="AC514">
        <f>IF($C514="","",IF(OR($W514=TRUE(),$W514="TRUE"),0,1))</f>
        <v/>
      </c>
      <c r="AD514">
        <f>IF($C514="","",IF($Z514="Yes",1,0))</f>
        <v/>
      </c>
      <c r="AE514">
        <f>IF($AA514=1,IFERROR(IF(VALUE($C514)&lt;100000000,VALUE($C514),1000000000),IFERROR(IF(VALUE(MID($C514,2,20))&lt;100000000,VALUE(MID($C514,2,20)),1000000000),1000000000))+ROW()/100000,"")</f>
        <v/>
      </c>
    </row>
    <row r="515">
      <c r="M515" s="7">
        <f>IF($C515="","",L515*V515/100)</f>
        <v/>
      </c>
      <c r="N515" s="11" t="n"/>
      <c r="R515" s="7" t="n"/>
      <c r="T515" s="7" t="n"/>
      <c r="U515" s="7">
        <f>IF($C515="","",T515*X515/100)</f>
        <v/>
      </c>
      <c r="V515" s="7">
        <f>IF($C515="","",T515-U515)</f>
        <v/>
      </c>
      <c r="X515">
        <f>IF($C515="","",IF($AD515=1,Settings!$C$8,IF($AC515=1,Settings!$C$6,Settings!$C$7))*100)</f>
        <v/>
      </c>
      <c r="Y515" s="7">
        <f>IF($C515="","",V515-M515)</f>
        <v/>
      </c>
      <c r="AA515">
        <f>IF($C515="","",IF(COUNTIF($C$2:$C515,$C515)=1,1,0))</f>
        <v/>
      </c>
      <c r="AB515">
        <f>IF($AA515=1,SUMPRODUCT(--($AE$2:$AE$6001&lt;$AE515))+1,"")</f>
        <v/>
      </c>
      <c r="AC515">
        <f>IF($C515="","",IF(OR($W515=TRUE(),$W515="TRUE"),0,1))</f>
        <v/>
      </c>
      <c r="AD515">
        <f>IF($C515="","",IF($Z515="Yes",1,0))</f>
        <v/>
      </c>
      <c r="AE515">
        <f>IF($AA515=1,IFERROR(IF(VALUE($C515)&lt;100000000,VALUE($C515),1000000000),IFERROR(IF(VALUE(MID($C515,2,20))&lt;100000000,VALUE(MID($C515,2,20)),1000000000),1000000000))+ROW()/100000,"")</f>
        <v/>
      </c>
    </row>
    <row r="516">
      <c r="M516" s="7">
        <f>IF($C516="","",L516*V516/100)</f>
        <v/>
      </c>
      <c r="N516" s="11" t="n"/>
      <c r="R516" s="7" t="n"/>
      <c r="T516" s="7" t="n"/>
      <c r="U516" s="7">
        <f>IF($C516="","",T516*X516/100)</f>
        <v/>
      </c>
      <c r="V516" s="7">
        <f>IF($C516="","",T516-U516)</f>
        <v/>
      </c>
      <c r="X516">
        <f>IF($C516="","",IF($AD516=1,Settings!$C$8,IF($AC516=1,Settings!$C$6,Settings!$C$7))*100)</f>
        <v/>
      </c>
      <c r="Y516" s="7">
        <f>IF($C516="","",V516-M516)</f>
        <v/>
      </c>
      <c r="AA516">
        <f>IF($C516="","",IF(COUNTIF($C$2:$C516,$C516)=1,1,0))</f>
        <v/>
      </c>
      <c r="AB516">
        <f>IF($AA516=1,SUMPRODUCT(--($AE$2:$AE$6001&lt;$AE516))+1,"")</f>
        <v/>
      </c>
      <c r="AC516">
        <f>IF($C516="","",IF(OR($W516=TRUE(),$W516="TRUE"),0,1))</f>
        <v/>
      </c>
      <c r="AD516">
        <f>IF($C516="","",IF($Z516="Yes",1,0))</f>
        <v/>
      </c>
      <c r="AE516">
        <f>IF($AA516=1,IFERROR(IF(VALUE($C516)&lt;100000000,VALUE($C516),1000000000),IFERROR(IF(VALUE(MID($C516,2,20))&lt;100000000,VALUE(MID($C516,2,20)),1000000000),1000000000))+ROW()/100000,"")</f>
        <v/>
      </c>
    </row>
    <row r="517">
      <c r="M517" s="7">
        <f>IF($C517="","",L517*V517/100)</f>
        <v/>
      </c>
      <c r="N517" s="11" t="n"/>
      <c r="R517" s="7" t="n"/>
      <c r="T517" s="7" t="n"/>
      <c r="U517" s="7">
        <f>IF($C517="","",T517*X517/100)</f>
        <v/>
      </c>
      <c r="V517" s="7">
        <f>IF($C517="","",T517-U517)</f>
        <v/>
      </c>
      <c r="X517">
        <f>IF($C517="","",IF($AD517=1,Settings!$C$8,IF($AC517=1,Settings!$C$6,Settings!$C$7))*100)</f>
        <v/>
      </c>
      <c r="Y517" s="7">
        <f>IF($C517="","",V517-M517)</f>
        <v/>
      </c>
      <c r="AA517">
        <f>IF($C517="","",IF(COUNTIF($C$2:$C517,$C517)=1,1,0))</f>
        <v/>
      </c>
      <c r="AB517">
        <f>IF($AA517=1,SUMPRODUCT(--($AE$2:$AE$6001&lt;$AE517))+1,"")</f>
        <v/>
      </c>
      <c r="AC517">
        <f>IF($C517="","",IF(OR($W517=TRUE(),$W517="TRUE"),0,1))</f>
        <v/>
      </c>
      <c r="AD517">
        <f>IF($C517="","",IF($Z517="Yes",1,0))</f>
        <v/>
      </c>
      <c r="AE517">
        <f>IF($AA517=1,IFERROR(IF(VALUE($C517)&lt;100000000,VALUE($C517),1000000000),IFERROR(IF(VALUE(MID($C517,2,20))&lt;100000000,VALUE(MID($C517,2,20)),1000000000),1000000000))+ROW()/100000,"")</f>
        <v/>
      </c>
    </row>
    <row r="518">
      <c r="M518" s="7">
        <f>IF($C518="","",L518*V518/100)</f>
        <v/>
      </c>
      <c r="N518" s="11" t="n"/>
      <c r="R518" s="7" t="n"/>
      <c r="T518" s="7" t="n"/>
      <c r="U518" s="7">
        <f>IF($C518="","",T518*X518/100)</f>
        <v/>
      </c>
      <c r="V518" s="7">
        <f>IF($C518="","",T518-U518)</f>
        <v/>
      </c>
      <c r="X518">
        <f>IF($C518="","",IF($AD518=1,Settings!$C$8,IF($AC518=1,Settings!$C$6,Settings!$C$7))*100)</f>
        <v/>
      </c>
      <c r="Y518" s="7">
        <f>IF($C518="","",V518-M518)</f>
        <v/>
      </c>
      <c r="AA518">
        <f>IF($C518="","",IF(COUNTIF($C$2:$C518,$C518)=1,1,0))</f>
        <v/>
      </c>
      <c r="AB518">
        <f>IF($AA518=1,SUMPRODUCT(--($AE$2:$AE$6001&lt;$AE518))+1,"")</f>
        <v/>
      </c>
      <c r="AC518">
        <f>IF($C518="","",IF(OR($W518=TRUE(),$W518="TRUE"),0,1))</f>
        <v/>
      </c>
      <c r="AD518">
        <f>IF($C518="","",IF($Z518="Yes",1,0))</f>
        <v/>
      </c>
      <c r="AE518">
        <f>IF($AA518=1,IFERROR(IF(VALUE($C518)&lt;100000000,VALUE($C518),1000000000),IFERROR(IF(VALUE(MID($C518,2,20))&lt;100000000,VALUE(MID($C518,2,20)),1000000000),1000000000))+ROW()/100000,"")</f>
        <v/>
      </c>
    </row>
    <row r="519">
      <c r="M519" s="7">
        <f>IF($C519="","",L519*V519/100)</f>
        <v/>
      </c>
      <c r="N519" s="11" t="n"/>
      <c r="R519" s="7" t="n"/>
      <c r="T519" s="7" t="n"/>
      <c r="U519" s="7">
        <f>IF($C519="","",T519*X519/100)</f>
        <v/>
      </c>
      <c r="V519" s="7">
        <f>IF($C519="","",T519-U519)</f>
        <v/>
      </c>
      <c r="X519">
        <f>IF($C519="","",IF($AD519=1,Settings!$C$8,IF($AC519=1,Settings!$C$6,Settings!$C$7))*100)</f>
        <v/>
      </c>
      <c r="Y519" s="7">
        <f>IF($C519="","",V519-M519)</f>
        <v/>
      </c>
      <c r="AA519">
        <f>IF($C519="","",IF(COUNTIF($C$2:$C519,$C519)=1,1,0))</f>
        <v/>
      </c>
      <c r="AB519">
        <f>IF($AA519=1,SUMPRODUCT(--($AE$2:$AE$6001&lt;$AE519))+1,"")</f>
        <v/>
      </c>
      <c r="AC519">
        <f>IF($C519="","",IF(OR($W519=TRUE(),$W519="TRUE"),0,1))</f>
        <v/>
      </c>
      <c r="AD519">
        <f>IF($C519="","",IF($Z519="Yes",1,0))</f>
        <v/>
      </c>
      <c r="AE519">
        <f>IF($AA519=1,IFERROR(IF(VALUE($C519)&lt;100000000,VALUE($C519),1000000000),IFERROR(IF(VALUE(MID($C519,2,20))&lt;100000000,VALUE(MID($C519,2,20)),1000000000),1000000000))+ROW()/100000,"")</f>
        <v/>
      </c>
    </row>
    <row r="520">
      <c r="M520" s="7">
        <f>IF($C520="","",L520*V520/100)</f>
        <v/>
      </c>
      <c r="N520" s="11" t="n"/>
      <c r="R520" s="7" t="n"/>
      <c r="T520" s="7" t="n"/>
      <c r="U520" s="7">
        <f>IF($C520="","",T520*X520/100)</f>
        <v/>
      </c>
      <c r="V520" s="7">
        <f>IF($C520="","",T520-U520)</f>
        <v/>
      </c>
      <c r="X520">
        <f>IF($C520="","",IF($AD520=1,Settings!$C$8,IF($AC520=1,Settings!$C$6,Settings!$C$7))*100)</f>
        <v/>
      </c>
      <c r="Y520" s="7">
        <f>IF($C520="","",V520-M520)</f>
        <v/>
      </c>
      <c r="AA520">
        <f>IF($C520="","",IF(COUNTIF($C$2:$C520,$C520)=1,1,0))</f>
        <v/>
      </c>
      <c r="AB520">
        <f>IF($AA520=1,SUMPRODUCT(--($AE$2:$AE$6001&lt;$AE520))+1,"")</f>
        <v/>
      </c>
      <c r="AC520">
        <f>IF($C520="","",IF(OR($W520=TRUE(),$W520="TRUE"),0,1))</f>
        <v/>
      </c>
      <c r="AD520">
        <f>IF($C520="","",IF($Z520="Yes",1,0))</f>
        <v/>
      </c>
      <c r="AE520">
        <f>IF($AA520=1,IFERROR(IF(VALUE($C520)&lt;100000000,VALUE($C520),1000000000),IFERROR(IF(VALUE(MID($C520,2,20))&lt;100000000,VALUE(MID($C520,2,20)),1000000000),1000000000))+ROW()/100000,"")</f>
        <v/>
      </c>
    </row>
    <row r="521">
      <c r="M521" s="7">
        <f>IF($C521="","",L521*V521/100)</f>
        <v/>
      </c>
      <c r="N521" s="11" t="n"/>
      <c r="R521" s="7" t="n"/>
      <c r="T521" s="7" t="n"/>
      <c r="U521" s="7">
        <f>IF($C521="","",T521*X521/100)</f>
        <v/>
      </c>
      <c r="V521" s="7">
        <f>IF($C521="","",T521-U521)</f>
        <v/>
      </c>
      <c r="X521">
        <f>IF($C521="","",IF($AD521=1,Settings!$C$8,IF($AC521=1,Settings!$C$6,Settings!$C$7))*100)</f>
        <v/>
      </c>
      <c r="Y521" s="7">
        <f>IF($C521="","",V521-M521)</f>
        <v/>
      </c>
      <c r="AA521">
        <f>IF($C521="","",IF(COUNTIF($C$2:$C521,$C521)=1,1,0))</f>
        <v/>
      </c>
      <c r="AB521">
        <f>IF($AA521=1,SUMPRODUCT(--($AE$2:$AE$6001&lt;$AE521))+1,"")</f>
        <v/>
      </c>
      <c r="AC521">
        <f>IF($C521="","",IF(OR($W521=TRUE(),$W521="TRUE"),0,1))</f>
        <v/>
      </c>
      <c r="AD521">
        <f>IF($C521="","",IF($Z521="Yes",1,0))</f>
        <v/>
      </c>
      <c r="AE521">
        <f>IF($AA521=1,IFERROR(IF(VALUE($C521)&lt;100000000,VALUE($C521),1000000000),IFERROR(IF(VALUE(MID($C521,2,20))&lt;100000000,VALUE(MID($C521,2,20)),1000000000),1000000000))+ROW()/100000,"")</f>
        <v/>
      </c>
    </row>
    <row r="522">
      <c r="M522" s="7">
        <f>IF($C522="","",L522*V522/100)</f>
        <v/>
      </c>
      <c r="N522" s="11" t="n"/>
      <c r="R522" s="7" t="n"/>
      <c r="T522" s="7" t="n"/>
      <c r="U522" s="7">
        <f>IF($C522="","",T522*X522/100)</f>
        <v/>
      </c>
      <c r="V522" s="7">
        <f>IF($C522="","",T522-U522)</f>
        <v/>
      </c>
      <c r="X522">
        <f>IF($C522="","",IF($AD522=1,Settings!$C$8,IF($AC522=1,Settings!$C$6,Settings!$C$7))*100)</f>
        <v/>
      </c>
      <c r="Y522" s="7">
        <f>IF($C522="","",V522-M522)</f>
        <v/>
      </c>
      <c r="AA522">
        <f>IF($C522="","",IF(COUNTIF($C$2:$C522,$C522)=1,1,0))</f>
        <v/>
      </c>
      <c r="AB522">
        <f>IF($AA522=1,SUMPRODUCT(--($AE$2:$AE$6001&lt;$AE522))+1,"")</f>
        <v/>
      </c>
      <c r="AC522">
        <f>IF($C522="","",IF(OR($W522=TRUE(),$W522="TRUE"),0,1))</f>
        <v/>
      </c>
      <c r="AD522">
        <f>IF($C522="","",IF($Z522="Yes",1,0))</f>
        <v/>
      </c>
      <c r="AE522">
        <f>IF($AA522=1,IFERROR(IF(VALUE($C522)&lt;100000000,VALUE($C522),1000000000),IFERROR(IF(VALUE(MID($C522,2,20))&lt;100000000,VALUE(MID($C522,2,20)),1000000000),1000000000))+ROW()/100000,"")</f>
        <v/>
      </c>
    </row>
    <row r="523">
      <c r="M523" s="7">
        <f>IF($C523="","",L523*V523/100)</f>
        <v/>
      </c>
      <c r="N523" s="11" t="n"/>
      <c r="R523" s="7" t="n"/>
      <c r="T523" s="7" t="n"/>
      <c r="U523" s="7">
        <f>IF($C523="","",T523*X523/100)</f>
        <v/>
      </c>
      <c r="V523" s="7">
        <f>IF($C523="","",T523-U523)</f>
        <v/>
      </c>
      <c r="X523">
        <f>IF($C523="","",IF($AD523=1,Settings!$C$8,IF($AC523=1,Settings!$C$6,Settings!$C$7))*100)</f>
        <v/>
      </c>
      <c r="Y523" s="7">
        <f>IF($C523="","",V523-M523)</f>
        <v/>
      </c>
      <c r="AA523">
        <f>IF($C523="","",IF(COUNTIF($C$2:$C523,$C523)=1,1,0))</f>
        <v/>
      </c>
      <c r="AB523">
        <f>IF($AA523=1,SUMPRODUCT(--($AE$2:$AE$6001&lt;$AE523))+1,"")</f>
        <v/>
      </c>
      <c r="AC523">
        <f>IF($C523="","",IF(OR($W523=TRUE(),$W523="TRUE"),0,1))</f>
        <v/>
      </c>
      <c r="AD523">
        <f>IF($C523="","",IF($Z523="Yes",1,0))</f>
        <v/>
      </c>
      <c r="AE523">
        <f>IF($AA523=1,IFERROR(IF(VALUE($C523)&lt;100000000,VALUE($C523),1000000000),IFERROR(IF(VALUE(MID($C523,2,20))&lt;100000000,VALUE(MID($C523,2,20)),1000000000),1000000000))+ROW()/100000,"")</f>
        <v/>
      </c>
    </row>
    <row r="524">
      <c r="M524" s="7">
        <f>IF($C524="","",L524*V524/100)</f>
        <v/>
      </c>
      <c r="N524" s="11" t="n"/>
      <c r="R524" s="7" t="n"/>
      <c r="T524" s="7" t="n"/>
      <c r="U524" s="7">
        <f>IF($C524="","",T524*X524/100)</f>
        <v/>
      </c>
      <c r="V524" s="7">
        <f>IF($C524="","",T524-U524)</f>
        <v/>
      </c>
      <c r="X524">
        <f>IF($C524="","",IF($AD524=1,Settings!$C$8,IF($AC524=1,Settings!$C$6,Settings!$C$7))*100)</f>
        <v/>
      </c>
      <c r="Y524" s="7">
        <f>IF($C524="","",V524-M524)</f>
        <v/>
      </c>
      <c r="AA524">
        <f>IF($C524="","",IF(COUNTIF($C$2:$C524,$C524)=1,1,0))</f>
        <v/>
      </c>
      <c r="AB524">
        <f>IF($AA524=1,SUMPRODUCT(--($AE$2:$AE$6001&lt;$AE524))+1,"")</f>
        <v/>
      </c>
      <c r="AC524">
        <f>IF($C524="","",IF(OR($W524=TRUE(),$W524="TRUE"),0,1))</f>
        <v/>
      </c>
      <c r="AD524">
        <f>IF($C524="","",IF($Z524="Yes",1,0))</f>
        <v/>
      </c>
      <c r="AE524">
        <f>IF($AA524=1,IFERROR(IF(VALUE($C524)&lt;100000000,VALUE($C524),1000000000),IFERROR(IF(VALUE(MID($C524,2,20))&lt;100000000,VALUE(MID($C524,2,20)),1000000000),1000000000))+ROW()/100000,"")</f>
        <v/>
      </c>
    </row>
    <row r="525">
      <c r="M525" s="7">
        <f>IF($C525="","",L525*V525/100)</f>
        <v/>
      </c>
      <c r="N525" s="11" t="n"/>
      <c r="R525" s="7" t="n"/>
      <c r="T525" s="7" t="n"/>
      <c r="U525" s="7">
        <f>IF($C525="","",T525*X525/100)</f>
        <v/>
      </c>
      <c r="V525" s="7">
        <f>IF($C525="","",T525-U525)</f>
        <v/>
      </c>
      <c r="X525">
        <f>IF($C525="","",IF($AD525=1,Settings!$C$8,IF($AC525=1,Settings!$C$6,Settings!$C$7))*100)</f>
        <v/>
      </c>
      <c r="Y525" s="7">
        <f>IF($C525="","",V525-M525)</f>
        <v/>
      </c>
      <c r="AA525">
        <f>IF($C525="","",IF(COUNTIF($C$2:$C525,$C525)=1,1,0))</f>
        <v/>
      </c>
      <c r="AB525">
        <f>IF($AA525=1,SUMPRODUCT(--($AE$2:$AE$6001&lt;$AE525))+1,"")</f>
        <v/>
      </c>
      <c r="AC525">
        <f>IF($C525="","",IF(OR($W525=TRUE(),$W525="TRUE"),0,1))</f>
        <v/>
      </c>
      <c r="AD525">
        <f>IF($C525="","",IF($Z525="Yes",1,0))</f>
        <v/>
      </c>
      <c r="AE525">
        <f>IF($AA525=1,IFERROR(IF(VALUE($C525)&lt;100000000,VALUE($C525),1000000000),IFERROR(IF(VALUE(MID($C525,2,20))&lt;100000000,VALUE(MID($C525,2,20)),1000000000),1000000000))+ROW()/100000,"")</f>
        <v/>
      </c>
    </row>
    <row r="526">
      <c r="M526" s="7">
        <f>IF($C526="","",L526*V526/100)</f>
        <v/>
      </c>
      <c r="N526" s="11" t="n"/>
      <c r="R526" s="7" t="n"/>
      <c r="T526" s="7" t="n"/>
      <c r="U526" s="7">
        <f>IF($C526="","",T526*X526/100)</f>
        <v/>
      </c>
      <c r="V526" s="7">
        <f>IF($C526="","",T526-U526)</f>
        <v/>
      </c>
      <c r="X526">
        <f>IF($C526="","",IF($AD526=1,Settings!$C$8,IF($AC526=1,Settings!$C$6,Settings!$C$7))*100)</f>
        <v/>
      </c>
      <c r="Y526" s="7">
        <f>IF($C526="","",V526-M526)</f>
        <v/>
      </c>
      <c r="AA526">
        <f>IF($C526="","",IF(COUNTIF($C$2:$C526,$C526)=1,1,0))</f>
        <v/>
      </c>
      <c r="AB526">
        <f>IF($AA526=1,SUMPRODUCT(--($AE$2:$AE$6001&lt;$AE526))+1,"")</f>
        <v/>
      </c>
      <c r="AC526">
        <f>IF($C526="","",IF(OR($W526=TRUE(),$W526="TRUE"),0,1))</f>
        <v/>
      </c>
      <c r="AD526">
        <f>IF($C526="","",IF($Z526="Yes",1,0))</f>
        <v/>
      </c>
      <c r="AE526">
        <f>IF($AA526=1,IFERROR(IF(VALUE($C526)&lt;100000000,VALUE($C526),1000000000),IFERROR(IF(VALUE(MID($C526,2,20))&lt;100000000,VALUE(MID($C526,2,20)),1000000000),1000000000))+ROW()/100000,"")</f>
        <v/>
      </c>
    </row>
    <row r="527">
      <c r="M527" s="7">
        <f>IF($C527="","",L527*V527/100)</f>
        <v/>
      </c>
      <c r="N527" s="11" t="n"/>
      <c r="R527" s="7" t="n"/>
      <c r="T527" s="7" t="n"/>
      <c r="U527" s="7">
        <f>IF($C527="","",T527*X527/100)</f>
        <v/>
      </c>
      <c r="V527" s="7">
        <f>IF($C527="","",T527-U527)</f>
        <v/>
      </c>
      <c r="X527">
        <f>IF($C527="","",IF($AD527=1,Settings!$C$8,IF($AC527=1,Settings!$C$6,Settings!$C$7))*100)</f>
        <v/>
      </c>
      <c r="Y527" s="7">
        <f>IF($C527="","",V527-M527)</f>
        <v/>
      </c>
      <c r="AA527">
        <f>IF($C527="","",IF(COUNTIF($C$2:$C527,$C527)=1,1,0))</f>
        <v/>
      </c>
      <c r="AB527">
        <f>IF($AA527=1,SUMPRODUCT(--($AE$2:$AE$6001&lt;$AE527))+1,"")</f>
        <v/>
      </c>
      <c r="AC527">
        <f>IF($C527="","",IF(OR($W527=TRUE(),$W527="TRUE"),0,1))</f>
        <v/>
      </c>
      <c r="AD527">
        <f>IF($C527="","",IF($Z527="Yes",1,0))</f>
        <v/>
      </c>
      <c r="AE527">
        <f>IF($AA527=1,IFERROR(IF(VALUE($C527)&lt;100000000,VALUE($C527),1000000000),IFERROR(IF(VALUE(MID($C527,2,20))&lt;100000000,VALUE(MID($C527,2,20)),1000000000),1000000000))+ROW()/100000,"")</f>
        <v/>
      </c>
    </row>
    <row r="528">
      <c r="M528" s="7">
        <f>IF($C528="","",L528*V528/100)</f>
        <v/>
      </c>
      <c r="N528" s="11" t="n"/>
      <c r="R528" s="7" t="n"/>
      <c r="T528" s="7" t="n"/>
      <c r="U528" s="7">
        <f>IF($C528="","",T528*X528/100)</f>
        <v/>
      </c>
      <c r="V528" s="7">
        <f>IF($C528="","",T528-U528)</f>
        <v/>
      </c>
      <c r="X528">
        <f>IF($C528="","",IF($AD528=1,Settings!$C$8,IF($AC528=1,Settings!$C$6,Settings!$C$7))*100)</f>
        <v/>
      </c>
      <c r="Y528" s="7">
        <f>IF($C528="","",V528-M528)</f>
        <v/>
      </c>
      <c r="AA528">
        <f>IF($C528="","",IF(COUNTIF($C$2:$C528,$C528)=1,1,0))</f>
        <v/>
      </c>
      <c r="AB528">
        <f>IF($AA528=1,SUMPRODUCT(--($AE$2:$AE$6001&lt;$AE528))+1,"")</f>
        <v/>
      </c>
      <c r="AC528">
        <f>IF($C528="","",IF(OR($W528=TRUE(),$W528="TRUE"),0,1))</f>
        <v/>
      </c>
      <c r="AD528">
        <f>IF($C528="","",IF($Z528="Yes",1,0))</f>
        <v/>
      </c>
      <c r="AE528">
        <f>IF($AA528=1,IFERROR(IF(VALUE($C528)&lt;100000000,VALUE($C528),1000000000),IFERROR(IF(VALUE(MID($C528,2,20))&lt;100000000,VALUE(MID($C528,2,20)),1000000000),1000000000))+ROW()/100000,"")</f>
        <v/>
      </c>
    </row>
    <row r="529">
      <c r="M529" s="7">
        <f>IF($C529="","",L529*V529/100)</f>
        <v/>
      </c>
      <c r="N529" s="11" t="n"/>
      <c r="R529" s="7" t="n"/>
      <c r="T529" s="7" t="n"/>
      <c r="U529" s="7">
        <f>IF($C529="","",T529*X529/100)</f>
        <v/>
      </c>
      <c r="V529" s="7">
        <f>IF($C529="","",T529-U529)</f>
        <v/>
      </c>
      <c r="X529">
        <f>IF($C529="","",IF($AD529=1,Settings!$C$8,IF($AC529=1,Settings!$C$6,Settings!$C$7))*100)</f>
        <v/>
      </c>
      <c r="Y529" s="7">
        <f>IF($C529="","",V529-M529)</f>
        <v/>
      </c>
      <c r="AA529">
        <f>IF($C529="","",IF(COUNTIF($C$2:$C529,$C529)=1,1,0))</f>
        <v/>
      </c>
      <c r="AB529">
        <f>IF($AA529=1,SUMPRODUCT(--($AE$2:$AE$6001&lt;$AE529))+1,"")</f>
        <v/>
      </c>
      <c r="AC529">
        <f>IF($C529="","",IF(OR($W529=TRUE(),$W529="TRUE"),0,1))</f>
        <v/>
      </c>
      <c r="AD529">
        <f>IF($C529="","",IF($Z529="Yes",1,0))</f>
        <v/>
      </c>
      <c r="AE529">
        <f>IF($AA529=1,IFERROR(IF(VALUE($C529)&lt;100000000,VALUE($C529),1000000000),IFERROR(IF(VALUE(MID($C529,2,20))&lt;100000000,VALUE(MID($C529,2,20)),1000000000),1000000000))+ROW()/100000,"")</f>
        <v/>
      </c>
    </row>
    <row r="530">
      <c r="M530" s="7">
        <f>IF($C530="","",L530*V530/100)</f>
        <v/>
      </c>
      <c r="N530" s="11" t="n"/>
      <c r="R530" s="7" t="n"/>
      <c r="T530" s="7" t="n"/>
      <c r="U530" s="7">
        <f>IF($C530="","",T530*X530/100)</f>
        <v/>
      </c>
      <c r="V530" s="7">
        <f>IF($C530="","",T530-U530)</f>
        <v/>
      </c>
      <c r="X530">
        <f>IF($C530="","",IF($AD530=1,Settings!$C$8,IF($AC530=1,Settings!$C$6,Settings!$C$7))*100)</f>
        <v/>
      </c>
      <c r="Y530" s="7">
        <f>IF($C530="","",V530-M530)</f>
        <v/>
      </c>
      <c r="AA530">
        <f>IF($C530="","",IF(COUNTIF($C$2:$C530,$C530)=1,1,0))</f>
        <v/>
      </c>
      <c r="AB530">
        <f>IF($AA530=1,SUMPRODUCT(--($AE$2:$AE$6001&lt;$AE530))+1,"")</f>
        <v/>
      </c>
      <c r="AC530">
        <f>IF($C530="","",IF(OR($W530=TRUE(),$W530="TRUE"),0,1))</f>
        <v/>
      </c>
      <c r="AD530">
        <f>IF($C530="","",IF($Z530="Yes",1,0))</f>
        <v/>
      </c>
      <c r="AE530">
        <f>IF($AA530=1,IFERROR(IF(VALUE($C530)&lt;100000000,VALUE($C530),1000000000),IFERROR(IF(VALUE(MID($C530,2,20))&lt;100000000,VALUE(MID($C530,2,20)),1000000000),1000000000))+ROW()/100000,"")</f>
        <v/>
      </c>
    </row>
    <row r="531">
      <c r="M531" s="7">
        <f>IF($C531="","",L531*V531/100)</f>
        <v/>
      </c>
      <c r="N531" s="11" t="n"/>
      <c r="R531" s="7" t="n"/>
      <c r="T531" s="7" t="n"/>
      <c r="U531" s="7">
        <f>IF($C531="","",T531*X531/100)</f>
        <v/>
      </c>
      <c r="V531" s="7">
        <f>IF($C531="","",T531-U531)</f>
        <v/>
      </c>
      <c r="X531">
        <f>IF($C531="","",IF($AD531=1,Settings!$C$8,IF($AC531=1,Settings!$C$6,Settings!$C$7))*100)</f>
        <v/>
      </c>
      <c r="Y531" s="7">
        <f>IF($C531="","",V531-M531)</f>
        <v/>
      </c>
      <c r="AA531">
        <f>IF($C531="","",IF(COUNTIF($C$2:$C531,$C531)=1,1,0))</f>
        <v/>
      </c>
      <c r="AB531">
        <f>IF($AA531=1,SUMPRODUCT(--($AE$2:$AE$6001&lt;$AE531))+1,"")</f>
        <v/>
      </c>
      <c r="AC531">
        <f>IF($C531="","",IF(OR($W531=TRUE(),$W531="TRUE"),0,1))</f>
        <v/>
      </c>
      <c r="AD531">
        <f>IF($C531="","",IF($Z531="Yes",1,0))</f>
        <v/>
      </c>
      <c r="AE531">
        <f>IF($AA531=1,IFERROR(IF(VALUE($C531)&lt;100000000,VALUE($C531),1000000000),IFERROR(IF(VALUE(MID($C531,2,20))&lt;100000000,VALUE(MID($C531,2,20)),1000000000),1000000000))+ROW()/100000,"")</f>
        <v/>
      </c>
    </row>
    <row r="532">
      <c r="M532" s="7">
        <f>IF($C532="","",L532*V532/100)</f>
        <v/>
      </c>
      <c r="N532" s="11" t="n"/>
      <c r="R532" s="7" t="n"/>
      <c r="T532" s="7" t="n"/>
      <c r="U532" s="7">
        <f>IF($C532="","",T532*X532/100)</f>
        <v/>
      </c>
      <c r="V532" s="7">
        <f>IF($C532="","",T532-U532)</f>
        <v/>
      </c>
      <c r="X532">
        <f>IF($C532="","",IF($AD532=1,Settings!$C$8,IF($AC532=1,Settings!$C$6,Settings!$C$7))*100)</f>
        <v/>
      </c>
      <c r="Y532" s="7">
        <f>IF($C532="","",V532-M532)</f>
        <v/>
      </c>
      <c r="AA532">
        <f>IF($C532="","",IF(COUNTIF($C$2:$C532,$C532)=1,1,0))</f>
        <v/>
      </c>
      <c r="AB532">
        <f>IF($AA532=1,SUMPRODUCT(--($AE$2:$AE$6001&lt;$AE532))+1,"")</f>
        <v/>
      </c>
      <c r="AC532">
        <f>IF($C532="","",IF(OR($W532=TRUE(),$W532="TRUE"),0,1))</f>
        <v/>
      </c>
      <c r="AD532">
        <f>IF($C532="","",IF($Z532="Yes",1,0))</f>
        <v/>
      </c>
      <c r="AE532">
        <f>IF($AA532=1,IFERROR(IF(VALUE($C532)&lt;100000000,VALUE($C532),1000000000),IFERROR(IF(VALUE(MID($C532,2,20))&lt;100000000,VALUE(MID($C532,2,20)),1000000000),1000000000))+ROW()/100000,"")</f>
        <v/>
      </c>
    </row>
    <row r="533">
      <c r="M533" s="7">
        <f>IF($C533="","",L533*V533/100)</f>
        <v/>
      </c>
      <c r="N533" s="11" t="n"/>
      <c r="R533" s="7" t="n"/>
      <c r="T533" s="7" t="n"/>
      <c r="U533" s="7">
        <f>IF($C533="","",T533*X533/100)</f>
        <v/>
      </c>
      <c r="V533" s="7">
        <f>IF($C533="","",T533-U533)</f>
        <v/>
      </c>
      <c r="X533">
        <f>IF($C533="","",IF($AD533=1,Settings!$C$8,IF($AC533=1,Settings!$C$6,Settings!$C$7))*100)</f>
        <v/>
      </c>
      <c r="Y533" s="7">
        <f>IF($C533="","",V533-M533)</f>
        <v/>
      </c>
      <c r="AA533">
        <f>IF($C533="","",IF(COUNTIF($C$2:$C533,$C533)=1,1,0))</f>
        <v/>
      </c>
      <c r="AB533">
        <f>IF($AA533=1,SUMPRODUCT(--($AE$2:$AE$6001&lt;$AE533))+1,"")</f>
        <v/>
      </c>
      <c r="AC533">
        <f>IF($C533="","",IF(OR($W533=TRUE(),$W533="TRUE"),0,1))</f>
        <v/>
      </c>
      <c r="AD533">
        <f>IF($C533="","",IF($Z533="Yes",1,0))</f>
        <v/>
      </c>
      <c r="AE533">
        <f>IF($AA533=1,IFERROR(IF(VALUE($C533)&lt;100000000,VALUE($C533),1000000000),IFERROR(IF(VALUE(MID($C533,2,20))&lt;100000000,VALUE(MID($C533,2,20)),1000000000),1000000000))+ROW()/100000,"")</f>
        <v/>
      </c>
    </row>
    <row r="534">
      <c r="M534" s="7">
        <f>IF($C534="","",L534*V534/100)</f>
        <v/>
      </c>
      <c r="N534" s="11" t="n"/>
      <c r="R534" s="7" t="n"/>
      <c r="T534" s="7" t="n"/>
      <c r="U534" s="7">
        <f>IF($C534="","",T534*X534/100)</f>
        <v/>
      </c>
      <c r="V534" s="7">
        <f>IF($C534="","",T534-U534)</f>
        <v/>
      </c>
      <c r="X534">
        <f>IF($C534="","",IF($AD534=1,Settings!$C$8,IF($AC534=1,Settings!$C$6,Settings!$C$7))*100)</f>
        <v/>
      </c>
      <c r="Y534" s="7">
        <f>IF($C534="","",V534-M534)</f>
        <v/>
      </c>
      <c r="AA534">
        <f>IF($C534="","",IF(COUNTIF($C$2:$C534,$C534)=1,1,0))</f>
        <v/>
      </c>
      <c r="AB534">
        <f>IF($AA534=1,SUMPRODUCT(--($AE$2:$AE$6001&lt;$AE534))+1,"")</f>
        <v/>
      </c>
      <c r="AC534">
        <f>IF($C534="","",IF(OR($W534=TRUE(),$W534="TRUE"),0,1))</f>
        <v/>
      </c>
      <c r="AD534">
        <f>IF($C534="","",IF($Z534="Yes",1,0))</f>
        <v/>
      </c>
      <c r="AE534">
        <f>IF($AA534=1,IFERROR(IF(VALUE($C534)&lt;100000000,VALUE($C534),1000000000),IFERROR(IF(VALUE(MID($C534,2,20))&lt;100000000,VALUE(MID($C534,2,20)),1000000000),1000000000))+ROW()/100000,"")</f>
        <v/>
      </c>
    </row>
    <row r="535">
      <c r="M535" s="7">
        <f>IF($C535="","",L535*V535/100)</f>
        <v/>
      </c>
      <c r="N535" s="11" t="n"/>
      <c r="R535" s="7" t="n"/>
      <c r="T535" s="7" t="n"/>
      <c r="U535" s="7">
        <f>IF($C535="","",T535*X535/100)</f>
        <v/>
      </c>
      <c r="V535" s="7">
        <f>IF($C535="","",T535-U535)</f>
        <v/>
      </c>
      <c r="X535">
        <f>IF($C535="","",IF($AD535=1,Settings!$C$8,IF($AC535=1,Settings!$C$6,Settings!$C$7))*100)</f>
        <v/>
      </c>
      <c r="Y535" s="7">
        <f>IF($C535="","",V535-M535)</f>
        <v/>
      </c>
      <c r="AA535">
        <f>IF($C535="","",IF(COUNTIF($C$2:$C535,$C535)=1,1,0))</f>
        <v/>
      </c>
      <c r="AB535">
        <f>IF($AA535=1,SUMPRODUCT(--($AE$2:$AE$6001&lt;$AE535))+1,"")</f>
        <v/>
      </c>
      <c r="AC535">
        <f>IF($C535="","",IF(OR($W535=TRUE(),$W535="TRUE"),0,1))</f>
        <v/>
      </c>
      <c r="AD535">
        <f>IF($C535="","",IF($Z535="Yes",1,0))</f>
        <v/>
      </c>
      <c r="AE535">
        <f>IF($AA535=1,IFERROR(IF(VALUE($C535)&lt;100000000,VALUE($C535),1000000000),IFERROR(IF(VALUE(MID($C535,2,20))&lt;100000000,VALUE(MID($C535,2,20)),1000000000),1000000000))+ROW()/100000,"")</f>
        <v/>
      </c>
    </row>
    <row r="536">
      <c r="M536" s="7">
        <f>IF($C536="","",L536*V536/100)</f>
        <v/>
      </c>
      <c r="N536" s="11" t="n"/>
      <c r="R536" s="7" t="n"/>
      <c r="T536" s="7" t="n"/>
      <c r="U536" s="7">
        <f>IF($C536="","",T536*X536/100)</f>
        <v/>
      </c>
      <c r="V536" s="7">
        <f>IF($C536="","",T536-U536)</f>
        <v/>
      </c>
      <c r="X536">
        <f>IF($C536="","",IF($AD536=1,Settings!$C$8,IF($AC536=1,Settings!$C$6,Settings!$C$7))*100)</f>
        <v/>
      </c>
      <c r="Y536" s="7">
        <f>IF($C536="","",V536-M536)</f>
        <v/>
      </c>
      <c r="AA536">
        <f>IF($C536="","",IF(COUNTIF($C$2:$C536,$C536)=1,1,0))</f>
        <v/>
      </c>
      <c r="AB536">
        <f>IF($AA536=1,SUMPRODUCT(--($AE$2:$AE$6001&lt;$AE536))+1,"")</f>
        <v/>
      </c>
      <c r="AC536">
        <f>IF($C536="","",IF(OR($W536=TRUE(),$W536="TRUE"),0,1))</f>
        <v/>
      </c>
      <c r="AD536">
        <f>IF($C536="","",IF($Z536="Yes",1,0))</f>
        <v/>
      </c>
      <c r="AE536">
        <f>IF($AA536=1,IFERROR(IF(VALUE($C536)&lt;100000000,VALUE($C536),1000000000),IFERROR(IF(VALUE(MID($C536,2,20))&lt;100000000,VALUE(MID($C536,2,20)),1000000000),1000000000))+ROW()/100000,"")</f>
        <v/>
      </c>
    </row>
    <row r="537">
      <c r="M537" s="7">
        <f>IF($C537="","",L537*V537/100)</f>
        <v/>
      </c>
      <c r="N537" s="11" t="n"/>
      <c r="R537" s="7" t="n"/>
      <c r="T537" s="7" t="n"/>
      <c r="U537" s="7">
        <f>IF($C537="","",T537*X537/100)</f>
        <v/>
      </c>
      <c r="V537" s="7">
        <f>IF($C537="","",T537-U537)</f>
        <v/>
      </c>
      <c r="X537">
        <f>IF($C537="","",IF($AD537=1,Settings!$C$8,IF($AC537=1,Settings!$C$6,Settings!$C$7))*100)</f>
        <v/>
      </c>
      <c r="Y537" s="7">
        <f>IF($C537="","",V537-M537)</f>
        <v/>
      </c>
      <c r="AA537">
        <f>IF($C537="","",IF(COUNTIF($C$2:$C537,$C537)=1,1,0))</f>
        <v/>
      </c>
      <c r="AB537">
        <f>IF($AA537=1,SUMPRODUCT(--($AE$2:$AE$6001&lt;$AE537))+1,"")</f>
        <v/>
      </c>
      <c r="AC537">
        <f>IF($C537="","",IF(OR($W537=TRUE(),$W537="TRUE"),0,1))</f>
        <v/>
      </c>
      <c r="AD537">
        <f>IF($C537="","",IF($Z537="Yes",1,0))</f>
        <v/>
      </c>
      <c r="AE537">
        <f>IF($AA537=1,IFERROR(IF(VALUE($C537)&lt;100000000,VALUE($C537),1000000000),IFERROR(IF(VALUE(MID($C537,2,20))&lt;100000000,VALUE(MID($C537,2,20)),1000000000),1000000000))+ROW()/100000,"")</f>
        <v/>
      </c>
    </row>
    <row r="538">
      <c r="M538" s="7">
        <f>IF($C538="","",L538*V538/100)</f>
        <v/>
      </c>
      <c r="N538" s="11" t="n"/>
      <c r="R538" s="7" t="n"/>
      <c r="T538" s="7" t="n"/>
      <c r="U538" s="7">
        <f>IF($C538="","",T538*X538/100)</f>
        <v/>
      </c>
      <c r="V538" s="7">
        <f>IF($C538="","",T538-U538)</f>
        <v/>
      </c>
      <c r="X538">
        <f>IF($C538="","",IF($AD538=1,Settings!$C$8,IF($AC538=1,Settings!$C$6,Settings!$C$7))*100)</f>
        <v/>
      </c>
      <c r="Y538" s="7">
        <f>IF($C538="","",V538-M538)</f>
        <v/>
      </c>
      <c r="AA538">
        <f>IF($C538="","",IF(COUNTIF($C$2:$C538,$C538)=1,1,0))</f>
        <v/>
      </c>
      <c r="AB538">
        <f>IF($AA538=1,SUMPRODUCT(--($AE$2:$AE$6001&lt;$AE538))+1,"")</f>
        <v/>
      </c>
      <c r="AC538">
        <f>IF($C538="","",IF(OR($W538=TRUE(),$W538="TRUE"),0,1))</f>
        <v/>
      </c>
      <c r="AD538">
        <f>IF($C538="","",IF($Z538="Yes",1,0))</f>
        <v/>
      </c>
      <c r="AE538">
        <f>IF($AA538=1,IFERROR(IF(VALUE($C538)&lt;100000000,VALUE($C538),1000000000),IFERROR(IF(VALUE(MID($C538,2,20))&lt;100000000,VALUE(MID($C538,2,20)),1000000000),1000000000))+ROW()/100000,"")</f>
        <v/>
      </c>
    </row>
    <row r="539">
      <c r="M539" s="7">
        <f>IF($C539="","",L539*V539/100)</f>
        <v/>
      </c>
      <c r="N539" s="11" t="n"/>
      <c r="R539" s="7" t="n"/>
      <c r="T539" s="7" t="n"/>
      <c r="U539" s="7">
        <f>IF($C539="","",T539*X539/100)</f>
        <v/>
      </c>
      <c r="V539" s="7">
        <f>IF($C539="","",T539-U539)</f>
        <v/>
      </c>
      <c r="X539">
        <f>IF($C539="","",IF($AD539=1,Settings!$C$8,IF($AC539=1,Settings!$C$6,Settings!$C$7))*100)</f>
        <v/>
      </c>
      <c r="Y539" s="7">
        <f>IF($C539="","",V539-M539)</f>
        <v/>
      </c>
      <c r="AA539">
        <f>IF($C539="","",IF(COUNTIF($C$2:$C539,$C539)=1,1,0))</f>
        <v/>
      </c>
      <c r="AB539">
        <f>IF($AA539=1,SUMPRODUCT(--($AE$2:$AE$6001&lt;$AE539))+1,"")</f>
        <v/>
      </c>
      <c r="AC539">
        <f>IF($C539="","",IF(OR($W539=TRUE(),$W539="TRUE"),0,1))</f>
        <v/>
      </c>
      <c r="AD539">
        <f>IF($C539="","",IF($Z539="Yes",1,0))</f>
        <v/>
      </c>
      <c r="AE539">
        <f>IF($AA539=1,IFERROR(IF(VALUE($C539)&lt;100000000,VALUE($C539),1000000000),IFERROR(IF(VALUE(MID($C539,2,20))&lt;100000000,VALUE(MID($C539,2,20)),1000000000),1000000000))+ROW()/100000,"")</f>
        <v/>
      </c>
    </row>
    <row r="540">
      <c r="M540" s="7">
        <f>IF($C540="","",L540*V540/100)</f>
        <v/>
      </c>
      <c r="N540" s="11" t="n"/>
      <c r="R540" s="7" t="n"/>
      <c r="T540" s="7" t="n"/>
      <c r="U540" s="7">
        <f>IF($C540="","",T540*X540/100)</f>
        <v/>
      </c>
      <c r="V540" s="7">
        <f>IF($C540="","",T540-U540)</f>
        <v/>
      </c>
      <c r="X540">
        <f>IF($C540="","",IF($AD540=1,Settings!$C$8,IF($AC540=1,Settings!$C$6,Settings!$C$7))*100)</f>
        <v/>
      </c>
      <c r="Y540" s="7">
        <f>IF($C540="","",V540-M540)</f>
        <v/>
      </c>
      <c r="AA540">
        <f>IF($C540="","",IF(COUNTIF($C$2:$C540,$C540)=1,1,0))</f>
        <v/>
      </c>
      <c r="AB540">
        <f>IF($AA540=1,SUMPRODUCT(--($AE$2:$AE$6001&lt;$AE540))+1,"")</f>
        <v/>
      </c>
      <c r="AC540">
        <f>IF($C540="","",IF(OR($W540=TRUE(),$W540="TRUE"),0,1))</f>
        <v/>
      </c>
      <c r="AD540">
        <f>IF($C540="","",IF($Z540="Yes",1,0))</f>
        <v/>
      </c>
      <c r="AE540">
        <f>IF($AA540=1,IFERROR(IF(VALUE($C540)&lt;100000000,VALUE($C540),1000000000),IFERROR(IF(VALUE(MID($C540,2,20))&lt;100000000,VALUE(MID($C540,2,20)),1000000000),1000000000))+ROW()/100000,"")</f>
        <v/>
      </c>
    </row>
    <row r="541">
      <c r="M541" s="7">
        <f>IF($C541="","",L541*V541/100)</f>
        <v/>
      </c>
      <c r="N541" s="11" t="n"/>
      <c r="R541" s="7" t="n"/>
      <c r="T541" s="7" t="n"/>
      <c r="U541" s="7">
        <f>IF($C541="","",T541*X541/100)</f>
        <v/>
      </c>
      <c r="V541" s="7">
        <f>IF($C541="","",T541-U541)</f>
        <v/>
      </c>
      <c r="X541">
        <f>IF($C541="","",IF($AD541=1,Settings!$C$8,IF($AC541=1,Settings!$C$6,Settings!$C$7))*100)</f>
        <v/>
      </c>
      <c r="Y541" s="7">
        <f>IF($C541="","",V541-M541)</f>
        <v/>
      </c>
      <c r="AA541">
        <f>IF($C541="","",IF(COUNTIF($C$2:$C541,$C541)=1,1,0))</f>
        <v/>
      </c>
      <c r="AB541">
        <f>IF($AA541=1,SUMPRODUCT(--($AE$2:$AE$6001&lt;$AE541))+1,"")</f>
        <v/>
      </c>
      <c r="AC541">
        <f>IF($C541="","",IF(OR($W541=TRUE(),$W541="TRUE"),0,1))</f>
        <v/>
      </c>
      <c r="AD541">
        <f>IF($C541="","",IF($Z541="Yes",1,0))</f>
        <v/>
      </c>
      <c r="AE541">
        <f>IF($AA541=1,IFERROR(IF(VALUE($C541)&lt;100000000,VALUE($C541),1000000000),IFERROR(IF(VALUE(MID($C541,2,20))&lt;100000000,VALUE(MID($C541,2,20)),1000000000),1000000000))+ROW()/100000,"")</f>
        <v/>
      </c>
    </row>
    <row r="542">
      <c r="M542" s="7">
        <f>IF($C542="","",L542*V542/100)</f>
        <v/>
      </c>
      <c r="N542" s="11" t="n"/>
      <c r="R542" s="7" t="n"/>
      <c r="T542" s="7" t="n"/>
      <c r="U542" s="7">
        <f>IF($C542="","",T542*X542/100)</f>
        <v/>
      </c>
      <c r="V542" s="7">
        <f>IF($C542="","",T542-U542)</f>
        <v/>
      </c>
      <c r="X542">
        <f>IF($C542="","",IF($AD542=1,Settings!$C$8,IF($AC542=1,Settings!$C$6,Settings!$C$7))*100)</f>
        <v/>
      </c>
      <c r="Y542" s="7">
        <f>IF($C542="","",V542-M542)</f>
        <v/>
      </c>
      <c r="AA542">
        <f>IF($C542="","",IF(COUNTIF($C$2:$C542,$C542)=1,1,0))</f>
        <v/>
      </c>
      <c r="AB542">
        <f>IF($AA542=1,SUMPRODUCT(--($AE$2:$AE$6001&lt;$AE542))+1,"")</f>
        <v/>
      </c>
      <c r="AC542">
        <f>IF($C542="","",IF(OR($W542=TRUE(),$W542="TRUE"),0,1))</f>
        <v/>
      </c>
      <c r="AD542">
        <f>IF($C542="","",IF($Z542="Yes",1,0))</f>
        <v/>
      </c>
      <c r="AE542">
        <f>IF($AA542=1,IFERROR(IF(VALUE($C542)&lt;100000000,VALUE($C542),1000000000),IFERROR(IF(VALUE(MID($C542,2,20))&lt;100000000,VALUE(MID($C542,2,20)),1000000000),1000000000))+ROW()/100000,"")</f>
        <v/>
      </c>
    </row>
    <row r="543">
      <c r="M543" s="7">
        <f>IF($C543="","",L543*V543/100)</f>
        <v/>
      </c>
      <c r="N543" s="11" t="n"/>
      <c r="R543" s="7" t="n"/>
      <c r="T543" s="7" t="n"/>
      <c r="U543" s="7">
        <f>IF($C543="","",T543*X543/100)</f>
        <v/>
      </c>
      <c r="V543" s="7">
        <f>IF($C543="","",T543-U543)</f>
        <v/>
      </c>
      <c r="X543">
        <f>IF($C543="","",IF($AD543=1,Settings!$C$8,IF($AC543=1,Settings!$C$6,Settings!$C$7))*100)</f>
        <v/>
      </c>
      <c r="Y543" s="7">
        <f>IF($C543="","",V543-M543)</f>
        <v/>
      </c>
      <c r="AA543">
        <f>IF($C543="","",IF(COUNTIF($C$2:$C543,$C543)=1,1,0))</f>
        <v/>
      </c>
      <c r="AB543">
        <f>IF($AA543=1,SUMPRODUCT(--($AE$2:$AE$6001&lt;$AE543))+1,"")</f>
        <v/>
      </c>
      <c r="AC543">
        <f>IF($C543="","",IF(OR($W543=TRUE(),$W543="TRUE"),0,1))</f>
        <v/>
      </c>
      <c r="AD543">
        <f>IF($C543="","",IF($Z543="Yes",1,0))</f>
        <v/>
      </c>
      <c r="AE543">
        <f>IF($AA543=1,IFERROR(IF(VALUE($C543)&lt;100000000,VALUE($C543),1000000000),IFERROR(IF(VALUE(MID($C543,2,20))&lt;100000000,VALUE(MID($C543,2,20)),1000000000),1000000000))+ROW()/100000,"")</f>
        <v/>
      </c>
    </row>
    <row r="544">
      <c r="M544" s="7">
        <f>IF($C544="","",L544*V544/100)</f>
        <v/>
      </c>
      <c r="N544" s="11" t="n"/>
      <c r="R544" s="7" t="n"/>
      <c r="T544" s="7" t="n"/>
      <c r="U544" s="7">
        <f>IF($C544="","",T544*X544/100)</f>
        <v/>
      </c>
      <c r="V544" s="7">
        <f>IF($C544="","",T544-U544)</f>
        <v/>
      </c>
      <c r="X544">
        <f>IF($C544="","",IF($AD544=1,Settings!$C$8,IF($AC544=1,Settings!$C$6,Settings!$C$7))*100)</f>
        <v/>
      </c>
      <c r="Y544" s="7">
        <f>IF($C544="","",V544-M544)</f>
        <v/>
      </c>
      <c r="AA544">
        <f>IF($C544="","",IF(COUNTIF($C$2:$C544,$C544)=1,1,0))</f>
        <v/>
      </c>
      <c r="AB544">
        <f>IF($AA544=1,SUMPRODUCT(--($AE$2:$AE$6001&lt;$AE544))+1,"")</f>
        <v/>
      </c>
      <c r="AC544">
        <f>IF($C544="","",IF(OR($W544=TRUE(),$W544="TRUE"),0,1))</f>
        <v/>
      </c>
      <c r="AD544">
        <f>IF($C544="","",IF($Z544="Yes",1,0))</f>
        <v/>
      </c>
      <c r="AE544">
        <f>IF($AA544=1,IFERROR(IF(VALUE($C544)&lt;100000000,VALUE($C544),1000000000),IFERROR(IF(VALUE(MID($C544,2,20))&lt;100000000,VALUE(MID($C544,2,20)),1000000000),1000000000))+ROW()/100000,"")</f>
        <v/>
      </c>
    </row>
    <row r="545">
      <c r="M545" s="7">
        <f>IF($C545="","",L545*V545/100)</f>
        <v/>
      </c>
      <c r="N545" s="11" t="n"/>
      <c r="R545" s="7" t="n"/>
      <c r="T545" s="7" t="n"/>
      <c r="U545" s="7">
        <f>IF($C545="","",T545*X545/100)</f>
        <v/>
      </c>
      <c r="V545" s="7">
        <f>IF($C545="","",T545-U545)</f>
        <v/>
      </c>
      <c r="X545">
        <f>IF($C545="","",IF($AD545=1,Settings!$C$8,IF($AC545=1,Settings!$C$6,Settings!$C$7))*100)</f>
        <v/>
      </c>
      <c r="Y545" s="7">
        <f>IF($C545="","",V545-M545)</f>
        <v/>
      </c>
      <c r="AA545">
        <f>IF($C545="","",IF(COUNTIF($C$2:$C545,$C545)=1,1,0))</f>
        <v/>
      </c>
      <c r="AB545">
        <f>IF($AA545=1,SUMPRODUCT(--($AE$2:$AE$6001&lt;$AE545))+1,"")</f>
        <v/>
      </c>
      <c r="AC545">
        <f>IF($C545="","",IF(OR($W545=TRUE(),$W545="TRUE"),0,1))</f>
        <v/>
      </c>
      <c r="AD545">
        <f>IF($C545="","",IF($Z545="Yes",1,0))</f>
        <v/>
      </c>
      <c r="AE545">
        <f>IF($AA545=1,IFERROR(IF(VALUE($C545)&lt;100000000,VALUE($C545),1000000000),IFERROR(IF(VALUE(MID($C545,2,20))&lt;100000000,VALUE(MID($C545,2,20)),1000000000),1000000000))+ROW()/100000,"")</f>
        <v/>
      </c>
    </row>
    <row r="546">
      <c r="M546" s="7">
        <f>IF($C546="","",L546*V546/100)</f>
        <v/>
      </c>
      <c r="N546" s="11" t="n"/>
      <c r="R546" s="7" t="n"/>
      <c r="T546" s="7" t="n"/>
      <c r="U546" s="7">
        <f>IF($C546="","",T546*X546/100)</f>
        <v/>
      </c>
      <c r="V546" s="7">
        <f>IF($C546="","",T546-U546)</f>
        <v/>
      </c>
      <c r="X546">
        <f>IF($C546="","",IF($AD546=1,Settings!$C$8,IF($AC546=1,Settings!$C$6,Settings!$C$7))*100)</f>
        <v/>
      </c>
      <c r="Y546" s="7">
        <f>IF($C546="","",V546-M546)</f>
        <v/>
      </c>
      <c r="AA546">
        <f>IF($C546="","",IF(COUNTIF($C$2:$C546,$C546)=1,1,0))</f>
        <v/>
      </c>
      <c r="AB546">
        <f>IF($AA546=1,SUMPRODUCT(--($AE$2:$AE$6001&lt;$AE546))+1,"")</f>
        <v/>
      </c>
      <c r="AC546">
        <f>IF($C546="","",IF(OR($W546=TRUE(),$W546="TRUE"),0,1))</f>
        <v/>
      </c>
      <c r="AD546">
        <f>IF($C546="","",IF($Z546="Yes",1,0))</f>
        <v/>
      </c>
      <c r="AE546">
        <f>IF($AA546=1,IFERROR(IF(VALUE($C546)&lt;100000000,VALUE($C546),1000000000),IFERROR(IF(VALUE(MID($C546,2,20))&lt;100000000,VALUE(MID($C546,2,20)),1000000000),1000000000))+ROW()/100000,"")</f>
        <v/>
      </c>
    </row>
    <row r="547">
      <c r="M547" s="7">
        <f>IF($C547="","",L547*V547/100)</f>
        <v/>
      </c>
      <c r="N547" s="11" t="n"/>
      <c r="R547" s="7" t="n"/>
      <c r="T547" s="7" t="n"/>
      <c r="U547" s="7">
        <f>IF($C547="","",T547*X547/100)</f>
        <v/>
      </c>
      <c r="V547" s="7">
        <f>IF($C547="","",T547-U547)</f>
        <v/>
      </c>
      <c r="X547">
        <f>IF($C547="","",IF($AD547=1,Settings!$C$8,IF($AC547=1,Settings!$C$6,Settings!$C$7))*100)</f>
        <v/>
      </c>
      <c r="Y547" s="7">
        <f>IF($C547="","",V547-M547)</f>
        <v/>
      </c>
      <c r="AA547">
        <f>IF($C547="","",IF(COUNTIF($C$2:$C547,$C547)=1,1,0))</f>
        <v/>
      </c>
      <c r="AB547">
        <f>IF($AA547=1,SUMPRODUCT(--($AE$2:$AE$6001&lt;$AE547))+1,"")</f>
        <v/>
      </c>
      <c r="AC547">
        <f>IF($C547="","",IF(OR($W547=TRUE(),$W547="TRUE"),0,1))</f>
        <v/>
      </c>
      <c r="AD547">
        <f>IF($C547="","",IF($Z547="Yes",1,0))</f>
        <v/>
      </c>
      <c r="AE547">
        <f>IF($AA547=1,IFERROR(IF(VALUE($C547)&lt;100000000,VALUE($C547),1000000000),IFERROR(IF(VALUE(MID($C547,2,20))&lt;100000000,VALUE(MID($C547,2,20)),1000000000),1000000000))+ROW()/100000,"")</f>
        <v/>
      </c>
    </row>
    <row r="548">
      <c r="M548" s="7">
        <f>IF($C548="","",L548*V548/100)</f>
        <v/>
      </c>
      <c r="N548" s="11" t="n"/>
      <c r="R548" s="7" t="n"/>
      <c r="T548" s="7" t="n"/>
      <c r="U548" s="7">
        <f>IF($C548="","",T548*X548/100)</f>
        <v/>
      </c>
      <c r="V548" s="7">
        <f>IF($C548="","",T548-U548)</f>
        <v/>
      </c>
      <c r="X548">
        <f>IF($C548="","",IF($AD548=1,Settings!$C$8,IF($AC548=1,Settings!$C$6,Settings!$C$7))*100)</f>
        <v/>
      </c>
      <c r="Y548" s="7">
        <f>IF($C548="","",V548-M548)</f>
        <v/>
      </c>
      <c r="AA548">
        <f>IF($C548="","",IF(COUNTIF($C$2:$C548,$C548)=1,1,0))</f>
        <v/>
      </c>
      <c r="AB548">
        <f>IF($AA548=1,SUMPRODUCT(--($AE$2:$AE$6001&lt;$AE548))+1,"")</f>
        <v/>
      </c>
      <c r="AC548">
        <f>IF($C548="","",IF(OR($W548=TRUE(),$W548="TRUE"),0,1))</f>
        <v/>
      </c>
      <c r="AD548">
        <f>IF($C548="","",IF($Z548="Yes",1,0))</f>
        <v/>
      </c>
      <c r="AE548">
        <f>IF($AA548=1,IFERROR(IF(VALUE($C548)&lt;100000000,VALUE($C548),1000000000),IFERROR(IF(VALUE(MID($C548,2,20))&lt;100000000,VALUE(MID($C548,2,20)),1000000000),1000000000))+ROW()/100000,"")</f>
        <v/>
      </c>
    </row>
    <row r="549">
      <c r="M549" s="7">
        <f>IF($C549="","",L549*V549/100)</f>
        <v/>
      </c>
      <c r="N549" s="11" t="n"/>
      <c r="R549" s="7" t="n"/>
      <c r="T549" s="7" t="n"/>
      <c r="U549" s="7">
        <f>IF($C549="","",T549*X549/100)</f>
        <v/>
      </c>
      <c r="V549" s="7">
        <f>IF($C549="","",T549-U549)</f>
        <v/>
      </c>
      <c r="X549">
        <f>IF($C549="","",IF($AD549=1,Settings!$C$8,IF($AC549=1,Settings!$C$6,Settings!$C$7))*100)</f>
        <v/>
      </c>
      <c r="Y549" s="7">
        <f>IF($C549="","",V549-M549)</f>
        <v/>
      </c>
      <c r="AA549">
        <f>IF($C549="","",IF(COUNTIF($C$2:$C549,$C549)=1,1,0))</f>
        <v/>
      </c>
      <c r="AB549">
        <f>IF($AA549=1,SUMPRODUCT(--($AE$2:$AE$6001&lt;$AE549))+1,"")</f>
        <v/>
      </c>
      <c r="AC549">
        <f>IF($C549="","",IF(OR($W549=TRUE(),$W549="TRUE"),0,1))</f>
        <v/>
      </c>
      <c r="AD549">
        <f>IF($C549="","",IF($Z549="Yes",1,0))</f>
        <v/>
      </c>
      <c r="AE549">
        <f>IF($AA549=1,IFERROR(IF(VALUE($C549)&lt;100000000,VALUE($C549),1000000000),IFERROR(IF(VALUE(MID($C549,2,20))&lt;100000000,VALUE(MID($C549,2,20)),1000000000),1000000000))+ROW()/100000,"")</f>
        <v/>
      </c>
    </row>
    <row r="550">
      <c r="M550" s="7">
        <f>IF($C550="","",L550*V550/100)</f>
        <v/>
      </c>
      <c r="N550" s="11" t="n"/>
      <c r="R550" s="7" t="n"/>
      <c r="T550" s="7" t="n"/>
      <c r="U550" s="7">
        <f>IF($C550="","",T550*X550/100)</f>
        <v/>
      </c>
      <c r="V550" s="7">
        <f>IF($C550="","",T550-U550)</f>
        <v/>
      </c>
      <c r="X550">
        <f>IF($C550="","",IF($AD550=1,Settings!$C$8,IF($AC550=1,Settings!$C$6,Settings!$C$7))*100)</f>
        <v/>
      </c>
      <c r="Y550" s="7">
        <f>IF($C550="","",V550-M550)</f>
        <v/>
      </c>
      <c r="AA550">
        <f>IF($C550="","",IF(COUNTIF($C$2:$C550,$C550)=1,1,0))</f>
        <v/>
      </c>
      <c r="AB550">
        <f>IF($AA550=1,SUMPRODUCT(--($AE$2:$AE$6001&lt;$AE550))+1,"")</f>
        <v/>
      </c>
      <c r="AC550">
        <f>IF($C550="","",IF(OR($W550=TRUE(),$W550="TRUE"),0,1))</f>
        <v/>
      </c>
      <c r="AD550">
        <f>IF($C550="","",IF($Z550="Yes",1,0))</f>
        <v/>
      </c>
      <c r="AE550">
        <f>IF($AA550=1,IFERROR(IF(VALUE($C550)&lt;100000000,VALUE($C550),1000000000),IFERROR(IF(VALUE(MID($C550,2,20))&lt;100000000,VALUE(MID($C550,2,20)),1000000000),1000000000))+ROW()/100000,"")</f>
        <v/>
      </c>
    </row>
    <row r="551">
      <c r="M551" s="7">
        <f>IF($C551="","",L551*V551/100)</f>
        <v/>
      </c>
      <c r="N551" s="11" t="n"/>
      <c r="R551" s="7" t="n"/>
      <c r="T551" s="7" t="n"/>
      <c r="U551" s="7">
        <f>IF($C551="","",T551*X551/100)</f>
        <v/>
      </c>
      <c r="V551" s="7">
        <f>IF($C551="","",T551-U551)</f>
        <v/>
      </c>
      <c r="X551">
        <f>IF($C551="","",IF($AD551=1,Settings!$C$8,IF($AC551=1,Settings!$C$6,Settings!$C$7))*100)</f>
        <v/>
      </c>
      <c r="Y551" s="7">
        <f>IF($C551="","",V551-M551)</f>
        <v/>
      </c>
      <c r="AA551">
        <f>IF($C551="","",IF(COUNTIF($C$2:$C551,$C551)=1,1,0))</f>
        <v/>
      </c>
      <c r="AB551">
        <f>IF($AA551=1,SUMPRODUCT(--($AE$2:$AE$6001&lt;$AE551))+1,"")</f>
        <v/>
      </c>
      <c r="AC551">
        <f>IF($C551="","",IF(OR($W551=TRUE(),$W551="TRUE"),0,1))</f>
        <v/>
      </c>
      <c r="AD551">
        <f>IF($C551="","",IF($Z551="Yes",1,0))</f>
        <v/>
      </c>
      <c r="AE551">
        <f>IF($AA551=1,IFERROR(IF(VALUE($C551)&lt;100000000,VALUE($C551),1000000000),IFERROR(IF(VALUE(MID($C551,2,20))&lt;100000000,VALUE(MID($C551,2,20)),1000000000),1000000000))+ROW()/100000,"")</f>
        <v/>
      </c>
    </row>
    <row r="552">
      <c r="M552" s="7">
        <f>IF($C552="","",L552*V552/100)</f>
        <v/>
      </c>
      <c r="N552" s="11" t="n"/>
      <c r="R552" s="7" t="n"/>
      <c r="T552" s="7" t="n"/>
      <c r="U552" s="7">
        <f>IF($C552="","",T552*X552/100)</f>
        <v/>
      </c>
      <c r="V552" s="7">
        <f>IF($C552="","",T552-U552)</f>
        <v/>
      </c>
      <c r="X552">
        <f>IF($C552="","",IF($AD552=1,Settings!$C$8,IF($AC552=1,Settings!$C$6,Settings!$C$7))*100)</f>
        <v/>
      </c>
      <c r="Y552" s="7">
        <f>IF($C552="","",V552-M552)</f>
        <v/>
      </c>
      <c r="AA552">
        <f>IF($C552="","",IF(COUNTIF($C$2:$C552,$C552)=1,1,0))</f>
        <v/>
      </c>
      <c r="AB552">
        <f>IF($AA552=1,SUMPRODUCT(--($AE$2:$AE$6001&lt;$AE552))+1,"")</f>
        <v/>
      </c>
      <c r="AC552">
        <f>IF($C552="","",IF(OR($W552=TRUE(),$W552="TRUE"),0,1))</f>
        <v/>
      </c>
      <c r="AD552">
        <f>IF($C552="","",IF($Z552="Yes",1,0))</f>
        <v/>
      </c>
      <c r="AE552">
        <f>IF($AA552=1,IFERROR(IF(VALUE($C552)&lt;100000000,VALUE($C552),1000000000),IFERROR(IF(VALUE(MID($C552,2,20))&lt;100000000,VALUE(MID($C552,2,20)),1000000000),1000000000))+ROW()/100000,"")</f>
        <v/>
      </c>
    </row>
    <row r="553">
      <c r="M553" s="7">
        <f>IF($C553="","",L553*V553/100)</f>
        <v/>
      </c>
      <c r="N553" s="11" t="n"/>
      <c r="R553" s="7" t="n"/>
      <c r="T553" s="7" t="n"/>
      <c r="U553" s="7">
        <f>IF($C553="","",T553*X553/100)</f>
        <v/>
      </c>
      <c r="V553" s="7">
        <f>IF($C553="","",T553-U553)</f>
        <v/>
      </c>
      <c r="X553">
        <f>IF($C553="","",IF($AD553=1,Settings!$C$8,IF($AC553=1,Settings!$C$6,Settings!$C$7))*100)</f>
        <v/>
      </c>
      <c r="Y553" s="7">
        <f>IF($C553="","",V553-M553)</f>
        <v/>
      </c>
      <c r="AA553">
        <f>IF($C553="","",IF(COUNTIF($C$2:$C553,$C553)=1,1,0))</f>
        <v/>
      </c>
      <c r="AB553">
        <f>IF($AA553=1,SUMPRODUCT(--($AE$2:$AE$6001&lt;$AE553))+1,"")</f>
        <v/>
      </c>
      <c r="AC553">
        <f>IF($C553="","",IF(OR($W553=TRUE(),$W553="TRUE"),0,1))</f>
        <v/>
      </c>
      <c r="AD553">
        <f>IF($C553="","",IF($Z553="Yes",1,0))</f>
        <v/>
      </c>
      <c r="AE553">
        <f>IF($AA553=1,IFERROR(IF(VALUE($C553)&lt;100000000,VALUE($C553),1000000000),IFERROR(IF(VALUE(MID($C553,2,20))&lt;100000000,VALUE(MID($C553,2,20)),1000000000),1000000000))+ROW()/100000,"")</f>
        <v/>
      </c>
    </row>
    <row r="554">
      <c r="M554" s="7">
        <f>IF($C554="","",L554*V554/100)</f>
        <v/>
      </c>
      <c r="N554" s="11" t="n"/>
      <c r="R554" s="7" t="n"/>
      <c r="T554" s="7" t="n"/>
      <c r="U554" s="7">
        <f>IF($C554="","",T554*X554/100)</f>
        <v/>
      </c>
      <c r="V554" s="7">
        <f>IF($C554="","",T554-U554)</f>
        <v/>
      </c>
      <c r="X554">
        <f>IF($C554="","",IF($AD554=1,Settings!$C$8,IF($AC554=1,Settings!$C$6,Settings!$C$7))*100)</f>
        <v/>
      </c>
      <c r="Y554" s="7">
        <f>IF($C554="","",V554-M554)</f>
        <v/>
      </c>
      <c r="AA554">
        <f>IF($C554="","",IF(COUNTIF($C$2:$C554,$C554)=1,1,0))</f>
        <v/>
      </c>
      <c r="AB554">
        <f>IF($AA554=1,SUMPRODUCT(--($AE$2:$AE$6001&lt;$AE554))+1,"")</f>
        <v/>
      </c>
      <c r="AC554">
        <f>IF($C554="","",IF(OR($W554=TRUE(),$W554="TRUE"),0,1))</f>
        <v/>
      </c>
      <c r="AD554">
        <f>IF($C554="","",IF($Z554="Yes",1,0))</f>
        <v/>
      </c>
      <c r="AE554">
        <f>IF($AA554=1,IFERROR(IF(VALUE($C554)&lt;100000000,VALUE($C554),1000000000),IFERROR(IF(VALUE(MID($C554,2,20))&lt;100000000,VALUE(MID($C554,2,20)),1000000000),1000000000))+ROW()/100000,"")</f>
        <v/>
      </c>
    </row>
    <row r="555">
      <c r="M555" s="7">
        <f>IF($C555="","",L555*V555/100)</f>
        <v/>
      </c>
      <c r="N555" s="11" t="n"/>
      <c r="R555" s="7" t="n"/>
      <c r="T555" s="7" t="n"/>
      <c r="U555" s="7">
        <f>IF($C555="","",T555*X555/100)</f>
        <v/>
      </c>
      <c r="V555" s="7">
        <f>IF($C555="","",T555-U555)</f>
        <v/>
      </c>
      <c r="X555">
        <f>IF($C555="","",IF($AD555=1,Settings!$C$8,IF($AC555=1,Settings!$C$6,Settings!$C$7))*100)</f>
        <v/>
      </c>
      <c r="Y555" s="7">
        <f>IF($C555="","",V555-M555)</f>
        <v/>
      </c>
      <c r="AA555">
        <f>IF($C555="","",IF(COUNTIF($C$2:$C555,$C555)=1,1,0))</f>
        <v/>
      </c>
      <c r="AB555">
        <f>IF($AA555=1,SUMPRODUCT(--($AE$2:$AE$6001&lt;$AE555))+1,"")</f>
        <v/>
      </c>
      <c r="AC555">
        <f>IF($C555="","",IF(OR($W555=TRUE(),$W555="TRUE"),0,1))</f>
        <v/>
      </c>
      <c r="AD555">
        <f>IF($C555="","",IF($Z555="Yes",1,0))</f>
        <v/>
      </c>
      <c r="AE555">
        <f>IF($AA555=1,IFERROR(IF(VALUE($C555)&lt;100000000,VALUE($C555),1000000000),IFERROR(IF(VALUE(MID($C555,2,20))&lt;100000000,VALUE(MID($C555,2,20)),1000000000),1000000000))+ROW()/100000,"")</f>
        <v/>
      </c>
    </row>
    <row r="556">
      <c r="M556" s="7">
        <f>IF($C556="","",L556*V556/100)</f>
        <v/>
      </c>
      <c r="N556" s="11" t="n"/>
      <c r="R556" s="7" t="n"/>
      <c r="T556" s="7" t="n"/>
      <c r="U556" s="7">
        <f>IF($C556="","",T556*X556/100)</f>
        <v/>
      </c>
      <c r="V556" s="7">
        <f>IF($C556="","",T556-U556)</f>
        <v/>
      </c>
      <c r="X556">
        <f>IF($C556="","",IF($AD556=1,Settings!$C$8,IF($AC556=1,Settings!$C$6,Settings!$C$7))*100)</f>
        <v/>
      </c>
      <c r="Y556" s="7">
        <f>IF($C556="","",V556-M556)</f>
        <v/>
      </c>
      <c r="AA556">
        <f>IF($C556="","",IF(COUNTIF($C$2:$C556,$C556)=1,1,0))</f>
        <v/>
      </c>
      <c r="AB556">
        <f>IF($AA556=1,SUMPRODUCT(--($AE$2:$AE$6001&lt;$AE556))+1,"")</f>
        <v/>
      </c>
      <c r="AC556">
        <f>IF($C556="","",IF(OR($W556=TRUE(),$W556="TRUE"),0,1))</f>
        <v/>
      </c>
      <c r="AD556">
        <f>IF($C556="","",IF($Z556="Yes",1,0))</f>
        <v/>
      </c>
      <c r="AE556">
        <f>IF($AA556=1,IFERROR(IF(VALUE($C556)&lt;100000000,VALUE($C556),1000000000),IFERROR(IF(VALUE(MID($C556,2,20))&lt;100000000,VALUE(MID($C556,2,20)),1000000000),1000000000))+ROW()/100000,"")</f>
        <v/>
      </c>
    </row>
    <row r="557">
      <c r="M557" s="7">
        <f>IF($C557="","",L557*V557/100)</f>
        <v/>
      </c>
      <c r="N557" s="11" t="n"/>
      <c r="R557" s="7" t="n"/>
      <c r="T557" s="7" t="n"/>
      <c r="U557" s="7">
        <f>IF($C557="","",T557*X557/100)</f>
        <v/>
      </c>
      <c r="V557" s="7">
        <f>IF($C557="","",T557-U557)</f>
        <v/>
      </c>
      <c r="X557">
        <f>IF($C557="","",IF($AD557=1,Settings!$C$8,IF($AC557=1,Settings!$C$6,Settings!$C$7))*100)</f>
        <v/>
      </c>
      <c r="Y557" s="7">
        <f>IF($C557="","",V557-M557)</f>
        <v/>
      </c>
      <c r="AA557">
        <f>IF($C557="","",IF(COUNTIF($C$2:$C557,$C557)=1,1,0))</f>
        <v/>
      </c>
      <c r="AB557">
        <f>IF($AA557=1,SUMPRODUCT(--($AE$2:$AE$6001&lt;$AE557))+1,"")</f>
        <v/>
      </c>
      <c r="AC557">
        <f>IF($C557="","",IF(OR($W557=TRUE(),$W557="TRUE"),0,1))</f>
        <v/>
      </c>
      <c r="AD557">
        <f>IF($C557="","",IF($Z557="Yes",1,0))</f>
        <v/>
      </c>
      <c r="AE557">
        <f>IF($AA557=1,IFERROR(IF(VALUE($C557)&lt;100000000,VALUE($C557),1000000000),IFERROR(IF(VALUE(MID($C557,2,20))&lt;100000000,VALUE(MID($C557,2,20)),1000000000),1000000000))+ROW()/100000,"")</f>
        <v/>
      </c>
    </row>
    <row r="558">
      <c r="M558" s="7">
        <f>IF($C558="","",L558*V558/100)</f>
        <v/>
      </c>
      <c r="N558" s="11" t="n"/>
      <c r="R558" s="7" t="n"/>
      <c r="T558" s="7" t="n"/>
      <c r="U558" s="7">
        <f>IF($C558="","",T558*X558/100)</f>
        <v/>
      </c>
      <c r="V558" s="7">
        <f>IF($C558="","",T558-U558)</f>
        <v/>
      </c>
      <c r="X558">
        <f>IF($C558="","",IF($AD558=1,Settings!$C$8,IF($AC558=1,Settings!$C$6,Settings!$C$7))*100)</f>
        <v/>
      </c>
      <c r="Y558" s="7">
        <f>IF($C558="","",V558-M558)</f>
        <v/>
      </c>
      <c r="AA558">
        <f>IF($C558="","",IF(COUNTIF($C$2:$C558,$C558)=1,1,0))</f>
        <v/>
      </c>
      <c r="AB558">
        <f>IF($AA558=1,SUMPRODUCT(--($AE$2:$AE$6001&lt;$AE558))+1,"")</f>
        <v/>
      </c>
      <c r="AC558">
        <f>IF($C558="","",IF(OR($W558=TRUE(),$W558="TRUE"),0,1))</f>
        <v/>
      </c>
      <c r="AD558">
        <f>IF($C558="","",IF($Z558="Yes",1,0))</f>
        <v/>
      </c>
      <c r="AE558">
        <f>IF($AA558=1,IFERROR(IF(VALUE($C558)&lt;100000000,VALUE($C558),1000000000),IFERROR(IF(VALUE(MID($C558,2,20))&lt;100000000,VALUE(MID($C558,2,20)),1000000000),1000000000))+ROW()/100000,"")</f>
        <v/>
      </c>
    </row>
    <row r="559">
      <c r="M559" s="7">
        <f>IF($C559="","",L559*V559/100)</f>
        <v/>
      </c>
      <c r="N559" s="11" t="n"/>
      <c r="R559" s="7" t="n"/>
      <c r="T559" s="7" t="n"/>
      <c r="U559" s="7">
        <f>IF($C559="","",T559*X559/100)</f>
        <v/>
      </c>
      <c r="V559" s="7">
        <f>IF($C559="","",T559-U559)</f>
        <v/>
      </c>
      <c r="X559">
        <f>IF($C559="","",IF($AD559=1,Settings!$C$8,IF($AC559=1,Settings!$C$6,Settings!$C$7))*100)</f>
        <v/>
      </c>
      <c r="Y559" s="7">
        <f>IF($C559="","",V559-M559)</f>
        <v/>
      </c>
      <c r="AA559">
        <f>IF($C559="","",IF(COUNTIF($C$2:$C559,$C559)=1,1,0))</f>
        <v/>
      </c>
      <c r="AB559">
        <f>IF($AA559=1,SUMPRODUCT(--($AE$2:$AE$6001&lt;$AE559))+1,"")</f>
        <v/>
      </c>
      <c r="AC559">
        <f>IF($C559="","",IF(OR($W559=TRUE(),$W559="TRUE"),0,1))</f>
        <v/>
      </c>
      <c r="AD559">
        <f>IF($C559="","",IF($Z559="Yes",1,0))</f>
        <v/>
      </c>
      <c r="AE559">
        <f>IF($AA559=1,IFERROR(IF(VALUE($C559)&lt;100000000,VALUE($C559),1000000000),IFERROR(IF(VALUE(MID($C559,2,20))&lt;100000000,VALUE(MID($C559,2,20)),1000000000),1000000000))+ROW()/100000,"")</f>
        <v/>
      </c>
    </row>
    <row r="560">
      <c r="M560" s="7">
        <f>IF($C560="","",L560*V560/100)</f>
        <v/>
      </c>
      <c r="N560" s="11" t="n"/>
      <c r="R560" s="7" t="n"/>
      <c r="T560" s="7" t="n"/>
      <c r="U560" s="7">
        <f>IF($C560="","",T560*X560/100)</f>
        <v/>
      </c>
      <c r="V560" s="7">
        <f>IF($C560="","",T560-U560)</f>
        <v/>
      </c>
      <c r="X560">
        <f>IF($C560="","",IF($AD560=1,Settings!$C$8,IF($AC560=1,Settings!$C$6,Settings!$C$7))*100)</f>
        <v/>
      </c>
      <c r="Y560" s="7">
        <f>IF($C560="","",V560-M560)</f>
        <v/>
      </c>
      <c r="AA560">
        <f>IF($C560="","",IF(COUNTIF($C$2:$C560,$C560)=1,1,0))</f>
        <v/>
      </c>
      <c r="AB560">
        <f>IF($AA560=1,SUMPRODUCT(--($AE$2:$AE$6001&lt;$AE560))+1,"")</f>
        <v/>
      </c>
      <c r="AC560">
        <f>IF($C560="","",IF(OR($W560=TRUE(),$W560="TRUE"),0,1))</f>
        <v/>
      </c>
      <c r="AD560">
        <f>IF($C560="","",IF($Z560="Yes",1,0))</f>
        <v/>
      </c>
      <c r="AE560">
        <f>IF($AA560=1,IFERROR(IF(VALUE($C560)&lt;100000000,VALUE($C560),1000000000),IFERROR(IF(VALUE(MID($C560,2,20))&lt;100000000,VALUE(MID($C560,2,20)),1000000000),1000000000))+ROW()/100000,"")</f>
        <v/>
      </c>
    </row>
    <row r="561">
      <c r="M561" s="7">
        <f>IF($C561="","",L561*V561/100)</f>
        <v/>
      </c>
      <c r="N561" s="11" t="n"/>
      <c r="R561" s="7" t="n"/>
      <c r="T561" s="7" t="n"/>
      <c r="U561" s="7">
        <f>IF($C561="","",T561*X561/100)</f>
        <v/>
      </c>
      <c r="V561" s="7">
        <f>IF($C561="","",T561-U561)</f>
        <v/>
      </c>
      <c r="X561">
        <f>IF($C561="","",IF($AD561=1,Settings!$C$8,IF($AC561=1,Settings!$C$6,Settings!$C$7))*100)</f>
        <v/>
      </c>
      <c r="Y561" s="7">
        <f>IF($C561="","",V561-M561)</f>
        <v/>
      </c>
      <c r="AA561">
        <f>IF($C561="","",IF(COUNTIF($C$2:$C561,$C561)=1,1,0))</f>
        <v/>
      </c>
      <c r="AB561">
        <f>IF($AA561=1,SUMPRODUCT(--($AE$2:$AE$6001&lt;$AE561))+1,"")</f>
        <v/>
      </c>
      <c r="AC561">
        <f>IF($C561="","",IF(OR($W561=TRUE(),$W561="TRUE"),0,1))</f>
        <v/>
      </c>
      <c r="AD561">
        <f>IF($C561="","",IF($Z561="Yes",1,0))</f>
        <v/>
      </c>
      <c r="AE561">
        <f>IF($AA561=1,IFERROR(IF(VALUE($C561)&lt;100000000,VALUE($C561),1000000000),IFERROR(IF(VALUE(MID($C561,2,20))&lt;100000000,VALUE(MID($C561,2,20)),1000000000),1000000000))+ROW()/100000,"")</f>
        <v/>
      </c>
    </row>
    <row r="562">
      <c r="M562" s="7">
        <f>IF($C562="","",L562*V562/100)</f>
        <v/>
      </c>
      <c r="N562" s="11" t="n"/>
      <c r="R562" s="7" t="n"/>
      <c r="T562" s="7" t="n"/>
      <c r="U562" s="7">
        <f>IF($C562="","",T562*X562/100)</f>
        <v/>
      </c>
      <c r="V562" s="7">
        <f>IF($C562="","",T562-U562)</f>
        <v/>
      </c>
      <c r="X562">
        <f>IF($C562="","",IF($AD562=1,Settings!$C$8,IF($AC562=1,Settings!$C$6,Settings!$C$7))*100)</f>
        <v/>
      </c>
      <c r="Y562" s="7">
        <f>IF($C562="","",V562-M562)</f>
        <v/>
      </c>
      <c r="AA562">
        <f>IF($C562="","",IF(COUNTIF($C$2:$C562,$C562)=1,1,0))</f>
        <v/>
      </c>
      <c r="AB562">
        <f>IF($AA562=1,SUMPRODUCT(--($AE$2:$AE$6001&lt;$AE562))+1,"")</f>
        <v/>
      </c>
      <c r="AC562">
        <f>IF($C562="","",IF(OR($W562=TRUE(),$W562="TRUE"),0,1))</f>
        <v/>
      </c>
      <c r="AD562">
        <f>IF($C562="","",IF($Z562="Yes",1,0))</f>
        <v/>
      </c>
      <c r="AE562">
        <f>IF($AA562=1,IFERROR(IF(VALUE($C562)&lt;100000000,VALUE($C562),1000000000),IFERROR(IF(VALUE(MID($C562,2,20))&lt;100000000,VALUE(MID($C562,2,20)),1000000000),1000000000))+ROW()/100000,"")</f>
        <v/>
      </c>
    </row>
    <row r="563">
      <c r="M563" s="7">
        <f>IF($C563="","",L563*V563/100)</f>
        <v/>
      </c>
      <c r="N563" s="11" t="n"/>
      <c r="R563" s="7" t="n"/>
      <c r="T563" s="7" t="n"/>
      <c r="U563" s="7">
        <f>IF($C563="","",T563*X563/100)</f>
        <v/>
      </c>
      <c r="V563" s="7">
        <f>IF($C563="","",T563-U563)</f>
        <v/>
      </c>
      <c r="X563">
        <f>IF($C563="","",IF($AD563=1,Settings!$C$8,IF($AC563=1,Settings!$C$6,Settings!$C$7))*100)</f>
        <v/>
      </c>
      <c r="Y563" s="7">
        <f>IF($C563="","",V563-M563)</f>
        <v/>
      </c>
      <c r="AA563">
        <f>IF($C563="","",IF(COUNTIF($C$2:$C563,$C563)=1,1,0))</f>
        <v/>
      </c>
      <c r="AB563">
        <f>IF($AA563=1,SUMPRODUCT(--($AE$2:$AE$6001&lt;$AE563))+1,"")</f>
        <v/>
      </c>
      <c r="AC563">
        <f>IF($C563="","",IF(OR($W563=TRUE(),$W563="TRUE"),0,1))</f>
        <v/>
      </c>
      <c r="AD563">
        <f>IF($C563="","",IF($Z563="Yes",1,0))</f>
        <v/>
      </c>
      <c r="AE563">
        <f>IF($AA563=1,IFERROR(IF(VALUE($C563)&lt;100000000,VALUE($C563),1000000000),IFERROR(IF(VALUE(MID($C563,2,20))&lt;100000000,VALUE(MID($C563,2,20)),1000000000),1000000000))+ROW()/100000,"")</f>
        <v/>
      </c>
    </row>
    <row r="564">
      <c r="M564" s="7">
        <f>IF($C564="","",L564*V564/100)</f>
        <v/>
      </c>
      <c r="N564" s="11" t="n"/>
      <c r="R564" s="7" t="n"/>
      <c r="T564" s="7" t="n"/>
      <c r="U564" s="7">
        <f>IF($C564="","",T564*X564/100)</f>
        <v/>
      </c>
      <c r="V564" s="7">
        <f>IF($C564="","",T564-U564)</f>
        <v/>
      </c>
      <c r="X564">
        <f>IF($C564="","",IF($AD564=1,Settings!$C$8,IF($AC564=1,Settings!$C$6,Settings!$C$7))*100)</f>
        <v/>
      </c>
      <c r="Y564" s="7">
        <f>IF($C564="","",V564-M564)</f>
        <v/>
      </c>
      <c r="AA564">
        <f>IF($C564="","",IF(COUNTIF($C$2:$C564,$C564)=1,1,0))</f>
        <v/>
      </c>
      <c r="AB564">
        <f>IF($AA564=1,SUMPRODUCT(--($AE$2:$AE$6001&lt;$AE564))+1,"")</f>
        <v/>
      </c>
      <c r="AC564">
        <f>IF($C564="","",IF(OR($W564=TRUE(),$W564="TRUE"),0,1))</f>
        <v/>
      </c>
      <c r="AD564">
        <f>IF($C564="","",IF($Z564="Yes",1,0))</f>
        <v/>
      </c>
      <c r="AE564">
        <f>IF($AA564=1,IFERROR(IF(VALUE($C564)&lt;100000000,VALUE($C564),1000000000),IFERROR(IF(VALUE(MID($C564,2,20))&lt;100000000,VALUE(MID($C564,2,20)),1000000000),1000000000))+ROW()/100000,"")</f>
        <v/>
      </c>
    </row>
    <row r="565">
      <c r="M565" s="7">
        <f>IF($C565="","",L565*V565/100)</f>
        <v/>
      </c>
      <c r="N565" s="11" t="n"/>
      <c r="R565" s="7" t="n"/>
      <c r="T565" s="7" t="n"/>
      <c r="U565" s="7">
        <f>IF($C565="","",T565*X565/100)</f>
        <v/>
      </c>
      <c r="V565" s="7">
        <f>IF($C565="","",T565-U565)</f>
        <v/>
      </c>
      <c r="X565">
        <f>IF($C565="","",IF($AD565=1,Settings!$C$8,IF($AC565=1,Settings!$C$6,Settings!$C$7))*100)</f>
        <v/>
      </c>
      <c r="Y565" s="7">
        <f>IF($C565="","",V565-M565)</f>
        <v/>
      </c>
      <c r="AA565">
        <f>IF($C565="","",IF(COUNTIF($C$2:$C565,$C565)=1,1,0))</f>
        <v/>
      </c>
      <c r="AB565">
        <f>IF($AA565=1,SUMPRODUCT(--($AE$2:$AE$6001&lt;$AE565))+1,"")</f>
        <v/>
      </c>
      <c r="AC565">
        <f>IF($C565="","",IF(OR($W565=TRUE(),$W565="TRUE"),0,1))</f>
        <v/>
      </c>
      <c r="AD565">
        <f>IF($C565="","",IF($Z565="Yes",1,0))</f>
        <v/>
      </c>
      <c r="AE565">
        <f>IF($AA565=1,IFERROR(IF(VALUE($C565)&lt;100000000,VALUE($C565),1000000000),IFERROR(IF(VALUE(MID($C565,2,20))&lt;100000000,VALUE(MID($C565,2,20)),1000000000),1000000000))+ROW()/100000,"")</f>
        <v/>
      </c>
    </row>
    <row r="566">
      <c r="M566" s="7">
        <f>IF($C566="","",L566*V566/100)</f>
        <v/>
      </c>
      <c r="N566" s="11" t="n"/>
      <c r="R566" s="7" t="n"/>
      <c r="T566" s="7" t="n"/>
      <c r="U566" s="7">
        <f>IF($C566="","",T566*X566/100)</f>
        <v/>
      </c>
      <c r="V566" s="7">
        <f>IF($C566="","",T566-U566)</f>
        <v/>
      </c>
      <c r="X566">
        <f>IF($C566="","",IF($AD566=1,Settings!$C$8,IF($AC566=1,Settings!$C$6,Settings!$C$7))*100)</f>
        <v/>
      </c>
      <c r="Y566" s="7">
        <f>IF($C566="","",V566-M566)</f>
        <v/>
      </c>
      <c r="AA566">
        <f>IF($C566="","",IF(COUNTIF($C$2:$C566,$C566)=1,1,0))</f>
        <v/>
      </c>
      <c r="AB566">
        <f>IF($AA566=1,SUMPRODUCT(--($AE$2:$AE$6001&lt;$AE566))+1,"")</f>
        <v/>
      </c>
      <c r="AC566">
        <f>IF($C566="","",IF(OR($W566=TRUE(),$W566="TRUE"),0,1))</f>
        <v/>
      </c>
      <c r="AD566">
        <f>IF($C566="","",IF($Z566="Yes",1,0))</f>
        <v/>
      </c>
      <c r="AE566">
        <f>IF($AA566=1,IFERROR(IF(VALUE($C566)&lt;100000000,VALUE($C566),1000000000),IFERROR(IF(VALUE(MID($C566,2,20))&lt;100000000,VALUE(MID($C566,2,20)),1000000000),1000000000))+ROW()/100000,"")</f>
        <v/>
      </c>
    </row>
    <row r="567">
      <c r="M567" s="7">
        <f>IF($C567="","",L567*V567/100)</f>
        <v/>
      </c>
      <c r="N567" s="11" t="n"/>
      <c r="R567" s="7" t="n"/>
      <c r="T567" s="7" t="n"/>
      <c r="U567" s="7">
        <f>IF($C567="","",T567*X567/100)</f>
        <v/>
      </c>
      <c r="V567" s="7">
        <f>IF($C567="","",T567-U567)</f>
        <v/>
      </c>
      <c r="X567">
        <f>IF($C567="","",IF($AD567=1,Settings!$C$8,IF($AC567=1,Settings!$C$6,Settings!$C$7))*100)</f>
        <v/>
      </c>
      <c r="Y567" s="7">
        <f>IF($C567="","",V567-M567)</f>
        <v/>
      </c>
      <c r="AA567">
        <f>IF($C567="","",IF(COUNTIF($C$2:$C567,$C567)=1,1,0))</f>
        <v/>
      </c>
      <c r="AB567">
        <f>IF($AA567=1,SUMPRODUCT(--($AE$2:$AE$6001&lt;$AE567))+1,"")</f>
        <v/>
      </c>
      <c r="AC567">
        <f>IF($C567="","",IF(OR($W567=TRUE(),$W567="TRUE"),0,1))</f>
        <v/>
      </c>
      <c r="AD567">
        <f>IF($C567="","",IF($Z567="Yes",1,0))</f>
        <v/>
      </c>
      <c r="AE567">
        <f>IF($AA567=1,IFERROR(IF(VALUE($C567)&lt;100000000,VALUE($C567),1000000000),IFERROR(IF(VALUE(MID($C567,2,20))&lt;100000000,VALUE(MID($C567,2,20)),1000000000),1000000000))+ROW()/100000,"")</f>
        <v/>
      </c>
    </row>
    <row r="568">
      <c r="M568" s="7">
        <f>IF($C568="","",L568*V568/100)</f>
        <v/>
      </c>
      <c r="N568" s="11" t="n"/>
      <c r="R568" s="7" t="n"/>
      <c r="T568" s="7" t="n"/>
      <c r="U568" s="7">
        <f>IF($C568="","",T568*X568/100)</f>
        <v/>
      </c>
      <c r="V568" s="7">
        <f>IF($C568="","",T568-U568)</f>
        <v/>
      </c>
      <c r="X568">
        <f>IF($C568="","",IF($AD568=1,Settings!$C$8,IF($AC568=1,Settings!$C$6,Settings!$C$7))*100)</f>
        <v/>
      </c>
      <c r="Y568" s="7">
        <f>IF($C568="","",V568-M568)</f>
        <v/>
      </c>
      <c r="AA568">
        <f>IF($C568="","",IF(COUNTIF($C$2:$C568,$C568)=1,1,0))</f>
        <v/>
      </c>
      <c r="AB568">
        <f>IF($AA568=1,SUMPRODUCT(--($AE$2:$AE$6001&lt;$AE568))+1,"")</f>
        <v/>
      </c>
      <c r="AC568">
        <f>IF($C568="","",IF(OR($W568=TRUE(),$W568="TRUE"),0,1))</f>
        <v/>
      </c>
      <c r="AD568">
        <f>IF($C568="","",IF($Z568="Yes",1,0))</f>
        <v/>
      </c>
      <c r="AE568">
        <f>IF($AA568=1,IFERROR(IF(VALUE($C568)&lt;100000000,VALUE($C568),1000000000),IFERROR(IF(VALUE(MID($C568,2,20))&lt;100000000,VALUE(MID($C568,2,20)),1000000000),1000000000))+ROW()/100000,"")</f>
        <v/>
      </c>
    </row>
    <row r="569">
      <c r="M569" s="7">
        <f>IF($C569="","",L569*V569/100)</f>
        <v/>
      </c>
      <c r="N569" s="11" t="n"/>
      <c r="R569" s="7" t="n"/>
      <c r="T569" s="7" t="n"/>
      <c r="U569" s="7">
        <f>IF($C569="","",T569*X569/100)</f>
        <v/>
      </c>
      <c r="V569" s="7">
        <f>IF($C569="","",T569-U569)</f>
        <v/>
      </c>
      <c r="X569">
        <f>IF($C569="","",IF($AD569=1,Settings!$C$8,IF($AC569=1,Settings!$C$6,Settings!$C$7))*100)</f>
        <v/>
      </c>
      <c r="Y569" s="7">
        <f>IF($C569="","",V569-M569)</f>
        <v/>
      </c>
      <c r="AA569">
        <f>IF($C569="","",IF(COUNTIF($C$2:$C569,$C569)=1,1,0))</f>
        <v/>
      </c>
      <c r="AB569">
        <f>IF($AA569=1,SUMPRODUCT(--($AE$2:$AE$6001&lt;$AE569))+1,"")</f>
        <v/>
      </c>
      <c r="AC569">
        <f>IF($C569="","",IF(OR($W569=TRUE(),$W569="TRUE"),0,1))</f>
        <v/>
      </c>
      <c r="AD569">
        <f>IF($C569="","",IF($Z569="Yes",1,0))</f>
        <v/>
      </c>
      <c r="AE569">
        <f>IF($AA569=1,IFERROR(IF(VALUE($C569)&lt;100000000,VALUE($C569),1000000000),IFERROR(IF(VALUE(MID($C569,2,20))&lt;100000000,VALUE(MID($C569,2,20)),1000000000),1000000000))+ROW()/100000,"")</f>
        <v/>
      </c>
    </row>
    <row r="570">
      <c r="M570" s="7">
        <f>IF($C570="","",L570*V570/100)</f>
        <v/>
      </c>
      <c r="N570" s="11" t="n"/>
      <c r="R570" s="7" t="n"/>
      <c r="T570" s="7" t="n"/>
      <c r="U570" s="7">
        <f>IF($C570="","",T570*X570/100)</f>
        <v/>
      </c>
      <c r="V570" s="7">
        <f>IF($C570="","",T570-U570)</f>
        <v/>
      </c>
      <c r="X570">
        <f>IF($C570="","",IF($AD570=1,Settings!$C$8,IF($AC570=1,Settings!$C$6,Settings!$C$7))*100)</f>
        <v/>
      </c>
      <c r="Y570" s="7">
        <f>IF($C570="","",V570-M570)</f>
        <v/>
      </c>
      <c r="AA570">
        <f>IF($C570="","",IF(COUNTIF($C$2:$C570,$C570)=1,1,0))</f>
        <v/>
      </c>
      <c r="AB570">
        <f>IF($AA570=1,SUMPRODUCT(--($AE$2:$AE$6001&lt;$AE570))+1,"")</f>
        <v/>
      </c>
      <c r="AC570">
        <f>IF($C570="","",IF(OR($W570=TRUE(),$W570="TRUE"),0,1))</f>
        <v/>
      </c>
      <c r="AD570">
        <f>IF($C570="","",IF($Z570="Yes",1,0))</f>
        <v/>
      </c>
      <c r="AE570">
        <f>IF($AA570=1,IFERROR(IF(VALUE($C570)&lt;100000000,VALUE($C570),1000000000),IFERROR(IF(VALUE(MID($C570,2,20))&lt;100000000,VALUE(MID($C570,2,20)),1000000000),1000000000))+ROW()/100000,"")</f>
        <v/>
      </c>
    </row>
    <row r="571">
      <c r="M571" s="7">
        <f>IF($C571="","",L571*V571/100)</f>
        <v/>
      </c>
      <c r="N571" s="11" t="n"/>
      <c r="R571" s="7" t="n"/>
      <c r="T571" s="7" t="n"/>
      <c r="U571" s="7">
        <f>IF($C571="","",T571*X571/100)</f>
        <v/>
      </c>
      <c r="V571" s="7">
        <f>IF($C571="","",T571-U571)</f>
        <v/>
      </c>
      <c r="X571">
        <f>IF($C571="","",IF($AD571=1,Settings!$C$8,IF($AC571=1,Settings!$C$6,Settings!$C$7))*100)</f>
        <v/>
      </c>
      <c r="Y571" s="7">
        <f>IF($C571="","",V571-M571)</f>
        <v/>
      </c>
      <c r="AA571">
        <f>IF($C571="","",IF(COUNTIF($C$2:$C571,$C571)=1,1,0))</f>
        <v/>
      </c>
      <c r="AB571">
        <f>IF($AA571=1,SUMPRODUCT(--($AE$2:$AE$6001&lt;$AE571))+1,"")</f>
        <v/>
      </c>
      <c r="AC571">
        <f>IF($C571="","",IF(OR($W571=TRUE(),$W571="TRUE"),0,1))</f>
        <v/>
      </c>
      <c r="AD571">
        <f>IF($C571="","",IF($Z571="Yes",1,0))</f>
        <v/>
      </c>
      <c r="AE571">
        <f>IF($AA571=1,IFERROR(IF(VALUE($C571)&lt;100000000,VALUE($C571),1000000000),IFERROR(IF(VALUE(MID($C571,2,20))&lt;100000000,VALUE(MID($C571,2,20)),1000000000),1000000000))+ROW()/100000,"")</f>
        <v/>
      </c>
    </row>
    <row r="572">
      <c r="M572" s="7">
        <f>IF($C572="","",L572*V572/100)</f>
        <v/>
      </c>
      <c r="N572" s="11" t="n"/>
      <c r="R572" s="7" t="n"/>
      <c r="T572" s="7" t="n"/>
      <c r="U572" s="7">
        <f>IF($C572="","",T572*X572/100)</f>
        <v/>
      </c>
      <c r="V572" s="7">
        <f>IF($C572="","",T572-U572)</f>
        <v/>
      </c>
      <c r="X572">
        <f>IF($C572="","",IF($AD572=1,Settings!$C$8,IF($AC572=1,Settings!$C$6,Settings!$C$7))*100)</f>
        <v/>
      </c>
      <c r="Y572" s="7">
        <f>IF($C572="","",V572-M572)</f>
        <v/>
      </c>
      <c r="AA572">
        <f>IF($C572="","",IF(COUNTIF($C$2:$C572,$C572)=1,1,0))</f>
        <v/>
      </c>
      <c r="AB572">
        <f>IF($AA572=1,SUMPRODUCT(--($AE$2:$AE$6001&lt;$AE572))+1,"")</f>
        <v/>
      </c>
      <c r="AC572">
        <f>IF($C572="","",IF(OR($W572=TRUE(),$W572="TRUE"),0,1))</f>
        <v/>
      </c>
      <c r="AD572">
        <f>IF($C572="","",IF($Z572="Yes",1,0))</f>
        <v/>
      </c>
      <c r="AE572">
        <f>IF($AA572=1,IFERROR(IF(VALUE($C572)&lt;100000000,VALUE($C572),1000000000),IFERROR(IF(VALUE(MID($C572,2,20))&lt;100000000,VALUE(MID($C572,2,20)),1000000000),1000000000))+ROW()/100000,"")</f>
        <v/>
      </c>
    </row>
    <row r="573">
      <c r="M573" s="7">
        <f>IF($C573="","",L573*V573/100)</f>
        <v/>
      </c>
      <c r="N573" s="11" t="n"/>
      <c r="R573" s="7" t="n"/>
      <c r="T573" s="7" t="n"/>
      <c r="U573" s="7">
        <f>IF($C573="","",T573*X573/100)</f>
        <v/>
      </c>
      <c r="V573" s="7">
        <f>IF($C573="","",T573-U573)</f>
        <v/>
      </c>
      <c r="X573">
        <f>IF($C573="","",IF($AD573=1,Settings!$C$8,IF($AC573=1,Settings!$C$6,Settings!$C$7))*100)</f>
        <v/>
      </c>
      <c r="Y573" s="7">
        <f>IF($C573="","",V573-M573)</f>
        <v/>
      </c>
      <c r="AA573">
        <f>IF($C573="","",IF(COUNTIF($C$2:$C573,$C573)=1,1,0))</f>
        <v/>
      </c>
      <c r="AB573">
        <f>IF($AA573=1,SUMPRODUCT(--($AE$2:$AE$6001&lt;$AE573))+1,"")</f>
        <v/>
      </c>
      <c r="AC573">
        <f>IF($C573="","",IF(OR($W573=TRUE(),$W573="TRUE"),0,1))</f>
        <v/>
      </c>
      <c r="AD573">
        <f>IF($C573="","",IF($Z573="Yes",1,0))</f>
        <v/>
      </c>
      <c r="AE573">
        <f>IF($AA573=1,IFERROR(IF(VALUE($C573)&lt;100000000,VALUE($C573),1000000000),IFERROR(IF(VALUE(MID($C573,2,20))&lt;100000000,VALUE(MID($C573,2,20)),1000000000),1000000000))+ROW()/100000,"")</f>
        <v/>
      </c>
    </row>
    <row r="574">
      <c r="M574" s="7">
        <f>IF($C574="","",L574*V574/100)</f>
        <v/>
      </c>
      <c r="N574" s="11" t="n"/>
      <c r="R574" s="7" t="n"/>
      <c r="T574" s="7" t="n"/>
      <c r="U574" s="7">
        <f>IF($C574="","",T574*X574/100)</f>
        <v/>
      </c>
      <c r="V574" s="7">
        <f>IF($C574="","",T574-U574)</f>
        <v/>
      </c>
      <c r="X574">
        <f>IF($C574="","",IF($AD574=1,Settings!$C$8,IF($AC574=1,Settings!$C$6,Settings!$C$7))*100)</f>
        <v/>
      </c>
      <c r="Y574" s="7">
        <f>IF($C574="","",V574-M574)</f>
        <v/>
      </c>
      <c r="AA574">
        <f>IF($C574="","",IF(COUNTIF($C$2:$C574,$C574)=1,1,0))</f>
        <v/>
      </c>
      <c r="AB574">
        <f>IF($AA574=1,SUMPRODUCT(--($AE$2:$AE$6001&lt;$AE574))+1,"")</f>
        <v/>
      </c>
      <c r="AC574">
        <f>IF($C574="","",IF(OR($W574=TRUE(),$W574="TRUE"),0,1))</f>
        <v/>
      </c>
      <c r="AD574">
        <f>IF($C574="","",IF($Z574="Yes",1,0))</f>
        <v/>
      </c>
      <c r="AE574">
        <f>IF($AA574=1,IFERROR(IF(VALUE($C574)&lt;100000000,VALUE($C574),1000000000),IFERROR(IF(VALUE(MID($C574,2,20))&lt;100000000,VALUE(MID($C574,2,20)),1000000000),1000000000))+ROW()/100000,"")</f>
        <v/>
      </c>
    </row>
    <row r="575">
      <c r="M575" s="7">
        <f>IF($C575="","",L575*V575/100)</f>
        <v/>
      </c>
      <c r="N575" s="11" t="n"/>
      <c r="R575" s="7" t="n"/>
      <c r="T575" s="7" t="n"/>
      <c r="U575" s="7">
        <f>IF($C575="","",T575*X575/100)</f>
        <v/>
      </c>
      <c r="V575" s="7">
        <f>IF($C575="","",T575-U575)</f>
        <v/>
      </c>
      <c r="X575">
        <f>IF($C575="","",IF($AD575=1,Settings!$C$8,IF($AC575=1,Settings!$C$6,Settings!$C$7))*100)</f>
        <v/>
      </c>
      <c r="Y575" s="7">
        <f>IF($C575="","",V575-M575)</f>
        <v/>
      </c>
      <c r="AA575">
        <f>IF($C575="","",IF(COUNTIF($C$2:$C575,$C575)=1,1,0))</f>
        <v/>
      </c>
      <c r="AB575">
        <f>IF($AA575=1,SUMPRODUCT(--($AE$2:$AE$6001&lt;$AE575))+1,"")</f>
        <v/>
      </c>
      <c r="AC575">
        <f>IF($C575="","",IF(OR($W575=TRUE(),$W575="TRUE"),0,1))</f>
        <v/>
      </c>
      <c r="AD575">
        <f>IF($C575="","",IF($Z575="Yes",1,0))</f>
        <v/>
      </c>
      <c r="AE575">
        <f>IF($AA575=1,IFERROR(IF(VALUE($C575)&lt;100000000,VALUE($C575),1000000000),IFERROR(IF(VALUE(MID($C575,2,20))&lt;100000000,VALUE(MID($C575,2,20)),1000000000),1000000000))+ROW()/100000,"")</f>
        <v/>
      </c>
    </row>
    <row r="576">
      <c r="M576" s="7">
        <f>IF($C576="","",L576*V576/100)</f>
        <v/>
      </c>
      <c r="N576" s="11" t="n"/>
      <c r="R576" s="7" t="n"/>
      <c r="T576" s="7" t="n"/>
      <c r="U576" s="7">
        <f>IF($C576="","",T576*X576/100)</f>
        <v/>
      </c>
      <c r="V576" s="7">
        <f>IF($C576="","",T576-U576)</f>
        <v/>
      </c>
      <c r="X576">
        <f>IF($C576="","",IF($AD576=1,Settings!$C$8,IF($AC576=1,Settings!$C$6,Settings!$C$7))*100)</f>
        <v/>
      </c>
      <c r="Y576" s="7">
        <f>IF($C576="","",V576-M576)</f>
        <v/>
      </c>
      <c r="AA576">
        <f>IF($C576="","",IF(COUNTIF($C$2:$C576,$C576)=1,1,0))</f>
        <v/>
      </c>
      <c r="AB576">
        <f>IF($AA576=1,SUMPRODUCT(--($AE$2:$AE$6001&lt;$AE576))+1,"")</f>
        <v/>
      </c>
      <c r="AC576">
        <f>IF($C576="","",IF(OR($W576=TRUE(),$W576="TRUE"),0,1))</f>
        <v/>
      </c>
      <c r="AD576">
        <f>IF($C576="","",IF($Z576="Yes",1,0))</f>
        <v/>
      </c>
      <c r="AE576">
        <f>IF($AA576=1,IFERROR(IF(VALUE($C576)&lt;100000000,VALUE($C576),1000000000),IFERROR(IF(VALUE(MID($C576,2,20))&lt;100000000,VALUE(MID($C576,2,20)),1000000000),1000000000))+ROW()/100000,"")</f>
        <v/>
      </c>
    </row>
    <row r="577">
      <c r="M577" s="7">
        <f>IF($C577="","",L577*V577/100)</f>
        <v/>
      </c>
      <c r="N577" s="11" t="n"/>
      <c r="R577" s="7" t="n"/>
      <c r="T577" s="7" t="n"/>
      <c r="U577" s="7">
        <f>IF($C577="","",T577*X577/100)</f>
        <v/>
      </c>
      <c r="V577" s="7">
        <f>IF($C577="","",T577-U577)</f>
        <v/>
      </c>
      <c r="X577">
        <f>IF($C577="","",IF($AD577=1,Settings!$C$8,IF($AC577=1,Settings!$C$6,Settings!$C$7))*100)</f>
        <v/>
      </c>
      <c r="Y577" s="7">
        <f>IF($C577="","",V577-M577)</f>
        <v/>
      </c>
      <c r="AA577">
        <f>IF($C577="","",IF(COUNTIF($C$2:$C577,$C577)=1,1,0))</f>
        <v/>
      </c>
      <c r="AB577">
        <f>IF($AA577=1,SUMPRODUCT(--($AE$2:$AE$6001&lt;$AE577))+1,"")</f>
        <v/>
      </c>
      <c r="AC577">
        <f>IF($C577="","",IF(OR($W577=TRUE(),$W577="TRUE"),0,1))</f>
        <v/>
      </c>
      <c r="AD577">
        <f>IF($C577="","",IF($Z577="Yes",1,0))</f>
        <v/>
      </c>
      <c r="AE577">
        <f>IF($AA577=1,IFERROR(IF(VALUE($C577)&lt;100000000,VALUE($C577),1000000000),IFERROR(IF(VALUE(MID($C577,2,20))&lt;100000000,VALUE(MID($C577,2,20)),1000000000),1000000000))+ROW()/100000,"")</f>
        <v/>
      </c>
    </row>
    <row r="578">
      <c r="M578" s="7">
        <f>IF($C578="","",L578*V578/100)</f>
        <v/>
      </c>
      <c r="N578" s="11" t="n"/>
      <c r="R578" s="7" t="n"/>
      <c r="T578" s="7" t="n"/>
      <c r="U578" s="7">
        <f>IF($C578="","",T578*X578/100)</f>
        <v/>
      </c>
      <c r="V578" s="7">
        <f>IF($C578="","",T578-U578)</f>
        <v/>
      </c>
      <c r="X578">
        <f>IF($C578="","",IF($AD578=1,Settings!$C$8,IF($AC578=1,Settings!$C$6,Settings!$C$7))*100)</f>
        <v/>
      </c>
      <c r="Y578" s="7">
        <f>IF($C578="","",V578-M578)</f>
        <v/>
      </c>
      <c r="AA578">
        <f>IF($C578="","",IF(COUNTIF($C$2:$C578,$C578)=1,1,0))</f>
        <v/>
      </c>
      <c r="AB578">
        <f>IF($AA578=1,SUMPRODUCT(--($AE$2:$AE$6001&lt;$AE578))+1,"")</f>
        <v/>
      </c>
      <c r="AC578">
        <f>IF($C578="","",IF(OR($W578=TRUE(),$W578="TRUE"),0,1))</f>
        <v/>
      </c>
      <c r="AD578">
        <f>IF($C578="","",IF($Z578="Yes",1,0))</f>
        <v/>
      </c>
      <c r="AE578">
        <f>IF($AA578=1,IFERROR(IF(VALUE($C578)&lt;100000000,VALUE($C578),1000000000),IFERROR(IF(VALUE(MID($C578,2,20))&lt;100000000,VALUE(MID($C578,2,20)),1000000000),1000000000))+ROW()/100000,"")</f>
        <v/>
      </c>
    </row>
    <row r="579">
      <c r="M579" s="7">
        <f>IF($C579="","",L579*V579/100)</f>
        <v/>
      </c>
      <c r="N579" s="11" t="n"/>
      <c r="R579" s="7" t="n"/>
      <c r="T579" s="7" t="n"/>
      <c r="U579" s="7">
        <f>IF($C579="","",T579*X579/100)</f>
        <v/>
      </c>
      <c r="V579" s="7">
        <f>IF($C579="","",T579-U579)</f>
        <v/>
      </c>
      <c r="X579">
        <f>IF($C579="","",IF($AD579=1,Settings!$C$8,IF($AC579=1,Settings!$C$6,Settings!$C$7))*100)</f>
        <v/>
      </c>
      <c r="Y579" s="7">
        <f>IF($C579="","",V579-M579)</f>
        <v/>
      </c>
      <c r="AA579">
        <f>IF($C579="","",IF(COUNTIF($C$2:$C579,$C579)=1,1,0))</f>
        <v/>
      </c>
      <c r="AB579">
        <f>IF($AA579=1,SUMPRODUCT(--($AE$2:$AE$6001&lt;$AE579))+1,"")</f>
        <v/>
      </c>
      <c r="AC579">
        <f>IF($C579="","",IF(OR($W579=TRUE(),$W579="TRUE"),0,1))</f>
        <v/>
      </c>
      <c r="AD579">
        <f>IF($C579="","",IF($Z579="Yes",1,0))</f>
        <v/>
      </c>
      <c r="AE579">
        <f>IF($AA579=1,IFERROR(IF(VALUE($C579)&lt;100000000,VALUE($C579),1000000000),IFERROR(IF(VALUE(MID($C579,2,20))&lt;100000000,VALUE(MID($C579,2,20)),1000000000),1000000000))+ROW()/100000,"")</f>
        <v/>
      </c>
    </row>
    <row r="580">
      <c r="M580" s="7">
        <f>IF($C580="","",L580*V580/100)</f>
        <v/>
      </c>
      <c r="N580" s="11" t="n"/>
      <c r="R580" s="7" t="n"/>
      <c r="T580" s="7" t="n"/>
      <c r="U580" s="7">
        <f>IF($C580="","",T580*X580/100)</f>
        <v/>
      </c>
      <c r="V580" s="7">
        <f>IF($C580="","",T580-U580)</f>
        <v/>
      </c>
      <c r="X580">
        <f>IF($C580="","",IF($AD580=1,Settings!$C$8,IF($AC580=1,Settings!$C$6,Settings!$C$7))*100)</f>
        <v/>
      </c>
      <c r="Y580" s="7">
        <f>IF($C580="","",V580-M580)</f>
        <v/>
      </c>
      <c r="AA580">
        <f>IF($C580="","",IF(COUNTIF($C$2:$C580,$C580)=1,1,0))</f>
        <v/>
      </c>
      <c r="AB580">
        <f>IF($AA580=1,SUMPRODUCT(--($AE$2:$AE$6001&lt;$AE580))+1,"")</f>
        <v/>
      </c>
      <c r="AC580">
        <f>IF($C580="","",IF(OR($W580=TRUE(),$W580="TRUE"),0,1))</f>
        <v/>
      </c>
      <c r="AD580">
        <f>IF($C580="","",IF($Z580="Yes",1,0))</f>
        <v/>
      </c>
      <c r="AE580">
        <f>IF($AA580=1,IFERROR(IF(VALUE($C580)&lt;100000000,VALUE($C580),1000000000),IFERROR(IF(VALUE(MID($C580,2,20))&lt;100000000,VALUE(MID($C580,2,20)),1000000000),1000000000))+ROW()/100000,"")</f>
        <v/>
      </c>
    </row>
    <row r="581">
      <c r="M581" s="7">
        <f>IF($C581="","",L581*V581/100)</f>
        <v/>
      </c>
      <c r="N581" s="11" t="n"/>
      <c r="R581" s="7" t="n"/>
      <c r="T581" s="7" t="n"/>
      <c r="U581" s="7">
        <f>IF($C581="","",T581*X581/100)</f>
        <v/>
      </c>
      <c r="V581" s="7">
        <f>IF($C581="","",T581-U581)</f>
        <v/>
      </c>
      <c r="X581">
        <f>IF($C581="","",IF($AD581=1,Settings!$C$8,IF($AC581=1,Settings!$C$6,Settings!$C$7))*100)</f>
        <v/>
      </c>
      <c r="Y581" s="7">
        <f>IF($C581="","",V581-M581)</f>
        <v/>
      </c>
      <c r="AA581">
        <f>IF($C581="","",IF(COUNTIF($C$2:$C581,$C581)=1,1,0))</f>
        <v/>
      </c>
      <c r="AB581">
        <f>IF($AA581=1,SUMPRODUCT(--($AE$2:$AE$6001&lt;$AE581))+1,"")</f>
        <v/>
      </c>
      <c r="AC581">
        <f>IF($C581="","",IF(OR($W581=TRUE(),$W581="TRUE"),0,1))</f>
        <v/>
      </c>
      <c r="AD581">
        <f>IF($C581="","",IF($Z581="Yes",1,0))</f>
        <v/>
      </c>
      <c r="AE581">
        <f>IF($AA581=1,IFERROR(IF(VALUE($C581)&lt;100000000,VALUE($C581),1000000000),IFERROR(IF(VALUE(MID($C581,2,20))&lt;100000000,VALUE(MID($C581,2,20)),1000000000),1000000000))+ROW()/100000,"")</f>
        <v/>
      </c>
    </row>
    <row r="582">
      <c r="M582" s="7">
        <f>IF($C582="","",L582*V582/100)</f>
        <v/>
      </c>
      <c r="N582" s="11" t="n"/>
      <c r="R582" s="7" t="n"/>
      <c r="T582" s="7" t="n"/>
      <c r="U582" s="7">
        <f>IF($C582="","",T582*X582/100)</f>
        <v/>
      </c>
      <c r="V582" s="7">
        <f>IF($C582="","",T582-U582)</f>
        <v/>
      </c>
      <c r="X582">
        <f>IF($C582="","",IF($AD582=1,Settings!$C$8,IF($AC582=1,Settings!$C$6,Settings!$C$7))*100)</f>
        <v/>
      </c>
      <c r="Y582" s="7">
        <f>IF($C582="","",V582-M582)</f>
        <v/>
      </c>
      <c r="AA582">
        <f>IF($C582="","",IF(COUNTIF($C$2:$C582,$C582)=1,1,0))</f>
        <v/>
      </c>
      <c r="AB582">
        <f>IF($AA582=1,SUMPRODUCT(--($AE$2:$AE$6001&lt;$AE582))+1,"")</f>
        <v/>
      </c>
      <c r="AC582">
        <f>IF($C582="","",IF(OR($W582=TRUE(),$W582="TRUE"),0,1))</f>
        <v/>
      </c>
      <c r="AD582">
        <f>IF($C582="","",IF($Z582="Yes",1,0))</f>
        <v/>
      </c>
      <c r="AE582">
        <f>IF($AA582=1,IFERROR(IF(VALUE($C582)&lt;100000000,VALUE($C582),1000000000),IFERROR(IF(VALUE(MID($C582,2,20))&lt;100000000,VALUE(MID($C582,2,20)),1000000000),1000000000))+ROW()/100000,"")</f>
        <v/>
      </c>
    </row>
    <row r="583">
      <c r="M583" s="7">
        <f>IF($C583="","",L583*V583/100)</f>
        <v/>
      </c>
      <c r="N583" s="11" t="n"/>
      <c r="R583" s="7" t="n"/>
      <c r="T583" s="7" t="n"/>
      <c r="U583" s="7">
        <f>IF($C583="","",T583*X583/100)</f>
        <v/>
      </c>
      <c r="V583" s="7">
        <f>IF($C583="","",T583-U583)</f>
        <v/>
      </c>
      <c r="X583">
        <f>IF($C583="","",IF($AD583=1,Settings!$C$8,IF($AC583=1,Settings!$C$6,Settings!$C$7))*100)</f>
        <v/>
      </c>
      <c r="Y583" s="7">
        <f>IF($C583="","",V583-M583)</f>
        <v/>
      </c>
      <c r="AA583">
        <f>IF($C583="","",IF(COUNTIF($C$2:$C583,$C583)=1,1,0))</f>
        <v/>
      </c>
      <c r="AB583">
        <f>IF($AA583=1,SUMPRODUCT(--($AE$2:$AE$6001&lt;$AE583))+1,"")</f>
        <v/>
      </c>
      <c r="AC583">
        <f>IF($C583="","",IF(OR($W583=TRUE(),$W583="TRUE"),0,1))</f>
        <v/>
      </c>
      <c r="AD583">
        <f>IF($C583="","",IF($Z583="Yes",1,0))</f>
        <v/>
      </c>
      <c r="AE583">
        <f>IF($AA583=1,IFERROR(IF(VALUE($C583)&lt;100000000,VALUE($C583),1000000000),IFERROR(IF(VALUE(MID($C583,2,20))&lt;100000000,VALUE(MID($C583,2,20)),1000000000),1000000000))+ROW()/100000,"")</f>
        <v/>
      </c>
    </row>
    <row r="584">
      <c r="M584" s="7">
        <f>IF($C584="","",L584*V584/100)</f>
        <v/>
      </c>
      <c r="N584" s="11" t="n"/>
      <c r="R584" s="7" t="n"/>
      <c r="T584" s="7" t="n"/>
      <c r="U584" s="7">
        <f>IF($C584="","",T584*X584/100)</f>
        <v/>
      </c>
      <c r="V584" s="7">
        <f>IF($C584="","",T584-U584)</f>
        <v/>
      </c>
      <c r="X584">
        <f>IF($C584="","",IF($AD584=1,Settings!$C$8,IF($AC584=1,Settings!$C$6,Settings!$C$7))*100)</f>
        <v/>
      </c>
      <c r="Y584" s="7">
        <f>IF($C584="","",V584-M584)</f>
        <v/>
      </c>
      <c r="AA584">
        <f>IF($C584="","",IF(COUNTIF($C$2:$C584,$C584)=1,1,0))</f>
        <v/>
      </c>
      <c r="AB584">
        <f>IF($AA584=1,SUMPRODUCT(--($AE$2:$AE$6001&lt;$AE584))+1,"")</f>
        <v/>
      </c>
      <c r="AC584">
        <f>IF($C584="","",IF(OR($W584=TRUE(),$W584="TRUE"),0,1))</f>
        <v/>
      </c>
      <c r="AD584">
        <f>IF($C584="","",IF($Z584="Yes",1,0))</f>
        <v/>
      </c>
      <c r="AE584">
        <f>IF($AA584=1,IFERROR(IF(VALUE($C584)&lt;100000000,VALUE($C584),1000000000),IFERROR(IF(VALUE(MID($C584,2,20))&lt;100000000,VALUE(MID($C584,2,20)),1000000000),1000000000))+ROW()/100000,"")</f>
        <v/>
      </c>
    </row>
    <row r="585">
      <c r="M585" s="7">
        <f>IF($C585="","",L585*V585/100)</f>
        <v/>
      </c>
      <c r="N585" s="11" t="n"/>
      <c r="R585" s="7" t="n"/>
      <c r="T585" s="7" t="n"/>
      <c r="U585" s="7">
        <f>IF($C585="","",T585*X585/100)</f>
        <v/>
      </c>
      <c r="V585" s="7">
        <f>IF($C585="","",T585-U585)</f>
        <v/>
      </c>
      <c r="X585">
        <f>IF($C585="","",IF($AD585=1,Settings!$C$8,IF($AC585=1,Settings!$C$6,Settings!$C$7))*100)</f>
        <v/>
      </c>
      <c r="Y585" s="7">
        <f>IF($C585="","",V585-M585)</f>
        <v/>
      </c>
      <c r="AA585">
        <f>IF($C585="","",IF(COUNTIF($C$2:$C585,$C585)=1,1,0))</f>
        <v/>
      </c>
      <c r="AB585">
        <f>IF($AA585=1,SUMPRODUCT(--($AE$2:$AE$6001&lt;$AE585))+1,"")</f>
        <v/>
      </c>
      <c r="AC585">
        <f>IF($C585="","",IF(OR($W585=TRUE(),$W585="TRUE"),0,1))</f>
        <v/>
      </c>
      <c r="AD585">
        <f>IF($C585="","",IF($Z585="Yes",1,0))</f>
        <v/>
      </c>
      <c r="AE585">
        <f>IF($AA585=1,IFERROR(IF(VALUE($C585)&lt;100000000,VALUE($C585),1000000000),IFERROR(IF(VALUE(MID($C585,2,20))&lt;100000000,VALUE(MID($C585,2,20)),1000000000),1000000000))+ROW()/100000,"")</f>
        <v/>
      </c>
    </row>
    <row r="586">
      <c r="M586" s="7">
        <f>IF($C586="","",L586*V586/100)</f>
        <v/>
      </c>
      <c r="N586" s="11" t="n"/>
      <c r="R586" s="7" t="n"/>
      <c r="T586" s="7" t="n"/>
      <c r="U586" s="7">
        <f>IF($C586="","",T586*X586/100)</f>
        <v/>
      </c>
      <c r="V586" s="7">
        <f>IF($C586="","",T586-U586)</f>
        <v/>
      </c>
      <c r="X586">
        <f>IF($C586="","",IF($AD586=1,Settings!$C$8,IF($AC586=1,Settings!$C$6,Settings!$C$7))*100)</f>
        <v/>
      </c>
      <c r="Y586" s="7">
        <f>IF($C586="","",V586-M586)</f>
        <v/>
      </c>
      <c r="AA586">
        <f>IF($C586="","",IF(COUNTIF($C$2:$C586,$C586)=1,1,0))</f>
        <v/>
      </c>
      <c r="AB586">
        <f>IF($AA586=1,SUMPRODUCT(--($AE$2:$AE$6001&lt;$AE586))+1,"")</f>
        <v/>
      </c>
      <c r="AC586">
        <f>IF($C586="","",IF(OR($W586=TRUE(),$W586="TRUE"),0,1))</f>
        <v/>
      </c>
      <c r="AD586">
        <f>IF($C586="","",IF($Z586="Yes",1,0))</f>
        <v/>
      </c>
      <c r="AE586">
        <f>IF($AA586=1,IFERROR(IF(VALUE($C586)&lt;100000000,VALUE($C586),1000000000),IFERROR(IF(VALUE(MID($C586,2,20))&lt;100000000,VALUE(MID($C586,2,20)),1000000000),1000000000))+ROW()/100000,"")</f>
        <v/>
      </c>
    </row>
    <row r="587">
      <c r="M587" s="7">
        <f>IF($C587="","",L587*V587/100)</f>
        <v/>
      </c>
      <c r="N587" s="11" t="n"/>
      <c r="R587" s="7" t="n"/>
      <c r="T587" s="7" t="n"/>
      <c r="U587" s="7">
        <f>IF($C587="","",T587*X587/100)</f>
        <v/>
      </c>
      <c r="V587" s="7">
        <f>IF($C587="","",T587-U587)</f>
        <v/>
      </c>
      <c r="X587">
        <f>IF($C587="","",IF($AD587=1,Settings!$C$8,IF($AC587=1,Settings!$C$6,Settings!$C$7))*100)</f>
        <v/>
      </c>
      <c r="Y587" s="7">
        <f>IF($C587="","",V587-M587)</f>
        <v/>
      </c>
      <c r="AA587">
        <f>IF($C587="","",IF(COUNTIF($C$2:$C587,$C587)=1,1,0))</f>
        <v/>
      </c>
      <c r="AB587">
        <f>IF($AA587=1,SUMPRODUCT(--($AE$2:$AE$6001&lt;$AE587))+1,"")</f>
        <v/>
      </c>
      <c r="AC587">
        <f>IF($C587="","",IF(OR($W587=TRUE(),$W587="TRUE"),0,1))</f>
        <v/>
      </c>
      <c r="AD587">
        <f>IF($C587="","",IF($Z587="Yes",1,0))</f>
        <v/>
      </c>
      <c r="AE587">
        <f>IF($AA587=1,IFERROR(IF(VALUE($C587)&lt;100000000,VALUE($C587),1000000000),IFERROR(IF(VALUE(MID($C587,2,20))&lt;100000000,VALUE(MID($C587,2,20)),1000000000),1000000000))+ROW()/100000,"")</f>
        <v/>
      </c>
    </row>
    <row r="588">
      <c r="M588" s="7">
        <f>IF($C588="","",L588*V588/100)</f>
        <v/>
      </c>
      <c r="N588" s="11" t="n"/>
      <c r="R588" s="7" t="n"/>
      <c r="T588" s="7" t="n"/>
      <c r="U588" s="7">
        <f>IF($C588="","",T588*X588/100)</f>
        <v/>
      </c>
      <c r="V588" s="7">
        <f>IF($C588="","",T588-U588)</f>
        <v/>
      </c>
      <c r="X588">
        <f>IF($C588="","",IF($AD588=1,Settings!$C$8,IF($AC588=1,Settings!$C$6,Settings!$C$7))*100)</f>
        <v/>
      </c>
      <c r="Y588" s="7">
        <f>IF($C588="","",V588-M588)</f>
        <v/>
      </c>
      <c r="AA588">
        <f>IF($C588="","",IF(COUNTIF($C$2:$C588,$C588)=1,1,0))</f>
        <v/>
      </c>
      <c r="AB588">
        <f>IF($AA588=1,SUMPRODUCT(--($AE$2:$AE$6001&lt;$AE588))+1,"")</f>
        <v/>
      </c>
      <c r="AC588">
        <f>IF($C588="","",IF(OR($W588=TRUE(),$W588="TRUE"),0,1))</f>
        <v/>
      </c>
      <c r="AD588">
        <f>IF($C588="","",IF($Z588="Yes",1,0))</f>
        <v/>
      </c>
      <c r="AE588">
        <f>IF($AA588=1,IFERROR(IF(VALUE($C588)&lt;100000000,VALUE($C588),1000000000),IFERROR(IF(VALUE(MID($C588,2,20))&lt;100000000,VALUE(MID($C588,2,20)),1000000000),1000000000))+ROW()/100000,"")</f>
        <v/>
      </c>
    </row>
    <row r="589">
      <c r="M589" s="7">
        <f>IF($C589="","",L589*V589/100)</f>
        <v/>
      </c>
      <c r="N589" s="11" t="n"/>
      <c r="R589" s="7" t="n"/>
      <c r="T589" s="7" t="n"/>
      <c r="U589" s="7">
        <f>IF($C589="","",T589*X589/100)</f>
        <v/>
      </c>
      <c r="V589" s="7">
        <f>IF($C589="","",T589-U589)</f>
        <v/>
      </c>
      <c r="X589">
        <f>IF($C589="","",IF($AD589=1,Settings!$C$8,IF($AC589=1,Settings!$C$6,Settings!$C$7))*100)</f>
        <v/>
      </c>
      <c r="Y589" s="7">
        <f>IF($C589="","",V589-M589)</f>
        <v/>
      </c>
      <c r="AA589">
        <f>IF($C589="","",IF(COUNTIF($C$2:$C589,$C589)=1,1,0))</f>
        <v/>
      </c>
      <c r="AB589">
        <f>IF($AA589=1,SUMPRODUCT(--($AE$2:$AE$6001&lt;$AE589))+1,"")</f>
        <v/>
      </c>
      <c r="AC589">
        <f>IF($C589="","",IF(OR($W589=TRUE(),$W589="TRUE"),0,1))</f>
        <v/>
      </c>
      <c r="AD589">
        <f>IF($C589="","",IF($Z589="Yes",1,0))</f>
        <v/>
      </c>
      <c r="AE589">
        <f>IF($AA589=1,IFERROR(IF(VALUE($C589)&lt;100000000,VALUE($C589),1000000000),IFERROR(IF(VALUE(MID($C589,2,20))&lt;100000000,VALUE(MID($C589,2,20)),1000000000),1000000000))+ROW()/100000,"")</f>
        <v/>
      </c>
    </row>
    <row r="590">
      <c r="M590" s="7">
        <f>IF($C590="","",L590*V590/100)</f>
        <v/>
      </c>
      <c r="N590" s="11" t="n"/>
      <c r="R590" s="7" t="n"/>
      <c r="T590" s="7" t="n"/>
      <c r="U590" s="7">
        <f>IF($C590="","",T590*X590/100)</f>
        <v/>
      </c>
      <c r="V590" s="7">
        <f>IF($C590="","",T590-U590)</f>
        <v/>
      </c>
      <c r="X590">
        <f>IF($C590="","",IF($AD590=1,Settings!$C$8,IF($AC590=1,Settings!$C$6,Settings!$C$7))*100)</f>
        <v/>
      </c>
      <c r="Y590" s="7">
        <f>IF($C590="","",V590-M590)</f>
        <v/>
      </c>
      <c r="AA590">
        <f>IF($C590="","",IF(COUNTIF($C$2:$C590,$C590)=1,1,0))</f>
        <v/>
      </c>
      <c r="AB590">
        <f>IF($AA590=1,SUMPRODUCT(--($AE$2:$AE$6001&lt;$AE590))+1,"")</f>
        <v/>
      </c>
      <c r="AC590">
        <f>IF($C590="","",IF(OR($W590=TRUE(),$W590="TRUE"),0,1))</f>
        <v/>
      </c>
      <c r="AD590">
        <f>IF($C590="","",IF($Z590="Yes",1,0))</f>
        <v/>
      </c>
      <c r="AE590">
        <f>IF($AA590=1,IFERROR(IF(VALUE($C590)&lt;100000000,VALUE($C590),1000000000),IFERROR(IF(VALUE(MID($C590,2,20))&lt;100000000,VALUE(MID($C590,2,20)),1000000000),1000000000))+ROW()/100000,"")</f>
        <v/>
      </c>
    </row>
    <row r="591">
      <c r="M591" s="7">
        <f>IF($C591="","",L591*V591/100)</f>
        <v/>
      </c>
      <c r="N591" s="11" t="n"/>
      <c r="R591" s="7" t="n"/>
      <c r="T591" s="7" t="n"/>
      <c r="U591" s="7">
        <f>IF($C591="","",T591*X591/100)</f>
        <v/>
      </c>
      <c r="V591" s="7">
        <f>IF($C591="","",T591-U591)</f>
        <v/>
      </c>
      <c r="X591">
        <f>IF($C591="","",IF($AD591=1,Settings!$C$8,IF($AC591=1,Settings!$C$6,Settings!$C$7))*100)</f>
        <v/>
      </c>
      <c r="Y591" s="7">
        <f>IF($C591="","",V591-M591)</f>
        <v/>
      </c>
      <c r="AA591">
        <f>IF($C591="","",IF(COUNTIF($C$2:$C591,$C591)=1,1,0))</f>
        <v/>
      </c>
      <c r="AB591">
        <f>IF($AA591=1,SUMPRODUCT(--($AE$2:$AE$6001&lt;$AE591))+1,"")</f>
        <v/>
      </c>
      <c r="AC591">
        <f>IF($C591="","",IF(OR($W591=TRUE(),$W591="TRUE"),0,1))</f>
        <v/>
      </c>
      <c r="AD591">
        <f>IF($C591="","",IF($Z591="Yes",1,0))</f>
        <v/>
      </c>
      <c r="AE591">
        <f>IF($AA591=1,IFERROR(IF(VALUE($C591)&lt;100000000,VALUE($C591),1000000000),IFERROR(IF(VALUE(MID($C591,2,20))&lt;100000000,VALUE(MID($C591,2,20)),1000000000),1000000000))+ROW()/100000,"")</f>
        <v/>
      </c>
    </row>
    <row r="592">
      <c r="M592" s="7">
        <f>IF($C592="","",L592*V592/100)</f>
        <v/>
      </c>
      <c r="N592" s="11" t="n"/>
      <c r="R592" s="7" t="n"/>
      <c r="T592" s="7" t="n"/>
      <c r="U592" s="7">
        <f>IF($C592="","",T592*X592/100)</f>
        <v/>
      </c>
      <c r="V592" s="7">
        <f>IF($C592="","",T592-U592)</f>
        <v/>
      </c>
      <c r="X592">
        <f>IF($C592="","",IF($AD592=1,Settings!$C$8,IF($AC592=1,Settings!$C$6,Settings!$C$7))*100)</f>
        <v/>
      </c>
      <c r="Y592" s="7">
        <f>IF($C592="","",V592-M592)</f>
        <v/>
      </c>
      <c r="AA592">
        <f>IF($C592="","",IF(COUNTIF($C$2:$C592,$C592)=1,1,0))</f>
        <v/>
      </c>
      <c r="AB592">
        <f>IF($AA592=1,SUMPRODUCT(--($AE$2:$AE$6001&lt;$AE592))+1,"")</f>
        <v/>
      </c>
      <c r="AC592">
        <f>IF($C592="","",IF(OR($W592=TRUE(),$W592="TRUE"),0,1))</f>
        <v/>
      </c>
      <c r="AD592">
        <f>IF($C592="","",IF($Z592="Yes",1,0))</f>
        <v/>
      </c>
      <c r="AE592">
        <f>IF($AA592=1,IFERROR(IF(VALUE($C592)&lt;100000000,VALUE($C592),1000000000),IFERROR(IF(VALUE(MID($C592,2,20))&lt;100000000,VALUE(MID($C592,2,20)),1000000000),1000000000))+ROW()/100000,"")</f>
        <v/>
      </c>
    </row>
    <row r="593">
      <c r="M593" s="7">
        <f>IF($C593="","",L593*V593/100)</f>
        <v/>
      </c>
      <c r="N593" s="11" t="n"/>
      <c r="R593" s="7" t="n"/>
      <c r="T593" s="7" t="n"/>
      <c r="U593" s="7">
        <f>IF($C593="","",T593*X593/100)</f>
        <v/>
      </c>
      <c r="V593" s="7">
        <f>IF($C593="","",T593-U593)</f>
        <v/>
      </c>
      <c r="X593">
        <f>IF($C593="","",IF($AD593=1,Settings!$C$8,IF($AC593=1,Settings!$C$6,Settings!$C$7))*100)</f>
        <v/>
      </c>
      <c r="Y593" s="7">
        <f>IF($C593="","",V593-M593)</f>
        <v/>
      </c>
      <c r="AA593">
        <f>IF($C593="","",IF(COUNTIF($C$2:$C593,$C593)=1,1,0))</f>
        <v/>
      </c>
      <c r="AB593">
        <f>IF($AA593=1,SUMPRODUCT(--($AE$2:$AE$6001&lt;$AE593))+1,"")</f>
        <v/>
      </c>
      <c r="AC593">
        <f>IF($C593="","",IF(OR($W593=TRUE(),$W593="TRUE"),0,1))</f>
        <v/>
      </c>
      <c r="AD593">
        <f>IF($C593="","",IF($Z593="Yes",1,0))</f>
        <v/>
      </c>
      <c r="AE593">
        <f>IF($AA593=1,IFERROR(IF(VALUE($C593)&lt;100000000,VALUE($C593),1000000000),IFERROR(IF(VALUE(MID($C593,2,20))&lt;100000000,VALUE(MID($C593,2,20)),1000000000),1000000000))+ROW()/100000,"")</f>
        <v/>
      </c>
    </row>
    <row r="594">
      <c r="M594" s="7">
        <f>IF($C594="","",L594*V594/100)</f>
        <v/>
      </c>
      <c r="N594" s="11" t="n"/>
      <c r="R594" s="7" t="n"/>
      <c r="T594" s="7" t="n"/>
      <c r="U594" s="7">
        <f>IF($C594="","",T594*X594/100)</f>
        <v/>
      </c>
      <c r="V594" s="7">
        <f>IF($C594="","",T594-U594)</f>
        <v/>
      </c>
      <c r="X594">
        <f>IF($C594="","",IF($AD594=1,Settings!$C$8,IF($AC594=1,Settings!$C$6,Settings!$C$7))*100)</f>
        <v/>
      </c>
      <c r="Y594" s="7">
        <f>IF($C594="","",V594-M594)</f>
        <v/>
      </c>
      <c r="AA594">
        <f>IF($C594="","",IF(COUNTIF($C$2:$C594,$C594)=1,1,0))</f>
        <v/>
      </c>
      <c r="AB594">
        <f>IF($AA594=1,SUMPRODUCT(--($AE$2:$AE$6001&lt;$AE594))+1,"")</f>
        <v/>
      </c>
      <c r="AC594">
        <f>IF($C594="","",IF(OR($W594=TRUE(),$W594="TRUE"),0,1))</f>
        <v/>
      </c>
      <c r="AD594">
        <f>IF($C594="","",IF($Z594="Yes",1,0))</f>
        <v/>
      </c>
      <c r="AE594">
        <f>IF($AA594=1,IFERROR(IF(VALUE($C594)&lt;100000000,VALUE($C594),1000000000),IFERROR(IF(VALUE(MID($C594,2,20))&lt;100000000,VALUE(MID($C594,2,20)),1000000000),1000000000))+ROW()/100000,"")</f>
        <v/>
      </c>
    </row>
    <row r="595">
      <c r="M595" s="7">
        <f>IF($C595="","",L595*V595/100)</f>
        <v/>
      </c>
      <c r="N595" s="11" t="n"/>
      <c r="R595" s="7" t="n"/>
      <c r="T595" s="7" t="n"/>
      <c r="U595" s="7">
        <f>IF($C595="","",T595*X595/100)</f>
        <v/>
      </c>
      <c r="V595" s="7">
        <f>IF($C595="","",T595-U595)</f>
        <v/>
      </c>
      <c r="X595">
        <f>IF($C595="","",IF($AD595=1,Settings!$C$8,IF($AC595=1,Settings!$C$6,Settings!$C$7))*100)</f>
        <v/>
      </c>
      <c r="Y595" s="7">
        <f>IF($C595="","",V595-M595)</f>
        <v/>
      </c>
      <c r="AA595">
        <f>IF($C595="","",IF(COUNTIF($C$2:$C595,$C595)=1,1,0))</f>
        <v/>
      </c>
      <c r="AB595">
        <f>IF($AA595=1,SUMPRODUCT(--($AE$2:$AE$6001&lt;$AE595))+1,"")</f>
        <v/>
      </c>
      <c r="AC595">
        <f>IF($C595="","",IF(OR($W595=TRUE(),$W595="TRUE"),0,1))</f>
        <v/>
      </c>
      <c r="AD595">
        <f>IF($C595="","",IF($Z595="Yes",1,0))</f>
        <v/>
      </c>
      <c r="AE595">
        <f>IF($AA595=1,IFERROR(IF(VALUE($C595)&lt;100000000,VALUE($C595),1000000000),IFERROR(IF(VALUE(MID($C595,2,20))&lt;100000000,VALUE(MID($C595,2,20)),1000000000),1000000000))+ROW()/100000,"")</f>
        <v/>
      </c>
    </row>
    <row r="596">
      <c r="M596" s="7">
        <f>IF($C596="","",L596*V596/100)</f>
        <v/>
      </c>
      <c r="N596" s="11" t="n"/>
      <c r="R596" s="7" t="n"/>
      <c r="T596" s="7" t="n"/>
      <c r="U596" s="7">
        <f>IF($C596="","",T596*X596/100)</f>
        <v/>
      </c>
      <c r="V596" s="7">
        <f>IF($C596="","",T596-U596)</f>
        <v/>
      </c>
      <c r="X596">
        <f>IF($C596="","",IF($AD596=1,Settings!$C$8,IF($AC596=1,Settings!$C$6,Settings!$C$7))*100)</f>
        <v/>
      </c>
      <c r="Y596" s="7">
        <f>IF($C596="","",V596-M596)</f>
        <v/>
      </c>
      <c r="AA596">
        <f>IF($C596="","",IF(COUNTIF($C$2:$C596,$C596)=1,1,0))</f>
        <v/>
      </c>
      <c r="AB596">
        <f>IF($AA596=1,SUMPRODUCT(--($AE$2:$AE$6001&lt;$AE596))+1,"")</f>
        <v/>
      </c>
      <c r="AC596">
        <f>IF($C596="","",IF(OR($W596=TRUE(),$W596="TRUE"),0,1))</f>
        <v/>
      </c>
      <c r="AD596">
        <f>IF($C596="","",IF($Z596="Yes",1,0))</f>
        <v/>
      </c>
      <c r="AE596">
        <f>IF($AA596=1,IFERROR(IF(VALUE($C596)&lt;100000000,VALUE($C596),1000000000),IFERROR(IF(VALUE(MID($C596,2,20))&lt;100000000,VALUE(MID($C596,2,20)),1000000000),1000000000))+ROW()/100000,"")</f>
        <v/>
      </c>
    </row>
    <row r="597">
      <c r="M597" s="7">
        <f>IF($C597="","",L597*V597/100)</f>
        <v/>
      </c>
      <c r="N597" s="11" t="n"/>
      <c r="R597" s="7" t="n"/>
      <c r="T597" s="7" t="n"/>
      <c r="U597" s="7">
        <f>IF($C597="","",T597*X597/100)</f>
        <v/>
      </c>
      <c r="V597" s="7">
        <f>IF($C597="","",T597-U597)</f>
        <v/>
      </c>
      <c r="X597">
        <f>IF($C597="","",IF($AD597=1,Settings!$C$8,IF($AC597=1,Settings!$C$6,Settings!$C$7))*100)</f>
        <v/>
      </c>
      <c r="Y597" s="7">
        <f>IF($C597="","",V597-M597)</f>
        <v/>
      </c>
      <c r="AA597">
        <f>IF($C597="","",IF(COUNTIF($C$2:$C597,$C597)=1,1,0))</f>
        <v/>
      </c>
      <c r="AB597">
        <f>IF($AA597=1,SUMPRODUCT(--($AE$2:$AE$6001&lt;$AE597))+1,"")</f>
        <v/>
      </c>
      <c r="AC597">
        <f>IF($C597="","",IF(OR($W597=TRUE(),$W597="TRUE"),0,1))</f>
        <v/>
      </c>
      <c r="AD597">
        <f>IF($C597="","",IF($Z597="Yes",1,0))</f>
        <v/>
      </c>
      <c r="AE597">
        <f>IF($AA597=1,IFERROR(IF(VALUE($C597)&lt;100000000,VALUE($C597),1000000000),IFERROR(IF(VALUE(MID($C597,2,20))&lt;100000000,VALUE(MID($C597,2,20)),1000000000),1000000000))+ROW()/100000,"")</f>
        <v/>
      </c>
    </row>
    <row r="598">
      <c r="M598" s="7">
        <f>IF($C598="","",L598*V598/100)</f>
        <v/>
      </c>
      <c r="N598" s="11" t="n"/>
      <c r="R598" s="7" t="n"/>
      <c r="T598" s="7" t="n"/>
      <c r="U598" s="7">
        <f>IF($C598="","",T598*X598/100)</f>
        <v/>
      </c>
      <c r="V598" s="7">
        <f>IF($C598="","",T598-U598)</f>
        <v/>
      </c>
      <c r="X598">
        <f>IF($C598="","",IF($AD598=1,Settings!$C$8,IF($AC598=1,Settings!$C$6,Settings!$C$7))*100)</f>
        <v/>
      </c>
      <c r="Y598" s="7">
        <f>IF($C598="","",V598-M598)</f>
        <v/>
      </c>
      <c r="AA598">
        <f>IF($C598="","",IF(COUNTIF($C$2:$C598,$C598)=1,1,0))</f>
        <v/>
      </c>
      <c r="AB598">
        <f>IF($AA598=1,SUMPRODUCT(--($AE$2:$AE$6001&lt;$AE598))+1,"")</f>
        <v/>
      </c>
      <c r="AC598">
        <f>IF($C598="","",IF(OR($W598=TRUE(),$W598="TRUE"),0,1))</f>
        <v/>
      </c>
      <c r="AD598">
        <f>IF($C598="","",IF($Z598="Yes",1,0))</f>
        <v/>
      </c>
      <c r="AE598">
        <f>IF($AA598=1,IFERROR(IF(VALUE($C598)&lt;100000000,VALUE($C598),1000000000),IFERROR(IF(VALUE(MID($C598,2,20))&lt;100000000,VALUE(MID($C598,2,20)),1000000000),1000000000))+ROW()/100000,"")</f>
        <v/>
      </c>
    </row>
    <row r="599">
      <c r="M599" s="7">
        <f>IF($C599="","",L599*V599/100)</f>
        <v/>
      </c>
      <c r="N599" s="11" t="n"/>
      <c r="R599" s="7" t="n"/>
      <c r="T599" s="7" t="n"/>
      <c r="U599" s="7">
        <f>IF($C599="","",T599*X599/100)</f>
        <v/>
      </c>
      <c r="V599" s="7">
        <f>IF($C599="","",T599-U599)</f>
        <v/>
      </c>
      <c r="X599">
        <f>IF($C599="","",IF($AD599=1,Settings!$C$8,IF($AC599=1,Settings!$C$6,Settings!$C$7))*100)</f>
        <v/>
      </c>
      <c r="Y599" s="7">
        <f>IF($C599="","",V599-M599)</f>
        <v/>
      </c>
      <c r="AA599">
        <f>IF($C599="","",IF(COUNTIF($C$2:$C599,$C599)=1,1,0))</f>
        <v/>
      </c>
      <c r="AB599">
        <f>IF($AA599=1,SUMPRODUCT(--($AE$2:$AE$6001&lt;$AE599))+1,"")</f>
        <v/>
      </c>
      <c r="AC599">
        <f>IF($C599="","",IF(OR($W599=TRUE(),$W599="TRUE"),0,1))</f>
        <v/>
      </c>
      <c r="AD599">
        <f>IF($C599="","",IF($Z599="Yes",1,0))</f>
        <v/>
      </c>
      <c r="AE599">
        <f>IF($AA599=1,IFERROR(IF(VALUE($C599)&lt;100000000,VALUE($C599),1000000000),IFERROR(IF(VALUE(MID($C599,2,20))&lt;100000000,VALUE(MID($C599,2,20)),1000000000),1000000000))+ROW()/100000,"")</f>
        <v/>
      </c>
    </row>
    <row r="600">
      <c r="M600" s="7">
        <f>IF($C600="","",L600*V600/100)</f>
        <v/>
      </c>
      <c r="N600" s="11" t="n"/>
      <c r="R600" s="7" t="n"/>
      <c r="T600" s="7" t="n"/>
      <c r="U600" s="7">
        <f>IF($C600="","",T600*X600/100)</f>
        <v/>
      </c>
      <c r="V600" s="7">
        <f>IF($C600="","",T600-U600)</f>
        <v/>
      </c>
      <c r="X600">
        <f>IF($C600="","",IF($AD600=1,Settings!$C$8,IF($AC600=1,Settings!$C$6,Settings!$C$7))*100)</f>
        <v/>
      </c>
      <c r="Y600" s="7">
        <f>IF($C600="","",V600-M600)</f>
        <v/>
      </c>
      <c r="AA600">
        <f>IF($C600="","",IF(COUNTIF($C$2:$C600,$C600)=1,1,0))</f>
        <v/>
      </c>
      <c r="AB600">
        <f>IF($AA600=1,SUMPRODUCT(--($AE$2:$AE$6001&lt;$AE600))+1,"")</f>
        <v/>
      </c>
      <c r="AC600">
        <f>IF($C600="","",IF(OR($W600=TRUE(),$W600="TRUE"),0,1))</f>
        <v/>
      </c>
      <c r="AD600">
        <f>IF($C600="","",IF($Z600="Yes",1,0))</f>
        <v/>
      </c>
      <c r="AE600">
        <f>IF($AA600=1,IFERROR(IF(VALUE($C600)&lt;100000000,VALUE($C600),1000000000),IFERROR(IF(VALUE(MID($C600,2,20))&lt;100000000,VALUE(MID($C600,2,20)),1000000000),1000000000))+ROW()/100000,"")</f>
        <v/>
      </c>
    </row>
    <row r="601">
      <c r="M601" s="7">
        <f>IF($C601="","",L601*V601/100)</f>
        <v/>
      </c>
      <c r="N601" s="11" t="n"/>
      <c r="R601" s="7" t="n"/>
      <c r="T601" s="7" t="n"/>
      <c r="U601" s="7">
        <f>IF($C601="","",T601*X601/100)</f>
        <v/>
      </c>
      <c r="V601" s="7">
        <f>IF($C601="","",T601-U601)</f>
        <v/>
      </c>
      <c r="X601">
        <f>IF($C601="","",IF($AD601=1,Settings!$C$8,IF($AC601=1,Settings!$C$6,Settings!$C$7))*100)</f>
        <v/>
      </c>
      <c r="Y601" s="7">
        <f>IF($C601="","",V601-M601)</f>
        <v/>
      </c>
      <c r="AA601">
        <f>IF($C601="","",IF(COUNTIF($C$2:$C601,$C601)=1,1,0))</f>
        <v/>
      </c>
      <c r="AB601">
        <f>IF($AA601=1,SUMPRODUCT(--($AE$2:$AE$6001&lt;$AE601))+1,"")</f>
        <v/>
      </c>
      <c r="AC601">
        <f>IF($C601="","",IF(OR($W601=TRUE(),$W601="TRUE"),0,1))</f>
        <v/>
      </c>
      <c r="AD601">
        <f>IF($C601="","",IF($Z601="Yes",1,0))</f>
        <v/>
      </c>
      <c r="AE601">
        <f>IF($AA601=1,IFERROR(IF(VALUE($C601)&lt;100000000,VALUE($C601),1000000000),IFERROR(IF(VALUE(MID($C601,2,20))&lt;100000000,VALUE(MID($C601,2,20)),1000000000),1000000000))+ROW()/100000,"")</f>
        <v/>
      </c>
    </row>
    <row r="602">
      <c r="M602" s="7">
        <f>IF($C602="","",L602*V602/100)</f>
        <v/>
      </c>
      <c r="N602" s="11" t="n"/>
      <c r="R602" s="7" t="n"/>
      <c r="T602" s="7" t="n"/>
      <c r="U602" s="7">
        <f>IF($C602="","",T602*X602/100)</f>
        <v/>
      </c>
      <c r="V602" s="7">
        <f>IF($C602="","",T602-U602)</f>
        <v/>
      </c>
      <c r="X602">
        <f>IF($C602="","",IF($AD602=1,Settings!$C$8,IF($AC602=1,Settings!$C$6,Settings!$C$7))*100)</f>
        <v/>
      </c>
      <c r="Y602" s="7">
        <f>IF($C602="","",V602-M602)</f>
        <v/>
      </c>
      <c r="AA602">
        <f>IF($C602="","",IF(COUNTIF($C$2:$C602,$C602)=1,1,0))</f>
        <v/>
      </c>
      <c r="AB602">
        <f>IF($AA602=1,SUMPRODUCT(--($AE$2:$AE$6001&lt;$AE602))+1,"")</f>
        <v/>
      </c>
      <c r="AC602">
        <f>IF($C602="","",IF(OR($W602=TRUE(),$W602="TRUE"),0,1))</f>
        <v/>
      </c>
      <c r="AD602">
        <f>IF($C602="","",IF($Z602="Yes",1,0))</f>
        <v/>
      </c>
      <c r="AE602">
        <f>IF($AA602=1,IFERROR(IF(VALUE($C602)&lt;100000000,VALUE($C602),1000000000),IFERROR(IF(VALUE(MID($C602,2,20))&lt;100000000,VALUE(MID($C602,2,20)),1000000000),1000000000))+ROW()/100000,"")</f>
        <v/>
      </c>
    </row>
    <row r="603">
      <c r="M603" s="7">
        <f>IF($C603="","",L603*V603/100)</f>
        <v/>
      </c>
      <c r="N603" s="11" t="n"/>
      <c r="R603" s="7" t="n"/>
      <c r="T603" s="7" t="n"/>
      <c r="U603" s="7">
        <f>IF($C603="","",T603*X603/100)</f>
        <v/>
      </c>
      <c r="V603" s="7">
        <f>IF($C603="","",T603-U603)</f>
        <v/>
      </c>
      <c r="X603">
        <f>IF($C603="","",IF($AD603=1,Settings!$C$8,IF($AC603=1,Settings!$C$6,Settings!$C$7))*100)</f>
        <v/>
      </c>
      <c r="Y603" s="7">
        <f>IF($C603="","",V603-M603)</f>
        <v/>
      </c>
      <c r="AA603">
        <f>IF($C603="","",IF(COUNTIF($C$2:$C603,$C603)=1,1,0))</f>
        <v/>
      </c>
      <c r="AB603">
        <f>IF($AA603=1,SUMPRODUCT(--($AE$2:$AE$6001&lt;$AE603))+1,"")</f>
        <v/>
      </c>
      <c r="AC603">
        <f>IF($C603="","",IF(OR($W603=TRUE(),$W603="TRUE"),0,1))</f>
        <v/>
      </c>
      <c r="AD603">
        <f>IF($C603="","",IF($Z603="Yes",1,0))</f>
        <v/>
      </c>
      <c r="AE603">
        <f>IF($AA603=1,IFERROR(IF(VALUE($C603)&lt;100000000,VALUE($C603),1000000000),IFERROR(IF(VALUE(MID($C603,2,20))&lt;100000000,VALUE(MID($C603,2,20)),1000000000),1000000000))+ROW()/100000,"")</f>
        <v/>
      </c>
    </row>
    <row r="604">
      <c r="M604" s="7">
        <f>IF($C604="","",L604*V604/100)</f>
        <v/>
      </c>
      <c r="N604" s="11" t="n"/>
      <c r="R604" s="7" t="n"/>
      <c r="T604" s="7" t="n"/>
      <c r="U604" s="7">
        <f>IF($C604="","",T604*X604/100)</f>
        <v/>
      </c>
      <c r="V604" s="7">
        <f>IF($C604="","",T604-U604)</f>
        <v/>
      </c>
      <c r="X604">
        <f>IF($C604="","",IF($AD604=1,Settings!$C$8,IF($AC604=1,Settings!$C$6,Settings!$C$7))*100)</f>
        <v/>
      </c>
      <c r="Y604" s="7">
        <f>IF($C604="","",V604-M604)</f>
        <v/>
      </c>
      <c r="AA604">
        <f>IF($C604="","",IF(COUNTIF($C$2:$C604,$C604)=1,1,0))</f>
        <v/>
      </c>
      <c r="AB604">
        <f>IF($AA604=1,SUMPRODUCT(--($AE$2:$AE$6001&lt;$AE604))+1,"")</f>
        <v/>
      </c>
      <c r="AC604">
        <f>IF($C604="","",IF(OR($W604=TRUE(),$W604="TRUE"),0,1))</f>
        <v/>
      </c>
      <c r="AD604">
        <f>IF($C604="","",IF($Z604="Yes",1,0))</f>
        <v/>
      </c>
      <c r="AE604">
        <f>IF($AA604=1,IFERROR(IF(VALUE($C604)&lt;100000000,VALUE($C604),1000000000),IFERROR(IF(VALUE(MID($C604,2,20))&lt;100000000,VALUE(MID($C604,2,20)),1000000000),1000000000))+ROW()/100000,"")</f>
        <v/>
      </c>
    </row>
    <row r="605">
      <c r="M605" s="7">
        <f>IF($C605="","",L605*V605/100)</f>
        <v/>
      </c>
      <c r="N605" s="11" t="n"/>
      <c r="R605" s="7" t="n"/>
      <c r="T605" s="7" t="n"/>
      <c r="U605" s="7">
        <f>IF($C605="","",T605*X605/100)</f>
        <v/>
      </c>
      <c r="V605" s="7">
        <f>IF($C605="","",T605-U605)</f>
        <v/>
      </c>
      <c r="X605">
        <f>IF($C605="","",IF($AD605=1,Settings!$C$8,IF($AC605=1,Settings!$C$6,Settings!$C$7))*100)</f>
        <v/>
      </c>
      <c r="Y605" s="7">
        <f>IF($C605="","",V605-M605)</f>
        <v/>
      </c>
      <c r="AA605">
        <f>IF($C605="","",IF(COUNTIF($C$2:$C605,$C605)=1,1,0))</f>
        <v/>
      </c>
      <c r="AB605">
        <f>IF($AA605=1,SUMPRODUCT(--($AE$2:$AE$6001&lt;$AE605))+1,"")</f>
        <v/>
      </c>
      <c r="AC605">
        <f>IF($C605="","",IF(OR($W605=TRUE(),$W605="TRUE"),0,1))</f>
        <v/>
      </c>
      <c r="AD605">
        <f>IF($C605="","",IF($Z605="Yes",1,0))</f>
        <v/>
      </c>
      <c r="AE605">
        <f>IF($AA605=1,IFERROR(IF(VALUE($C605)&lt;100000000,VALUE($C605),1000000000),IFERROR(IF(VALUE(MID($C605,2,20))&lt;100000000,VALUE(MID($C605,2,20)),1000000000),1000000000))+ROW()/100000,"")</f>
        <v/>
      </c>
    </row>
    <row r="606">
      <c r="M606" s="7">
        <f>IF($C606="","",L606*V606/100)</f>
        <v/>
      </c>
      <c r="N606" s="11" t="n"/>
      <c r="R606" s="7" t="n"/>
      <c r="T606" s="7" t="n"/>
      <c r="U606" s="7">
        <f>IF($C606="","",T606*X606/100)</f>
        <v/>
      </c>
      <c r="V606" s="7">
        <f>IF($C606="","",T606-U606)</f>
        <v/>
      </c>
      <c r="X606">
        <f>IF($C606="","",IF($AD606=1,Settings!$C$8,IF($AC606=1,Settings!$C$6,Settings!$C$7))*100)</f>
        <v/>
      </c>
      <c r="Y606" s="7">
        <f>IF($C606="","",V606-M606)</f>
        <v/>
      </c>
      <c r="AA606">
        <f>IF($C606="","",IF(COUNTIF($C$2:$C606,$C606)=1,1,0))</f>
        <v/>
      </c>
      <c r="AB606">
        <f>IF($AA606=1,SUMPRODUCT(--($AE$2:$AE$6001&lt;$AE606))+1,"")</f>
        <v/>
      </c>
      <c r="AC606">
        <f>IF($C606="","",IF(OR($W606=TRUE(),$W606="TRUE"),0,1))</f>
        <v/>
      </c>
      <c r="AD606">
        <f>IF($C606="","",IF($Z606="Yes",1,0))</f>
        <v/>
      </c>
      <c r="AE606">
        <f>IF($AA606=1,IFERROR(IF(VALUE($C606)&lt;100000000,VALUE($C606),1000000000),IFERROR(IF(VALUE(MID($C606,2,20))&lt;100000000,VALUE(MID($C606,2,20)),1000000000),1000000000))+ROW()/100000,"")</f>
        <v/>
      </c>
    </row>
    <row r="607">
      <c r="M607" s="7">
        <f>IF($C607="","",L607*V607/100)</f>
        <v/>
      </c>
      <c r="N607" s="11" t="n"/>
      <c r="R607" s="7" t="n"/>
      <c r="T607" s="7" t="n"/>
      <c r="U607" s="7">
        <f>IF($C607="","",T607*X607/100)</f>
        <v/>
      </c>
      <c r="V607" s="7">
        <f>IF($C607="","",T607-U607)</f>
        <v/>
      </c>
      <c r="X607">
        <f>IF($C607="","",IF($AD607=1,Settings!$C$8,IF($AC607=1,Settings!$C$6,Settings!$C$7))*100)</f>
        <v/>
      </c>
      <c r="Y607" s="7">
        <f>IF($C607="","",V607-M607)</f>
        <v/>
      </c>
      <c r="AA607">
        <f>IF($C607="","",IF(COUNTIF($C$2:$C607,$C607)=1,1,0))</f>
        <v/>
      </c>
      <c r="AB607">
        <f>IF($AA607=1,SUMPRODUCT(--($AE$2:$AE$6001&lt;$AE607))+1,"")</f>
        <v/>
      </c>
      <c r="AC607">
        <f>IF($C607="","",IF(OR($W607=TRUE(),$W607="TRUE"),0,1))</f>
        <v/>
      </c>
      <c r="AD607">
        <f>IF($C607="","",IF($Z607="Yes",1,0))</f>
        <v/>
      </c>
      <c r="AE607">
        <f>IF($AA607=1,IFERROR(IF(VALUE($C607)&lt;100000000,VALUE($C607),1000000000),IFERROR(IF(VALUE(MID($C607,2,20))&lt;100000000,VALUE(MID($C607,2,20)),1000000000),1000000000))+ROW()/100000,"")</f>
        <v/>
      </c>
    </row>
    <row r="608">
      <c r="M608" s="7">
        <f>IF($C608="","",L608*V608/100)</f>
        <v/>
      </c>
      <c r="N608" s="11" t="n"/>
      <c r="R608" s="7" t="n"/>
      <c r="T608" s="7" t="n"/>
      <c r="U608" s="7">
        <f>IF($C608="","",T608*X608/100)</f>
        <v/>
      </c>
      <c r="V608" s="7">
        <f>IF($C608="","",T608-U608)</f>
        <v/>
      </c>
      <c r="X608">
        <f>IF($C608="","",IF($AD608=1,Settings!$C$8,IF($AC608=1,Settings!$C$6,Settings!$C$7))*100)</f>
        <v/>
      </c>
      <c r="Y608" s="7">
        <f>IF($C608="","",V608-M608)</f>
        <v/>
      </c>
      <c r="AA608">
        <f>IF($C608="","",IF(COUNTIF($C$2:$C608,$C608)=1,1,0))</f>
        <v/>
      </c>
      <c r="AB608">
        <f>IF($AA608=1,SUMPRODUCT(--($AE$2:$AE$6001&lt;$AE608))+1,"")</f>
        <v/>
      </c>
      <c r="AC608">
        <f>IF($C608="","",IF(OR($W608=TRUE(),$W608="TRUE"),0,1))</f>
        <v/>
      </c>
      <c r="AD608">
        <f>IF($C608="","",IF($Z608="Yes",1,0))</f>
        <v/>
      </c>
      <c r="AE608">
        <f>IF($AA608=1,IFERROR(IF(VALUE($C608)&lt;100000000,VALUE($C608),1000000000),IFERROR(IF(VALUE(MID($C608,2,20))&lt;100000000,VALUE(MID($C608,2,20)),1000000000),1000000000))+ROW()/100000,"")</f>
        <v/>
      </c>
    </row>
    <row r="609">
      <c r="M609" s="7">
        <f>IF($C609="","",L609*V609/100)</f>
        <v/>
      </c>
      <c r="N609" s="11" t="n"/>
      <c r="R609" s="7" t="n"/>
      <c r="T609" s="7" t="n"/>
      <c r="U609" s="7">
        <f>IF($C609="","",T609*X609/100)</f>
        <v/>
      </c>
      <c r="V609" s="7">
        <f>IF($C609="","",T609-U609)</f>
        <v/>
      </c>
      <c r="X609">
        <f>IF($C609="","",IF($AD609=1,Settings!$C$8,IF($AC609=1,Settings!$C$6,Settings!$C$7))*100)</f>
        <v/>
      </c>
      <c r="Y609" s="7">
        <f>IF($C609="","",V609-M609)</f>
        <v/>
      </c>
      <c r="AA609">
        <f>IF($C609="","",IF(COUNTIF($C$2:$C609,$C609)=1,1,0))</f>
        <v/>
      </c>
      <c r="AB609">
        <f>IF($AA609=1,SUMPRODUCT(--($AE$2:$AE$6001&lt;$AE609))+1,"")</f>
        <v/>
      </c>
      <c r="AC609">
        <f>IF($C609="","",IF(OR($W609=TRUE(),$W609="TRUE"),0,1))</f>
        <v/>
      </c>
      <c r="AD609">
        <f>IF($C609="","",IF($Z609="Yes",1,0))</f>
        <v/>
      </c>
      <c r="AE609">
        <f>IF($AA609=1,IFERROR(IF(VALUE($C609)&lt;100000000,VALUE($C609),1000000000),IFERROR(IF(VALUE(MID($C609,2,20))&lt;100000000,VALUE(MID($C609,2,20)),1000000000),1000000000))+ROW()/100000,"")</f>
        <v/>
      </c>
    </row>
    <row r="610">
      <c r="M610" s="7">
        <f>IF($C610="","",L610*V610/100)</f>
        <v/>
      </c>
      <c r="N610" s="11" t="n"/>
      <c r="R610" s="7" t="n"/>
      <c r="T610" s="7" t="n"/>
      <c r="U610" s="7">
        <f>IF($C610="","",T610*X610/100)</f>
        <v/>
      </c>
      <c r="V610" s="7">
        <f>IF($C610="","",T610-U610)</f>
        <v/>
      </c>
      <c r="X610">
        <f>IF($C610="","",IF($AD610=1,Settings!$C$8,IF($AC610=1,Settings!$C$6,Settings!$C$7))*100)</f>
        <v/>
      </c>
      <c r="Y610" s="7">
        <f>IF($C610="","",V610-M610)</f>
        <v/>
      </c>
      <c r="AA610">
        <f>IF($C610="","",IF(COUNTIF($C$2:$C610,$C610)=1,1,0))</f>
        <v/>
      </c>
      <c r="AB610">
        <f>IF($AA610=1,SUMPRODUCT(--($AE$2:$AE$6001&lt;$AE610))+1,"")</f>
        <v/>
      </c>
      <c r="AC610">
        <f>IF($C610="","",IF(OR($W610=TRUE(),$W610="TRUE"),0,1))</f>
        <v/>
      </c>
      <c r="AD610">
        <f>IF($C610="","",IF($Z610="Yes",1,0))</f>
        <v/>
      </c>
      <c r="AE610">
        <f>IF($AA610=1,IFERROR(IF(VALUE($C610)&lt;100000000,VALUE($C610),1000000000),IFERROR(IF(VALUE(MID($C610,2,20))&lt;100000000,VALUE(MID($C610,2,20)),1000000000),1000000000))+ROW()/100000,"")</f>
        <v/>
      </c>
    </row>
    <row r="611">
      <c r="M611" s="7">
        <f>IF($C611="","",L611*V611/100)</f>
        <v/>
      </c>
      <c r="N611" s="11" t="n"/>
      <c r="R611" s="7" t="n"/>
      <c r="T611" s="7" t="n"/>
      <c r="U611" s="7">
        <f>IF($C611="","",T611*X611/100)</f>
        <v/>
      </c>
      <c r="V611" s="7">
        <f>IF($C611="","",T611-U611)</f>
        <v/>
      </c>
      <c r="X611">
        <f>IF($C611="","",IF($AD611=1,Settings!$C$8,IF($AC611=1,Settings!$C$6,Settings!$C$7))*100)</f>
        <v/>
      </c>
      <c r="Y611" s="7">
        <f>IF($C611="","",V611-M611)</f>
        <v/>
      </c>
      <c r="AA611">
        <f>IF($C611="","",IF(COUNTIF($C$2:$C611,$C611)=1,1,0))</f>
        <v/>
      </c>
      <c r="AB611">
        <f>IF($AA611=1,SUMPRODUCT(--($AE$2:$AE$6001&lt;$AE611))+1,"")</f>
        <v/>
      </c>
      <c r="AC611">
        <f>IF($C611="","",IF(OR($W611=TRUE(),$W611="TRUE"),0,1))</f>
        <v/>
      </c>
      <c r="AD611">
        <f>IF($C611="","",IF($Z611="Yes",1,0))</f>
        <v/>
      </c>
      <c r="AE611">
        <f>IF($AA611=1,IFERROR(IF(VALUE($C611)&lt;100000000,VALUE($C611),1000000000),IFERROR(IF(VALUE(MID($C611,2,20))&lt;100000000,VALUE(MID($C611,2,20)),1000000000),1000000000))+ROW()/100000,"")</f>
        <v/>
      </c>
    </row>
    <row r="612">
      <c r="M612" s="7">
        <f>IF($C612="","",L612*V612/100)</f>
        <v/>
      </c>
      <c r="N612" s="11" t="n"/>
      <c r="R612" s="7" t="n"/>
      <c r="T612" s="7" t="n"/>
      <c r="U612" s="7">
        <f>IF($C612="","",T612*X612/100)</f>
        <v/>
      </c>
      <c r="V612" s="7">
        <f>IF($C612="","",T612-U612)</f>
        <v/>
      </c>
      <c r="X612">
        <f>IF($C612="","",IF($AD612=1,Settings!$C$8,IF($AC612=1,Settings!$C$6,Settings!$C$7))*100)</f>
        <v/>
      </c>
      <c r="Y612" s="7">
        <f>IF($C612="","",V612-M612)</f>
        <v/>
      </c>
      <c r="AA612">
        <f>IF($C612="","",IF(COUNTIF($C$2:$C612,$C612)=1,1,0))</f>
        <v/>
      </c>
      <c r="AB612">
        <f>IF($AA612=1,SUMPRODUCT(--($AE$2:$AE$6001&lt;$AE612))+1,"")</f>
        <v/>
      </c>
      <c r="AC612">
        <f>IF($C612="","",IF(OR($W612=TRUE(),$W612="TRUE"),0,1))</f>
        <v/>
      </c>
      <c r="AD612">
        <f>IF($C612="","",IF($Z612="Yes",1,0))</f>
        <v/>
      </c>
      <c r="AE612">
        <f>IF($AA612=1,IFERROR(IF(VALUE($C612)&lt;100000000,VALUE($C612),1000000000),IFERROR(IF(VALUE(MID($C612,2,20))&lt;100000000,VALUE(MID($C612,2,20)),1000000000),1000000000))+ROW()/100000,"")</f>
        <v/>
      </c>
    </row>
    <row r="613">
      <c r="M613" s="7">
        <f>IF($C613="","",L613*V613/100)</f>
        <v/>
      </c>
      <c r="N613" s="11" t="n"/>
      <c r="R613" s="7" t="n"/>
      <c r="T613" s="7" t="n"/>
      <c r="U613" s="7">
        <f>IF($C613="","",T613*X613/100)</f>
        <v/>
      </c>
      <c r="V613" s="7">
        <f>IF($C613="","",T613-U613)</f>
        <v/>
      </c>
      <c r="X613">
        <f>IF($C613="","",IF($AD613=1,Settings!$C$8,IF($AC613=1,Settings!$C$6,Settings!$C$7))*100)</f>
        <v/>
      </c>
      <c r="Y613" s="7">
        <f>IF($C613="","",V613-M613)</f>
        <v/>
      </c>
      <c r="AA613">
        <f>IF($C613="","",IF(COUNTIF($C$2:$C613,$C613)=1,1,0))</f>
        <v/>
      </c>
      <c r="AB613">
        <f>IF($AA613=1,SUMPRODUCT(--($AE$2:$AE$6001&lt;$AE613))+1,"")</f>
        <v/>
      </c>
      <c r="AC613">
        <f>IF($C613="","",IF(OR($W613=TRUE(),$W613="TRUE"),0,1))</f>
        <v/>
      </c>
      <c r="AD613">
        <f>IF($C613="","",IF($Z613="Yes",1,0))</f>
        <v/>
      </c>
      <c r="AE613">
        <f>IF($AA613=1,IFERROR(IF(VALUE($C613)&lt;100000000,VALUE($C613),1000000000),IFERROR(IF(VALUE(MID($C613,2,20))&lt;100000000,VALUE(MID($C613,2,20)),1000000000),1000000000))+ROW()/100000,"")</f>
        <v/>
      </c>
    </row>
    <row r="614">
      <c r="M614" s="7">
        <f>IF($C614="","",L614*V614/100)</f>
        <v/>
      </c>
      <c r="N614" s="11" t="n"/>
      <c r="R614" s="7" t="n"/>
      <c r="T614" s="7" t="n"/>
      <c r="U614" s="7">
        <f>IF($C614="","",T614*X614/100)</f>
        <v/>
      </c>
      <c r="V614" s="7">
        <f>IF($C614="","",T614-U614)</f>
        <v/>
      </c>
      <c r="X614">
        <f>IF($C614="","",IF($AD614=1,Settings!$C$8,IF($AC614=1,Settings!$C$6,Settings!$C$7))*100)</f>
        <v/>
      </c>
      <c r="Y614" s="7">
        <f>IF($C614="","",V614-M614)</f>
        <v/>
      </c>
      <c r="AA614">
        <f>IF($C614="","",IF(COUNTIF($C$2:$C614,$C614)=1,1,0))</f>
        <v/>
      </c>
      <c r="AB614">
        <f>IF($AA614=1,SUMPRODUCT(--($AE$2:$AE$6001&lt;$AE614))+1,"")</f>
        <v/>
      </c>
      <c r="AC614">
        <f>IF($C614="","",IF(OR($W614=TRUE(),$W614="TRUE"),0,1))</f>
        <v/>
      </c>
      <c r="AD614">
        <f>IF($C614="","",IF($Z614="Yes",1,0))</f>
        <v/>
      </c>
      <c r="AE614">
        <f>IF($AA614=1,IFERROR(IF(VALUE($C614)&lt;100000000,VALUE($C614),1000000000),IFERROR(IF(VALUE(MID($C614,2,20))&lt;100000000,VALUE(MID($C614,2,20)),1000000000),1000000000))+ROW()/100000,"")</f>
        <v/>
      </c>
    </row>
    <row r="615">
      <c r="M615" s="7">
        <f>IF($C615="","",L615*V615/100)</f>
        <v/>
      </c>
      <c r="N615" s="11" t="n"/>
      <c r="R615" s="7" t="n"/>
      <c r="T615" s="7" t="n"/>
      <c r="U615" s="7">
        <f>IF($C615="","",T615*X615/100)</f>
        <v/>
      </c>
      <c r="V615" s="7">
        <f>IF($C615="","",T615-U615)</f>
        <v/>
      </c>
      <c r="X615">
        <f>IF($C615="","",IF($AD615=1,Settings!$C$8,IF($AC615=1,Settings!$C$6,Settings!$C$7))*100)</f>
        <v/>
      </c>
      <c r="Y615" s="7">
        <f>IF($C615="","",V615-M615)</f>
        <v/>
      </c>
      <c r="AA615">
        <f>IF($C615="","",IF(COUNTIF($C$2:$C615,$C615)=1,1,0))</f>
        <v/>
      </c>
      <c r="AB615">
        <f>IF($AA615=1,SUMPRODUCT(--($AE$2:$AE$6001&lt;$AE615))+1,"")</f>
        <v/>
      </c>
      <c r="AC615">
        <f>IF($C615="","",IF(OR($W615=TRUE(),$W615="TRUE"),0,1))</f>
        <v/>
      </c>
      <c r="AD615">
        <f>IF($C615="","",IF($Z615="Yes",1,0))</f>
        <v/>
      </c>
      <c r="AE615">
        <f>IF($AA615=1,IFERROR(IF(VALUE($C615)&lt;100000000,VALUE($C615),1000000000),IFERROR(IF(VALUE(MID($C615,2,20))&lt;100000000,VALUE(MID($C615,2,20)),1000000000),1000000000))+ROW()/100000,"")</f>
        <v/>
      </c>
    </row>
    <row r="616">
      <c r="M616" s="7">
        <f>IF($C616="","",L616*V616/100)</f>
        <v/>
      </c>
      <c r="N616" s="11" t="n"/>
      <c r="R616" s="7" t="n"/>
      <c r="T616" s="7" t="n"/>
      <c r="U616" s="7">
        <f>IF($C616="","",T616*X616/100)</f>
        <v/>
      </c>
      <c r="V616" s="7">
        <f>IF($C616="","",T616-U616)</f>
        <v/>
      </c>
      <c r="X616">
        <f>IF($C616="","",IF($AD616=1,Settings!$C$8,IF($AC616=1,Settings!$C$6,Settings!$C$7))*100)</f>
        <v/>
      </c>
      <c r="Y616" s="7">
        <f>IF($C616="","",V616-M616)</f>
        <v/>
      </c>
      <c r="AA616">
        <f>IF($C616="","",IF(COUNTIF($C$2:$C616,$C616)=1,1,0))</f>
        <v/>
      </c>
      <c r="AB616">
        <f>IF($AA616=1,SUMPRODUCT(--($AE$2:$AE$6001&lt;$AE616))+1,"")</f>
        <v/>
      </c>
      <c r="AC616">
        <f>IF($C616="","",IF(OR($W616=TRUE(),$W616="TRUE"),0,1))</f>
        <v/>
      </c>
      <c r="AD616">
        <f>IF($C616="","",IF($Z616="Yes",1,0))</f>
        <v/>
      </c>
      <c r="AE616">
        <f>IF($AA616=1,IFERROR(IF(VALUE($C616)&lt;100000000,VALUE($C616),1000000000),IFERROR(IF(VALUE(MID($C616,2,20))&lt;100000000,VALUE(MID($C616,2,20)),1000000000),1000000000))+ROW()/100000,"")</f>
        <v/>
      </c>
    </row>
    <row r="617">
      <c r="M617" s="7">
        <f>IF($C617="","",L617*V617/100)</f>
        <v/>
      </c>
      <c r="N617" s="11" t="n"/>
      <c r="R617" s="7" t="n"/>
      <c r="T617" s="7" t="n"/>
      <c r="U617" s="7">
        <f>IF($C617="","",T617*X617/100)</f>
        <v/>
      </c>
      <c r="V617" s="7">
        <f>IF($C617="","",T617-U617)</f>
        <v/>
      </c>
      <c r="X617">
        <f>IF($C617="","",IF($AD617=1,Settings!$C$8,IF($AC617=1,Settings!$C$6,Settings!$C$7))*100)</f>
        <v/>
      </c>
      <c r="Y617" s="7">
        <f>IF($C617="","",V617-M617)</f>
        <v/>
      </c>
      <c r="AA617">
        <f>IF($C617="","",IF(COUNTIF($C$2:$C617,$C617)=1,1,0))</f>
        <v/>
      </c>
      <c r="AB617">
        <f>IF($AA617=1,SUMPRODUCT(--($AE$2:$AE$6001&lt;$AE617))+1,"")</f>
        <v/>
      </c>
      <c r="AC617">
        <f>IF($C617="","",IF(OR($W617=TRUE(),$W617="TRUE"),0,1))</f>
        <v/>
      </c>
      <c r="AD617">
        <f>IF($C617="","",IF($Z617="Yes",1,0))</f>
        <v/>
      </c>
      <c r="AE617">
        <f>IF($AA617=1,IFERROR(IF(VALUE($C617)&lt;100000000,VALUE($C617),1000000000),IFERROR(IF(VALUE(MID($C617,2,20))&lt;100000000,VALUE(MID($C617,2,20)),1000000000),1000000000))+ROW()/100000,"")</f>
        <v/>
      </c>
    </row>
    <row r="618">
      <c r="M618" s="7">
        <f>IF($C618="","",L618*V618/100)</f>
        <v/>
      </c>
      <c r="N618" s="11" t="n"/>
      <c r="R618" s="7" t="n"/>
      <c r="T618" s="7" t="n"/>
      <c r="U618" s="7">
        <f>IF($C618="","",T618*X618/100)</f>
        <v/>
      </c>
      <c r="V618" s="7">
        <f>IF($C618="","",T618-U618)</f>
        <v/>
      </c>
      <c r="X618">
        <f>IF($C618="","",IF($AD618=1,Settings!$C$8,IF($AC618=1,Settings!$C$6,Settings!$C$7))*100)</f>
        <v/>
      </c>
      <c r="Y618" s="7">
        <f>IF($C618="","",V618-M618)</f>
        <v/>
      </c>
      <c r="AA618">
        <f>IF($C618="","",IF(COUNTIF($C$2:$C618,$C618)=1,1,0))</f>
        <v/>
      </c>
      <c r="AB618">
        <f>IF($AA618=1,SUMPRODUCT(--($AE$2:$AE$6001&lt;$AE618))+1,"")</f>
        <v/>
      </c>
      <c r="AC618">
        <f>IF($C618="","",IF(OR($W618=TRUE(),$W618="TRUE"),0,1))</f>
        <v/>
      </c>
      <c r="AD618">
        <f>IF($C618="","",IF($Z618="Yes",1,0))</f>
        <v/>
      </c>
      <c r="AE618">
        <f>IF($AA618=1,IFERROR(IF(VALUE($C618)&lt;100000000,VALUE($C618),1000000000),IFERROR(IF(VALUE(MID($C618,2,20))&lt;100000000,VALUE(MID($C618,2,20)),1000000000),1000000000))+ROW()/100000,"")</f>
        <v/>
      </c>
    </row>
    <row r="619">
      <c r="M619" s="7">
        <f>IF($C619="","",L619*V619/100)</f>
        <v/>
      </c>
      <c r="N619" s="11" t="n"/>
      <c r="R619" s="7" t="n"/>
      <c r="T619" s="7" t="n"/>
      <c r="U619" s="7">
        <f>IF($C619="","",T619*X619/100)</f>
        <v/>
      </c>
      <c r="V619" s="7">
        <f>IF($C619="","",T619-U619)</f>
        <v/>
      </c>
      <c r="X619">
        <f>IF($C619="","",IF($AD619=1,Settings!$C$8,IF($AC619=1,Settings!$C$6,Settings!$C$7))*100)</f>
        <v/>
      </c>
      <c r="Y619" s="7">
        <f>IF($C619="","",V619-M619)</f>
        <v/>
      </c>
      <c r="AA619">
        <f>IF($C619="","",IF(COUNTIF($C$2:$C619,$C619)=1,1,0))</f>
        <v/>
      </c>
      <c r="AB619">
        <f>IF($AA619=1,SUMPRODUCT(--($AE$2:$AE$6001&lt;$AE619))+1,"")</f>
        <v/>
      </c>
      <c r="AC619">
        <f>IF($C619="","",IF(OR($W619=TRUE(),$W619="TRUE"),0,1))</f>
        <v/>
      </c>
      <c r="AD619">
        <f>IF($C619="","",IF($Z619="Yes",1,0))</f>
        <v/>
      </c>
      <c r="AE619">
        <f>IF($AA619=1,IFERROR(IF(VALUE($C619)&lt;100000000,VALUE($C619),1000000000),IFERROR(IF(VALUE(MID($C619,2,20))&lt;100000000,VALUE(MID($C619,2,20)),1000000000),1000000000))+ROW()/100000,"")</f>
        <v/>
      </c>
    </row>
    <row r="620">
      <c r="M620" s="7">
        <f>IF($C620="","",L620*V620/100)</f>
        <v/>
      </c>
      <c r="N620" s="11" t="n"/>
      <c r="R620" s="7" t="n"/>
      <c r="T620" s="7" t="n"/>
      <c r="U620" s="7">
        <f>IF($C620="","",T620*X620/100)</f>
        <v/>
      </c>
      <c r="V620" s="7">
        <f>IF($C620="","",T620-U620)</f>
        <v/>
      </c>
      <c r="X620">
        <f>IF($C620="","",IF($AD620=1,Settings!$C$8,IF($AC620=1,Settings!$C$6,Settings!$C$7))*100)</f>
        <v/>
      </c>
      <c r="Y620" s="7">
        <f>IF($C620="","",V620-M620)</f>
        <v/>
      </c>
      <c r="AA620">
        <f>IF($C620="","",IF(COUNTIF($C$2:$C620,$C620)=1,1,0))</f>
        <v/>
      </c>
      <c r="AB620">
        <f>IF($AA620=1,SUMPRODUCT(--($AE$2:$AE$6001&lt;$AE620))+1,"")</f>
        <v/>
      </c>
      <c r="AC620">
        <f>IF($C620="","",IF(OR($W620=TRUE(),$W620="TRUE"),0,1))</f>
        <v/>
      </c>
      <c r="AD620">
        <f>IF($C620="","",IF($Z620="Yes",1,0))</f>
        <v/>
      </c>
      <c r="AE620">
        <f>IF($AA620=1,IFERROR(IF(VALUE($C620)&lt;100000000,VALUE($C620),1000000000),IFERROR(IF(VALUE(MID($C620,2,20))&lt;100000000,VALUE(MID($C620,2,20)),1000000000),1000000000))+ROW()/100000,"")</f>
        <v/>
      </c>
    </row>
    <row r="621">
      <c r="M621" s="7">
        <f>IF($C621="","",L621*V621/100)</f>
        <v/>
      </c>
      <c r="N621" s="11" t="n"/>
      <c r="R621" s="7" t="n"/>
      <c r="T621" s="7" t="n"/>
      <c r="U621" s="7">
        <f>IF($C621="","",T621*X621/100)</f>
        <v/>
      </c>
      <c r="V621" s="7">
        <f>IF($C621="","",T621-U621)</f>
        <v/>
      </c>
      <c r="X621">
        <f>IF($C621="","",IF($AD621=1,Settings!$C$8,IF($AC621=1,Settings!$C$6,Settings!$C$7))*100)</f>
        <v/>
      </c>
      <c r="Y621" s="7">
        <f>IF($C621="","",V621-M621)</f>
        <v/>
      </c>
      <c r="AA621">
        <f>IF($C621="","",IF(COUNTIF($C$2:$C621,$C621)=1,1,0))</f>
        <v/>
      </c>
      <c r="AB621">
        <f>IF($AA621=1,SUMPRODUCT(--($AE$2:$AE$6001&lt;$AE621))+1,"")</f>
        <v/>
      </c>
      <c r="AC621">
        <f>IF($C621="","",IF(OR($W621=TRUE(),$W621="TRUE"),0,1))</f>
        <v/>
      </c>
      <c r="AD621">
        <f>IF($C621="","",IF($Z621="Yes",1,0))</f>
        <v/>
      </c>
      <c r="AE621">
        <f>IF($AA621=1,IFERROR(IF(VALUE($C621)&lt;100000000,VALUE($C621),1000000000),IFERROR(IF(VALUE(MID($C621,2,20))&lt;100000000,VALUE(MID($C621,2,20)),1000000000),1000000000))+ROW()/100000,"")</f>
        <v/>
      </c>
    </row>
    <row r="622">
      <c r="M622" s="7">
        <f>IF($C622="","",L622*V622/100)</f>
        <v/>
      </c>
      <c r="N622" s="11" t="n"/>
      <c r="R622" s="7" t="n"/>
      <c r="T622" s="7" t="n"/>
      <c r="U622" s="7">
        <f>IF($C622="","",T622*X622/100)</f>
        <v/>
      </c>
      <c r="V622" s="7">
        <f>IF($C622="","",T622-U622)</f>
        <v/>
      </c>
      <c r="X622">
        <f>IF($C622="","",IF($AD622=1,Settings!$C$8,IF($AC622=1,Settings!$C$6,Settings!$C$7))*100)</f>
        <v/>
      </c>
      <c r="Y622" s="7">
        <f>IF($C622="","",V622-M622)</f>
        <v/>
      </c>
      <c r="AA622">
        <f>IF($C622="","",IF(COUNTIF($C$2:$C622,$C622)=1,1,0))</f>
        <v/>
      </c>
      <c r="AB622">
        <f>IF($AA622=1,SUMPRODUCT(--($AE$2:$AE$6001&lt;$AE622))+1,"")</f>
        <v/>
      </c>
      <c r="AC622">
        <f>IF($C622="","",IF(OR($W622=TRUE(),$W622="TRUE"),0,1))</f>
        <v/>
      </c>
      <c r="AD622">
        <f>IF($C622="","",IF($Z622="Yes",1,0))</f>
        <v/>
      </c>
      <c r="AE622">
        <f>IF($AA622=1,IFERROR(IF(VALUE($C622)&lt;100000000,VALUE($C622),1000000000),IFERROR(IF(VALUE(MID($C622,2,20))&lt;100000000,VALUE(MID($C622,2,20)),1000000000),1000000000))+ROW()/100000,"")</f>
        <v/>
      </c>
    </row>
    <row r="623">
      <c r="M623" s="7">
        <f>IF($C623="","",L623*V623/100)</f>
        <v/>
      </c>
      <c r="N623" s="11" t="n"/>
      <c r="R623" s="7" t="n"/>
      <c r="T623" s="7" t="n"/>
      <c r="U623" s="7">
        <f>IF($C623="","",T623*X623/100)</f>
        <v/>
      </c>
      <c r="V623" s="7">
        <f>IF($C623="","",T623-U623)</f>
        <v/>
      </c>
      <c r="X623">
        <f>IF($C623="","",IF($AD623=1,Settings!$C$8,IF($AC623=1,Settings!$C$6,Settings!$C$7))*100)</f>
        <v/>
      </c>
      <c r="Y623" s="7">
        <f>IF($C623="","",V623-M623)</f>
        <v/>
      </c>
      <c r="AA623">
        <f>IF($C623="","",IF(COUNTIF($C$2:$C623,$C623)=1,1,0))</f>
        <v/>
      </c>
      <c r="AB623">
        <f>IF($AA623=1,SUMPRODUCT(--($AE$2:$AE$6001&lt;$AE623))+1,"")</f>
        <v/>
      </c>
      <c r="AC623">
        <f>IF($C623="","",IF(OR($W623=TRUE(),$W623="TRUE"),0,1))</f>
        <v/>
      </c>
      <c r="AD623">
        <f>IF($C623="","",IF($Z623="Yes",1,0))</f>
        <v/>
      </c>
      <c r="AE623">
        <f>IF($AA623=1,IFERROR(IF(VALUE($C623)&lt;100000000,VALUE($C623),1000000000),IFERROR(IF(VALUE(MID($C623,2,20))&lt;100000000,VALUE(MID($C623,2,20)),1000000000),1000000000))+ROW()/100000,"")</f>
        <v/>
      </c>
    </row>
    <row r="624">
      <c r="M624" s="7">
        <f>IF($C624="","",L624*V624/100)</f>
        <v/>
      </c>
      <c r="N624" s="11" t="n"/>
      <c r="R624" s="7" t="n"/>
      <c r="T624" s="7" t="n"/>
      <c r="U624" s="7">
        <f>IF($C624="","",T624*X624/100)</f>
        <v/>
      </c>
      <c r="V624" s="7">
        <f>IF($C624="","",T624-U624)</f>
        <v/>
      </c>
      <c r="X624">
        <f>IF($C624="","",IF($AD624=1,Settings!$C$8,IF($AC624=1,Settings!$C$6,Settings!$C$7))*100)</f>
        <v/>
      </c>
      <c r="Y624" s="7">
        <f>IF($C624="","",V624-M624)</f>
        <v/>
      </c>
      <c r="AA624">
        <f>IF($C624="","",IF(COUNTIF($C$2:$C624,$C624)=1,1,0))</f>
        <v/>
      </c>
      <c r="AB624">
        <f>IF($AA624=1,SUMPRODUCT(--($AE$2:$AE$6001&lt;$AE624))+1,"")</f>
        <v/>
      </c>
      <c r="AC624">
        <f>IF($C624="","",IF(OR($W624=TRUE(),$W624="TRUE"),0,1))</f>
        <v/>
      </c>
      <c r="AD624">
        <f>IF($C624="","",IF($Z624="Yes",1,0))</f>
        <v/>
      </c>
      <c r="AE624">
        <f>IF($AA624=1,IFERROR(IF(VALUE($C624)&lt;100000000,VALUE($C624),1000000000),IFERROR(IF(VALUE(MID($C624,2,20))&lt;100000000,VALUE(MID($C624,2,20)),1000000000),1000000000))+ROW()/100000,"")</f>
        <v/>
      </c>
    </row>
    <row r="625">
      <c r="M625" s="7">
        <f>IF($C625="","",L625*V625/100)</f>
        <v/>
      </c>
      <c r="N625" s="11" t="n"/>
      <c r="R625" s="7" t="n"/>
      <c r="T625" s="7" t="n"/>
      <c r="U625" s="7">
        <f>IF($C625="","",T625*X625/100)</f>
        <v/>
      </c>
      <c r="V625" s="7">
        <f>IF($C625="","",T625-U625)</f>
        <v/>
      </c>
      <c r="X625">
        <f>IF($C625="","",IF($AD625=1,Settings!$C$8,IF($AC625=1,Settings!$C$6,Settings!$C$7))*100)</f>
        <v/>
      </c>
      <c r="Y625" s="7">
        <f>IF($C625="","",V625-M625)</f>
        <v/>
      </c>
      <c r="AA625">
        <f>IF($C625="","",IF(COUNTIF($C$2:$C625,$C625)=1,1,0))</f>
        <v/>
      </c>
      <c r="AB625">
        <f>IF($AA625=1,SUMPRODUCT(--($AE$2:$AE$6001&lt;$AE625))+1,"")</f>
        <v/>
      </c>
      <c r="AC625">
        <f>IF($C625="","",IF(OR($W625=TRUE(),$W625="TRUE"),0,1))</f>
        <v/>
      </c>
      <c r="AD625">
        <f>IF($C625="","",IF($Z625="Yes",1,0))</f>
        <v/>
      </c>
      <c r="AE625">
        <f>IF($AA625=1,IFERROR(IF(VALUE($C625)&lt;100000000,VALUE($C625),1000000000),IFERROR(IF(VALUE(MID($C625,2,20))&lt;100000000,VALUE(MID($C625,2,20)),1000000000),1000000000))+ROW()/100000,"")</f>
        <v/>
      </c>
    </row>
    <row r="626">
      <c r="M626" s="7">
        <f>IF($C626="","",L626*V626/100)</f>
        <v/>
      </c>
      <c r="N626" s="11" t="n"/>
      <c r="R626" s="7" t="n"/>
      <c r="T626" s="7" t="n"/>
      <c r="U626" s="7">
        <f>IF($C626="","",T626*X626/100)</f>
        <v/>
      </c>
      <c r="V626" s="7">
        <f>IF($C626="","",T626-U626)</f>
        <v/>
      </c>
      <c r="X626">
        <f>IF($C626="","",IF($AD626=1,Settings!$C$8,IF($AC626=1,Settings!$C$6,Settings!$C$7))*100)</f>
        <v/>
      </c>
      <c r="Y626" s="7">
        <f>IF($C626="","",V626-M626)</f>
        <v/>
      </c>
      <c r="AA626">
        <f>IF($C626="","",IF(COUNTIF($C$2:$C626,$C626)=1,1,0))</f>
        <v/>
      </c>
      <c r="AB626">
        <f>IF($AA626=1,SUMPRODUCT(--($AE$2:$AE$6001&lt;$AE626))+1,"")</f>
        <v/>
      </c>
      <c r="AC626">
        <f>IF($C626="","",IF(OR($W626=TRUE(),$W626="TRUE"),0,1))</f>
        <v/>
      </c>
      <c r="AD626">
        <f>IF($C626="","",IF($Z626="Yes",1,0))</f>
        <v/>
      </c>
      <c r="AE626">
        <f>IF($AA626=1,IFERROR(IF(VALUE($C626)&lt;100000000,VALUE($C626),1000000000),IFERROR(IF(VALUE(MID($C626,2,20))&lt;100000000,VALUE(MID($C626,2,20)),1000000000),1000000000))+ROW()/100000,"")</f>
        <v/>
      </c>
    </row>
    <row r="627">
      <c r="M627" s="7">
        <f>IF($C627="","",L627*V627/100)</f>
        <v/>
      </c>
      <c r="N627" s="11" t="n"/>
      <c r="R627" s="7" t="n"/>
      <c r="T627" s="7" t="n"/>
      <c r="U627" s="7">
        <f>IF($C627="","",T627*X627/100)</f>
        <v/>
      </c>
      <c r="V627" s="7">
        <f>IF($C627="","",T627-U627)</f>
        <v/>
      </c>
      <c r="X627">
        <f>IF($C627="","",IF($AD627=1,Settings!$C$8,IF($AC627=1,Settings!$C$6,Settings!$C$7))*100)</f>
        <v/>
      </c>
      <c r="Y627" s="7">
        <f>IF($C627="","",V627-M627)</f>
        <v/>
      </c>
      <c r="AA627">
        <f>IF($C627="","",IF(COUNTIF($C$2:$C627,$C627)=1,1,0))</f>
        <v/>
      </c>
      <c r="AB627">
        <f>IF($AA627=1,SUMPRODUCT(--($AE$2:$AE$6001&lt;$AE627))+1,"")</f>
        <v/>
      </c>
      <c r="AC627">
        <f>IF($C627="","",IF(OR($W627=TRUE(),$W627="TRUE"),0,1))</f>
        <v/>
      </c>
      <c r="AD627">
        <f>IF($C627="","",IF($Z627="Yes",1,0))</f>
        <v/>
      </c>
      <c r="AE627">
        <f>IF($AA627=1,IFERROR(IF(VALUE($C627)&lt;100000000,VALUE($C627),1000000000),IFERROR(IF(VALUE(MID($C627,2,20))&lt;100000000,VALUE(MID($C627,2,20)),1000000000),1000000000))+ROW()/100000,"")</f>
        <v/>
      </c>
    </row>
    <row r="628">
      <c r="M628" s="7">
        <f>IF($C628="","",L628*V628/100)</f>
        <v/>
      </c>
      <c r="N628" s="11" t="n"/>
      <c r="R628" s="7" t="n"/>
      <c r="T628" s="7" t="n"/>
      <c r="U628" s="7">
        <f>IF($C628="","",T628*X628/100)</f>
        <v/>
      </c>
      <c r="V628" s="7">
        <f>IF($C628="","",T628-U628)</f>
        <v/>
      </c>
      <c r="X628">
        <f>IF($C628="","",IF($AD628=1,Settings!$C$8,IF($AC628=1,Settings!$C$6,Settings!$C$7))*100)</f>
        <v/>
      </c>
      <c r="Y628" s="7">
        <f>IF($C628="","",V628-M628)</f>
        <v/>
      </c>
      <c r="AA628">
        <f>IF($C628="","",IF(COUNTIF($C$2:$C628,$C628)=1,1,0))</f>
        <v/>
      </c>
      <c r="AB628">
        <f>IF($AA628=1,SUMPRODUCT(--($AE$2:$AE$6001&lt;$AE628))+1,"")</f>
        <v/>
      </c>
      <c r="AC628">
        <f>IF($C628="","",IF(OR($W628=TRUE(),$W628="TRUE"),0,1))</f>
        <v/>
      </c>
      <c r="AD628">
        <f>IF($C628="","",IF($Z628="Yes",1,0))</f>
        <v/>
      </c>
      <c r="AE628">
        <f>IF($AA628=1,IFERROR(IF(VALUE($C628)&lt;100000000,VALUE($C628),1000000000),IFERROR(IF(VALUE(MID($C628,2,20))&lt;100000000,VALUE(MID($C628,2,20)),1000000000),1000000000))+ROW()/100000,"")</f>
        <v/>
      </c>
    </row>
    <row r="629">
      <c r="M629" s="7">
        <f>IF($C629="","",L629*V629/100)</f>
        <v/>
      </c>
      <c r="N629" s="11" t="n"/>
      <c r="R629" s="7" t="n"/>
      <c r="T629" s="7" t="n"/>
      <c r="U629" s="7">
        <f>IF($C629="","",T629*X629/100)</f>
        <v/>
      </c>
      <c r="V629" s="7">
        <f>IF($C629="","",T629-U629)</f>
        <v/>
      </c>
      <c r="X629">
        <f>IF($C629="","",IF($AD629=1,Settings!$C$8,IF($AC629=1,Settings!$C$6,Settings!$C$7))*100)</f>
        <v/>
      </c>
      <c r="Y629" s="7">
        <f>IF($C629="","",V629-M629)</f>
        <v/>
      </c>
      <c r="AA629">
        <f>IF($C629="","",IF(COUNTIF($C$2:$C629,$C629)=1,1,0))</f>
        <v/>
      </c>
      <c r="AB629">
        <f>IF($AA629=1,SUMPRODUCT(--($AE$2:$AE$6001&lt;$AE629))+1,"")</f>
        <v/>
      </c>
      <c r="AC629">
        <f>IF($C629="","",IF(OR($W629=TRUE(),$W629="TRUE"),0,1))</f>
        <v/>
      </c>
      <c r="AD629">
        <f>IF($C629="","",IF($Z629="Yes",1,0))</f>
        <v/>
      </c>
      <c r="AE629">
        <f>IF($AA629=1,IFERROR(IF(VALUE($C629)&lt;100000000,VALUE($C629),1000000000),IFERROR(IF(VALUE(MID($C629,2,20))&lt;100000000,VALUE(MID($C629,2,20)),1000000000),1000000000))+ROW()/100000,"")</f>
        <v/>
      </c>
    </row>
    <row r="630">
      <c r="M630" s="7">
        <f>IF($C630="","",L630*V630/100)</f>
        <v/>
      </c>
      <c r="N630" s="11" t="n"/>
      <c r="R630" s="7" t="n"/>
      <c r="T630" s="7" t="n"/>
      <c r="U630" s="7">
        <f>IF($C630="","",T630*X630/100)</f>
        <v/>
      </c>
      <c r="V630" s="7">
        <f>IF($C630="","",T630-U630)</f>
        <v/>
      </c>
      <c r="X630">
        <f>IF($C630="","",IF($AD630=1,Settings!$C$8,IF($AC630=1,Settings!$C$6,Settings!$C$7))*100)</f>
        <v/>
      </c>
      <c r="Y630" s="7">
        <f>IF($C630="","",V630-M630)</f>
        <v/>
      </c>
      <c r="AA630">
        <f>IF($C630="","",IF(COUNTIF($C$2:$C630,$C630)=1,1,0))</f>
        <v/>
      </c>
      <c r="AB630">
        <f>IF($AA630=1,SUMPRODUCT(--($AE$2:$AE$6001&lt;$AE630))+1,"")</f>
        <v/>
      </c>
      <c r="AC630">
        <f>IF($C630="","",IF(OR($W630=TRUE(),$W630="TRUE"),0,1))</f>
        <v/>
      </c>
      <c r="AD630">
        <f>IF($C630="","",IF($Z630="Yes",1,0))</f>
        <v/>
      </c>
      <c r="AE630">
        <f>IF($AA630=1,IFERROR(IF(VALUE($C630)&lt;100000000,VALUE($C630),1000000000),IFERROR(IF(VALUE(MID($C630,2,20))&lt;100000000,VALUE(MID($C630,2,20)),1000000000),1000000000))+ROW()/100000,"")</f>
        <v/>
      </c>
    </row>
    <row r="631">
      <c r="M631" s="7">
        <f>IF($C631="","",L631*V631/100)</f>
        <v/>
      </c>
      <c r="N631" s="11" t="n"/>
      <c r="R631" s="7" t="n"/>
      <c r="T631" s="7" t="n"/>
      <c r="U631" s="7">
        <f>IF($C631="","",T631*X631/100)</f>
        <v/>
      </c>
      <c r="V631" s="7">
        <f>IF($C631="","",T631-U631)</f>
        <v/>
      </c>
      <c r="X631">
        <f>IF($C631="","",IF($AD631=1,Settings!$C$8,IF($AC631=1,Settings!$C$6,Settings!$C$7))*100)</f>
        <v/>
      </c>
      <c r="Y631" s="7">
        <f>IF($C631="","",V631-M631)</f>
        <v/>
      </c>
      <c r="AA631">
        <f>IF($C631="","",IF(COUNTIF($C$2:$C631,$C631)=1,1,0))</f>
        <v/>
      </c>
      <c r="AB631">
        <f>IF($AA631=1,SUMPRODUCT(--($AE$2:$AE$6001&lt;$AE631))+1,"")</f>
        <v/>
      </c>
      <c r="AC631">
        <f>IF($C631="","",IF(OR($W631=TRUE(),$W631="TRUE"),0,1))</f>
        <v/>
      </c>
      <c r="AD631">
        <f>IF($C631="","",IF($Z631="Yes",1,0))</f>
        <v/>
      </c>
      <c r="AE631">
        <f>IF($AA631=1,IFERROR(IF(VALUE($C631)&lt;100000000,VALUE($C631),1000000000),IFERROR(IF(VALUE(MID($C631,2,20))&lt;100000000,VALUE(MID($C631,2,20)),1000000000),1000000000))+ROW()/100000,"")</f>
        <v/>
      </c>
    </row>
    <row r="632">
      <c r="M632" s="7">
        <f>IF($C632="","",L632*V632/100)</f>
        <v/>
      </c>
      <c r="N632" s="11" t="n"/>
      <c r="R632" s="7" t="n"/>
      <c r="T632" s="7" t="n"/>
      <c r="U632" s="7">
        <f>IF($C632="","",T632*X632/100)</f>
        <v/>
      </c>
      <c r="V632" s="7">
        <f>IF($C632="","",T632-U632)</f>
        <v/>
      </c>
      <c r="X632">
        <f>IF($C632="","",IF($AD632=1,Settings!$C$8,IF($AC632=1,Settings!$C$6,Settings!$C$7))*100)</f>
        <v/>
      </c>
      <c r="Y632" s="7">
        <f>IF($C632="","",V632-M632)</f>
        <v/>
      </c>
      <c r="AA632">
        <f>IF($C632="","",IF(COUNTIF($C$2:$C632,$C632)=1,1,0))</f>
        <v/>
      </c>
      <c r="AB632">
        <f>IF($AA632=1,SUMPRODUCT(--($AE$2:$AE$6001&lt;$AE632))+1,"")</f>
        <v/>
      </c>
      <c r="AC632">
        <f>IF($C632="","",IF(OR($W632=TRUE(),$W632="TRUE"),0,1))</f>
        <v/>
      </c>
      <c r="AD632">
        <f>IF($C632="","",IF($Z632="Yes",1,0))</f>
        <v/>
      </c>
      <c r="AE632">
        <f>IF($AA632=1,IFERROR(IF(VALUE($C632)&lt;100000000,VALUE($C632),1000000000),IFERROR(IF(VALUE(MID($C632,2,20))&lt;100000000,VALUE(MID($C632,2,20)),1000000000),1000000000))+ROW()/100000,"")</f>
        <v/>
      </c>
    </row>
    <row r="633">
      <c r="M633" s="7">
        <f>IF($C633="","",L633*V633/100)</f>
        <v/>
      </c>
      <c r="N633" s="11" t="n"/>
      <c r="R633" s="7" t="n"/>
      <c r="T633" s="7" t="n"/>
      <c r="U633" s="7">
        <f>IF($C633="","",T633*X633/100)</f>
        <v/>
      </c>
      <c r="V633" s="7">
        <f>IF($C633="","",T633-U633)</f>
        <v/>
      </c>
      <c r="X633">
        <f>IF($C633="","",IF($AD633=1,Settings!$C$8,IF($AC633=1,Settings!$C$6,Settings!$C$7))*100)</f>
        <v/>
      </c>
      <c r="Y633" s="7">
        <f>IF($C633="","",V633-M633)</f>
        <v/>
      </c>
      <c r="AA633">
        <f>IF($C633="","",IF(COUNTIF($C$2:$C633,$C633)=1,1,0))</f>
        <v/>
      </c>
      <c r="AB633">
        <f>IF($AA633=1,SUMPRODUCT(--($AE$2:$AE$6001&lt;$AE633))+1,"")</f>
        <v/>
      </c>
      <c r="AC633">
        <f>IF($C633="","",IF(OR($W633=TRUE(),$W633="TRUE"),0,1))</f>
        <v/>
      </c>
      <c r="AD633">
        <f>IF($C633="","",IF($Z633="Yes",1,0))</f>
        <v/>
      </c>
      <c r="AE633">
        <f>IF($AA633=1,IFERROR(IF(VALUE($C633)&lt;100000000,VALUE($C633),1000000000),IFERROR(IF(VALUE(MID($C633,2,20))&lt;100000000,VALUE(MID($C633,2,20)),1000000000),1000000000))+ROW()/100000,"")</f>
        <v/>
      </c>
    </row>
    <row r="634">
      <c r="M634" s="7">
        <f>IF($C634="","",L634*V634/100)</f>
        <v/>
      </c>
      <c r="N634" s="11" t="n"/>
      <c r="R634" s="7" t="n"/>
      <c r="T634" s="7" t="n"/>
      <c r="U634" s="7">
        <f>IF($C634="","",T634*X634/100)</f>
        <v/>
      </c>
      <c r="V634" s="7">
        <f>IF($C634="","",T634-U634)</f>
        <v/>
      </c>
      <c r="X634">
        <f>IF($C634="","",IF($AD634=1,Settings!$C$8,IF($AC634=1,Settings!$C$6,Settings!$C$7))*100)</f>
        <v/>
      </c>
      <c r="Y634" s="7">
        <f>IF($C634="","",V634-M634)</f>
        <v/>
      </c>
      <c r="AA634">
        <f>IF($C634="","",IF(COUNTIF($C$2:$C634,$C634)=1,1,0))</f>
        <v/>
      </c>
      <c r="AB634">
        <f>IF($AA634=1,SUMPRODUCT(--($AE$2:$AE$6001&lt;$AE634))+1,"")</f>
        <v/>
      </c>
      <c r="AC634">
        <f>IF($C634="","",IF(OR($W634=TRUE(),$W634="TRUE"),0,1))</f>
        <v/>
      </c>
      <c r="AD634">
        <f>IF($C634="","",IF($Z634="Yes",1,0))</f>
        <v/>
      </c>
      <c r="AE634">
        <f>IF($AA634=1,IFERROR(IF(VALUE($C634)&lt;100000000,VALUE($C634),1000000000),IFERROR(IF(VALUE(MID($C634,2,20))&lt;100000000,VALUE(MID($C634,2,20)),1000000000),1000000000))+ROW()/100000,"")</f>
        <v/>
      </c>
    </row>
    <row r="635">
      <c r="M635" s="7">
        <f>IF($C635="","",L635*V635/100)</f>
        <v/>
      </c>
      <c r="N635" s="11" t="n"/>
      <c r="R635" s="7" t="n"/>
      <c r="T635" s="7" t="n"/>
      <c r="U635" s="7">
        <f>IF($C635="","",T635*X635/100)</f>
        <v/>
      </c>
      <c r="V635" s="7">
        <f>IF($C635="","",T635-U635)</f>
        <v/>
      </c>
      <c r="X635">
        <f>IF($C635="","",IF($AD635=1,Settings!$C$8,IF($AC635=1,Settings!$C$6,Settings!$C$7))*100)</f>
        <v/>
      </c>
      <c r="Y635" s="7">
        <f>IF($C635="","",V635-M635)</f>
        <v/>
      </c>
      <c r="AA635">
        <f>IF($C635="","",IF(COUNTIF($C$2:$C635,$C635)=1,1,0))</f>
        <v/>
      </c>
      <c r="AB635">
        <f>IF($AA635=1,SUMPRODUCT(--($AE$2:$AE$6001&lt;$AE635))+1,"")</f>
        <v/>
      </c>
      <c r="AC635">
        <f>IF($C635="","",IF(OR($W635=TRUE(),$W635="TRUE"),0,1))</f>
        <v/>
      </c>
      <c r="AD635">
        <f>IF($C635="","",IF($Z635="Yes",1,0))</f>
        <v/>
      </c>
      <c r="AE635">
        <f>IF($AA635=1,IFERROR(IF(VALUE($C635)&lt;100000000,VALUE($C635),1000000000),IFERROR(IF(VALUE(MID($C635,2,20))&lt;100000000,VALUE(MID($C635,2,20)),1000000000),1000000000))+ROW()/100000,"")</f>
        <v/>
      </c>
    </row>
    <row r="636">
      <c r="M636" s="7">
        <f>IF($C636="","",L636*V636/100)</f>
        <v/>
      </c>
      <c r="N636" s="11" t="n"/>
      <c r="R636" s="7" t="n"/>
      <c r="T636" s="7" t="n"/>
      <c r="U636" s="7">
        <f>IF($C636="","",T636*X636/100)</f>
        <v/>
      </c>
      <c r="V636" s="7">
        <f>IF($C636="","",T636-U636)</f>
        <v/>
      </c>
      <c r="X636">
        <f>IF($C636="","",IF($AD636=1,Settings!$C$8,IF($AC636=1,Settings!$C$6,Settings!$C$7))*100)</f>
        <v/>
      </c>
      <c r="Y636" s="7">
        <f>IF($C636="","",V636-M636)</f>
        <v/>
      </c>
      <c r="AA636">
        <f>IF($C636="","",IF(COUNTIF($C$2:$C636,$C636)=1,1,0))</f>
        <v/>
      </c>
      <c r="AB636">
        <f>IF($AA636=1,SUMPRODUCT(--($AE$2:$AE$6001&lt;$AE636))+1,"")</f>
        <v/>
      </c>
      <c r="AC636">
        <f>IF($C636="","",IF(OR($W636=TRUE(),$W636="TRUE"),0,1))</f>
        <v/>
      </c>
      <c r="AD636">
        <f>IF($C636="","",IF($Z636="Yes",1,0))</f>
        <v/>
      </c>
      <c r="AE636">
        <f>IF($AA636=1,IFERROR(IF(VALUE($C636)&lt;100000000,VALUE($C636),1000000000),IFERROR(IF(VALUE(MID($C636,2,20))&lt;100000000,VALUE(MID($C636,2,20)),1000000000),1000000000))+ROW()/100000,"")</f>
        <v/>
      </c>
    </row>
    <row r="637">
      <c r="M637" s="7">
        <f>IF($C637="","",L637*V637/100)</f>
        <v/>
      </c>
      <c r="N637" s="11" t="n"/>
      <c r="R637" s="7" t="n"/>
      <c r="T637" s="7" t="n"/>
      <c r="U637" s="7">
        <f>IF($C637="","",T637*X637/100)</f>
        <v/>
      </c>
      <c r="V637" s="7">
        <f>IF($C637="","",T637-U637)</f>
        <v/>
      </c>
      <c r="X637">
        <f>IF($C637="","",IF($AD637=1,Settings!$C$8,IF($AC637=1,Settings!$C$6,Settings!$C$7))*100)</f>
        <v/>
      </c>
      <c r="Y637" s="7">
        <f>IF($C637="","",V637-M637)</f>
        <v/>
      </c>
      <c r="AA637">
        <f>IF($C637="","",IF(COUNTIF($C$2:$C637,$C637)=1,1,0))</f>
        <v/>
      </c>
      <c r="AB637">
        <f>IF($AA637=1,SUMPRODUCT(--($AE$2:$AE$6001&lt;$AE637))+1,"")</f>
        <v/>
      </c>
      <c r="AC637">
        <f>IF($C637="","",IF(OR($W637=TRUE(),$W637="TRUE"),0,1))</f>
        <v/>
      </c>
      <c r="AD637">
        <f>IF($C637="","",IF($Z637="Yes",1,0))</f>
        <v/>
      </c>
      <c r="AE637">
        <f>IF($AA637=1,IFERROR(IF(VALUE($C637)&lt;100000000,VALUE($C637),1000000000),IFERROR(IF(VALUE(MID($C637,2,20))&lt;100000000,VALUE(MID($C637,2,20)),1000000000),1000000000))+ROW()/100000,"")</f>
        <v/>
      </c>
    </row>
    <row r="638">
      <c r="M638" s="7">
        <f>IF($C638="","",L638*V638/100)</f>
        <v/>
      </c>
      <c r="N638" s="11" t="n"/>
      <c r="R638" s="7" t="n"/>
      <c r="T638" s="7" t="n"/>
      <c r="U638" s="7">
        <f>IF($C638="","",T638*X638/100)</f>
        <v/>
      </c>
      <c r="V638" s="7">
        <f>IF($C638="","",T638-U638)</f>
        <v/>
      </c>
      <c r="X638">
        <f>IF($C638="","",IF($AD638=1,Settings!$C$8,IF($AC638=1,Settings!$C$6,Settings!$C$7))*100)</f>
        <v/>
      </c>
      <c r="Y638" s="7">
        <f>IF($C638="","",V638-M638)</f>
        <v/>
      </c>
      <c r="AA638">
        <f>IF($C638="","",IF(COUNTIF($C$2:$C638,$C638)=1,1,0))</f>
        <v/>
      </c>
      <c r="AB638">
        <f>IF($AA638=1,SUMPRODUCT(--($AE$2:$AE$6001&lt;$AE638))+1,"")</f>
        <v/>
      </c>
      <c r="AC638">
        <f>IF($C638="","",IF(OR($W638=TRUE(),$W638="TRUE"),0,1))</f>
        <v/>
      </c>
      <c r="AD638">
        <f>IF($C638="","",IF($Z638="Yes",1,0))</f>
        <v/>
      </c>
      <c r="AE638">
        <f>IF($AA638=1,IFERROR(IF(VALUE($C638)&lt;100000000,VALUE($C638),1000000000),IFERROR(IF(VALUE(MID($C638,2,20))&lt;100000000,VALUE(MID($C638,2,20)),1000000000),1000000000))+ROW()/100000,"")</f>
        <v/>
      </c>
    </row>
    <row r="639">
      <c r="M639" s="7">
        <f>IF($C639="","",L639*V639/100)</f>
        <v/>
      </c>
      <c r="N639" s="11" t="n"/>
      <c r="R639" s="7" t="n"/>
      <c r="T639" s="7" t="n"/>
      <c r="U639" s="7">
        <f>IF($C639="","",T639*X639/100)</f>
        <v/>
      </c>
      <c r="V639" s="7">
        <f>IF($C639="","",T639-U639)</f>
        <v/>
      </c>
      <c r="X639">
        <f>IF($C639="","",IF($AD639=1,Settings!$C$8,IF($AC639=1,Settings!$C$6,Settings!$C$7))*100)</f>
        <v/>
      </c>
      <c r="Y639" s="7">
        <f>IF($C639="","",V639-M639)</f>
        <v/>
      </c>
      <c r="AA639">
        <f>IF($C639="","",IF(COUNTIF($C$2:$C639,$C639)=1,1,0))</f>
        <v/>
      </c>
      <c r="AB639">
        <f>IF($AA639=1,SUMPRODUCT(--($AE$2:$AE$6001&lt;$AE639))+1,"")</f>
        <v/>
      </c>
      <c r="AC639">
        <f>IF($C639="","",IF(OR($W639=TRUE(),$W639="TRUE"),0,1))</f>
        <v/>
      </c>
      <c r="AD639">
        <f>IF($C639="","",IF($Z639="Yes",1,0))</f>
        <v/>
      </c>
      <c r="AE639">
        <f>IF($AA639=1,IFERROR(IF(VALUE($C639)&lt;100000000,VALUE($C639),1000000000),IFERROR(IF(VALUE(MID($C639,2,20))&lt;100000000,VALUE(MID($C639,2,20)),1000000000),1000000000))+ROW()/100000,"")</f>
        <v/>
      </c>
    </row>
    <row r="640">
      <c r="M640" s="7">
        <f>IF($C640="","",L640*V640/100)</f>
        <v/>
      </c>
      <c r="N640" s="11" t="n"/>
      <c r="R640" s="7" t="n"/>
      <c r="T640" s="7" t="n"/>
      <c r="U640" s="7">
        <f>IF($C640="","",T640*X640/100)</f>
        <v/>
      </c>
      <c r="V640" s="7">
        <f>IF($C640="","",T640-U640)</f>
        <v/>
      </c>
      <c r="X640">
        <f>IF($C640="","",IF($AD640=1,Settings!$C$8,IF($AC640=1,Settings!$C$6,Settings!$C$7))*100)</f>
        <v/>
      </c>
      <c r="Y640" s="7">
        <f>IF($C640="","",V640-M640)</f>
        <v/>
      </c>
      <c r="AA640">
        <f>IF($C640="","",IF(COUNTIF($C$2:$C640,$C640)=1,1,0))</f>
        <v/>
      </c>
      <c r="AB640">
        <f>IF($AA640=1,SUMPRODUCT(--($AE$2:$AE$6001&lt;$AE640))+1,"")</f>
        <v/>
      </c>
      <c r="AC640">
        <f>IF($C640="","",IF(OR($W640=TRUE(),$W640="TRUE"),0,1))</f>
        <v/>
      </c>
      <c r="AD640">
        <f>IF($C640="","",IF($Z640="Yes",1,0))</f>
        <v/>
      </c>
      <c r="AE640">
        <f>IF($AA640=1,IFERROR(IF(VALUE($C640)&lt;100000000,VALUE($C640),1000000000),IFERROR(IF(VALUE(MID($C640,2,20))&lt;100000000,VALUE(MID($C640,2,20)),1000000000),1000000000))+ROW()/100000,"")</f>
        <v/>
      </c>
    </row>
    <row r="641">
      <c r="M641" s="7">
        <f>IF($C641="","",L641*V641/100)</f>
        <v/>
      </c>
      <c r="N641" s="11" t="n"/>
      <c r="R641" s="7" t="n"/>
      <c r="T641" s="7" t="n"/>
      <c r="U641" s="7">
        <f>IF($C641="","",T641*X641/100)</f>
        <v/>
      </c>
      <c r="V641" s="7">
        <f>IF($C641="","",T641-U641)</f>
        <v/>
      </c>
      <c r="X641">
        <f>IF($C641="","",IF($AD641=1,Settings!$C$8,IF($AC641=1,Settings!$C$6,Settings!$C$7))*100)</f>
        <v/>
      </c>
      <c r="Y641" s="7">
        <f>IF($C641="","",V641-M641)</f>
        <v/>
      </c>
      <c r="AA641">
        <f>IF($C641="","",IF(COUNTIF($C$2:$C641,$C641)=1,1,0))</f>
        <v/>
      </c>
      <c r="AB641">
        <f>IF($AA641=1,SUMPRODUCT(--($AE$2:$AE$6001&lt;$AE641))+1,"")</f>
        <v/>
      </c>
      <c r="AC641">
        <f>IF($C641="","",IF(OR($W641=TRUE(),$W641="TRUE"),0,1))</f>
        <v/>
      </c>
      <c r="AD641">
        <f>IF($C641="","",IF($Z641="Yes",1,0))</f>
        <v/>
      </c>
      <c r="AE641">
        <f>IF($AA641=1,IFERROR(IF(VALUE($C641)&lt;100000000,VALUE($C641),1000000000),IFERROR(IF(VALUE(MID($C641,2,20))&lt;100000000,VALUE(MID($C641,2,20)),1000000000),1000000000))+ROW()/100000,"")</f>
        <v/>
      </c>
    </row>
    <row r="642">
      <c r="M642" s="7">
        <f>IF($C642="","",L642*V642/100)</f>
        <v/>
      </c>
      <c r="N642" s="11" t="n"/>
      <c r="R642" s="7" t="n"/>
      <c r="T642" s="7" t="n"/>
      <c r="U642" s="7">
        <f>IF($C642="","",T642*X642/100)</f>
        <v/>
      </c>
      <c r="V642" s="7">
        <f>IF($C642="","",T642-U642)</f>
        <v/>
      </c>
      <c r="X642">
        <f>IF($C642="","",IF($AD642=1,Settings!$C$8,IF($AC642=1,Settings!$C$6,Settings!$C$7))*100)</f>
        <v/>
      </c>
      <c r="Y642" s="7">
        <f>IF($C642="","",V642-M642)</f>
        <v/>
      </c>
      <c r="AA642">
        <f>IF($C642="","",IF(COUNTIF($C$2:$C642,$C642)=1,1,0))</f>
        <v/>
      </c>
      <c r="AB642">
        <f>IF($AA642=1,SUMPRODUCT(--($AE$2:$AE$6001&lt;$AE642))+1,"")</f>
        <v/>
      </c>
      <c r="AC642">
        <f>IF($C642="","",IF(OR($W642=TRUE(),$W642="TRUE"),0,1))</f>
        <v/>
      </c>
      <c r="AD642">
        <f>IF($C642="","",IF($Z642="Yes",1,0))</f>
        <v/>
      </c>
      <c r="AE642">
        <f>IF($AA642=1,IFERROR(IF(VALUE($C642)&lt;100000000,VALUE($C642),1000000000),IFERROR(IF(VALUE(MID($C642,2,20))&lt;100000000,VALUE(MID($C642,2,20)),1000000000),1000000000))+ROW()/100000,"")</f>
        <v/>
      </c>
    </row>
    <row r="643">
      <c r="M643" s="7">
        <f>IF($C643="","",L643*V643/100)</f>
        <v/>
      </c>
      <c r="N643" s="11" t="n"/>
      <c r="R643" s="7" t="n"/>
      <c r="T643" s="7" t="n"/>
      <c r="U643" s="7">
        <f>IF($C643="","",T643*X643/100)</f>
        <v/>
      </c>
      <c r="V643" s="7">
        <f>IF($C643="","",T643-U643)</f>
        <v/>
      </c>
      <c r="X643">
        <f>IF($C643="","",IF($AD643=1,Settings!$C$8,IF($AC643=1,Settings!$C$6,Settings!$C$7))*100)</f>
        <v/>
      </c>
      <c r="Y643" s="7">
        <f>IF($C643="","",V643-M643)</f>
        <v/>
      </c>
      <c r="AA643">
        <f>IF($C643="","",IF(COUNTIF($C$2:$C643,$C643)=1,1,0))</f>
        <v/>
      </c>
      <c r="AB643">
        <f>IF($AA643=1,SUMPRODUCT(--($AE$2:$AE$6001&lt;$AE643))+1,"")</f>
        <v/>
      </c>
      <c r="AC643">
        <f>IF($C643="","",IF(OR($W643=TRUE(),$W643="TRUE"),0,1))</f>
        <v/>
      </c>
      <c r="AD643">
        <f>IF($C643="","",IF($Z643="Yes",1,0))</f>
        <v/>
      </c>
      <c r="AE643">
        <f>IF($AA643=1,IFERROR(IF(VALUE($C643)&lt;100000000,VALUE($C643),1000000000),IFERROR(IF(VALUE(MID($C643,2,20))&lt;100000000,VALUE(MID($C643,2,20)),1000000000),1000000000))+ROW()/100000,"")</f>
        <v/>
      </c>
    </row>
    <row r="644">
      <c r="M644" s="7">
        <f>IF($C644="","",L644*V644/100)</f>
        <v/>
      </c>
      <c r="N644" s="11" t="n"/>
      <c r="R644" s="7" t="n"/>
      <c r="T644" s="7" t="n"/>
      <c r="U644" s="7">
        <f>IF($C644="","",T644*X644/100)</f>
        <v/>
      </c>
      <c r="V644" s="7">
        <f>IF($C644="","",T644-U644)</f>
        <v/>
      </c>
      <c r="X644">
        <f>IF($C644="","",IF($AD644=1,Settings!$C$8,IF($AC644=1,Settings!$C$6,Settings!$C$7))*100)</f>
        <v/>
      </c>
      <c r="Y644" s="7">
        <f>IF($C644="","",V644-M644)</f>
        <v/>
      </c>
      <c r="AA644">
        <f>IF($C644="","",IF(COUNTIF($C$2:$C644,$C644)=1,1,0))</f>
        <v/>
      </c>
      <c r="AB644">
        <f>IF($AA644=1,SUMPRODUCT(--($AE$2:$AE$6001&lt;$AE644))+1,"")</f>
        <v/>
      </c>
      <c r="AC644">
        <f>IF($C644="","",IF(OR($W644=TRUE(),$W644="TRUE"),0,1))</f>
        <v/>
      </c>
      <c r="AD644">
        <f>IF($C644="","",IF($Z644="Yes",1,0))</f>
        <v/>
      </c>
      <c r="AE644">
        <f>IF($AA644=1,IFERROR(IF(VALUE($C644)&lt;100000000,VALUE($C644),1000000000),IFERROR(IF(VALUE(MID($C644,2,20))&lt;100000000,VALUE(MID($C644,2,20)),1000000000),1000000000))+ROW()/100000,"")</f>
        <v/>
      </c>
    </row>
    <row r="645">
      <c r="M645" s="7">
        <f>IF($C645="","",L645*V645/100)</f>
        <v/>
      </c>
      <c r="N645" s="11" t="n"/>
      <c r="R645" s="7" t="n"/>
      <c r="T645" s="7" t="n"/>
      <c r="U645" s="7">
        <f>IF($C645="","",T645*X645/100)</f>
        <v/>
      </c>
      <c r="V645" s="7">
        <f>IF($C645="","",T645-U645)</f>
        <v/>
      </c>
      <c r="X645">
        <f>IF($C645="","",IF($AD645=1,Settings!$C$8,IF($AC645=1,Settings!$C$6,Settings!$C$7))*100)</f>
        <v/>
      </c>
      <c r="Y645" s="7">
        <f>IF($C645="","",V645-M645)</f>
        <v/>
      </c>
      <c r="AA645">
        <f>IF($C645="","",IF(COUNTIF($C$2:$C645,$C645)=1,1,0))</f>
        <v/>
      </c>
      <c r="AB645">
        <f>IF($AA645=1,SUMPRODUCT(--($AE$2:$AE$6001&lt;$AE645))+1,"")</f>
        <v/>
      </c>
      <c r="AC645">
        <f>IF($C645="","",IF(OR($W645=TRUE(),$W645="TRUE"),0,1))</f>
        <v/>
      </c>
      <c r="AD645">
        <f>IF($C645="","",IF($Z645="Yes",1,0))</f>
        <v/>
      </c>
      <c r="AE645">
        <f>IF($AA645=1,IFERROR(IF(VALUE($C645)&lt;100000000,VALUE($C645),1000000000),IFERROR(IF(VALUE(MID($C645,2,20))&lt;100000000,VALUE(MID($C645,2,20)),1000000000),1000000000))+ROW()/100000,"")</f>
        <v/>
      </c>
    </row>
    <row r="646">
      <c r="M646" s="7">
        <f>IF($C646="","",L646*V646/100)</f>
        <v/>
      </c>
      <c r="N646" s="11" t="n"/>
      <c r="R646" s="7" t="n"/>
      <c r="T646" s="7" t="n"/>
      <c r="U646" s="7">
        <f>IF($C646="","",T646*X646/100)</f>
        <v/>
      </c>
      <c r="V646" s="7">
        <f>IF($C646="","",T646-U646)</f>
        <v/>
      </c>
      <c r="X646">
        <f>IF($C646="","",IF($AD646=1,Settings!$C$8,IF($AC646=1,Settings!$C$6,Settings!$C$7))*100)</f>
        <v/>
      </c>
      <c r="Y646" s="7">
        <f>IF($C646="","",V646-M646)</f>
        <v/>
      </c>
      <c r="AA646">
        <f>IF($C646="","",IF(COUNTIF($C$2:$C646,$C646)=1,1,0))</f>
        <v/>
      </c>
      <c r="AB646">
        <f>IF($AA646=1,SUMPRODUCT(--($AE$2:$AE$6001&lt;$AE646))+1,"")</f>
        <v/>
      </c>
      <c r="AC646">
        <f>IF($C646="","",IF(OR($W646=TRUE(),$W646="TRUE"),0,1))</f>
        <v/>
      </c>
      <c r="AD646">
        <f>IF($C646="","",IF($Z646="Yes",1,0))</f>
        <v/>
      </c>
      <c r="AE646">
        <f>IF($AA646=1,IFERROR(IF(VALUE($C646)&lt;100000000,VALUE($C646),1000000000),IFERROR(IF(VALUE(MID($C646,2,20))&lt;100000000,VALUE(MID($C646,2,20)),1000000000),1000000000))+ROW()/100000,"")</f>
        <v/>
      </c>
    </row>
    <row r="647">
      <c r="M647" s="7">
        <f>IF($C647="","",L647*V647/100)</f>
        <v/>
      </c>
      <c r="N647" s="11" t="n"/>
      <c r="R647" s="7" t="n"/>
      <c r="T647" s="7" t="n"/>
      <c r="U647" s="7">
        <f>IF($C647="","",T647*X647/100)</f>
        <v/>
      </c>
      <c r="V647" s="7">
        <f>IF($C647="","",T647-U647)</f>
        <v/>
      </c>
      <c r="X647">
        <f>IF($C647="","",IF($AD647=1,Settings!$C$8,IF($AC647=1,Settings!$C$6,Settings!$C$7))*100)</f>
        <v/>
      </c>
      <c r="Y647" s="7">
        <f>IF($C647="","",V647-M647)</f>
        <v/>
      </c>
      <c r="AA647">
        <f>IF($C647="","",IF(COUNTIF($C$2:$C647,$C647)=1,1,0))</f>
        <v/>
      </c>
      <c r="AB647">
        <f>IF($AA647=1,SUMPRODUCT(--($AE$2:$AE$6001&lt;$AE647))+1,"")</f>
        <v/>
      </c>
      <c r="AC647">
        <f>IF($C647="","",IF(OR($W647=TRUE(),$W647="TRUE"),0,1))</f>
        <v/>
      </c>
      <c r="AD647">
        <f>IF($C647="","",IF($Z647="Yes",1,0))</f>
        <v/>
      </c>
      <c r="AE647">
        <f>IF($AA647=1,IFERROR(IF(VALUE($C647)&lt;100000000,VALUE($C647),1000000000),IFERROR(IF(VALUE(MID($C647,2,20))&lt;100000000,VALUE(MID($C647,2,20)),1000000000),1000000000))+ROW()/100000,"")</f>
        <v/>
      </c>
    </row>
    <row r="648">
      <c r="M648" s="7">
        <f>IF($C648="","",L648*V648/100)</f>
        <v/>
      </c>
      <c r="N648" s="11" t="n"/>
      <c r="R648" s="7" t="n"/>
      <c r="T648" s="7" t="n"/>
      <c r="U648" s="7">
        <f>IF($C648="","",T648*X648/100)</f>
        <v/>
      </c>
      <c r="V648" s="7">
        <f>IF($C648="","",T648-U648)</f>
        <v/>
      </c>
      <c r="X648">
        <f>IF($C648="","",IF($AD648=1,Settings!$C$8,IF($AC648=1,Settings!$C$6,Settings!$C$7))*100)</f>
        <v/>
      </c>
      <c r="Y648" s="7">
        <f>IF($C648="","",V648-M648)</f>
        <v/>
      </c>
      <c r="AA648">
        <f>IF($C648="","",IF(COUNTIF($C$2:$C648,$C648)=1,1,0))</f>
        <v/>
      </c>
      <c r="AB648">
        <f>IF($AA648=1,SUMPRODUCT(--($AE$2:$AE$6001&lt;$AE648))+1,"")</f>
        <v/>
      </c>
      <c r="AC648">
        <f>IF($C648="","",IF(OR($W648=TRUE(),$W648="TRUE"),0,1))</f>
        <v/>
      </c>
      <c r="AD648">
        <f>IF($C648="","",IF($Z648="Yes",1,0))</f>
        <v/>
      </c>
      <c r="AE648">
        <f>IF($AA648=1,IFERROR(IF(VALUE($C648)&lt;100000000,VALUE($C648),1000000000),IFERROR(IF(VALUE(MID($C648,2,20))&lt;100000000,VALUE(MID($C648,2,20)),1000000000),1000000000))+ROW()/100000,"")</f>
        <v/>
      </c>
    </row>
    <row r="649">
      <c r="M649" s="7">
        <f>IF($C649="","",L649*V649/100)</f>
        <v/>
      </c>
      <c r="N649" s="11" t="n"/>
      <c r="R649" s="7" t="n"/>
      <c r="T649" s="7" t="n"/>
      <c r="U649" s="7">
        <f>IF($C649="","",T649*X649/100)</f>
        <v/>
      </c>
      <c r="V649" s="7">
        <f>IF($C649="","",T649-U649)</f>
        <v/>
      </c>
      <c r="X649">
        <f>IF($C649="","",IF($AD649=1,Settings!$C$8,IF($AC649=1,Settings!$C$6,Settings!$C$7))*100)</f>
        <v/>
      </c>
      <c r="Y649" s="7">
        <f>IF($C649="","",V649-M649)</f>
        <v/>
      </c>
      <c r="AA649">
        <f>IF($C649="","",IF(COUNTIF($C$2:$C649,$C649)=1,1,0))</f>
        <v/>
      </c>
      <c r="AB649">
        <f>IF($AA649=1,SUMPRODUCT(--($AE$2:$AE$6001&lt;$AE649))+1,"")</f>
        <v/>
      </c>
      <c r="AC649">
        <f>IF($C649="","",IF(OR($W649=TRUE(),$W649="TRUE"),0,1))</f>
        <v/>
      </c>
      <c r="AD649">
        <f>IF($C649="","",IF($Z649="Yes",1,0))</f>
        <v/>
      </c>
      <c r="AE649">
        <f>IF($AA649=1,IFERROR(IF(VALUE($C649)&lt;100000000,VALUE($C649),1000000000),IFERROR(IF(VALUE(MID($C649,2,20))&lt;100000000,VALUE(MID($C649,2,20)),1000000000),1000000000))+ROW()/100000,"")</f>
        <v/>
      </c>
    </row>
    <row r="650">
      <c r="M650" s="7">
        <f>IF($C650="","",L650*V650/100)</f>
        <v/>
      </c>
      <c r="N650" s="11" t="n"/>
      <c r="R650" s="7" t="n"/>
      <c r="T650" s="7" t="n"/>
      <c r="U650" s="7">
        <f>IF($C650="","",T650*X650/100)</f>
        <v/>
      </c>
      <c r="V650" s="7">
        <f>IF($C650="","",T650-U650)</f>
        <v/>
      </c>
      <c r="X650">
        <f>IF($C650="","",IF($AD650=1,Settings!$C$8,IF($AC650=1,Settings!$C$6,Settings!$C$7))*100)</f>
        <v/>
      </c>
      <c r="Y650" s="7">
        <f>IF($C650="","",V650-M650)</f>
        <v/>
      </c>
      <c r="AA650">
        <f>IF($C650="","",IF(COUNTIF($C$2:$C650,$C650)=1,1,0))</f>
        <v/>
      </c>
      <c r="AB650">
        <f>IF($AA650=1,SUMPRODUCT(--($AE$2:$AE$6001&lt;$AE650))+1,"")</f>
        <v/>
      </c>
      <c r="AC650">
        <f>IF($C650="","",IF(OR($W650=TRUE(),$W650="TRUE"),0,1))</f>
        <v/>
      </c>
      <c r="AD650">
        <f>IF($C650="","",IF($Z650="Yes",1,0))</f>
        <v/>
      </c>
      <c r="AE650">
        <f>IF($AA650=1,IFERROR(IF(VALUE($C650)&lt;100000000,VALUE($C650),1000000000),IFERROR(IF(VALUE(MID($C650,2,20))&lt;100000000,VALUE(MID($C650,2,20)),1000000000),1000000000))+ROW()/100000,"")</f>
        <v/>
      </c>
    </row>
    <row r="651">
      <c r="M651" s="7">
        <f>IF($C651="","",L651*V651/100)</f>
        <v/>
      </c>
      <c r="N651" s="11" t="n"/>
      <c r="R651" s="7" t="n"/>
      <c r="T651" s="7" t="n"/>
      <c r="U651" s="7">
        <f>IF($C651="","",T651*X651/100)</f>
        <v/>
      </c>
      <c r="V651" s="7">
        <f>IF($C651="","",T651-U651)</f>
        <v/>
      </c>
      <c r="X651">
        <f>IF($C651="","",IF($AD651=1,Settings!$C$8,IF($AC651=1,Settings!$C$6,Settings!$C$7))*100)</f>
        <v/>
      </c>
      <c r="Y651" s="7">
        <f>IF($C651="","",V651-M651)</f>
        <v/>
      </c>
      <c r="AA651">
        <f>IF($C651="","",IF(COUNTIF($C$2:$C651,$C651)=1,1,0))</f>
        <v/>
      </c>
      <c r="AB651">
        <f>IF($AA651=1,SUMPRODUCT(--($AE$2:$AE$6001&lt;$AE651))+1,"")</f>
        <v/>
      </c>
      <c r="AC651">
        <f>IF($C651="","",IF(OR($W651=TRUE(),$W651="TRUE"),0,1))</f>
        <v/>
      </c>
      <c r="AD651">
        <f>IF($C651="","",IF($Z651="Yes",1,0))</f>
        <v/>
      </c>
      <c r="AE651">
        <f>IF($AA651=1,IFERROR(IF(VALUE($C651)&lt;100000000,VALUE($C651),1000000000),IFERROR(IF(VALUE(MID($C651,2,20))&lt;100000000,VALUE(MID($C651,2,20)),1000000000),1000000000))+ROW()/100000,"")</f>
        <v/>
      </c>
    </row>
    <row r="652">
      <c r="M652" s="7">
        <f>IF($C652="","",L652*V652/100)</f>
        <v/>
      </c>
      <c r="N652" s="11" t="n"/>
      <c r="R652" s="7" t="n"/>
      <c r="T652" s="7" t="n"/>
      <c r="U652" s="7">
        <f>IF($C652="","",T652*X652/100)</f>
        <v/>
      </c>
      <c r="V652" s="7">
        <f>IF($C652="","",T652-U652)</f>
        <v/>
      </c>
      <c r="X652">
        <f>IF($C652="","",IF($AD652=1,Settings!$C$8,IF($AC652=1,Settings!$C$6,Settings!$C$7))*100)</f>
        <v/>
      </c>
      <c r="Y652" s="7">
        <f>IF($C652="","",V652-M652)</f>
        <v/>
      </c>
      <c r="AA652">
        <f>IF($C652="","",IF(COUNTIF($C$2:$C652,$C652)=1,1,0))</f>
        <v/>
      </c>
      <c r="AB652">
        <f>IF($AA652=1,SUMPRODUCT(--($AE$2:$AE$6001&lt;$AE652))+1,"")</f>
        <v/>
      </c>
      <c r="AC652">
        <f>IF($C652="","",IF(OR($W652=TRUE(),$W652="TRUE"),0,1))</f>
        <v/>
      </c>
      <c r="AD652">
        <f>IF($C652="","",IF($Z652="Yes",1,0))</f>
        <v/>
      </c>
      <c r="AE652">
        <f>IF($AA652=1,IFERROR(IF(VALUE($C652)&lt;100000000,VALUE($C652),1000000000),IFERROR(IF(VALUE(MID($C652,2,20))&lt;100000000,VALUE(MID($C652,2,20)),1000000000),1000000000))+ROW()/100000,"")</f>
        <v/>
      </c>
    </row>
    <row r="653">
      <c r="M653" s="7">
        <f>IF($C653="","",L653*V653/100)</f>
        <v/>
      </c>
      <c r="N653" s="11" t="n"/>
      <c r="R653" s="7" t="n"/>
      <c r="T653" s="7" t="n"/>
      <c r="U653" s="7">
        <f>IF($C653="","",T653*X653/100)</f>
        <v/>
      </c>
      <c r="V653" s="7">
        <f>IF($C653="","",T653-U653)</f>
        <v/>
      </c>
      <c r="X653">
        <f>IF($C653="","",IF($AD653=1,Settings!$C$8,IF($AC653=1,Settings!$C$6,Settings!$C$7))*100)</f>
        <v/>
      </c>
      <c r="Y653" s="7">
        <f>IF($C653="","",V653-M653)</f>
        <v/>
      </c>
      <c r="AA653">
        <f>IF($C653="","",IF(COUNTIF($C$2:$C653,$C653)=1,1,0))</f>
        <v/>
      </c>
      <c r="AB653">
        <f>IF($AA653=1,SUMPRODUCT(--($AE$2:$AE$6001&lt;$AE653))+1,"")</f>
        <v/>
      </c>
      <c r="AC653">
        <f>IF($C653="","",IF(OR($W653=TRUE(),$W653="TRUE"),0,1))</f>
        <v/>
      </c>
      <c r="AD653">
        <f>IF($C653="","",IF($Z653="Yes",1,0))</f>
        <v/>
      </c>
      <c r="AE653">
        <f>IF($AA653=1,IFERROR(IF(VALUE($C653)&lt;100000000,VALUE($C653),1000000000),IFERROR(IF(VALUE(MID($C653,2,20))&lt;100000000,VALUE(MID($C653,2,20)),1000000000),1000000000))+ROW()/100000,"")</f>
        <v/>
      </c>
    </row>
    <row r="654">
      <c r="M654" s="7">
        <f>IF($C654="","",L654*V654/100)</f>
        <v/>
      </c>
      <c r="N654" s="11" t="n"/>
      <c r="R654" s="7" t="n"/>
      <c r="T654" s="7" t="n"/>
      <c r="U654" s="7">
        <f>IF($C654="","",T654*X654/100)</f>
        <v/>
      </c>
      <c r="V654" s="7">
        <f>IF($C654="","",T654-U654)</f>
        <v/>
      </c>
      <c r="X654">
        <f>IF($C654="","",IF($AD654=1,Settings!$C$8,IF($AC654=1,Settings!$C$6,Settings!$C$7))*100)</f>
        <v/>
      </c>
      <c r="Y654" s="7">
        <f>IF($C654="","",V654-M654)</f>
        <v/>
      </c>
      <c r="AA654">
        <f>IF($C654="","",IF(COUNTIF($C$2:$C654,$C654)=1,1,0))</f>
        <v/>
      </c>
      <c r="AB654">
        <f>IF($AA654=1,SUMPRODUCT(--($AE$2:$AE$6001&lt;$AE654))+1,"")</f>
        <v/>
      </c>
      <c r="AC654">
        <f>IF($C654="","",IF(OR($W654=TRUE(),$W654="TRUE"),0,1))</f>
        <v/>
      </c>
      <c r="AD654">
        <f>IF($C654="","",IF($Z654="Yes",1,0))</f>
        <v/>
      </c>
      <c r="AE654">
        <f>IF($AA654=1,IFERROR(IF(VALUE($C654)&lt;100000000,VALUE($C654),1000000000),IFERROR(IF(VALUE(MID($C654,2,20))&lt;100000000,VALUE(MID($C654,2,20)),1000000000),1000000000))+ROW()/100000,"")</f>
        <v/>
      </c>
    </row>
    <row r="655">
      <c r="M655" s="7">
        <f>IF($C655="","",L655*V655/100)</f>
        <v/>
      </c>
      <c r="N655" s="11" t="n"/>
      <c r="R655" s="7" t="n"/>
      <c r="T655" s="7" t="n"/>
      <c r="U655" s="7">
        <f>IF($C655="","",T655*X655/100)</f>
        <v/>
      </c>
      <c r="V655" s="7">
        <f>IF($C655="","",T655-U655)</f>
        <v/>
      </c>
      <c r="X655">
        <f>IF($C655="","",IF($AD655=1,Settings!$C$8,IF($AC655=1,Settings!$C$6,Settings!$C$7))*100)</f>
        <v/>
      </c>
      <c r="Y655" s="7">
        <f>IF($C655="","",V655-M655)</f>
        <v/>
      </c>
      <c r="AA655">
        <f>IF($C655="","",IF(COUNTIF($C$2:$C655,$C655)=1,1,0))</f>
        <v/>
      </c>
      <c r="AB655">
        <f>IF($AA655=1,SUMPRODUCT(--($AE$2:$AE$6001&lt;$AE655))+1,"")</f>
        <v/>
      </c>
      <c r="AC655">
        <f>IF($C655="","",IF(OR($W655=TRUE(),$W655="TRUE"),0,1))</f>
        <v/>
      </c>
      <c r="AD655">
        <f>IF($C655="","",IF($Z655="Yes",1,0))</f>
        <v/>
      </c>
      <c r="AE655">
        <f>IF($AA655=1,IFERROR(IF(VALUE($C655)&lt;100000000,VALUE($C655),1000000000),IFERROR(IF(VALUE(MID($C655,2,20))&lt;100000000,VALUE(MID($C655,2,20)),1000000000),1000000000))+ROW()/100000,"")</f>
        <v/>
      </c>
    </row>
    <row r="656">
      <c r="M656" s="7">
        <f>IF($C656="","",L656*V656/100)</f>
        <v/>
      </c>
      <c r="N656" s="11" t="n"/>
      <c r="R656" s="7" t="n"/>
      <c r="T656" s="7" t="n"/>
      <c r="U656" s="7">
        <f>IF($C656="","",T656*X656/100)</f>
        <v/>
      </c>
      <c r="V656" s="7">
        <f>IF($C656="","",T656-U656)</f>
        <v/>
      </c>
      <c r="X656">
        <f>IF($C656="","",IF($AD656=1,Settings!$C$8,IF($AC656=1,Settings!$C$6,Settings!$C$7))*100)</f>
        <v/>
      </c>
      <c r="Y656" s="7">
        <f>IF($C656="","",V656-M656)</f>
        <v/>
      </c>
      <c r="AA656">
        <f>IF($C656="","",IF(COUNTIF($C$2:$C656,$C656)=1,1,0))</f>
        <v/>
      </c>
      <c r="AB656">
        <f>IF($AA656=1,SUMPRODUCT(--($AE$2:$AE$6001&lt;$AE656))+1,"")</f>
        <v/>
      </c>
      <c r="AC656">
        <f>IF($C656="","",IF(OR($W656=TRUE(),$W656="TRUE"),0,1))</f>
        <v/>
      </c>
      <c r="AD656">
        <f>IF($C656="","",IF($Z656="Yes",1,0))</f>
        <v/>
      </c>
      <c r="AE656">
        <f>IF($AA656=1,IFERROR(IF(VALUE($C656)&lt;100000000,VALUE($C656),1000000000),IFERROR(IF(VALUE(MID($C656,2,20))&lt;100000000,VALUE(MID($C656,2,20)),1000000000),1000000000))+ROW()/100000,"")</f>
        <v/>
      </c>
    </row>
    <row r="657">
      <c r="M657" s="7">
        <f>IF($C657="","",L657*V657/100)</f>
        <v/>
      </c>
      <c r="N657" s="11" t="n"/>
      <c r="R657" s="7" t="n"/>
      <c r="T657" s="7" t="n"/>
      <c r="U657" s="7">
        <f>IF($C657="","",T657*X657/100)</f>
        <v/>
      </c>
      <c r="V657" s="7">
        <f>IF($C657="","",T657-U657)</f>
        <v/>
      </c>
      <c r="X657">
        <f>IF($C657="","",IF($AD657=1,Settings!$C$8,IF($AC657=1,Settings!$C$6,Settings!$C$7))*100)</f>
        <v/>
      </c>
      <c r="Y657" s="7">
        <f>IF($C657="","",V657-M657)</f>
        <v/>
      </c>
      <c r="AA657">
        <f>IF($C657="","",IF(COUNTIF($C$2:$C657,$C657)=1,1,0))</f>
        <v/>
      </c>
      <c r="AB657">
        <f>IF($AA657=1,SUMPRODUCT(--($AE$2:$AE$6001&lt;$AE657))+1,"")</f>
        <v/>
      </c>
      <c r="AC657">
        <f>IF($C657="","",IF(OR($W657=TRUE(),$W657="TRUE"),0,1))</f>
        <v/>
      </c>
      <c r="AD657">
        <f>IF($C657="","",IF($Z657="Yes",1,0))</f>
        <v/>
      </c>
      <c r="AE657">
        <f>IF($AA657=1,IFERROR(IF(VALUE($C657)&lt;100000000,VALUE($C657),1000000000),IFERROR(IF(VALUE(MID($C657,2,20))&lt;100000000,VALUE(MID($C657,2,20)),1000000000),1000000000))+ROW()/100000,"")</f>
        <v/>
      </c>
    </row>
    <row r="658">
      <c r="M658" s="7">
        <f>IF($C658="","",L658*V658/100)</f>
        <v/>
      </c>
      <c r="N658" s="11" t="n"/>
      <c r="R658" s="7" t="n"/>
      <c r="T658" s="7" t="n"/>
      <c r="U658" s="7">
        <f>IF($C658="","",T658*X658/100)</f>
        <v/>
      </c>
      <c r="V658" s="7">
        <f>IF($C658="","",T658-U658)</f>
        <v/>
      </c>
      <c r="X658">
        <f>IF($C658="","",IF($AD658=1,Settings!$C$8,IF($AC658=1,Settings!$C$6,Settings!$C$7))*100)</f>
        <v/>
      </c>
      <c r="Y658" s="7">
        <f>IF($C658="","",V658-M658)</f>
        <v/>
      </c>
      <c r="AA658">
        <f>IF($C658="","",IF(COUNTIF($C$2:$C658,$C658)=1,1,0))</f>
        <v/>
      </c>
      <c r="AB658">
        <f>IF($AA658=1,SUMPRODUCT(--($AE$2:$AE$6001&lt;$AE658))+1,"")</f>
        <v/>
      </c>
      <c r="AC658">
        <f>IF($C658="","",IF(OR($W658=TRUE(),$W658="TRUE"),0,1))</f>
        <v/>
      </c>
      <c r="AD658">
        <f>IF($C658="","",IF($Z658="Yes",1,0))</f>
        <v/>
      </c>
      <c r="AE658">
        <f>IF($AA658=1,IFERROR(IF(VALUE($C658)&lt;100000000,VALUE($C658),1000000000),IFERROR(IF(VALUE(MID($C658,2,20))&lt;100000000,VALUE(MID($C658,2,20)),1000000000),1000000000))+ROW()/100000,"")</f>
        <v/>
      </c>
    </row>
    <row r="659">
      <c r="M659" s="7">
        <f>IF($C659="","",L659*V659/100)</f>
        <v/>
      </c>
      <c r="N659" s="11" t="n"/>
      <c r="R659" s="7" t="n"/>
      <c r="T659" s="7" t="n"/>
      <c r="U659" s="7">
        <f>IF($C659="","",T659*X659/100)</f>
        <v/>
      </c>
      <c r="V659" s="7">
        <f>IF($C659="","",T659-U659)</f>
        <v/>
      </c>
      <c r="X659">
        <f>IF($C659="","",IF($AD659=1,Settings!$C$8,IF($AC659=1,Settings!$C$6,Settings!$C$7))*100)</f>
        <v/>
      </c>
      <c r="Y659" s="7">
        <f>IF($C659="","",V659-M659)</f>
        <v/>
      </c>
      <c r="AA659">
        <f>IF($C659="","",IF(COUNTIF($C$2:$C659,$C659)=1,1,0))</f>
        <v/>
      </c>
      <c r="AB659">
        <f>IF($AA659=1,SUMPRODUCT(--($AE$2:$AE$6001&lt;$AE659))+1,"")</f>
        <v/>
      </c>
      <c r="AC659">
        <f>IF($C659="","",IF(OR($W659=TRUE(),$W659="TRUE"),0,1))</f>
        <v/>
      </c>
      <c r="AD659">
        <f>IF($C659="","",IF($Z659="Yes",1,0))</f>
        <v/>
      </c>
      <c r="AE659">
        <f>IF($AA659=1,IFERROR(IF(VALUE($C659)&lt;100000000,VALUE($C659),1000000000),IFERROR(IF(VALUE(MID($C659,2,20))&lt;100000000,VALUE(MID($C659,2,20)),1000000000),1000000000))+ROW()/100000,"")</f>
        <v/>
      </c>
    </row>
    <row r="660">
      <c r="M660" s="7">
        <f>IF($C660="","",L660*V660/100)</f>
        <v/>
      </c>
      <c r="N660" s="11" t="n"/>
      <c r="R660" s="7" t="n"/>
      <c r="T660" s="7" t="n"/>
      <c r="U660" s="7">
        <f>IF($C660="","",T660*X660/100)</f>
        <v/>
      </c>
      <c r="V660" s="7">
        <f>IF($C660="","",T660-U660)</f>
        <v/>
      </c>
      <c r="X660">
        <f>IF($C660="","",IF($AD660=1,Settings!$C$8,IF($AC660=1,Settings!$C$6,Settings!$C$7))*100)</f>
        <v/>
      </c>
      <c r="Y660" s="7">
        <f>IF($C660="","",V660-M660)</f>
        <v/>
      </c>
      <c r="AA660">
        <f>IF($C660="","",IF(COUNTIF($C$2:$C660,$C660)=1,1,0))</f>
        <v/>
      </c>
      <c r="AB660">
        <f>IF($AA660=1,SUMPRODUCT(--($AE$2:$AE$6001&lt;$AE660))+1,"")</f>
        <v/>
      </c>
      <c r="AC660">
        <f>IF($C660="","",IF(OR($W660=TRUE(),$W660="TRUE"),0,1))</f>
        <v/>
      </c>
      <c r="AD660">
        <f>IF($C660="","",IF($Z660="Yes",1,0))</f>
        <v/>
      </c>
      <c r="AE660">
        <f>IF($AA660=1,IFERROR(IF(VALUE($C660)&lt;100000000,VALUE($C660),1000000000),IFERROR(IF(VALUE(MID($C660,2,20))&lt;100000000,VALUE(MID($C660,2,20)),1000000000),1000000000))+ROW()/100000,"")</f>
        <v/>
      </c>
    </row>
    <row r="661">
      <c r="M661" s="7">
        <f>IF($C661="","",L661*V661/100)</f>
        <v/>
      </c>
      <c r="N661" s="11" t="n"/>
      <c r="R661" s="7" t="n"/>
      <c r="T661" s="7" t="n"/>
      <c r="U661" s="7">
        <f>IF($C661="","",T661*X661/100)</f>
        <v/>
      </c>
      <c r="V661" s="7">
        <f>IF($C661="","",T661-U661)</f>
        <v/>
      </c>
      <c r="X661">
        <f>IF($C661="","",IF($AD661=1,Settings!$C$8,IF($AC661=1,Settings!$C$6,Settings!$C$7))*100)</f>
        <v/>
      </c>
      <c r="Y661" s="7">
        <f>IF($C661="","",V661-M661)</f>
        <v/>
      </c>
      <c r="AA661">
        <f>IF($C661="","",IF(COUNTIF($C$2:$C661,$C661)=1,1,0))</f>
        <v/>
      </c>
      <c r="AB661">
        <f>IF($AA661=1,SUMPRODUCT(--($AE$2:$AE$6001&lt;$AE661))+1,"")</f>
        <v/>
      </c>
      <c r="AC661">
        <f>IF($C661="","",IF(OR($W661=TRUE(),$W661="TRUE"),0,1))</f>
        <v/>
      </c>
      <c r="AD661">
        <f>IF($C661="","",IF($Z661="Yes",1,0))</f>
        <v/>
      </c>
      <c r="AE661">
        <f>IF($AA661=1,IFERROR(IF(VALUE($C661)&lt;100000000,VALUE($C661),1000000000),IFERROR(IF(VALUE(MID($C661,2,20))&lt;100000000,VALUE(MID($C661,2,20)),1000000000),1000000000))+ROW()/100000,"")</f>
        <v/>
      </c>
    </row>
    <row r="662">
      <c r="M662" s="7">
        <f>IF($C662="","",L662*V662/100)</f>
        <v/>
      </c>
      <c r="N662" s="11" t="n"/>
      <c r="R662" s="7" t="n"/>
      <c r="T662" s="7" t="n"/>
      <c r="U662" s="7">
        <f>IF($C662="","",T662*X662/100)</f>
        <v/>
      </c>
      <c r="V662" s="7">
        <f>IF($C662="","",T662-U662)</f>
        <v/>
      </c>
      <c r="X662">
        <f>IF($C662="","",IF($AD662=1,Settings!$C$8,IF($AC662=1,Settings!$C$6,Settings!$C$7))*100)</f>
        <v/>
      </c>
      <c r="Y662" s="7">
        <f>IF($C662="","",V662-M662)</f>
        <v/>
      </c>
      <c r="AA662">
        <f>IF($C662="","",IF(COUNTIF($C$2:$C662,$C662)=1,1,0))</f>
        <v/>
      </c>
      <c r="AB662">
        <f>IF($AA662=1,SUMPRODUCT(--($AE$2:$AE$6001&lt;$AE662))+1,"")</f>
        <v/>
      </c>
      <c r="AC662">
        <f>IF($C662="","",IF(OR($W662=TRUE(),$W662="TRUE"),0,1))</f>
        <v/>
      </c>
      <c r="AD662">
        <f>IF($C662="","",IF($Z662="Yes",1,0))</f>
        <v/>
      </c>
      <c r="AE662">
        <f>IF($AA662=1,IFERROR(IF(VALUE($C662)&lt;100000000,VALUE($C662),1000000000),IFERROR(IF(VALUE(MID($C662,2,20))&lt;100000000,VALUE(MID($C662,2,20)),1000000000),1000000000))+ROW()/100000,"")</f>
        <v/>
      </c>
    </row>
    <row r="663">
      <c r="M663" s="7">
        <f>IF($C663="","",L663*V663/100)</f>
        <v/>
      </c>
      <c r="N663" s="11" t="n"/>
      <c r="R663" s="7" t="n"/>
      <c r="T663" s="7" t="n"/>
      <c r="U663" s="7">
        <f>IF($C663="","",T663*X663/100)</f>
        <v/>
      </c>
      <c r="V663" s="7">
        <f>IF($C663="","",T663-U663)</f>
        <v/>
      </c>
      <c r="X663">
        <f>IF($C663="","",IF($AD663=1,Settings!$C$8,IF($AC663=1,Settings!$C$6,Settings!$C$7))*100)</f>
        <v/>
      </c>
      <c r="Y663" s="7">
        <f>IF($C663="","",V663-M663)</f>
        <v/>
      </c>
      <c r="AA663">
        <f>IF($C663="","",IF(COUNTIF($C$2:$C663,$C663)=1,1,0))</f>
        <v/>
      </c>
      <c r="AB663">
        <f>IF($AA663=1,SUMPRODUCT(--($AE$2:$AE$6001&lt;$AE663))+1,"")</f>
        <v/>
      </c>
      <c r="AC663">
        <f>IF($C663="","",IF(OR($W663=TRUE(),$W663="TRUE"),0,1))</f>
        <v/>
      </c>
      <c r="AD663">
        <f>IF($C663="","",IF($Z663="Yes",1,0))</f>
        <v/>
      </c>
      <c r="AE663">
        <f>IF($AA663=1,IFERROR(IF(VALUE($C663)&lt;100000000,VALUE($C663),1000000000),IFERROR(IF(VALUE(MID($C663,2,20))&lt;100000000,VALUE(MID($C663,2,20)),1000000000),1000000000))+ROW()/100000,"")</f>
        <v/>
      </c>
    </row>
    <row r="664">
      <c r="M664" s="7">
        <f>IF($C664="","",L664*V664/100)</f>
        <v/>
      </c>
      <c r="N664" s="11" t="n"/>
      <c r="R664" s="7" t="n"/>
      <c r="T664" s="7" t="n"/>
      <c r="U664" s="7">
        <f>IF($C664="","",T664*X664/100)</f>
        <v/>
      </c>
      <c r="V664" s="7">
        <f>IF($C664="","",T664-U664)</f>
        <v/>
      </c>
      <c r="X664">
        <f>IF($C664="","",IF($AD664=1,Settings!$C$8,IF($AC664=1,Settings!$C$6,Settings!$C$7))*100)</f>
        <v/>
      </c>
      <c r="Y664" s="7">
        <f>IF($C664="","",V664-M664)</f>
        <v/>
      </c>
      <c r="AA664">
        <f>IF($C664="","",IF(COUNTIF($C$2:$C664,$C664)=1,1,0))</f>
        <v/>
      </c>
      <c r="AB664">
        <f>IF($AA664=1,SUMPRODUCT(--($AE$2:$AE$6001&lt;$AE664))+1,"")</f>
        <v/>
      </c>
      <c r="AC664">
        <f>IF($C664="","",IF(OR($W664=TRUE(),$W664="TRUE"),0,1))</f>
        <v/>
      </c>
      <c r="AD664">
        <f>IF($C664="","",IF($Z664="Yes",1,0))</f>
        <v/>
      </c>
      <c r="AE664">
        <f>IF($AA664=1,IFERROR(IF(VALUE($C664)&lt;100000000,VALUE($C664),1000000000),IFERROR(IF(VALUE(MID($C664,2,20))&lt;100000000,VALUE(MID($C664,2,20)),1000000000),1000000000))+ROW()/100000,"")</f>
        <v/>
      </c>
    </row>
    <row r="665">
      <c r="M665" s="7">
        <f>IF($C665="","",L665*V665/100)</f>
        <v/>
      </c>
      <c r="N665" s="11" t="n"/>
      <c r="R665" s="7" t="n"/>
      <c r="T665" s="7" t="n"/>
      <c r="U665" s="7">
        <f>IF($C665="","",T665*X665/100)</f>
        <v/>
      </c>
      <c r="V665" s="7">
        <f>IF($C665="","",T665-U665)</f>
        <v/>
      </c>
      <c r="X665">
        <f>IF($C665="","",IF($AD665=1,Settings!$C$8,IF($AC665=1,Settings!$C$6,Settings!$C$7))*100)</f>
        <v/>
      </c>
      <c r="Y665" s="7">
        <f>IF($C665="","",V665-M665)</f>
        <v/>
      </c>
      <c r="AA665">
        <f>IF($C665="","",IF(COUNTIF($C$2:$C665,$C665)=1,1,0))</f>
        <v/>
      </c>
      <c r="AB665">
        <f>IF($AA665=1,SUMPRODUCT(--($AE$2:$AE$6001&lt;$AE665))+1,"")</f>
        <v/>
      </c>
      <c r="AC665">
        <f>IF($C665="","",IF(OR($W665=TRUE(),$W665="TRUE"),0,1))</f>
        <v/>
      </c>
      <c r="AD665">
        <f>IF($C665="","",IF($Z665="Yes",1,0))</f>
        <v/>
      </c>
      <c r="AE665">
        <f>IF($AA665=1,IFERROR(IF(VALUE($C665)&lt;100000000,VALUE($C665),1000000000),IFERROR(IF(VALUE(MID($C665,2,20))&lt;100000000,VALUE(MID($C665,2,20)),1000000000),1000000000))+ROW()/100000,"")</f>
        <v/>
      </c>
    </row>
    <row r="666">
      <c r="M666" s="7">
        <f>IF($C666="","",L666*V666/100)</f>
        <v/>
      </c>
      <c r="N666" s="11" t="n"/>
      <c r="R666" s="7" t="n"/>
      <c r="T666" s="7" t="n"/>
      <c r="U666" s="7">
        <f>IF($C666="","",T666*X666/100)</f>
        <v/>
      </c>
      <c r="V666" s="7">
        <f>IF($C666="","",T666-U666)</f>
        <v/>
      </c>
      <c r="X666">
        <f>IF($C666="","",IF($AD666=1,Settings!$C$8,IF($AC666=1,Settings!$C$6,Settings!$C$7))*100)</f>
        <v/>
      </c>
      <c r="Y666" s="7">
        <f>IF($C666="","",V666-M666)</f>
        <v/>
      </c>
      <c r="AA666">
        <f>IF($C666="","",IF(COUNTIF($C$2:$C666,$C666)=1,1,0))</f>
        <v/>
      </c>
      <c r="AB666">
        <f>IF($AA666=1,SUMPRODUCT(--($AE$2:$AE$6001&lt;$AE666))+1,"")</f>
        <v/>
      </c>
      <c r="AC666">
        <f>IF($C666="","",IF(OR($W666=TRUE(),$W666="TRUE"),0,1))</f>
        <v/>
      </c>
      <c r="AD666">
        <f>IF($C666="","",IF($Z666="Yes",1,0))</f>
        <v/>
      </c>
      <c r="AE666">
        <f>IF($AA666=1,IFERROR(IF(VALUE($C666)&lt;100000000,VALUE($C666),1000000000),IFERROR(IF(VALUE(MID($C666,2,20))&lt;100000000,VALUE(MID($C666,2,20)),1000000000),1000000000))+ROW()/100000,"")</f>
        <v/>
      </c>
    </row>
    <row r="667">
      <c r="M667" s="7">
        <f>IF($C667="","",L667*V667/100)</f>
        <v/>
      </c>
      <c r="N667" s="11" t="n"/>
      <c r="R667" s="7" t="n"/>
      <c r="T667" s="7" t="n"/>
      <c r="U667" s="7">
        <f>IF($C667="","",T667*X667/100)</f>
        <v/>
      </c>
      <c r="V667" s="7">
        <f>IF($C667="","",T667-U667)</f>
        <v/>
      </c>
      <c r="X667">
        <f>IF($C667="","",IF($AD667=1,Settings!$C$8,IF($AC667=1,Settings!$C$6,Settings!$C$7))*100)</f>
        <v/>
      </c>
      <c r="Y667" s="7">
        <f>IF($C667="","",V667-M667)</f>
        <v/>
      </c>
      <c r="AA667">
        <f>IF($C667="","",IF(COUNTIF($C$2:$C667,$C667)=1,1,0))</f>
        <v/>
      </c>
      <c r="AB667">
        <f>IF($AA667=1,SUMPRODUCT(--($AE$2:$AE$6001&lt;$AE667))+1,"")</f>
        <v/>
      </c>
      <c r="AC667">
        <f>IF($C667="","",IF(OR($W667=TRUE(),$W667="TRUE"),0,1))</f>
        <v/>
      </c>
      <c r="AD667">
        <f>IF($C667="","",IF($Z667="Yes",1,0))</f>
        <v/>
      </c>
      <c r="AE667">
        <f>IF($AA667=1,IFERROR(IF(VALUE($C667)&lt;100000000,VALUE($C667),1000000000),IFERROR(IF(VALUE(MID($C667,2,20))&lt;100000000,VALUE(MID($C667,2,20)),1000000000),1000000000))+ROW()/100000,"")</f>
        <v/>
      </c>
    </row>
    <row r="668">
      <c r="M668" s="7">
        <f>IF($C668="","",L668*V668/100)</f>
        <v/>
      </c>
      <c r="N668" s="11" t="n"/>
      <c r="R668" s="7" t="n"/>
      <c r="T668" s="7" t="n"/>
      <c r="U668" s="7">
        <f>IF($C668="","",T668*X668/100)</f>
        <v/>
      </c>
      <c r="V668" s="7">
        <f>IF($C668="","",T668-U668)</f>
        <v/>
      </c>
      <c r="X668">
        <f>IF($C668="","",IF($AD668=1,Settings!$C$8,IF($AC668=1,Settings!$C$6,Settings!$C$7))*100)</f>
        <v/>
      </c>
      <c r="Y668" s="7">
        <f>IF($C668="","",V668-M668)</f>
        <v/>
      </c>
      <c r="AA668">
        <f>IF($C668="","",IF(COUNTIF($C$2:$C668,$C668)=1,1,0))</f>
        <v/>
      </c>
      <c r="AB668">
        <f>IF($AA668=1,SUMPRODUCT(--($AE$2:$AE$6001&lt;$AE668))+1,"")</f>
        <v/>
      </c>
      <c r="AC668">
        <f>IF($C668="","",IF(OR($W668=TRUE(),$W668="TRUE"),0,1))</f>
        <v/>
      </c>
      <c r="AD668">
        <f>IF($C668="","",IF($Z668="Yes",1,0))</f>
        <v/>
      </c>
      <c r="AE668">
        <f>IF($AA668=1,IFERROR(IF(VALUE($C668)&lt;100000000,VALUE($C668),1000000000),IFERROR(IF(VALUE(MID($C668,2,20))&lt;100000000,VALUE(MID($C668,2,20)),1000000000),1000000000))+ROW()/100000,"")</f>
        <v/>
      </c>
    </row>
    <row r="669">
      <c r="M669" s="7">
        <f>IF($C669="","",L669*V669/100)</f>
        <v/>
      </c>
      <c r="N669" s="11" t="n"/>
      <c r="R669" s="7" t="n"/>
      <c r="T669" s="7" t="n"/>
      <c r="U669" s="7">
        <f>IF($C669="","",T669*X669/100)</f>
        <v/>
      </c>
      <c r="V669" s="7">
        <f>IF($C669="","",T669-U669)</f>
        <v/>
      </c>
      <c r="X669">
        <f>IF($C669="","",IF($AD669=1,Settings!$C$8,IF($AC669=1,Settings!$C$6,Settings!$C$7))*100)</f>
        <v/>
      </c>
      <c r="Y669" s="7">
        <f>IF($C669="","",V669-M669)</f>
        <v/>
      </c>
      <c r="AA669">
        <f>IF($C669="","",IF(COUNTIF($C$2:$C669,$C669)=1,1,0))</f>
        <v/>
      </c>
      <c r="AB669">
        <f>IF($AA669=1,SUMPRODUCT(--($AE$2:$AE$6001&lt;$AE669))+1,"")</f>
        <v/>
      </c>
      <c r="AC669">
        <f>IF($C669="","",IF(OR($W669=TRUE(),$W669="TRUE"),0,1))</f>
        <v/>
      </c>
      <c r="AD669">
        <f>IF($C669="","",IF($Z669="Yes",1,0))</f>
        <v/>
      </c>
      <c r="AE669">
        <f>IF($AA669=1,IFERROR(IF(VALUE($C669)&lt;100000000,VALUE($C669),1000000000),IFERROR(IF(VALUE(MID($C669,2,20))&lt;100000000,VALUE(MID($C669,2,20)),1000000000),1000000000))+ROW()/100000,"")</f>
        <v/>
      </c>
    </row>
    <row r="670">
      <c r="M670" s="7">
        <f>IF($C670="","",L670*V670/100)</f>
        <v/>
      </c>
      <c r="N670" s="11" t="n"/>
      <c r="R670" s="7" t="n"/>
      <c r="T670" s="7" t="n"/>
      <c r="U670" s="7">
        <f>IF($C670="","",T670*X670/100)</f>
        <v/>
      </c>
      <c r="V670" s="7">
        <f>IF($C670="","",T670-U670)</f>
        <v/>
      </c>
      <c r="X670">
        <f>IF($C670="","",IF($AD670=1,Settings!$C$8,IF($AC670=1,Settings!$C$6,Settings!$C$7))*100)</f>
        <v/>
      </c>
      <c r="Y670" s="7">
        <f>IF($C670="","",V670-M670)</f>
        <v/>
      </c>
      <c r="AA670">
        <f>IF($C670="","",IF(COUNTIF($C$2:$C670,$C670)=1,1,0))</f>
        <v/>
      </c>
      <c r="AB670">
        <f>IF($AA670=1,SUMPRODUCT(--($AE$2:$AE$6001&lt;$AE670))+1,"")</f>
        <v/>
      </c>
      <c r="AC670">
        <f>IF($C670="","",IF(OR($W670=TRUE(),$W670="TRUE"),0,1))</f>
        <v/>
      </c>
      <c r="AD670">
        <f>IF($C670="","",IF($Z670="Yes",1,0))</f>
        <v/>
      </c>
      <c r="AE670">
        <f>IF($AA670=1,IFERROR(IF(VALUE($C670)&lt;100000000,VALUE($C670),1000000000),IFERROR(IF(VALUE(MID($C670,2,20))&lt;100000000,VALUE(MID($C670,2,20)),1000000000),1000000000))+ROW()/100000,"")</f>
        <v/>
      </c>
    </row>
    <row r="671">
      <c r="M671" s="7">
        <f>IF($C671="","",L671*V671/100)</f>
        <v/>
      </c>
      <c r="N671" s="11" t="n"/>
      <c r="R671" s="7" t="n"/>
      <c r="T671" s="7" t="n"/>
      <c r="U671" s="7">
        <f>IF($C671="","",T671*X671/100)</f>
        <v/>
      </c>
      <c r="V671" s="7">
        <f>IF($C671="","",T671-U671)</f>
        <v/>
      </c>
      <c r="X671">
        <f>IF($C671="","",IF($AD671=1,Settings!$C$8,IF($AC671=1,Settings!$C$6,Settings!$C$7))*100)</f>
        <v/>
      </c>
      <c r="Y671" s="7">
        <f>IF($C671="","",V671-M671)</f>
        <v/>
      </c>
      <c r="AA671">
        <f>IF($C671="","",IF(COUNTIF($C$2:$C671,$C671)=1,1,0))</f>
        <v/>
      </c>
      <c r="AB671">
        <f>IF($AA671=1,SUMPRODUCT(--($AE$2:$AE$6001&lt;$AE671))+1,"")</f>
        <v/>
      </c>
      <c r="AC671">
        <f>IF($C671="","",IF(OR($W671=TRUE(),$W671="TRUE"),0,1))</f>
        <v/>
      </c>
      <c r="AD671">
        <f>IF($C671="","",IF($Z671="Yes",1,0))</f>
        <v/>
      </c>
      <c r="AE671">
        <f>IF($AA671=1,IFERROR(IF(VALUE($C671)&lt;100000000,VALUE($C671),1000000000),IFERROR(IF(VALUE(MID($C671,2,20))&lt;100000000,VALUE(MID($C671,2,20)),1000000000),1000000000))+ROW()/100000,"")</f>
        <v/>
      </c>
    </row>
    <row r="672">
      <c r="M672" s="7">
        <f>IF($C672="","",L672*V672/100)</f>
        <v/>
      </c>
      <c r="N672" s="11" t="n"/>
      <c r="R672" s="7" t="n"/>
      <c r="T672" s="7" t="n"/>
      <c r="U672" s="7">
        <f>IF($C672="","",T672*X672/100)</f>
        <v/>
      </c>
      <c r="V672" s="7">
        <f>IF($C672="","",T672-U672)</f>
        <v/>
      </c>
      <c r="X672">
        <f>IF($C672="","",IF($AD672=1,Settings!$C$8,IF($AC672=1,Settings!$C$6,Settings!$C$7))*100)</f>
        <v/>
      </c>
      <c r="Y672" s="7">
        <f>IF($C672="","",V672-M672)</f>
        <v/>
      </c>
      <c r="AA672">
        <f>IF($C672="","",IF(COUNTIF($C$2:$C672,$C672)=1,1,0))</f>
        <v/>
      </c>
      <c r="AB672">
        <f>IF($AA672=1,SUMPRODUCT(--($AE$2:$AE$6001&lt;$AE672))+1,"")</f>
        <v/>
      </c>
      <c r="AC672">
        <f>IF($C672="","",IF(OR($W672=TRUE(),$W672="TRUE"),0,1))</f>
        <v/>
      </c>
      <c r="AD672">
        <f>IF($C672="","",IF($Z672="Yes",1,0))</f>
        <v/>
      </c>
      <c r="AE672">
        <f>IF($AA672=1,IFERROR(IF(VALUE($C672)&lt;100000000,VALUE($C672),1000000000),IFERROR(IF(VALUE(MID($C672,2,20))&lt;100000000,VALUE(MID($C672,2,20)),1000000000),1000000000))+ROW()/100000,"")</f>
        <v/>
      </c>
    </row>
    <row r="673">
      <c r="M673" s="7">
        <f>IF($C673="","",L673*V673/100)</f>
        <v/>
      </c>
      <c r="N673" s="11" t="n"/>
      <c r="R673" s="7" t="n"/>
      <c r="T673" s="7" t="n"/>
      <c r="U673" s="7">
        <f>IF($C673="","",T673*X673/100)</f>
        <v/>
      </c>
      <c r="V673" s="7">
        <f>IF($C673="","",T673-U673)</f>
        <v/>
      </c>
      <c r="X673">
        <f>IF($C673="","",IF($AD673=1,Settings!$C$8,IF($AC673=1,Settings!$C$6,Settings!$C$7))*100)</f>
        <v/>
      </c>
      <c r="Y673" s="7">
        <f>IF($C673="","",V673-M673)</f>
        <v/>
      </c>
      <c r="AA673">
        <f>IF($C673="","",IF(COUNTIF($C$2:$C673,$C673)=1,1,0))</f>
        <v/>
      </c>
      <c r="AB673">
        <f>IF($AA673=1,SUMPRODUCT(--($AE$2:$AE$6001&lt;$AE673))+1,"")</f>
        <v/>
      </c>
      <c r="AC673">
        <f>IF($C673="","",IF(OR($W673=TRUE(),$W673="TRUE"),0,1))</f>
        <v/>
      </c>
      <c r="AD673">
        <f>IF($C673="","",IF($Z673="Yes",1,0))</f>
        <v/>
      </c>
      <c r="AE673">
        <f>IF($AA673=1,IFERROR(IF(VALUE($C673)&lt;100000000,VALUE($C673),1000000000),IFERROR(IF(VALUE(MID($C673,2,20))&lt;100000000,VALUE(MID($C673,2,20)),1000000000),1000000000))+ROW()/100000,"")</f>
        <v/>
      </c>
    </row>
    <row r="674">
      <c r="M674" s="7">
        <f>IF($C674="","",L674*V674/100)</f>
        <v/>
      </c>
      <c r="N674" s="11" t="n"/>
      <c r="R674" s="7" t="n"/>
      <c r="T674" s="7" t="n"/>
      <c r="U674" s="7">
        <f>IF($C674="","",T674*X674/100)</f>
        <v/>
      </c>
      <c r="V674" s="7">
        <f>IF($C674="","",T674-U674)</f>
        <v/>
      </c>
      <c r="X674">
        <f>IF($C674="","",IF($AD674=1,Settings!$C$8,IF($AC674=1,Settings!$C$6,Settings!$C$7))*100)</f>
        <v/>
      </c>
      <c r="Y674" s="7">
        <f>IF($C674="","",V674-M674)</f>
        <v/>
      </c>
      <c r="AA674">
        <f>IF($C674="","",IF(COUNTIF($C$2:$C674,$C674)=1,1,0))</f>
        <v/>
      </c>
      <c r="AB674">
        <f>IF($AA674=1,SUMPRODUCT(--($AE$2:$AE$6001&lt;$AE674))+1,"")</f>
        <v/>
      </c>
      <c r="AC674">
        <f>IF($C674="","",IF(OR($W674=TRUE(),$W674="TRUE"),0,1))</f>
        <v/>
      </c>
      <c r="AD674">
        <f>IF($C674="","",IF($Z674="Yes",1,0))</f>
        <v/>
      </c>
      <c r="AE674">
        <f>IF($AA674=1,IFERROR(IF(VALUE($C674)&lt;100000000,VALUE($C674),1000000000),IFERROR(IF(VALUE(MID($C674,2,20))&lt;100000000,VALUE(MID($C674,2,20)),1000000000),1000000000))+ROW()/100000,"")</f>
        <v/>
      </c>
    </row>
    <row r="675">
      <c r="M675" s="7">
        <f>IF($C675="","",L675*V675/100)</f>
        <v/>
      </c>
      <c r="N675" s="11" t="n"/>
      <c r="R675" s="7" t="n"/>
      <c r="T675" s="7" t="n"/>
      <c r="U675" s="7">
        <f>IF($C675="","",T675*X675/100)</f>
        <v/>
      </c>
      <c r="V675" s="7">
        <f>IF($C675="","",T675-U675)</f>
        <v/>
      </c>
      <c r="X675">
        <f>IF($C675="","",IF($AD675=1,Settings!$C$8,IF($AC675=1,Settings!$C$6,Settings!$C$7))*100)</f>
        <v/>
      </c>
      <c r="Y675" s="7">
        <f>IF($C675="","",V675-M675)</f>
        <v/>
      </c>
      <c r="AA675">
        <f>IF($C675="","",IF(COUNTIF($C$2:$C675,$C675)=1,1,0))</f>
        <v/>
      </c>
      <c r="AB675">
        <f>IF($AA675=1,SUMPRODUCT(--($AE$2:$AE$6001&lt;$AE675))+1,"")</f>
        <v/>
      </c>
      <c r="AC675">
        <f>IF($C675="","",IF(OR($W675=TRUE(),$W675="TRUE"),0,1))</f>
        <v/>
      </c>
      <c r="AD675">
        <f>IF($C675="","",IF($Z675="Yes",1,0))</f>
        <v/>
      </c>
      <c r="AE675">
        <f>IF($AA675=1,IFERROR(IF(VALUE($C675)&lt;100000000,VALUE($C675),1000000000),IFERROR(IF(VALUE(MID($C675,2,20))&lt;100000000,VALUE(MID($C675,2,20)),1000000000),1000000000))+ROW()/100000,"")</f>
        <v/>
      </c>
    </row>
    <row r="676">
      <c r="M676" s="7">
        <f>IF($C676="","",L676*V676/100)</f>
        <v/>
      </c>
      <c r="N676" s="11" t="n"/>
      <c r="R676" s="7" t="n"/>
      <c r="T676" s="7" t="n"/>
      <c r="U676" s="7">
        <f>IF($C676="","",T676*X676/100)</f>
        <v/>
      </c>
      <c r="V676" s="7">
        <f>IF($C676="","",T676-U676)</f>
        <v/>
      </c>
      <c r="X676">
        <f>IF($C676="","",IF($AD676=1,Settings!$C$8,IF($AC676=1,Settings!$C$6,Settings!$C$7))*100)</f>
        <v/>
      </c>
      <c r="Y676" s="7">
        <f>IF($C676="","",V676-M676)</f>
        <v/>
      </c>
      <c r="AA676">
        <f>IF($C676="","",IF(COUNTIF($C$2:$C676,$C676)=1,1,0))</f>
        <v/>
      </c>
      <c r="AB676">
        <f>IF($AA676=1,SUMPRODUCT(--($AE$2:$AE$6001&lt;$AE676))+1,"")</f>
        <v/>
      </c>
      <c r="AC676">
        <f>IF($C676="","",IF(OR($W676=TRUE(),$W676="TRUE"),0,1))</f>
        <v/>
      </c>
      <c r="AD676">
        <f>IF($C676="","",IF($Z676="Yes",1,0))</f>
        <v/>
      </c>
      <c r="AE676">
        <f>IF($AA676=1,IFERROR(IF(VALUE($C676)&lt;100000000,VALUE($C676),1000000000),IFERROR(IF(VALUE(MID($C676,2,20))&lt;100000000,VALUE(MID($C676,2,20)),1000000000),1000000000))+ROW()/100000,"")</f>
        <v/>
      </c>
    </row>
    <row r="677">
      <c r="M677" s="7">
        <f>IF($C677="","",L677*V677/100)</f>
        <v/>
      </c>
      <c r="N677" s="11" t="n"/>
      <c r="R677" s="7" t="n"/>
      <c r="T677" s="7" t="n"/>
      <c r="U677" s="7">
        <f>IF($C677="","",T677*X677/100)</f>
        <v/>
      </c>
      <c r="V677" s="7">
        <f>IF($C677="","",T677-U677)</f>
        <v/>
      </c>
      <c r="X677">
        <f>IF($C677="","",IF($AD677=1,Settings!$C$8,IF($AC677=1,Settings!$C$6,Settings!$C$7))*100)</f>
        <v/>
      </c>
      <c r="Y677" s="7">
        <f>IF($C677="","",V677-M677)</f>
        <v/>
      </c>
      <c r="AA677">
        <f>IF($C677="","",IF(COUNTIF($C$2:$C677,$C677)=1,1,0))</f>
        <v/>
      </c>
      <c r="AB677">
        <f>IF($AA677=1,SUMPRODUCT(--($AE$2:$AE$6001&lt;$AE677))+1,"")</f>
        <v/>
      </c>
      <c r="AC677">
        <f>IF($C677="","",IF(OR($W677=TRUE(),$W677="TRUE"),0,1))</f>
        <v/>
      </c>
      <c r="AD677">
        <f>IF($C677="","",IF($Z677="Yes",1,0))</f>
        <v/>
      </c>
      <c r="AE677">
        <f>IF($AA677=1,IFERROR(IF(VALUE($C677)&lt;100000000,VALUE($C677),1000000000),IFERROR(IF(VALUE(MID($C677,2,20))&lt;100000000,VALUE(MID($C677,2,20)),1000000000),1000000000))+ROW()/100000,"")</f>
        <v/>
      </c>
    </row>
    <row r="678">
      <c r="M678" s="7">
        <f>IF($C678="","",L678*V678/100)</f>
        <v/>
      </c>
      <c r="N678" s="11" t="n"/>
      <c r="R678" s="7" t="n"/>
      <c r="T678" s="7" t="n"/>
      <c r="U678" s="7">
        <f>IF($C678="","",T678*X678/100)</f>
        <v/>
      </c>
      <c r="V678" s="7">
        <f>IF($C678="","",T678-U678)</f>
        <v/>
      </c>
      <c r="X678">
        <f>IF($C678="","",IF($AD678=1,Settings!$C$8,IF($AC678=1,Settings!$C$6,Settings!$C$7))*100)</f>
        <v/>
      </c>
      <c r="Y678" s="7">
        <f>IF($C678="","",V678-M678)</f>
        <v/>
      </c>
      <c r="AA678">
        <f>IF($C678="","",IF(COUNTIF($C$2:$C678,$C678)=1,1,0))</f>
        <v/>
      </c>
      <c r="AB678">
        <f>IF($AA678=1,SUMPRODUCT(--($AE$2:$AE$6001&lt;$AE678))+1,"")</f>
        <v/>
      </c>
      <c r="AC678">
        <f>IF($C678="","",IF(OR($W678=TRUE(),$W678="TRUE"),0,1))</f>
        <v/>
      </c>
      <c r="AD678">
        <f>IF($C678="","",IF($Z678="Yes",1,0))</f>
        <v/>
      </c>
      <c r="AE678">
        <f>IF($AA678=1,IFERROR(IF(VALUE($C678)&lt;100000000,VALUE($C678),1000000000),IFERROR(IF(VALUE(MID($C678,2,20))&lt;100000000,VALUE(MID($C678,2,20)),1000000000),1000000000))+ROW()/100000,"")</f>
        <v/>
      </c>
    </row>
    <row r="679">
      <c r="M679" s="7">
        <f>IF($C679="","",L679*V679/100)</f>
        <v/>
      </c>
      <c r="N679" s="11" t="n"/>
      <c r="R679" s="7" t="n"/>
      <c r="T679" s="7" t="n"/>
      <c r="U679" s="7">
        <f>IF($C679="","",T679*X679/100)</f>
        <v/>
      </c>
      <c r="V679" s="7">
        <f>IF($C679="","",T679-U679)</f>
        <v/>
      </c>
      <c r="X679">
        <f>IF($C679="","",IF($AD679=1,Settings!$C$8,IF($AC679=1,Settings!$C$6,Settings!$C$7))*100)</f>
        <v/>
      </c>
      <c r="Y679" s="7">
        <f>IF($C679="","",V679-M679)</f>
        <v/>
      </c>
      <c r="AA679">
        <f>IF($C679="","",IF(COUNTIF($C$2:$C679,$C679)=1,1,0))</f>
        <v/>
      </c>
      <c r="AB679">
        <f>IF($AA679=1,SUMPRODUCT(--($AE$2:$AE$6001&lt;$AE679))+1,"")</f>
        <v/>
      </c>
      <c r="AC679">
        <f>IF($C679="","",IF(OR($W679=TRUE(),$W679="TRUE"),0,1))</f>
        <v/>
      </c>
      <c r="AD679">
        <f>IF($C679="","",IF($Z679="Yes",1,0))</f>
        <v/>
      </c>
      <c r="AE679">
        <f>IF($AA679=1,IFERROR(IF(VALUE($C679)&lt;100000000,VALUE($C679),1000000000),IFERROR(IF(VALUE(MID($C679,2,20))&lt;100000000,VALUE(MID($C679,2,20)),1000000000),1000000000))+ROW()/100000,"")</f>
        <v/>
      </c>
    </row>
    <row r="680">
      <c r="M680" s="7">
        <f>IF($C680="","",L680*V680/100)</f>
        <v/>
      </c>
      <c r="N680" s="11" t="n"/>
      <c r="R680" s="7" t="n"/>
      <c r="T680" s="7" t="n"/>
      <c r="U680" s="7">
        <f>IF($C680="","",T680*X680/100)</f>
        <v/>
      </c>
      <c r="V680" s="7">
        <f>IF($C680="","",T680-U680)</f>
        <v/>
      </c>
      <c r="X680">
        <f>IF($C680="","",IF($AD680=1,Settings!$C$8,IF($AC680=1,Settings!$C$6,Settings!$C$7))*100)</f>
        <v/>
      </c>
      <c r="Y680" s="7">
        <f>IF($C680="","",V680-M680)</f>
        <v/>
      </c>
      <c r="AA680">
        <f>IF($C680="","",IF(COUNTIF($C$2:$C680,$C680)=1,1,0))</f>
        <v/>
      </c>
      <c r="AB680">
        <f>IF($AA680=1,SUMPRODUCT(--($AE$2:$AE$6001&lt;$AE680))+1,"")</f>
        <v/>
      </c>
      <c r="AC680">
        <f>IF($C680="","",IF(OR($W680=TRUE(),$W680="TRUE"),0,1))</f>
        <v/>
      </c>
      <c r="AD680">
        <f>IF($C680="","",IF($Z680="Yes",1,0))</f>
        <v/>
      </c>
      <c r="AE680">
        <f>IF($AA680=1,IFERROR(IF(VALUE($C680)&lt;100000000,VALUE($C680),1000000000),IFERROR(IF(VALUE(MID($C680,2,20))&lt;100000000,VALUE(MID($C680,2,20)),1000000000),1000000000))+ROW()/100000,"")</f>
        <v/>
      </c>
    </row>
    <row r="681">
      <c r="M681" s="7">
        <f>IF($C681="","",L681*V681/100)</f>
        <v/>
      </c>
      <c r="N681" s="11" t="n"/>
      <c r="R681" s="7" t="n"/>
      <c r="T681" s="7" t="n"/>
      <c r="U681" s="7">
        <f>IF($C681="","",T681*X681/100)</f>
        <v/>
      </c>
      <c r="V681" s="7">
        <f>IF($C681="","",T681-U681)</f>
        <v/>
      </c>
      <c r="X681">
        <f>IF($C681="","",IF($AD681=1,Settings!$C$8,IF($AC681=1,Settings!$C$6,Settings!$C$7))*100)</f>
        <v/>
      </c>
      <c r="Y681" s="7">
        <f>IF($C681="","",V681-M681)</f>
        <v/>
      </c>
      <c r="AA681">
        <f>IF($C681="","",IF(COUNTIF($C$2:$C681,$C681)=1,1,0))</f>
        <v/>
      </c>
      <c r="AB681">
        <f>IF($AA681=1,SUMPRODUCT(--($AE$2:$AE$6001&lt;$AE681))+1,"")</f>
        <v/>
      </c>
      <c r="AC681">
        <f>IF($C681="","",IF(OR($W681=TRUE(),$W681="TRUE"),0,1))</f>
        <v/>
      </c>
      <c r="AD681">
        <f>IF($C681="","",IF($Z681="Yes",1,0))</f>
        <v/>
      </c>
      <c r="AE681">
        <f>IF($AA681=1,IFERROR(IF(VALUE($C681)&lt;100000000,VALUE($C681),1000000000),IFERROR(IF(VALUE(MID($C681,2,20))&lt;100000000,VALUE(MID($C681,2,20)),1000000000),1000000000))+ROW()/100000,"")</f>
        <v/>
      </c>
    </row>
    <row r="682">
      <c r="M682" s="7">
        <f>IF($C682="","",L682*V682/100)</f>
        <v/>
      </c>
      <c r="N682" s="11" t="n"/>
      <c r="R682" s="7" t="n"/>
      <c r="T682" s="7" t="n"/>
      <c r="U682" s="7">
        <f>IF($C682="","",T682*X682/100)</f>
        <v/>
      </c>
      <c r="V682" s="7">
        <f>IF($C682="","",T682-U682)</f>
        <v/>
      </c>
      <c r="X682">
        <f>IF($C682="","",IF($AD682=1,Settings!$C$8,IF($AC682=1,Settings!$C$6,Settings!$C$7))*100)</f>
        <v/>
      </c>
      <c r="Y682" s="7">
        <f>IF($C682="","",V682-M682)</f>
        <v/>
      </c>
      <c r="AA682">
        <f>IF($C682="","",IF(COUNTIF($C$2:$C682,$C682)=1,1,0))</f>
        <v/>
      </c>
      <c r="AB682">
        <f>IF($AA682=1,SUMPRODUCT(--($AE$2:$AE$6001&lt;$AE682))+1,"")</f>
        <v/>
      </c>
      <c r="AC682">
        <f>IF($C682="","",IF(OR($W682=TRUE(),$W682="TRUE"),0,1))</f>
        <v/>
      </c>
      <c r="AD682">
        <f>IF($C682="","",IF($Z682="Yes",1,0))</f>
        <v/>
      </c>
      <c r="AE682">
        <f>IF($AA682=1,IFERROR(IF(VALUE($C682)&lt;100000000,VALUE($C682),1000000000),IFERROR(IF(VALUE(MID($C682,2,20))&lt;100000000,VALUE(MID($C682,2,20)),1000000000),1000000000))+ROW()/100000,"")</f>
        <v/>
      </c>
    </row>
    <row r="683">
      <c r="M683" s="7">
        <f>IF($C683="","",L683*V683/100)</f>
        <v/>
      </c>
      <c r="N683" s="11" t="n"/>
      <c r="R683" s="7" t="n"/>
      <c r="T683" s="7" t="n"/>
      <c r="U683" s="7">
        <f>IF($C683="","",T683*X683/100)</f>
        <v/>
      </c>
      <c r="V683" s="7">
        <f>IF($C683="","",T683-U683)</f>
        <v/>
      </c>
      <c r="X683">
        <f>IF($C683="","",IF($AD683=1,Settings!$C$8,IF($AC683=1,Settings!$C$6,Settings!$C$7))*100)</f>
        <v/>
      </c>
      <c r="Y683" s="7">
        <f>IF($C683="","",V683-M683)</f>
        <v/>
      </c>
      <c r="AA683">
        <f>IF($C683="","",IF(COUNTIF($C$2:$C683,$C683)=1,1,0))</f>
        <v/>
      </c>
      <c r="AB683">
        <f>IF($AA683=1,SUMPRODUCT(--($AE$2:$AE$6001&lt;$AE683))+1,"")</f>
        <v/>
      </c>
      <c r="AC683">
        <f>IF($C683="","",IF(OR($W683=TRUE(),$W683="TRUE"),0,1))</f>
        <v/>
      </c>
      <c r="AD683">
        <f>IF($C683="","",IF($Z683="Yes",1,0))</f>
        <v/>
      </c>
      <c r="AE683">
        <f>IF($AA683=1,IFERROR(IF(VALUE($C683)&lt;100000000,VALUE($C683),1000000000),IFERROR(IF(VALUE(MID($C683,2,20))&lt;100000000,VALUE(MID($C683,2,20)),1000000000),1000000000))+ROW()/100000,"")</f>
        <v/>
      </c>
    </row>
    <row r="684">
      <c r="M684" s="7">
        <f>IF($C684="","",L684*V684/100)</f>
        <v/>
      </c>
      <c r="N684" s="11" t="n"/>
      <c r="R684" s="7" t="n"/>
      <c r="T684" s="7" t="n"/>
      <c r="U684" s="7">
        <f>IF($C684="","",T684*X684/100)</f>
        <v/>
      </c>
      <c r="V684" s="7">
        <f>IF($C684="","",T684-U684)</f>
        <v/>
      </c>
      <c r="X684">
        <f>IF($C684="","",IF($AD684=1,Settings!$C$8,IF($AC684=1,Settings!$C$6,Settings!$C$7))*100)</f>
        <v/>
      </c>
      <c r="Y684" s="7">
        <f>IF($C684="","",V684-M684)</f>
        <v/>
      </c>
      <c r="AA684">
        <f>IF($C684="","",IF(COUNTIF($C$2:$C684,$C684)=1,1,0))</f>
        <v/>
      </c>
      <c r="AB684">
        <f>IF($AA684=1,SUMPRODUCT(--($AE$2:$AE$6001&lt;$AE684))+1,"")</f>
        <v/>
      </c>
      <c r="AC684">
        <f>IF($C684="","",IF(OR($W684=TRUE(),$W684="TRUE"),0,1))</f>
        <v/>
      </c>
      <c r="AD684">
        <f>IF($C684="","",IF($Z684="Yes",1,0))</f>
        <v/>
      </c>
      <c r="AE684">
        <f>IF($AA684=1,IFERROR(IF(VALUE($C684)&lt;100000000,VALUE($C684),1000000000),IFERROR(IF(VALUE(MID($C684,2,20))&lt;100000000,VALUE(MID($C684,2,20)),1000000000),1000000000))+ROW()/100000,"")</f>
        <v/>
      </c>
    </row>
    <row r="685">
      <c r="M685" s="7">
        <f>IF($C685="","",L685*V685/100)</f>
        <v/>
      </c>
      <c r="N685" s="11" t="n"/>
      <c r="R685" s="7" t="n"/>
      <c r="T685" s="7" t="n"/>
      <c r="U685" s="7">
        <f>IF($C685="","",T685*X685/100)</f>
        <v/>
      </c>
      <c r="V685" s="7">
        <f>IF($C685="","",T685-U685)</f>
        <v/>
      </c>
      <c r="X685">
        <f>IF($C685="","",IF($AD685=1,Settings!$C$8,IF($AC685=1,Settings!$C$6,Settings!$C$7))*100)</f>
        <v/>
      </c>
      <c r="Y685" s="7">
        <f>IF($C685="","",V685-M685)</f>
        <v/>
      </c>
      <c r="AA685">
        <f>IF($C685="","",IF(COUNTIF($C$2:$C685,$C685)=1,1,0))</f>
        <v/>
      </c>
      <c r="AB685">
        <f>IF($AA685=1,SUMPRODUCT(--($AE$2:$AE$6001&lt;$AE685))+1,"")</f>
        <v/>
      </c>
      <c r="AC685">
        <f>IF($C685="","",IF(OR($W685=TRUE(),$W685="TRUE"),0,1))</f>
        <v/>
      </c>
      <c r="AD685">
        <f>IF($C685="","",IF($Z685="Yes",1,0))</f>
        <v/>
      </c>
      <c r="AE685">
        <f>IF($AA685=1,IFERROR(IF(VALUE($C685)&lt;100000000,VALUE($C685),1000000000),IFERROR(IF(VALUE(MID($C685,2,20))&lt;100000000,VALUE(MID($C685,2,20)),1000000000),1000000000))+ROW()/100000,"")</f>
        <v/>
      </c>
    </row>
    <row r="686">
      <c r="M686" s="7">
        <f>IF($C686="","",L686*V686/100)</f>
        <v/>
      </c>
      <c r="N686" s="11" t="n"/>
      <c r="R686" s="7" t="n"/>
      <c r="T686" s="7" t="n"/>
      <c r="U686" s="7">
        <f>IF($C686="","",T686*X686/100)</f>
        <v/>
      </c>
      <c r="V686" s="7">
        <f>IF($C686="","",T686-U686)</f>
        <v/>
      </c>
      <c r="X686">
        <f>IF($C686="","",IF($AD686=1,Settings!$C$8,IF($AC686=1,Settings!$C$6,Settings!$C$7))*100)</f>
        <v/>
      </c>
      <c r="Y686" s="7">
        <f>IF($C686="","",V686-M686)</f>
        <v/>
      </c>
      <c r="AA686">
        <f>IF($C686="","",IF(COUNTIF($C$2:$C686,$C686)=1,1,0))</f>
        <v/>
      </c>
      <c r="AB686">
        <f>IF($AA686=1,SUMPRODUCT(--($AE$2:$AE$6001&lt;$AE686))+1,"")</f>
        <v/>
      </c>
      <c r="AC686">
        <f>IF($C686="","",IF(OR($W686=TRUE(),$W686="TRUE"),0,1))</f>
        <v/>
      </c>
      <c r="AD686">
        <f>IF($C686="","",IF($Z686="Yes",1,0))</f>
        <v/>
      </c>
      <c r="AE686">
        <f>IF($AA686=1,IFERROR(IF(VALUE($C686)&lt;100000000,VALUE($C686),1000000000),IFERROR(IF(VALUE(MID($C686,2,20))&lt;100000000,VALUE(MID($C686,2,20)),1000000000),1000000000))+ROW()/100000,"")</f>
        <v/>
      </c>
    </row>
    <row r="687">
      <c r="M687" s="7">
        <f>IF($C687="","",L687*V687/100)</f>
        <v/>
      </c>
      <c r="N687" s="11" t="n"/>
      <c r="R687" s="7" t="n"/>
      <c r="T687" s="7" t="n"/>
      <c r="U687" s="7">
        <f>IF($C687="","",T687*X687/100)</f>
        <v/>
      </c>
      <c r="V687" s="7">
        <f>IF($C687="","",T687-U687)</f>
        <v/>
      </c>
      <c r="X687">
        <f>IF($C687="","",IF($AD687=1,Settings!$C$8,IF($AC687=1,Settings!$C$6,Settings!$C$7))*100)</f>
        <v/>
      </c>
      <c r="Y687" s="7">
        <f>IF($C687="","",V687-M687)</f>
        <v/>
      </c>
      <c r="AA687">
        <f>IF($C687="","",IF(COUNTIF($C$2:$C687,$C687)=1,1,0))</f>
        <v/>
      </c>
      <c r="AB687">
        <f>IF($AA687=1,SUMPRODUCT(--($AE$2:$AE$6001&lt;$AE687))+1,"")</f>
        <v/>
      </c>
      <c r="AC687">
        <f>IF($C687="","",IF(OR($W687=TRUE(),$W687="TRUE"),0,1))</f>
        <v/>
      </c>
      <c r="AD687">
        <f>IF($C687="","",IF($Z687="Yes",1,0))</f>
        <v/>
      </c>
      <c r="AE687">
        <f>IF($AA687=1,IFERROR(IF(VALUE($C687)&lt;100000000,VALUE($C687),1000000000),IFERROR(IF(VALUE(MID($C687,2,20))&lt;100000000,VALUE(MID($C687,2,20)),1000000000),1000000000))+ROW()/100000,"")</f>
        <v/>
      </c>
    </row>
    <row r="688">
      <c r="M688" s="7">
        <f>IF($C688="","",L688*V688/100)</f>
        <v/>
      </c>
      <c r="N688" s="11" t="n"/>
      <c r="R688" s="7" t="n"/>
      <c r="T688" s="7" t="n"/>
      <c r="U688" s="7">
        <f>IF($C688="","",T688*X688/100)</f>
        <v/>
      </c>
      <c r="V688" s="7">
        <f>IF($C688="","",T688-U688)</f>
        <v/>
      </c>
      <c r="X688">
        <f>IF($C688="","",IF($AD688=1,Settings!$C$8,IF($AC688=1,Settings!$C$6,Settings!$C$7))*100)</f>
        <v/>
      </c>
      <c r="Y688" s="7">
        <f>IF($C688="","",V688-M688)</f>
        <v/>
      </c>
      <c r="AA688">
        <f>IF($C688="","",IF(COUNTIF($C$2:$C688,$C688)=1,1,0))</f>
        <v/>
      </c>
      <c r="AB688">
        <f>IF($AA688=1,SUMPRODUCT(--($AE$2:$AE$6001&lt;$AE688))+1,"")</f>
        <v/>
      </c>
      <c r="AC688">
        <f>IF($C688="","",IF(OR($W688=TRUE(),$W688="TRUE"),0,1))</f>
        <v/>
      </c>
      <c r="AD688">
        <f>IF($C688="","",IF($Z688="Yes",1,0))</f>
        <v/>
      </c>
      <c r="AE688">
        <f>IF($AA688=1,IFERROR(IF(VALUE($C688)&lt;100000000,VALUE($C688),1000000000),IFERROR(IF(VALUE(MID($C688,2,20))&lt;100000000,VALUE(MID($C688,2,20)),1000000000),1000000000))+ROW()/100000,"")</f>
        <v/>
      </c>
    </row>
    <row r="689">
      <c r="M689" s="7">
        <f>IF($C689="","",L689*V689/100)</f>
        <v/>
      </c>
      <c r="N689" s="11" t="n"/>
      <c r="R689" s="7" t="n"/>
      <c r="T689" s="7" t="n"/>
      <c r="U689" s="7">
        <f>IF($C689="","",T689*X689/100)</f>
        <v/>
      </c>
      <c r="V689" s="7">
        <f>IF($C689="","",T689-U689)</f>
        <v/>
      </c>
      <c r="X689">
        <f>IF($C689="","",IF($AD689=1,Settings!$C$8,IF($AC689=1,Settings!$C$6,Settings!$C$7))*100)</f>
        <v/>
      </c>
      <c r="Y689" s="7">
        <f>IF($C689="","",V689-M689)</f>
        <v/>
      </c>
      <c r="AA689">
        <f>IF($C689="","",IF(COUNTIF($C$2:$C689,$C689)=1,1,0))</f>
        <v/>
      </c>
      <c r="AB689">
        <f>IF($AA689=1,SUMPRODUCT(--($AE$2:$AE$6001&lt;$AE689))+1,"")</f>
        <v/>
      </c>
      <c r="AC689">
        <f>IF($C689="","",IF(OR($W689=TRUE(),$W689="TRUE"),0,1))</f>
        <v/>
      </c>
      <c r="AD689">
        <f>IF($C689="","",IF($Z689="Yes",1,0))</f>
        <v/>
      </c>
      <c r="AE689">
        <f>IF($AA689=1,IFERROR(IF(VALUE($C689)&lt;100000000,VALUE($C689),1000000000),IFERROR(IF(VALUE(MID($C689,2,20))&lt;100000000,VALUE(MID($C689,2,20)),1000000000),1000000000))+ROW()/100000,"")</f>
        <v/>
      </c>
    </row>
    <row r="690">
      <c r="M690" s="7">
        <f>IF($C690="","",L690*V690/100)</f>
        <v/>
      </c>
      <c r="N690" s="11" t="n"/>
      <c r="R690" s="7" t="n"/>
      <c r="T690" s="7" t="n"/>
      <c r="U690" s="7">
        <f>IF($C690="","",T690*X690/100)</f>
        <v/>
      </c>
      <c r="V690" s="7">
        <f>IF($C690="","",T690-U690)</f>
        <v/>
      </c>
      <c r="X690">
        <f>IF($C690="","",IF($AD690=1,Settings!$C$8,IF($AC690=1,Settings!$C$6,Settings!$C$7))*100)</f>
        <v/>
      </c>
      <c r="Y690" s="7">
        <f>IF($C690="","",V690-M690)</f>
        <v/>
      </c>
      <c r="AA690">
        <f>IF($C690="","",IF(COUNTIF($C$2:$C690,$C690)=1,1,0))</f>
        <v/>
      </c>
      <c r="AB690">
        <f>IF($AA690=1,SUMPRODUCT(--($AE$2:$AE$6001&lt;$AE690))+1,"")</f>
        <v/>
      </c>
      <c r="AC690">
        <f>IF($C690="","",IF(OR($W690=TRUE(),$W690="TRUE"),0,1))</f>
        <v/>
      </c>
      <c r="AD690">
        <f>IF($C690="","",IF($Z690="Yes",1,0))</f>
        <v/>
      </c>
      <c r="AE690">
        <f>IF($AA690=1,IFERROR(IF(VALUE($C690)&lt;100000000,VALUE($C690),1000000000),IFERROR(IF(VALUE(MID($C690,2,20))&lt;100000000,VALUE(MID($C690,2,20)),1000000000),1000000000))+ROW()/100000,"")</f>
        <v/>
      </c>
    </row>
    <row r="691">
      <c r="M691" s="7">
        <f>IF($C691="","",L691*V691/100)</f>
        <v/>
      </c>
      <c r="N691" s="11" t="n"/>
      <c r="R691" s="7" t="n"/>
      <c r="T691" s="7" t="n"/>
      <c r="U691" s="7">
        <f>IF($C691="","",T691*X691/100)</f>
        <v/>
      </c>
      <c r="V691" s="7">
        <f>IF($C691="","",T691-U691)</f>
        <v/>
      </c>
      <c r="X691">
        <f>IF($C691="","",IF($AD691=1,Settings!$C$8,IF($AC691=1,Settings!$C$6,Settings!$C$7))*100)</f>
        <v/>
      </c>
      <c r="Y691" s="7">
        <f>IF($C691="","",V691-M691)</f>
        <v/>
      </c>
      <c r="AA691">
        <f>IF($C691="","",IF(COUNTIF($C$2:$C691,$C691)=1,1,0))</f>
        <v/>
      </c>
      <c r="AB691">
        <f>IF($AA691=1,SUMPRODUCT(--($AE$2:$AE$6001&lt;$AE691))+1,"")</f>
        <v/>
      </c>
      <c r="AC691">
        <f>IF($C691="","",IF(OR($W691=TRUE(),$W691="TRUE"),0,1))</f>
        <v/>
      </c>
      <c r="AD691">
        <f>IF($C691="","",IF($Z691="Yes",1,0))</f>
        <v/>
      </c>
      <c r="AE691">
        <f>IF($AA691=1,IFERROR(IF(VALUE($C691)&lt;100000000,VALUE($C691),1000000000),IFERROR(IF(VALUE(MID($C691,2,20))&lt;100000000,VALUE(MID($C691,2,20)),1000000000),1000000000))+ROW()/100000,"")</f>
        <v/>
      </c>
    </row>
    <row r="692">
      <c r="M692" s="7">
        <f>IF($C692="","",L692*V692/100)</f>
        <v/>
      </c>
      <c r="N692" s="11" t="n"/>
      <c r="R692" s="7" t="n"/>
      <c r="T692" s="7" t="n"/>
      <c r="U692" s="7">
        <f>IF($C692="","",T692*X692/100)</f>
        <v/>
      </c>
      <c r="V692" s="7">
        <f>IF($C692="","",T692-U692)</f>
        <v/>
      </c>
      <c r="X692">
        <f>IF($C692="","",IF($AD692=1,Settings!$C$8,IF($AC692=1,Settings!$C$6,Settings!$C$7))*100)</f>
        <v/>
      </c>
      <c r="Y692" s="7">
        <f>IF($C692="","",V692-M692)</f>
        <v/>
      </c>
      <c r="AA692">
        <f>IF($C692="","",IF(COUNTIF($C$2:$C692,$C692)=1,1,0))</f>
        <v/>
      </c>
      <c r="AB692">
        <f>IF($AA692=1,SUMPRODUCT(--($AE$2:$AE$6001&lt;$AE692))+1,"")</f>
        <v/>
      </c>
      <c r="AC692">
        <f>IF($C692="","",IF(OR($W692=TRUE(),$W692="TRUE"),0,1))</f>
        <v/>
      </c>
      <c r="AD692">
        <f>IF($C692="","",IF($Z692="Yes",1,0))</f>
        <v/>
      </c>
      <c r="AE692">
        <f>IF($AA692=1,IFERROR(IF(VALUE($C692)&lt;100000000,VALUE($C692),1000000000),IFERROR(IF(VALUE(MID($C692,2,20))&lt;100000000,VALUE(MID($C692,2,20)),1000000000),1000000000))+ROW()/100000,"")</f>
        <v/>
      </c>
    </row>
    <row r="693">
      <c r="M693" s="7">
        <f>IF($C693="","",L693*V693/100)</f>
        <v/>
      </c>
      <c r="N693" s="11" t="n"/>
      <c r="R693" s="7" t="n"/>
      <c r="T693" s="7" t="n"/>
      <c r="U693" s="7">
        <f>IF($C693="","",T693*X693/100)</f>
        <v/>
      </c>
      <c r="V693" s="7">
        <f>IF($C693="","",T693-U693)</f>
        <v/>
      </c>
      <c r="X693">
        <f>IF($C693="","",IF($AD693=1,Settings!$C$8,IF($AC693=1,Settings!$C$6,Settings!$C$7))*100)</f>
        <v/>
      </c>
      <c r="Y693" s="7">
        <f>IF($C693="","",V693-M693)</f>
        <v/>
      </c>
      <c r="AA693">
        <f>IF($C693="","",IF(COUNTIF($C$2:$C693,$C693)=1,1,0))</f>
        <v/>
      </c>
      <c r="AB693">
        <f>IF($AA693=1,SUMPRODUCT(--($AE$2:$AE$6001&lt;$AE693))+1,"")</f>
        <v/>
      </c>
      <c r="AC693">
        <f>IF($C693="","",IF(OR($W693=TRUE(),$W693="TRUE"),0,1))</f>
        <v/>
      </c>
      <c r="AD693">
        <f>IF($C693="","",IF($Z693="Yes",1,0))</f>
        <v/>
      </c>
      <c r="AE693">
        <f>IF($AA693=1,IFERROR(IF(VALUE($C693)&lt;100000000,VALUE($C693),1000000000),IFERROR(IF(VALUE(MID($C693,2,20))&lt;100000000,VALUE(MID($C693,2,20)),1000000000),1000000000))+ROW()/100000,"")</f>
        <v/>
      </c>
    </row>
    <row r="694">
      <c r="M694" s="7">
        <f>IF($C694="","",L694*V694/100)</f>
        <v/>
      </c>
      <c r="N694" s="11" t="n"/>
      <c r="R694" s="7" t="n"/>
      <c r="T694" s="7" t="n"/>
      <c r="U694" s="7">
        <f>IF($C694="","",T694*X694/100)</f>
        <v/>
      </c>
      <c r="V694" s="7">
        <f>IF($C694="","",T694-U694)</f>
        <v/>
      </c>
      <c r="X694">
        <f>IF($C694="","",IF($AD694=1,Settings!$C$8,IF($AC694=1,Settings!$C$6,Settings!$C$7))*100)</f>
        <v/>
      </c>
      <c r="Y694" s="7">
        <f>IF($C694="","",V694-M694)</f>
        <v/>
      </c>
      <c r="AA694">
        <f>IF($C694="","",IF(COUNTIF($C$2:$C694,$C694)=1,1,0))</f>
        <v/>
      </c>
      <c r="AB694">
        <f>IF($AA694=1,SUMPRODUCT(--($AE$2:$AE$6001&lt;$AE694))+1,"")</f>
        <v/>
      </c>
      <c r="AC694">
        <f>IF($C694="","",IF(OR($W694=TRUE(),$W694="TRUE"),0,1))</f>
        <v/>
      </c>
      <c r="AD694">
        <f>IF($C694="","",IF($Z694="Yes",1,0))</f>
        <v/>
      </c>
      <c r="AE694">
        <f>IF($AA694=1,IFERROR(IF(VALUE($C694)&lt;100000000,VALUE($C694),1000000000),IFERROR(IF(VALUE(MID($C694,2,20))&lt;100000000,VALUE(MID($C694,2,20)),1000000000),1000000000))+ROW()/100000,"")</f>
        <v/>
      </c>
    </row>
    <row r="695">
      <c r="M695" s="7">
        <f>IF($C695="","",L695*V695/100)</f>
        <v/>
      </c>
      <c r="N695" s="11" t="n"/>
      <c r="R695" s="7" t="n"/>
      <c r="T695" s="7" t="n"/>
      <c r="U695" s="7">
        <f>IF($C695="","",T695*X695/100)</f>
        <v/>
      </c>
      <c r="V695" s="7">
        <f>IF($C695="","",T695-U695)</f>
        <v/>
      </c>
      <c r="X695">
        <f>IF($C695="","",IF($AD695=1,Settings!$C$8,IF($AC695=1,Settings!$C$6,Settings!$C$7))*100)</f>
        <v/>
      </c>
      <c r="Y695" s="7">
        <f>IF($C695="","",V695-M695)</f>
        <v/>
      </c>
      <c r="AA695">
        <f>IF($C695="","",IF(COUNTIF($C$2:$C695,$C695)=1,1,0))</f>
        <v/>
      </c>
      <c r="AB695">
        <f>IF($AA695=1,SUMPRODUCT(--($AE$2:$AE$6001&lt;$AE695))+1,"")</f>
        <v/>
      </c>
      <c r="AC695">
        <f>IF($C695="","",IF(OR($W695=TRUE(),$W695="TRUE"),0,1))</f>
        <v/>
      </c>
      <c r="AD695">
        <f>IF($C695="","",IF($Z695="Yes",1,0))</f>
        <v/>
      </c>
      <c r="AE695">
        <f>IF($AA695=1,IFERROR(IF(VALUE($C695)&lt;100000000,VALUE($C695),1000000000),IFERROR(IF(VALUE(MID($C695,2,20))&lt;100000000,VALUE(MID($C695,2,20)),1000000000),1000000000))+ROW()/100000,"")</f>
        <v/>
      </c>
    </row>
    <row r="696">
      <c r="M696" s="7">
        <f>IF($C696="","",L696*V696/100)</f>
        <v/>
      </c>
      <c r="N696" s="11" t="n"/>
      <c r="R696" s="7" t="n"/>
      <c r="T696" s="7" t="n"/>
      <c r="U696" s="7">
        <f>IF($C696="","",T696*X696/100)</f>
        <v/>
      </c>
      <c r="V696" s="7">
        <f>IF($C696="","",T696-U696)</f>
        <v/>
      </c>
      <c r="X696">
        <f>IF($C696="","",IF($AD696=1,Settings!$C$8,IF($AC696=1,Settings!$C$6,Settings!$C$7))*100)</f>
        <v/>
      </c>
      <c r="Y696" s="7">
        <f>IF($C696="","",V696-M696)</f>
        <v/>
      </c>
      <c r="AA696">
        <f>IF($C696="","",IF(COUNTIF($C$2:$C696,$C696)=1,1,0))</f>
        <v/>
      </c>
      <c r="AB696">
        <f>IF($AA696=1,SUMPRODUCT(--($AE$2:$AE$6001&lt;$AE696))+1,"")</f>
        <v/>
      </c>
      <c r="AC696">
        <f>IF($C696="","",IF(OR($W696=TRUE(),$W696="TRUE"),0,1))</f>
        <v/>
      </c>
      <c r="AD696">
        <f>IF($C696="","",IF($Z696="Yes",1,0))</f>
        <v/>
      </c>
      <c r="AE696">
        <f>IF($AA696=1,IFERROR(IF(VALUE($C696)&lt;100000000,VALUE($C696),1000000000),IFERROR(IF(VALUE(MID($C696,2,20))&lt;100000000,VALUE(MID($C696,2,20)),1000000000),1000000000))+ROW()/100000,"")</f>
        <v/>
      </c>
    </row>
    <row r="697">
      <c r="M697" s="7">
        <f>IF($C697="","",L697*V697/100)</f>
        <v/>
      </c>
      <c r="N697" s="11" t="n"/>
      <c r="R697" s="7" t="n"/>
      <c r="T697" s="7" t="n"/>
      <c r="U697" s="7">
        <f>IF($C697="","",T697*X697/100)</f>
        <v/>
      </c>
      <c r="V697" s="7">
        <f>IF($C697="","",T697-U697)</f>
        <v/>
      </c>
      <c r="X697">
        <f>IF($C697="","",IF($AD697=1,Settings!$C$8,IF($AC697=1,Settings!$C$6,Settings!$C$7))*100)</f>
        <v/>
      </c>
      <c r="Y697" s="7">
        <f>IF($C697="","",V697-M697)</f>
        <v/>
      </c>
      <c r="AA697">
        <f>IF($C697="","",IF(COUNTIF($C$2:$C697,$C697)=1,1,0))</f>
        <v/>
      </c>
      <c r="AB697">
        <f>IF($AA697=1,SUMPRODUCT(--($AE$2:$AE$6001&lt;$AE697))+1,"")</f>
        <v/>
      </c>
      <c r="AC697">
        <f>IF($C697="","",IF(OR($W697=TRUE(),$W697="TRUE"),0,1))</f>
        <v/>
      </c>
      <c r="AD697">
        <f>IF($C697="","",IF($Z697="Yes",1,0))</f>
        <v/>
      </c>
      <c r="AE697">
        <f>IF($AA697=1,IFERROR(IF(VALUE($C697)&lt;100000000,VALUE($C697),1000000000),IFERROR(IF(VALUE(MID($C697,2,20))&lt;100000000,VALUE(MID($C697,2,20)),1000000000),1000000000))+ROW()/100000,"")</f>
        <v/>
      </c>
    </row>
    <row r="698">
      <c r="M698" s="7">
        <f>IF($C698="","",L698*V698/100)</f>
        <v/>
      </c>
      <c r="N698" s="11" t="n"/>
      <c r="R698" s="7" t="n"/>
      <c r="T698" s="7" t="n"/>
      <c r="U698" s="7">
        <f>IF($C698="","",T698*X698/100)</f>
        <v/>
      </c>
      <c r="V698" s="7">
        <f>IF($C698="","",T698-U698)</f>
        <v/>
      </c>
      <c r="X698">
        <f>IF($C698="","",IF($AD698=1,Settings!$C$8,IF($AC698=1,Settings!$C$6,Settings!$C$7))*100)</f>
        <v/>
      </c>
      <c r="Y698" s="7">
        <f>IF($C698="","",V698-M698)</f>
        <v/>
      </c>
      <c r="AA698">
        <f>IF($C698="","",IF(COUNTIF($C$2:$C698,$C698)=1,1,0))</f>
        <v/>
      </c>
      <c r="AB698">
        <f>IF($AA698=1,SUMPRODUCT(--($AE$2:$AE$6001&lt;$AE698))+1,"")</f>
        <v/>
      </c>
      <c r="AC698">
        <f>IF($C698="","",IF(OR($W698=TRUE(),$W698="TRUE"),0,1))</f>
        <v/>
      </c>
      <c r="AD698">
        <f>IF($C698="","",IF($Z698="Yes",1,0))</f>
        <v/>
      </c>
      <c r="AE698">
        <f>IF($AA698=1,IFERROR(IF(VALUE($C698)&lt;100000000,VALUE($C698),1000000000),IFERROR(IF(VALUE(MID($C698,2,20))&lt;100000000,VALUE(MID($C698,2,20)),1000000000),1000000000))+ROW()/100000,"")</f>
        <v/>
      </c>
    </row>
    <row r="699">
      <c r="M699" s="7">
        <f>IF($C699="","",L699*V699/100)</f>
        <v/>
      </c>
      <c r="N699" s="11" t="n"/>
      <c r="R699" s="7" t="n"/>
      <c r="T699" s="7" t="n"/>
      <c r="U699" s="7">
        <f>IF($C699="","",T699*X699/100)</f>
        <v/>
      </c>
      <c r="V699" s="7">
        <f>IF($C699="","",T699-U699)</f>
        <v/>
      </c>
      <c r="X699">
        <f>IF($C699="","",IF($AD699=1,Settings!$C$8,IF($AC699=1,Settings!$C$6,Settings!$C$7))*100)</f>
        <v/>
      </c>
      <c r="Y699" s="7">
        <f>IF($C699="","",V699-M699)</f>
        <v/>
      </c>
      <c r="AA699">
        <f>IF($C699="","",IF(COUNTIF($C$2:$C699,$C699)=1,1,0))</f>
        <v/>
      </c>
      <c r="AB699">
        <f>IF($AA699=1,SUMPRODUCT(--($AE$2:$AE$6001&lt;$AE699))+1,"")</f>
        <v/>
      </c>
      <c r="AC699">
        <f>IF($C699="","",IF(OR($W699=TRUE(),$W699="TRUE"),0,1))</f>
        <v/>
      </c>
      <c r="AD699">
        <f>IF($C699="","",IF($Z699="Yes",1,0))</f>
        <v/>
      </c>
      <c r="AE699">
        <f>IF($AA699=1,IFERROR(IF(VALUE($C699)&lt;100000000,VALUE($C699),1000000000),IFERROR(IF(VALUE(MID($C699,2,20))&lt;100000000,VALUE(MID($C699,2,20)),1000000000),1000000000))+ROW()/100000,"")</f>
        <v/>
      </c>
    </row>
    <row r="700">
      <c r="M700" s="7">
        <f>IF($C700="","",L700*V700/100)</f>
        <v/>
      </c>
      <c r="N700" s="11" t="n"/>
      <c r="R700" s="7" t="n"/>
      <c r="T700" s="7" t="n"/>
      <c r="U700" s="7">
        <f>IF($C700="","",T700*X700/100)</f>
        <v/>
      </c>
      <c r="V700" s="7">
        <f>IF($C700="","",T700-U700)</f>
        <v/>
      </c>
      <c r="X700">
        <f>IF($C700="","",IF($AD700=1,Settings!$C$8,IF($AC700=1,Settings!$C$6,Settings!$C$7))*100)</f>
        <v/>
      </c>
      <c r="Y700" s="7">
        <f>IF($C700="","",V700-M700)</f>
        <v/>
      </c>
      <c r="AA700">
        <f>IF($C700="","",IF(COUNTIF($C$2:$C700,$C700)=1,1,0))</f>
        <v/>
      </c>
      <c r="AB700">
        <f>IF($AA700=1,SUMPRODUCT(--($AE$2:$AE$6001&lt;$AE700))+1,"")</f>
        <v/>
      </c>
      <c r="AC700">
        <f>IF($C700="","",IF(OR($W700=TRUE(),$W700="TRUE"),0,1))</f>
        <v/>
      </c>
      <c r="AD700">
        <f>IF($C700="","",IF($Z700="Yes",1,0))</f>
        <v/>
      </c>
      <c r="AE700">
        <f>IF($AA700=1,IFERROR(IF(VALUE($C700)&lt;100000000,VALUE($C700),1000000000),IFERROR(IF(VALUE(MID($C700,2,20))&lt;100000000,VALUE(MID($C700,2,20)),1000000000),1000000000))+ROW()/100000,"")</f>
        <v/>
      </c>
    </row>
    <row r="701">
      <c r="M701" s="7">
        <f>IF($C701="","",L701*V701/100)</f>
        <v/>
      </c>
      <c r="N701" s="11" t="n"/>
      <c r="R701" s="7" t="n"/>
      <c r="T701" s="7" t="n"/>
      <c r="U701" s="7">
        <f>IF($C701="","",T701*X701/100)</f>
        <v/>
      </c>
      <c r="V701" s="7">
        <f>IF($C701="","",T701-U701)</f>
        <v/>
      </c>
      <c r="X701">
        <f>IF($C701="","",IF($AD701=1,Settings!$C$8,IF($AC701=1,Settings!$C$6,Settings!$C$7))*100)</f>
        <v/>
      </c>
      <c r="Y701" s="7">
        <f>IF($C701="","",V701-M701)</f>
        <v/>
      </c>
      <c r="AA701">
        <f>IF($C701="","",IF(COUNTIF($C$2:$C701,$C701)=1,1,0))</f>
        <v/>
      </c>
      <c r="AB701">
        <f>IF($AA701=1,SUMPRODUCT(--($AE$2:$AE$6001&lt;$AE701))+1,"")</f>
        <v/>
      </c>
      <c r="AC701">
        <f>IF($C701="","",IF(OR($W701=TRUE(),$W701="TRUE"),0,1))</f>
        <v/>
      </c>
      <c r="AD701">
        <f>IF($C701="","",IF($Z701="Yes",1,0))</f>
        <v/>
      </c>
      <c r="AE701">
        <f>IF($AA701=1,IFERROR(IF(VALUE($C701)&lt;100000000,VALUE($C701),1000000000),IFERROR(IF(VALUE(MID($C701,2,20))&lt;100000000,VALUE(MID($C701,2,20)),1000000000),1000000000))+ROW()/100000,"")</f>
        <v/>
      </c>
    </row>
    <row r="702">
      <c r="M702" s="7">
        <f>IF($C702="","",L702*V702/100)</f>
        <v/>
      </c>
      <c r="N702" s="11" t="n"/>
      <c r="R702" s="7" t="n"/>
      <c r="T702" s="7" t="n"/>
      <c r="U702" s="7">
        <f>IF($C702="","",T702*X702/100)</f>
        <v/>
      </c>
      <c r="V702" s="7">
        <f>IF($C702="","",T702-U702)</f>
        <v/>
      </c>
      <c r="X702">
        <f>IF($C702="","",IF($AD702=1,Settings!$C$8,IF($AC702=1,Settings!$C$6,Settings!$C$7))*100)</f>
        <v/>
      </c>
      <c r="Y702" s="7">
        <f>IF($C702="","",V702-M702)</f>
        <v/>
      </c>
      <c r="AA702">
        <f>IF($C702="","",IF(COUNTIF($C$2:$C702,$C702)=1,1,0))</f>
        <v/>
      </c>
      <c r="AB702">
        <f>IF($AA702=1,SUMPRODUCT(--($AE$2:$AE$6001&lt;$AE702))+1,"")</f>
        <v/>
      </c>
      <c r="AC702">
        <f>IF($C702="","",IF(OR($W702=TRUE(),$W702="TRUE"),0,1))</f>
        <v/>
      </c>
      <c r="AD702">
        <f>IF($C702="","",IF($Z702="Yes",1,0))</f>
        <v/>
      </c>
      <c r="AE702">
        <f>IF($AA702=1,IFERROR(IF(VALUE($C702)&lt;100000000,VALUE($C702),1000000000),IFERROR(IF(VALUE(MID($C702,2,20))&lt;100000000,VALUE(MID($C702,2,20)),1000000000),1000000000))+ROW()/100000,"")</f>
        <v/>
      </c>
    </row>
    <row r="703">
      <c r="M703" s="7">
        <f>IF($C703="","",L703*V703/100)</f>
        <v/>
      </c>
      <c r="N703" s="11" t="n"/>
      <c r="R703" s="7" t="n"/>
      <c r="T703" s="7" t="n"/>
      <c r="U703" s="7">
        <f>IF($C703="","",T703*X703/100)</f>
        <v/>
      </c>
      <c r="V703" s="7">
        <f>IF($C703="","",T703-U703)</f>
        <v/>
      </c>
      <c r="X703">
        <f>IF($C703="","",IF($AD703=1,Settings!$C$8,IF($AC703=1,Settings!$C$6,Settings!$C$7))*100)</f>
        <v/>
      </c>
      <c r="Y703" s="7">
        <f>IF($C703="","",V703-M703)</f>
        <v/>
      </c>
      <c r="AA703">
        <f>IF($C703="","",IF(COUNTIF($C$2:$C703,$C703)=1,1,0))</f>
        <v/>
      </c>
      <c r="AB703">
        <f>IF($AA703=1,SUMPRODUCT(--($AE$2:$AE$6001&lt;$AE703))+1,"")</f>
        <v/>
      </c>
      <c r="AC703">
        <f>IF($C703="","",IF(OR($W703=TRUE(),$W703="TRUE"),0,1))</f>
        <v/>
      </c>
      <c r="AD703">
        <f>IF($C703="","",IF($Z703="Yes",1,0))</f>
        <v/>
      </c>
      <c r="AE703">
        <f>IF($AA703=1,IFERROR(IF(VALUE($C703)&lt;100000000,VALUE($C703),1000000000),IFERROR(IF(VALUE(MID($C703,2,20))&lt;100000000,VALUE(MID($C703,2,20)),1000000000),1000000000))+ROW()/100000,"")</f>
        <v/>
      </c>
    </row>
    <row r="704">
      <c r="M704" s="7">
        <f>IF($C704="","",L704*V704/100)</f>
        <v/>
      </c>
      <c r="N704" s="11" t="n"/>
      <c r="R704" s="7" t="n"/>
      <c r="T704" s="7" t="n"/>
      <c r="U704" s="7">
        <f>IF($C704="","",T704*X704/100)</f>
        <v/>
      </c>
      <c r="V704" s="7">
        <f>IF($C704="","",T704-U704)</f>
        <v/>
      </c>
      <c r="X704">
        <f>IF($C704="","",IF($AD704=1,Settings!$C$8,IF($AC704=1,Settings!$C$6,Settings!$C$7))*100)</f>
        <v/>
      </c>
      <c r="Y704" s="7">
        <f>IF($C704="","",V704-M704)</f>
        <v/>
      </c>
      <c r="AA704">
        <f>IF($C704="","",IF(COUNTIF($C$2:$C704,$C704)=1,1,0))</f>
        <v/>
      </c>
      <c r="AB704">
        <f>IF($AA704=1,SUMPRODUCT(--($AE$2:$AE$6001&lt;$AE704))+1,"")</f>
        <v/>
      </c>
      <c r="AC704">
        <f>IF($C704="","",IF(OR($W704=TRUE(),$W704="TRUE"),0,1))</f>
        <v/>
      </c>
      <c r="AD704">
        <f>IF($C704="","",IF($Z704="Yes",1,0))</f>
        <v/>
      </c>
      <c r="AE704">
        <f>IF($AA704=1,IFERROR(IF(VALUE($C704)&lt;100000000,VALUE($C704),1000000000),IFERROR(IF(VALUE(MID($C704,2,20))&lt;100000000,VALUE(MID($C704,2,20)),1000000000),1000000000))+ROW()/100000,"")</f>
        <v/>
      </c>
    </row>
    <row r="705">
      <c r="M705" s="7">
        <f>IF($C705="","",L705*V705/100)</f>
        <v/>
      </c>
      <c r="N705" s="11" t="n"/>
      <c r="R705" s="7" t="n"/>
      <c r="T705" s="7" t="n"/>
      <c r="U705" s="7">
        <f>IF($C705="","",T705*X705/100)</f>
        <v/>
      </c>
      <c r="V705" s="7">
        <f>IF($C705="","",T705-U705)</f>
        <v/>
      </c>
      <c r="X705">
        <f>IF($C705="","",IF($AD705=1,Settings!$C$8,IF($AC705=1,Settings!$C$6,Settings!$C$7))*100)</f>
        <v/>
      </c>
      <c r="Y705" s="7">
        <f>IF($C705="","",V705-M705)</f>
        <v/>
      </c>
      <c r="AA705">
        <f>IF($C705="","",IF(COUNTIF($C$2:$C705,$C705)=1,1,0))</f>
        <v/>
      </c>
      <c r="AB705">
        <f>IF($AA705=1,SUMPRODUCT(--($AE$2:$AE$6001&lt;$AE705))+1,"")</f>
        <v/>
      </c>
      <c r="AC705">
        <f>IF($C705="","",IF(OR($W705=TRUE(),$W705="TRUE"),0,1))</f>
        <v/>
      </c>
      <c r="AD705">
        <f>IF($C705="","",IF($Z705="Yes",1,0))</f>
        <v/>
      </c>
      <c r="AE705">
        <f>IF($AA705=1,IFERROR(IF(VALUE($C705)&lt;100000000,VALUE($C705),1000000000),IFERROR(IF(VALUE(MID($C705,2,20))&lt;100000000,VALUE(MID($C705,2,20)),1000000000),1000000000))+ROW()/100000,"")</f>
        <v/>
      </c>
    </row>
    <row r="706">
      <c r="M706" s="7">
        <f>IF($C706="","",L706*V706/100)</f>
        <v/>
      </c>
      <c r="N706" s="11" t="n"/>
      <c r="R706" s="7" t="n"/>
      <c r="T706" s="7" t="n"/>
      <c r="U706" s="7">
        <f>IF($C706="","",T706*X706/100)</f>
        <v/>
      </c>
      <c r="V706" s="7">
        <f>IF($C706="","",T706-U706)</f>
        <v/>
      </c>
      <c r="X706">
        <f>IF($C706="","",IF($AD706=1,Settings!$C$8,IF($AC706=1,Settings!$C$6,Settings!$C$7))*100)</f>
        <v/>
      </c>
      <c r="Y706" s="7">
        <f>IF($C706="","",V706-M706)</f>
        <v/>
      </c>
      <c r="AA706">
        <f>IF($C706="","",IF(COUNTIF($C$2:$C706,$C706)=1,1,0))</f>
        <v/>
      </c>
      <c r="AB706">
        <f>IF($AA706=1,SUMPRODUCT(--($AE$2:$AE$6001&lt;$AE706))+1,"")</f>
        <v/>
      </c>
      <c r="AC706">
        <f>IF($C706="","",IF(OR($W706=TRUE(),$W706="TRUE"),0,1))</f>
        <v/>
      </c>
      <c r="AD706">
        <f>IF($C706="","",IF($Z706="Yes",1,0))</f>
        <v/>
      </c>
      <c r="AE706">
        <f>IF($AA706=1,IFERROR(IF(VALUE($C706)&lt;100000000,VALUE($C706),1000000000),IFERROR(IF(VALUE(MID($C706,2,20))&lt;100000000,VALUE(MID($C706,2,20)),1000000000),1000000000))+ROW()/100000,"")</f>
        <v/>
      </c>
    </row>
    <row r="707">
      <c r="M707" s="7">
        <f>IF($C707="","",L707*V707/100)</f>
        <v/>
      </c>
      <c r="N707" s="11" t="n"/>
      <c r="R707" s="7" t="n"/>
      <c r="T707" s="7" t="n"/>
      <c r="U707" s="7">
        <f>IF($C707="","",T707*X707/100)</f>
        <v/>
      </c>
      <c r="V707" s="7">
        <f>IF($C707="","",T707-U707)</f>
        <v/>
      </c>
      <c r="X707">
        <f>IF($C707="","",IF($AD707=1,Settings!$C$8,IF($AC707=1,Settings!$C$6,Settings!$C$7))*100)</f>
        <v/>
      </c>
      <c r="Y707" s="7">
        <f>IF($C707="","",V707-M707)</f>
        <v/>
      </c>
      <c r="AA707">
        <f>IF($C707="","",IF(COUNTIF($C$2:$C707,$C707)=1,1,0))</f>
        <v/>
      </c>
      <c r="AB707">
        <f>IF($AA707=1,SUMPRODUCT(--($AE$2:$AE$6001&lt;$AE707))+1,"")</f>
        <v/>
      </c>
      <c r="AC707">
        <f>IF($C707="","",IF(OR($W707=TRUE(),$W707="TRUE"),0,1))</f>
        <v/>
      </c>
      <c r="AD707">
        <f>IF($C707="","",IF($Z707="Yes",1,0))</f>
        <v/>
      </c>
      <c r="AE707">
        <f>IF($AA707=1,IFERROR(IF(VALUE($C707)&lt;100000000,VALUE($C707),1000000000),IFERROR(IF(VALUE(MID($C707,2,20))&lt;100000000,VALUE(MID($C707,2,20)),1000000000),1000000000))+ROW()/100000,"")</f>
        <v/>
      </c>
    </row>
    <row r="708">
      <c r="M708" s="7">
        <f>IF($C708="","",L708*V708/100)</f>
        <v/>
      </c>
      <c r="N708" s="11" t="n"/>
      <c r="R708" s="7" t="n"/>
      <c r="T708" s="7" t="n"/>
      <c r="U708" s="7">
        <f>IF($C708="","",T708*X708/100)</f>
        <v/>
      </c>
      <c r="V708" s="7">
        <f>IF($C708="","",T708-U708)</f>
        <v/>
      </c>
      <c r="X708">
        <f>IF($C708="","",IF($AD708=1,Settings!$C$8,IF($AC708=1,Settings!$C$6,Settings!$C$7))*100)</f>
        <v/>
      </c>
      <c r="Y708" s="7">
        <f>IF($C708="","",V708-M708)</f>
        <v/>
      </c>
      <c r="AA708">
        <f>IF($C708="","",IF(COUNTIF($C$2:$C708,$C708)=1,1,0))</f>
        <v/>
      </c>
      <c r="AB708">
        <f>IF($AA708=1,SUMPRODUCT(--($AE$2:$AE$6001&lt;$AE708))+1,"")</f>
        <v/>
      </c>
      <c r="AC708">
        <f>IF($C708="","",IF(OR($W708=TRUE(),$W708="TRUE"),0,1))</f>
        <v/>
      </c>
      <c r="AD708">
        <f>IF($C708="","",IF($Z708="Yes",1,0))</f>
        <v/>
      </c>
      <c r="AE708">
        <f>IF($AA708=1,IFERROR(IF(VALUE($C708)&lt;100000000,VALUE($C708),1000000000),IFERROR(IF(VALUE(MID($C708,2,20))&lt;100000000,VALUE(MID($C708,2,20)),1000000000),1000000000))+ROW()/100000,"")</f>
        <v/>
      </c>
    </row>
    <row r="709">
      <c r="M709" s="7">
        <f>IF($C709="","",L709*V709/100)</f>
        <v/>
      </c>
      <c r="N709" s="11" t="n"/>
      <c r="R709" s="7" t="n"/>
      <c r="T709" s="7" t="n"/>
      <c r="U709" s="7">
        <f>IF($C709="","",T709*X709/100)</f>
        <v/>
      </c>
      <c r="V709" s="7">
        <f>IF($C709="","",T709-U709)</f>
        <v/>
      </c>
      <c r="X709">
        <f>IF($C709="","",IF($AD709=1,Settings!$C$8,IF($AC709=1,Settings!$C$6,Settings!$C$7))*100)</f>
        <v/>
      </c>
      <c r="Y709" s="7">
        <f>IF($C709="","",V709-M709)</f>
        <v/>
      </c>
      <c r="AA709">
        <f>IF($C709="","",IF(COUNTIF($C$2:$C709,$C709)=1,1,0))</f>
        <v/>
      </c>
      <c r="AB709">
        <f>IF($AA709=1,SUMPRODUCT(--($AE$2:$AE$6001&lt;$AE709))+1,"")</f>
        <v/>
      </c>
      <c r="AC709">
        <f>IF($C709="","",IF(OR($W709=TRUE(),$W709="TRUE"),0,1))</f>
        <v/>
      </c>
      <c r="AD709">
        <f>IF($C709="","",IF($Z709="Yes",1,0))</f>
        <v/>
      </c>
      <c r="AE709">
        <f>IF($AA709=1,IFERROR(IF(VALUE($C709)&lt;100000000,VALUE($C709),1000000000),IFERROR(IF(VALUE(MID($C709,2,20))&lt;100000000,VALUE(MID($C709,2,20)),1000000000),1000000000))+ROW()/100000,"")</f>
        <v/>
      </c>
    </row>
    <row r="710">
      <c r="M710" s="7">
        <f>IF($C710="","",L710*V710/100)</f>
        <v/>
      </c>
      <c r="N710" s="11" t="n"/>
      <c r="R710" s="7" t="n"/>
      <c r="T710" s="7" t="n"/>
      <c r="U710" s="7">
        <f>IF($C710="","",T710*X710/100)</f>
        <v/>
      </c>
      <c r="V710" s="7">
        <f>IF($C710="","",T710-U710)</f>
        <v/>
      </c>
      <c r="X710">
        <f>IF($C710="","",IF($AD710=1,Settings!$C$8,IF($AC710=1,Settings!$C$6,Settings!$C$7))*100)</f>
        <v/>
      </c>
      <c r="Y710" s="7">
        <f>IF($C710="","",V710-M710)</f>
        <v/>
      </c>
      <c r="AA710">
        <f>IF($C710="","",IF(COUNTIF($C$2:$C710,$C710)=1,1,0))</f>
        <v/>
      </c>
      <c r="AB710">
        <f>IF($AA710=1,SUMPRODUCT(--($AE$2:$AE$6001&lt;$AE710))+1,"")</f>
        <v/>
      </c>
      <c r="AC710">
        <f>IF($C710="","",IF(OR($W710=TRUE(),$W710="TRUE"),0,1))</f>
        <v/>
      </c>
      <c r="AD710">
        <f>IF($C710="","",IF($Z710="Yes",1,0))</f>
        <v/>
      </c>
      <c r="AE710">
        <f>IF($AA710=1,IFERROR(IF(VALUE($C710)&lt;100000000,VALUE($C710),1000000000),IFERROR(IF(VALUE(MID($C710,2,20))&lt;100000000,VALUE(MID($C710,2,20)),1000000000),1000000000))+ROW()/100000,"")</f>
        <v/>
      </c>
    </row>
    <row r="711">
      <c r="M711" s="7">
        <f>IF($C711="","",L711*V711/100)</f>
        <v/>
      </c>
      <c r="N711" s="11" t="n"/>
      <c r="R711" s="7" t="n"/>
      <c r="T711" s="7" t="n"/>
      <c r="U711" s="7">
        <f>IF($C711="","",T711*X711/100)</f>
        <v/>
      </c>
      <c r="V711" s="7">
        <f>IF($C711="","",T711-U711)</f>
        <v/>
      </c>
      <c r="X711">
        <f>IF($C711="","",IF($AD711=1,Settings!$C$8,IF($AC711=1,Settings!$C$6,Settings!$C$7))*100)</f>
        <v/>
      </c>
      <c r="Y711" s="7">
        <f>IF($C711="","",V711-M711)</f>
        <v/>
      </c>
      <c r="AA711">
        <f>IF($C711="","",IF(COUNTIF($C$2:$C711,$C711)=1,1,0))</f>
        <v/>
      </c>
      <c r="AB711">
        <f>IF($AA711=1,SUMPRODUCT(--($AE$2:$AE$6001&lt;$AE711))+1,"")</f>
        <v/>
      </c>
      <c r="AC711">
        <f>IF($C711="","",IF(OR($W711=TRUE(),$W711="TRUE"),0,1))</f>
        <v/>
      </c>
      <c r="AD711">
        <f>IF($C711="","",IF($Z711="Yes",1,0))</f>
        <v/>
      </c>
      <c r="AE711">
        <f>IF($AA711=1,IFERROR(IF(VALUE($C711)&lt;100000000,VALUE($C711),1000000000),IFERROR(IF(VALUE(MID($C711,2,20))&lt;100000000,VALUE(MID($C711,2,20)),1000000000),1000000000))+ROW()/100000,"")</f>
        <v/>
      </c>
    </row>
    <row r="712">
      <c r="M712" s="7">
        <f>IF($C712="","",L712*V712/100)</f>
        <v/>
      </c>
      <c r="N712" s="11" t="n"/>
      <c r="R712" s="7" t="n"/>
      <c r="T712" s="7" t="n"/>
      <c r="U712" s="7">
        <f>IF($C712="","",T712*X712/100)</f>
        <v/>
      </c>
      <c r="V712" s="7">
        <f>IF($C712="","",T712-U712)</f>
        <v/>
      </c>
      <c r="X712">
        <f>IF($C712="","",IF($AD712=1,Settings!$C$8,IF($AC712=1,Settings!$C$6,Settings!$C$7))*100)</f>
        <v/>
      </c>
      <c r="Y712" s="7">
        <f>IF($C712="","",V712-M712)</f>
        <v/>
      </c>
      <c r="AA712">
        <f>IF($C712="","",IF(COUNTIF($C$2:$C712,$C712)=1,1,0))</f>
        <v/>
      </c>
      <c r="AB712">
        <f>IF($AA712=1,SUMPRODUCT(--($AE$2:$AE$6001&lt;$AE712))+1,"")</f>
        <v/>
      </c>
      <c r="AC712">
        <f>IF($C712="","",IF(OR($W712=TRUE(),$W712="TRUE"),0,1))</f>
        <v/>
      </c>
      <c r="AD712">
        <f>IF($C712="","",IF($Z712="Yes",1,0))</f>
        <v/>
      </c>
      <c r="AE712">
        <f>IF($AA712=1,IFERROR(IF(VALUE($C712)&lt;100000000,VALUE($C712),1000000000),IFERROR(IF(VALUE(MID($C712,2,20))&lt;100000000,VALUE(MID($C712,2,20)),1000000000),1000000000))+ROW()/100000,"")</f>
        <v/>
      </c>
    </row>
    <row r="713">
      <c r="M713" s="7">
        <f>IF($C713="","",L713*V713/100)</f>
        <v/>
      </c>
      <c r="N713" s="11" t="n"/>
      <c r="R713" s="7" t="n"/>
      <c r="T713" s="7" t="n"/>
      <c r="U713" s="7">
        <f>IF($C713="","",T713*X713/100)</f>
        <v/>
      </c>
      <c r="V713" s="7">
        <f>IF($C713="","",T713-U713)</f>
        <v/>
      </c>
      <c r="X713">
        <f>IF($C713="","",IF($AD713=1,Settings!$C$8,IF($AC713=1,Settings!$C$6,Settings!$C$7))*100)</f>
        <v/>
      </c>
      <c r="Y713" s="7">
        <f>IF($C713="","",V713-M713)</f>
        <v/>
      </c>
      <c r="AA713">
        <f>IF($C713="","",IF(COUNTIF($C$2:$C713,$C713)=1,1,0))</f>
        <v/>
      </c>
      <c r="AB713">
        <f>IF($AA713=1,SUMPRODUCT(--($AE$2:$AE$6001&lt;$AE713))+1,"")</f>
        <v/>
      </c>
      <c r="AC713">
        <f>IF($C713="","",IF(OR($W713=TRUE(),$W713="TRUE"),0,1))</f>
        <v/>
      </c>
      <c r="AD713">
        <f>IF($C713="","",IF($Z713="Yes",1,0))</f>
        <v/>
      </c>
      <c r="AE713">
        <f>IF($AA713=1,IFERROR(IF(VALUE($C713)&lt;100000000,VALUE($C713),1000000000),IFERROR(IF(VALUE(MID($C713,2,20))&lt;100000000,VALUE(MID($C713,2,20)),1000000000),1000000000))+ROW()/100000,"")</f>
        <v/>
      </c>
    </row>
    <row r="714">
      <c r="M714" s="7">
        <f>IF($C714="","",L714*V714/100)</f>
        <v/>
      </c>
      <c r="N714" s="11" t="n"/>
      <c r="R714" s="7" t="n"/>
      <c r="T714" s="7" t="n"/>
      <c r="U714" s="7">
        <f>IF($C714="","",T714*X714/100)</f>
        <v/>
      </c>
      <c r="V714" s="7">
        <f>IF($C714="","",T714-U714)</f>
        <v/>
      </c>
      <c r="X714">
        <f>IF($C714="","",IF($AD714=1,Settings!$C$8,IF($AC714=1,Settings!$C$6,Settings!$C$7))*100)</f>
        <v/>
      </c>
      <c r="Y714" s="7">
        <f>IF($C714="","",V714-M714)</f>
        <v/>
      </c>
      <c r="AA714">
        <f>IF($C714="","",IF(COUNTIF($C$2:$C714,$C714)=1,1,0))</f>
        <v/>
      </c>
      <c r="AB714">
        <f>IF($AA714=1,SUMPRODUCT(--($AE$2:$AE$6001&lt;$AE714))+1,"")</f>
        <v/>
      </c>
      <c r="AC714">
        <f>IF($C714="","",IF(OR($W714=TRUE(),$W714="TRUE"),0,1))</f>
        <v/>
      </c>
      <c r="AD714">
        <f>IF($C714="","",IF($Z714="Yes",1,0))</f>
        <v/>
      </c>
      <c r="AE714">
        <f>IF($AA714=1,IFERROR(IF(VALUE($C714)&lt;100000000,VALUE($C714),1000000000),IFERROR(IF(VALUE(MID($C714,2,20))&lt;100000000,VALUE(MID($C714,2,20)),1000000000),1000000000))+ROW()/100000,"")</f>
        <v/>
      </c>
    </row>
    <row r="715">
      <c r="M715" s="7">
        <f>IF($C715="","",L715*V715/100)</f>
        <v/>
      </c>
      <c r="N715" s="11" t="n"/>
      <c r="R715" s="7" t="n"/>
      <c r="T715" s="7" t="n"/>
      <c r="U715" s="7">
        <f>IF($C715="","",T715*X715/100)</f>
        <v/>
      </c>
      <c r="V715" s="7">
        <f>IF($C715="","",T715-U715)</f>
        <v/>
      </c>
      <c r="X715">
        <f>IF($C715="","",IF($AD715=1,Settings!$C$8,IF($AC715=1,Settings!$C$6,Settings!$C$7))*100)</f>
        <v/>
      </c>
      <c r="Y715" s="7">
        <f>IF($C715="","",V715-M715)</f>
        <v/>
      </c>
      <c r="AA715">
        <f>IF($C715="","",IF(COUNTIF($C$2:$C715,$C715)=1,1,0))</f>
        <v/>
      </c>
      <c r="AB715">
        <f>IF($AA715=1,SUMPRODUCT(--($AE$2:$AE$6001&lt;$AE715))+1,"")</f>
        <v/>
      </c>
      <c r="AC715">
        <f>IF($C715="","",IF(OR($W715=TRUE(),$W715="TRUE"),0,1))</f>
        <v/>
      </c>
      <c r="AD715">
        <f>IF($C715="","",IF($Z715="Yes",1,0))</f>
        <v/>
      </c>
      <c r="AE715">
        <f>IF($AA715=1,IFERROR(IF(VALUE($C715)&lt;100000000,VALUE($C715),1000000000),IFERROR(IF(VALUE(MID($C715,2,20))&lt;100000000,VALUE(MID($C715,2,20)),1000000000),1000000000))+ROW()/100000,"")</f>
        <v/>
      </c>
    </row>
    <row r="716">
      <c r="M716" s="7">
        <f>IF($C716="","",L716*V716/100)</f>
        <v/>
      </c>
      <c r="N716" s="11" t="n"/>
      <c r="R716" s="7" t="n"/>
      <c r="T716" s="7" t="n"/>
      <c r="U716" s="7">
        <f>IF($C716="","",T716*X716/100)</f>
        <v/>
      </c>
      <c r="V716" s="7">
        <f>IF($C716="","",T716-U716)</f>
        <v/>
      </c>
      <c r="X716">
        <f>IF($C716="","",IF($AD716=1,Settings!$C$8,IF($AC716=1,Settings!$C$6,Settings!$C$7))*100)</f>
        <v/>
      </c>
      <c r="Y716" s="7">
        <f>IF($C716="","",V716-M716)</f>
        <v/>
      </c>
      <c r="AA716">
        <f>IF($C716="","",IF(COUNTIF($C$2:$C716,$C716)=1,1,0))</f>
        <v/>
      </c>
      <c r="AB716">
        <f>IF($AA716=1,SUMPRODUCT(--($AE$2:$AE$6001&lt;$AE716))+1,"")</f>
        <v/>
      </c>
      <c r="AC716">
        <f>IF($C716="","",IF(OR($W716=TRUE(),$W716="TRUE"),0,1))</f>
        <v/>
      </c>
      <c r="AD716">
        <f>IF($C716="","",IF($Z716="Yes",1,0))</f>
        <v/>
      </c>
      <c r="AE716">
        <f>IF($AA716=1,IFERROR(IF(VALUE($C716)&lt;100000000,VALUE($C716),1000000000),IFERROR(IF(VALUE(MID($C716,2,20))&lt;100000000,VALUE(MID($C716,2,20)),1000000000),1000000000))+ROW()/100000,"")</f>
        <v/>
      </c>
    </row>
    <row r="717">
      <c r="M717" s="7">
        <f>IF($C717="","",L717*V717/100)</f>
        <v/>
      </c>
      <c r="N717" s="11" t="n"/>
      <c r="R717" s="7" t="n"/>
      <c r="T717" s="7" t="n"/>
      <c r="U717" s="7">
        <f>IF($C717="","",T717*X717/100)</f>
        <v/>
      </c>
      <c r="V717" s="7">
        <f>IF($C717="","",T717-U717)</f>
        <v/>
      </c>
      <c r="X717">
        <f>IF($C717="","",IF($AD717=1,Settings!$C$8,IF($AC717=1,Settings!$C$6,Settings!$C$7))*100)</f>
        <v/>
      </c>
      <c r="Y717" s="7">
        <f>IF($C717="","",V717-M717)</f>
        <v/>
      </c>
      <c r="AA717">
        <f>IF($C717="","",IF(COUNTIF($C$2:$C717,$C717)=1,1,0))</f>
        <v/>
      </c>
      <c r="AB717">
        <f>IF($AA717=1,SUMPRODUCT(--($AE$2:$AE$6001&lt;$AE717))+1,"")</f>
        <v/>
      </c>
      <c r="AC717">
        <f>IF($C717="","",IF(OR($W717=TRUE(),$W717="TRUE"),0,1))</f>
        <v/>
      </c>
      <c r="AD717">
        <f>IF($C717="","",IF($Z717="Yes",1,0))</f>
        <v/>
      </c>
      <c r="AE717">
        <f>IF($AA717=1,IFERROR(IF(VALUE($C717)&lt;100000000,VALUE($C717),1000000000),IFERROR(IF(VALUE(MID($C717,2,20))&lt;100000000,VALUE(MID($C717,2,20)),1000000000),1000000000))+ROW()/100000,"")</f>
        <v/>
      </c>
    </row>
    <row r="718">
      <c r="M718" s="7">
        <f>IF($C718="","",L718*V718/100)</f>
        <v/>
      </c>
      <c r="N718" s="11" t="n"/>
      <c r="R718" s="7" t="n"/>
      <c r="T718" s="7" t="n"/>
      <c r="U718" s="7">
        <f>IF($C718="","",T718*X718/100)</f>
        <v/>
      </c>
      <c r="V718" s="7">
        <f>IF($C718="","",T718-U718)</f>
        <v/>
      </c>
      <c r="X718">
        <f>IF($C718="","",IF($AD718=1,Settings!$C$8,IF($AC718=1,Settings!$C$6,Settings!$C$7))*100)</f>
        <v/>
      </c>
      <c r="Y718" s="7">
        <f>IF($C718="","",V718-M718)</f>
        <v/>
      </c>
      <c r="AA718">
        <f>IF($C718="","",IF(COUNTIF($C$2:$C718,$C718)=1,1,0))</f>
        <v/>
      </c>
      <c r="AB718">
        <f>IF($AA718=1,SUMPRODUCT(--($AE$2:$AE$6001&lt;$AE718))+1,"")</f>
        <v/>
      </c>
      <c r="AC718">
        <f>IF($C718="","",IF(OR($W718=TRUE(),$W718="TRUE"),0,1))</f>
        <v/>
      </c>
      <c r="AD718">
        <f>IF($C718="","",IF($Z718="Yes",1,0))</f>
        <v/>
      </c>
      <c r="AE718">
        <f>IF($AA718=1,IFERROR(IF(VALUE($C718)&lt;100000000,VALUE($C718),1000000000),IFERROR(IF(VALUE(MID($C718,2,20))&lt;100000000,VALUE(MID($C718,2,20)),1000000000),1000000000))+ROW()/100000,"")</f>
        <v/>
      </c>
    </row>
    <row r="719">
      <c r="M719" s="7">
        <f>IF($C719="","",L719*V719/100)</f>
        <v/>
      </c>
      <c r="N719" s="11" t="n"/>
      <c r="R719" s="7" t="n"/>
      <c r="T719" s="7" t="n"/>
      <c r="U719" s="7">
        <f>IF($C719="","",T719*X719/100)</f>
        <v/>
      </c>
      <c r="V719" s="7">
        <f>IF($C719="","",T719-U719)</f>
        <v/>
      </c>
      <c r="X719">
        <f>IF($C719="","",IF($AD719=1,Settings!$C$8,IF($AC719=1,Settings!$C$6,Settings!$C$7))*100)</f>
        <v/>
      </c>
      <c r="Y719" s="7">
        <f>IF($C719="","",V719-M719)</f>
        <v/>
      </c>
      <c r="AA719">
        <f>IF($C719="","",IF(COUNTIF($C$2:$C719,$C719)=1,1,0))</f>
        <v/>
      </c>
      <c r="AB719">
        <f>IF($AA719=1,SUMPRODUCT(--($AE$2:$AE$6001&lt;$AE719))+1,"")</f>
        <v/>
      </c>
      <c r="AC719">
        <f>IF($C719="","",IF(OR($W719=TRUE(),$W719="TRUE"),0,1))</f>
        <v/>
      </c>
      <c r="AD719">
        <f>IF($C719="","",IF($Z719="Yes",1,0))</f>
        <v/>
      </c>
      <c r="AE719">
        <f>IF($AA719=1,IFERROR(IF(VALUE($C719)&lt;100000000,VALUE($C719),1000000000),IFERROR(IF(VALUE(MID($C719,2,20))&lt;100000000,VALUE(MID($C719,2,20)),1000000000),1000000000))+ROW()/100000,"")</f>
        <v/>
      </c>
    </row>
    <row r="720">
      <c r="M720" s="7">
        <f>IF($C720="","",L720*V720/100)</f>
        <v/>
      </c>
      <c r="N720" s="11" t="n"/>
      <c r="R720" s="7" t="n"/>
      <c r="T720" s="7" t="n"/>
      <c r="U720" s="7">
        <f>IF($C720="","",T720*X720/100)</f>
        <v/>
      </c>
      <c r="V720" s="7">
        <f>IF($C720="","",T720-U720)</f>
        <v/>
      </c>
      <c r="X720">
        <f>IF($C720="","",IF($AD720=1,Settings!$C$8,IF($AC720=1,Settings!$C$6,Settings!$C$7))*100)</f>
        <v/>
      </c>
      <c r="Y720" s="7">
        <f>IF($C720="","",V720-M720)</f>
        <v/>
      </c>
      <c r="AA720">
        <f>IF($C720="","",IF(COUNTIF($C$2:$C720,$C720)=1,1,0))</f>
        <v/>
      </c>
      <c r="AB720">
        <f>IF($AA720=1,SUMPRODUCT(--($AE$2:$AE$6001&lt;$AE720))+1,"")</f>
        <v/>
      </c>
      <c r="AC720">
        <f>IF($C720="","",IF(OR($W720=TRUE(),$W720="TRUE"),0,1))</f>
        <v/>
      </c>
      <c r="AD720">
        <f>IF($C720="","",IF($Z720="Yes",1,0))</f>
        <v/>
      </c>
      <c r="AE720">
        <f>IF($AA720=1,IFERROR(IF(VALUE($C720)&lt;100000000,VALUE($C720),1000000000),IFERROR(IF(VALUE(MID($C720,2,20))&lt;100000000,VALUE(MID($C720,2,20)),1000000000),1000000000))+ROW()/100000,"")</f>
        <v/>
      </c>
    </row>
    <row r="721">
      <c r="M721" s="7">
        <f>IF($C721="","",L721*V721/100)</f>
        <v/>
      </c>
      <c r="N721" s="11" t="n"/>
      <c r="R721" s="7" t="n"/>
      <c r="T721" s="7" t="n"/>
      <c r="U721" s="7">
        <f>IF($C721="","",T721*X721/100)</f>
        <v/>
      </c>
      <c r="V721" s="7">
        <f>IF($C721="","",T721-U721)</f>
        <v/>
      </c>
      <c r="X721">
        <f>IF($C721="","",IF($AD721=1,Settings!$C$8,IF($AC721=1,Settings!$C$6,Settings!$C$7))*100)</f>
        <v/>
      </c>
      <c r="Y721" s="7">
        <f>IF($C721="","",V721-M721)</f>
        <v/>
      </c>
      <c r="AA721">
        <f>IF($C721="","",IF(COUNTIF($C$2:$C721,$C721)=1,1,0))</f>
        <v/>
      </c>
      <c r="AB721">
        <f>IF($AA721=1,SUMPRODUCT(--($AE$2:$AE$6001&lt;$AE721))+1,"")</f>
        <v/>
      </c>
      <c r="AC721">
        <f>IF($C721="","",IF(OR($W721=TRUE(),$W721="TRUE"),0,1))</f>
        <v/>
      </c>
      <c r="AD721">
        <f>IF($C721="","",IF($Z721="Yes",1,0))</f>
        <v/>
      </c>
      <c r="AE721">
        <f>IF($AA721=1,IFERROR(IF(VALUE($C721)&lt;100000000,VALUE($C721),1000000000),IFERROR(IF(VALUE(MID($C721,2,20))&lt;100000000,VALUE(MID($C721,2,20)),1000000000),1000000000))+ROW()/100000,"")</f>
        <v/>
      </c>
    </row>
    <row r="722">
      <c r="M722" s="7">
        <f>IF($C722="","",L722*V722/100)</f>
        <v/>
      </c>
      <c r="N722" s="11" t="n"/>
      <c r="R722" s="7" t="n"/>
      <c r="T722" s="7" t="n"/>
      <c r="U722" s="7">
        <f>IF($C722="","",T722*X722/100)</f>
        <v/>
      </c>
      <c r="V722" s="7">
        <f>IF($C722="","",T722-U722)</f>
        <v/>
      </c>
      <c r="X722">
        <f>IF($C722="","",IF($AD722=1,Settings!$C$8,IF($AC722=1,Settings!$C$6,Settings!$C$7))*100)</f>
        <v/>
      </c>
      <c r="Y722" s="7">
        <f>IF($C722="","",V722-M722)</f>
        <v/>
      </c>
      <c r="AA722">
        <f>IF($C722="","",IF(COUNTIF($C$2:$C722,$C722)=1,1,0))</f>
        <v/>
      </c>
      <c r="AB722">
        <f>IF($AA722=1,SUMPRODUCT(--($AE$2:$AE$6001&lt;$AE722))+1,"")</f>
        <v/>
      </c>
      <c r="AC722">
        <f>IF($C722="","",IF(OR($W722=TRUE(),$W722="TRUE"),0,1))</f>
        <v/>
      </c>
      <c r="AD722">
        <f>IF($C722="","",IF($Z722="Yes",1,0))</f>
        <v/>
      </c>
      <c r="AE722">
        <f>IF($AA722=1,IFERROR(IF(VALUE($C722)&lt;100000000,VALUE($C722),1000000000),IFERROR(IF(VALUE(MID($C722,2,20))&lt;100000000,VALUE(MID($C722,2,20)),1000000000),1000000000))+ROW()/100000,"")</f>
        <v/>
      </c>
    </row>
    <row r="723">
      <c r="M723" s="7">
        <f>IF($C723="","",L723*V723/100)</f>
        <v/>
      </c>
      <c r="N723" s="11" t="n"/>
      <c r="R723" s="7" t="n"/>
      <c r="T723" s="7" t="n"/>
      <c r="U723" s="7">
        <f>IF($C723="","",T723*X723/100)</f>
        <v/>
      </c>
      <c r="V723" s="7">
        <f>IF($C723="","",T723-U723)</f>
        <v/>
      </c>
      <c r="X723">
        <f>IF($C723="","",IF($AD723=1,Settings!$C$8,IF($AC723=1,Settings!$C$6,Settings!$C$7))*100)</f>
        <v/>
      </c>
      <c r="Y723" s="7">
        <f>IF($C723="","",V723-M723)</f>
        <v/>
      </c>
      <c r="AA723">
        <f>IF($C723="","",IF(COUNTIF($C$2:$C723,$C723)=1,1,0))</f>
        <v/>
      </c>
      <c r="AB723">
        <f>IF($AA723=1,SUMPRODUCT(--($AE$2:$AE$6001&lt;$AE723))+1,"")</f>
        <v/>
      </c>
      <c r="AC723">
        <f>IF($C723="","",IF(OR($W723=TRUE(),$W723="TRUE"),0,1))</f>
        <v/>
      </c>
      <c r="AD723">
        <f>IF($C723="","",IF($Z723="Yes",1,0))</f>
        <v/>
      </c>
      <c r="AE723">
        <f>IF($AA723=1,IFERROR(IF(VALUE($C723)&lt;100000000,VALUE($C723),1000000000),IFERROR(IF(VALUE(MID($C723,2,20))&lt;100000000,VALUE(MID($C723,2,20)),1000000000),1000000000))+ROW()/100000,"")</f>
        <v/>
      </c>
    </row>
    <row r="724">
      <c r="M724" s="7">
        <f>IF($C724="","",L724*V724/100)</f>
        <v/>
      </c>
      <c r="N724" s="11" t="n"/>
      <c r="R724" s="7" t="n"/>
      <c r="T724" s="7" t="n"/>
      <c r="U724" s="7">
        <f>IF($C724="","",T724*X724/100)</f>
        <v/>
      </c>
      <c r="V724" s="7">
        <f>IF($C724="","",T724-U724)</f>
        <v/>
      </c>
      <c r="X724">
        <f>IF($C724="","",IF($AD724=1,Settings!$C$8,IF($AC724=1,Settings!$C$6,Settings!$C$7))*100)</f>
        <v/>
      </c>
      <c r="Y724" s="7">
        <f>IF($C724="","",V724-M724)</f>
        <v/>
      </c>
      <c r="AA724">
        <f>IF($C724="","",IF(COUNTIF($C$2:$C724,$C724)=1,1,0))</f>
        <v/>
      </c>
      <c r="AB724">
        <f>IF($AA724=1,SUMPRODUCT(--($AE$2:$AE$6001&lt;$AE724))+1,"")</f>
        <v/>
      </c>
      <c r="AC724">
        <f>IF($C724="","",IF(OR($W724=TRUE(),$W724="TRUE"),0,1))</f>
        <v/>
      </c>
      <c r="AD724">
        <f>IF($C724="","",IF($Z724="Yes",1,0))</f>
        <v/>
      </c>
      <c r="AE724">
        <f>IF($AA724=1,IFERROR(IF(VALUE($C724)&lt;100000000,VALUE($C724),1000000000),IFERROR(IF(VALUE(MID($C724,2,20))&lt;100000000,VALUE(MID($C724,2,20)),1000000000),1000000000))+ROW()/100000,"")</f>
        <v/>
      </c>
    </row>
    <row r="725">
      <c r="M725" s="7">
        <f>IF($C725="","",L725*V725/100)</f>
        <v/>
      </c>
      <c r="N725" s="11" t="n"/>
      <c r="R725" s="7" t="n"/>
      <c r="T725" s="7" t="n"/>
      <c r="U725" s="7">
        <f>IF($C725="","",T725*X725/100)</f>
        <v/>
      </c>
      <c r="V725" s="7">
        <f>IF($C725="","",T725-U725)</f>
        <v/>
      </c>
      <c r="X725">
        <f>IF($C725="","",IF($AD725=1,Settings!$C$8,IF($AC725=1,Settings!$C$6,Settings!$C$7))*100)</f>
        <v/>
      </c>
      <c r="Y725" s="7">
        <f>IF($C725="","",V725-M725)</f>
        <v/>
      </c>
      <c r="AA725">
        <f>IF($C725="","",IF(COUNTIF($C$2:$C725,$C725)=1,1,0))</f>
        <v/>
      </c>
      <c r="AB725">
        <f>IF($AA725=1,SUMPRODUCT(--($AE$2:$AE$6001&lt;$AE725))+1,"")</f>
        <v/>
      </c>
      <c r="AC725">
        <f>IF($C725="","",IF(OR($W725=TRUE(),$W725="TRUE"),0,1))</f>
        <v/>
      </c>
      <c r="AD725">
        <f>IF($C725="","",IF($Z725="Yes",1,0))</f>
        <v/>
      </c>
      <c r="AE725">
        <f>IF($AA725=1,IFERROR(IF(VALUE($C725)&lt;100000000,VALUE($C725),1000000000),IFERROR(IF(VALUE(MID($C725,2,20))&lt;100000000,VALUE(MID($C725,2,20)),1000000000),1000000000))+ROW()/100000,"")</f>
        <v/>
      </c>
    </row>
    <row r="726">
      <c r="M726" s="7">
        <f>IF($C726="","",L726*V726/100)</f>
        <v/>
      </c>
      <c r="N726" s="11" t="n"/>
      <c r="R726" s="7" t="n"/>
      <c r="T726" s="7" t="n"/>
      <c r="U726" s="7">
        <f>IF($C726="","",T726*X726/100)</f>
        <v/>
      </c>
      <c r="V726" s="7">
        <f>IF($C726="","",T726-U726)</f>
        <v/>
      </c>
      <c r="X726">
        <f>IF($C726="","",IF($AD726=1,Settings!$C$8,IF($AC726=1,Settings!$C$6,Settings!$C$7))*100)</f>
        <v/>
      </c>
      <c r="Y726" s="7">
        <f>IF($C726="","",V726-M726)</f>
        <v/>
      </c>
      <c r="AA726">
        <f>IF($C726="","",IF(COUNTIF($C$2:$C726,$C726)=1,1,0))</f>
        <v/>
      </c>
      <c r="AB726">
        <f>IF($AA726=1,SUMPRODUCT(--($AE$2:$AE$6001&lt;$AE726))+1,"")</f>
        <v/>
      </c>
      <c r="AC726">
        <f>IF($C726="","",IF(OR($W726=TRUE(),$W726="TRUE"),0,1))</f>
        <v/>
      </c>
      <c r="AD726">
        <f>IF($C726="","",IF($Z726="Yes",1,0))</f>
        <v/>
      </c>
      <c r="AE726">
        <f>IF($AA726=1,IFERROR(IF(VALUE($C726)&lt;100000000,VALUE($C726),1000000000),IFERROR(IF(VALUE(MID($C726,2,20))&lt;100000000,VALUE(MID($C726,2,20)),1000000000),1000000000))+ROW()/100000,"")</f>
        <v/>
      </c>
    </row>
    <row r="727">
      <c r="M727" s="7">
        <f>IF($C727="","",L727*V727/100)</f>
        <v/>
      </c>
      <c r="N727" s="11" t="n"/>
      <c r="R727" s="7" t="n"/>
      <c r="T727" s="7" t="n"/>
      <c r="U727" s="7">
        <f>IF($C727="","",T727*X727/100)</f>
        <v/>
      </c>
      <c r="V727" s="7">
        <f>IF($C727="","",T727-U727)</f>
        <v/>
      </c>
      <c r="X727">
        <f>IF($C727="","",IF($AD727=1,Settings!$C$8,IF($AC727=1,Settings!$C$6,Settings!$C$7))*100)</f>
        <v/>
      </c>
      <c r="Y727" s="7">
        <f>IF($C727="","",V727-M727)</f>
        <v/>
      </c>
      <c r="AA727">
        <f>IF($C727="","",IF(COUNTIF($C$2:$C727,$C727)=1,1,0))</f>
        <v/>
      </c>
      <c r="AB727">
        <f>IF($AA727=1,SUMPRODUCT(--($AE$2:$AE$6001&lt;$AE727))+1,"")</f>
        <v/>
      </c>
      <c r="AC727">
        <f>IF($C727="","",IF(OR($W727=TRUE(),$W727="TRUE"),0,1))</f>
        <v/>
      </c>
      <c r="AD727">
        <f>IF($C727="","",IF($Z727="Yes",1,0))</f>
        <v/>
      </c>
      <c r="AE727">
        <f>IF($AA727=1,IFERROR(IF(VALUE($C727)&lt;100000000,VALUE($C727),1000000000),IFERROR(IF(VALUE(MID($C727,2,20))&lt;100000000,VALUE(MID($C727,2,20)),1000000000),1000000000))+ROW()/100000,"")</f>
        <v/>
      </c>
    </row>
    <row r="728">
      <c r="M728" s="7">
        <f>IF($C728="","",L728*V728/100)</f>
        <v/>
      </c>
      <c r="N728" s="11" t="n"/>
      <c r="R728" s="7" t="n"/>
      <c r="T728" s="7" t="n"/>
      <c r="U728" s="7">
        <f>IF($C728="","",T728*X728/100)</f>
        <v/>
      </c>
      <c r="V728" s="7">
        <f>IF($C728="","",T728-U728)</f>
        <v/>
      </c>
      <c r="X728">
        <f>IF($C728="","",IF($AD728=1,Settings!$C$8,IF($AC728=1,Settings!$C$6,Settings!$C$7))*100)</f>
        <v/>
      </c>
      <c r="Y728" s="7">
        <f>IF($C728="","",V728-M728)</f>
        <v/>
      </c>
      <c r="AA728">
        <f>IF($C728="","",IF(COUNTIF($C$2:$C728,$C728)=1,1,0))</f>
        <v/>
      </c>
      <c r="AB728">
        <f>IF($AA728=1,SUMPRODUCT(--($AE$2:$AE$6001&lt;$AE728))+1,"")</f>
        <v/>
      </c>
      <c r="AC728">
        <f>IF($C728="","",IF(OR($W728=TRUE(),$W728="TRUE"),0,1))</f>
        <v/>
      </c>
      <c r="AD728">
        <f>IF($C728="","",IF($Z728="Yes",1,0))</f>
        <v/>
      </c>
      <c r="AE728">
        <f>IF($AA728=1,IFERROR(IF(VALUE($C728)&lt;100000000,VALUE($C728),1000000000),IFERROR(IF(VALUE(MID($C728,2,20))&lt;100000000,VALUE(MID($C728,2,20)),1000000000),1000000000))+ROW()/100000,"")</f>
        <v/>
      </c>
    </row>
    <row r="729">
      <c r="M729" s="7">
        <f>IF($C729="","",L729*V729/100)</f>
        <v/>
      </c>
      <c r="N729" s="11" t="n"/>
      <c r="R729" s="7" t="n"/>
      <c r="T729" s="7" t="n"/>
      <c r="U729" s="7">
        <f>IF($C729="","",T729*X729/100)</f>
        <v/>
      </c>
      <c r="V729" s="7">
        <f>IF($C729="","",T729-U729)</f>
        <v/>
      </c>
      <c r="X729">
        <f>IF($C729="","",IF($AD729=1,Settings!$C$8,IF($AC729=1,Settings!$C$6,Settings!$C$7))*100)</f>
        <v/>
      </c>
      <c r="Y729" s="7">
        <f>IF($C729="","",V729-M729)</f>
        <v/>
      </c>
      <c r="AA729">
        <f>IF($C729="","",IF(COUNTIF($C$2:$C729,$C729)=1,1,0))</f>
        <v/>
      </c>
      <c r="AB729">
        <f>IF($AA729=1,SUMPRODUCT(--($AE$2:$AE$6001&lt;$AE729))+1,"")</f>
        <v/>
      </c>
      <c r="AC729">
        <f>IF($C729="","",IF(OR($W729=TRUE(),$W729="TRUE"),0,1))</f>
        <v/>
      </c>
      <c r="AD729">
        <f>IF($C729="","",IF($Z729="Yes",1,0))</f>
        <v/>
      </c>
      <c r="AE729">
        <f>IF($AA729=1,IFERROR(IF(VALUE($C729)&lt;100000000,VALUE($C729),1000000000),IFERROR(IF(VALUE(MID($C729,2,20))&lt;100000000,VALUE(MID($C729,2,20)),1000000000),1000000000))+ROW()/100000,"")</f>
        <v/>
      </c>
    </row>
    <row r="730">
      <c r="M730" s="7">
        <f>IF($C730="","",L730*V730/100)</f>
        <v/>
      </c>
      <c r="N730" s="11" t="n"/>
      <c r="R730" s="7" t="n"/>
      <c r="T730" s="7" t="n"/>
      <c r="U730" s="7">
        <f>IF($C730="","",T730*X730/100)</f>
        <v/>
      </c>
      <c r="V730" s="7">
        <f>IF($C730="","",T730-U730)</f>
        <v/>
      </c>
      <c r="X730">
        <f>IF($C730="","",IF($AD730=1,Settings!$C$8,IF($AC730=1,Settings!$C$6,Settings!$C$7))*100)</f>
        <v/>
      </c>
      <c r="Y730" s="7">
        <f>IF($C730="","",V730-M730)</f>
        <v/>
      </c>
      <c r="AA730">
        <f>IF($C730="","",IF(COUNTIF($C$2:$C730,$C730)=1,1,0))</f>
        <v/>
      </c>
      <c r="AB730">
        <f>IF($AA730=1,SUMPRODUCT(--($AE$2:$AE$6001&lt;$AE730))+1,"")</f>
        <v/>
      </c>
      <c r="AC730">
        <f>IF($C730="","",IF(OR($W730=TRUE(),$W730="TRUE"),0,1))</f>
        <v/>
      </c>
      <c r="AD730">
        <f>IF($C730="","",IF($Z730="Yes",1,0))</f>
        <v/>
      </c>
      <c r="AE730">
        <f>IF($AA730=1,IFERROR(IF(VALUE($C730)&lt;100000000,VALUE($C730),1000000000),IFERROR(IF(VALUE(MID($C730,2,20))&lt;100000000,VALUE(MID($C730,2,20)),1000000000),1000000000))+ROW()/100000,"")</f>
        <v/>
      </c>
    </row>
    <row r="731">
      <c r="M731" s="7">
        <f>IF($C731="","",L731*V731/100)</f>
        <v/>
      </c>
      <c r="N731" s="11" t="n"/>
      <c r="R731" s="7" t="n"/>
      <c r="T731" s="7" t="n"/>
      <c r="U731" s="7">
        <f>IF($C731="","",T731*X731/100)</f>
        <v/>
      </c>
      <c r="V731" s="7">
        <f>IF($C731="","",T731-U731)</f>
        <v/>
      </c>
      <c r="X731">
        <f>IF($C731="","",IF($AD731=1,Settings!$C$8,IF($AC731=1,Settings!$C$6,Settings!$C$7))*100)</f>
        <v/>
      </c>
      <c r="Y731" s="7">
        <f>IF($C731="","",V731-M731)</f>
        <v/>
      </c>
      <c r="AA731">
        <f>IF($C731="","",IF(COUNTIF($C$2:$C731,$C731)=1,1,0))</f>
        <v/>
      </c>
      <c r="AB731">
        <f>IF($AA731=1,SUMPRODUCT(--($AE$2:$AE$6001&lt;$AE731))+1,"")</f>
        <v/>
      </c>
      <c r="AC731">
        <f>IF($C731="","",IF(OR($W731=TRUE(),$W731="TRUE"),0,1))</f>
        <v/>
      </c>
      <c r="AD731">
        <f>IF($C731="","",IF($Z731="Yes",1,0))</f>
        <v/>
      </c>
      <c r="AE731">
        <f>IF($AA731=1,IFERROR(IF(VALUE($C731)&lt;100000000,VALUE($C731),1000000000),IFERROR(IF(VALUE(MID($C731,2,20))&lt;100000000,VALUE(MID($C731,2,20)),1000000000),1000000000))+ROW()/100000,"")</f>
        <v/>
      </c>
    </row>
    <row r="732">
      <c r="M732" s="7">
        <f>IF($C732="","",L732*V732/100)</f>
        <v/>
      </c>
      <c r="N732" s="11" t="n"/>
      <c r="R732" s="7" t="n"/>
      <c r="T732" s="7" t="n"/>
      <c r="U732" s="7">
        <f>IF($C732="","",T732*X732/100)</f>
        <v/>
      </c>
      <c r="V732" s="7">
        <f>IF($C732="","",T732-U732)</f>
        <v/>
      </c>
      <c r="X732">
        <f>IF($C732="","",IF($AD732=1,Settings!$C$8,IF($AC732=1,Settings!$C$6,Settings!$C$7))*100)</f>
        <v/>
      </c>
      <c r="Y732" s="7">
        <f>IF($C732="","",V732-M732)</f>
        <v/>
      </c>
      <c r="AA732">
        <f>IF($C732="","",IF(COUNTIF($C$2:$C732,$C732)=1,1,0))</f>
        <v/>
      </c>
      <c r="AB732">
        <f>IF($AA732=1,SUMPRODUCT(--($AE$2:$AE$6001&lt;$AE732))+1,"")</f>
        <v/>
      </c>
      <c r="AC732">
        <f>IF($C732="","",IF(OR($W732=TRUE(),$W732="TRUE"),0,1))</f>
        <v/>
      </c>
      <c r="AD732">
        <f>IF($C732="","",IF($Z732="Yes",1,0))</f>
        <v/>
      </c>
      <c r="AE732">
        <f>IF($AA732=1,IFERROR(IF(VALUE($C732)&lt;100000000,VALUE($C732),1000000000),IFERROR(IF(VALUE(MID($C732,2,20))&lt;100000000,VALUE(MID($C732,2,20)),1000000000),1000000000))+ROW()/100000,"")</f>
        <v/>
      </c>
    </row>
    <row r="733">
      <c r="M733" s="7">
        <f>IF($C733="","",L733*V733/100)</f>
        <v/>
      </c>
      <c r="N733" s="11" t="n"/>
      <c r="R733" s="7" t="n"/>
      <c r="T733" s="7" t="n"/>
      <c r="U733" s="7">
        <f>IF($C733="","",T733*X733/100)</f>
        <v/>
      </c>
      <c r="V733" s="7">
        <f>IF($C733="","",T733-U733)</f>
        <v/>
      </c>
      <c r="X733">
        <f>IF($C733="","",IF($AD733=1,Settings!$C$8,IF($AC733=1,Settings!$C$6,Settings!$C$7))*100)</f>
        <v/>
      </c>
      <c r="Y733" s="7">
        <f>IF($C733="","",V733-M733)</f>
        <v/>
      </c>
      <c r="AA733">
        <f>IF($C733="","",IF(COUNTIF($C$2:$C733,$C733)=1,1,0))</f>
        <v/>
      </c>
      <c r="AB733">
        <f>IF($AA733=1,SUMPRODUCT(--($AE$2:$AE$6001&lt;$AE733))+1,"")</f>
        <v/>
      </c>
      <c r="AC733">
        <f>IF($C733="","",IF(OR($W733=TRUE(),$W733="TRUE"),0,1))</f>
        <v/>
      </c>
      <c r="AD733">
        <f>IF($C733="","",IF($Z733="Yes",1,0))</f>
        <v/>
      </c>
      <c r="AE733">
        <f>IF($AA733=1,IFERROR(IF(VALUE($C733)&lt;100000000,VALUE($C733),1000000000),IFERROR(IF(VALUE(MID($C733,2,20))&lt;100000000,VALUE(MID($C733,2,20)),1000000000),1000000000))+ROW()/100000,"")</f>
        <v/>
      </c>
    </row>
    <row r="734">
      <c r="M734" s="7">
        <f>IF($C734="","",L734*V734/100)</f>
        <v/>
      </c>
      <c r="N734" s="11" t="n"/>
      <c r="R734" s="7" t="n"/>
      <c r="T734" s="7" t="n"/>
      <c r="U734" s="7">
        <f>IF($C734="","",T734*X734/100)</f>
        <v/>
      </c>
      <c r="V734" s="7">
        <f>IF($C734="","",T734-U734)</f>
        <v/>
      </c>
      <c r="X734">
        <f>IF($C734="","",IF($AD734=1,Settings!$C$8,IF($AC734=1,Settings!$C$6,Settings!$C$7))*100)</f>
        <v/>
      </c>
      <c r="Y734" s="7">
        <f>IF($C734="","",V734-M734)</f>
        <v/>
      </c>
      <c r="AA734">
        <f>IF($C734="","",IF(COUNTIF($C$2:$C734,$C734)=1,1,0))</f>
        <v/>
      </c>
      <c r="AB734">
        <f>IF($AA734=1,SUMPRODUCT(--($AE$2:$AE$6001&lt;$AE734))+1,"")</f>
        <v/>
      </c>
      <c r="AC734">
        <f>IF($C734="","",IF(OR($W734=TRUE(),$W734="TRUE"),0,1))</f>
        <v/>
      </c>
      <c r="AD734">
        <f>IF($C734="","",IF($Z734="Yes",1,0))</f>
        <v/>
      </c>
      <c r="AE734">
        <f>IF($AA734=1,IFERROR(IF(VALUE($C734)&lt;100000000,VALUE($C734),1000000000),IFERROR(IF(VALUE(MID($C734,2,20))&lt;100000000,VALUE(MID($C734,2,20)),1000000000),1000000000))+ROW()/100000,"")</f>
        <v/>
      </c>
    </row>
    <row r="735">
      <c r="M735" s="7">
        <f>IF($C735="","",L735*V735/100)</f>
        <v/>
      </c>
      <c r="N735" s="11" t="n"/>
      <c r="R735" s="7" t="n"/>
      <c r="T735" s="7" t="n"/>
      <c r="U735" s="7">
        <f>IF($C735="","",T735*X735/100)</f>
        <v/>
      </c>
      <c r="V735" s="7">
        <f>IF($C735="","",T735-U735)</f>
        <v/>
      </c>
      <c r="X735">
        <f>IF($C735="","",IF($AD735=1,Settings!$C$8,IF($AC735=1,Settings!$C$6,Settings!$C$7))*100)</f>
        <v/>
      </c>
      <c r="Y735" s="7">
        <f>IF($C735="","",V735-M735)</f>
        <v/>
      </c>
      <c r="AA735">
        <f>IF($C735="","",IF(COUNTIF($C$2:$C735,$C735)=1,1,0))</f>
        <v/>
      </c>
      <c r="AB735">
        <f>IF($AA735=1,SUMPRODUCT(--($AE$2:$AE$6001&lt;$AE735))+1,"")</f>
        <v/>
      </c>
      <c r="AC735">
        <f>IF($C735="","",IF(OR($W735=TRUE(),$W735="TRUE"),0,1))</f>
        <v/>
      </c>
      <c r="AD735">
        <f>IF($C735="","",IF($Z735="Yes",1,0))</f>
        <v/>
      </c>
      <c r="AE735">
        <f>IF($AA735=1,IFERROR(IF(VALUE($C735)&lt;100000000,VALUE($C735),1000000000),IFERROR(IF(VALUE(MID($C735,2,20))&lt;100000000,VALUE(MID($C735,2,20)),1000000000),1000000000))+ROW()/100000,"")</f>
        <v/>
      </c>
    </row>
    <row r="736">
      <c r="M736" s="7">
        <f>IF($C736="","",L736*V736/100)</f>
        <v/>
      </c>
      <c r="N736" s="11" t="n"/>
      <c r="R736" s="7" t="n"/>
      <c r="T736" s="7" t="n"/>
      <c r="U736" s="7">
        <f>IF($C736="","",T736*X736/100)</f>
        <v/>
      </c>
      <c r="V736" s="7">
        <f>IF($C736="","",T736-U736)</f>
        <v/>
      </c>
      <c r="X736">
        <f>IF($C736="","",IF($AD736=1,Settings!$C$8,IF($AC736=1,Settings!$C$6,Settings!$C$7))*100)</f>
        <v/>
      </c>
      <c r="Y736" s="7">
        <f>IF($C736="","",V736-M736)</f>
        <v/>
      </c>
      <c r="AA736">
        <f>IF($C736="","",IF(COUNTIF($C$2:$C736,$C736)=1,1,0))</f>
        <v/>
      </c>
      <c r="AB736">
        <f>IF($AA736=1,SUMPRODUCT(--($AE$2:$AE$6001&lt;$AE736))+1,"")</f>
        <v/>
      </c>
      <c r="AC736">
        <f>IF($C736="","",IF(OR($W736=TRUE(),$W736="TRUE"),0,1))</f>
        <v/>
      </c>
      <c r="AD736">
        <f>IF($C736="","",IF($Z736="Yes",1,0))</f>
        <v/>
      </c>
      <c r="AE736">
        <f>IF($AA736=1,IFERROR(IF(VALUE($C736)&lt;100000000,VALUE($C736),1000000000),IFERROR(IF(VALUE(MID($C736,2,20))&lt;100000000,VALUE(MID($C736,2,20)),1000000000),1000000000))+ROW()/100000,"")</f>
        <v/>
      </c>
    </row>
    <row r="737">
      <c r="M737" s="7">
        <f>IF($C737="","",L737*V737/100)</f>
        <v/>
      </c>
      <c r="N737" s="11" t="n"/>
      <c r="R737" s="7" t="n"/>
      <c r="T737" s="7" t="n"/>
      <c r="U737" s="7">
        <f>IF($C737="","",T737*X737/100)</f>
        <v/>
      </c>
      <c r="V737" s="7">
        <f>IF($C737="","",T737-U737)</f>
        <v/>
      </c>
      <c r="X737">
        <f>IF($C737="","",IF($AD737=1,Settings!$C$8,IF($AC737=1,Settings!$C$6,Settings!$C$7))*100)</f>
        <v/>
      </c>
      <c r="Y737" s="7">
        <f>IF($C737="","",V737-M737)</f>
        <v/>
      </c>
      <c r="AA737">
        <f>IF($C737="","",IF(COUNTIF($C$2:$C737,$C737)=1,1,0))</f>
        <v/>
      </c>
      <c r="AB737">
        <f>IF($AA737=1,SUMPRODUCT(--($AE$2:$AE$6001&lt;$AE737))+1,"")</f>
        <v/>
      </c>
      <c r="AC737">
        <f>IF($C737="","",IF(OR($W737=TRUE(),$W737="TRUE"),0,1))</f>
        <v/>
      </c>
      <c r="AD737">
        <f>IF($C737="","",IF($Z737="Yes",1,0))</f>
        <v/>
      </c>
      <c r="AE737">
        <f>IF($AA737=1,IFERROR(IF(VALUE($C737)&lt;100000000,VALUE($C737),1000000000),IFERROR(IF(VALUE(MID($C737,2,20))&lt;100000000,VALUE(MID($C737,2,20)),1000000000),1000000000))+ROW()/100000,"")</f>
        <v/>
      </c>
    </row>
    <row r="738">
      <c r="M738" s="7">
        <f>IF($C738="","",L738*V738/100)</f>
        <v/>
      </c>
      <c r="N738" s="11" t="n"/>
      <c r="R738" s="7" t="n"/>
      <c r="T738" s="7" t="n"/>
      <c r="U738" s="7">
        <f>IF($C738="","",T738*X738/100)</f>
        <v/>
      </c>
      <c r="V738" s="7">
        <f>IF($C738="","",T738-U738)</f>
        <v/>
      </c>
      <c r="X738">
        <f>IF($C738="","",IF($AD738=1,Settings!$C$8,IF($AC738=1,Settings!$C$6,Settings!$C$7))*100)</f>
        <v/>
      </c>
      <c r="Y738" s="7">
        <f>IF($C738="","",V738-M738)</f>
        <v/>
      </c>
      <c r="AA738">
        <f>IF($C738="","",IF(COUNTIF($C$2:$C738,$C738)=1,1,0))</f>
        <v/>
      </c>
      <c r="AB738">
        <f>IF($AA738=1,SUMPRODUCT(--($AE$2:$AE$6001&lt;$AE738))+1,"")</f>
        <v/>
      </c>
      <c r="AC738">
        <f>IF($C738="","",IF(OR($W738=TRUE(),$W738="TRUE"),0,1))</f>
        <v/>
      </c>
      <c r="AD738">
        <f>IF($C738="","",IF($Z738="Yes",1,0))</f>
        <v/>
      </c>
      <c r="AE738">
        <f>IF($AA738=1,IFERROR(IF(VALUE($C738)&lt;100000000,VALUE($C738),1000000000),IFERROR(IF(VALUE(MID($C738,2,20))&lt;100000000,VALUE(MID($C738,2,20)),1000000000),1000000000))+ROW()/100000,"")</f>
        <v/>
      </c>
    </row>
    <row r="739">
      <c r="M739" s="7">
        <f>IF($C739="","",L739*V739/100)</f>
        <v/>
      </c>
      <c r="N739" s="11" t="n"/>
      <c r="R739" s="7" t="n"/>
      <c r="T739" s="7" t="n"/>
      <c r="U739" s="7">
        <f>IF($C739="","",T739*X739/100)</f>
        <v/>
      </c>
      <c r="V739" s="7">
        <f>IF($C739="","",T739-U739)</f>
        <v/>
      </c>
      <c r="X739">
        <f>IF($C739="","",IF($AD739=1,Settings!$C$8,IF($AC739=1,Settings!$C$6,Settings!$C$7))*100)</f>
        <v/>
      </c>
      <c r="Y739" s="7">
        <f>IF($C739="","",V739-M739)</f>
        <v/>
      </c>
      <c r="AA739">
        <f>IF($C739="","",IF(COUNTIF($C$2:$C739,$C739)=1,1,0))</f>
        <v/>
      </c>
      <c r="AB739">
        <f>IF($AA739=1,SUMPRODUCT(--($AE$2:$AE$6001&lt;$AE739))+1,"")</f>
        <v/>
      </c>
      <c r="AC739">
        <f>IF($C739="","",IF(OR($W739=TRUE(),$W739="TRUE"),0,1))</f>
        <v/>
      </c>
      <c r="AD739">
        <f>IF($C739="","",IF($Z739="Yes",1,0))</f>
        <v/>
      </c>
      <c r="AE739">
        <f>IF($AA739=1,IFERROR(IF(VALUE($C739)&lt;100000000,VALUE($C739),1000000000),IFERROR(IF(VALUE(MID($C739,2,20))&lt;100000000,VALUE(MID($C739,2,20)),1000000000),1000000000))+ROW()/100000,"")</f>
        <v/>
      </c>
    </row>
    <row r="740">
      <c r="M740" s="7">
        <f>IF($C740="","",L740*V740/100)</f>
        <v/>
      </c>
      <c r="N740" s="11" t="n"/>
      <c r="R740" s="7" t="n"/>
      <c r="T740" s="7" t="n"/>
      <c r="U740" s="7">
        <f>IF($C740="","",T740*X740/100)</f>
        <v/>
      </c>
      <c r="V740" s="7">
        <f>IF($C740="","",T740-U740)</f>
        <v/>
      </c>
      <c r="X740">
        <f>IF($C740="","",IF($AD740=1,Settings!$C$8,IF($AC740=1,Settings!$C$6,Settings!$C$7))*100)</f>
        <v/>
      </c>
      <c r="Y740" s="7">
        <f>IF($C740="","",V740-M740)</f>
        <v/>
      </c>
      <c r="AA740">
        <f>IF($C740="","",IF(COUNTIF($C$2:$C740,$C740)=1,1,0))</f>
        <v/>
      </c>
      <c r="AB740">
        <f>IF($AA740=1,SUMPRODUCT(--($AE$2:$AE$6001&lt;$AE740))+1,"")</f>
        <v/>
      </c>
      <c r="AC740">
        <f>IF($C740="","",IF(OR($W740=TRUE(),$W740="TRUE"),0,1))</f>
        <v/>
      </c>
      <c r="AD740">
        <f>IF($C740="","",IF($Z740="Yes",1,0))</f>
        <v/>
      </c>
      <c r="AE740">
        <f>IF($AA740=1,IFERROR(IF(VALUE($C740)&lt;100000000,VALUE($C740),1000000000),IFERROR(IF(VALUE(MID($C740,2,20))&lt;100000000,VALUE(MID($C740,2,20)),1000000000),1000000000))+ROW()/100000,"")</f>
        <v/>
      </c>
    </row>
    <row r="741">
      <c r="M741" s="7">
        <f>IF($C741="","",L741*V741/100)</f>
        <v/>
      </c>
      <c r="N741" s="11" t="n"/>
      <c r="R741" s="7" t="n"/>
      <c r="T741" s="7" t="n"/>
      <c r="U741" s="7">
        <f>IF($C741="","",T741*X741/100)</f>
        <v/>
      </c>
      <c r="V741" s="7">
        <f>IF($C741="","",T741-U741)</f>
        <v/>
      </c>
      <c r="X741">
        <f>IF($C741="","",IF($AD741=1,Settings!$C$8,IF($AC741=1,Settings!$C$6,Settings!$C$7))*100)</f>
        <v/>
      </c>
      <c r="Y741" s="7">
        <f>IF($C741="","",V741-M741)</f>
        <v/>
      </c>
      <c r="AA741">
        <f>IF($C741="","",IF(COUNTIF($C$2:$C741,$C741)=1,1,0))</f>
        <v/>
      </c>
      <c r="AB741">
        <f>IF($AA741=1,SUMPRODUCT(--($AE$2:$AE$6001&lt;$AE741))+1,"")</f>
        <v/>
      </c>
      <c r="AC741">
        <f>IF($C741="","",IF(OR($W741=TRUE(),$W741="TRUE"),0,1))</f>
        <v/>
      </c>
      <c r="AD741">
        <f>IF($C741="","",IF($Z741="Yes",1,0))</f>
        <v/>
      </c>
      <c r="AE741">
        <f>IF($AA741=1,IFERROR(IF(VALUE($C741)&lt;100000000,VALUE($C741),1000000000),IFERROR(IF(VALUE(MID($C741,2,20))&lt;100000000,VALUE(MID($C741,2,20)),1000000000),1000000000))+ROW()/100000,"")</f>
        <v/>
      </c>
    </row>
    <row r="742">
      <c r="M742" s="7">
        <f>IF($C742="","",L742*V742/100)</f>
        <v/>
      </c>
      <c r="N742" s="11" t="n"/>
      <c r="R742" s="7" t="n"/>
      <c r="T742" s="7" t="n"/>
      <c r="U742" s="7">
        <f>IF($C742="","",T742*X742/100)</f>
        <v/>
      </c>
      <c r="V742" s="7">
        <f>IF($C742="","",T742-U742)</f>
        <v/>
      </c>
      <c r="X742">
        <f>IF($C742="","",IF($AD742=1,Settings!$C$8,IF($AC742=1,Settings!$C$6,Settings!$C$7))*100)</f>
        <v/>
      </c>
      <c r="Y742" s="7">
        <f>IF($C742="","",V742-M742)</f>
        <v/>
      </c>
      <c r="AA742">
        <f>IF($C742="","",IF(COUNTIF($C$2:$C742,$C742)=1,1,0))</f>
        <v/>
      </c>
      <c r="AB742">
        <f>IF($AA742=1,SUMPRODUCT(--($AE$2:$AE$6001&lt;$AE742))+1,"")</f>
        <v/>
      </c>
      <c r="AC742">
        <f>IF($C742="","",IF(OR($W742=TRUE(),$W742="TRUE"),0,1))</f>
        <v/>
      </c>
      <c r="AD742">
        <f>IF($C742="","",IF($Z742="Yes",1,0))</f>
        <v/>
      </c>
      <c r="AE742">
        <f>IF($AA742=1,IFERROR(IF(VALUE($C742)&lt;100000000,VALUE($C742),1000000000),IFERROR(IF(VALUE(MID($C742,2,20))&lt;100000000,VALUE(MID($C742,2,20)),1000000000),1000000000))+ROW()/100000,"")</f>
        <v/>
      </c>
    </row>
    <row r="743">
      <c r="M743" s="7">
        <f>IF($C743="","",L743*V743/100)</f>
        <v/>
      </c>
      <c r="N743" s="11" t="n"/>
      <c r="R743" s="7" t="n"/>
      <c r="T743" s="7" t="n"/>
      <c r="U743" s="7">
        <f>IF($C743="","",T743*X743/100)</f>
        <v/>
      </c>
      <c r="V743" s="7">
        <f>IF($C743="","",T743-U743)</f>
        <v/>
      </c>
      <c r="X743">
        <f>IF($C743="","",IF($AD743=1,Settings!$C$8,IF($AC743=1,Settings!$C$6,Settings!$C$7))*100)</f>
        <v/>
      </c>
      <c r="Y743" s="7">
        <f>IF($C743="","",V743-M743)</f>
        <v/>
      </c>
      <c r="AA743">
        <f>IF($C743="","",IF(COUNTIF($C$2:$C743,$C743)=1,1,0))</f>
        <v/>
      </c>
      <c r="AB743">
        <f>IF($AA743=1,SUMPRODUCT(--($AE$2:$AE$6001&lt;$AE743))+1,"")</f>
        <v/>
      </c>
      <c r="AC743">
        <f>IF($C743="","",IF(OR($W743=TRUE(),$W743="TRUE"),0,1))</f>
        <v/>
      </c>
      <c r="AD743">
        <f>IF($C743="","",IF($Z743="Yes",1,0))</f>
        <v/>
      </c>
      <c r="AE743">
        <f>IF($AA743=1,IFERROR(IF(VALUE($C743)&lt;100000000,VALUE($C743),1000000000),IFERROR(IF(VALUE(MID($C743,2,20))&lt;100000000,VALUE(MID($C743,2,20)),1000000000),1000000000))+ROW()/100000,"")</f>
        <v/>
      </c>
    </row>
    <row r="744">
      <c r="M744" s="7">
        <f>IF($C744="","",L744*V744/100)</f>
        <v/>
      </c>
      <c r="N744" s="11" t="n"/>
      <c r="R744" s="7" t="n"/>
      <c r="T744" s="7" t="n"/>
      <c r="U744" s="7">
        <f>IF($C744="","",T744*X744/100)</f>
        <v/>
      </c>
      <c r="V744" s="7">
        <f>IF($C744="","",T744-U744)</f>
        <v/>
      </c>
      <c r="X744">
        <f>IF($C744="","",IF($AD744=1,Settings!$C$8,IF($AC744=1,Settings!$C$6,Settings!$C$7))*100)</f>
        <v/>
      </c>
      <c r="Y744" s="7">
        <f>IF($C744="","",V744-M744)</f>
        <v/>
      </c>
      <c r="AA744">
        <f>IF($C744="","",IF(COUNTIF($C$2:$C744,$C744)=1,1,0))</f>
        <v/>
      </c>
      <c r="AB744">
        <f>IF($AA744=1,SUMPRODUCT(--($AE$2:$AE$6001&lt;$AE744))+1,"")</f>
        <v/>
      </c>
      <c r="AC744">
        <f>IF($C744="","",IF(OR($W744=TRUE(),$W744="TRUE"),0,1))</f>
        <v/>
      </c>
      <c r="AD744">
        <f>IF($C744="","",IF($Z744="Yes",1,0))</f>
        <v/>
      </c>
      <c r="AE744">
        <f>IF($AA744=1,IFERROR(IF(VALUE($C744)&lt;100000000,VALUE($C744),1000000000),IFERROR(IF(VALUE(MID($C744,2,20))&lt;100000000,VALUE(MID($C744,2,20)),1000000000),1000000000))+ROW()/100000,"")</f>
        <v/>
      </c>
    </row>
    <row r="745">
      <c r="M745" s="7">
        <f>IF($C745="","",L745*V745/100)</f>
        <v/>
      </c>
      <c r="N745" s="11" t="n"/>
      <c r="R745" s="7" t="n"/>
      <c r="T745" s="7" t="n"/>
      <c r="U745" s="7">
        <f>IF($C745="","",T745*X745/100)</f>
        <v/>
      </c>
      <c r="V745" s="7">
        <f>IF($C745="","",T745-U745)</f>
        <v/>
      </c>
      <c r="X745">
        <f>IF($C745="","",IF($AD745=1,Settings!$C$8,IF($AC745=1,Settings!$C$6,Settings!$C$7))*100)</f>
        <v/>
      </c>
      <c r="Y745" s="7">
        <f>IF($C745="","",V745-M745)</f>
        <v/>
      </c>
      <c r="AA745">
        <f>IF($C745="","",IF(COUNTIF($C$2:$C745,$C745)=1,1,0))</f>
        <v/>
      </c>
      <c r="AB745">
        <f>IF($AA745=1,SUMPRODUCT(--($AE$2:$AE$6001&lt;$AE745))+1,"")</f>
        <v/>
      </c>
      <c r="AC745">
        <f>IF($C745="","",IF(OR($W745=TRUE(),$W745="TRUE"),0,1))</f>
        <v/>
      </c>
      <c r="AD745">
        <f>IF($C745="","",IF($Z745="Yes",1,0))</f>
        <v/>
      </c>
      <c r="AE745">
        <f>IF($AA745=1,IFERROR(IF(VALUE($C745)&lt;100000000,VALUE($C745),1000000000),IFERROR(IF(VALUE(MID($C745,2,20))&lt;100000000,VALUE(MID($C745,2,20)),1000000000),1000000000))+ROW()/100000,"")</f>
        <v/>
      </c>
    </row>
    <row r="746">
      <c r="M746" s="7">
        <f>IF($C746="","",L746*V746/100)</f>
        <v/>
      </c>
      <c r="N746" s="11" t="n"/>
      <c r="R746" s="7" t="n"/>
      <c r="T746" s="7" t="n"/>
      <c r="U746" s="7">
        <f>IF($C746="","",T746*X746/100)</f>
        <v/>
      </c>
      <c r="V746" s="7">
        <f>IF($C746="","",T746-U746)</f>
        <v/>
      </c>
      <c r="X746">
        <f>IF($C746="","",IF($AD746=1,Settings!$C$8,IF($AC746=1,Settings!$C$6,Settings!$C$7))*100)</f>
        <v/>
      </c>
      <c r="Y746" s="7">
        <f>IF($C746="","",V746-M746)</f>
        <v/>
      </c>
      <c r="AA746">
        <f>IF($C746="","",IF(COUNTIF($C$2:$C746,$C746)=1,1,0))</f>
        <v/>
      </c>
      <c r="AB746">
        <f>IF($AA746=1,SUMPRODUCT(--($AE$2:$AE$6001&lt;$AE746))+1,"")</f>
        <v/>
      </c>
      <c r="AC746">
        <f>IF($C746="","",IF(OR($W746=TRUE(),$W746="TRUE"),0,1))</f>
        <v/>
      </c>
      <c r="AD746">
        <f>IF($C746="","",IF($Z746="Yes",1,0))</f>
        <v/>
      </c>
      <c r="AE746">
        <f>IF($AA746=1,IFERROR(IF(VALUE($C746)&lt;100000000,VALUE($C746),1000000000),IFERROR(IF(VALUE(MID($C746,2,20))&lt;100000000,VALUE(MID($C746,2,20)),1000000000),1000000000))+ROW()/100000,"")</f>
        <v/>
      </c>
    </row>
    <row r="747">
      <c r="M747" s="7">
        <f>IF($C747="","",L747*V747/100)</f>
        <v/>
      </c>
      <c r="N747" s="11" t="n"/>
      <c r="R747" s="7" t="n"/>
      <c r="T747" s="7" t="n"/>
      <c r="U747" s="7">
        <f>IF($C747="","",T747*X747/100)</f>
        <v/>
      </c>
      <c r="V747" s="7">
        <f>IF($C747="","",T747-U747)</f>
        <v/>
      </c>
      <c r="X747">
        <f>IF($C747="","",IF($AD747=1,Settings!$C$8,IF($AC747=1,Settings!$C$6,Settings!$C$7))*100)</f>
        <v/>
      </c>
      <c r="Y747" s="7">
        <f>IF($C747="","",V747-M747)</f>
        <v/>
      </c>
      <c r="AA747">
        <f>IF($C747="","",IF(COUNTIF($C$2:$C747,$C747)=1,1,0))</f>
        <v/>
      </c>
      <c r="AB747">
        <f>IF($AA747=1,SUMPRODUCT(--($AE$2:$AE$6001&lt;$AE747))+1,"")</f>
        <v/>
      </c>
      <c r="AC747">
        <f>IF($C747="","",IF(OR($W747=TRUE(),$W747="TRUE"),0,1))</f>
        <v/>
      </c>
      <c r="AD747">
        <f>IF($C747="","",IF($Z747="Yes",1,0))</f>
        <v/>
      </c>
      <c r="AE747">
        <f>IF($AA747=1,IFERROR(IF(VALUE($C747)&lt;100000000,VALUE($C747),1000000000),IFERROR(IF(VALUE(MID($C747,2,20))&lt;100000000,VALUE(MID($C747,2,20)),1000000000),1000000000))+ROW()/100000,"")</f>
        <v/>
      </c>
    </row>
    <row r="748">
      <c r="M748" s="7">
        <f>IF($C748="","",L748*V748/100)</f>
        <v/>
      </c>
      <c r="N748" s="11" t="n"/>
      <c r="R748" s="7" t="n"/>
      <c r="T748" s="7" t="n"/>
      <c r="U748" s="7">
        <f>IF($C748="","",T748*X748/100)</f>
        <v/>
      </c>
      <c r="V748" s="7">
        <f>IF($C748="","",T748-U748)</f>
        <v/>
      </c>
      <c r="X748">
        <f>IF($C748="","",IF($AD748=1,Settings!$C$8,IF($AC748=1,Settings!$C$6,Settings!$C$7))*100)</f>
        <v/>
      </c>
      <c r="Y748" s="7">
        <f>IF($C748="","",V748-M748)</f>
        <v/>
      </c>
      <c r="AA748">
        <f>IF($C748="","",IF(COUNTIF($C$2:$C748,$C748)=1,1,0))</f>
        <v/>
      </c>
      <c r="AB748">
        <f>IF($AA748=1,SUMPRODUCT(--($AE$2:$AE$6001&lt;$AE748))+1,"")</f>
        <v/>
      </c>
      <c r="AC748">
        <f>IF($C748="","",IF(OR($W748=TRUE(),$W748="TRUE"),0,1))</f>
        <v/>
      </c>
      <c r="AD748">
        <f>IF($C748="","",IF($Z748="Yes",1,0))</f>
        <v/>
      </c>
      <c r="AE748">
        <f>IF($AA748=1,IFERROR(IF(VALUE($C748)&lt;100000000,VALUE($C748),1000000000),IFERROR(IF(VALUE(MID($C748,2,20))&lt;100000000,VALUE(MID($C748,2,20)),1000000000),1000000000))+ROW()/100000,"")</f>
        <v/>
      </c>
    </row>
    <row r="749">
      <c r="M749" s="7">
        <f>IF($C749="","",L749*V749/100)</f>
        <v/>
      </c>
      <c r="N749" s="11" t="n"/>
      <c r="R749" s="7" t="n"/>
      <c r="T749" s="7" t="n"/>
      <c r="U749" s="7">
        <f>IF($C749="","",T749*X749/100)</f>
        <v/>
      </c>
      <c r="V749" s="7">
        <f>IF($C749="","",T749-U749)</f>
        <v/>
      </c>
      <c r="X749">
        <f>IF($C749="","",IF($AD749=1,Settings!$C$8,IF($AC749=1,Settings!$C$6,Settings!$C$7))*100)</f>
        <v/>
      </c>
      <c r="Y749" s="7">
        <f>IF($C749="","",V749-M749)</f>
        <v/>
      </c>
      <c r="AA749">
        <f>IF($C749="","",IF(COUNTIF($C$2:$C749,$C749)=1,1,0))</f>
        <v/>
      </c>
      <c r="AB749">
        <f>IF($AA749=1,SUMPRODUCT(--($AE$2:$AE$6001&lt;$AE749))+1,"")</f>
        <v/>
      </c>
      <c r="AC749">
        <f>IF($C749="","",IF(OR($W749=TRUE(),$W749="TRUE"),0,1))</f>
        <v/>
      </c>
      <c r="AD749">
        <f>IF($C749="","",IF($Z749="Yes",1,0))</f>
        <v/>
      </c>
      <c r="AE749">
        <f>IF($AA749=1,IFERROR(IF(VALUE($C749)&lt;100000000,VALUE($C749),1000000000),IFERROR(IF(VALUE(MID($C749,2,20))&lt;100000000,VALUE(MID($C749,2,20)),1000000000),1000000000))+ROW()/100000,"")</f>
        <v/>
      </c>
    </row>
    <row r="750">
      <c r="M750" s="7">
        <f>IF($C750="","",L750*V750/100)</f>
        <v/>
      </c>
      <c r="N750" s="11" t="n"/>
      <c r="R750" s="7" t="n"/>
      <c r="T750" s="7" t="n"/>
      <c r="U750" s="7">
        <f>IF($C750="","",T750*X750/100)</f>
        <v/>
      </c>
      <c r="V750" s="7">
        <f>IF($C750="","",T750-U750)</f>
        <v/>
      </c>
      <c r="X750">
        <f>IF($C750="","",IF($AD750=1,Settings!$C$8,IF($AC750=1,Settings!$C$6,Settings!$C$7))*100)</f>
        <v/>
      </c>
      <c r="Y750" s="7">
        <f>IF($C750="","",V750-M750)</f>
        <v/>
      </c>
      <c r="AA750">
        <f>IF($C750="","",IF(COUNTIF($C$2:$C750,$C750)=1,1,0))</f>
        <v/>
      </c>
      <c r="AB750">
        <f>IF($AA750=1,SUMPRODUCT(--($AE$2:$AE$6001&lt;$AE750))+1,"")</f>
        <v/>
      </c>
      <c r="AC750">
        <f>IF($C750="","",IF(OR($W750=TRUE(),$W750="TRUE"),0,1))</f>
        <v/>
      </c>
      <c r="AD750">
        <f>IF($C750="","",IF($Z750="Yes",1,0))</f>
        <v/>
      </c>
      <c r="AE750">
        <f>IF($AA750=1,IFERROR(IF(VALUE($C750)&lt;100000000,VALUE($C750),1000000000),IFERROR(IF(VALUE(MID($C750,2,20))&lt;100000000,VALUE(MID($C750,2,20)),1000000000),1000000000))+ROW()/100000,"")</f>
        <v/>
      </c>
    </row>
    <row r="751">
      <c r="M751" s="7">
        <f>IF($C751="","",L751*V751/100)</f>
        <v/>
      </c>
      <c r="N751" s="11" t="n"/>
      <c r="R751" s="7" t="n"/>
      <c r="T751" s="7" t="n"/>
      <c r="U751" s="7">
        <f>IF($C751="","",T751*X751/100)</f>
        <v/>
      </c>
      <c r="V751" s="7">
        <f>IF($C751="","",T751-U751)</f>
        <v/>
      </c>
      <c r="X751">
        <f>IF($C751="","",IF($AD751=1,Settings!$C$8,IF($AC751=1,Settings!$C$6,Settings!$C$7))*100)</f>
        <v/>
      </c>
      <c r="Y751" s="7">
        <f>IF($C751="","",V751-M751)</f>
        <v/>
      </c>
      <c r="AA751">
        <f>IF($C751="","",IF(COUNTIF($C$2:$C751,$C751)=1,1,0))</f>
        <v/>
      </c>
      <c r="AB751">
        <f>IF($AA751=1,SUMPRODUCT(--($AE$2:$AE$6001&lt;$AE751))+1,"")</f>
        <v/>
      </c>
      <c r="AC751">
        <f>IF($C751="","",IF(OR($W751=TRUE(),$W751="TRUE"),0,1))</f>
        <v/>
      </c>
      <c r="AD751">
        <f>IF($C751="","",IF($Z751="Yes",1,0))</f>
        <v/>
      </c>
      <c r="AE751">
        <f>IF($AA751=1,IFERROR(IF(VALUE($C751)&lt;100000000,VALUE($C751),1000000000),IFERROR(IF(VALUE(MID($C751,2,20))&lt;100000000,VALUE(MID($C751,2,20)),1000000000),1000000000))+ROW()/100000,"")</f>
        <v/>
      </c>
    </row>
    <row r="752">
      <c r="M752" s="7">
        <f>IF($C752="","",L752*V752/100)</f>
        <v/>
      </c>
      <c r="N752" s="11" t="n"/>
      <c r="R752" s="7" t="n"/>
      <c r="T752" s="7" t="n"/>
      <c r="U752" s="7">
        <f>IF($C752="","",T752*X752/100)</f>
        <v/>
      </c>
      <c r="V752" s="7">
        <f>IF($C752="","",T752-U752)</f>
        <v/>
      </c>
      <c r="X752">
        <f>IF($C752="","",IF($AD752=1,Settings!$C$8,IF($AC752=1,Settings!$C$6,Settings!$C$7))*100)</f>
        <v/>
      </c>
      <c r="Y752" s="7">
        <f>IF($C752="","",V752-M752)</f>
        <v/>
      </c>
      <c r="AA752">
        <f>IF($C752="","",IF(COUNTIF($C$2:$C752,$C752)=1,1,0))</f>
        <v/>
      </c>
      <c r="AB752">
        <f>IF($AA752=1,SUMPRODUCT(--($AE$2:$AE$6001&lt;$AE752))+1,"")</f>
        <v/>
      </c>
      <c r="AC752">
        <f>IF($C752="","",IF(OR($W752=TRUE(),$W752="TRUE"),0,1))</f>
        <v/>
      </c>
      <c r="AD752">
        <f>IF($C752="","",IF($Z752="Yes",1,0))</f>
        <v/>
      </c>
      <c r="AE752">
        <f>IF($AA752=1,IFERROR(IF(VALUE($C752)&lt;100000000,VALUE($C752),1000000000),IFERROR(IF(VALUE(MID($C752,2,20))&lt;100000000,VALUE(MID($C752,2,20)),1000000000),1000000000))+ROW()/100000,"")</f>
        <v/>
      </c>
    </row>
    <row r="753">
      <c r="M753" s="7">
        <f>IF($C753="","",L753*V753/100)</f>
        <v/>
      </c>
      <c r="N753" s="11" t="n"/>
      <c r="R753" s="7" t="n"/>
      <c r="T753" s="7" t="n"/>
      <c r="U753" s="7">
        <f>IF($C753="","",T753*X753/100)</f>
        <v/>
      </c>
      <c r="V753" s="7">
        <f>IF($C753="","",T753-U753)</f>
        <v/>
      </c>
      <c r="X753">
        <f>IF($C753="","",IF($AD753=1,Settings!$C$8,IF($AC753=1,Settings!$C$6,Settings!$C$7))*100)</f>
        <v/>
      </c>
      <c r="Y753" s="7">
        <f>IF($C753="","",V753-M753)</f>
        <v/>
      </c>
      <c r="AA753">
        <f>IF($C753="","",IF(COUNTIF($C$2:$C753,$C753)=1,1,0))</f>
        <v/>
      </c>
      <c r="AB753">
        <f>IF($AA753=1,SUMPRODUCT(--($AE$2:$AE$6001&lt;$AE753))+1,"")</f>
        <v/>
      </c>
      <c r="AC753">
        <f>IF($C753="","",IF(OR($W753=TRUE(),$W753="TRUE"),0,1))</f>
        <v/>
      </c>
      <c r="AD753">
        <f>IF($C753="","",IF($Z753="Yes",1,0))</f>
        <v/>
      </c>
      <c r="AE753">
        <f>IF($AA753=1,IFERROR(IF(VALUE($C753)&lt;100000000,VALUE($C753),1000000000),IFERROR(IF(VALUE(MID($C753,2,20))&lt;100000000,VALUE(MID($C753,2,20)),1000000000),1000000000))+ROW()/100000,"")</f>
        <v/>
      </c>
    </row>
    <row r="754">
      <c r="M754" s="7">
        <f>IF($C754="","",L754*V754/100)</f>
        <v/>
      </c>
      <c r="N754" s="11" t="n"/>
      <c r="R754" s="7" t="n"/>
      <c r="T754" s="7" t="n"/>
      <c r="U754" s="7">
        <f>IF($C754="","",T754*X754/100)</f>
        <v/>
      </c>
      <c r="V754" s="7">
        <f>IF($C754="","",T754-U754)</f>
        <v/>
      </c>
      <c r="X754">
        <f>IF($C754="","",IF($AD754=1,Settings!$C$8,IF($AC754=1,Settings!$C$6,Settings!$C$7))*100)</f>
        <v/>
      </c>
      <c r="Y754" s="7">
        <f>IF($C754="","",V754-M754)</f>
        <v/>
      </c>
      <c r="AA754">
        <f>IF($C754="","",IF(COUNTIF($C$2:$C754,$C754)=1,1,0))</f>
        <v/>
      </c>
      <c r="AB754">
        <f>IF($AA754=1,SUMPRODUCT(--($AE$2:$AE$6001&lt;$AE754))+1,"")</f>
        <v/>
      </c>
      <c r="AC754">
        <f>IF($C754="","",IF(OR($W754=TRUE(),$W754="TRUE"),0,1))</f>
        <v/>
      </c>
      <c r="AD754">
        <f>IF($C754="","",IF($Z754="Yes",1,0))</f>
        <v/>
      </c>
      <c r="AE754">
        <f>IF($AA754=1,IFERROR(IF(VALUE($C754)&lt;100000000,VALUE($C754),1000000000),IFERROR(IF(VALUE(MID($C754,2,20))&lt;100000000,VALUE(MID($C754,2,20)),1000000000),1000000000))+ROW()/100000,"")</f>
        <v/>
      </c>
    </row>
    <row r="755">
      <c r="M755" s="7">
        <f>IF($C755="","",L755*V755/100)</f>
        <v/>
      </c>
      <c r="N755" s="11" t="n"/>
      <c r="R755" s="7" t="n"/>
      <c r="T755" s="7" t="n"/>
      <c r="U755" s="7">
        <f>IF($C755="","",T755*X755/100)</f>
        <v/>
      </c>
      <c r="V755" s="7">
        <f>IF($C755="","",T755-U755)</f>
        <v/>
      </c>
      <c r="X755">
        <f>IF($C755="","",IF($AD755=1,Settings!$C$8,IF($AC755=1,Settings!$C$6,Settings!$C$7))*100)</f>
        <v/>
      </c>
      <c r="Y755" s="7">
        <f>IF($C755="","",V755-M755)</f>
        <v/>
      </c>
      <c r="AA755">
        <f>IF($C755="","",IF(COUNTIF($C$2:$C755,$C755)=1,1,0))</f>
        <v/>
      </c>
      <c r="AB755">
        <f>IF($AA755=1,SUMPRODUCT(--($AE$2:$AE$6001&lt;$AE755))+1,"")</f>
        <v/>
      </c>
      <c r="AC755">
        <f>IF($C755="","",IF(OR($W755=TRUE(),$W755="TRUE"),0,1))</f>
        <v/>
      </c>
      <c r="AD755">
        <f>IF($C755="","",IF($Z755="Yes",1,0))</f>
        <v/>
      </c>
      <c r="AE755">
        <f>IF($AA755=1,IFERROR(IF(VALUE($C755)&lt;100000000,VALUE($C755),1000000000),IFERROR(IF(VALUE(MID($C755,2,20))&lt;100000000,VALUE(MID($C755,2,20)),1000000000),1000000000))+ROW()/100000,"")</f>
        <v/>
      </c>
    </row>
    <row r="756">
      <c r="M756" s="7">
        <f>IF($C756="","",L756*V756/100)</f>
        <v/>
      </c>
      <c r="N756" s="11" t="n"/>
      <c r="R756" s="7" t="n"/>
      <c r="T756" s="7" t="n"/>
      <c r="U756" s="7">
        <f>IF($C756="","",T756*X756/100)</f>
        <v/>
      </c>
      <c r="V756" s="7">
        <f>IF($C756="","",T756-U756)</f>
        <v/>
      </c>
      <c r="X756">
        <f>IF($C756="","",IF($AD756=1,Settings!$C$8,IF($AC756=1,Settings!$C$6,Settings!$C$7))*100)</f>
        <v/>
      </c>
      <c r="Y756" s="7">
        <f>IF($C756="","",V756-M756)</f>
        <v/>
      </c>
      <c r="AA756">
        <f>IF($C756="","",IF(COUNTIF($C$2:$C756,$C756)=1,1,0))</f>
        <v/>
      </c>
      <c r="AB756">
        <f>IF($AA756=1,SUMPRODUCT(--($AE$2:$AE$6001&lt;$AE756))+1,"")</f>
        <v/>
      </c>
      <c r="AC756">
        <f>IF($C756="","",IF(OR($W756=TRUE(),$W756="TRUE"),0,1))</f>
        <v/>
      </c>
      <c r="AD756">
        <f>IF($C756="","",IF($Z756="Yes",1,0))</f>
        <v/>
      </c>
      <c r="AE756">
        <f>IF($AA756=1,IFERROR(IF(VALUE($C756)&lt;100000000,VALUE($C756),1000000000),IFERROR(IF(VALUE(MID($C756,2,20))&lt;100000000,VALUE(MID($C756,2,20)),1000000000),1000000000))+ROW()/100000,"")</f>
        <v/>
      </c>
    </row>
    <row r="757">
      <c r="M757" s="7">
        <f>IF($C757="","",L757*V757/100)</f>
        <v/>
      </c>
      <c r="N757" s="11" t="n"/>
      <c r="R757" s="7" t="n"/>
      <c r="T757" s="7" t="n"/>
      <c r="U757" s="7">
        <f>IF($C757="","",T757*X757/100)</f>
        <v/>
      </c>
      <c r="V757" s="7">
        <f>IF($C757="","",T757-U757)</f>
        <v/>
      </c>
      <c r="X757">
        <f>IF($C757="","",IF($AD757=1,Settings!$C$8,IF($AC757=1,Settings!$C$6,Settings!$C$7))*100)</f>
        <v/>
      </c>
      <c r="Y757" s="7">
        <f>IF($C757="","",V757-M757)</f>
        <v/>
      </c>
      <c r="AA757">
        <f>IF($C757="","",IF(COUNTIF($C$2:$C757,$C757)=1,1,0))</f>
        <v/>
      </c>
      <c r="AB757">
        <f>IF($AA757=1,SUMPRODUCT(--($AE$2:$AE$6001&lt;$AE757))+1,"")</f>
        <v/>
      </c>
      <c r="AC757">
        <f>IF($C757="","",IF(OR($W757=TRUE(),$W757="TRUE"),0,1))</f>
        <v/>
      </c>
      <c r="AD757">
        <f>IF($C757="","",IF($Z757="Yes",1,0))</f>
        <v/>
      </c>
      <c r="AE757">
        <f>IF($AA757=1,IFERROR(IF(VALUE($C757)&lt;100000000,VALUE($C757),1000000000),IFERROR(IF(VALUE(MID($C757,2,20))&lt;100000000,VALUE(MID($C757,2,20)),1000000000),1000000000))+ROW()/100000,"")</f>
        <v/>
      </c>
    </row>
    <row r="758">
      <c r="M758" s="7">
        <f>IF($C758="","",L758*V758/100)</f>
        <v/>
      </c>
      <c r="N758" s="11" t="n"/>
      <c r="R758" s="7" t="n"/>
      <c r="T758" s="7" t="n"/>
      <c r="U758" s="7">
        <f>IF($C758="","",T758*X758/100)</f>
        <v/>
      </c>
      <c r="V758" s="7">
        <f>IF($C758="","",T758-U758)</f>
        <v/>
      </c>
      <c r="X758">
        <f>IF($C758="","",IF($AD758=1,Settings!$C$8,IF($AC758=1,Settings!$C$6,Settings!$C$7))*100)</f>
        <v/>
      </c>
      <c r="Y758" s="7">
        <f>IF($C758="","",V758-M758)</f>
        <v/>
      </c>
      <c r="AA758">
        <f>IF($C758="","",IF(COUNTIF($C$2:$C758,$C758)=1,1,0))</f>
        <v/>
      </c>
      <c r="AB758">
        <f>IF($AA758=1,SUMPRODUCT(--($AE$2:$AE$6001&lt;$AE758))+1,"")</f>
        <v/>
      </c>
      <c r="AC758">
        <f>IF($C758="","",IF(OR($W758=TRUE(),$W758="TRUE"),0,1))</f>
        <v/>
      </c>
      <c r="AD758">
        <f>IF($C758="","",IF($Z758="Yes",1,0))</f>
        <v/>
      </c>
      <c r="AE758">
        <f>IF($AA758=1,IFERROR(IF(VALUE($C758)&lt;100000000,VALUE($C758),1000000000),IFERROR(IF(VALUE(MID($C758,2,20))&lt;100000000,VALUE(MID($C758,2,20)),1000000000),1000000000))+ROW()/100000,"")</f>
        <v/>
      </c>
    </row>
    <row r="759">
      <c r="M759" s="7">
        <f>IF($C759="","",L759*V759/100)</f>
        <v/>
      </c>
      <c r="N759" s="11" t="n"/>
      <c r="R759" s="7" t="n"/>
      <c r="T759" s="7" t="n"/>
      <c r="U759" s="7">
        <f>IF($C759="","",T759*X759/100)</f>
        <v/>
      </c>
      <c r="V759" s="7">
        <f>IF($C759="","",T759-U759)</f>
        <v/>
      </c>
      <c r="X759">
        <f>IF($C759="","",IF($AD759=1,Settings!$C$8,IF($AC759=1,Settings!$C$6,Settings!$C$7))*100)</f>
        <v/>
      </c>
      <c r="Y759" s="7">
        <f>IF($C759="","",V759-M759)</f>
        <v/>
      </c>
      <c r="AA759">
        <f>IF($C759="","",IF(COUNTIF($C$2:$C759,$C759)=1,1,0))</f>
        <v/>
      </c>
      <c r="AB759">
        <f>IF($AA759=1,SUMPRODUCT(--($AE$2:$AE$6001&lt;$AE759))+1,"")</f>
        <v/>
      </c>
      <c r="AC759">
        <f>IF($C759="","",IF(OR($W759=TRUE(),$W759="TRUE"),0,1))</f>
        <v/>
      </c>
      <c r="AD759">
        <f>IF($C759="","",IF($Z759="Yes",1,0))</f>
        <v/>
      </c>
      <c r="AE759">
        <f>IF($AA759=1,IFERROR(IF(VALUE($C759)&lt;100000000,VALUE($C759),1000000000),IFERROR(IF(VALUE(MID($C759,2,20))&lt;100000000,VALUE(MID($C759,2,20)),1000000000),1000000000))+ROW()/100000,"")</f>
        <v/>
      </c>
    </row>
    <row r="760">
      <c r="M760" s="7">
        <f>IF($C760="","",L760*V760/100)</f>
        <v/>
      </c>
      <c r="N760" s="11" t="n"/>
      <c r="R760" s="7" t="n"/>
      <c r="T760" s="7" t="n"/>
      <c r="U760" s="7">
        <f>IF($C760="","",T760*X760/100)</f>
        <v/>
      </c>
      <c r="V760" s="7">
        <f>IF($C760="","",T760-U760)</f>
        <v/>
      </c>
      <c r="X760">
        <f>IF($C760="","",IF($AD760=1,Settings!$C$8,IF($AC760=1,Settings!$C$6,Settings!$C$7))*100)</f>
        <v/>
      </c>
      <c r="Y760" s="7">
        <f>IF($C760="","",V760-M760)</f>
        <v/>
      </c>
      <c r="AA760">
        <f>IF($C760="","",IF(COUNTIF($C$2:$C760,$C760)=1,1,0))</f>
        <v/>
      </c>
      <c r="AB760">
        <f>IF($AA760=1,SUMPRODUCT(--($AE$2:$AE$6001&lt;$AE760))+1,"")</f>
        <v/>
      </c>
      <c r="AC760">
        <f>IF($C760="","",IF(OR($W760=TRUE(),$W760="TRUE"),0,1))</f>
        <v/>
      </c>
      <c r="AD760">
        <f>IF($C760="","",IF($Z760="Yes",1,0))</f>
        <v/>
      </c>
      <c r="AE760">
        <f>IF($AA760=1,IFERROR(IF(VALUE($C760)&lt;100000000,VALUE($C760),1000000000),IFERROR(IF(VALUE(MID($C760,2,20))&lt;100000000,VALUE(MID($C760,2,20)),1000000000),1000000000))+ROW()/100000,"")</f>
        <v/>
      </c>
    </row>
    <row r="761">
      <c r="M761" s="7">
        <f>IF($C761="","",L761*V761/100)</f>
        <v/>
      </c>
      <c r="N761" s="11" t="n"/>
      <c r="R761" s="7" t="n"/>
      <c r="T761" s="7" t="n"/>
      <c r="U761" s="7">
        <f>IF($C761="","",T761*X761/100)</f>
        <v/>
      </c>
      <c r="V761" s="7">
        <f>IF($C761="","",T761-U761)</f>
        <v/>
      </c>
      <c r="X761">
        <f>IF($C761="","",IF($AD761=1,Settings!$C$8,IF($AC761=1,Settings!$C$6,Settings!$C$7))*100)</f>
        <v/>
      </c>
      <c r="Y761" s="7">
        <f>IF($C761="","",V761-M761)</f>
        <v/>
      </c>
      <c r="AA761">
        <f>IF($C761="","",IF(COUNTIF($C$2:$C761,$C761)=1,1,0))</f>
        <v/>
      </c>
      <c r="AB761">
        <f>IF($AA761=1,SUMPRODUCT(--($AE$2:$AE$6001&lt;$AE761))+1,"")</f>
        <v/>
      </c>
      <c r="AC761">
        <f>IF($C761="","",IF(OR($W761=TRUE(),$W761="TRUE"),0,1))</f>
        <v/>
      </c>
      <c r="AD761">
        <f>IF($C761="","",IF($Z761="Yes",1,0))</f>
        <v/>
      </c>
      <c r="AE761">
        <f>IF($AA761=1,IFERROR(IF(VALUE($C761)&lt;100000000,VALUE($C761),1000000000),IFERROR(IF(VALUE(MID($C761,2,20))&lt;100000000,VALUE(MID($C761,2,20)),1000000000),1000000000))+ROW()/100000,"")</f>
        <v/>
      </c>
    </row>
    <row r="762">
      <c r="M762" s="7">
        <f>IF($C762="","",L762*V762/100)</f>
        <v/>
      </c>
      <c r="N762" s="11" t="n"/>
      <c r="R762" s="7" t="n"/>
      <c r="T762" s="7" t="n"/>
      <c r="U762" s="7">
        <f>IF($C762="","",T762*X762/100)</f>
        <v/>
      </c>
      <c r="V762" s="7">
        <f>IF($C762="","",T762-U762)</f>
        <v/>
      </c>
      <c r="X762">
        <f>IF($C762="","",IF($AD762=1,Settings!$C$8,IF($AC762=1,Settings!$C$6,Settings!$C$7))*100)</f>
        <v/>
      </c>
      <c r="Y762" s="7">
        <f>IF($C762="","",V762-M762)</f>
        <v/>
      </c>
      <c r="AA762">
        <f>IF($C762="","",IF(COUNTIF($C$2:$C762,$C762)=1,1,0))</f>
        <v/>
      </c>
      <c r="AB762">
        <f>IF($AA762=1,SUMPRODUCT(--($AE$2:$AE$6001&lt;$AE762))+1,"")</f>
        <v/>
      </c>
      <c r="AC762">
        <f>IF($C762="","",IF(OR($W762=TRUE(),$W762="TRUE"),0,1))</f>
        <v/>
      </c>
      <c r="AD762">
        <f>IF($C762="","",IF($Z762="Yes",1,0))</f>
        <v/>
      </c>
      <c r="AE762">
        <f>IF($AA762=1,IFERROR(IF(VALUE($C762)&lt;100000000,VALUE($C762),1000000000),IFERROR(IF(VALUE(MID($C762,2,20))&lt;100000000,VALUE(MID($C762,2,20)),1000000000),1000000000))+ROW()/100000,"")</f>
        <v/>
      </c>
    </row>
    <row r="763">
      <c r="M763" s="7">
        <f>IF($C763="","",L763*V763/100)</f>
        <v/>
      </c>
      <c r="N763" s="11" t="n"/>
      <c r="R763" s="7" t="n"/>
      <c r="T763" s="7" t="n"/>
      <c r="U763" s="7">
        <f>IF($C763="","",T763*X763/100)</f>
        <v/>
      </c>
      <c r="V763" s="7">
        <f>IF($C763="","",T763-U763)</f>
        <v/>
      </c>
      <c r="X763">
        <f>IF($C763="","",IF($AD763=1,Settings!$C$8,IF($AC763=1,Settings!$C$6,Settings!$C$7))*100)</f>
        <v/>
      </c>
      <c r="Y763" s="7">
        <f>IF($C763="","",V763-M763)</f>
        <v/>
      </c>
      <c r="AA763">
        <f>IF($C763="","",IF(COUNTIF($C$2:$C763,$C763)=1,1,0))</f>
        <v/>
      </c>
      <c r="AB763">
        <f>IF($AA763=1,SUMPRODUCT(--($AE$2:$AE$6001&lt;$AE763))+1,"")</f>
        <v/>
      </c>
      <c r="AC763">
        <f>IF($C763="","",IF(OR($W763=TRUE(),$W763="TRUE"),0,1))</f>
        <v/>
      </c>
      <c r="AD763">
        <f>IF($C763="","",IF($Z763="Yes",1,0))</f>
        <v/>
      </c>
      <c r="AE763">
        <f>IF($AA763=1,IFERROR(IF(VALUE($C763)&lt;100000000,VALUE($C763),1000000000),IFERROR(IF(VALUE(MID($C763,2,20))&lt;100000000,VALUE(MID($C763,2,20)),1000000000),1000000000))+ROW()/100000,"")</f>
        <v/>
      </c>
    </row>
    <row r="764">
      <c r="M764" s="7">
        <f>IF($C764="","",L764*V764/100)</f>
        <v/>
      </c>
      <c r="N764" s="11" t="n"/>
      <c r="R764" s="7" t="n"/>
      <c r="T764" s="7" t="n"/>
      <c r="U764" s="7">
        <f>IF($C764="","",T764*X764/100)</f>
        <v/>
      </c>
      <c r="V764" s="7">
        <f>IF($C764="","",T764-U764)</f>
        <v/>
      </c>
      <c r="X764">
        <f>IF($C764="","",IF($AD764=1,Settings!$C$8,IF($AC764=1,Settings!$C$6,Settings!$C$7))*100)</f>
        <v/>
      </c>
      <c r="Y764" s="7">
        <f>IF($C764="","",V764-M764)</f>
        <v/>
      </c>
      <c r="AA764">
        <f>IF($C764="","",IF(COUNTIF($C$2:$C764,$C764)=1,1,0))</f>
        <v/>
      </c>
      <c r="AB764">
        <f>IF($AA764=1,SUMPRODUCT(--($AE$2:$AE$6001&lt;$AE764))+1,"")</f>
        <v/>
      </c>
      <c r="AC764">
        <f>IF($C764="","",IF(OR($W764=TRUE(),$W764="TRUE"),0,1))</f>
        <v/>
      </c>
      <c r="AD764">
        <f>IF($C764="","",IF($Z764="Yes",1,0))</f>
        <v/>
      </c>
      <c r="AE764">
        <f>IF($AA764=1,IFERROR(IF(VALUE($C764)&lt;100000000,VALUE($C764),1000000000),IFERROR(IF(VALUE(MID($C764,2,20))&lt;100000000,VALUE(MID($C764,2,20)),1000000000),1000000000))+ROW()/100000,"")</f>
        <v/>
      </c>
    </row>
    <row r="765">
      <c r="M765" s="7">
        <f>IF($C765="","",L765*V765/100)</f>
        <v/>
      </c>
      <c r="N765" s="11" t="n"/>
      <c r="R765" s="7" t="n"/>
      <c r="T765" s="7" t="n"/>
      <c r="U765" s="7">
        <f>IF($C765="","",T765*X765/100)</f>
        <v/>
      </c>
      <c r="V765" s="7">
        <f>IF($C765="","",T765-U765)</f>
        <v/>
      </c>
      <c r="X765">
        <f>IF($C765="","",IF($AD765=1,Settings!$C$8,IF($AC765=1,Settings!$C$6,Settings!$C$7))*100)</f>
        <v/>
      </c>
      <c r="Y765" s="7">
        <f>IF($C765="","",V765-M765)</f>
        <v/>
      </c>
      <c r="AA765">
        <f>IF($C765="","",IF(COUNTIF($C$2:$C765,$C765)=1,1,0))</f>
        <v/>
      </c>
      <c r="AB765">
        <f>IF($AA765=1,SUMPRODUCT(--($AE$2:$AE$6001&lt;$AE765))+1,"")</f>
        <v/>
      </c>
      <c r="AC765">
        <f>IF($C765="","",IF(OR($W765=TRUE(),$W765="TRUE"),0,1))</f>
        <v/>
      </c>
      <c r="AD765">
        <f>IF($C765="","",IF($Z765="Yes",1,0))</f>
        <v/>
      </c>
      <c r="AE765">
        <f>IF($AA765=1,IFERROR(IF(VALUE($C765)&lt;100000000,VALUE($C765),1000000000),IFERROR(IF(VALUE(MID($C765,2,20))&lt;100000000,VALUE(MID($C765,2,20)),1000000000),1000000000))+ROW()/100000,"")</f>
        <v/>
      </c>
    </row>
    <row r="766">
      <c r="M766" s="7">
        <f>IF($C766="","",L766*V766/100)</f>
        <v/>
      </c>
      <c r="N766" s="11" t="n"/>
      <c r="R766" s="7" t="n"/>
      <c r="T766" s="7" t="n"/>
      <c r="U766" s="7">
        <f>IF($C766="","",T766*X766/100)</f>
        <v/>
      </c>
      <c r="V766" s="7">
        <f>IF($C766="","",T766-U766)</f>
        <v/>
      </c>
      <c r="X766">
        <f>IF($C766="","",IF($AD766=1,Settings!$C$8,IF($AC766=1,Settings!$C$6,Settings!$C$7))*100)</f>
        <v/>
      </c>
      <c r="Y766" s="7">
        <f>IF($C766="","",V766-M766)</f>
        <v/>
      </c>
      <c r="AA766">
        <f>IF($C766="","",IF(COUNTIF($C$2:$C766,$C766)=1,1,0))</f>
        <v/>
      </c>
      <c r="AB766">
        <f>IF($AA766=1,SUMPRODUCT(--($AE$2:$AE$6001&lt;$AE766))+1,"")</f>
        <v/>
      </c>
      <c r="AC766">
        <f>IF($C766="","",IF(OR($W766=TRUE(),$W766="TRUE"),0,1))</f>
        <v/>
      </c>
      <c r="AD766">
        <f>IF($C766="","",IF($Z766="Yes",1,0))</f>
        <v/>
      </c>
      <c r="AE766">
        <f>IF($AA766=1,IFERROR(IF(VALUE($C766)&lt;100000000,VALUE($C766),1000000000),IFERROR(IF(VALUE(MID($C766,2,20))&lt;100000000,VALUE(MID($C766,2,20)),1000000000),1000000000))+ROW()/100000,"")</f>
        <v/>
      </c>
    </row>
    <row r="767">
      <c r="M767" s="7">
        <f>IF($C767="","",L767*V767/100)</f>
        <v/>
      </c>
      <c r="N767" s="11" t="n"/>
      <c r="R767" s="7" t="n"/>
      <c r="T767" s="7" t="n"/>
      <c r="U767" s="7">
        <f>IF($C767="","",T767*X767/100)</f>
        <v/>
      </c>
      <c r="V767" s="7">
        <f>IF($C767="","",T767-U767)</f>
        <v/>
      </c>
      <c r="X767">
        <f>IF($C767="","",IF($AD767=1,Settings!$C$8,IF($AC767=1,Settings!$C$6,Settings!$C$7))*100)</f>
        <v/>
      </c>
      <c r="Y767" s="7">
        <f>IF($C767="","",V767-M767)</f>
        <v/>
      </c>
      <c r="AA767">
        <f>IF($C767="","",IF(COUNTIF($C$2:$C767,$C767)=1,1,0))</f>
        <v/>
      </c>
      <c r="AB767">
        <f>IF($AA767=1,SUMPRODUCT(--($AE$2:$AE$6001&lt;$AE767))+1,"")</f>
        <v/>
      </c>
      <c r="AC767">
        <f>IF($C767="","",IF(OR($W767=TRUE(),$W767="TRUE"),0,1))</f>
        <v/>
      </c>
      <c r="AD767">
        <f>IF($C767="","",IF($Z767="Yes",1,0))</f>
        <v/>
      </c>
      <c r="AE767">
        <f>IF($AA767=1,IFERROR(IF(VALUE($C767)&lt;100000000,VALUE($C767),1000000000),IFERROR(IF(VALUE(MID($C767,2,20))&lt;100000000,VALUE(MID($C767,2,20)),1000000000),1000000000))+ROW()/100000,"")</f>
        <v/>
      </c>
    </row>
    <row r="768">
      <c r="M768" s="7">
        <f>IF($C768="","",L768*V768/100)</f>
        <v/>
      </c>
      <c r="N768" s="11" t="n"/>
      <c r="R768" s="7" t="n"/>
      <c r="T768" s="7" t="n"/>
      <c r="U768" s="7">
        <f>IF($C768="","",T768*X768/100)</f>
        <v/>
      </c>
      <c r="V768" s="7">
        <f>IF($C768="","",T768-U768)</f>
        <v/>
      </c>
      <c r="X768">
        <f>IF($C768="","",IF($AD768=1,Settings!$C$8,IF($AC768=1,Settings!$C$6,Settings!$C$7))*100)</f>
        <v/>
      </c>
      <c r="Y768" s="7">
        <f>IF($C768="","",V768-M768)</f>
        <v/>
      </c>
      <c r="AA768">
        <f>IF($C768="","",IF(COUNTIF($C$2:$C768,$C768)=1,1,0))</f>
        <v/>
      </c>
      <c r="AB768">
        <f>IF($AA768=1,SUMPRODUCT(--($AE$2:$AE$6001&lt;$AE768))+1,"")</f>
        <v/>
      </c>
      <c r="AC768">
        <f>IF($C768="","",IF(OR($W768=TRUE(),$W768="TRUE"),0,1))</f>
        <v/>
      </c>
      <c r="AD768">
        <f>IF($C768="","",IF($Z768="Yes",1,0))</f>
        <v/>
      </c>
      <c r="AE768">
        <f>IF($AA768=1,IFERROR(IF(VALUE($C768)&lt;100000000,VALUE($C768),1000000000),IFERROR(IF(VALUE(MID($C768,2,20))&lt;100000000,VALUE(MID($C768,2,20)),1000000000),1000000000))+ROW()/100000,"")</f>
        <v/>
      </c>
    </row>
    <row r="769">
      <c r="M769" s="7">
        <f>IF($C769="","",L769*V769/100)</f>
        <v/>
      </c>
      <c r="N769" s="11" t="n"/>
      <c r="R769" s="7" t="n"/>
      <c r="T769" s="7" t="n"/>
      <c r="U769" s="7">
        <f>IF($C769="","",T769*X769/100)</f>
        <v/>
      </c>
      <c r="V769" s="7">
        <f>IF($C769="","",T769-U769)</f>
        <v/>
      </c>
      <c r="X769">
        <f>IF($C769="","",IF($AD769=1,Settings!$C$8,IF($AC769=1,Settings!$C$6,Settings!$C$7))*100)</f>
        <v/>
      </c>
      <c r="Y769" s="7">
        <f>IF($C769="","",V769-M769)</f>
        <v/>
      </c>
      <c r="AA769">
        <f>IF($C769="","",IF(COUNTIF($C$2:$C769,$C769)=1,1,0))</f>
        <v/>
      </c>
      <c r="AB769">
        <f>IF($AA769=1,SUMPRODUCT(--($AE$2:$AE$6001&lt;$AE769))+1,"")</f>
        <v/>
      </c>
      <c r="AC769">
        <f>IF($C769="","",IF(OR($W769=TRUE(),$W769="TRUE"),0,1))</f>
        <v/>
      </c>
      <c r="AD769">
        <f>IF($C769="","",IF($Z769="Yes",1,0))</f>
        <v/>
      </c>
      <c r="AE769">
        <f>IF($AA769=1,IFERROR(IF(VALUE($C769)&lt;100000000,VALUE($C769),1000000000),IFERROR(IF(VALUE(MID($C769,2,20))&lt;100000000,VALUE(MID($C769,2,20)),1000000000),1000000000))+ROW()/100000,"")</f>
        <v/>
      </c>
    </row>
    <row r="770">
      <c r="M770" s="7">
        <f>IF($C770="","",L770*V770/100)</f>
        <v/>
      </c>
      <c r="N770" s="11" t="n"/>
      <c r="R770" s="7" t="n"/>
      <c r="T770" s="7" t="n"/>
      <c r="U770" s="7">
        <f>IF($C770="","",T770*X770/100)</f>
        <v/>
      </c>
      <c r="V770" s="7">
        <f>IF($C770="","",T770-U770)</f>
        <v/>
      </c>
      <c r="X770">
        <f>IF($C770="","",IF($AD770=1,Settings!$C$8,IF($AC770=1,Settings!$C$6,Settings!$C$7))*100)</f>
        <v/>
      </c>
      <c r="Y770" s="7">
        <f>IF($C770="","",V770-M770)</f>
        <v/>
      </c>
      <c r="AA770">
        <f>IF($C770="","",IF(COUNTIF($C$2:$C770,$C770)=1,1,0))</f>
        <v/>
      </c>
      <c r="AB770">
        <f>IF($AA770=1,SUMPRODUCT(--($AE$2:$AE$6001&lt;$AE770))+1,"")</f>
        <v/>
      </c>
      <c r="AC770">
        <f>IF($C770="","",IF(OR($W770=TRUE(),$W770="TRUE"),0,1))</f>
        <v/>
      </c>
      <c r="AD770">
        <f>IF($C770="","",IF($Z770="Yes",1,0))</f>
        <v/>
      </c>
      <c r="AE770">
        <f>IF($AA770=1,IFERROR(IF(VALUE($C770)&lt;100000000,VALUE($C770),1000000000),IFERROR(IF(VALUE(MID($C770,2,20))&lt;100000000,VALUE(MID($C770,2,20)),1000000000),1000000000))+ROW()/100000,"")</f>
        <v/>
      </c>
    </row>
    <row r="771">
      <c r="M771" s="7">
        <f>IF($C771="","",L771*V771/100)</f>
        <v/>
      </c>
      <c r="N771" s="11" t="n"/>
      <c r="R771" s="7" t="n"/>
      <c r="T771" s="7" t="n"/>
      <c r="U771" s="7">
        <f>IF($C771="","",T771*X771/100)</f>
        <v/>
      </c>
      <c r="V771" s="7">
        <f>IF($C771="","",T771-U771)</f>
        <v/>
      </c>
      <c r="X771">
        <f>IF($C771="","",IF($AD771=1,Settings!$C$8,IF($AC771=1,Settings!$C$6,Settings!$C$7))*100)</f>
        <v/>
      </c>
      <c r="Y771" s="7">
        <f>IF($C771="","",V771-M771)</f>
        <v/>
      </c>
      <c r="AA771">
        <f>IF($C771="","",IF(COUNTIF($C$2:$C771,$C771)=1,1,0))</f>
        <v/>
      </c>
      <c r="AB771">
        <f>IF($AA771=1,SUMPRODUCT(--($AE$2:$AE$6001&lt;$AE771))+1,"")</f>
        <v/>
      </c>
      <c r="AC771">
        <f>IF($C771="","",IF(OR($W771=TRUE(),$W771="TRUE"),0,1))</f>
        <v/>
      </c>
      <c r="AD771">
        <f>IF($C771="","",IF($Z771="Yes",1,0))</f>
        <v/>
      </c>
      <c r="AE771">
        <f>IF($AA771=1,IFERROR(IF(VALUE($C771)&lt;100000000,VALUE($C771),1000000000),IFERROR(IF(VALUE(MID($C771,2,20))&lt;100000000,VALUE(MID($C771,2,20)),1000000000),1000000000))+ROW()/100000,"")</f>
        <v/>
      </c>
    </row>
    <row r="772">
      <c r="M772" s="7">
        <f>IF($C772="","",L772*V772/100)</f>
        <v/>
      </c>
      <c r="N772" s="11" t="n"/>
      <c r="R772" s="7" t="n"/>
      <c r="T772" s="7" t="n"/>
      <c r="U772" s="7">
        <f>IF($C772="","",T772*X772/100)</f>
        <v/>
      </c>
      <c r="V772" s="7">
        <f>IF($C772="","",T772-U772)</f>
        <v/>
      </c>
      <c r="X772">
        <f>IF($C772="","",IF($AD772=1,Settings!$C$8,IF($AC772=1,Settings!$C$6,Settings!$C$7))*100)</f>
        <v/>
      </c>
      <c r="Y772" s="7">
        <f>IF($C772="","",V772-M772)</f>
        <v/>
      </c>
      <c r="AA772">
        <f>IF($C772="","",IF(COUNTIF($C$2:$C772,$C772)=1,1,0))</f>
        <v/>
      </c>
      <c r="AB772">
        <f>IF($AA772=1,SUMPRODUCT(--($AE$2:$AE$6001&lt;$AE772))+1,"")</f>
        <v/>
      </c>
      <c r="AC772">
        <f>IF($C772="","",IF(OR($W772=TRUE(),$W772="TRUE"),0,1))</f>
        <v/>
      </c>
      <c r="AD772">
        <f>IF($C772="","",IF($Z772="Yes",1,0))</f>
        <v/>
      </c>
      <c r="AE772">
        <f>IF($AA772=1,IFERROR(IF(VALUE($C772)&lt;100000000,VALUE($C772),1000000000),IFERROR(IF(VALUE(MID($C772,2,20))&lt;100000000,VALUE(MID($C772,2,20)),1000000000),1000000000))+ROW()/100000,"")</f>
        <v/>
      </c>
    </row>
    <row r="773">
      <c r="M773" s="7">
        <f>IF($C773="","",L773*V773/100)</f>
        <v/>
      </c>
      <c r="N773" s="11" t="n"/>
      <c r="R773" s="7" t="n"/>
      <c r="T773" s="7" t="n"/>
      <c r="U773" s="7">
        <f>IF($C773="","",T773*X773/100)</f>
        <v/>
      </c>
      <c r="V773" s="7">
        <f>IF($C773="","",T773-U773)</f>
        <v/>
      </c>
      <c r="X773">
        <f>IF($C773="","",IF($AD773=1,Settings!$C$8,IF($AC773=1,Settings!$C$6,Settings!$C$7))*100)</f>
        <v/>
      </c>
      <c r="Y773" s="7">
        <f>IF($C773="","",V773-M773)</f>
        <v/>
      </c>
      <c r="AA773">
        <f>IF($C773="","",IF(COUNTIF($C$2:$C773,$C773)=1,1,0))</f>
        <v/>
      </c>
      <c r="AB773">
        <f>IF($AA773=1,SUMPRODUCT(--($AE$2:$AE$6001&lt;$AE773))+1,"")</f>
        <v/>
      </c>
      <c r="AC773">
        <f>IF($C773="","",IF(OR($W773=TRUE(),$W773="TRUE"),0,1))</f>
        <v/>
      </c>
      <c r="AD773">
        <f>IF($C773="","",IF($Z773="Yes",1,0))</f>
        <v/>
      </c>
      <c r="AE773">
        <f>IF($AA773=1,IFERROR(IF(VALUE($C773)&lt;100000000,VALUE($C773),1000000000),IFERROR(IF(VALUE(MID($C773,2,20))&lt;100000000,VALUE(MID($C773,2,20)),1000000000),1000000000))+ROW()/100000,"")</f>
        <v/>
      </c>
    </row>
    <row r="774">
      <c r="M774" s="7">
        <f>IF($C774="","",L774*V774/100)</f>
        <v/>
      </c>
      <c r="N774" s="11" t="n"/>
      <c r="R774" s="7" t="n"/>
      <c r="T774" s="7" t="n"/>
      <c r="U774" s="7">
        <f>IF($C774="","",T774*X774/100)</f>
        <v/>
      </c>
      <c r="V774" s="7">
        <f>IF($C774="","",T774-U774)</f>
        <v/>
      </c>
      <c r="X774">
        <f>IF($C774="","",IF($AD774=1,Settings!$C$8,IF($AC774=1,Settings!$C$6,Settings!$C$7))*100)</f>
        <v/>
      </c>
      <c r="Y774" s="7">
        <f>IF($C774="","",V774-M774)</f>
        <v/>
      </c>
      <c r="AA774">
        <f>IF($C774="","",IF(COUNTIF($C$2:$C774,$C774)=1,1,0))</f>
        <v/>
      </c>
      <c r="AB774">
        <f>IF($AA774=1,SUMPRODUCT(--($AE$2:$AE$6001&lt;$AE774))+1,"")</f>
        <v/>
      </c>
      <c r="AC774">
        <f>IF($C774="","",IF(OR($W774=TRUE(),$W774="TRUE"),0,1))</f>
        <v/>
      </c>
      <c r="AD774">
        <f>IF($C774="","",IF($Z774="Yes",1,0))</f>
        <v/>
      </c>
      <c r="AE774">
        <f>IF($AA774=1,IFERROR(IF(VALUE($C774)&lt;100000000,VALUE($C774),1000000000),IFERROR(IF(VALUE(MID($C774,2,20))&lt;100000000,VALUE(MID($C774,2,20)),1000000000),1000000000))+ROW()/100000,"")</f>
        <v/>
      </c>
    </row>
    <row r="775">
      <c r="M775" s="7">
        <f>IF($C775="","",L775*V775/100)</f>
        <v/>
      </c>
      <c r="N775" s="11" t="n"/>
      <c r="R775" s="7" t="n"/>
      <c r="T775" s="7" t="n"/>
      <c r="U775" s="7">
        <f>IF($C775="","",T775*X775/100)</f>
        <v/>
      </c>
      <c r="V775" s="7">
        <f>IF($C775="","",T775-U775)</f>
        <v/>
      </c>
      <c r="X775">
        <f>IF($C775="","",IF($AD775=1,Settings!$C$8,IF($AC775=1,Settings!$C$6,Settings!$C$7))*100)</f>
        <v/>
      </c>
      <c r="Y775" s="7">
        <f>IF($C775="","",V775-M775)</f>
        <v/>
      </c>
      <c r="AA775">
        <f>IF($C775="","",IF(COUNTIF($C$2:$C775,$C775)=1,1,0))</f>
        <v/>
      </c>
      <c r="AB775">
        <f>IF($AA775=1,SUMPRODUCT(--($AE$2:$AE$6001&lt;$AE775))+1,"")</f>
        <v/>
      </c>
      <c r="AC775">
        <f>IF($C775="","",IF(OR($W775=TRUE(),$W775="TRUE"),0,1))</f>
        <v/>
      </c>
      <c r="AD775">
        <f>IF($C775="","",IF($Z775="Yes",1,0))</f>
        <v/>
      </c>
      <c r="AE775">
        <f>IF($AA775=1,IFERROR(IF(VALUE($C775)&lt;100000000,VALUE($C775),1000000000),IFERROR(IF(VALUE(MID($C775,2,20))&lt;100000000,VALUE(MID($C775,2,20)),1000000000),1000000000))+ROW()/100000,"")</f>
        <v/>
      </c>
    </row>
    <row r="776">
      <c r="M776" s="7">
        <f>IF($C776="","",L776*V776/100)</f>
        <v/>
      </c>
      <c r="N776" s="11" t="n"/>
      <c r="R776" s="7" t="n"/>
      <c r="T776" s="7" t="n"/>
      <c r="U776" s="7">
        <f>IF($C776="","",T776*X776/100)</f>
        <v/>
      </c>
      <c r="V776" s="7">
        <f>IF($C776="","",T776-U776)</f>
        <v/>
      </c>
      <c r="X776">
        <f>IF($C776="","",IF($AD776=1,Settings!$C$8,IF($AC776=1,Settings!$C$6,Settings!$C$7))*100)</f>
        <v/>
      </c>
      <c r="Y776" s="7">
        <f>IF($C776="","",V776-M776)</f>
        <v/>
      </c>
      <c r="AA776">
        <f>IF($C776="","",IF(COUNTIF($C$2:$C776,$C776)=1,1,0))</f>
        <v/>
      </c>
      <c r="AB776">
        <f>IF($AA776=1,SUMPRODUCT(--($AE$2:$AE$6001&lt;$AE776))+1,"")</f>
        <v/>
      </c>
      <c r="AC776">
        <f>IF($C776="","",IF(OR($W776=TRUE(),$W776="TRUE"),0,1))</f>
        <v/>
      </c>
      <c r="AD776">
        <f>IF($C776="","",IF($Z776="Yes",1,0))</f>
        <v/>
      </c>
      <c r="AE776">
        <f>IF($AA776=1,IFERROR(IF(VALUE($C776)&lt;100000000,VALUE($C776),1000000000),IFERROR(IF(VALUE(MID($C776,2,20))&lt;100000000,VALUE(MID($C776,2,20)),1000000000),1000000000))+ROW()/100000,"")</f>
        <v/>
      </c>
    </row>
    <row r="777">
      <c r="M777" s="7">
        <f>IF($C777="","",L777*V777/100)</f>
        <v/>
      </c>
      <c r="N777" s="11" t="n"/>
      <c r="R777" s="7" t="n"/>
      <c r="T777" s="7" t="n"/>
      <c r="U777" s="7">
        <f>IF($C777="","",T777*X777/100)</f>
        <v/>
      </c>
      <c r="V777" s="7">
        <f>IF($C777="","",T777-U777)</f>
        <v/>
      </c>
      <c r="X777">
        <f>IF($C777="","",IF($AD777=1,Settings!$C$8,IF($AC777=1,Settings!$C$6,Settings!$C$7))*100)</f>
        <v/>
      </c>
      <c r="Y777" s="7">
        <f>IF($C777="","",V777-M777)</f>
        <v/>
      </c>
      <c r="AA777">
        <f>IF($C777="","",IF(COUNTIF($C$2:$C777,$C777)=1,1,0))</f>
        <v/>
      </c>
      <c r="AB777">
        <f>IF($AA777=1,SUMPRODUCT(--($AE$2:$AE$6001&lt;$AE777))+1,"")</f>
        <v/>
      </c>
      <c r="AC777">
        <f>IF($C777="","",IF(OR($W777=TRUE(),$W777="TRUE"),0,1))</f>
        <v/>
      </c>
      <c r="AD777">
        <f>IF($C777="","",IF($Z777="Yes",1,0))</f>
        <v/>
      </c>
      <c r="AE777">
        <f>IF($AA777=1,IFERROR(IF(VALUE($C777)&lt;100000000,VALUE($C777),1000000000),IFERROR(IF(VALUE(MID($C777,2,20))&lt;100000000,VALUE(MID($C777,2,20)),1000000000),1000000000))+ROW()/100000,"")</f>
        <v/>
      </c>
    </row>
    <row r="778">
      <c r="M778" s="7">
        <f>IF($C778="","",L778*V778/100)</f>
        <v/>
      </c>
      <c r="N778" s="11" t="n"/>
      <c r="R778" s="7" t="n"/>
      <c r="T778" s="7" t="n"/>
      <c r="U778" s="7">
        <f>IF($C778="","",T778*X778/100)</f>
        <v/>
      </c>
      <c r="V778" s="7">
        <f>IF($C778="","",T778-U778)</f>
        <v/>
      </c>
      <c r="X778">
        <f>IF($C778="","",IF($AD778=1,Settings!$C$8,IF($AC778=1,Settings!$C$6,Settings!$C$7))*100)</f>
        <v/>
      </c>
      <c r="Y778" s="7">
        <f>IF($C778="","",V778-M778)</f>
        <v/>
      </c>
      <c r="AA778">
        <f>IF($C778="","",IF(COUNTIF($C$2:$C778,$C778)=1,1,0))</f>
        <v/>
      </c>
      <c r="AB778">
        <f>IF($AA778=1,SUMPRODUCT(--($AE$2:$AE$6001&lt;$AE778))+1,"")</f>
        <v/>
      </c>
      <c r="AC778">
        <f>IF($C778="","",IF(OR($W778=TRUE(),$W778="TRUE"),0,1))</f>
        <v/>
      </c>
      <c r="AD778">
        <f>IF($C778="","",IF($Z778="Yes",1,0))</f>
        <v/>
      </c>
      <c r="AE778">
        <f>IF($AA778=1,IFERROR(IF(VALUE($C778)&lt;100000000,VALUE($C778),1000000000),IFERROR(IF(VALUE(MID($C778,2,20))&lt;100000000,VALUE(MID($C778,2,20)),1000000000),1000000000))+ROW()/100000,"")</f>
        <v/>
      </c>
    </row>
    <row r="779">
      <c r="M779" s="7">
        <f>IF($C779="","",L779*V779/100)</f>
        <v/>
      </c>
      <c r="N779" s="11" t="n"/>
      <c r="R779" s="7" t="n"/>
      <c r="T779" s="7" t="n"/>
      <c r="U779" s="7">
        <f>IF($C779="","",T779*X779/100)</f>
        <v/>
      </c>
      <c r="V779" s="7">
        <f>IF($C779="","",T779-U779)</f>
        <v/>
      </c>
      <c r="X779">
        <f>IF($C779="","",IF($AD779=1,Settings!$C$8,IF($AC779=1,Settings!$C$6,Settings!$C$7))*100)</f>
        <v/>
      </c>
      <c r="Y779" s="7">
        <f>IF($C779="","",V779-M779)</f>
        <v/>
      </c>
      <c r="AA779">
        <f>IF($C779="","",IF(COUNTIF($C$2:$C779,$C779)=1,1,0))</f>
        <v/>
      </c>
      <c r="AB779">
        <f>IF($AA779=1,SUMPRODUCT(--($AE$2:$AE$6001&lt;$AE779))+1,"")</f>
        <v/>
      </c>
      <c r="AC779">
        <f>IF($C779="","",IF(OR($W779=TRUE(),$W779="TRUE"),0,1))</f>
        <v/>
      </c>
      <c r="AD779">
        <f>IF($C779="","",IF($Z779="Yes",1,0))</f>
        <v/>
      </c>
      <c r="AE779">
        <f>IF($AA779=1,IFERROR(IF(VALUE($C779)&lt;100000000,VALUE($C779),1000000000),IFERROR(IF(VALUE(MID($C779,2,20))&lt;100000000,VALUE(MID($C779,2,20)),1000000000),1000000000))+ROW()/100000,"")</f>
        <v/>
      </c>
    </row>
    <row r="780">
      <c r="M780" s="7">
        <f>IF($C780="","",L780*V780/100)</f>
        <v/>
      </c>
      <c r="N780" s="11" t="n"/>
      <c r="R780" s="7" t="n"/>
      <c r="T780" s="7" t="n"/>
      <c r="U780" s="7">
        <f>IF($C780="","",T780*X780/100)</f>
        <v/>
      </c>
      <c r="V780" s="7">
        <f>IF($C780="","",T780-U780)</f>
        <v/>
      </c>
      <c r="X780">
        <f>IF($C780="","",IF($AD780=1,Settings!$C$8,IF($AC780=1,Settings!$C$6,Settings!$C$7))*100)</f>
        <v/>
      </c>
      <c r="Y780" s="7">
        <f>IF($C780="","",V780-M780)</f>
        <v/>
      </c>
      <c r="AA780">
        <f>IF($C780="","",IF(COUNTIF($C$2:$C780,$C780)=1,1,0))</f>
        <v/>
      </c>
      <c r="AB780">
        <f>IF($AA780=1,SUMPRODUCT(--($AE$2:$AE$6001&lt;$AE780))+1,"")</f>
        <v/>
      </c>
      <c r="AC780">
        <f>IF($C780="","",IF(OR($W780=TRUE(),$W780="TRUE"),0,1))</f>
        <v/>
      </c>
      <c r="AD780">
        <f>IF($C780="","",IF($Z780="Yes",1,0))</f>
        <v/>
      </c>
      <c r="AE780">
        <f>IF($AA780=1,IFERROR(IF(VALUE($C780)&lt;100000000,VALUE($C780),1000000000),IFERROR(IF(VALUE(MID($C780,2,20))&lt;100000000,VALUE(MID($C780,2,20)),1000000000),1000000000))+ROW()/100000,"")</f>
        <v/>
      </c>
    </row>
    <row r="781">
      <c r="M781" s="7">
        <f>IF($C781="","",L781*V781/100)</f>
        <v/>
      </c>
      <c r="N781" s="11" t="n"/>
      <c r="R781" s="7" t="n"/>
      <c r="T781" s="7" t="n"/>
      <c r="U781" s="7">
        <f>IF($C781="","",T781*X781/100)</f>
        <v/>
      </c>
      <c r="V781" s="7">
        <f>IF($C781="","",T781-U781)</f>
        <v/>
      </c>
      <c r="X781">
        <f>IF($C781="","",IF($AD781=1,Settings!$C$8,IF($AC781=1,Settings!$C$6,Settings!$C$7))*100)</f>
        <v/>
      </c>
      <c r="Y781" s="7">
        <f>IF($C781="","",V781-M781)</f>
        <v/>
      </c>
      <c r="AA781">
        <f>IF($C781="","",IF(COUNTIF($C$2:$C781,$C781)=1,1,0))</f>
        <v/>
      </c>
      <c r="AB781">
        <f>IF($AA781=1,SUMPRODUCT(--($AE$2:$AE$6001&lt;$AE781))+1,"")</f>
        <v/>
      </c>
      <c r="AC781">
        <f>IF($C781="","",IF(OR($W781=TRUE(),$W781="TRUE"),0,1))</f>
        <v/>
      </c>
      <c r="AD781">
        <f>IF($C781="","",IF($Z781="Yes",1,0))</f>
        <v/>
      </c>
      <c r="AE781">
        <f>IF($AA781=1,IFERROR(IF(VALUE($C781)&lt;100000000,VALUE($C781),1000000000),IFERROR(IF(VALUE(MID($C781,2,20))&lt;100000000,VALUE(MID($C781,2,20)),1000000000),1000000000))+ROW()/100000,"")</f>
        <v/>
      </c>
    </row>
    <row r="782">
      <c r="M782" s="7">
        <f>IF($C782="","",L782*V782/100)</f>
        <v/>
      </c>
      <c r="N782" s="11" t="n"/>
      <c r="R782" s="7" t="n"/>
      <c r="T782" s="7" t="n"/>
      <c r="U782" s="7">
        <f>IF($C782="","",T782*X782/100)</f>
        <v/>
      </c>
      <c r="V782" s="7">
        <f>IF($C782="","",T782-U782)</f>
        <v/>
      </c>
      <c r="X782">
        <f>IF($C782="","",IF($AD782=1,Settings!$C$8,IF($AC782=1,Settings!$C$6,Settings!$C$7))*100)</f>
        <v/>
      </c>
      <c r="Y782" s="7">
        <f>IF($C782="","",V782-M782)</f>
        <v/>
      </c>
      <c r="AA782">
        <f>IF($C782="","",IF(COUNTIF($C$2:$C782,$C782)=1,1,0))</f>
        <v/>
      </c>
      <c r="AB782">
        <f>IF($AA782=1,SUMPRODUCT(--($AE$2:$AE$6001&lt;$AE782))+1,"")</f>
        <v/>
      </c>
      <c r="AC782">
        <f>IF($C782="","",IF(OR($W782=TRUE(),$W782="TRUE"),0,1))</f>
        <v/>
      </c>
      <c r="AD782">
        <f>IF($C782="","",IF($Z782="Yes",1,0))</f>
        <v/>
      </c>
      <c r="AE782">
        <f>IF($AA782=1,IFERROR(IF(VALUE($C782)&lt;100000000,VALUE($C782),1000000000),IFERROR(IF(VALUE(MID($C782,2,20))&lt;100000000,VALUE(MID($C782,2,20)),1000000000),1000000000))+ROW()/100000,"")</f>
        <v/>
      </c>
    </row>
    <row r="783">
      <c r="M783" s="7">
        <f>IF($C783="","",L783*V783/100)</f>
        <v/>
      </c>
      <c r="N783" s="11" t="n"/>
      <c r="R783" s="7" t="n"/>
      <c r="T783" s="7" t="n"/>
      <c r="U783" s="7">
        <f>IF($C783="","",T783*X783/100)</f>
        <v/>
      </c>
      <c r="V783" s="7">
        <f>IF($C783="","",T783-U783)</f>
        <v/>
      </c>
      <c r="X783">
        <f>IF($C783="","",IF($AD783=1,Settings!$C$8,IF($AC783=1,Settings!$C$6,Settings!$C$7))*100)</f>
        <v/>
      </c>
      <c r="Y783" s="7">
        <f>IF($C783="","",V783-M783)</f>
        <v/>
      </c>
      <c r="AA783">
        <f>IF($C783="","",IF(COUNTIF($C$2:$C783,$C783)=1,1,0))</f>
        <v/>
      </c>
      <c r="AB783">
        <f>IF($AA783=1,SUMPRODUCT(--($AE$2:$AE$6001&lt;$AE783))+1,"")</f>
        <v/>
      </c>
      <c r="AC783">
        <f>IF($C783="","",IF(OR($W783=TRUE(),$W783="TRUE"),0,1))</f>
        <v/>
      </c>
      <c r="AD783">
        <f>IF($C783="","",IF($Z783="Yes",1,0))</f>
        <v/>
      </c>
      <c r="AE783">
        <f>IF($AA783=1,IFERROR(IF(VALUE($C783)&lt;100000000,VALUE($C783),1000000000),IFERROR(IF(VALUE(MID($C783,2,20))&lt;100000000,VALUE(MID($C783,2,20)),1000000000),1000000000))+ROW()/100000,"")</f>
        <v/>
      </c>
    </row>
    <row r="784">
      <c r="M784" s="7">
        <f>IF($C784="","",L784*V784/100)</f>
        <v/>
      </c>
      <c r="N784" s="11" t="n"/>
      <c r="R784" s="7" t="n"/>
      <c r="T784" s="7" t="n"/>
      <c r="U784" s="7">
        <f>IF($C784="","",T784*X784/100)</f>
        <v/>
      </c>
      <c r="V784" s="7">
        <f>IF($C784="","",T784-U784)</f>
        <v/>
      </c>
      <c r="X784">
        <f>IF($C784="","",IF($AD784=1,Settings!$C$8,IF($AC784=1,Settings!$C$6,Settings!$C$7))*100)</f>
        <v/>
      </c>
      <c r="Y784" s="7">
        <f>IF($C784="","",V784-M784)</f>
        <v/>
      </c>
      <c r="AA784">
        <f>IF($C784="","",IF(COUNTIF($C$2:$C784,$C784)=1,1,0))</f>
        <v/>
      </c>
      <c r="AB784">
        <f>IF($AA784=1,SUMPRODUCT(--($AE$2:$AE$6001&lt;$AE784))+1,"")</f>
        <v/>
      </c>
      <c r="AC784">
        <f>IF($C784="","",IF(OR($W784=TRUE(),$W784="TRUE"),0,1))</f>
        <v/>
      </c>
      <c r="AD784">
        <f>IF($C784="","",IF($Z784="Yes",1,0))</f>
        <v/>
      </c>
      <c r="AE784">
        <f>IF($AA784=1,IFERROR(IF(VALUE($C784)&lt;100000000,VALUE($C784),1000000000),IFERROR(IF(VALUE(MID($C784,2,20))&lt;100000000,VALUE(MID($C784,2,20)),1000000000),1000000000))+ROW()/100000,"")</f>
        <v/>
      </c>
    </row>
    <row r="785">
      <c r="M785" s="7">
        <f>IF($C785="","",L785*V785/100)</f>
        <v/>
      </c>
      <c r="N785" s="11" t="n"/>
      <c r="R785" s="7" t="n"/>
      <c r="T785" s="7" t="n"/>
      <c r="U785" s="7">
        <f>IF($C785="","",T785*X785/100)</f>
        <v/>
      </c>
      <c r="V785" s="7">
        <f>IF($C785="","",T785-U785)</f>
        <v/>
      </c>
      <c r="X785">
        <f>IF($C785="","",IF($AD785=1,Settings!$C$8,IF($AC785=1,Settings!$C$6,Settings!$C$7))*100)</f>
        <v/>
      </c>
      <c r="Y785" s="7">
        <f>IF($C785="","",V785-M785)</f>
        <v/>
      </c>
      <c r="AA785">
        <f>IF($C785="","",IF(COUNTIF($C$2:$C785,$C785)=1,1,0))</f>
        <v/>
      </c>
      <c r="AB785">
        <f>IF($AA785=1,SUMPRODUCT(--($AE$2:$AE$6001&lt;$AE785))+1,"")</f>
        <v/>
      </c>
      <c r="AC785">
        <f>IF($C785="","",IF(OR($W785=TRUE(),$W785="TRUE"),0,1))</f>
        <v/>
      </c>
      <c r="AD785">
        <f>IF($C785="","",IF($Z785="Yes",1,0))</f>
        <v/>
      </c>
      <c r="AE785">
        <f>IF($AA785=1,IFERROR(IF(VALUE($C785)&lt;100000000,VALUE($C785),1000000000),IFERROR(IF(VALUE(MID($C785,2,20))&lt;100000000,VALUE(MID($C785,2,20)),1000000000),1000000000))+ROW()/100000,"")</f>
        <v/>
      </c>
    </row>
    <row r="786">
      <c r="M786" s="7">
        <f>IF($C786="","",L786*V786/100)</f>
        <v/>
      </c>
      <c r="N786" s="11" t="n"/>
      <c r="R786" s="7" t="n"/>
      <c r="T786" s="7" t="n"/>
      <c r="U786" s="7">
        <f>IF($C786="","",T786*X786/100)</f>
        <v/>
      </c>
      <c r="V786" s="7">
        <f>IF($C786="","",T786-U786)</f>
        <v/>
      </c>
      <c r="X786">
        <f>IF($C786="","",IF($AD786=1,Settings!$C$8,IF($AC786=1,Settings!$C$6,Settings!$C$7))*100)</f>
        <v/>
      </c>
      <c r="Y786" s="7">
        <f>IF($C786="","",V786-M786)</f>
        <v/>
      </c>
      <c r="AA786">
        <f>IF($C786="","",IF(COUNTIF($C$2:$C786,$C786)=1,1,0))</f>
        <v/>
      </c>
      <c r="AB786">
        <f>IF($AA786=1,SUMPRODUCT(--($AE$2:$AE$6001&lt;$AE786))+1,"")</f>
        <v/>
      </c>
      <c r="AC786">
        <f>IF($C786="","",IF(OR($W786=TRUE(),$W786="TRUE"),0,1))</f>
        <v/>
      </c>
      <c r="AD786">
        <f>IF($C786="","",IF($Z786="Yes",1,0))</f>
        <v/>
      </c>
      <c r="AE786">
        <f>IF($AA786=1,IFERROR(IF(VALUE($C786)&lt;100000000,VALUE($C786),1000000000),IFERROR(IF(VALUE(MID($C786,2,20))&lt;100000000,VALUE(MID($C786,2,20)),1000000000),1000000000))+ROW()/100000,"")</f>
        <v/>
      </c>
    </row>
    <row r="787">
      <c r="M787" s="7">
        <f>IF($C787="","",L787*V787/100)</f>
        <v/>
      </c>
      <c r="N787" s="11" t="n"/>
      <c r="R787" s="7" t="n"/>
      <c r="T787" s="7" t="n"/>
      <c r="U787" s="7">
        <f>IF($C787="","",T787*X787/100)</f>
        <v/>
      </c>
      <c r="V787" s="7">
        <f>IF($C787="","",T787-U787)</f>
        <v/>
      </c>
      <c r="X787">
        <f>IF($C787="","",IF($AD787=1,Settings!$C$8,IF($AC787=1,Settings!$C$6,Settings!$C$7))*100)</f>
        <v/>
      </c>
      <c r="Y787" s="7">
        <f>IF($C787="","",V787-M787)</f>
        <v/>
      </c>
      <c r="AA787">
        <f>IF($C787="","",IF(COUNTIF($C$2:$C787,$C787)=1,1,0))</f>
        <v/>
      </c>
      <c r="AB787">
        <f>IF($AA787=1,SUMPRODUCT(--($AE$2:$AE$6001&lt;$AE787))+1,"")</f>
        <v/>
      </c>
      <c r="AC787">
        <f>IF($C787="","",IF(OR($W787=TRUE(),$W787="TRUE"),0,1))</f>
        <v/>
      </c>
      <c r="AD787">
        <f>IF($C787="","",IF($Z787="Yes",1,0))</f>
        <v/>
      </c>
      <c r="AE787">
        <f>IF($AA787=1,IFERROR(IF(VALUE($C787)&lt;100000000,VALUE($C787),1000000000),IFERROR(IF(VALUE(MID($C787,2,20))&lt;100000000,VALUE(MID($C787,2,20)),1000000000),1000000000))+ROW()/100000,"")</f>
        <v/>
      </c>
    </row>
    <row r="788">
      <c r="M788" s="7">
        <f>IF($C788="","",L788*V788/100)</f>
        <v/>
      </c>
      <c r="N788" s="11" t="n"/>
      <c r="R788" s="7" t="n"/>
      <c r="T788" s="7" t="n"/>
      <c r="U788" s="7">
        <f>IF($C788="","",T788*X788/100)</f>
        <v/>
      </c>
      <c r="V788" s="7">
        <f>IF($C788="","",T788-U788)</f>
        <v/>
      </c>
      <c r="X788">
        <f>IF($C788="","",IF($AD788=1,Settings!$C$8,IF($AC788=1,Settings!$C$6,Settings!$C$7))*100)</f>
        <v/>
      </c>
      <c r="Y788" s="7">
        <f>IF($C788="","",V788-M788)</f>
        <v/>
      </c>
      <c r="AA788">
        <f>IF($C788="","",IF(COUNTIF($C$2:$C788,$C788)=1,1,0))</f>
        <v/>
      </c>
      <c r="AB788">
        <f>IF($AA788=1,SUMPRODUCT(--($AE$2:$AE$6001&lt;$AE788))+1,"")</f>
        <v/>
      </c>
      <c r="AC788">
        <f>IF($C788="","",IF(OR($W788=TRUE(),$W788="TRUE"),0,1))</f>
        <v/>
      </c>
      <c r="AD788">
        <f>IF($C788="","",IF($Z788="Yes",1,0))</f>
        <v/>
      </c>
      <c r="AE788">
        <f>IF($AA788=1,IFERROR(IF(VALUE($C788)&lt;100000000,VALUE($C788),1000000000),IFERROR(IF(VALUE(MID($C788,2,20))&lt;100000000,VALUE(MID($C788,2,20)),1000000000),1000000000))+ROW()/100000,"")</f>
        <v/>
      </c>
    </row>
    <row r="789">
      <c r="M789" s="7">
        <f>IF($C789="","",L789*V789/100)</f>
        <v/>
      </c>
      <c r="N789" s="11" t="n"/>
      <c r="R789" s="7" t="n"/>
      <c r="T789" s="7" t="n"/>
      <c r="U789" s="7">
        <f>IF($C789="","",T789*X789/100)</f>
        <v/>
      </c>
      <c r="V789" s="7">
        <f>IF($C789="","",T789-U789)</f>
        <v/>
      </c>
      <c r="X789">
        <f>IF($C789="","",IF($AD789=1,Settings!$C$8,IF($AC789=1,Settings!$C$6,Settings!$C$7))*100)</f>
        <v/>
      </c>
      <c r="Y789" s="7">
        <f>IF($C789="","",V789-M789)</f>
        <v/>
      </c>
      <c r="AA789">
        <f>IF($C789="","",IF(COUNTIF($C$2:$C789,$C789)=1,1,0))</f>
        <v/>
      </c>
      <c r="AB789">
        <f>IF($AA789=1,SUMPRODUCT(--($AE$2:$AE$6001&lt;$AE789))+1,"")</f>
        <v/>
      </c>
      <c r="AC789">
        <f>IF($C789="","",IF(OR($W789=TRUE(),$W789="TRUE"),0,1))</f>
        <v/>
      </c>
      <c r="AD789">
        <f>IF($C789="","",IF($Z789="Yes",1,0))</f>
        <v/>
      </c>
      <c r="AE789">
        <f>IF($AA789=1,IFERROR(IF(VALUE($C789)&lt;100000000,VALUE($C789),1000000000),IFERROR(IF(VALUE(MID($C789,2,20))&lt;100000000,VALUE(MID($C789,2,20)),1000000000),1000000000))+ROW()/100000,"")</f>
        <v/>
      </c>
    </row>
    <row r="790">
      <c r="M790" s="7">
        <f>IF($C790="","",L790*V790/100)</f>
        <v/>
      </c>
      <c r="N790" s="11" t="n"/>
      <c r="R790" s="7" t="n"/>
      <c r="T790" s="7" t="n"/>
      <c r="U790" s="7">
        <f>IF($C790="","",T790*X790/100)</f>
        <v/>
      </c>
      <c r="V790" s="7">
        <f>IF($C790="","",T790-U790)</f>
        <v/>
      </c>
      <c r="X790">
        <f>IF($C790="","",IF($AD790=1,Settings!$C$8,IF($AC790=1,Settings!$C$6,Settings!$C$7))*100)</f>
        <v/>
      </c>
      <c r="Y790" s="7">
        <f>IF($C790="","",V790-M790)</f>
        <v/>
      </c>
      <c r="AA790">
        <f>IF($C790="","",IF(COUNTIF($C$2:$C790,$C790)=1,1,0))</f>
        <v/>
      </c>
      <c r="AB790">
        <f>IF($AA790=1,SUMPRODUCT(--($AE$2:$AE$6001&lt;$AE790))+1,"")</f>
        <v/>
      </c>
      <c r="AC790">
        <f>IF($C790="","",IF(OR($W790=TRUE(),$W790="TRUE"),0,1))</f>
        <v/>
      </c>
      <c r="AD790">
        <f>IF($C790="","",IF($Z790="Yes",1,0))</f>
        <v/>
      </c>
      <c r="AE790">
        <f>IF($AA790=1,IFERROR(IF(VALUE($C790)&lt;100000000,VALUE($C790),1000000000),IFERROR(IF(VALUE(MID($C790,2,20))&lt;100000000,VALUE(MID($C790,2,20)),1000000000),1000000000))+ROW()/100000,"")</f>
        <v/>
      </c>
    </row>
    <row r="791">
      <c r="M791" s="7">
        <f>IF($C791="","",L791*V791/100)</f>
        <v/>
      </c>
      <c r="N791" s="11" t="n"/>
      <c r="R791" s="7" t="n"/>
      <c r="T791" s="7" t="n"/>
      <c r="U791" s="7">
        <f>IF($C791="","",T791*X791/100)</f>
        <v/>
      </c>
      <c r="V791" s="7">
        <f>IF($C791="","",T791-U791)</f>
        <v/>
      </c>
      <c r="X791">
        <f>IF($C791="","",IF($AD791=1,Settings!$C$8,IF($AC791=1,Settings!$C$6,Settings!$C$7))*100)</f>
        <v/>
      </c>
      <c r="Y791" s="7">
        <f>IF($C791="","",V791-M791)</f>
        <v/>
      </c>
      <c r="AA791">
        <f>IF($C791="","",IF(COUNTIF($C$2:$C791,$C791)=1,1,0))</f>
        <v/>
      </c>
      <c r="AB791">
        <f>IF($AA791=1,SUMPRODUCT(--($AE$2:$AE$6001&lt;$AE791))+1,"")</f>
        <v/>
      </c>
      <c r="AC791">
        <f>IF($C791="","",IF(OR($W791=TRUE(),$W791="TRUE"),0,1))</f>
        <v/>
      </c>
      <c r="AD791">
        <f>IF($C791="","",IF($Z791="Yes",1,0))</f>
        <v/>
      </c>
      <c r="AE791">
        <f>IF($AA791=1,IFERROR(IF(VALUE($C791)&lt;100000000,VALUE($C791),1000000000),IFERROR(IF(VALUE(MID($C791,2,20))&lt;100000000,VALUE(MID($C791,2,20)),1000000000),1000000000))+ROW()/100000,"")</f>
        <v/>
      </c>
    </row>
    <row r="792">
      <c r="M792" s="7">
        <f>IF($C792="","",L792*V792/100)</f>
        <v/>
      </c>
      <c r="N792" s="11" t="n"/>
      <c r="R792" s="7" t="n"/>
      <c r="T792" s="7" t="n"/>
      <c r="U792" s="7">
        <f>IF($C792="","",T792*X792/100)</f>
        <v/>
      </c>
      <c r="V792" s="7">
        <f>IF($C792="","",T792-U792)</f>
        <v/>
      </c>
      <c r="X792">
        <f>IF($C792="","",IF($AD792=1,Settings!$C$8,IF($AC792=1,Settings!$C$6,Settings!$C$7))*100)</f>
        <v/>
      </c>
      <c r="Y792" s="7">
        <f>IF($C792="","",V792-M792)</f>
        <v/>
      </c>
      <c r="AA792">
        <f>IF($C792="","",IF(COUNTIF($C$2:$C792,$C792)=1,1,0))</f>
        <v/>
      </c>
      <c r="AB792">
        <f>IF($AA792=1,SUMPRODUCT(--($AE$2:$AE$6001&lt;$AE792))+1,"")</f>
        <v/>
      </c>
      <c r="AC792">
        <f>IF($C792="","",IF(OR($W792=TRUE(),$W792="TRUE"),0,1))</f>
        <v/>
      </c>
      <c r="AD792">
        <f>IF($C792="","",IF($Z792="Yes",1,0))</f>
        <v/>
      </c>
      <c r="AE792">
        <f>IF($AA792=1,IFERROR(IF(VALUE($C792)&lt;100000000,VALUE($C792),1000000000),IFERROR(IF(VALUE(MID($C792,2,20))&lt;100000000,VALUE(MID($C792,2,20)),1000000000),1000000000))+ROW()/100000,"")</f>
        <v/>
      </c>
    </row>
    <row r="793">
      <c r="M793" s="7">
        <f>IF($C793="","",L793*V793/100)</f>
        <v/>
      </c>
      <c r="N793" s="11" t="n"/>
      <c r="R793" s="7" t="n"/>
      <c r="T793" s="7" t="n"/>
      <c r="U793" s="7">
        <f>IF($C793="","",T793*X793/100)</f>
        <v/>
      </c>
      <c r="V793" s="7">
        <f>IF($C793="","",T793-U793)</f>
        <v/>
      </c>
      <c r="X793">
        <f>IF($C793="","",IF($AD793=1,Settings!$C$8,IF($AC793=1,Settings!$C$6,Settings!$C$7))*100)</f>
        <v/>
      </c>
      <c r="Y793" s="7">
        <f>IF($C793="","",V793-M793)</f>
        <v/>
      </c>
      <c r="AA793">
        <f>IF($C793="","",IF(COUNTIF($C$2:$C793,$C793)=1,1,0))</f>
        <v/>
      </c>
      <c r="AB793">
        <f>IF($AA793=1,SUMPRODUCT(--($AE$2:$AE$6001&lt;$AE793))+1,"")</f>
        <v/>
      </c>
      <c r="AC793">
        <f>IF($C793="","",IF(OR($W793=TRUE(),$W793="TRUE"),0,1))</f>
        <v/>
      </c>
      <c r="AD793">
        <f>IF($C793="","",IF($Z793="Yes",1,0))</f>
        <v/>
      </c>
      <c r="AE793">
        <f>IF($AA793=1,IFERROR(IF(VALUE($C793)&lt;100000000,VALUE($C793),1000000000),IFERROR(IF(VALUE(MID($C793,2,20))&lt;100000000,VALUE(MID($C793,2,20)),1000000000),1000000000))+ROW()/100000,"")</f>
        <v/>
      </c>
    </row>
    <row r="794">
      <c r="M794" s="7">
        <f>IF($C794="","",L794*V794/100)</f>
        <v/>
      </c>
      <c r="N794" s="11" t="n"/>
      <c r="R794" s="7" t="n"/>
      <c r="T794" s="7" t="n"/>
      <c r="U794" s="7">
        <f>IF($C794="","",T794*X794/100)</f>
        <v/>
      </c>
      <c r="V794" s="7">
        <f>IF($C794="","",T794-U794)</f>
        <v/>
      </c>
      <c r="X794">
        <f>IF($C794="","",IF($AD794=1,Settings!$C$8,IF($AC794=1,Settings!$C$6,Settings!$C$7))*100)</f>
        <v/>
      </c>
      <c r="Y794" s="7">
        <f>IF($C794="","",V794-M794)</f>
        <v/>
      </c>
      <c r="AA794">
        <f>IF($C794="","",IF(COUNTIF($C$2:$C794,$C794)=1,1,0))</f>
        <v/>
      </c>
      <c r="AB794">
        <f>IF($AA794=1,SUMPRODUCT(--($AE$2:$AE$6001&lt;$AE794))+1,"")</f>
        <v/>
      </c>
      <c r="AC794">
        <f>IF($C794="","",IF(OR($W794=TRUE(),$W794="TRUE"),0,1))</f>
        <v/>
      </c>
      <c r="AD794">
        <f>IF($C794="","",IF($Z794="Yes",1,0))</f>
        <v/>
      </c>
      <c r="AE794">
        <f>IF($AA794=1,IFERROR(IF(VALUE($C794)&lt;100000000,VALUE($C794),1000000000),IFERROR(IF(VALUE(MID($C794,2,20))&lt;100000000,VALUE(MID($C794,2,20)),1000000000),1000000000))+ROW()/100000,"")</f>
        <v/>
      </c>
    </row>
    <row r="795">
      <c r="M795" s="7">
        <f>IF($C795="","",L795*V795/100)</f>
        <v/>
      </c>
      <c r="N795" s="11" t="n"/>
      <c r="R795" s="7" t="n"/>
      <c r="T795" s="7" t="n"/>
      <c r="U795" s="7">
        <f>IF($C795="","",T795*X795/100)</f>
        <v/>
      </c>
      <c r="V795" s="7">
        <f>IF($C795="","",T795-U795)</f>
        <v/>
      </c>
      <c r="X795">
        <f>IF($C795="","",IF($AD795=1,Settings!$C$8,IF($AC795=1,Settings!$C$6,Settings!$C$7))*100)</f>
        <v/>
      </c>
      <c r="Y795" s="7">
        <f>IF($C795="","",V795-M795)</f>
        <v/>
      </c>
      <c r="AA795">
        <f>IF($C795="","",IF(COUNTIF($C$2:$C795,$C795)=1,1,0))</f>
        <v/>
      </c>
      <c r="AB795">
        <f>IF($AA795=1,SUMPRODUCT(--($AE$2:$AE$6001&lt;$AE795))+1,"")</f>
        <v/>
      </c>
      <c r="AC795">
        <f>IF($C795="","",IF(OR($W795=TRUE(),$W795="TRUE"),0,1))</f>
        <v/>
      </c>
      <c r="AD795">
        <f>IF($C795="","",IF($Z795="Yes",1,0))</f>
        <v/>
      </c>
      <c r="AE795">
        <f>IF($AA795=1,IFERROR(IF(VALUE($C795)&lt;100000000,VALUE($C795),1000000000),IFERROR(IF(VALUE(MID($C795,2,20))&lt;100000000,VALUE(MID($C795,2,20)),1000000000),1000000000))+ROW()/100000,"")</f>
        <v/>
      </c>
    </row>
    <row r="796">
      <c r="M796" s="7">
        <f>IF($C796="","",L796*V796/100)</f>
        <v/>
      </c>
      <c r="N796" s="11" t="n"/>
      <c r="R796" s="7" t="n"/>
      <c r="T796" s="7" t="n"/>
      <c r="U796" s="7">
        <f>IF($C796="","",T796*X796/100)</f>
        <v/>
      </c>
      <c r="V796" s="7">
        <f>IF($C796="","",T796-U796)</f>
        <v/>
      </c>
      <c r="X796">
        <f>IF($C796="","",IF($AD796=1,Settings!$C$8,IF($AC796=1,Settings!$C$6,Settings!$C$7))*100)</f>
        <v/>
      </c>
      <c r="Y796" s="7">
        <f>IF($C796="","",V796-M796)</f>
        <v/>
      </c>
      <c r="AA796">
        <f>IF($C796="","",IF(COUNTIF($C$2:$C796,$C796)=1,1,0))</f>
        <v/>
      </c>
      <c r="AB796">
        <f>IF($AA796=1,SUMPRODUCT(--($AE$2:$AE$6001&lt;$AE796))+1,"")</f>
        <v/>
      </c>
      <c r="AC796">
        <f>IF($C796="","",IF(OR($W796=TRUE(),$W796="TRUE"),0,1))</f>
        <v/>
      </c>
      <c r="AD796">
        <f>IF($C796="","",IF($Z796="Yes",1,0))</f>
        <v/>
      </c>
      <c r="AE796">
        <f>IF($AA796=1,IFERROR(IF(VALUE($C796)&lt;100000000,VALUE($C796),1000000000),IFERROR(IF(VALUE(MID($C796,2,20))&lt;100000000,VALUE(MID($C796,2,20)),1000000000),1000000000))+ROW()/100000,"")</f>
        <v/>
      </c>
    </row>
    <row r="797">
      <c r="M797" s="7">
        <f>IF($C797="","",L797*V797/100)</f>
        <v/>
      </c>
      <c r="N797" s="11" t="n"/>
      <c r="R797" s="7" t="n"/>
      <c r="T797" s="7" t="n"/>
      <c r="U797" s="7">
        <f>IF($C797="","",T797*X797/100)</f>
        <v/>
      </c>
      <c r="V797" s="7">
        <f>IF($C797="","",T797-U797)</f>
        <v/>
      </c>
      <c r="X797">
        <f>IF($C797="","",IF($AD797=1,Settings!$C$8,IF($AC797=1,Settings!$C$6,Settings!$C$7))*100)</f>
        <v/>
      </c>
      <c r="Y797" s="7">
        <f>IF($C797="","",V797-M797)</f>
        <v/>
      </c>
      <c r="AA797">
        <f>IF($C797="","",IF(COUNTIF($C$2:$C797,$C797)=1,1,0))</f>
        <v/>
      </c>
      <c r="AB797">
        <f>IF($AA797=1,SUMPRODUCT(--($AE$2:$AE$6001&lt;$AE797))+1,"")</f>
        <v/>
      </c>
      <c r="AC797">
        <f>IF($C797="","",IF(OR($W797=TRUE(),$W797="TRUE"),0,1))</f>
        <v/>
      </c>
      <c r="AD797">
        <f>IF($C797="","",IF($Z797="Yes",1,0))</f>
        <v/>
      </c>
      <c r="AE797">
        <f>IF($AA797=1,IFERROR(IF(VALUE($C797)&lt;100000000,VALUE($C797),1000000000),IFERROR(IF(VALUE(MID($C797,2,20))&lt;100000000,VALUE(MID($C797,2,20)),1000000000),1000000000))+ROW()/100000,"")</f>
        <v/>
      </c>
    </row>
    <row r="798">
      <c r="M798" s="7">
        <f>IF($C798="","",L798*V798/100)</f>
        <v/>
      </c>
      <c r="N798" s="11" t="n"/>
      <c r="R798" s="7" t="n"/>
      <c r="T798" s="7" t="n"/>
      <c r="U798" s="7">
        <f>IF($C798="","",T798*X798/100)</f>
        <v/>
      </c>
      <c r="V798" s="7">
        <f>IF($C798="","",T798-U798)</f>
        <v/>
      </c>
      <c r="X798">
        <f>IF($C798="","",IF($AD798=1,Settings!$C$8,IF($AC798=1,Settings!$C$6,Settings!$C$7))*100)</f>
        <v/>
      </c>
      <c r="Y798" s="7">
        <f>IF($C798="","",V798-M798)</f>
        <v/>
      </c>
      <c r="AA798">
        <f>IF($C798="","",IF(COUNTIF($C$2:$C798,$C798)=1,1,0))</f>
        <v/>
      </c>
      <c r="AB798">
        <f>IF($AA798=1,SUMPRODUCT(--($AE$2:$AE$6001&lt;$AE798))+1,"")</f>
        <v/>
      </c>
      <c r="AC798">
        <f>IF($C798="","",IF(OR($W798=TRUE(),$W798="TRUE"),0,1))</f>
        <v/>
      </c>
      <c r="AD798">
        <f>IF($C798="","",IF($Z798="Yes",1,0))</f>
        <v/>
      </c>
      <c r="AE798">
        <f>IF($AA798=1,IFERROR(IF(VALUE($C798)&lt;100000000,VALUE($C798),1000000000),IFERROR(IF(VALUE(MID($C798,2,20))&lt;100000000,VALUE(MID($C798,2,20)),1000000000),1000000000))+ROW()/100000,"")</f>
        <v/>
      </c>
    </row>
    <row r="799">
      <c r="M799" s="7">
        <f>IF($C799="","",L799*V799/100)</f>
        <v/>
      </c>
      <c r="N799" s="11" t="n"/>
      <c r="R799" s="7" t="n"/>
      <c r="T799" s="7" t="n"/>
      <c r="U799" s="7">
        <f>IF($C799="","",T799*X799/100)</f>
        <v/>
      </c>
      <c r="V799" s="7">
        <f>IF($C799="","",T799-U799)</f>
        <v/>
      </c>
      <c r="X799">
        <f>IF($C799="","",IF($AD799=1,Settings!$C$8,IF($AC799=1,Settings!$C$6,Settings!$C$7))*100)</f>
        <v/>
      </c>
      <c r="Y799" s="7">
        <f>IF($C799="","",V799-M799)</f>
        <v/>
      </c>
      <c r="AA799">
        <f>IF($C799="","",IF(COUNTIF($C$2:$C799,$C799)=1,1,0))</f>
        <v/>
      </c>
      <c r="AB799">
        <f>IF($AA799=1,SUMPRODUCT(--($AE$2:$AE$6001&lt;$AE799))+1,"")</f>
        <v/>
      </c>
      <c r="AC799">
        <f>IF($C799="","",IF(OR($W799=TRUE(),$W799="TRUE"),0,1))</f>
        <v/>
      </c>
      <c r="AD799">
        <f>IF($C799="","",IF($Z799="Yes",1,0))</f>
        <v/>
      </c>
      <c r="AE799">
        <f>IF($AA799=1,IFERROR(IF(VALUE($C799)&lt;100000000,VALUE($C799),1000000000),IFERROR(IF(VALUE(MID($C799,2,20))&lt;100000000,VALUE(MID($C799,2,20)),1000000000),1000000000))+ROW()/100000,"")</f>
        <v/>
      </c>
    </row>
    <row r="800">
      <c r="M800" s="7">
        <f>IF($C800="","",L800*V800/100)</f>
        <v/>
      </c>
      <c r="N800" s="11" t="n"/>
      <c r="R800" s="7" t="n"/>
      <c r="T800" s="7" t="n"/>
      <c r="U800" s="7">
        <f>IF($C800="","",T800*X800/100)</f>
        <v/>
      </c>
      <c r="V800" s="7">
        <f>IF($C800="","",T800-U800)</f>
        <v/>
      </c>
      <c r="X800">
        <f>IF($C800="","",IF($AD800=1,Settings!$C$8,IF($AC800=1,Settings!$C$6,Settings!$C$7))*100)</f>
        <v/>
      </c>
      <c r="Y800" s="7">
        <f>IF($C800="","",V800-M800)</f>
        <v/>
      </c>
      <c r="AA800">
        <f>IF($C800="","",IF(COUNTIF($C$2:$C800,$C800)=1,1,0))</f>
        <v/>
      </c>
      <c r="AB800">
        <f>IF($AA800=1,SUMPRODUCT(--($AE$2:$AE$6001&lt;$AE800))+1,"")</f>
        <v/>
      </c>
      <c r="AC800">
        <f>IF($C800="","",IF(OR($W800=TRUE(),$W800="TRUE"),0,1))</f>
        <v/>
      </c>
      <c r="AD800">
        <f>IF($C800="","",IF($Z800="Yes",1,0))</f>
        <v/>
      </c>
      <c r="AE800">
        <f>IF($AA800=1,IFERROR(IF(VALUE($C800)&lt;100000000,VALUE($C800),1000000000),IFERROR(IF(VALUE(MID($C800,2,20))&lt;100000000,VALUE(MID($C800,2,20)),1000000000),1000000000))+ROW()/100000,"")</f>
        <v/>
      </c>
    </row>
    <row r="801">
      <c r="M801" s="7">
        <f>IF($C801="","",L801*V801/100)</f>
        <v/>
      </c>
      <c r="N801" s="11" t="n"/>
      <c r="R801" s="7" t="n"/>
      <c r="T801" s="7" t="n"/>
      <c r="U801" s="7">
        <f>IF($C801="","",T801*X801/100)</f>
        <v/>
      </c>
      <c r="V801" s="7">
        <f>IF($C801="","",T801-U801)</f>
        <v/>
      </c>
      <c r="X801">
        <f>IF($C801="","",IF($AD801=1,Settings!$C$8,IF($AC801=1,Settings!$C$6,Settings!$C$7))*100)</f>
        <v/>
      </c>
      <c r="Y801" s="7">
        <f>IF($C801="","",V801-M801)</f>
        <v/>
      </c>
      <c r="AA801">
        <f>IF($C801="","",IF(COUNTIF($C$2:$C801,$C801)=1,1,0))</f>
        <v/>
      </c>
      <c r="AB801">
        <f>IF($AA801=1,SUMPRODUCT(--($AE$2:$AE$6001&lt;$AE801))+1,"")</f>
        <v/>
      </c>
      <c r="AC801">
        <f>IF($C801="","",IF(OR($W801=TRUE(),$W801="TRUE"),0,1))</f>
        <v/>
      </c>
      <c r="AD801">
        <f>IF($C801="","",IF($Z801="Yes",1,0))</f>
        <v/>
      </c>
      <c r="AE801">
        <f>IF($AA801=1,IFERROR(IF(VALUE($C801)&lt;100000000,VALUE($C801),1000000000),IFERROR(IF(VALUE(MID($C801,2,20))&lt;100000000,VALUE(MID($C801,2,20)),1000000000),1000000000))+ROW()/100000,"")</f>
        <v/>
      </c>
    </row>
    <row r="802">
      <c r="M802" s="7">
        <f>IF($C802="","",L802*V802/100)</f>
        <v/>
      </c>
      <c r="N802" s="11" t="n"/>
      <c r="R802" s="7" t="n"/>
      <c r="T802" s="7" t="n"/>
      <c r="U802" s="7">
        <f>IF($C802="","",T802*X802/100)</f>
        <v/>
      </c>
      <c r="V802" s="7">
        <f>IF($C802="","",T802-U802)</f>
        <v/>
      </c>
      <c r="X802">
        <f>IF($C802="","",IF($AD802=1,Settings!$C$8,IF($AC802=1,Settings!$C$6,Settings!$C$7))*100)</f>
        <v/>
      </c>
      <c r="Y802" s="7">
        <f>IF($C802="","",V802-M802)</f>
        <v/>
      </c>
      <c r="AA802">
        <f>IF($C802="","",IF(COUNTIF($C$2:$C802,$C802)=1,1,0))</f>
        <v/>
      </c>
      <c r="AB802">
        <f>IF($AA802=1,SUMPRODUCT(--($AE$2:$AE$6001&lt;$AE802))+1,"")</f>
        <v/>
      </c>
      <c r="AC802">
        <f>IF($C802="","",IF(OR($W802=TRUE(),$W802="TRUE"),0,1))</f>
        <v/>
      </c>
      <c r="AD802">
        <f>IF($C802="","",IF($Z802="Yes",1,0))</f>
        <v/>
      </c>
      <c r="AE802">
        <f>IF($AA802=1,IFERROR(IF(VALUE($C802)&lt;100000000,VALUE($C802),1000000000),IFERROR(IF(VALUE(MID($C802,2,20))&lt;100000000,VALUE(MID($C802,2,20)),1000000000),1000000000))+ROW()/100000,"")</f>
        <v/>
      </c>
    </row>
    <row r="803">
      <c r="M803" s="7">
        <f>IF($C803="","",L803*V803/100)</f>
        <v/>
      </c>
      <c r="N803" s="11" t="n"/>
      <c r="R803" s="7" t="n"/>
      <c r="T803" s="7" t="n"/>
      <c r="U803" s="7">
        <f>IF($C803="","",T803*X803/100)</f>
        <v/>
      </c>
      <c r="V803" s="7">
        <f>IF($C803="","",T803-U803)</f>
        <v/>
      </c>
      <c r="X803">
        <f>IF($C803="","",IF($AD803=1,Settings!$C$8,IF($AC803=1,Settings!$C$6,Settings!$C$7))*100)</f>
        <v/>
      </c>
      <c r="Y803" s="7">
        <f>IF($C803="","",V803-M803)</f>
        <v/>
      </c>
      <c r="AA803">
        <f>IF($C803="","",IF(COUNTIF($C$2:$C803,$C803)=1,1,0))</f>
        <v/>
      </c>
      <c r="AB803">
        <f>IF($AA803=1,SUMPRODUCT(--($AE$2:$AE$6001&lt;$AE803))+1,"")</f>
        <v/>
      </c>
      <c r="AC803">
        <f>IF($C803="","",IF(OR($W803=TRUE(),$W803="TRUE"),0,1))</f>
        <v/>
      </c>
      <c r="AD803">
        <f>IF($C803="","",IF($Z803="Yes",1,0))</f>
        <v/>
      </c>
      <c r="AE803">
        <f>IF($AA803=1,IFERROR(IF(VALUE($C803)&lt;100000000,VALUE($C803),1000000000),IFERROR(IF(VALUE(MID($C803,2,20))&lt;100000000,VALUE(MID($C803,2,20)),1000000000),1000000000))+ROW()/100000,"")</f>
        <v/>
      </c>
    </row>
    <row r="804">
      <c r="M804" s="7">
        <f>IF($C804="","",L804*V804/100)</f>
        <v/>
      </c>
      <c r="N804" s="11" t="n"/>
      <c r="R804" s="7" t="n"/>
      <c r="T804" s="7" t="n"/>
      <c r="U804" s="7">
        <f>IF($C804="","",T804*X804/100)</f>
        <v/>
      </c>
      <c r="V804" s="7">
        <f>IF($C804="","",T804-U804)</f>
        <v/>
      </c>
      <c r="X804">
        <f>IF($C804="","",IF($AD804=1,Settings!$C$8,IF($AC804=1,Settings!$C$6,Settings!$C$7))*100)</f>
        <v/>
      </c>
      <c r="Y804" s="7">
        <f>IF($C804="","",V804-M804)</f>
        <v/>
      </c>
      <c r="AA804">
        <f>IF($C804="","",IF(COUNTIF($C$2:$C804,$C804)=1,1,0))</f>
        <v/>
      </c>
      <c r="AB804">
        <f>IF($AA804=1,SUMPRODUCT(--($AE$2:$AE$6001&lt;$AE804))+1,"")</f>
        <v/>
      </c>
      <c r="AC804">
        <f>IF($C804="","",IF(OR($W804=TRUE(),$W804="TRUE"),0,1))</f>
        <v/>
      </c>
      <c r="AD804">
        <f>IF($C804="","",IF($Z804="Yes",1,0))</f>
        <v/>
      </c>
      <c r="AE804">
        <f>IF($AA804=1,IFERROR(IF(VALUE($C804)&lt;100000000,VALUE($C804),1000000000),IFERROR(IF(VALUE(MID($C804,2,20))&lt;100000000,VALUE(MID($C804,2,20)),1000000000),1000000000))+ROW()/100000,"")</f>
        <v/>
      </c>
    </row>
    <row r="805">
      <c r="M805" s="7">
        <f>IF($C805="","",L805*V805/100)</f>
        <v/>
      </c>
      <c r="N805" s="11" t="n"/>
      <c r="R805" s="7" t="n"/>
      <c r="T805" s="7" t="n"/>
      <c r="U805" s="7">
        <f>IF($C805="","",T805*X805/100)</f>
        <v/>
      </c>
      <c r="V805" s="7">
        <f>IF($C805="","",T805-U805)</f>
        <v/>
      </c>
      <c r="X805">
        <f>IF($C805="","",IF($AD805=1,Settings!$C$8,IF($AC805=1,Settings!$C$6,Settings!$C$7))*100)</f>
        <v/>
      </c>
      <c r="Y805" s="7">
        <f>IF($C805="","",V805-M805)</f>
        <v/>
      </c>
      <c r="AA805">
        <f>IF($C805="","",IF(COUNTIF($C$2:$C805,$C805)=1,1,0))</f>
        <v/>
      </c>
      <c r="AB805">
        <f>IF($AA805=1,SUMPRODUCT(--($AE$2:$AE$6001&lt;$AE805))+1,"")</f>
        <v/>
      </c>
      <c r="AC805">
        <f>IF($C805="","",IF(OR($W805=TRUE(),$W805="TRUE"),0,1))</f>
        <v/>
      </c>
      <c r="AD805">
        <f>IF($C805="","",IF($Z805="Yes",1,0))</f>
        <v/>
      </c>
      <c r="AE805">
        <f>IF($AA805=1,IFERROR(IF(VALUE($C805)&lt;100000000,VALUE($C805),1000000000),IFERROR(IF(VALUE(MID($C805,2,20))&lt;100000000,VALUE(MID($C805,2,20)),1000000000),1000000000))+ROW()/100000,"")</f>
        <v/>
      </c>
    </row>
    <row r="806">
      <c r="M806" s="7">
        <f>IF($C806="","",L806*V806/100)</f>
        <v/>
      </c>
      <c r="N806" s="11" t="n"/>
      <c r="R806" s="7" t="n"/>
      <c r="T806" s="7" t="n"/>
      <c r="U806" s="7">
        <f>IF($C806="","",T806*X806/100)</f>
        <v/>
      </c>
      <c r="V806" s="7">
        <f>IF($C806="","",T806-U806)</f>
        <v/>
      </c>
      <c r="X806">
        <f>IF($C806="","",IF($AD806=1,Settings!$C$8,IF($AC806=1,Settings!$C$6,Settings!$C$7))*100)</f>
        <v/>
      </c>
      <c r="Y806" s="7">
        <f>IF($C806="","",V806-M806)</f>
        <v/>
      </c>
      <c r="AA806">
        <f>IF($C806="","",IF(COUNTIF($C$2:$C806,$C806)=1,1,0))</f>
        <v/>
      </c>
      <c r="AB806">
        <f>IF($AA806=1,SUMPRODUCT(--($AE$2:$AE$6001&lt;$AE806))+1,"")</f>
        <v/>
      </c>
      <c r="AC806">
        <f>IF($C806="","",IF(OR($W806=TRUE(),$W806="TRUE"),0,1))</f>
        <v/>
      </c>
      <c r="AD806">
        <f>IF($C806="","",IF($Z806="Yes",1,0))</f>
        <v/>
      </c>
      <c r="AE806">
        <f>IF($AA806=1,IFERROR(IF(VALUE($C806)&lt;100000000,VALUE($C806),1000000000),IFERROR(IF(VALUE(MID($C806,2,20))&lt;100000000,VALUE(MID($C806,2,20)),1000000000),1000000000))+ROW()/100000,"")</f>
        <v/>
      </c>
    </row>
    <row r="807">
      <c r="M807" s="7">
        <f>IF($C807="","",L807*V807/100)</f>
        <v/>
      </c>
      <c r="N807" s="11" t="n"/>
      <c r="R807" s="7" t="n"/>
      <c r="T807" s="7" t="n"/>
      <c r="U807" s="7">
        <f>IF($C807="","",T807*X807/100)</f>
        <v/>
      </c>
      <c r="V807" s="7">
        <f>IF($C807="","",T807-U807)</f>
        <v/>
      </c>
      <c r="X807">
        <f>IF($C807="","",IF($AD807=1,Settings!$C$8,IF($AC807=1,Settings!$C$6,Settings!$C$7))*100)</f>
        <v/>
      </c>
      <c r="Y807" s="7">
        <f>IF($C807="","",V807-M807)</f>
        <v/>
      </c>
      <c r="AA807">
        <f>IF($C807="","",IF(COUNTIF($C$2:$C807,$C807)=1,1,0))</f>
        <v/>
      </c>
      <c r="AB807">
        <f>IF($AA807=1,SUMPRODUCT(--($AE$2:$AE$6001&lt;$AE807))+1,"")</f>
        <v/>
      </c>
      <c r="AC807">
        <f>IF($C807="","",IF(OR($W807=TRUE(),$W807="TRUE"),0,1))</f>
        <v/>
      </c>
      <c r="AD807">
        <f>IF($C807="","",IF($Z807="Yes",1,0))</f>
        <v/>
      </c>
      <c r="AE807">
        <f>IF($AA807=1,IFERROR(IF(VALUE($C807)&lt;100000000,VALUE($C807),1000000000),IFERROR(IF(VALUE(MID($C807,2,20))&lt;100000000,VALUE(MID($C807,2,20)),1000000000),1000000000))+ROW()/100000,"")</f>
        <v/>
      </c>
    </row>
    <row r="808">
      <c r="M808" s="7">
        <f>IF($C808="","",L808*V808/100)</f>
        <v/>
      </c>
      <c r="N808" s="11" t="n"/>
      <c r="R808" s="7" t="n"/>
      <c r="T808" s="7" t="n"/>
      <c r="U808" s="7">
        <f>IF($C808="","",T808*X808/100)</f>
        <v/>
      </c>
      <c r="V808" s="7">
        <f>IF($C808="","",T808-U808)</f>
        <v/>
      </c>
      <c r="X808">
        <f>IF($C808="","",IF($AD808=1,Settings!$C$8,IF($AC808=1,Settings!$C$6,Settings!$C$7))*100)</f>
        <v/>
      </c>
      <c r="Y808" s="7">
        <f>IF($C808="","",V808-M808)</f>
        <v/>
      </c>
      <c r="AA808">
        <f>IF($C808="","",IF(COUNTIF($C$2:$C808,$C808)=1,1,0))</f>
        <v/>
      </c>
      <c r="AB808">
        <f>IF($AA808=1,SUMPRODUCT(--($AE$2:$AE$6001&lt;$AE808))+1,"")</f>
        <v/>
      </c>
      <c r="AC808">
        <f>IF($C808="","",IF(OR($W808=TRUE(),$W808="TRUE"),0,1))</f>
        <v/>
      </c>
      <c r="AD808">
        <f>IF($C808="","",IF($Z808="Yes",1,0))</f>
        <v/>
      </c>
      <c r="AE808">
        <f>IF($AA808=1,IFERROR(IF(VALUE($C808)&lt;100000000,VALUE($C808),1000000000),IFERROR(IF(VALUE(MID($C808,2,20))&lt;100000000,VALUE(MID($C808,2,20)),1000000000),1000000000))+ROW()/100000,"")</f>
        <v/>
      </c>
    </row>
    <row r="809">
      <c r="M809" s="7">
        <f>IF($C809="","",L809*V809/100)</f>
        <v/>
      </c>
      <c r="N809" s="11" t="n"/>
      <c r="R809" s="7" t="n"/>
      <c r="T809" s="7" t="n"/>
      <c r="U809" s="7">
        <f>IF($C809="","",T809*X809/100)</f>
        <v/>
      </c>
      <c r="V809" s="7">
        <f>IF($C809="","",T809-U809)</f>
        <v/>
      </c>
      <c r="X809">
        <f>IF($C809="","",IF($AD809=1,Settings!$C$8,IF($AC809=1,Settings!$C$6,Settings!$C$7))*100)</f>
        <v/>
      </c>
      <c r="Y809" s="7">
        <f>IF($C809="","",V809-M809)</f>
        <v/>
      </c>
      <c r="AA809">
        <f>IF($C809="","",IF(COUNTIF($C$2:$C809,$C809)=1,1,0))</f>
        <v/>
      </c>
      <c r="AB809">
        <f>IF($AA809=1,SUMPRODUCT(--($AE$2:$AE$6001&lt;$AE809))+1,"")</f>
        <v/>
      </c>
      <c r="AC809">
        <f>IF($C809="","",IF(OR($W809=TRUE(),$W809="TRUE"),0,1))</f>
        <v/>
      </c>
      <c r="AD809">
        <f>IF($C809="","",IF($Z809="Yes",1,0))</f>
        <v/>
      </c>
      <c r="AE809">
        <f>IF($AA809=1,IFERROR(IF(VALUE($C809)&lt;100000000,VALUE($C809),1000000000),IFERROR(IF(VALUE(MID($C809,2,20))&lt;100000000,VALUE(MID($C809,2,20)),1000000000),1000000000))+ROW()/100000,"")</f>
        <v/>
      </c>
    </row>
    <row r="810">
      <c r="M810" s="7">
        <f>IF($C810="","",L810*V810/100)</f>
        <v/>
      </c>
      <c r="N810" s="11" t="n"/>
      <c r="R810" s="7" t="n"/>
      <c r="T810" s="7" t="n"/>
      <c r="U810" s="7">
        <f>IF($C810="","",T810*X810/100)</f>
        <v/>
      </c>
      <c r="V810" s="7">
        <f>IF($C810="","",T810-U810)</f>
        <v/>
      </c>
      <c r="X810">
        <f>IF($C810="","",IF($AD810=1,Settings!$C$8,IF($AC810=1,Settings!$C$6,Settings!$C$7))*100)</f>
        <v/>
      </c>
      <c r="Y810" s="7">
        <f>IF($C810="","",V810-M810)</f>
        <v/>
      </c>
      <c r="AA810">
        <f>IF($C810="","",IF(COUNTIF($C$2:$C810,$C810)=1,1,0))</f>
        <v/>
      </c>
      <c r="AB810">
        <f>IF($AA810=1,SUMPRODUCT(--($AE$2:$AE$6001&lt;$AE810))+1,"")</f>
        <v/>
      </c>
      <c r="AC810">
        <f>IF($C810="","",IF(OR($W810=TRUE(),$W810="TRUE"),0,1))</f>
        <v/>
      </c>
      <c r="AD810">
        <f>IF($C810="","",IF($Z810="Yes",1,0))</f>
        <v/>
      </c>
      <c r="AE810">
        <f>IF($AA810=1,IFERROR(IF(VALUE($C810)&lt;100000000,VALUE($C810),1000000000),IFERROR(IF(VALUE(MID($C810,2,20))&lt;100000000,VALUE(MID($C810,2,20)),1000000000),1000000000))+ROW()/100000,"")</f>
        <v/>
      </c>
    </row>
    <row r="811">
      <c r="M811" s="7">
        <f>IF($C811="","",L811*V811/100)</f>
        <v/>
      </c>
      <c r="N811" s="11" t="n"/>
      <c r="R811" s="7" t="n"/>
      <c r="T811" s="7" t="n"/>
      <c r="U811" s="7">
        <f>IF($C811="","",T811*X811/100)</f>
        <v/>
      </c>
      <c r="V811" s="7">
        <f>IF($C811="","",T811-U811)</f>
        <v/>
      </c>
      <c r="X811">
        <f>IF($C811="","",IF($AD811=1,Settings!$C$8,IF($AC811=1,Settings!$C$6,Settings!$C$7))*100)</f>
        <v/>
      </c>
      <c r="Y811" s="7">
        <f>IF($C811="","",V811-M811)</f>
        <v/>
      </c>
      <c r="AA811">
        <f>IF($C811="","",IF(COUNTIF($C$2:$C811,$C811)=1,1,0))</f>
        <v/>
      </c>
      <c r="AB811">
        <f>IF($AA811=1,SUMPRODUCT(--($AE$2:$AE$6001&lt;$AE811))+1,"")</f>
        <v/>
      </c>
      <c r="AC811">
        <f>IF($C811="","",IF(OR($W811=TRUE(),$W811="TRUE"),0,1))</f>
        <v/>
      </c>
      <c r="AD811">
        <f>IF($C811="","",IF($Z811="Yes",1,0))</f>
        <v/>
      </c>
      <c r="AE811">
        <f>IF($AA811=1,IFERROR(IF(VALUE($C811)&lt;100000000,VALUE($C811),1000000000),IFERROR(IF(VALUE(MID($C811,2,20))&lt;100000000,VALUE(MID($C811,2,20)),1000000000),1000000000))+ROW()/100000,"")</f>
        <v/>
      </c>
    </row>
    <row r="812">
      <c r="M812" s="7">
        <f>IF($C812="","",L812*V812/100)</f>
        <v/>
      </c>
      <c r="N812" s="11" t="n"/>
      <c r="R812" s="7" t="n"/>
      <c r="T812" s="7" t="n"/>
      <c r="U812" s="7">
        <f>IF($C812="","",T812*X812/100)</f>
        <v/>
      </c>
      <c r="V812" s="7">
        <f>IF($C812="","",T812-U812)</f>
        <v/>
      </c>
      <c r="X812">
        <f>IF($C812="","",IF($AD812=1,Settings!$C$8,IF($AC812=1,Settings!$C$6,Settings!$C$7))*100)</f>
        <v/>
      </c>
      <c r="Y812" s="7">
        <f>IF($C812="","",V812-M812)</f>
        <v/>
      </c>
      <c r="AA812">
        <f>IF($C812="","",IF(COUNTIF($C$2:$C812,$C812)=1,1,0))</f>
        <v/>
      </c>
      <c r="AB812">
        <f>IF($AA812=1,SUMPRODUCT(--($AE$2:$AE$6001&lt;$AE812))+1,"")</f>
        <v/>
      </c>
      <c r="AC812">
        <f>IF($C812="","",IF(OR($W812=TRUE(),$W812="TRUE"),0,1))</f>
        <v/>
      </c>
      <c r="AD812">
        <f>IF($C812="","",IF($Z812="Yes",1,0))</f>
        <v/>
      </c>
      <c r="AE812">
        <f>IF($AA812=1,IFERROR(IF(VALUE($C812)&lt;100000000,VALUE($C812),1000000000),IFERROR(IF(VALUE(MID($C812,2,20))&lt;100000000,VALUE(MID($C812,2,20)),1000000000),1000000000))+ROW()/100000,"")</f>
        <v/>
      </c>
    </row>
    <row r="813">
      <c r="M813" s="7">
        <f>IF($C813="","",L813*V813/100)</f>
        <v/>
      </c>
      <c r="N813" s="11" t="n"/>
      <c r="R813" s="7" t="n"/>
      <c r="T813" s="7" t="n"/>
      <c r="U813" s="7">
        <f>IF($C813="","",T813*X813/100)</f>
        <v/>
      </c>
      <c r="V813" s="7">
        <f>IF($C813="","",T813-U813)</f>
        <v/>
      </c>
      <c r="X813">
        <f>IF($C813="","",IF($AD813=1,Settings!$C$8,IF($AC813=1,Settings!$C$6,Settings!$C$7))*100)</f>
        <v/>
      </c>
      <c r="Y813" s="7">
        <f>IF($C813="","",V813-M813)</f>
        <v/>
      </c>
      <c r="AA813">
        <f>IF($C813="","",IF(COUNTIF($C$2:$C813,$C813)=1,1,0))</f>
        <v/>
      </c>
      <c r="AB813">
        <f>IF($AA813=1,SUMPRODUCT(--($AE$2:$AE$6001&lt;$AE813))+1,"")</f>
        <v/>
      </c>
      <c r="AC813">
        <f>IF($C813="","",IF(OR($W813=TRUE(),$W813="TRUE"),0,1))</f>
        <v/>
      </c>
      <c r="AD813">
        <f>IF($C813="","",IF($Z813="Yes",1,0))</f>
        <v/>
      </c>
      <c r="AE813">
        <f>IF($AA813=1,IFERROR(IF(VALUE($C813)&lt;100000000,VALUE($C813),1000000000),IFERROR(IF(VALUE(MID($C813,2,20))&lt;100000000,VALUE(MID($C813,2,20)),1000000000),1000000000))+ROW()/100000,"")</f>
        <v/>
      </c>
    </row>
    <row r="814">
      <c r="M814" s="7">
        <f>IF($C814="","",L814*V814/100)</f>
        <v/>
      </c>
      <c r="N814" s="11" t="n"/>
      <c r="R814" s="7" t="n"/>
      <c r="T814" s="7" t="n"/>
      <c r="U814" s="7">
        <f>IF($C814="","",T814*X814/100)</f>
        <v/>
      </c>
      <c r="V814" s="7">
        <f>IF($C814="","",T814-U814)</f>
        <v/>
      </c>
      <c r="X814">
        <f>IF($C814="","",IF($AD814=1,Settings!$C$8,IF($AC814=1,Settings!$C$6,Settings!$C$7))*100)</f>
        <v/>
      </c>
      <c r="Y814" s="7">
        <f>IF($C814="","",V814-M814)</f>
        <v/>
      </c>
      <c r="AA814">
        <f>IF($C814="","",IF(COUNTIF($C$2:$C814,$C814)=1,1,0))</f>
        <v/>
      </c>
      <c r="AB814">
        <f>IF($AA814=1,SUMPRODUCT(--($AE$2:$AE$6001&lt;$AE814))+1,"")</f>
        <v/>
      </c>
      <c r="AC814">
        <f>IF($C814="","",IF(OR($W814=TRUE(),$W814="TRUE"),0,1))</f>
        <v/>
      </c>
      <c r="AD814">
        <f>IF($C814="","",IF($Z814="Yes",1,0))</f>
        <v/>
      </c>
      <c r="AE814">
        <f>IF($AA814=1,IFERROR(IF(VALUE($C814)&lt;100000000,VALUE($C814),1000000000),IFERROR(IF(VALUE(MID($C814,2,20))&lt;100000000,VALUE(MID($C814,2,20)),1000000000),1000000000))+ROW()/100000,"")</f>
        <v/>
      </c>
    </row>
    <row r="815">
      <c r="M815" s="7">
        <f>IF($C815="","",L815*V815/100)</f>
        <v/>
      </c>
      <c r="N815" s="11" t="n"/>
      <c r="R815" s="7" t="n"/>
      <c r="T815" s="7" t="n"/>
      <c r="U815" s="7">
        <f>IF($C815="","",T815*X815/100)</f>
        <v/>
      </c>
      <c r="V815" s="7">
        <f>IF($C815="","",T815-U815)</f>
        <v/>
      </c>
      <c r="X815">
        <f>IF($C815="","",IF($AD815=1,Settings!$C$8,IF($AC815=1,Settings!$C$6,Settings!$C$7))*100)</f>
        <v/>
      </c>
      <c r="Y815" s="7">
        <f>IF($C815="","",V815-M815)</f>
        <v/>
      </c>
      <c r="AA815">
        <f>IF($C815="","",IF(COUNTIF($C$2:$C815,$C815)=1,1,0))</f>
        <v/>
      </c>
      <c r="AB815">
        <f>IF($AA815=1,SUMPRODUCT(--($AE$2:$AE$6001&lt;$AE815))+1,"")</f>
        <v/>
      </c>
      <c r="AC815">
        <f>IF($C815="","",IF(OR($W815=TRUE(),$W815="TRUE"),0,1))</f>
        <v/>
      </c>
      <c r="AD815">
        <f>IF($C815="","",IF($Z815="Yes",1,0))</f>
        <v/>
      </c>
      <c r="AE815">
        <f>IF($AA815=1,IFERROR(IF(VALUE($C815)&lt;100000000,VALUE($C815),1000000000),IFERROR(IF(VALUE(MID($C815,2,20))&lt;100000000,VALUE(MID($C815,2,20)),1000000000),1000000000))+ROW()/100000,"")</f>
        <v/>
      </c>
    </row>
    <row r="816">
      <c r="M816" s="7">
        <f>IF($C816="","",L816*V816/100)</f>
        <v/>
      </c>
      <c r="N816" s="11" t="n"/>
      <c r="R816" s="7" t="n"/>
      <c r="T816" s="7" t="n"/>
      <c r="U816" s="7">
        <f>IF($C816="","",T816*X816/100)</f>
        <v/>
      </c>
      <c r="V816" s="7">
        <f>IF($C816="","",T816-U816)</f>
        <v/>
      </c>
      <c r="X816">
        <f>IF($C816="","",IF($AD816=1,Settings!$C$8,IF($AC816=1,Settings!$C$6,Settings!$C$7))*100)</f>
        <v/>
      </c>
      <c r="Y816" s="7">
        <f>IF($C816="","",V816-M816)</f>
        <v/>
      </c>
      <c r="AA816">
        <f>IF($C816="","",IF(COUNTIF($C$2:$C816,$C816)=1,1,0))</f>
        <v/>
      </c>
      <c r="AB816">
        <f>IF($AA816=1,SUMPRODUCT(--($AE$2:$AE$6001&lt;$AE816))+1,"")</f>
        <v/>
      </c>
      <c r="AC816">
        <f>IF($C816="","",IF(OR($W816=TRUE(),$W816="TRUE"),0,1))</f>
        <v/>
      </c>
      <c r="AD816">
        <f>IF($C816="","",IF($Z816="Yes",1,0))</f>
        <v/>
      </c>
      <c r="AE816">
        <f>IF($AA816=1,IFERROR(IF(VALUE($C816)&lt;100000000,VALUE($C816),1000000000),IFERROR(IF(VALUE(MID($C816,2,20))&lt;100000000,VALUE(MID($C816,2,20)),1000000000),1000000000))+ROW()/100000,"")</f>
        <v/>
      </c>
    </row>
    <row r="817">
      <c r="M817" s="7">
        <f>IF($C817="","",L817*V817/100)</f>
        <v/>
      </c>
      <c r="N817" s="11" t="n"/>
      <c r="R817" s="7" t="n"/>
      <c r="T817" s="7" t="n"/>
      <c r="U817" s="7">
        <f>IF($C817="","",T817*X817/100)</f>
        <v/>
      </c>
      <c r="V817" s="7">
        <f>IF($C817="","",T817-U817)</f>
        <v/>
      </c>
      <c r="X817">
        <f>IF($C817="","",IF($AD817=1,Settings!$C$8,IF($AC817=1,Settings!$C$6,Settings!$C$7))*100)</f>
        <v/>
      </c>
      <c r="Y817" s="7">
        <f>IF($C817="","",V817-M817)</f>
        <v/>
      </c>
      <c r="AA817">
        <f>IF($C817="","",IF(COUNTIF($C$2:$C817,$C817)=1,1,0))</f>
        <v/>
      </c>
      <c r="AB817">
        <f>IF($AA817=1,SUMPRODUCT(--($AE$2:$AE$6001&lt;$AE817))+1,"")</f>
        <v/>
      </c>
      <c r="AC817">
        <f>IF($C817="","",IF(OR($W817=TRUE(),$W817="TRUE"),0,1))</f>
        <v/>
      </c>
      <c r="AD817">
        <f>IF($C817="","",IF($Z817="Yes",1,0))</f>
        <v/>
      </c>
      <c r="AE817">
        <f>IF($AA817=1,IFERROR(IF(VALUE($C817)&lt;100000000,VALUE($C817),1000000000),IFERROR(IF(VALUE(MID($C817,2,20))&lt;100000000,VALUE(MID($C817,2,20)),1000000000),1000000000))+ROW()/100000,"")</f>
        <v/>
      </c>
    </row>
    <row r="818">
      <c r="M818" s="7">
        <f>IF($C818="","",L818*V818/100)</f>
        <v/>
      </c>
      <c r="N818" s="11" t="n"/>
      <c r="R818" s="7" t="n"/>
      <c r="T818" s="7" t="n"/>
      <c r="U818" s="7">
        <f>IF($C818="","",T818*X818/100)</f>
        <v/>
      </c>
      <c r="V818" s="7">
        <f>IF($C818="","",T818-U818)</f>
        <v/>
      </c>
      <c r="X818">
        <f>IF($C818="","",IF($AD818=1,Settings!$C$8,IF($AC818=1,Settings!$C$6,Settings!$C$7))*100)</f>
        <v/>
      </c>
      <c r="Y818" s="7">
        <f>IF($C818="","",V818-M818)</f>
        <v/>
      </c>
      <c r="AA818">
        <f>IF($C818="","",IF(COUNTIF($C$2:$C818,$C818)=1,1,0))</f>
        <v/>
      </c>
      <c r="AB818">
        <f>IF($AA818=1,SUMPRODUCT(--($AE$2:$AE$6001&lt;$AE818))+1,"")</f>
        <v/>
      </c>
      <c r="AC818">
        <f>IF($C818="","",IF(OR($W818=TRUE(),$W818="TRUE"),0,1))</f>
        <v/>
      </c>
      <c r="AD818">
        <f>IF($C818="","",IF($Z818="Yes",1,0))</f>
        <v/>
      </c>
      <c r="AE818">
        <f>IF($AA818=1,IFERROR(IF(VALUE($C818)&lt;100000000,VALUE($C818),1000000000),IFERROR(IF(VALUE(MID($C818,2,20))&lt;100000000,VALUE(MID($C818,2,20)),1000000000),1000000000))+ROW()/100000,"")</f>
        <v/>
      </c>
    </row>
    <row r="819">
      <c r="M819" s="7">
        <f>IF($C819="","",L819*V819/100)</f>
        <v/>
      </c>
      <c r="N819" s="11" t="n"/>
      <c r="R819" s="7" t="n"/>
      <c r="T819" s="7" t="n"/>
      <c r="U819" s="7">
        <f>IF($C819="","",T819*X819/100)</f>
        <v/>
      </c>
      <c r="V819" s="7">
        <f>IF($C819="","",T819-U819)</f>
        <v/>
      </c>
      <c r="X819">
        <f>IF($C819="","",IF($AD819=1,Settings!$C$8,IF($AC819=1,Settings!$C$6,Settings!$C$7))*100)</f>
        <v/>
      </c>
      <c r="Y819" s="7">
        <f>IF($C819="","",V819-M819)</f>
        <v/>
      </c>
      <c r="AA819">
        <f>IF($C819="","",IF(COUNTIF($C$2:$C819,$C819)=1,1,0))</f>
        <v/>
      </c>
      <c r="AB819">
        <f>IF($AA819=1,SUMPRODUCT(--($AE$2:$AE$6001&lt;$AE819))+1,"")</f>
        <v/>
      </c>
      <c r="AC819">
        <f>IF($C819="","",IF(OR($W819=TRUE(),$W819="TRUE"),0,1))</f>
        <v/>
      </c>
      <c r="AD819">
        <f>IF($C819="","",IF($Z819="Yes",1,0))</f>
        <v/>
      </c>
      <c r="AE819">
        <f>IF($AA819=1,IFERROR(IF(VALUE($C819)&lt;100000000,VALUE($C819),1000000000),IFERROR(IF(VALUE(MID($C819,2,20))&lt;100000000,VALUE(MID($C819,2,20)),1000000000),1000000000))+ROW()/100000,"")</f>
        <v/>
      </c>
    </row>
    <row r="820">
      <c r="M820" s="7">
        <f>IF($C820="","",L820*V820/100)</f>
        <v/>
      </c>
      <c r="N820" s="11" t="n"/>
      <c r="R820" s="7" t="n"/>
      <c r="T820" s="7" t="n"/>
      <c r="U820" s="7">
        <f>IF($C820="","",T820*X820/100)</f>
        <v/>
      </c>
      <c r="V820" s="7">
        <f>IF($C820="","",T820-U820)</f>
        <v/>
      </c>
      <c r="X820">
        <f>IF($C820="","",IF($AD820=1,Settings!$C$8,IF($AC820=1,Settings!$C$6,Settings!$C$7))*100)</f>
        <v/>
      </c>
      <c r="Y820" s="7">
        <f>IF($C820="","",V820-M820)</f>
        <v/>
      </c>
      <c r="AA820">
        <f>IF($C820="","",IF(COUNTIF($C$2:$C820,$C820)=1,1,0))</f>
        <v/>
      </c>
      <c r="AB820">
        <f>IF($AA820=1,SUMPRODUCT(--($AE$2:$AE$6001&lt;$AE820))+1,"")</f>
        <v/>
      </c>
      <c r="AC820">
        <f>IF($C820="","",IF(OR($W820=TRUE(),$W820="TRUE"),0,1))</f>
        <v/>
      </c>
      <c r="AD820">
        <f>IF($C820="","",IF($Z820="Yes",1,0))</f>
        <v/>
      </c>
      <c r="AE820">
        <f>IF($AA820=1,IFERROR(IF(VALUE($C820)&lt;100000000,VALUE($C820),1000000000),IFERROR(IF(VALUE(MID($C820,2,20))&lt;100000000,VALUE(MID($C820,2,20)),1000000000),1000000000))+ROW()/100000,"")</f>
        <v/>
      </c>
    </row>
    <row r="821">
      <c r="M821" s="7">
        <f>IF($C821="","",L821*V821/100)</f>
        <v/>
      </c>
      <c r="N821" s="11" t="n"/>
      <c r="R821" s="7" t="n"/>
      <c r="T821" s="7" t="n"/>
      <c r="U821" s="7">
        <f>IF($C821="","",T821*X821/100)</f>
        <v/>
      </c>
      <c r="V821" s="7">
        <f>IF($C821="","",T821-U821)</f>
        <v/>
      </c>
      <c r="X821">
        <f>IF($C821="","",IF($AD821=1,Settings!$C$8,IF($AC821=1,Settings!$C$6,Settings!$C$7))*100)</f>
        <v/>
      </c>
      <c r="Y821" s="7">
        <f>IF($C821="","",V821-M821)</f>
        <v/>
      </c>
      <c r="AA821">
        <f>IF($C821="","",IF(COUNTIF($C$2:$C821,$C821)=1,1,0))</f>
        <v/>
      </c>
      <c r="AB821">
        <f>IF($AA821=1,SUMPRODUCT(--($AE$2:$AE$6001&lt;$AE821))+1,"")</f>
        <v/>
      </c>
      <c r="AC821">
        <f>IF($C821="","",IF(OR($W821=TRUE(),$W821="TRUE"),0,1))</f>
        <v/>
      </c>
      <c r="AD821">
        <f>IF($C821="","",IF($Z821="Yes",1,0))</f>
        <v/>
      </c>
      <c r="AE821">
        <f>IF($AA821=1,IFERROR(IF(VALUE($C821)&lt;100000000,VALUE($C821),1000000000),IFERROR(IF(VALUE(MID($C821,2,20))&lt;100000000,VALUE(MID($C821,2,20)),1000000000),1000000000))+ROW()/100000,"")</f>
        <v/>
      </c>
    </row>
    <row r="822">
      <c r="M822" s="7">
        <f>IF($C822="","",L822*V822/100)</f>
        <v/>
      </c>
      <c r="N822" s="11" t="n"/>
      <c r="R822" s="7" t="n"/>
      <c r="T822" s="7" t="n"/>
      <c r="U822" s="7">
        <f>IF($C822="","",T822*X822/100)</f>
        <v/>
      </c>
      <c r="V822" s="7">
        <f>IF($C822="","",T822-U822)</f>
        <v/>
      </c>
      <c r="X822">
        <f>IF($C822="","",IF($AD822=1,Settings!$C$8,IF($AC822=1,Settings!$C$6,Settings!$C$7))*100)</f>
        <v/>
      </c>
      <c r="Y822" s="7">
        <f>IF($C822="","",V822-M822)</f>
        <v/>
      </c>
      <c r="AA822">
        <f>IF($C822="","",IF(COUNTIF($C$2:$C822,$C822)=1,1,0))</f>
        <v/>
      </c>
      <c r="AB822">
        <f>IF($AA822=1,SUMPRODUCT(--($AE$2:$AE$6001&lt;$AE822))+1,"")</f>
        <v/>
      </c>
      <c r="AC822">
        <f>IF($C822="","",IF(OR($W822=TRUE(),$W822="TRUE"),0,1))</f>
        <v/>
      </c>
      <c r="AD822">
        <f>IF($C822="","",IF($Z822="Yes",1,0))</f>
        <v/>
      </c>
      <c r="AE822">
        <f>IF($AA822=1,IFERROR(IF(VALUE($C822)&lt;100000000,VALUE($C822),1000000000),IFERROR(IF(VALUE(MID($C822,2,20))&lt;100000000,VALUE(MID($C822,2,20)),1000000000),1000000000))+ROW()/100000,"")</f>
        <v/>
      </c>
    </row>
    <row r="823">
      <c r="M823" s="7">
        <f>IF($C823="","",L823*V823/100)</f>
        <v/>
      </c>
      <c r="N823" s="11" t="n"/>
      <c r="R823" s="7" t="n"/>
      <c r="T823" s="7" t="n"/>
      <c r="U823" s="7">
        <f>IF($C823="","",T823*X823/100)</f>
        <v/>
      </c>
      <c r="V823" s="7">
        <f>IF($C823="","",T823-U823)</f>
        <v/>
      </c>
      <c r="X823">
        <f>IF($C823="","",IF($AD823=1,Settings!$C$8,IF($AC823=1,Settings!$C$6,Settings!$C$7))*100)</f>
        <v/>
      </c>
      <c r="Y823" s="7">
        <f>IF($C823="","",V823-M823)</f>
        <v/>
      </c>
      <c r="AA823">
        <f>IF($C823="","",IF(COUNTIF($C$2:$C823,$C823)=1,1,0))</f>
        <v/>
      </c>
      <c r="AB823">
        <f>IF($AA823=1,SUMPRODUCT(--($AE$2:$AE$6001&lt;$AE823))+1,"")</f>
        <v/>
      </c>
      <c r="AC823">
        <f>IF($C823="","",IF(OR($W823=TRUE(),$W823="TRUE"),0,1))</f>
        <v/>
      </c>
      <c r="AD823">
        <f>IF($C823="","",IF($Z823="Yes",1,0))</f>
        <v/>
      </c>
      <c r="AE823">
        <f>IF($AA823=1,IFERROR(IF(VALUE($C823)&lt;100000000,VALUE($C823),1000000000),IFERROR(IF(VALUE(MID($C823,2,20))&lt;100000000,VALUE(MID($C823,2,20)),1000000000),1000000000))+ROW()/100000,"")</f>
        <v/>
      </c>
    </row>
    <row r="824">
      <c r="M824" s="7">
        <f>IF($C824="","",L824*V824/100)</f>
        <v/>
      </c>
      <c r="N824" s="11" t="n"/>
      <c r="R824" s="7" t="n"/>
      <c r="T824" s="7" t="n"/>
      <c r="U824" s="7">
        <f>IF($C824="","",T824*X824/100)</f>
        <v/>
      </c>
      <c r="V824" s="7">
        <f>IF($C824="","",T824-U824)</f>
        <v/>
      </c>
      <c r="X824">
        <f>IF($C824="","",IF($AD824=1,Settings!$C$8,IF($AC824=1,Settings!$C$6,Settings!$C$7))*100)</f>
        <v/>
      </c>
      <c r="Y824" s="7">
        <f>IF($C824="","",V824-M824)</f>
        <v/>
      </c>
      <c r="AA824">
        <f>IF($C824="","",IF(COUNTIF($C$2:$C824,$C824)=1,1,0))</f>
        <v/>
      </c>
      <c r="AB824">
        <f>IF($AA824=1,SUMPRODUCT(--($AE$2:$AE$6001&lt;$AE824))+1,"")</f>
        <v/>
      </c>
      <c r="AC824">
        <f>IF($C824="","",IF(OR($W824=TRUE(),$W824="TRUE"),0,1))</f>
        <v/>
      </c>
      <c r="AD824">
        <f>IF($C824="","",IF($Z824="Yes",1,0))</f>
        <v/>
      </c>
      <c r="AE824">
        <f>IF($AA824=1,IFERROR(IF(VALUE($C824)&lt;100000000,VALUE($C824),1000000000),IFERROR(IF(VALUE(MID($C824,2,20))&lt;100000000,VALUE(MID($C824,2,20)),1000000000),1000000000))+ROW()/100000,"")</f>
        <v/>
      </c>
    </row>
    <row r="825">
      <c r="M825" s="7">
        <f>IF($C825="","",L825*V825/100)</f>
        <v/>
      </c>
      <c r="N825" s="11" t="n"/>
      <c r="R825" s="7" t="n"/>
      <c r="T825" s="7" t="n"/>
      <c r="U825" s="7">
        <f>IF($C825="","",T825*X825/100)</f>
        <v/>
      </c>
      <c r="V825" s="7">
        <f>IF($C825="","",T825-U825)</f>
        <v/>
      </c>
      <c r="X825">
        <f>IF($C825="","",IF($AD825=1,Settings!$C$8,IF($AC825=1,Settings!$C$6,Settings!$C$7))*100)</f>
        <v/>
      </c>
      <c r="Y825" s="7">
        <f>IF($C825="","",V825-M825)</f>
        <v/>
      </c>
      <c r="AA825">
        <f>IF($C825="","",IF(COUNTIF($C$2:$C825,$C825)=1,1,0))</f>
        <v/>
      </c>
      <c r="AB825">
        <f>IF($AA825=1,SUMPRODUCT(--($AE$2:$AE$6001&lt;$AE825))+1,"")</f>
        <v/>
      </c>
      <c r="AC825">
        <f>IF($C825="","",IF(OR($W825=TRUE(),$W825="TRUE"),0,1))</f>
        <v/>
      </c>
      <c r="AD825">
        <f>IF($C825="","",IF($Z825="Yes",1,0))</f>
        <v/>
      </c>
      <c r="AE825">
        <f>IF($AA825=1,IFERROR(IF(VALUE($C825)&lt;100000000,VALUE($C825),1000000000),IFERROR(IF(VALUE(MID($C825,2,20))&lt;100000000,VALUE(MID($C825,2,20)),1000000000),1000000000))+ROW()/100000,"")</f>
        <v/>
      </c>
    </row>
    <row r="826">
      <c r="M826" s="7">
        <f>IF($C826="","",L826*V826/100)</f>
        <v/>
      </c>
      <c r="N826" s="11" t="n"/>
      <c r="R826" s="7" t="n"/>
      <c r="T826" s="7" t="n"/>
      <c r="U826" s="7">
        <f>IF($C826="","",T826*X826/100)</f>
        <v/>
      </c>
      <c r="V826" s="7">
        <f>IF($C826="","",T826-U826)</f>
        <v/>
      </c>
      <c r="X826">
        <f>IF($C826="","",IF($AD826=1,Settings!$C$8,IF($AC826=1,Settings!$C$6,Settings!$C$7))*100)</f>
        <v/>
      </c>
      <c r="Y826" s="7">
        <f>IF($C826="","",V826-M826)</f>
        <v/>
      </c>
      <c r="AA826">
        <f>IF($C826="","",IF(COUNTIF($C$2:$C826,$C826)=1,1,0))</f>
        <v/>
      </c>
      <c r="AB826">
        <f>IF($AA826=1,SUMPRODUCT(--($AE$2:$AE$6001&lt;$AE826))+1,"")</f>
        <v/>
      </c>
      <c r="AC826">
        <f>IF($C826="","",IF(OR($W826=TRUE(),$W826="TRUE"),0,1))</f>
        <v/>
      </c>
      <c r="AD826">
        <f>IF($C826="","",IF($Z826="Yes",1,0))</f>
        <v/>
      </c>
      <c r="AE826">
        <f>IF($AA826=1,IFERROR(IF(VALUE($C826)&lt;100000000,VALUE($C826),1000000000),IFERROR(IF(VALUE(MID($C826,2,20))&lt;100000000,VALUE(MID($C826,2,20)),1000000000),1000000000))+ROW()/100000,"")</f>
        <v/>
      </c>
    </row>
    <row r="827">
      <c r="M827" s="7">
        <f>IF($C827="","",L827*V827/100)</f>
        <v/>
      </c>
      <c r="N827" s="11" t="n"/>
      <c r="R827" s="7" t="n"/>
      <c r="T827" s="7" t="n"/>
      <c r="U827" s="7">
        <f>IF($C827="","",T827*X827/100)</f>
        <v/>
      </c>
      <c r="V827" s="7">
        <f>IF($C827="","",T827-U827)</f>
        <v/>
      </c>
      <c r="X827">
        <f>IF($C827="","",IF($AD827=1,Settings!$C$8,IF($AC827=1,Settings!$C$6,Settings!$C$7))*100)</f>
        <v/>
      </c>
      <c r="Y827" s="7">
        <f>IF($C827="","",V827-M827)</f>
        <v/>
      </c>
      <c r="AA827">
        <f>IF($C827="","",IF(COUNTIF($C$2:$C827,$C827)=1,1,0))</f>
        <v/>
      </c>
      <c r="AB827">
        <f>IF($AA827=1,SUMPRODUCT(--($AE$2:$AE$6001&lt;$AE827))+1,"")</f>
        <v/>
      </c>
      <c r="AC827">
        <f>IF($C827="","",IF(OR($W827=TRUE(),$W827="TRUE"),0,1))</f>
        <v/>
      </c>
      <c r="AD827">
        <f>IF($C827="","",IF($Z827="Yes",1,0))</f>
        <v/>
      </c>
      <c r="AE827">
        <f>IF($AA827=1,IFERROR(IF(VALUE($C827)&lt;100000000,VALUE($C827),1000000000),IFERROR(IF(VALUE(MID($C827,2,20))&lt;100000000,VALUE(MID($C827,2,20)),1000000000),1000000000))+ROW()/100000,"")</f>
        <v/>
      </c>
    </row>
    <row r="828">
      <c r="M828" s="7">
        <f>IF($C828="","",L828*V828/100)</f>
        <v/>
      </c>
      <c r="N828" s="11" t="n"/>
      <c r="R828" s="7" t="n"/>
      <c r="T828" s="7" t="n"/>
      <c r="U828" s="7">
        <f>IF($C828="","",T828*X828/100)</f>
        <v/>
      </c>
      <c r="V828" s="7">
        <f>IF($C828="","",T828-U828)</f>
        <v/>
      </c>
      <c r="X828">
        <f>IF($C828="","",IF($AD828=1,Settings!$C$8,IF($AC828=1,Settings!$C$6,Settings!$C$7))*100)</f>
        <v/>
      </c>
      <c r="Y828" s="7">
        <f>IF($C828="","",V828-M828)</f>
        <v/>
      </c>
      <c r="AA828">
        <f>IF($C828="","",IF(COUNTIF($C$2:$C828,$C828)=1,1,0))</f>
        <v/>
      </c>
      <c r="AB828">
        <f>IF($AA828=1,SUMPRODUCT(--($AE$2:$AE$6001&lt;$AE828))+1,"")</f>
        <v/>
      </c>
      <c r="AC828">
        <f>IF($C828="","",IF(OR($W828=TRUE(),$W828="TRUE"),0,1))</f>
        <v/>
      </c>
      <c r="AD828">
        <f>IF($C828="","",IF($Z828="Yes",1,0))</f>
        <v/>
      </c>
      <c r="AE828">
        <f>IF($AA828=1,IFERROR(IF(VALUE($C828)&lt;100000000,VALUE($C828),1000000000),IFERROR(IF(VALUE(MID($C828,2,20))&lt;100000000,VALUE(MID($C828,2,20)),1000000000),1000000000))+ROW()/100000,"")</f>
        <v/>
      </c>
    </row>
    <row r="829">
      <c r="M829" s="7">
        <f>IF($C829="","",L829*V829/100)</f>
        <v/>
      </c>
      <c r="N829" s="11" t="n"/>
      <c r="R829" s="7" t="n"/>
      <c r="T829" s="7" t="n"/>
      <c r="U829" s="7">
        <f>IF($C829="","",T829*X829/100)</f>
        <v/>
      </c>
      <c r="V829" s="7">
        <f>IF($C829="","",T829-U829)</f>
        <v/>
      </c>
      <c r="X829">
        <f>IF($C829="","",IF($AD829=1,Settings!$C$8,IF($AC829=1,Settings!$C$6,Settings!$C$7))*100)</f>
        <v/>
      </c>
      <c r="Y829" s="7">
        <f>IF($C829="","",V829-M829)</f>
        <v/>
      </c>
      <c r="AA829">
        <f>IF($C829="","",IF(COUNTIF($C$2:$C829,$C829)=1,1,0))</f>
        <v/>
      </c>
      <c r="AB829">
        <f>IF($AA829=1,SUMPRODUCT(--($AE$2:$AE$6001&lt;$AE829))+1,"")</f>
        <v/>
      </c>
      <c r="AC829">
        <f>IF($C829="","",IF(OR($W829=TRUE(),$W829="TRUE"),0,1))</f>
        <v/>
      </c>
      <c r="AD829">
        <f>IF($C829="","",IF($Z829="Yes",1,0))</f>
        <v/>
      </c>
      <c r="AE829">
        <f>IF($AA829=1,IFERROR(IF(VALUE($C829)&lt;100000000,VALUE($C829),1000000000),IFERROR(IF(VALUE(MID($C829,2,20))&lt;100000000,VALUE(MID($C829,2,20)),1000000000),1000000000))+ROW()/100000,"")</f>
        <v/>
      </c>
    </row>
    <row r="830">
      <c r="M830" s="7">
        <f>IF($C830="","",L830*V830/100)</f>
        <v/>
      </c>
      <c r="N830" s="11" t="n"/>
      <c r="R830" s="7" t="n"/>
      <c r="T830" s="7" t="n"/>
      <c r="U830" s="7">
        <f>IF($C830="","",T830*X830/100)</f>
        <v/>
      </c>
      <c r="V830" s="7">
        <f>IF($C830="","",T830-U830)</f>
        <v/>
      </c>
      <c r="X830">
        <f>IF($C830="","",IF($AD830=1,Settings!$C$8,IF($AC830=1,Settings!$C$6,Settings!$C$7))*100)</f>
        <v/>
      </c>
      <c r="Y830" s="7">
        <f>IF($C830="","",V830-M830)</f>
        <v/>
      </c>
      <c r="AA830">
        <f>IF($C830="","",IF(COUNTIF($C$2:$C830,$C830)=1,1,0))</f>
        <v/>
      </c>
      <c r="AB830">
        <f>IF($AA830=1,SUMPRODUCT(--($AE$2:$AE$6001&lt;$AE830))+1,"")</f>
        <v/>
      </c>
      <c r="AC830">
        <f>IF($C830="","",IF(OR($W830=TRUE(),$W830="TRUE"),0,1))</f>
        <v/>
      </c>
      <c r="AD830">
        <f>IF($C830="","",IF($Z830="Yes",1,0))</f>
        <v/>
      </c>
      <c r="AE830">
        <f>IF($AA830=1,IFERROR(IF(VALUE($C830)&lt;100000000,VALUE($C830),1000000000),IFERROR(IF(VALUE(MID($C830,2,20))&lt;100000000,VALUE(MID($C830,2,20)),1000000000),1000000000))+ROW()/100000,"")</f>
        <v/>
      </c>
    </row>
    <row r="831">
      <c r="M831" s="7">
        <f>IF($C831="","",L831*V831/100)</f>
        <v/>
      </c>
      <c r="N831" s="11" t="n"/>
      <c r="R831" s="7" t="n"/>
      <c r="T831" s="7" t="n"/>
      <c r="U831" s="7">
        <f>IF($C831="","",T831*X831/100)</f>
        <v/>
      </c>
      <c r="V831" s="7">
        <f>IF($C831="","",T831-U831)</f>
        <v/>
      </c>
      <c r="X831">
        <f>IF($C831="","",IF($AD831=1,Settings!$C$8,IF($AC831=1,Settings!$C$6,Settings!$C$7))*100)</f>
        <v/>
      </c>
      <c r="Y831" s="7">
        <f>IF($C831="","",V831-M831)</f>
        <v/>
      </c>
      <c r="AA831">
        <f>IF($C831="","",IF(COUNTIF($C$2:$C831,$C831)=1,1,0))</f>
        <v/>
      </c>
      <c r="AB831">
        <f>IF($AA831=1,SUMPRODUCT(--($AE$2:$AE$6001&lt;$AE831))+1,"")</f>
        <v/>
      </c>
      <c r="AC831">
        <f>IF($C831="","",IF(OR($W831=TRUE(),$W831="TRUE"),0,1))</f>
        <v/>
      </c>
      <c r="AD831">
        <f>IF($C831="","",IF($Z831="Yes",1,0))</f>
        <v/>
      </c>
      <c r="AE831">
        <f>IF($AA831=1,IFERROR(IF(VALUE($C831)&lt;100000000,VALUE($C831),1000000000),IFERROR(IF(VALUE(MID($C831,2,20))&lt;100000000,VALUE(MID($C831,2,20)),1000000000),1000000000))+ROW()/100000,"")</f>
        <v/>
      </c>
    </row>
    <row r="832">
      <c r="M832" s="7">
        <f>IF($C832="","",L832*V832/100)</f>
        <v/>
      </c>
      <c r="N832" s="11" t="n"/>
      <c r="R832" s="7" t="n"/>
      <c r="T832" s="7" t="n"/>
      <c r="U832" s="7">
        <f>IF($C832="","",T832*X832/100)</f>
        <v/>
      </c>
      <c r="V832" s="7">
        <f>IF($C832="","",T832-U832)</f>
        <v/>
      </c>
      <c r="X832">
        <f>IF($C832="","",IF($AD832=1,Settings!$C$8,IF($AC832=1,Settings!$C$6,Settings!$C$7))*100)</f>
        <v/>
      </c>
      <c r="Y832" s="7">
        <f>IF($C832="","",V832-M832)</f>
        <v/>
      </c>
      <c r="AA832">
        <f>IF($C832="","",IF(COUNTIF($C$2:$C832,$C832)=1,1,0))</f>
        <v/>
      </c>
      <c r="AB832">
        <f>IF($AA832=1,SUMPRODUCT(--($AE$2:$AE$6001&lt;$AE832))+1,"")</f>
        <v/>
      </c>
      <c r="AC832">
        <f>IF($C832="","",IF(OR($W832=TRUE(),$W832="TRUE"),0,1))</f>
        <v/>
      </c>
      <c r="AD832">
        <f>IF($C832="","",IF($Z832="Yes",1,0))</f>
        <v/>
      </c>
      <c r="AE832">
        <f>IF($AA832=1,IFERROR(IF(VALUE($C832)&lt;100000000,VALUE($C832),1000000000),IFERROR(IF(VALUE(MID($C832,2,20))&lt;100000000,VALUE(MID($C832,2,20)),1000000000),1000000000))+ROW()/100000,"")</f>
        <v/>
      </c>
    </row>
    <row r="833">
      <c r="M833" s="7">
        <f>IF($C833="","",L833*V833/100)</f>
        <v/>
      </c>
      <c r="N833" s="11" t="n"/>
      <c r="R833" s="7" t="n"/>
      <c r="T833" s="7" t="n"/>
      <c r="U833" s="7">
        <f>IF($C833="","",T833*X833/100)</f>
        <v/>
      </c>
      <c r="V833" s="7">
        <f>IF($C833="","",T833-U833)</f>
        <v/>
      </c>
      <c r="X833">
        <f>IF($C833="","",IF($AD833=1,Settings!$C$8,IF($AC833=1,Settings!$C$6,Settings!$C$7))*100)</f>
        <v/>
      </c>
      <c r="Y833" s="7">
        <f>IF($C833="","",V833-M833)</f>
        <v/>
      </c>
      <c r="AA833">
        <f>IF($C833="","",IF(COUNTIF($C$2:$C833,$C833)=1,1,0))</f>
        <v/>
      </c>
      <c r="AB833">
        <f>IF($AA833=1,SUMPRODUCT(--($AE$2:$AE$6001&lt;$AE833))+1,"")</f>
        <v/>
      </c>
      <c r="AC833">
        <f>IF($C833="","",IF(OR($W833=TRUE(),$W833="TRUE"),0,1))</f>
        <v/>
      </c>
      <c r="AD833">
        <f>IF($C833="","",IF($Z833="Yes",1,0))</f>
        <v/>
      </c>
      <c r="AE833">
        <f>IF($AA833=1,IFERROR(IF(VALUE($C833)&lt;100000000,VALUE($C833),1000000000),IFERROR(IF(VALUE(MID($C833,2,20))&lt;100000000,VALUE(MID($C833,2,20)),1000000000),1000000000))+ROW()/100000,"")</f>
        <v/>
      </c>
    </row>
    <row r="834">
      <c r="M834" s="7">
        <f>IF($C834="","",L834*V834/100)</f>
        <v/>
      </c>
      <c r="N834" s="11" t="n"/>
      <c r="R834" s="7" t="n"/>
      <c r="T834" s="7" t="n"/>
      <c r="U834" s="7">
        <f>IF($C834="","",T834*X834/100)</f>
        <v/>
      </c>
      <c r="V834" s="7">
        <f>IF($C834="","",T834-U834)</f>
        <v/>
      </c>
      <c r="X834">
        <f>IF($C834="","",IF($AD834=1,Settings!$C$8,IF($AC834=1,Settings!$C$6,Settings!$C$7))*100)</f>
        <v/>
      </c>
      <c r="Y834" s="7">
        <f>IF($C834="","",V834-M834)</f>
        <v/>
      </c>
      <c r="AA834">
        <f>IF($C834="","",IF(COUNTIF($C$2:$C834,$C834)=1,1,0))</f>
        <v/>
      </c>
      <c r="AB834">
        <f>IF($AA834=1,SUMPRODUCT(--($AE$2:$AE$6001&lt;$AE834))+1,"")</f>
        <v/>
      </c>
      <c r="AC834">
        <f>IF($C834="","",IF(OR($W834=TRUE(),$W834="TRUE"),0,1))</f>
        <v/>
      </c>
      <c r="AD834">
        <f>IF($C834="","",IF($Z834="Yes",1,0))</f>
        <v/>
      </c>
      <c r="AE834">
        <f>IF($AA834=1,IFERROR(IF(VALUE($C834)&lt;100000000,VALUE($C834),1000000000),IFERROR(IF(VALUE(MID($C834,2,20))&lt;100000000,VALUE(MID($C834,2,20)),1000000000),1000000000))+ROW()/100000,"")</f>
        <v/>
      </c>
    </row>
    <row r="835">
      <c r="M835" s="7">
        <f>IF($C835="","",L835*V835/100)</f>
        <v/>
      </c>
      <c r="N835" s="11" t="n"/>
      <c r="R835" s="7" t="n"/>
      <c r="T835" s="7" t="n"/>
      <c r="U835" s="7">
        <f>IF($C835="","",T835*X835/100)</f>
        <v/>
      </c>
      <c r="V835" s="7">
        <f>IF($C835="","",T835-U835)</f>
        <v/>
      </c>
      <c r="X835">
        <f>IF($C835="","",IF($AD835=1,Settings!$C$8,IF($AC835=1,Settings!$C$6,Settings!$C$7))*100)</f>
        <v/>
      </c>
      <c r="Y835" s="7">
        <f>IF($C835="","",V835-M835)</f>
        <v/>
      </c>
      <c r="AA835">
        <f>IF($C835="","",IF(COUNTIF($C$2:$C835,$C835)=1,1,0))</f>
        <v/>
      </c>
      <c r="AB835">
        <f>IF($AA835=1,SUMPRODUCT(--($AE$2:$AE$6001&lt;$AE835))+1,"")</f>
        <v/>
      </c>
      <c r="AC835">
        <f>IF($C835="","",IF(OR($W835=TRUE(),$W835="TRUE"),0,1))</f>
        <v/>
      </c>
      <c r="AD835">
        <f>IF($C835="","",IF($Z835="Yes",1,0))</f>
        <v/>
      </c>
      <c r="AE835">
        <f>IF($AA835=1,IFERROR(IF(VALUE($C835)&lt;100000000,VALUE($C835),1000000000),IFERROR(IF(VALUE(MID($C835,2,20))&lt;100000000,VALUE(MID($C835,2,20)),1000000000),1000000000))+ROW()/100000,"")</f>
        <v/>
      </c>
    </row>
    <row r="836">
      <c r="M836" s="7">
        <f>IF($C836="","",L836*V836/100)</f>
        <v/>
      </c>
      <c r="N836" s="11" t="n"/>
      <c r="R836" s="7" t="n"/>
      <c r="T836" s="7" t="n"/>
      <c r="U836" s="7">
        <f>IF($C836="","",T836*X836/100)</f>
        <v/>
      </c>
      <c r="V836" s="7">
        <f>IF($C836="","",T836-U836)</f>
        <v/>
      </c>
      <c r="X836">
        <f>IF($C836="","",IF($AD836=1,Settings!$C$8,IF($AC836=1,Settings!$C$6,Settings!$C$7))*100)</f>
        <v/>
      </c>
      <c r="Y836" s="7">
        <f>IF($C836="","",V836-M836)</f>
        <v/>
      </c>
      <c r="AA836">
        <f>IF($C836="","",IF(COUNTIF($C$2:$C836,$C836)=1,1,0))</f>
        <v/>
      </c>
      <c r="AB836">
        <f>IF($AA836=1,SUMPRODUCT(--($AE$2:$AE$6001&lt;$AE836))+1,"")</f>
        <v/>
      </c>
      <c r="AC836">
        <f>IF($C836="","",IF(OR($W836=TRUE(),$W836="TRUE"),0,1))</f>
        <v/>
      </c>
      <c r="AD836">
        <f>IF($C836="","",IF($Z836="Yes",1,0))</f>
        <v/>
      </c>
      <c r="AE836">
        <f>IF($AA836=1,IFERROR(IF(VALUE($C836)&lt;100000000,VALUE($C836),1000000000),IFERROR(IF(VALUE(MID($C836,2,20))&lt;100000000,VALUE(MID($C836,2,20)),1000000000),1000000000))+ROW()/100000,"")</f>
        <v/>
      </c>
    </row>
    <row r="837">
      <c r="M837" s="7">
        <f>IF($C837="","",L837*V837/100)</f>
        <v/>
      </c>
      <c r="N837" s="11" t="n"/>
      <c r="R837" s="7" t="n"/>
      <c r="T837" s="7" t="n"/>
      <c r="U837" s="7">
        <f>IF($C837="","",T837*X837/100)</f>
        <v/>
      </c>
      <c r="V837" s="7">
        <f>IF($C837="","",T837-U837)</f>
        <v/>
      </c>
      <c r="X837">
        <f>IF($C837="","",IF($AD837=1,Settings!$C$8,IF($AC837=1,Settings!$C$6,Settings!$C$7))*100)</f>
        <v/>
      </c>
      <c r="Y837" s="7">
        <f>IF($C837="","",V837-M837)</f>
        <v/>
      </c>
      <c r="AA837">
        <f>IF($C837="","",IF(COUNTIF($C$2:$C837,$C837)=1,1,0))</f>
        <v/>
      </c>
      <c r="AB837">
        <f>IF($AA837=1,SUMPRODUCT(--($AE$2:$AE$6001&lt;$AE837))+1,"")</f>
        <v/>
      </c>
      <c r="AC837">
        <f>IF($C837="","",IF(OR($W837=TRUE(),$W837="TRUE"),0,1))</f>
        <v/>
      </c>
      <c r="AD837">
        <f>IF($C837="","",IF($Z837="Yes",1,0))</f>
        <v/>
      </c>
      <c r="AE837">
        <f>IF($AA837=1,IFERROR(IF(VALUE($C837)&lt;100000000,VALUE($C837),1000000000),IFERROR(IF(VALUE(MID($C837,2,20))&lt;100000000,VALUE(MID($C837,2,20)),1000000000),1000000000))+ROW()/100000,"")</f>
        <v/>
      </c>
    </row>
    <row r="838">
      <c r="M838" s="7">
        <f>IF($C838="","",L838*V838/100)</f>
        <v/>
      </c>
      <c r="N838" s="11" t="n"/>
      <c r="R838" s="7" t="n"/>
      <c r="T838" s="7" t="n"/>
      <c r="U838" s="7">
        <f>IF($C838="","",T838*X838/100)</f>
        <v/>
      </c>
      <c r="V838" s="7">
        <f>IF($C838="","",T838-U838)</f>
        <v/>
      </c>
      <c r="X838">
        <f>IF($C838="","",IF($AD838=1,Settings!$C$8,IF($AC838=1,Settings!$C$6,Settings!$C$7))*100)</f>
        <v/>
      </c>
      <c r="Y838" s="7">
        <f>IF($C838="","",V838-M838)</f>
        <v/>
      </c>
      <c r="AA838">
        <f>IF($C838="","",IF(COUNTIF($C$2:$C838,$C838)=1,1,0))</f>
        <v/>
      </c>
      <c r="AB838">
        <f>IF($AA838=1,SUMPRODUCT(--($AE$2:$AE$6001&lt;$AE838))+1,"")</f>
        <v/>
      </c>
      <c r="AC838">
        <f>IF($C838="","",IF(OR($W838=TRUE(),$W838="TRUE"),0,1))</f>
        <v/>
      </c>
      <c r="AD838">
        <f>IF($C838="","",IF($Z838="Yes",1,0))</f>
        <v/>
      </c>
      <c r="AE838">
        <f>IF($AA838=1,IFERROR(IF(VALUE($C838)&lt;100000000,VALUE($C838),1000000000),IFERROR(IF(VALUE(MID($C838,2,20))&lt;100000000,VALUE(MID($C838,2,20)),1000000000),1000000000))+ROW()/100000,"")</f>
        <v/>
      </c>
    </row>
    <row r="839">
      <c r="M839" s="7">
        <f>IF($C839="","",L839*V839/100)</f>
        <v/>
      </c>
      <c r="N839" s="11" t="n"/>
      <c r="R839" s="7" t="n"/>
      <c r="T839" s="7" t="n"/>
      <c r="U839" s="7">
        <f>IF($C839="","",T839*X839/100)</f>
        <v/>
      </c>
      <c r="V839" s="7">
        <f>IF($C839="","",T839-U839)</f>
        <v/>
      </c>
      <c r="X839">
        <f>IF($C839="","",IF($AD839=1,Settings!$C$8,IF($AC839=1,Settings!$C$6,Settings!$C$7))*100)</f>
        <v/>
      </c>
      <c r="Y839" s="7">
        <f>IF($C839="","",V839-M839)</f>
        <v/>
      </c>
      <c r="AA839">
        <f>IF($C839="","",IF(COUNTIF($C$2:$C839,$C839)=1,1,0))</f>
        <v/>
      </c>
      <c r="AB839">
        <f>IF($AA839=1,SUMPRODUCT(--($AE$2:$AE$6001&lt;$AE839))+1,"")</f>
        <v/>
      </c>
      <c r="AC839">
        <f>IF($C839="","",IF(OR($W839=TRUE(),$W839="TRUE"),0,1))</f>
        <v/>
      </c>
      <c r="AD839">
        <f>IF($C839="","",IF($Z839="Yes",1,0))</f>
        <v/>
      </c>
      <c r="AE839">
        <f>IF($AA839=1,IFERROR(IF(VALUE($C839)&lt;100000000,VALUE($C839),1000000000),IFERROR(IF(VALUE(MID($C839,2,20))&lt;100000000,VALUE(MID($C839,2,20)),1000000000),1000000000))+ROW()/100000,"")</f>
        <v/>
      </c>
    </row>
    <row r="840">
      <c r="M840" s="7">
        <f>IF($C840="","",L840*V840/100)</f>
        <v/>
      </c>
      <c r="N840" s="11" t="n"/>
      <c r="R840" s="7" t="n"/>
      <c r="T840" s="7" t="n"/>
      <c r="U840" s="7">
        <f>IF($C840="","",T840*X840/100)</f>
        <v/>
      </c>
      <c r="V840" s="7">
        <f>IF($C840="","",T840-U840)</f>
        <v/>
      </c>
      <c r="X840">
        <f>IF($C840="","",IF($AD840=1,Settings!$C$8,IF($AC840=1,Settings!$C$6,Settings!$C$7))*100)</f>
        <v/>
      </c>
      <c r="Y840" s="7">
        <f>IF($C840="","",V840-M840)</f>
        <v/>
      </c>
      <c r="AA840">
        <f>IF($C840="","",IF(COUNTIF($C$2:$C840,$C840)=1,1,0))</f>
        <v/>
      </c>
      <c r="AB840">
        <f>IF($AA840=1,SUMPRODUCT(--($AE$2:$AE$6001&lt;$AE840))+1,"")</f>
        <v/>
      </c>
      <c r="AC840">
        <f>IF($C840="","",IF(OR($W840=TRUE(),$W840="TRUE"),0,1))</f>
        <v/>
      </c>
      <c r="AD840">
        <f>IF($C840="","",IF($Z840="Yes",1,0))</f>
        <v/>
      </c>
      <c r="AE840">
        <f>IF($AA840=1,IFERROR(IF(VALUE($C840)&lt;100000000,VALUE($C840),1000000000),IFERROR(IF(VALUE(MID($C840,2,20))&lt;100000000,VALUE(MID($C840,2,20)),1000000000),1000000000))+ROW()/100000,"")</f>
        <v/>
      </c>
    </row>
    <row r="841">
      <c r="M841" s="7">
        <f>IF($C841="","",L841*V841/100)</f>
        <v/>
      </c>
      <c r="N841" s="11" t="n"/>
      <c r="R841" s="7" t="n"/>
      <c r="T841" s="7" t="n"/>
      <c r="U841" s="7">
        <f>IF($C841="","",T841*X841/100)</f>
        <v/>
      </c>
      <c r="V841" s="7">
        <f>IF($C841="","",T841-U841)</f>
        <v/>
      </c>
      <c r="X841">
        <f>IF($C841="","",IF($AD841=1,Settings!$C$8,IF($AC841=1,Settings!$C$6,Settings!$C$7))*100)</f>
        <v/>
      </c>
      <c r="Y841" s="7">
        <f>IF($C841="","",V841-M841)</f>
        <v/>
      </c>
      <c r="AA841">
        <f>IF($C841="","",IF(COUNTIF($C$2:$C841,$C841)=1,1,0))</f>
        <v/>
      </c>
      <c r="AB841">
        <f>IF($AA841=1,SUMPRODUCT(--($AE$2:$AE$6001&lt;$AE841))+1,"")</f>
        <v/>
      </c>
      <c r="AC841">
        <f>IF($C841="","",IF(OR($W841=TRUE(),$W841="TRUE"),0,1))</f>
        <v/>
      </c>
      <c r="AD841">
        <f>IF($C841="","",IF($Z841="Yes",1,0))</f>
        <v/>
      </c>
      <c r="AE841">
        <f>IF($AA841=1,IFERROR(IF(VALUE($C841)&lt;100000000,VALUE($C841),1000000000),IFERROR(IF(VALUE(MID($C841,2,20))&lt;100000000,VALUE(MID($C841,2,20)),1000000000),1000000000))+ROW()/100000,"")</f>
        <v/>
      </c>
    </row>
    <row r="842">
      <c r="M842" s="7">
        <f>IF($C842="","",L842*V842/100)</f>
        <v/>
      </c>
      <c r="N842" s="11" t="n"/>
      <c r="R842" s="7" t="n"/>
      <c r="T842" s="7" t="n"/>
      <c r="U842" s="7">
        <f>IF($C842="","",T842*X842/100)</f>
        <v/>
      </c>
      <c r="V842" s="7">
        <f>IF($C842="","",T842-U842)</f>
        <v/>
      </c>
      <c r="X842">
        <f>IF($C842="","",IF($AD842=1,Settings!$C$8,IF($AC842=1,Settings!$C$6,Settings!$C$7))*100)</f>
        <v/>
      </c>
      <c r="Y842" s="7">
        <f>IF($C842="","",V842-M842)</f>
        <v/>
      </c>
      <c r="AA842">
        <f>IF($C842="","",IF(COUNTIF($C$2:$C842,$C842)=1,1,0))</f>
        <v/>
      </c>
      <c r="AB842">
        <f>IF($AA842=1,SUMPRODUCT(--($AE$2:$AE$6001&lt;$AE842))+1,"")</f>
        <v/>
      </c>
      <c r="AC842">
        <f>IF($C842="","",IF(OR($W842=TRUE(),$W842="TRUE"),0,1))</f>
        <v/>
      </c>
      <c r="AD842">
        <f>IF($C842="","",IF($Z842="Yes",1,0))</f>
        <v/>
      </c>
      <c r="AE842">
        <f>IF($AA842=1,IFERROR(IF(VALUE($C842)&lt;100000000,VALUE($C842),1000000000),IFERROR(IF(VALUE(MID($C842,2,20))&lt;100000000,VALUE(MID($C842,2,20)),1000000000),1000000000))+ROW()/100000,"")</f>
        <v/>
      </c>
    </row>
    <row r="843">
      <c r="M843" s="7">
        <f>IF($C843="","",L843*V843/100)</f>
        <v/>
      </c>
      <c r="N843" s="11" t="n"/>
      <c r="R843" s="7" t="n"/>
      <c r="T843" s="7" t="n"/>
      <c r="U843" s="7">
        <f>IF($C843="","",T843*X843/100)</f>
        <v/>
      </c>
      <c r="V843" s="7">
        <f>IF($C843="","",T843-U843)</f>
        <v/>
      </c>
      <c r="X843">
        <f>IF($C843="","",IF($AD843=1,Settings!$C$8,IF($AC843=1,Settings!$C$6,Settings!$C$7))*100)</f>
        <v/>
      </c>
      <c r="Y843" s="7">
        <f>IF($C843="","",V843-M843)</f>
        <v/>
      </c>
      <c r="AA843">
        <f>IF($C843="","",IF(COUNTIF($C$2:$C843,$C843)=1,1,0))</f>
        <v/>
      </c>
      <c r="AB843">
        <f>IF($AA843=1,SUMPRODUCT(--($AE$2:$AE$6001&lt;$AE843))+1,"")</f>
        <v/>
      </c>
      <c r="AC843">
        <f>IF($C843="","",IF(OR($W843=TRUE(),$W843="TRUE"),0,1))</f>
        <v/>
      </c>
      <c r="AD843">
        <f>IF($C843="","",IF($Z843="Yes",1,0))</f>
        <v/>
      </c>
      <c r="AE843">
        <f>IF($AA843=1,IFERROR(IF(VALUE($C843)&lt;100000000,VALUE($C843),1000000000),IFERROR(IF(VALUE(MID($C843,2,20))&lt;100000000,VALUE(MID($C843,2,20)),1000000000),1000000000))+ROW()/100000,"")</f>
        <v/>
      </c>
    </row>
    <row r="844">
      <c r="M844" s="7">
        <f>IF($C844="","",L844*V844/100)</f>
        <v/>
      </c>
      <c r="N844" s="11" t="n"/>
      <c r="R844" s="7" t="n"/>
      <c r="T844" s="7" t="n"/>
      <c r="U844" s="7">
        <f>IF($C844="","",T844*X844/100)</f>
        <v/>
      </c>
      <c r="V844" s="7">
        <f>IF($C844="","",T844-U844)</f>
        <v/>
      </c>
      <c r="X844">
        <f>IF($C844="","",IF($AD844=1,Settings!$C$8,IF($AC844=1,Settings!$C$6,Settings!$C$7))*100)</f>
        <v/>
      </c>
      <c r="Y844" s="7">
        <f>IF($C844="","",V844-M844)</f>
        <v/>
      </c>
      <c r="AA844">
        <f>IF($C844="","",IF(COUNTIF($C$2:$C844,$C844)=1,1,0))</f>
        <v/>
      </c>
      <c r="AB844">
        <f>IF($AA844=1,SUMPRODUCT(--($AE$2:$AE$6001&lt;$AE844))+1,"")</f>
        <v/>
      </c>
      <c r="AC844">
        <f>IF($C844="","",IF(OR($W844=TRUE(),$W844="TRUE"),0,1))</f>
        <v/>
      </c>
      <c r="AD844">
        <f>IF($C844="","",IF($Z844="Yes",1,0))</f>
        <v/>
      </c>
      <c r="AE844">
        <f>IF($AA844=1,IFERROR(IF(VALUE($C844)&lt;100000000,VALUE($C844),1000000000),IFERROR(IF(VALUE(MID($C844,2,20))&lt;100000000,VALUE(MID($C844,2,20)),1000000000),1000000000))+ROW()/100000,"")</f>
        <v/>
      </c>
    </row>
    <row r="845">
      <c r="M845" s="7">
        <f>IF($C845="","",L845*V845/100)</f>
        <v/>
      </c>
      <c r="N845" s="11" t="n"/>
      <c r="R845" s="7" t="n"/>
      <c r="T845" s="7" t="n"/>
      <c r="U845" s="7">
        <f>IF($C845="","",T845*X845/100)</f>
        <v/>
      </c>
      <c r="V845" s="7">
        <f>IF($C845="","",T845-U845)</f>
        <v/>
      </c>
      <c r="X845">
        <f>IF($C845="","",IF($AD845=1,Settings!$C$8,IF($AC845=1,Settings!$C$6,Settings!$C$7))*100)</f>
        <v/>
      </c>
      <c r="Y845" s="7">
        <f>IF($C845="","",V845-M845)</f>
        <v/>
      </c>
      <c r="AA845">
        <f>IF($C845="","",IF(COUNTIF($C$2:$C845,$C845)=1,1,0))</f>
        <v/>
      </c>
      <c r="AB845">
        <f>IF($AA845=1,SUMPRODUCT(--($AE$2:$AE$6001&lt;$AE845))+1,"")</f>
        <v/>
      </c>
      <c r="AC845">
        <f>IF($C845="","",IF(OR($W845=TRUE(),$W845="TRUE"),0,1))</f>
        <v/>
      </c>
      <c r="AD845">
        <f>IF($C845="","",IF($Z845="Yes",1,0))</f>
        <v/>
      </c>
      <c r="AE845">
        <f>IF($AA845=1,IFERROR(IF(VALUE($C845)&lt;100000000,VALUE($C845),1000000000),IFERROR(IF(VALUE(MID($C845,2,20))&lt;100000000,VALUE(MID($C845,2,20)),1000000000),1000000000))+ROW()/100000,"")</f>
        <v/>
      </c>
    </row>
    <row r="846">
      <c r="M846" s="7">
        <f>IF($C846="","",L846*V846/100)</f>
        <v/>
      </c>
      <c r="N846" s="11" t="n"/>
      <c r="R846" s="7" t="n"/>
      <c r="T846" s="7" t="n"/>
      <c r="U846" s="7">
        <f>IF($C846="","",T846*X846/100)</f>
        <v/>
      </c>
      <c r="V846" s="7">
        <f>IF($C846="","",T846-U846)</f>
        <v/>
      </c>
      <c r="X846">
        <f>IF($C846="","",IF($AD846=1,Settings!$C$8,IF($AC846=1,Settings!$C$6,Settings!$C$7))*100)</f>
        <v/>
      </c>
      <c r="Y846" s="7">
        <f>IF($C846="","",V846-M846)</f>
        <v/>
      </c>
      <c r="AA846">
        <f>IF($C846="","",IF(COUNTIF($C$2:$C846,$C846)=1,1,0))</f>
        <v/>
      </c>
      <c r="AB846">
        <f>IF($AA846=1,SUMPRODUCT(--($AE$2:$AE$6001&lt;$AE846))+1,"")</f>
        <v/>
      </c>
      <c r="AC846">
        <f>IF($C846="","",IF(OR($W846=TRUE(),$W846="TRUE"),0,1))</f>
        <v/>
      </c>
      <c r="AD846">
        <f>IF($C846="","",IF($Z846="Yes",1,0))</f>
        <v/>
      </c>
      <c r="AE846">
        <f>IF($AA846=1,IFERROR(IF(VALUE($C846)&lt;100000000,VALUE($C846),1000000000),IFERROR(IF(VALUE(MID($C846,2,20))&lt;100000000,VALUE(MID($C846,2,20)),1000000000),1000000000))+ROW()/100000,"")</f>
        <v/>
      </c>
    </row>
    <row r="847">
      <c r="M847" s="7">
        <f>IF($C847="","",L847*V847/100)</f>
        <v/>
      </c>
      <c r="N847" s="11" t="n"/>
      <c r="R847" s="7" t="n"/>
      <c r="T847" s="7" t="n"/>
      <c r="U847" s="7">
        <f>IF($C847="","",T847*X847/100)</f>
        <v/>
      </c>
      <c r="V847" s="7">
        <f>IF($C847="","",T847-U847)</f>
        <v/>
      </c>
      <c r="X847">
        <f>IF($C847="","",IF($AD847=1,Settings!$C$8,IF($AC847=1,Settings!$C$6,Settings!$C$7))*100)</f>
        <v/>
      </c>
      <c r="Y847" s="7">
        <f>IF($C847="","",V847-M847)</f>
        <v/>
      </c>
      <c r="AA847">
        <f>IF($C847="","",IF(COUNTIF($C$2:$C847,$C847)=1,1,0))</f>
        <v/>
      </c>
      <c r="AB847">
        <f>IF($AA847=1,SUMPRODUCT(--($AE$2:$AE$6001&lt;$AE847))+1,"")</f>
        <v/>
      </c>
      <c r="AC847">
        <f>IF($C847="","",IF(OR($W847=TRUE(),$W847="TRUE"),0,1))</f>
        <v/>
      </c>
      <c r="AD847">
        <f>IF($C847="","",IF($Z847="Yes",1,0))</f>
        <v/>
      </c>
      <c r="AE847">
        <f>IF($AA847=1,IFERROR(IF(VALUE($C847)&lt;100000000,VALUE($C847),1000000000),IFERROR(IF(VALUE(MID($C847,2,20))&lt;100000000,VALUE(MID($C847,2,20)),1000000000),1000000000))+ROW()/100000,"")</f>
        <v/>
      </c>
    </row>
    <row r="848">
      <c r="M848" s="7">
        <f>IF($C848="","",L848*V848/100)</f>
        <v/>
      </c>
      <c r="N848" s="11" t="n"/>
      <c r="R848" s="7" t="n"/>
      <c r="T848" s="7" t="n"/>
      <c r="U848" s="7">
        <f>IF($C848="","",T848*X848/100)</f>
        <v/>
      </c>
      <c r="V848" s="7">
        <f>IF($C848="","",T848-U848)</f>
        <v/>
      </c>
      <c r="X848">
        <f>IF($C848="","",IF($AD848=1,Settings!$C$8,IF($AC848=1,Settings!$C$6,Settings!$C$7))*100)</f>
        <v/>
      </c>
      <c r="Y848" s="7">
        <f>IF($C848="","",V848-M848)</f>
        <v/>
      </c>
      <c r="AA848">
        <f>IF($C848="","",IF(COUNTIF($C$2:$C848,$C848)=1,1,0))</f>
        <v/>
      </c>
      <c r="AB848">
        <f>IF($AA848=1,SUMPRODUCT(--($AE$2:$AE$6001&lt;$AE848))+1,"")</f>
        <v/>
      </c>
      <c r="AC848">
        <f>IF($C848="","",IF(OR($W848=TRUE(),$W848="TRUE"),0,1))</f>
        <v/>
      </c>
      <c r="AD848">
        <f>IF($C848="","",IF($Z848="Yes",1,0))</f>
        <v/>
      </c>
      <c r="AE848">
        <f>IF($AA848=1,IFERROR(IF(VALUE($C848)&lt;100000000,VALUE($C848),1000000000),IFERROR(IF(VALUE(MID($C848,2,20))&lt;100000000,VALUE(MID($C848,2,20)),1000000000),1000000000))+ROW()/100000,"")</f>
        <v/>
      </c>
    </row>
    <row r="849">
      <c r="M849" s="7">
        <f>IF($C849="","",L849*V849/100)</f>
        <v/>
      </c>
      <c r="N849" s="11" t="n"/>
      <c r="R849" s="7" t="n"/>
      <c r="T849" s="7" t="n"/>
      <c r="U849" s="7">
        <f>IF($C849="","",T849*X849/100)</f>
        <v/>
      </c>
      <c r="V849" s="7">
        <f>IF($C849="","",T849-U849)</f>
        <v/>
      </c>
      <c r="X849">
        <f>IF($C849="","",IF($AD849=1,Settings!$C$8,IF($AC849=1,Settings!$C$6,Settings!$C$7))*100)</f>
        <v/>
      </c>
      <c r="Y849" s="7">
        <f>IF($C849="","",V849-M849)</f>
        <v/>
      </c>
      <c r="AA849">
        <f>IF($C849="","",IF(COUNTIF($C$2:$C849,$C849)=1,1,0))</f>
        <v/>
      </c>
      <c r="AB849">
        <f>IF($AA849=1,SUMPRODUCT(--($AE$2:$AE$6001&lt;$AE849))+1,"")</f>
        <v/>
      </c>
      <c r="AC849">
        <f>IF($C849="","",IF(OR($W849=TRUE(),$W849="TRUE"),0,1))</f>
        <v/>
      </c>
      <c r="AD849">
        <f>IF($C849="","",IF($Z849="Yes",1,0))</f>
        <v/>
      </c>
      <c r="AE849">
        <f>IF($AA849=1,IFERROR(IF(VALUE($C849)&lt;100000000,VALUE($C849),1000000000),IFERROR(IF(VALUE(MID($C849,2,20))&lt;100000000,VALUE(MID($C849,2,20)),1000000000),1000000000))+ROW()/100000,"")</f>
        <v/>
      </c>
    </row>
    <row r="850">
      <c r="M850" s="7">
        <f>IF($C850="","",L850*V850/100)</f>
        <v/>
      </c>
      <c r="N850" s="11" t="n"/>
      <c r="R850" s="7" t="n"/>
      <c r="T850" s="7" t="n"/>
      <c r="U850" s="7">
        <f>IF($C850="","",T850*X850/100)</f>
        <v/>
      </c>
      <c r="V850" s="7">
        <f>IF($C850="","",T850-U850)</f>
        <v/>
      </c>
      <c r="X850">
        <f>IF($C850="","",IF($AD850=1,Settings!$C$8,IF($AC850=1,Settings!$C$6,Settings!$C$7))*100)</f>
        <v/>
      </c>
      <c r="Y850" s="7">
        <f>IF($C850="","",V850-M850)</f>
        <v/>
      </c>
      <c r="AA850">
        <f>IF($C850="","",IF(COUNTIF($C$2:$C850,$C850)=1,1,0))</f>
        <v/>
      </c>
      <c r="AB850">
        <f>IF($AA850=1,SUMPRODUCT(--($AE$2:$AE$6001&lt;$AE850))+1,"")</f>
        <v/>
      </c>
      <c r="AC850">
        <f>IF($C850="","",IF(OR($W850=TRUE(),$W850="TRUE"),0,1))</f>
        <v/>
      </c>
      <c r="AD850">
        <f>IF($C850="","",IF($Z850="Yes",1,0))</f>
        <v/>
      </c>
      <c r="AE850">
        <f>IF($AA850=1,IFERROR(IF(VALUE($C850)&lt;100000000,VALUE($C850),1000000000),IFERROR(IF(VALUE(MID($C850,2,20))&lt;100000000,VALUE(MID($C850,2,20)),1000000000),1000000000))+ROW()/100000,"")</f>
        <v/>
      </c>
    </row>
    <row r="851">
      <c r="M851" s="7">
        <f>IF($C851="","",L851*V851/100)</f>
        <v/>
      </c>
      <c r="N851" s="11" t="n"/>
      <c r="R851" s="7" t="n"/>
      <c r="T851" s="7" t="n"/>
      <c r="U851" s="7">
        <f>IF($C851="","",T851*X851/100)</f>
        <v/>
      </c>
      <c r="V851" s="7">
        <f>IF($C851="","",T851-U851)</f>
        <v/>
      </c>
      <c r="X851">
        <f>IF($C851="","",IF($AD851=1,Settings!$C$8,IF($AC851=1,Settings!$C$6,Settings!$C$7))*100)</f>
        <v/>
      </c>
      <c r="Y851" s="7">
        <f>IF($C851="","",V851-M851)</f>
        <v/>
      </c>
      <c r="AA851">
        <f>IF($C851="","",IF(COUNTIF($C$2:$C851,$C851)=1,1,0))</f>
        <v/>
      </c>
      <c r="AB851">
        <f>IF($AA851=1,SUMPRODUCT(--($AE$2:$AE$6001&lt;$AE851))+1,"")</f>
        <v/>
      </c>
      <c r="AC851">
        <f>IF($C851="","",IF(OR($W851=TRUE(),$W851="TRUE"),0,1))</f>
        <v/>
      </c>
      <c r="AD851">
        <f>IF($C851="","",IF($Z851="Yes",1,0))</f>
        <v/>
      </c>
      <c r="AE851">
        <f>IF($AA851=1,IFERROR(IF(VALUE($C851)&lt;100000000,VALUE($C851),1000000000),IFERROR(IF(VALUE(MID($C851,2,20))&lt;100000000,VALUE(MID($C851,2,20)),1000000000),1000000000))+ROW()/100000,"")</f>
        <v/>
      </c>
    </row>
    <row r="852">
      <c r="M852" s="7">
        <f>IF($C852="","",L852*V852/100)</f>
        <v/>
      </c>
      <c r="N852" s="11" t="n"/>
      <c r="R852" s="7" t="n"/>
      <c r="T852" s="7" t="n"/>
      <c r="U852" s="7">
        <f>IF($C852="","",T852*X852/100)</f>
        <v/>
      </c>
      <c r="V852" s="7">
        <f>IF($C852="","",T852-U852)</f>
        <v/>
      </c>
      <c r="X852">
        <f>IF($C852="","",IF($AD852=1,Settings!$C$8,IF($AC852=1,Settings!$C$6,Settings!$C$7))*100)</f>
        <v/>
      </c>
      <c r="Y852" s="7">
        <f>IF($C852="","",V852-M852)</f>
        <v/>
      </c>
      <c r="AA852">
        <f>IF($C852="","",IF(COUNTIF($C$2:$C852,$C852)=1,1,0))</f>
        <v/>
      </c>
      <c r="AB852">
        <f>IF($AA852=1,SUMPRODUCT(--($AE$2:$AE$6001&lt;$AE852))+1,"")</f>
        <v/>
      </c>
      <c r="AC852">
        <f>IF($C852="","",IF(OR($W852=TRUE(),$W852="TRUE"),0,1))</f>
        <v/>
      </c>
      <c r="AD852">
        <f>IF($C852="","",IF($Z852="Yes",1,0))</f>
        <v/>
      </c>
      <c r="AE852">
        <f>IF($AA852=1,IFERROR(IF(VALUE($C852)&lt;100000000,VALUE($C852),1000000000),IFERROR(IF(VALUE(MID($C852,2,20))&lt;100000000,VALUE(MID($C852,2,20)),1000000000),1000000000))+ROW()/100000,"")</f>
        <v/>
      </c>
    </row>
    <row r="853">
      <c r="M853" s="7">
        <f>IF($C853="","",L853*V853/100)</f>
        <v/>
      </c>
      <c r="N853" s="11" t="n"/>
      <c r="R853" s="7" t="n"/>
      <c r="T853" s="7" t="n"/>
      <c r="U853" s="7">
        <f>IF($C853="","",T853*X853/100)</f>
        <v/>
      </c>
      <c r="V853" s="7">
        <f>IF($C853="","",T853-U853)</f>
        <v/>
      </c>
      <c r="X853">
        <f>IF($C853="","",IF($AD853=1,Settings!$C$8,IF($AC853=1,Settings!$C$6,Settings!$C$7))*100)</f>
        <v/>
      </c>
      <c r="Y853" s="7">
        <f>IF($C853="","",V853-M853)</f>
        <v/>
      </c>
      <c r="AA853">
        <f>IF($C853="","",IF(COUNTIF($C$2:$C853,$C853)=1,1,0))</f>
        <v/>
      </c>
      <c r="AB853">
        <f>IF($AA853=1,SUMPRODUCT(--($AE$2:$AE$6001&lt;$AE853))+1,"")</f>
        <v/>
      </c>
      <c r="AC853">
        <f>IF($C853="","",IF(OR($W853=TRUE(),$W853="TRUE"),0,1))</f>
        <v/>
      </c>
      <c r="AD853">
        <f>IF($C853="","",IF($Z853="Yes",1,0))</f>
        <v/>
      </c>
      <c r="AE853">
        <f>IF($AA853=1,IFERROR(IF(VALUE($C853)&lt;100000000,VALUE($C853),1000000000),IFERROR(IF(VALUE(MID($C853,2,20))&lt;100000000,VALUE(MID($C853,2,20)),1000000000),1000000000))+ROW()/100000,"")</f>
        <v/>
      </c>
    </row>
    <row r="854">
      <c r="M854" s="7">
        <f>IF($C854="","",L854*V854/100)</f>
        <v/>
      </c>
      <c r="N854" s="11" t="n"/>
      <c r="R854" s="7" t="n"/>
      <c r="T854" s="7" t="n"/>
      <c r="U854" s="7">
        <f>IF($C854="","",T854*X854/100)</f>
        <v/>
      </c>
      <c r="V854" s="7">
        <f>IF($C854="","",T854-U854)</f>
        <v/>
      </c>
      <c r="X854">
        <f>IF($C854="","",IF($AD854=1,Settings!$C$8,IF($AC854=1,Settings!$C$6,Settings!$C$7))*100)</f>
        <v/>
      </c>
      <c r="Y854" s="7">
        <f>IF($C854="","",V854-M854)</f>
        <v/>
      </c>
      <c r="AA854">
        <f>IF($C854="","",IF(COUNTIF($C$2:$C854,$C854)=1,1,0))</f>
        <v/>
      </c>
      <c r="AB854">
        <f>IF($AA854=1,SUMPRODUCT(--($AE$2:$AE$6001&lt;$AE854))+1,"")</f>
        <v/>
      </c>
      <c r="AC854">
        <f>IF($C854="","",IF(OR($W854=TRUE(),$W854="TRUE"),0,1))</f>
        <v/>
      </c>
      <c r="AD854">
        <f>IF($C854="","",IF($Z854="Yes",1,0))</f>
        <v/>
      </c>
      <c r="AE854">
        <f>IF($AA854=1,IFERROR(IF(VALUE($C854)&lt;100000000,VALUE($C854),1000000000),IFERROR(IF(VALUE(MID($C854,2,20))&lt;100000000,VALUE(MID($C854,2,20)),1000000000),1000000000))+ROW()/100000,"")</f>
        <v/>
      </c>
    </row>
    <row r="855">
      <c r="M855" s="7">
        <f>IF($C855="","",L855*V855/100)</f>
        <v/>
      </c>
      <c r="N855" s="11" t="n"/>
      <c r="R855" s="7" t="n"/>
      <c r="T855" s="7" t="n"/>
      <c r="U855" s="7">
        <f>IF($C855="","",T855*X855/100)</f>
        <v/>
      </c>
      <c r="V855" s="7">
        <f>IF($C855="","",T855-U855)</f>
        <v/>
      </c>
      <c r="X855">
        <f>IF($C855="","",IF($AD855=1,Settings!$C$8,IF($AC855=1,Settings!$C$6,Settings!$C$7))*100)</f>
        <v/>
      </c>
      <c r="Y855" s="7">
        <f>IF($C855="","",V855-M855)</f>
        <v/>
      </c>
      <c r="AA855">
        <f>IF($C855="","",IF(COUNTIF($C$2:$C855,$C855)=1,1,0))</f>
        <v/>
      </c>
      <c r="AB855">
        <f>IF($AA855=1,SUMPRODUCT(--($AE$2:$AE$6001&lt;$AE855))+1,"")</f>
        <v/>
      </c>
      <c r="AC855">
        <f>IF($C855="","",IF(OR($W855=TRUE(),$W855="TRUE"),0,1))</f>
        <v/>
      </c>
      <c r="AD855">
        <f>IF($C855="","",IF($Z855="Yes",1,0))</f>
        <v/>
      </c>
      <c r="AE855">
        <f>IF($AA855=1,IFERROR(IF(VALUE($C855)&lt;100000000,VALUE($C855),1000000000),IFERROR(IF(VALUE(MID($C855,2,20))&lt;100000000,VALUE(MID($C855,2,20)),1000000000),1000000000))+ROW()/100000,"")</f>
        <v/>
      </c>
    </row>
    <row r="856">
      <c r="M856" s="7">
        <f>IF($C856="","",L856*V856/100)</f>
        <v/>
      </c>
      <c r="N856" s="11" t="n"/>
      <c r="R856" s="7" t="n"/>
      <c r="T856" s="7" t="n"/>
      <c r="U856" s="7">
        <f>IF($C856="","",T856*X856/100)</f>
        <v/>
      </c>
      <c r="V856" s="7">
        <f>IF($C856="","",T856-U856)</f>
        <v/>
      </c>
      <c r="X856">
        <f>IF($C856="","",IF($AD856=1,Settings!$C$8,IF($AC856=1,Settings!$C$6,Settings!$C$7))*100)</f>
        <v/>
      </c>
      <c r="Y856" s="7">
        <f>IF($C856="","",V856-M856)</f>
        <v/>
      </c>
      <c r="AA856">
        <f>IF($C856="","",IF(COUNTIF($C$2:$C856,$C856)=1,1,0))</f>
        <v/>
      </c>
      <c r="AB856">
        <f>IF($AA856=1,SUMPRODUCT(--($AE$2:$AE$6001&lt;$AE856))+1,"")</f>
        <v/>
      </c>
      <c r="AC856">
        <f>IF($C856="","",IF(OR($W856=TRUE(),$W856="TRUE"),0,1))</f>
        <v/>
      </c>
      <c r="AD856">
        <f>IF($C856="","",IF($Z856="Yes",1,0))</f>
        <v/>
      </c>
      <c r="AE856">
        <f>IF($AA856=1,IFERROR(IF(VALUE($C856)&lt;100000000,VALUE($C856),1000000000),IFERROR(IF(VALUE(MID($C856,2,20))&lt;100000000,VALUE(MID($C856,2,20)),1000000000),1000000000))+ROW()/100000,"")</f>
        <v/>
      </c>
    </row>
    <row r="857">
      <c r="M857" s="7">
        <f>IF($C857="","",L857*V857/100)</f>
        <v/>
      </c>
      <c r="N857" s="11" t="n"/>
      <c r="R857" s="7" t="n"/>
      <c r="T857" s="7" t="n"/>
      <c r="U857" s="7">
        <f>IF($C857="","",T857*X857/100)</f>
        <v/>
      </c>
      <c r="V857" s="7">
        <f>IF($C857="","",T857-U857)</f>
        <v/>
      </c>
      <c r="X857">
        <f>IF($C857="","",IF($AD857=1,Settings!$C$8,IF($AC857=1,Settings!$C$6,Settings!$C$7))*100)</f>
        <v/>
      </c>
      <c r="Y857" s="7">
        <f>IF($C857="","",V857-M857)</f>
        <v/>
      </c>
      <c r="AA857">
        <f>IF($C857="","",IF(COUNTIF($C$2:$C857,$C857)=1,1,0))</f>
        <v/>
      </c>
      <c r="AB857">
        <f>IF($AA857=1,SUMPRODUCT(--($AE$2:$AE$6001&lt;$AE857))+1,"")</f>
        <v/>
      </c>
      <c r="AC857">
        <f>IF($C857="","",IF(OR($W857=TRUE(),$W857="TRUE"),0,1))</f>
        <v/>
      </c>
      <c r="AD857">
        <f>IF($C857="","",IF($Z857="Yes",1,0))</f>
        <v/>
      </c>
      <c r="AE857">
        <f>IF($AA857=1,IFERROR(IF(VALUE($C857)&lt;100000000,VALUE($C857),1000000000),IFERROR(IF(VALUE(MID($C857,2,20))&lt;100000000,VALUE(MID($C857,2,20)),1000000000),1000000000))+ROW()/100000,"")</f>
        <v/>
      </c>
    </row>
    <row r="858">
      <c r="M858" s="7">
        <f>IF($C858="","",L858*V858/100)</f>
        <v/>
      </c>
      <c r="N858" s="11" t="n"/>
      <c r="R858" s="7" t="n"/>
      <c r="T858" s="7" t="n"/>
      <c r="U858" s="7">
        <f>IF($C858="","",T858*X858/100)</f>
        <v/>
      </c>
      <c r="V858" s="7">
        <f>IF($C858="","",T858-U858)</f>
        <v/>
      </c>
      <c r="X858">
        <f>IF($C858="","",IF($AD858=1,Settings!$C$8,IF($AC858=1,Settings!$C$6,Settings!$C$7))*100)</f>
        <v/>
      </c>
      <c r="Y858" s="7">
        <f>IF($C858="","",V858-M858)</f>
        <v/>
      </c>
      <c r="AA858">
        <f>IF($C858="","",IF(COUNTIF($C$2:$C858,$C858)=1,1,0))</f>
        <v/>
      </c>
      <c r="AB858">
        <f>IF($AA858=1,SUMPRODUCT(--($AE$2:$AE$6001&lt;$AE858))+1,"")</f>
        <v/>
      </c>
      <c r="AC858">
        <f>IF($C858="","",IF(OR($W858=TRUE(),$W858="TRUE"),0,1))</f>
        <v/>
      </c>
      <c r="AD858">
        <f>IF($C858="","",IF($Z858="Yes",1,0))</f>
        <v/>
      </c>
      <c r="AE858">
        <f>IF($AA858=1,IFERROR(IF(VALUE($C858)&lt;100000000,VALUE($C858),1000000000),IFERROR(IF(VALUE(MID($C858,2,20))&lt;100000000,VALUE(MID($C858,2,20)),1000000000),1000000000))+ROW()/100000,"")</f>
        <v/>
      </c>
    </row>
    <row r="859">
      <c r="M859" s="7">
        <f>IF($C859="","",L859*V859/100)</f>
        <v/>
      </c>
      <c r="N859" s="11" t="n"/>
      <c r="R859" s="7" t="n"/>
      <c r="T859" s="7" t="n"/>
      <c r="U859" s="7">
        <f>IF($C859="","",T859*X859/100)</f>
        <v/>
      </c>
      <c r="V859" s="7">
        <f>IF($C859="","",T859-U859)</f>
        <v/>
      </c>
      <c r="X859">
        <f>IF($C859="","",IF($AD859=1,Settings!$C$8,IF($AC859=1,Settings!$C$6,Settings!$C$7))*100)</f>
        <v/>
      </c>
      <c r="Y859" s="7">
        <f>IF($C859="","",V859-M859)</f>
        <v/>
      </c>
      <c r="AA859">
        <f>IF($C859="","",IF(COUNTIF($C$2:$C859,$C859)=1,1,0))</f>
        <v/>
      </c>
      <c r="AB859">
        <f>IF($AA859=1,SUMPRODUCT(--($AE$2:$AE$6001&lt;$AE859))+1,"")</f>
        <v/>
      </c>
      <c r="AC859">
        <f>IF($C859="","",IF(OR($W859=TRUE(),$W859="TRUE"),0,1))</f>
        <v/>
      </c>
      <c r="AD859">
        <f>IF($C859="","",IF($Z859="Yes",1,0))</f>
        <v/>
      </c>
      <c r="AE859">
        <f>IF($AA859=1,IFERROR(IF(VALUE($C859)&lt;100000000,VALUE($C859),1000000000),IFERROR(IF(VALUE(MID($C859,2,20))&lt;100000000,VALUE(MID($C859,2,20)),1000000000),1000000000))+ROW()/100000,"")</f>
        <v/>
      </c>
    </row>
    <row r="860">
      <c r="M860" s="7">
        <f>IF($C860="","",L860*V860/100)</f>
        <v/>
      </c>
      <c r="N860" s="11" t="n"/>
      <c r="R860" s="7" t="n"/>
      <c r="T860" s="7" t="n"/>
      <c r="U860" s="7">
        <f>IF($C860="","",T860*X860/100)</f>
        <v/>
      </c>
      <c r="V860" s="7">
        <f>IF($C860="","",T860-U860)</f>
        <v/>
      </c>
      <c r="X860">
        <f>IF($C860="","",IF($AD860=1,Settings!$C$8,IF($AC860=1,Settings!$C$6,Settings!$C$7))*100)</f>
        <v/>
      </c>
      <c r="Y860" s="7">
        <f>IF($C860="","",V860-M860)</f>
        <v/>
      </c>
      <c r="AA860">
        <f>IF($C860="","",IF(COUNTIF($C$2:$C860,$C860)=1,1,0))</f>
        <v/>
      </c>
      <c r="AB860">
        <f>IF($AA860=1,SUMPRODUCT(--($AE$2:$AE$6001&lt;$AE860))+1,"")</f>
        <v/>
      </c>
      <c r="AC860">
        <f>IF($C860="","",IF(OR($W860=TRUE(),$W860="TRUE"),0,1))</f>
        <v/>
      </c>
      <c r="AD860">
        <f>IF($C860="","",IF($Z860="Yes",1,0))</f>
        <v/>
      </c>
      <c r="AE860">
        <f>IF($AA860=1,IFERROR(IF(VALUE($C860)&lt;100000000,VALUE($C860),1000000000),IFERROR(IF(VALUE(MID($C860,2,20))&lt;100000000,VALUE(MID($C860,2,20)),1000000000),1000000000))+ROW()/100000,"")</f>
        <v/>
      </c>
    </row>
    <row r="861">
      <c r="M861" s="7">
        <f>IF($C861="","",L861*V861/100)</f>
        <v/>
      </c>
      <c r="N861" s="11" t="n"/>
      <c r="R861" s="7" t="n"/>
      <c r="T861" s="7" t="n"/>
      <c r="U861" s="7">
        <f>IF($C861="","",T861*X861/100)</f>
        <v/>
      </c>
      <c r="V861" s="7">
        <f>IF($C861="","",T861-U861)</f>
        <v/>
      </c>
      <c r="X861">
        <f>IF($C861="","",IF($AD861=1,Settings!$C$8,IF($AC861=1,Settings!$C$6,Settings!$C$7))*100)</f>
        <v/>
      </c>
      <c r="Y861" s="7">
        <f>IF($C861="","",V861-M861)</f>
        <v/>
      </c>
      <c r="AA861">
        <f>IF($C861="","",IF(COUNTIF($C$2:$C861,$C861)=1,1,0))</f>
        <v/>
      </c>
      <c r="AB861">
        <f>IF($AA861=1,SUMPRODUCT(--($AE$2:$AE$6001&lt;$AE861))+1,"")</f>
        <v/>
      </c>
      <c r="AC861">
        <f>IF($C861="","",IF(OR($W861=TRUE(),$W861="TRUE"),0,1))</f>
        <v/>
      </c>
      <c r="AD861">
        <f>IF($C861="","",IF($Z861="Yes",1,0))</f>
        <v/>
      </c>
      <c r="AE861">
        <f>IF($AA861=1,IFERROR(IF(VALUE($C861)&lt;100000000,VALUE($C861),1000000000),IFERROR(IF(VALUE(MID($C861,2,20))&lt;100000000,VALUE(MID($C861,2,20)),1000000000),1000000000))+ROW()/100000,"")</f>
        <v/>
      </c>
    </row>
    <row r="862">
      <c r="M862" s="7">
        <f>IF($C862="","",L862*V862/100)</f>
        <v/>
      </c>
      <c r="N862" s="11" t="n"/>
      <c r="R862" s="7" t="n"/>
      <c r="T862" s="7" t="n"/>
      <c r="U862" s="7">
        <f>IF($C862="","",T862*X862/100)</f>
        <v/>
      </c>
      <c r="V862" s="7">
        <f>IF($C862="","",T862-U862)</f>
        <v/>
      </c>
      <c r="X862">
        <f>IF($C862="","",IF($AD862=1,Settings!$C$8,IF($AC862=1,Settings!$C$6,Settings!$C$7))*100)</f>
        <v/>
      </c>
      <c r="Y862" s="7">
        <f>IF($C862="","",V862-M862)</f>
        <v/>
      </c>
      <c r="AA862">
        <f>IF($C862="","",IF(COUNTIF($C$2:$C862,$C862)=1,1,0))</f>
        <v/>
      </c>
      <c r="AB862">
        <f>IF($AA862=1,SUMPRODUCT(--($AE$2:$AE$6001&lt;$AE862))+1,"")</f>
        <v/>
      </c>
      <c r="AC862">
        <f>IF($C862="","",IF(OR($W862=TRUE(),$W862="TRUE"),0,1))</f>
        <v/>
      </c>
      <c r="AD862">
        <f>IF($C862="","",IF($Z862="Yes",1,0))</f>
        <v/>
      </c>
      <c r="AE862">
        <f>IF($AA862=1,IFERROR(IF(VALUE($C862)&lt;100000000,VALUE($C862),1000000000),IFERROR(IF(VALUE(MID($C862,2,20))&lt;100000000,VALUE(MID($C862,2,20)),1000000000),1000000000))+ROW()/100000,"")</f>
        <v/>
      </c>
    </row>
    <row r="863">
      <c r="M863" s="7">
        <f>IF($C863="","",L863*V863/100)</f>
        <v/>
      </c>
      <c r="N863" s="11" t="n"/>
      <c r="R863" s="7" t="n"/>
      <c r="T863" s="7" t="n"/>
      <c r="U863" s="7">
        <f>IF($C863="","",T863*X863/100)</f>
        <v/>
      </c>
      <c r="V863" s="7">
        <f>IF($C863="","",T863-U863)</f>
        <v/>
      </c>
      <c r="X863">
        <f>IF($C863="","",IF($AD863=1,Settings!$C$8,IF($AC863=1,Settings!$C$6,Settings!$C$7))*100)</f>
        <v/>
      </c>
      <c r="Y863" s="7">
        <f>IF($C863="","",V863-M863)</f>
        <v/>
      </c>
      <c r="AA863">
        <f>IF($C863="","",IF(COUNTIF($C$2:$C863,$C863)=1,1,0))</f>
        <v/>
      </c>
      <c r="AB863">
        <f>IF($AA863=1,SUMPRODUCT(--($AE$2:$AE$6001&lt;$AE863))+1,"")</f>
        <v/>
      </c>
      <c r="AC863">
        <f>IF($C863="","",IF(OR($W863=TRUE(),$W863="TRUE"),0,1))</f>
        <v/>
      </c>
      <c r="AD863">
        <f>IF($C863="","",IF($Z863="Yes",1,0))</f>
        <v/>
      </c>
      <c r="AE863">
        <f>IF($AA863=1,IFERROR(IF(VALUE($C863)&lt;100000000,VALUE($C863),1000000000),IFERROR(IF(VALUE(MID($C863,2,20))&lt;100000000,VALUE(MID($C863,2,20)),1000000000),1000000000))+ROW()/100000,"")</f>
        <v/>
      </c>
    </row>
    <row r="864">
      <c r="M864" s="7">
        <f>IF($C864="","",L864*V864/100)</f>
        <v/>
      </c>
      <c r="N864" s="11" t="n"/>
      <c r="R864" s="7" t="n"/>
      <c r="T864" s="7" t="n"/>
      <c r="U864" s="7">
        <f>IF($C864="","",T864*X864/100)</f>
        <v/>
      </c>
      <c r="V864" s="7">
        <f>IF($C864="","",T864-U864)</f>
        <v/>
      </c>
      <c r="X864">
        <f>IF($C864="","",IF($AD864=1,Settings!$C$8,IF($AC864=1,Settings!$C$6,Settings!$C$7))*100)</f>
        <v/>
      </c>
      <c r="Y864" s="7">
        <f>IF($C864="","",V864-M864)</f>
        <v/>
      </c>
      <c r="AA864">
        <f>IF($C864="","",IF(COUNTIF($C$2:$C864,$C864)=1,1,0))</f>
        <v/>
      </c>
      <c r="AB864">
        <f>IF($AA864=1,SUMPRODUCT(--($AE$2:$AE$6001&lt;$AE864))+1,"")</f>
        <v/>
      </c>
      <c r="AC864">
        <f>IF($C864="","",IF(OR($W864=TRUE(),$W864="TRUE"),0,1))</f>
        <v/>
      </c>
      <c r="AD864">
        <f>IF($C864="","",IF($Z864="Yes",1,0))</f>
        <v/>
      </c>
      <c r="AE864">
        <f>IF($AA864=1,IFERROR(IF(VALUE($C864)&lt;100000000,VALUE($C864),1000000000),IFERROR(IF(VALUE(MID($C864,2,20))&lt;100000000,VALUE(MID($C864,2,20)),1000000000),1000000000))+ROW()/100000,"")</f>
        <v/>
      </c>
    </row>
    <row r="865">
      <c r="M865" s="7">
        <f>IF($C865="","",L865*V865/100)</f>
        <v/>
      </c>
      <c r="N865" s="11" t="n"/>
      <c r="R865" s="7" t="n"/>
      <c r="T865" s="7" t="n"/>
      <c r="U865" s="7">
        <f>IF($C865="","",T865*X865/100)</f>
        <v/>
      </c>
      <c r="V865" s="7">
        <f>IF($C865="","",T865-U865)</f>
        <v/>
      </c>
      <c r="X865">
        <f>IF($C865="","",IF($AD865=1,Settings!$C$8,IF($AC865=1,Settings!$C$6,Settings!$C$7))*100)</f>
        <v/>
      </c>
      <c r="Y865" s="7">
        <f>IF($C865="","",V865-M865)</f>
        <v/>
      </c>
      <c r="AA865">
        <f>IF($C865="","",IF(COUNTIF($C$2:$C865,$C865)=1,1,0))</f>
        <v/>
      </c>
      <c r="AB865">
        <f>IF($AA865=1,SUMPRODUCT(--($AE$2:$AE$6001&lt;$AE865))+1,"")</f>
        <v/>
      </c>
      <c r="AC865">
        <f>IF($C865="","",IF(OR($W865=TRUE(),$W865="TRUE"),0,1))</f>
        <v/>
      </c>
      <c r="AD865">
        <f>IF($C865="","",IF($Z865="Yes",1,0))</f>
        <v/>
      </c>
      <c r="AE865">
        <f>IF($AA865=1,IFERROR(IF(VALUE($C865)&lt;100000000,VALUE($C865),1000000000),IFERROR(IF(VALUE(MID($C865,2,20))&lt;100000000,VALUE(MID($C865,2,20)),1000000000),1000000000))+ROW()/100000,"")</f>
        <v/>
      </c>
    </row>
    <row r="866">
      <c r="M866" s="7">
        <f>IF($C866="","",L866*V866/100)</f>
        <v/>
      </c>
      <c r="N866" s="11" t="n"/>
      <c r="R866" s="7" t="n"/>
      <c r="T866" s="7" t="n"/>
      <c r="U866" s="7">
        <f>IF($C866="","",T866*X866/100)</f>
        <v/>
      </c>
      <c r="V866" s="7">
        <f>IF($C866="","",T866-U866)</f>
        <v/>
      </c>
      <c r="X866">
        <f>IF($C866="","",IF($AD866=1,Settings!$C$8,IF($AC866=1,Settings!$C$6,Settings!$C$7))*100)</f>
        <v/>
      </c>
      <c r="Y866" s="7">
        <f>IF($C866="","",V866-M866)</f>
        <v/>
      </c>
      <c r="AA866">
        <f>IF($C866="","",IF(COUNTIF($C$2:$C866,$C866)=1,1,0))</f>
        <v/>
      </c>
      <c r="AB866">
        <f>IF($AA866=1,SUMPRODUCT(--($AE$2:$AE$6001&lt;$AE866))+1,"")</f>
        <v/>
      </c>
      <c r="AC866">
        <f>IF($C866="","",IF(OR($W866=TRUE(),$W866="TRUE"),0,1))</f>
        <v/>
      </c>
      <c r="AD866">
        <f>IF($C866="","",IF($Z866="Yes",1,0))</f>
        <v/>
      </c>
      <c r="AE866">
        <f>IF($AA866=1,IFERROR(IF(VALUE($C866)&lt;100000000,VALUE($C866),1000000000),IFERROR(IF(VALUE(MID($C866,2,20))&lt;100000000,VALUE(MID($C866,2,20)),1000000000),1000000000))+ROW()/100000,"")</f>
        <v/>
      </c>
    </row>
    <row r="867">
      <c r="M867" s="7">
        <f>IF($C867="","",L867*V867/100)</f>
        <v/>
      </c>
      <c r="N867" s="11" t="n"/>
      <c r="R867" s="7" t="n"/>
      <c r="T867" s="7" t="n"/>
      <c r="U867" s="7">
        <f>IF($C867="","",T867*X867/100)</f>
        <v/>
      </c>
      <c r="V867" s="7">
        <f>IF($C867="","",T867-U867)</f>
        <v/>
      </c>
      <c r="X867">
        <f>IF($C867="","",IF($AD867=1,Settings!$C$8,IF($AC867=1,Settings!$C$6,Settings!$C$7))*100)</f>
        <v/>
      </c>
      <c r="Y867" s="7">
        <f>IF($C867="","",V867-M867)</f>
        <v/>
      </c>
      <c r="AA867">
        <f>IF($C867="","",IF(COUNTIF($C$2:$C867,$C867)=1,1,0))</f>
        <v/>
      </c>
      <c r="AB867">
        <f>IF($AA867=1,SUMPRODUCT(--($AE$2:$AE$6001&lt;$AE867))+1,"")</f>
        <v/>
      </c>
      <c r="AC867">
        <f>IF($C867="","",IF(OR($W867=TRUE(),$W867="TRUE"),0,1))</f>
        <v/>
      </c>
      <c r="AD867">
        <f>IF($C867="","",IF($Z867="Yes",1,0))</f>
        <v/>
      </c>
      <c r="AE867">
        <f>IF($AA867=1,IFERROR(IF(VALUE($C867)&lt;100000000,VALUE($C867),1000000000),IFERROR(IF(VALUE(MID($C867,2,20))&lt;100000000,VALUE(MID($C867,2,20)),1000000000),1000000000))+ROW()/100000,"")</f>
        <v/>
      </c>
    </row>
    <row r="868">
      <c r="M868" s="7">
        <f>IF($C868="","",L868*V868/100)</f>
        <v/>
      </c>
      <c r="N868" s="11" t="n"/>
      <c r="R868" s="7" t="n"/>
      <c r="T868" s="7" t="n"/>
      <c r="U868" s="7">
        <f>IF($C868="","",T868*X868/100)</f>
        <v/>
      </c>
      <c r="V868" s="7">
        <f>IF($C868="","",T868-U868)</f>
        <v/>
      </c>
      <c r="X868">
        <f>IF($C868="","",IF($AD868=1,Settings!$C$8,IF($AC868=1,Settings!$C$6,Settings!$C$7))*100)</f>
        <v/>
      </c>
      <c r="Y868" s="7">
        <f>IF($C868="","",V868-M868)</f>
        <v/>
      </c>
      <c r="AA868">
        <f>IF($C868="","",IF(COUNTIF($C$2:$C868,$C868)=1,1,0))</f>
        <v/>
      </c>
      <c r="AB868">
        <f>IF($AA868=1,SUMPRODUCT(--($AE$2:$AE$6001&lt;$AE868))+1,"")</f>
        <v/>
      </c>
      <c r="AC868">
        <f>IF($C868="","",IF(OR($W868=TRUE(),$W868="TRUE"),0,1))</f>
        <v/>
      </c>
      <c r="AD868">
        <f>IF($C868="","",IF($Z868="Yes",1,0))</f>
        <v/>
      </c>
      <c r="AE868">
        <f>IF($AA868=1,IFERROR(IF(VALUE($C868)&lt;100000000,VALUE($C868),1000000000),IFERROR(IF(VALUE(MID($C868,2,20))&lt;100000000,VALUE(MID($C868,2,20)),1000000000),1000000000))+ROW()/100000,"")</f>
        <v/>
      </c>
    </row>
    <row r="869">
      <c r="M869" s="7">
        <f>IF($C869="","",L869*V869/100)</f>
        <v/>
      </c>
      <c r="N869" s="11" t="n"/>
      <c r="R869" s="7" t="n"/>
      <c r="T869" s="7" t="n"/>
      <c r="U869" s="7">
        <f>IF($C869="","",T869*X869/100)</f>
        <v/>
      </c>
      <c r="V869" s="7">
        <f>IF($C869="","",T869-U869)</f>
        <v/>
      </c>
      <c r="X869">
        <f>IF($C869="","",IF($AD869=1,Settings!$C$8,IF($AC869=1,Settings!$C$6,Settings!$C$7))*100)</f>
        <v/>
      </c>
      <c r="Y869" s="7">
        <f>IF($C869="","",V869-M869)</f>
        <v/>
      </c>
      <c r="AA869">
        <f>IF($C869="","",IF(COUNTIF($C$2:$C869,$C869)=1,1,0))</f>
        <v/>
      </c>
      <c r="AB869">
        <f>IF($AA869=1,SUMPRODUCT(--($AE$2:$AE$6001&lt;$AE869))+1,"")</f>
        <v/>
      </c>
      <c r="AC869">
        <f>IF($C869="","",IF(OR($W869=TRUE(),$W869="TRUE"),0,1))</f>
        <v/>
      </c>
      <c r="AD869">
        <f>IF($C869="","",IF($Z869="Yes",1,0))</f>
        <v/>
      </c>
      <c r="AE869">
        <f>IF($AA869=1,IFERROR(IF(VALUE($C869)&lt;100000000,VALUE($C869),1000000000),IFERROR(IF(VALUE(MID($C869,2,20))&lt;100000000,VALUE(MID($C869,2,20)),1000000000),1000000000))+ROW()/100000,"")</f>
        <v/>
      </c>
    </row>
    <row r="870">
      <c r="M870" s="7">
        <f>IF($C870="","",L870*V870/100)</f>
        <v/>
      </c>
      <c r="N870" s="11" t="n"/>
      <c r="R870" s="7" t="n"/>
      <c r="T870" s="7" t="n"/>
      <c r="U870" s="7">
        <f>IF($C870="","",T870*X870/100)</f>
        <v/>
      </c>
      <c r="V870" s="7">
        <f>IF($C870="","",T870-U870)</f>
        <v/>
      </c>
      <c r="X870">
        <f>IF($C870="","",IF($AD870=1,Settings!$C$8,IF($AC870=1,Settings!$C$6,Settings!$C$7))*100)</f>
        <v/>
      </c>
      <c r="Y870" s="7">
        <f>IF($C870="","",V870-M870)</f>
        <v/>
      </c>
      <c r="AA870">
        <f>IF($C870="","",IF(COUNTIF($C$2:$C870,$C870)=1,1,0))</f>
        <v/>
      </c>
      <c r="AB870">
        <f>IF($AA870=1,SUMPRODUCT(--($AE$2:$AE$6001&lt;$AE870))+1,"")</f>
        <v/>
      </c>
      <c r="AC870">
        <f>IF($C870="","",IF(OR($W870=TRUE(),$W870="TRUE"),0,1))</f>
        <v/>
      </c>
      <c r="AD870">
        <f>IF($C870="","",IF($Z870="Yes",1,0))</f>
        <v/>
      </c>
      <c r="AE870">
        <f>IF($AA870=1,IFERROR(IF(VALUE($C870)&lt;100000000,VALUE($C870),1000000000),IFERROR(IF(VALUE(MID($C870,2,20))&lt;100000000,VALUE(MID($C870,2,20)),1000000000),1000000000))+ROW()/100000,"")</f>
        <v/>
      </c>
    </row>
    <row r="871">
      <c r="M871" s="7">
        <f>IF($C871="","",L871*V871/100)</f>
        <v/>
      </c>
      <c r="N871" s="11" t="n"/>
      <c r="R871" s="7" t="n"/>
      <c r="T871" s="7" t="n"/>
      <c r="U871" s="7">
        <f>IF($C871="","",T871*X871/100)</f>
        <v/>
      </c>
      <c r="V871" s="7">
        <f>IF($C871="","",T871-U871)</f>
        <v/>
      </c>
      <c r="X871">
        <f>IF($C871="","",IF($AD871=1,Settings!$C$8,IF($AC871=1,Settings!$C$6,Settings!$C$7))*100)</f>
        <v/>
      </c>
      <c r="Y871" s="7">
        <f>IF($C871="","",V871-M871)</f>
        <v/>
      </c>
      <c r="AA871">
        <f>IF($C871="","",IF(COUNTIF($C$2:$C871,$C871)=1,1,0))</f>
        <v/>
      </c>
      <c r="AB871">
        <f>IF($AA871=1,SUMPRODUCT(--($AE$2:$AE$6001&lt;$AE871))+1,"")</f>
        <v/>
      </c>
      <c r="AC871">
        <f>IF($C871="","",IF(OR($W871=TRUE(),$W871="TRUE"),0,1))</f>
        <v/>
      </c>
      <c r="AD871">
        <f>IF($C871="","",IF($Z871="Yes",1,0))</f>
        <v/>
      </c>
      <c r="AE871">
        <f>IF($AA871=1,IFERROR(IF(VALUE($C871)&lt;100000000,VALUE($C871),1000000000),IFERROR(IF(VALUE(MID($C871,2,20))&lt;100000000,VALUE(MID($C871,2,20)),1000000000),1000000000))+ROW()/100000,"")</f>
        <v/>
      </c>
    </row>
    <row r="872">
      <c r="M872" s="7">
        <f>IF($C872="","",L872*V872/100)</f>
        <v/>
      </c>
      <c r="N872" s="11" t="n"/>
      <c r="R872" s="7" t="n"/>
      <c r="T872" s="7" t="n"/>
      <c r="U872" s="7">
        <f>IF($C872="","",T872*X872/100)</f>
        <v/>
      </c>
      <c r="V872" s="7">
        <f>IF($C872="","",T872-U872)</f>
        <v/>
      </c>
      <c r="X872">
        <f>IF($C872="","",IF($AD872=1,Settings!$C$8,IF($AC872=1,Settings!$C$6,Settings!$C$7))*100)</f>
        <v/>
      </c>
      <c r="Y872" s="7">
        <f>IF($C872="","",V872-M872)</f>
        <v/>
      </c>
      <c r="AA872">
        <f>IF($C872="","",IF(COUNTIF($C$2:$C872,$C872)=1,1,0))</f>
        <v/>
      </c>
      <c r="AB872">
        <f>IF($AA872=1,SUMPRODUCT(--($AE$2:$AE$6001&lt;$AE872))+1,"")</f>
        <v/>
      </c>
      <c r="AC872">
        <f>IF($C872="","",IF(OR($W872=TRUE(),$W872="TRUE"),0,1))</f>
        <v/>
      </c>
      <c r="AD872">
        <f>IF($C872="","",IF($Z872="Yes",1,0))</f>
        <v/>
      </c>
      <c r="AE872">
        <f>IF($AA872=1,IFERROR(IF(VALUE($C872)&lt;100000000,VALUE($C872),1000000000),IFERROR(IF(VALUE(MID($C872,2,20))&lt;100000000,VALUE(MID($C872,2,20)),1000000000),1000000000))+ROW()/100000,"")</f>
        <v/>
      </c>
    </row>
    <row r="873">
      <c r="M873" s="7">
        <f>IF($C873="","",L873*V873/100)</f>
        <v/>
      </c>
      <c r="N873" s="11" t="n"/>
      <c r="R873" s="7" t="n"/>
      <c r="T873" s="7" t="n"/>
      <c r="U873" s="7">
        <f>IF($C873="","",T873*X873/100)</f>
        <v/>
      </c>
      <c r="V873" s="7">
        <f>IF($C873="","",T873-U873)</f>
        <v/>
      </c>
      <c r="X873">
        <f>IF($C873="","",IF($AD873=1,Settings!$C$8,IF($AC873=1,Settings!$C$6,Settings!$C$7))*100)</f>
        <v/>
      </c>
      <c r="Y873" s="7">
        <f>IF($C873="","",V873-M873)</f>
        <v/>
      </c>
      <c r="AA873">
        <f>IF($C873="","",IF(COUNTIF($C$2:$C873,$C873)=1,1,0))</f>
        <v/>
      </c>
      <c r="AB873">
        <f>IF($AA873=1,SUMPRODUCT(--($AE$2:$AE$6001&lt;$AE873))+1,"")</f>
        <v/>
      </c>
      <c r="AC873">
        <f>IF($C873="","",IF(OR($W873=TRUE(),$W873="TRUE"),0,1))</f>
        <v/>
      </c>
      <c r="AD873">
        <f>IF($C873="","",IF($Z873="Yes",1,0))</f>
        <v/>
      </c>
      <c r="AE873">
        <f>IF($AA873=1,IFERROR(IF(VALUE($C873)&lt;100000000,VALUE($C873),1000000000),IFERROR(IF(VALUE(MID($C873,2,20))&lt;100000000,VALUE(MID($C873,2,20)),1000000000),1000000000))+ROW()/100000,"")</f>
        <v/>
      </c>
    </row>
    <row r="874">
      <c r="M874" s="7">
        <f>IF($C874="","",L874*V874/100)</f>
        <v/>
      </c>
      <c r="N874" s="11" t="n"/>
      <c r="R874" s="7" t="n"/>
      <c r="T874" s="7" t="n"/>
      <c r="U874" s="7">
        <f>IF($C874="","",T874*X874/100)</f>
        <v/>
      </c>
      <c r="V874" s="7">
        <f>IF($C874="","",T874-U874)</f>
        <v/>
      </c>
      <c r="X874">
        <f>IF($C874="","",IF($AD874=1,Settings!$C$8,IF($AC874=1,Settings!$C$6,Settings!$C$7))*100)</f>
        <v/>
      </c>
      <c r="Y874" s="7">
        <f>IF($C874="","",V874-M874)</f>
        <v/>
      </c>
      <c r="AA874">
        <f>IF($C874="","",IF(COUNTIF($C$2:$C874,$C874)=1,1,0))</f>
        <v/>
      </c>
      <c r="AB874">
        <f>IF($AA874=1,SUMPRODUCT(--($AE$2:$AE$6001&lt;$AE874))+1,"")</f>
        <v/>
      </c>
      <c r="AC874">
        <f>IF($C874="","",IF(OR($W874=TRUE(),$W874="TRUE"),0,1))</f>
        <v/>
      </c>
      <c r="AD874">
        <f>IF($C874="","",IF($Z874="Yes",1,0))</f>
        <v/>
      </c>
      <c r="AE874">
        <f>IF($AA874=1,IFERROR(IF(VALUE($C874)&lt;100000000,VALUE($C874),1000000000),IFERROR(IF(VALUE(MID($C874,2,20))&lt;100000000,VALUE(MID($C874,2,20)),1000000000),1000000000))+ROW()/100000,"")</f>
        <v/>
      </c>
    </row>
    <row r="875">
      <c r="M875" s="7">
        <f>IF($C875="","",L875*V875/100)</f>
        <v/>
      </c>
      <c r="N875" s="11" t="n"/>
      <c r="R875" s="7" t="n"/>
      <c r="T875" s="7" t="n"/>
      <c r="U875" s="7">
        <f>IF($C875="","",T875*X875/100)</f>
        <v/>
      </c>
      <c r="V875" s="7">
        <f>IF($C875="","",T875-U875)</f>
        <v/>
      </c>
      <c r="X875">
        <f>IF($C875="","",IF($AD875=1,Settings!$C$8,IF($AC875=1,Settings!$C$6,Settings!$C$7))*100)</f>
        <v/>
      </c>
      <c r="Y875" s="7">
        <f>IF($C875="","",V875-M875)</f>
        <v/>
      </c>
      <c r="AA875">
        <f>IF($C875="","",IF(COUNTIF($C$2:$C875,$C875)=1,1,0))</f>
        <v/>
      </c>
      <c r="AB875">
        <f>IF($AA875=1,SUMPRODUCT(--($AE$2:$AE$6001&lt;$AE875))+1,"")</f>
        <v/>
      </c>
      <c r="AC875">
        <f>IF($C875="","",IF(OR($W875=TRUE(),$W875="TRUE"),0,1))</f>
        <v/>
      </c>
      <c r="AD875">
        <f>IF($C875="","",IF($Z875="Yes",1,0))</f>
        <v/>
      </c>
      <c r="AE875">
        <f>IF($AA875=1,IFERROR(IF(VALUE($C875)&lt;100000000,VALUE($C875),1000000000),IFERROR(IF(VALUE(MID($C875,2,20))&lt;100000000,VALUE(MID($C875,2,20)),1000000000),1000000000))+ROW()/100000,"")</f>
        <v/>
      </c>
    </row>
    <row r="876">
      <c r="M876" s="7">
        <f>IF($C876="","",L876*V876/100)</f>
        <v/>
      </c>
      <c r="N876" s="11" t="n"/>
      <c r="R876" s="7" t="n"/>
      <c r="T876" s="7" t="n"/>
      <c r="U876" s="7">
        <f>IF($C876="","",T876*X876/100)</f>
        <v/>
      </c>
      <c r="V876" s="7">
        <f>IF($C876="","",T876-U876)</f>
        <v/>
      </c>
      <c r="X876">
        <f>IF($C876="","",IF($AD876=1,Settings!$C$8,IF($AC876=1,Settings!$C$6,Settings!$C$7))*100)</f>
        <v/>
      </c>
      <c r="Y876" s="7">
        <f>IF($C876="","",V876-M876)</f>
        <v/>
      </c>
      <c r="AA876">
        <f>IF($C876="","",IF(COUNTIF($C$2:$C876,$C876)=1,1,0))</f>
        <v/>
      </c>
      <c r="AB876">
        <f>IF($AA876=1,SUMPRODUCT(--($AE$2:$AE$6001&lt;$AE876))+1,"")</f>
        <v/>
      </c>
      <c r="AC876">
        <f>IF($C876="","",IF(OR($W876=TRUE(),$W876="TRUE"),0,1))</f>
        <v/>
      </c>
      <c r="AD876">
        <f>IF($C876="","",IF($Z876="Yes",1,0))</f>
        <v/>
      </c>
      <c r="AE876">
        <f>IF($AA876=1,IFERROR(IF(VALUE($C876)&lt;100000000,VALUE($C876),1000000000),IFERROR(IF(VALUE(MID($C876,2,20))&lt;100000000,VALUE(MID($C876,2,20)),1000000000),1000000000))+ROW()/100000,"")</f>
        <v/>
      </c>
    </row>
    <row r="877">
      <c r="M877" s="7">
        <f>IF($C877="","",L877*V877/100)</f>
        <v/>
      </c>
      <c r="N877" s="11" t="n"/>
      <c r="R877" s="7" t="n"/>
      <c r="T877" s="7" t="n"/>
      <c r="U877" s="7">
        <f>IF($C877="","",T877*X877/100)</f>
        <v/>
      </c>
      <c r="V877" s="7">
        <f>IF($C877="","",T877-U877)</f>
        <v/>
      </c>
      <c r="X877">
        <f>IF($C877="","",IF($AD877=1,Settings!$C$8,IF($AC877=1,Settings!$C$6,Settings!$C$7))*100)</f>
        <v/>
      </c>
      <c r="Y877" s="7">
        <f>IF($C877="","",V877-M877)</f>
        <v/>
      </c>
      <c r="AA877">
        <f>IF($C877="","",IF(COUNTIF($C$2:$C877,$C877)=1,1,0))</f>
        <v/>
      </c>
      <c r="AB877">
        <f>IF($AA877=1,SUMPRODUCT(--($AE$2:$AE$6001&lt;$AE877))+1,"")</f>
        <v/>
      </c>
      <c r="AC877">
        <f>IF($C877="","",IF(OR($W877=TRUE(),$W877="TRUE"),0,1))</f>
        <v/>
      </c>
      <c r="AD877">
        <f>IF($C877="","",IF($Z877="Yes",1,0))</f>
        <v/>
      </c>
      <c r="AE877">
        <f>IF($AA877=1,IFERROR(IF(VALUE($C877)&lt;100000000,VALUE($C877),1000000000),IFERROR(IF(VALUE(MID($C877,2,20))&lt;100000000,VALUE(MID($C877,2,20)),1000000000),1000000000))+ROW()/100000,"")</f>
        <v/>
      </c>
    </row>
    <row r="878">
      <c r="M878" s="7">
        <f>IF($C878="","",L878*V878/100)</f>
        <v/>
      </c>
      <c r="N878" s="11" t="n"/>
      <c r="R878" s="7" t="n"/>
      <c r="T878" s="7" t="n"/>
      <c r="U878" s="7">
        <f>IF($C878="","",T878*X878/100)</f>
        <v/>
      </c>
      <c r="V878" s="7">
        <f>IF($C878="","",T878-U878)</f>
        <v/>
      </c>
      <c r="X878">
        <f>IF($C878="","",IF($AD878=1,Settings!$C$8,IF($AC878=1,Settings!$C$6,Settings!$C$7))*100)</f>
        <v/>
      </c>
      <c r="Y878" s="7">
        <f>IF($C878="","",V878-M878)</f>
        <v/>
      </c>
      <c r="AA878">
        <f>IF($C878="","",IF(COUNTIF($C$2:$C878,$C878)=1,1,0))</f>
        <v/>
      </c>
      <c r="AB878">
        <f>IF($AA878=1,SUMPRODUCT(--($AE$2:$AE$6001&lt;$AE878))+1,"")</f>
        <v/>
      </c>
      <c r="AC878">
        <f>IF($C878="","",IF(OR($W878=TRUE(),$W878="TRUE"),0,1))</f>
        <v/>
      </c>
      <c r="AD878">
        <f>IF($C878="","",IF($Z878="Yes",1,0))</f>
        <v/>
      </c>
      <c r="AE878">
        <f>IF($AA878=1,IFERROR(IF(VALUE($C878)&lt;100000000,VALUE($C878),1000000000),IFERROR(IF(VALUE(MID($C878,2,20))&lt;100000000,VALUE(MID($C878,2,20)),1000000000),1000000000))+ROW()/100000,"")</f>
        <v/>
      </c>
    </row>
    <row r="879">
      <c r="M879" s="7">
        <f>IF($C879="","",L879*V879/100)</f>
        <v/>
      </c>
      <c r="N879" s="11" t="n"/>
      <c r="R879" s="7" t="n"/>
      <c r="T879" s="7" t="n"/>
      <c r="U879" s="7">
        <f>IF($C879="","",T879*X879/100)</f>
        <v/>
      </c>
      <c r="V879" s="7">
        <f>IF($C879="","",T879-U879)</f>
        <v/>
      </c>
      <c r="X879">
        <f>IF($C879="","",IF($AD879=1,Settings!$C$8,IF($AC879=1,Settings!$C$6,Settings!$C$7))*100)</f>
        <v/>
      </c>
      <c r="Y879" s="7">
        <f>IF($C879="","",V879-M879)</f>
        <v/>
      </c>
      <c r="AA879">
        <f>IF($C879="","",IF(COUNTIF($C$2:$C879,$C879)=1,1,0))</f>
        <v/>
      </c>
      <c r="AB879">
        <f>IF($AA879=1,SUMPRODUCT(--($AE$2:$AE$6001&lt;$AE879))+1,"")</f>
        <v/>
      </c>
      <c r="AC879">
        <f>IF($C879="","",IF(OR($W879=TRUE(),$W879="TRUE"),0,1))</f>
        <v/>
      </c>
      <c r="AD879">
        <f>IF($C879="","",IF($Z879="Yes",1,0))</f>
        <v/>
      </c>
      <c r="AE879">
        <f>IF($AA879=1,IFERROR(IF(VALUE($C879)&lt;100000000,VALUE($C879),1000000000),IFERROR(IF(VALUE(MID($C879,2,20))&lt;100000000,VALUE(MID($C879,2,20)),1000000000),1000000000))+ROW()/100000,"")</f>
        <v/>
      </c>
    </row>
    <row r="880">
      <c r="M880" s="7">
        <f>IF($C880="","",L880*V880/100)</f>
        <v/>
      </c>
      <c r="N880" s="11" t="n"/>
      <c r="R880" s="7" t="n"/>
      <c r="T880" s="7" t="n"/>
      <c r="U880" s="7">
        <f>IF($C880="","",T880*X880/100)</f>
        <v/>
      </c>
      <c r="V880" s="7">
        <f>IF($C880="","",T880-U880)</f>
        <v/>
      </c>
      <c r="X880">
        <f>IF($C880="","",IF($AD880=1,Settings!$C$8,IF($AC880=1,Settings!$C$6,Settings!$C$7))*100)</f>
        <v/>
      </c>
      <c r="Y880" s="7">
        <f>IF($C880="","",V880-M880)</f>
        <v/>
      </c>
      <c r="AA880">
        <f>IF($C880="","",IF(COUNTIF($C$2:$C880,$C880)=1,1,0))</f>
        <v/>
      </c>
      <c r="AB880">
        <f>IF($AA880=1,SUMPRODUCT(--($AE$2:$AE$6001&lt;$AE880))+1,"")</f>
        <v/>
      </c>
      <c r="AC880">
        <f>IF($C880="","",IF(OR($W880=TRUE(),$W880="TRUE"),0,1))</f>
        <v/>
      </c>
      <c r="AD880">
        <f>IF($C880="","",IF($Z880="Yes",1,0))</f>
        <v/>
      </c>
      <c r="AE880">
        <f>IF($AA880=1,IFERROR(IF(VALUE($C880)&lt;100000000,VALUE($C880),1000000000),IFERROR(IF(VALUE(MID($C880,2,20))&lt;100000000,VALUE(MID($C880,2,20)),1000000000),1000000000))+ROW()/100000,"")</f>
        <v/>
      </c>
    </row>
    <row r="881">
      <c r="M881" s="7">
        <f>IF($C881="","",L881*V881/100)</f>
        <v/>
      </c>
      <c r="N881" s="11" t="n"/>
      <c r="R881" s="7" t="n"/>
      <c r="T881" s="7" t="n"/>
      <c r="U881" s="7">
        <f>IF($C881="","",T881*X881/100)</f>
        <v/>
      </c>
      <c r="V881" s="7">
        <f>IF($C881="","",T881-U881)</f>
        <v/>
      </c>
      <c r="X881">
        <f>IF($C881="","",IF($AD881=1,Settings!$C$8,IF($AC881=1,Settings!$C$6,Settings!$C$7))*100)</f>
        <v/>
      </c>
      <c r="Y881" s="7">
        <f>IF($C881="","",V881-M881)</f>
        <v/>
      </c>
      <c r="AA881">
        <f>IF($C881="","",IF(COUNTIF($C$2:$C881,$C881)=1,1,0))</f>
        <v/>
      </c>
      <c r="AB881">
        <f>IF($AA881=1,SUMPRODUCT(--($AE$2:$AE$6001&lt;$AE881))+1,"")</f>
        <v/>
      </c>
      <c r="AC881">
        <f>IF($C881="","",IF(OR($W881=TRUE(),$W881="TRUE"),0,1))</f>
        <v/>
      </c>
      <c r="AD881">
        <f>IF($C881="","",IF($Z881="Yes",1,0))</f>
        <v/>
      </c>
      <c r="AE881">
        <f>IF($AA881=1,IFERROR(IF(VALUE($C881)&lt;100000000,VALUE($C881),1000000000),IFERROR(IF(VALUE(MID($C881,2,20))&lt;100000000,VALUE(MID($C881,2,20)),1000000000),1000000000))+ROW()/100000,"")</f>
        <v/>
      </c>
    </row>
    <row r="882">
      <c r="M882" s="7">
        <f>IF($C882="","",L882*V882/100)</f>
        <v/>
      </c>
      <c r="N882" s="11" t="n"/>
      <c r="R882" s="7" t="n"/>
      <c r="T882" s="7" t="n"/>
      <c r="U882" s="7">
        <f>IF($C882="","",T882*X882/100)</f>
        <v/>
      </c>
      <c r="V882" s="7">
        <f>IF($C882="","",T882-U882)</f>
        <v/>
      </c>
      <c r="X882">
        <f>IF($C882="","",IF($AD882=1,Settings!$C$8,IF($AC882=1,Settings!$C$6,Settings!$C$7))*100)</f>
        <v/>
      </c>
      <c r="Y882" s="7">
        <f>IF($C882="","",V882-M882)</f>
        <v/>
      </c>
      <c r="AA882">
        <f>IF($C882="","",IF(COUNTIF($C$2:$C882,$C882)=1,1,0))</f>
        <v/>
      </c>
      <c r="AB882">
        <f>IF($AA882=1,SUMPRODUCT(--($AE$2:$AE$6001&lt;$AE882))+1,"")</f>
        <v/>
      </c>
      <c r="AC882">
        <f>IF($C882="","",IF(OR($W882=TRUE(),$W882="TRUE"),0,1))</f>
        <v/>
      </c>
      <c r="AD882">
        <f>IF($C882="","",IF($Z882="Yes",1,0))</f>
        <v/>
      </c>
      <c r="AE882">
        <f>IF($AA882=1,IFERROR(IF(VALUE($C882)&lt;100000000,VALUE($C882),1000000000),IFERROR(IF(VALUE(MID($C882,2,20))&lt;100000000,VALUE(MID($C882,2,20)),1000000000),1000000000))+ROW()/100000,"")</f>
        <v/>
      </c>
    </row>
    <row r="883">
      <c r="M883" s="7">
        <f>IF($C883="","",L883*V883/100)</f>
        <v/>
      </c>
      <c r="N883" s="11" t="n"/>
      <c r="R883" s="7" t="n"/>
      <c r="T883" s="7" t="n"/>
      <c r="U883" s="7">
        <f>IF($C883="","",T883*X883/100)</f>
        <v/>
      </c>
      <c r="V883" s="7">
        <f>IF($C883="","",T883-U883)</f>
        <v/>
      </c>
      <c r="X883">
        <f>IF($C883="","",IF($AD883=1,Settings!$C$8,IF($AC883=1,Settings!$C$6,Settings!$C$7))*100)</f>
        <v/>
      </c>
      <c r="Y883" s="7">
        <f>IF($C883="","",V883-M883)</f>
        <v/>
      </c>
      <c r="AA883">
        <f>IF($C883="","",IF(COUNTIF($C$2:$C883,$C883)=1,1,0))</f>
        <v/>
      </c>
      <c r="AB883">
        <f>IF($AA883=1,SUMPRODUCT(--($AE$2:$AE$6001&lt;$AE883))+1,"")</f>
        <v/>
      </c>
      <c r="AC883">
        <f>IF($C883="","",IF(OR($W883=TRUE(),$W883="TRUE"),0,1))</f>
        <v/>
      </c>
      <c r="AD883">
        <f>IF($C883="","",IF($Z883="Yes",1,0))</f>
        <v/>
      </c>
      <c r="AE883">
        <f>IF($AA883=1,IFERROR(IF(VALUE($C883)&lt;100000000,VALUE($C883),1000000000),IFERROR(IF(VALUE(MID($C883,2,20))&lt;100000000,VALUE(MID($C883,2,20)),1000000000),1000000000))+ROW()/100000,"")</f>
        <v/>
      </c>
    </row>
    <row r="884">
      <c r="M884" s="7">
        <f>IF($C884="","",L884*V884/100)</f>
        <v/>
      </c>
      <c r="N884" s="11" t="n"/>
      <c r="R884" s="7" t="n"/>
      <c r="T884" s="7" t="n"/>
      <c r="U884" s="7">
        <f>IF($C884="","",T884*X884/100)</f>
        <v/>
      </c>
      <c r="V884" s="7">
        <f>IF($C884="","",T884-U884)</f>
        <v/>
      </c>
      <c r="X884">
        <f>IF($C884="","",IF($AD884=1,Settings!$C$8,IF($AC884=1,Settings!$C$6,Settings!$C$7))*100)</f>
        <v/>
      </c>
      <c r="Y884" s="7">
        <f>IF($C884="","",V884-M884)</f>
        <v/>
      </c>
      <c r="AA884">
        <f>IF($C884="","",IF(COUNTIF($C$2:$C884,$C884)=1,1,0))</f>
        <v/>
      </c>
      <c r="AB884">
        <f>IF($AA884=1,SUMPRODUCT(--($AE$2:$AE$6001&lt;$AE884))+1,"")</f>
        <v/>
      </c>
      <c r="AC884">
        <f>IF($C884="","",IF(OR($W884=TRUE(),$W884="TRUE"),0,1))</f>
        <v/>
      </c>
      <c r="AD884">
        <f>IF($C884="","",IF($Z884="Yes",1,0))</f>
        <v/>
      </c>
      <c r="AE884">
        <f>IF($AA884=1,IFERROR(IF(VALUE($C884)&lt;100000000,VALUE($C884),1000000000),IFERROR(IF(VALUE(MID($C884,2,20))&lt;100000000,VALUE(MID($C884,2,20)),1000000000),1000000000))+ROW()/100000,"")</f>
        <v/>
      </c>
    </row>
    <row r="885">
      <c r="M885" s="7">
        <f>IF($C885="","",L885*V885/100)</f>
        <v/>
      </c>
      <c r="N885" s="11" t="n"/>
      <c r="R885" s="7" t="n"/>
      <c r="T885" s="7" t="n"/>
      <c r="U885" s="7">
        <f>IF($C885="","",T885*X885/100)</f>
        <v/>
      </c>
      <c r="V885" s="7">
        <f>IF($C885="","",T885-U885)</f>
        <v/>
      </c>
      <c r="X885">
        <f>IF($C885="","",IF($AD885=1,Settings!$C$8,IF($AC885=1,Settings!$C$6,Settings!$C$7))*100)</f>
        <v/>
      </c>
      <c r="Y885" s="7">
        <f>IF($C885="","",V885-M885)</f>
        <v/>
      </c>
      <c r="AA885">
        <f>IF($C885="","",IF(COUNTIF($C$2:$C885,$C885)=1,1,0))</f>
        <v/>
      </c>
      <c r="AB885">
        <f>IF($AA885=1,SUMPRODUCT(--($AE$2:$AE$6001&lt;$AE885))+1,"")</f>
        <v/>
      </c>
      <c r="AC885">
        <f>IF($C885="","",IF(OR($W885=TRUE(),$W885="TRUE"),0,1))</f>
        <v/>
      </c>
      <c r="AD885">
        <f>IF($C885="","",IF($Z885="Yes",1,0))</f>
        <v/>
      </c>
      <c r="AE885">
        <f>IF($AA885=1,IFERROR(IF(VALUE($C885)&lt;100000000,VALUE($C885),1000000000),IFERROR(IF(VALUE(MID($C885,2,20))&lt;100000000,VALUE(MID($C885,2,20)),1000000000),1000000000))+ROW()/100000,"")</f>
        <v/>
      </c>
    </row>
    <row r="886">
      <c r="M886" s="7">
        <f>IF($C886="","",L886*V886/100)</f>
        <v/>
      </c>
      <c r="N886" s="11" t="n"/>
      <c r="R886" s="7" t="n"/>
      <c r="T886" s="7" t="n"/>
      <c r="U886" s="7">
        <f>IF($C886="","",T886*X886/100)</f>
        <v/>
      </c>
      <c r="V886" s="7">
        <f>IF($C886="","",T886-U886)</f>
        <v/>
      </c>
      <c r="X886">
        <f>IF($C886="","",IF($AD886=1,Settings!$C$8,IF($AC886=1,Settings!$C$6,Settings!$C$7))*100)</f>
        <v/>
      </c>
      <c r="Y886" s="7">
        <f>IF($C886="","",V886-M886)</f>
        <v/>
      </c>
      <c r="AA886">
        <f>IF($C886="","",IF(COUNTIF($C$2:$C886,$C886)=1,1,0))</f>
        <v/>
      </c>
      <c r="AB886">
        <f>IF($AA886=1,SUMPRODUCT(--($AE$2:$AE$6001&lt;$AE886))+1,"")</f>
        <v/>
      </c>
      <c r="AC886">
        <f>IF($C886="","",IF(OR($W886=TRUE(),$W886="TRUE"),0,1))</f>
        <v/>
      </c>
      <c r="AD886">
        <f>IF($C886="","",IF($Z886="Yes",1,0))</f>
        <v/>
      </c>
      <c r="AE886">
        <f>IF($AA886=1,IFERROR(IF(VALUE($C886)&lt;100000000,VALUE($C886),1000000000),IFERROR(IF(VALUE(MID($C886,2,20))&lt;100000000,VALUE(MID($C886,2,20)),1000000000),1000000000))+ROW()/100000,"")</f>
        <v/>
      </c>
    </row>
    <row r="887">
      <c r="M887" s="7">
        <f>IF($C887="","",L887*V887/100)</f>
        <v/>
      </c>
      <c r="N887" s="11" t="n"/>
      <c r="R887" s="7" t="n"/>
      <c r="T887" s="7" t="n"/>
      <c r="U887" s="7">
        <f>IF($C887="","",T887*X887/100)</f>
        <v/>
      </c>
      <c r="V887" s="7">
        <f>IF($C887="","",T887-U887)</f>
        <v/>
      </c>
      <c r="X887">
        <f>IF($C887="","",IF($AD887=1,Settings!$C$8,IF($AC887=1,Settings!$C$6,Settings!$C$7))*100)</f>
        <v/>
      </c>
      <c r="Y887" s="7">
        <f>IF($C887="","",V887-M887)</f>
        <v/>
      </c>
      <c r="AA887">
        <f>IF($C887="","",IF(COUNTIF($C$2:$C887,$C887)=1,1,0))</f>
        <v/>
      </c>
      <c r="AB887">
        <f>IF($AA887=1,SUMPRODUCT(--($AE$2:$AE$6001&lt;$AE887))+1,"")</f>
        <v/>
      </c>
      <c r="AC887">
        <f>IF($C887="","",IF(OR($W887=TRUE(),$W887="TRUE"),0,1))</f>
        <v/>
      </c>
      <c r="AD887">
        <f>IF($C887="","",IF($Z887="Yes",1,0))</f>
        <v/>
      </c>
      <c r="AE887">
        <f>IF($AA887=1,IFERROR(IF(VALUE($C887)&lt;100000000,VALUE($C887),1000000000),IFERROR(IF(VALUE(MID($C887,2,20))&lt;100000000,VALUE(MID($C887,2,20)),1000000000),1000000000))+ROW()/100000,"")</f>
        <v/>
      </c>
    </row>
    <row r="888">
      <c r="M888" s="7">
        <f>IF($C888="","",L888*V888/100)</f>
        <v/>
      </c>
      <c r="N888" s="11" t="n"/>
      <c r="R888" s="7" t="n"/>
      <c r="T888" s="7" t="n"/>
      <c r="U888" s="7">
        <f>IF($C888="","",T888*X888/100)</f>
        <v/>
      </c>
      <c r="V888" s="7">
        <f>IF($C888="","",T888-U888)</f>
        <v/>
      </c>
      <c r="X888">
        <f>IF($C888="","",IF($AD888=1,Settings!$C$8,IF($AC888=1,Settings!$C$6,Settings!$C$7))*100)</f>
        <v/>
      </c>
      <c r="Y888" s="7">
        <f>IF($C888="","",V888-M888)</f>
        <v/>
      </c>
      <c r="AA888">
        <f>IF($C888="","",IF(COUNTIF($C$2:$C888,$C888)=1,1,0))</f>
        <v/>
      </c>
      <c r="AB888">
        <f>IF($AA888=1,SUMPRODUCT(--($AE$2:$AE$6001&lt;$AE888))+1,"")</f>
        <v/>
      </c>
      <c r="AC888">
        <f>IF($C888="","",IF(OR($W888=TRUE(),$W888="TRUE"),0,1))</f>
        <v/>
      </c>
      <c r="AD888">
        <f>IF($C888="","",IF($Z888="Yes",1,0))</f>
        <v/>
      </c>
      <c r="AE888">
        <f>IF($AA888=1,IFERROR(IF(VALUE($C888)&lt;100000000,VALUE($C888),1000000000),IFERROR(IF(VALUE(MID($C888,2,20))&lt;100000000,VALUE(MID($C888,2,20)),1000000000),1000000000))+ROW()/100000,"")</f>
        <v/>
      </c>
    </row>
    <row r="889">
      <c r="M889" s="7">
        <f>IF($C889="","",L889*V889/100)</f>
        <v/>
      </c>
      <c r="N889" s="11" t="n"/>
      <c r="R889" s="7" t="n"/>
      <c r="T889" s="7" t="n"/>
      <c r="U889" s="7">
        <f>IF($C889="","",T889*X889/100)</f>
        <v/>
      </c>
      <c r="V889" s="7">
        <f>IF($C889="","",T889-U889)</f>
        <v/>
      </c>
      <c r="X889">
        <f>IF($C889="","",IF($AD889=1,Settings!$C$8,IF($AC889=1,Settings!$C$6,Settings!$C$7))*100)</f>
        <v/>
      </c>
      <c r="Y889" s="7">
        <f>IF($C889="","",V889-M889)</f>
        <v/>
      </c>
      <c r="AA889">
        <f>IF($C889="","",IF(COUNTIF($C$2:$C889,$C889)=1,1,0))</f>
        <v/>
      </c>
      <c r="AB889">
        <f>IF($AA889=1,SUMPRODUCT(--($AE$2:$AE$6001&lt;$AE889))+1,"")</f>
        <v/>
      </c>
      <c r="AC889">
        <f>IF($C889="","",IF(OR($W889=TRUE(),$W889="TRUE"),0,1))</f>
        <v/>
      </c>
      <c r="AD889">
        <f>IF($C889="","",IF($Z889="Yes",1,0))</f>
        <v/>
      </c>
      <c r="AE889">
        <f>IF($AA889=1,IFERROR(IF(VALUE($C889)&lt;100000000,VALUE($C889),1000000000),IFERROR(IF(VALUE(MID($C889,2,20))&lt;100000000,VALUE(MID($C889,2,20)),1000000000),1000000000))+ROW()/100000,"")</f>
        <v/>
      </c>
    </row>
    <row r="890">
      <c r="M890" s="7">
        <f>IF($C890="","",L890*V890/100)</f>
        <v/>
      </c>
      <c r="N890" s="11" t="n"/>
      <c r="R890" s="7" t="n"/>
      <c r="T890" s="7" t="n"/>
      <c r="U890" s="7">
        <f>IF($C890="","",T890*X890/100)</f>
        <v/>
      </c>
      <c r="V890" s="7">
        <f>IF($C890="","",T890-U890)</f>
        <v/>
      </c>
      <c r="X890">
        <f>IF($C890="","",IF($AD890=1,Settings!$C$8,IF($AC890=1,Settings!$C$6,Settings!$C$7))*100)</f>
        <v/>
      </c>
      <c r="Y890" s="7">
        <f>IF($C890="","",V890-M890)</f>
        <v/>
      </c>
      <c r="AA890">
        <f>IF($C890="","",IF(COUNTIF($C$2:$C890,$C890)=1,1,0))</f>
        <v/>
      </c>
      <c r="AB890">
        <f>IF($AA890=1,SUMPRODUCT(--($AE$2:$AE$6001&lt;$AE890))+1,"")</f>
        <v/>
      </c>
      <c r="AC890">
        <f>IF($C890="","",IF(OR($W890=TRUE(),$W890="TRUE"),0,1))</f>
        <v/>
      </c>
      <c r="AD890">
        <f>IF($C890="","",IF($Z890="Yes",1,0))</f>
        <v/>
      </c>
      <c r="AE890">
        <f>IF($AA890=1,IFERROR(IF(VALUE($C890)&lt;100000000,VALUE($C890),1000000000),IFERROR(IF(VALUE(MID($C890,2,20))&lt;100000000,VALUE(MID($C890,2,20)),1000000000),1000000000))+ROW()/100000,"")</f>
        <v/>
      </c>
    </row>
    <row r="891">
      <c r="M891" s="7">
        <f>IF($C891="","",L891*V891/100)</f>
        <v/>
      </c>
      <c r="N891" s="11" t="n"/>
      <c r="R891" s="7" t="n"/>
      <c r="T891" s="7" t="n"/>
      <c r="U891" s="7">
        <f>IF($C891="","",T891*X891/100)</f>
        <v/>
      </c>
      <c r="V891" s="7">
        <f>IF($C891="","",T891-U891)</f>
        <v/>
      </c>
      <c r="X891">
        <f>IF($C891="","",IF($AD891=1,Settings!$C$8,IF($AC891=1,Settings!$C$6,Settings!$C$7))*100)</f>
        <v/>
      </c>
      <c r="Y891" s="7">
        <f>IF($C891="","",V891-M891)</f>
        <v/>
      </c>
      <c r="AA891">
        <f>IF($C891="","",IF(COUNTIF($C$2:$C891,$C891)=1,1,0))</f>
        <v/>
      </c>
      <c r="AB891">
        <f>IF($AA891=1,SUMPRODUCT(--($AE$2:$AE$6001&lt;$AE891))+1,"")</f>
        <v/>
      </c>
      <c r="AC891">
        <f>IF($C891="","",IF(OR($W891=TRUE(),$W891="TRUE"),0,1))</f>
        <v/>
      </c>
      <c r="AD891">
        <f>IF($C891="","",IF($Z891="Yes",1,0))</f>
        <v/>
      </c>
      <c r="AE891">
        <f>IF($AA891=1,IFERROR(IF(VALUE($C891)&lt;100000000,VALUE($C891),1000000000),IFERROR(IF(VALUE(MID($C891,2,20))&lt;100000000,VALUE(MID($C891,2,20)),1000000000),1000000000))+ROW()/100000,"")</f>
        <v/>
      </c>
    </row>
    <row r="892">
      <c r="M892" s="7">
        <f>IF($C892="","",L892*V892/100)</f>
        <v/>
      </c>
      <c r="N892" s="11" t="n"/>
      <c r="R892" s="7" t="n"/>
      <c r="T892" s="7" t="n"/>
      <c r="U892" s="7">
        <f>IF($C892="","",T892*X892/100)</f>
        <v/>
      </c>
      <c r="V892" s="7">
        <f>IF($C892="","",T892-U892)</f>
        <v/>
      </c>
      <c r="X892">
        <f>IF($C892="","",IF($AD892=1,Settings!$C$8,IF($AC892=1,Settings!$C$6,Settings!$C$7))*100)</f>
        <v/>
      </c>
      <c r="Y892" s="7">
        <f>IF($C892="","",V892-M892)</f>
        <v/>
      </c>
      <c r="AA892">
        <f>IF($C892="","",IF(COUNTIF($C$2:$C892,$C892)=1,1,0))</f>
        <v/>
      </c>
      <c r="AB892">
        <f>IF($AA892=1,SUMPRODUCT(--($AE$2:$AE$6001&lt;$AE892))+1,"")</f>
        <v/>
      </c>
      <c r="AC892">
        <f>IF($C892="","",IF(OR($W892=TRUE(),$W892="TRUE"),0,1))</f>
        <v/>
      </c>
      <c r="AD892">
        <f>IF($C892="","",IF($Z892="Yes",1,0))</f>
        <v/>
      </c>
      <c r="AE892">
        <f>IF($AA892=1,IFERROR(IF(VALUE($C892)&lt;100000000,VALUE($C892),1000000000),IFERROR(IF(VALUE(MID($C892,2,20))&lt;100000000,VALUE(MID($C892,2,20)),1000000000),1000000000))+ROW()/100000,"")</f>
        <v/>
      </c>
    </row>
    <row r="893">
      <c r="M893" s="7">
        <f>IF($C893="","",L893*V893/100)</f>
        <v/>
      </c>
      <c r="N893" s="11" t="n"/>
      <c r="R893" s="7" t="n"/>
      <c r="T893" s="7" t="n"/>
      <c r="U893" s="7">
        <f>IF($C893="","",T893*X893/100)</f>
        <v/>
      </c>
      <c r="V893" s="7">
        <f>IF($C893="","",T893-U893)</f>
        <v/>
      </c>
      <c r="X893">
        <f>IF($C893="","",IF($AD893=1,Settings!$C$8,IF($AC893=1,Settings!$C$6,Settings!$C$7))*100)</f>
        <v/>
      </c>
      <c r="Y893" s="7">
        <f>IF($C893="","",V893-M893)</f>
        <v/>
      </c>
      <c r="AA893">
        <f>IF($C893="","",IF(COUNTIF($C$2:$C893,$C893)=1,1,0))</f>
        <v/>
      </c>
      <c r="AB893">
        <f>IF($AA893=1,SUMPRODUCT(--($AE$2:$AE$6001&lt;$AE893))+1,"")</f>
        <v/>
      </c>
      <c r="AC893">
        <f>IF($C893="","",IF(OR($W893=TRUE(),$W893="TRUE"),0,1))</f>
        <v/>
      </c>
      <c r="AD893">
        <f>IF($C893="","",IF($Z893="Yes",1,0))</f>
        <v/>
      </c>
      <c r="AE893">
        <f>IF($AA893=1,IFERROR(IF(VALUE($C893)&lt;100000000,VALUE($C893),1000000000),IFERROR(IF(VALUE(MID($C893,2,20))&lt;100000000,VALUE(MID($C893,2,20)),1000000000),1000000000))+ROW()/100000,"")</f>
        <v/>
      </c>
    </row>
    <row r="894">
      <c r="M894" s="7">
        <f>IF($C894="","",L894*V894/100)</f>
        <v/>
      </c>
      <c r="N894" s="11" t="n"/>
      <c r="R894" s="7" t="n"/>
      <c r="T894" s="7" t="n"/>
      <c r="U894" s="7">
        <f>IF($C894="","",T894*X894/100)</f>
        <v/>
      </c>
      <c r="V894" s="7">
        <f>IF($C894="","",T894-U894)</f>
        <v/>
      </c>
      <c r="X894">
        <f>IF($C894="","",IF($AD894=1,Settings!$C$8,IF($AC894=1,Settings!$C$6,Settings!$C$7))*100)</f>
        <v/>
      </c>
      <c r="Y894" s="7">
        <f>IF($C894="","",V894-M894)</f>
        <v/>
      </c>
      <c r="AA894">
        <f>IF($C894="","",IF(COUNTIF($C$2:$C894,$C894)=1,1,0))</f>
        <v/>
      </c>
      <c r="AB894">
        <f>IF($AA894=1,SUMPRODUCT(--($AE$2:$AE$6001&lt;$AE894))+1,"")</f>
        <v/>
      </c>
      <c r="AC894">
        <f>IF($C894="","",IF(OR($W894=TRUE(),$W894="TRUE"),0,1))</f>
        <v/>
      </c>
      <c r="AD894">
        <f>IF($C894="","",IF($Z894="Yes",1,0))</f>
        <v/>
      </c>
      <c r="AE894">
        <f>IF($AA894=1,IFERROR(IF(VALUE($C894)&lt;100000000,VALUE($C894),1000000000),IFERROR(IF(VALUE(MID($C894,2,20))&lt;100000000,VALUE(MID($C894,2,20)),1000000000),1000000000))+ROW()/100000,"")</f>
        <v/>
      </c>
    </row>
    <row r="895">
      <c r="M895" s="7">
        <f>IF($C895="","",L895*V895/100)</f>
        <v/>
      </c>
      <c r="N895" s="11" t="n"/>
      <c r="R895" s="7" t="n"/>
      <c r="T895" s="7" t="n"/>
      <c r="U895" s="7">
        <f>IF($C895="","",T895*X895/100)</f>
        <v/>
      </c>
      <c r="V895" s="7">
        <f>IF($C895="","",T895-U895)</f>
        <v/>
      </c>
      <c r="X895">
        <f>IF($C895="","",IF($AD895=1,Settings!$C$8,IF($AC895=1,Settings!$C$6,Settings!$C$7))*100)</f>
        <v/>
      </c>
      <c r="Y895" s="7">
        <f>IF($C895="","",V895-M895)</f>
        <v/>
      </c>
      <c r="AA895">
        <f>IF($C895="","",IF(COUNTIF($C$2:$C895,$C895)=1,1,0))</f>
        <v/>
      </c>
      <c r="AB895">
        <f>IF($AA895=1,SUMPRODUCT(--($AE$2:$AE$6001&lt;$AE895))+1,"")</f>
        <v/>
      </c>
      <c r="AC895">
        <f>IF($C895="","",IF(OR($W895=TRUE(),$W895="TRUE"),0,1))</f>
        <v/>
      </c>
      <c r="AD895">
        <f>IF($C895="","",IF($Z895="Yes",1,0))</f>
        <v/>
      </c>
      <c r="AE895">
        <f>IF($AA895=1,IFERROR(IF(VALUE($C895)&lt;100000000,VALUE($C895),1000000000),IFERROR(IF(VALUE(MID($C895,2,20))&lt;100000000,VALUE(MID($C895,2,20)),1000000000),1000000000))+ROW()/100000,"")</f>
        <v/>
      </c>
    </row>
    <row r="896">
      <c r="M896" s="7">
        <f>IF($C896="","",L896*V896/100)</f>
        <v/>
      </c>
      <c r="N896" s="11" t="n"/>
      <c r="R896" s="7" t="n"/>
      <c r="T896" s="7" t="n"/>
      <c r="U896" s="7">
        <f>IF($C896="","",T896*X896/100)</f>
        <v/>
      </c>
      <c r="V896" s="7">
        <f>IF($C896="","",T896-U896)</f>
        <v/>
      </c>
      <c r="X896">
        <f>IF($C896="","",IF($AD896=1,Settings!$C$8,IF($AC896=1,Settings!$C$6,Settings!$C$7))*100)</f>
        <v/>
      </c>
      <c r="Y896" s="7">
        <f>IF($C896="","",V896-M896)</f>
        <v/>
      </c>
      <c r="AA896">
        <f>IF($C896="","",IF(COUNTIF($C$2:$C896,$C896)=1,1,0))</f>
        <v/>
      </c>
      <c r="AB896">
        <f>IF($AA896=1,SUMPRODUCT(--($AE$2:$AE$6001&lt;$AE896))+1,"")</f>
        <v/>
      </c>
      <c r="AC896">
        <f>IF($C896="","",IF(OR($W896=TRUE(),$W896="TRUE"),0,1))</f>
        <v/>
      </c>
      <c r="AD896">
        <f>IF($C896="","",IF($Z896="Yes",1,0))</f>
        <v/>
      </c>
      <c r="AE896">
        <f>IF($AA896=1,IFERROR(IF(VALUE($C896)&lt;100000000,VALUE($C896),1000000000),IFERROR(IF(VALUE(MID($C896,2,20))&lt;100000000,VALUE(MID($C896,2,20)),1000000000),1000000000))+ROW()/100000,"")</f>
        <v/>
      </c>
    </row>
    <row r="897">
      <c r="M897" s="7">
        <f>IF($C897="","",L897*V897/100)</f>
        <v/>
      </c>
      <c r="N897" s="11" t="n"/>
      <c r="R897" s="7" t="n"/>
      <c r="T897" s="7" t="n"/>
      <c r="U897" s="7">
        <f>IF($C897="","",T897*X897/100)</f>
        <v/>
      </c>
      <c r="V897" s="7">
        <f>IF($C897="","",T897-U897)</f>
        <v/>
      </c>
      <c r="X897">
        <f>IF($C897="","",IF($AD897=1,Settings!$C$8,IF($AC897=1,Settings!$C$6,Settings!$C$7))*100)</f>
        <v/>
      </c>
      <c r="Y897" s="7">
        <f>IF($C897="","",V897-M897)</f>
        <v/>
      </c>
      <c r="AA897">
        <f>IF($C897="","",IF(COUNTIF($C$2:$C897,$C897)=1,1,0))</f>
        <v/>
      </c>
      <c r="AB897">
        <f>IF($AA897=1,SUMPRODUCT(--($AE$2:$AE$6001&lt;$AE897))+1,"")</f>
        <v/>
      </c>
      <c r="AC897">
        <f>IF($C897="","",IF(OR($W897=TRUE(),$W897="TRUE"),0,1))</f>
        <v/>
      </c>
      <c r="AD897">
        <f>IF($C897="","",IF($Z897="Yes",1,0))</f>
        <v/>
      </c>
      <c r="AE897">
        <f>IF($AA897=1,IFERROR(IF(VALUE($C897)&lt;100000000,VALUE($C897),1000000000),IFERROR(IF(VALUE(MID($C897,2,20))&lt;100000000,VALUE(MID($C897,2,20)),1000000000),1000000000))+ROW()/100000,"")</f>
        <v/>
      </c>
    </row>
    <row r="898">
      <c r="M898" s="7">
        <f>IF($C898="","",L898*V898/100)</f>
        <v/>
      </c>
      <c r="N898" s="11" t="n"/>
      <c r="R898" s="7" t="n"/>
      <c r="T898" s="7" t="n"/>
      <c r="U898" s="7">
        <f>IF($C898="","",T898*X898/100)</f>
        <v/>
      </c>
      <c r="V898" s="7">
        <f>IF($C898="","",T898-U898)</f>
        <v/>
      </c>
      <c r="X898">
        <f>IF($C898="","",IF($AD898=1,Settings!$C$8,IF($AC898=1,Settings!$C$6,Settings!$C$7))*100)</f>
        <v/>
      </c>
      <c r="Y898" s="7">
        <f>IF($C898="","",V898-M898)</f>
        <v/>
      </c>
      <c r="AA898">
        <f>IF($C898="","",IF(COUNTIF($C$2:$C898,$C898)=1,1,0))</f>
        <v/>
      </c>
      <c r="AB898">
        <f>IF($AA898=1,SUMPRODUCT(--($AE$2:$AE$6001&lt;$AE898))+1,"")</f>
        <v/>
      </c>
      <c r="AC898">
        <f>IF($C898="","",IF(OR($W898=TRUE(),$W898="TRUE"),0,1))</f>
        <v/>
      </c>
      <c r="AD898">
        <f>IF($C898="","",IF($Z898="Yes",1,0))</f>
        <v/>
      </c>
      <c r="AE898">
        <f>IF($AA898=1,IFERROR(IF(VALUE($C898)&lt;100000000,VALUE($C898),1000000000),IFERROR(IF(VALUE(MID($C898,2,20))&lt;100000000,VALUE(MID($C898,2,20)),1000000000),1000000000))+ROW()/100000,"")</f>
        <v/>
      </c>
    </row>
    <row r="899">
      <c r="M899" s="7">
        <f>IF($C899="","",L899*V899/100)</f>
        <v/>
      </c>
      <c r="N899" s="11" t="n"/>
      <c r="R899" s="7" t="n"/>
      <c r="T899" s="7" t="n"/>
      <c r="U899" s="7">
        <f>IF($C899="","",T899*X899/100)</f>
        <v/>
      </c>
      <c r="V899" s="7">
        <f>IF($C899="","",T899-U899)</f>
        <v/>
      </c>
      <c r="X899">
        <f>IF($C899="","",IF($AD899=1,Settings!$C$8,IF($AC899=1,Settings!$C$6,Settings!$C$7))*100)</f>
        <v/>
      </c>
      <c r="Y899" s="7">
        <f>IF($C899="","",V899-M899)</f>
        <v/>
      </c>
      <c r="AA899">
        <f>IF($C899="","",IF(COUNTIF($C$2:$C899,$C899)=1,1,0))</f>
        <v/>
      </c>
      <c r="AB899">
        <f>IF($AA899=1,SUMPRODUCT(--($AE$2:$AE$6001&lt;$AE899))+1,"")</f>
        <v/>
      </c>
      <c r="AC899">
        <f>IF($C899="","",IF(OR($W899=TRUE(),$W899="TRUE"),0,1))</f>
        <v/>
      </c>
      <c r="AD899">
        <f>IF($C899="","",IF($Z899="Yes",1,0))</f>
        <v/>
      </c>
      <c r="AE899">
        <f>IF($AA899=1,IFERROR(IF(VALUE($C899)&lt;100000000,VALUE($C899),1000000000),IFERROR(IF(VALUE(MID($C899,2,20))&lt;100000000,VALUE(MID($C899,2,20)),1000000000),1000000000))+ROW()/100000,"")</f>
        <v/>
      </c>
    </row>
    <row r="900">
      <c r="M900" s="7">
        <f>IF($C900="","",L900*V900/100)</f>
        <v/>
      </c>
      <c r="N900" s="11" t="n"/>
      <c r="R900" s="7" t="n"/>
      <c r="T900" s="7" t="n"/>
      <c r="U900" s="7">
        <f>IF($C900="","",T900*X900/100)</f>
        <v/>
      </c>
      <c r="V900" s="7">
        <f>IF($C900="","",T900-U900)</f>
        <v/>
      </c>
      <c r="X900">
        <f>IF($C900="","",IF($AD900=1,Settings!$C$8,IF($AC900=1,Settings!$C$6,Settings!$C$7))*100)</f>
        <v/>
      </c>
      <c r="Y900" s="7">
        <f>IF($C900="","",V900-M900)</f>
        <v/>
      </c>
      <c r="AA900">
        <f>IF($C900="","",IF(COUNTIF($C$2:$C900,$C900)=1,1,0))</f>
        <v/>
      </c>
      <c r="AB900">
        <f>IF($AA900=1,SUMPRODUCT(--($AE$2:$AE$6001&lt;$AE900))+1,"")</f>
        <v/>
      </c>
      <c r="AC900">
        <f>IF($C900="","",IF(OR($W900=TRUE(),$W900="TRUE"),0,1))</f>
        <v/>
      </c>
      <c r="AD900">
        <f>IF($C900="","",IF($Z900="Yes",1,0))</f>
        <v/>
      </c>
      <c r="AE900">
        <f>IF($AA900=1,IFERROR(IF(VALUE($C900)&lt;100000000,VALUE($C900),1000000000),IFERROR(IF(VALUE(MID($C900,2,20))&lt;100000000,VALUE(MID($C900,2,20)),1000000000),1000000000))+ROW()/100000,"")</f>
        <v/>
      </c>
    </row>
    <row r="901">
      <c r="M901" s="7">
        <f>IF($C901="","",L901*V901/100)</f>
        <v/>
      </c>
      <c r="N901" s="11" t="n"/>
      <c r="R901" s="7" t="n"/>
      <c r="T901" s="7" t="n"/>
      <c r="U901" s="7">
        <f>IF($C901="","",T901*X901/100)</f>
        <v/>
      </c>
      <c r="V901" s="7">
        <f>IF($C901="","",T901-U901)</f>
        <v/>
      </c>
      <c r="X901">
        <f>IF($C901="","",IF($AD901=1,Settings!$C$8,IF($AC901=1,Settings!$C$6,Settings!$C$7))*100)</f>
        <v/>
      </c>
      <c r="Y901" s="7">
        <f>IF($C901="","",V901-M901)</f>
        <v/>
      </c>
      <c r="AA901">
        <f>IF($C901="","",IF(COUNTIF($C$2:$C901,$C901)=1,1,0))</f>
        <v/>
      </c>
      <c r="AB901">
        <f>IF($AA901=1,SUMPRODUCT(--($AE$2:$AE$6001&lt;$AE901))+1,"")</f>
        <v/>
      </c>
      <c r="AC901">
        <f>IF($C901="","",IF(OR($W901=TRUE(),$W901="TRUE"),0,1))</f>
        <v/>
      </c>
      <c r="AD901">
        <f>IF($C901="","",IF($Z901="Yes",1,0))</f>
        <v/>
      </c>
      <c r="AE901">
        <f>IF($AA901=1,IFERROR(IF(VALUE($C901)&lt;100000000,VALUE($C901),1000000000),IFERROR(IF(VALUE(MID($C901,2,20))&lt;100000000,VALUE(MID($C901,2,20)),1000000000),1000000000))+ROW()/100000,"")</f>
        <v/>
      </c>
    </row>
    <row r="902">
      <c r="M902" s="7">
        <f>IF($C902="","",L902*V902/100)</f>
        <v/>
      </c>
      <c r="N902" s="11" t="n"/>
      <c r="R902" s="7" t="n"/>
      <c r="T902" s="7" t="n"/>
      <c r="U902" s="7">
        <f>IF($C902="","",T902*X902/100)</f>
        <v/>
      </c>
      <c r="V902" s="7">
        <f>IF($C902="","",T902-U902)</f>
        <v/>
      </c>
      <c r="X902">
        <f>IF($C902="","",IF($AD902=1,Settings!$C$8,IF($AC902=1,Settings!$C$6,Settings!$C$7))*100)</f>
        <v/>
      </c>
      <c r="Y902" s="7">
        <f>IF($C902="","",V902-M902)</f>
        <v/>
      </c>
      <c r="AA902">
        <f>IF($C902="","",IF(COUNTIF($C$2:$C902,$C902)=1,1,0))</f>
        <v/>
      </c>
      <c r="AB902">
        <f>IF($AA902=1,SUMPRODUCT(--($AE$2:$AE$6001&lt;$AE902))+1,"")</f>
        <v/>
      </c>
      <c r="AC902">
        <f>IF($C902="","",IF(OR($W902=TRUE(),$W902="TRUE"),0,1))</f>
        <v/>
      </c>
      <c r="AD902">
        <f>IF($C902="","",IF($Z902="Yes",1,0))</f>
        <v/>
      </c>
      <c r="AE902">
        <f>IF($AA902=1,IFERROR(IF(VALUE($C902)&lt;100000000,VALUE($C902),1000000000),IFERROR(IF(VALUE(MID($C902,2,20))&lt;100000000,VALUE(MID($C902,2,20)),1000000000),1000000000))+ROW()/100000,"")</f>
        <v/>
      </c>
    </row>
    <row r="903">
      <c r="M903" s="7">
        <f>IF($C903="","",L903*V903/100)</f>
        <v/>
      </c>
      <c r="N903" s="11" t="n"/>
      <c r="R903" s="7" t="n"/>
      <c r="T903" s="7" t="n"/>
      <c r="U903" s="7">
        <f>IF($C903="","",T903*X903/100)</f>
        <v/>
      </c>
      <c r="V903" s="7">
        <f>IF($C903="","",T903-U903)</f>
        <v/>
      </c>
      <c r="X903">
        <f>IF($C903="","",IF($AD903=1,Settings!$C$8,IF($AC903=1,Settings!$C$6,Settings!$C$7))*100)</f>
        <v/>
      </c>
      <c r="Y903" s="7">
        <f>IF($C903="","",V903-M903)</f>
        <v/>
      </c>
      <c r="AA903">
        <f>IF($C903="","",IF(COUNTIF($C$2:$C903,$C903)=1,1,0))</f>
        <v/>
      </c>
      <c r="AB903">
        <f>IF($AA903=1,SUMPRODUCT(--($AE$2:$AE$6001&lt;$AE903))+1,"")</f>
        <v/>
      </c>
      <c r="AC903">
        <f>IF($C903="","",IF(OR($W903=TRUE(),$W903="TRUE"),0,1))</f>
        <v/>
      </c>
      <c r="AD903">
        <f>IF($C903="","",IF($Z903="Yes",1,0))</f>
        <v/>
      </c>
      <c r="AE903">
        <f>IF($AA903=1,IFERROR(IF(VALUE($C903)&lt;100000000,VALUE($C903),1000000000),IFERROR(IF(VALUE(MID($C903,2,20))&lt;100000000,VALUE(MID($C903,2,20)),1000000000),1000000000))+ROW()/100000,"")</f>
        <v/>
      </c>
    </row>
    <row r="904">
      <c r="M904" s="7">
        <f>IF($C904="","",L904*V904/100)</f>
        <v/>
      </c>
      <c r="N904" s="11" t="n"/>
      <c r="R904" s="7" t="n"/>
      <c r="T904" s="7" t="n"/>
      <c r="U904" s="7">
        <f>IF($C904="","",T904*X904/100)</f>
        <v/>
      </c>
      <c r="V904" s="7">
        <f>IF($C904="","",T904-U904)</f>
        <v/>
      </c>
      <c r="X904">
        <f>IF($C904="","",IF($AD904=1,Settings!$C$8,IF($AC904=1,Settings!$C$6,Settings!$C$7))*100)</f>
        <v/>
      </c>
      <c r="Y904" s="7">
        <f>IF($C904="","",V904-M904)</f>
        <v/>
      </c>
      <c r="AA904">
        <f>IF($C904="","",IF(COUNTIF($C$2:$C904,$C904)=1,1,0))</f>
        <v/>
      </c>
      <c r="AB904">
        <f>IF($AA904=1,SUMPRODUCT(--($AE$2:$AE$6001&lt;$AE904))+1,"")</f>
        <v/>
      </c>
      <c r="AC904">
        <f>IF($C904="","",IF(OR($W904=TRUE(),$W904="TRUE"),0,1))</f>
        <v/>
      </c>
      <c r="AD904">
        <f>IF($C904="","",IF($Z904="Yes",1,0))</f>
        <v/>
      </c>
      <c r="AE904">
        <f>IF($AA904=1,IFERROR(IF(VALUE($C904)&lt;100000000,VALUE($C904),1000000000),IFERROR(IF(VALUE(MID($C904,2,20))&lt;100000000,VALUE(MID($C904,2,20)),1000000000),1000000000))+ROW()/100000,"")</f>
        <v/>
      </c>
    </row>
    <row r="905">
      <c r="M905" s="7">
        <f>IF($C905="","",L905*V905/100)</f>
        <v/>
      </c>
      <c r="N905" s="11" t="n"/>
      <c r="R905" s="7" t="n"/>
      <c r="T905" s="7" t="n"/>
      <c r="U905" s="7">
        <f>IF($C905="","",T905*X905/100)</f>
        <v/>
      </c>
      <c r="V905" s="7">
        <f>IF($C905="","",T905-U905)</f>
        <v/>
      </c>
      <c r="X905">
        <f>IF($C905="","",IF($AD905=1,Settings!$C$8,IF($AC905=1,Settings!$C$6,Settings!$C$7))*100)</f>
        <v/>
      </c>
      <c r="Y905" s="7">
        <f>IF($C905="","",V905-M905)</f>
        <v/>
      </c>
      <c r="AA905">
        <f>IF($C905="","",IF(COUNTIF($C$2:$C905,$C905)=1,1,0))</f>
        <v/>
      </c>
      <c r="AB905">
        <f>IF($AA905=1,SUMPRODUCT(--($AE$2:$AE$6001&lt;$AE905))+1,"")</f>
        <v/>
      </c>
      <c r="AC905">
        <f>IF($C905="","",IF(OR($W905=TRUE(),$W905="TRUE"),0,1))</f>
        <v/>
      </c>
      <c r="AD905">
        <f>IF($C905="","",IF($Z905="Yes",1,0))</f>
        <v/>
      </c>
      <c r="AE905">
        <f>IF($AA905=1,IFERROR(IF(VALUE($C905)&lt;100000000,VALUE($C905),1000000000),IFERROR(IF(VALUE(MID($C905,2,20))&lt;100000000,VALUE(MID($C905,2,20)),1000000000),1000000000))+ROW()/100000,"")</f>
        <v/>
      </c>
    </row>
    <row r="906">
      <c r="M906" s="7">
        <f>IF($C906="","",L906*V906/100)</f>
        <v/>
      </c>
      <c r="N906" s="11" t="n"/>
      <c r="R906" s="7" t="n"/>
      <c r="T906" s="7" t="n"/>
      <c r="U906" s="7">
        <f>IF($C906="","",T906*X906/100)</f>
        <v/>
      </c>
      <c r="V906" s="7">
        <f>IF($C906="","",T906-U906)</f>
        <v/>
      </c>
      <c r="X906">
        <f>IF($C906="","",IF($AD906=1,Settings!$C$8,IF($AC906=1,Settings!$C$6,Settings!$C$7))*100)</f>
        <v/>
      </c>
      <c r="Y906" s="7">
        <f>IF($C906="","",V906-M906)</f>
        <v/>
      </c>
      <c r="AA906">
        <f>IF($C906="","",IF(COUNTIF($C$2:$C906,$C906)=1,1,0))</f>
        <v/>
      </c>
      <c r="AB906">
        <f>IF($AA906=1,SUMPRODUCT(--($AE$2:$AE$6001&lt;$AE906))+1,"")</f>
        <v/>
      </c>
      <c r="AC906">
        <f>IF($C906="","",IF(OR($W906=TRUE(),$W906="TRUE"),0,1))</f>
        <v/>
      </c>
      <c r="AD906">
        <f>IF($C906="","",IF($Z906="Yes",1,0))</f>
        <v/>
      </c>
      <c r="AE906">
        <f>IF($AA906=1,IFERROR(IF(VALUE($C906)&lt;100000000,VALUE($C906),1000000000),IFERROR(IF(VALUE(MID($C906,2,20))&lt;100000000,VALUE(MID($C906,2,20)),1000000000),1000000000))+ROW()/100000,"")</f>
        <v/>
      </c>
    </row>
    <row r="907">
      <c r="M907" s="7">
        <f>IF($C907="","",L907*V907/100)</f>
        <v/>
      </c>
      <c r="N907" s="11" t="n"/>
      <c r="R907" s="7" t="n"/>
      <c r="T907" s="7" t="n"/>
      <c r="U907" s="7">
        <f>IF($C907="","",T907*X907/100)</f>
        <v/>
      </c>
      <c r="V907" s="7">
        <f>IF($C907="","",T907-U907)</f>
        <v/>
      </c>
      <c r="X907">
        <f>IF($C907="","",IF($AD907=1,Settings!$C$8,IF($AC907=1,Settings!$C$6,Settings!$C$7))*100)</f>
        <v/>
      </c>
      <c r="Y907" s="7">
        <f>IF($C907="","",V907-M907)</f>
        <v/>
      </c>
      <c r="AA907">
        <f>IF($C907="","",IF(COUNTIF($C$2:$C907,$C907)=1,1,0))</f>
        <v/>
      </c>
      <c r="AB907">
        <f>IF($AA907=1,SUMPRODUCT(--($AE$2:$AE$6001&lt;$AE907))+1,"")</f>
        <v/>
      </c>
      <c r="AC907">
        <f>IF($C907="","",IF(OR($W907=TRUE(),$W907="TRUE"),0,1))</f>
        <v/>
      </c>
      <c r="AD907">
        <f>IF($C907="","",IF($Z907="Yes",1,0))</f>
        <v/>
      </c>
      <c r="AE907">
        <f>IF($AA907=1,IFERROR(IF(VALUE($C907)&lt;100000000,VALUE($C907),1000000000),IFERROR(IF(VALUE(MID($C907,2,20))&lt;100000000,VALUE(MID($C907,2,20)),1000000000),1000000000))+ROW()/100000,"")</f>
        <v/>
      </c>
    </row>
    <row r="908">
      <c r="M908" s="7">
        <f>IF($C908="","",L908*V908/100)</f>
        <v/>
      </c>
      <c r="N908" s="11" t="n"/>
      <c r="R908" s="7" t="n"/>
      <c r="T908" s="7" t="n"/>
      <c r="U908" s="7">
        <f>IF($C908="","",T908*X908/100)</f>
        <v/>
      </c>
      <c r="V908" s="7">
        <f>IF($C908="","",T908-U908)</f>
        <v/>
      </c>
      <c r="X908">
        <f>IF($C908="","",IF($AD908=1,Settings!$C$8,IF($AC908=1,Settings!$C$6,Settings!$C$7))*100)</f>
        <v/>
      </c>
      <c r="Y908" s="7">
        <f>IF($C908="","",V908-M908)</f>
        <v/>
      </c>
      <c r="AA908">
        <f>IF($C908="","",IF(COUNTIF($C$2:$C908,$C908)=1,1,0))</f>
        <v/>
      </c>
      <c r="AB908">
        <f>IF($AA908=1,SUMPRODUCT(--($AE$2:$AE$6001&lt;$AE908))+1,"")</f>
        <v/>
      </c>
      <c r="AC908">
        <f>IF($C908="","",IF(OR($W908=TRUE(),$W908="TRUE"),0,1))</f>
        <v/>
      </c>
      <c r="AD908">
        <f>IF($C908="","",IF($Z908="Yes",1,0))</f>
        <v/>
      </c>
      <c r="AE908">
        <f>IF($AA908=1,IFERROR(IF(VALUE($C908)&lt;100000000,VALUE($C908),1000000000),IFERROR(IF(VALUE(MID($C908,2,20))&lt;100000000,VALUE(MID($C908,2,20)),1000000000),1000000000))+ROW()/100000,"")</f>
        <v/>
      </c>
    </row>
    <row r="909">
      <c r="M909" s="7">
        <f>IF($C909="","",L909*V909/100)</f>
        <v/>
      </c>
      <c r="N909" s="11" t="n"/>
      <c r="R909" s="7" t="n"/>
      <c r="T909" s="7" t="n"/>
      <c r="U909" s="7">
        <f>IF($C909="","",T909*X909/100)</f>
        <v/>
      </c>
      <c r="V909" s="7">
        <f>IF($C909="","",T909-U909)</f>
        <v/>
      </c>
      <c r="X909">
        <f>IF($C909="","",IF($AD909=1,Settings!$C$8,IF($AC909=1,Settings!$C$6,Settings!$C$7))*100)</f>
        <v/>
      </c>
      <c r="Y909" s="7">
        <f>IF($C909="","",V909-M909)</f>
        <v/>
      </c>
      <c r="AA909">
        <f>IF($C909="","",IF(COUNTIF($C$2:$C909,$C909)=1,1,0))</f>
        <v/>
      </c>
      <c r="AB909">
        <f>IF($AA909=1,SUMPRODUCT(--($AE$2:$AE$6001&lt;$AE909))+1,"")</f>
        <v/>
      </c>
      <c r="AC909">
        <f>IF($C909="","",IF(OR($W909=TRUE(),$W909="TRUE"),0,1))</f>
        <v/>
      </c>
      <c r="AD909">
        <f>IF($C909="","",IF($Z909="Yes",1,0))</f>
        <v/>
      </c>
      <c r="AE909">
        <f>IF($AA909=1,IFERROR(IF(VALUE($C909)&lt;100000000,VALUE($C909),1000000000),IFERROR(IF(VALUE(MID($C909,2,20))&lt;100000000,VALUE(MID($C909,2,20)),1000000000),1000000000))+ROW()/100000,"")</f>
        <v/>
      </c>
    </row>
    <row r="910">
      <c r="M910" s="7">
        <f>IF($C910="","",L910*V910/100)</f>
        <v/>
      </c>
      <c r="N910" s="11" t="n"/>
      <c r="R910" s="7" t="n"/>
      <c r="T910" s="7" t="n"/>
      <c r="U910" s="7">
        <f>IF($C910="","",T910*X910/100)</f>
        <v/>
      </c>
      <c r="V910" s="7">
        <f>IF($C910="","",T910-U910)</f>
        <v/>
      </c>
      <c r="X910">
        <f>IF($C910="","",IF($AD910=1,Settings!$C$8,IF($AC910=1,Settings!$C$6,Settings!$C$7))*100)</f>
        <v/>
      </c>
      <c r="Y910" s="7">
        <f>IF($C910="","",V910-M910)</f>
        <v/>
      </c>
      <c r="AA910">
        <f>IF($C910="","",IF(COUNTIF($C$2:$C910,$C910)=1,1,0))</f>
        <v/>
      </c>
      <c r="AB910">
        <f>IF($AA910=1,SUMPRODUCT(--($AE$2:$AE$6001&lt;$AE910))+1,"")</f>
        <v/>
      </c>
      <c r="AC910">
        <f>IF($C910="","",IF(OR($W910=TRUE(),$W910="TRUE"),0,1))</f>
        <v/>
      </c>
      <c r="AD910">
        <f>IF($C910="","",IF($Z910="Yes",1,0))</f>
        <v/>
      </c>
      <c r="AE910">
        <f>IF($AA910=1,IFERROR(IF(VALUE($C910)&lt;100000000,VALUE($C910),1000000000),IFERROR(IF(VALUE(MID($C910,2,20))&lt;100000000,VALUE(MID($C910,2,20)),1000000000),1000000000))+ROW()/100000,"")</f>
        <v/>
      </c>
    </row>
    <row r="911">
      <c r="M911" s="7">
        <f>IF($C911="","",L911*V911/100)</f>
        <v/>
      </c>
      <c r="N911" s="11" t="n"/>
      <c r="R911" s="7" t="n"/>
      <c r="T911" s="7" t="n"/>
      <c r="U911" s="7">
        <f>IF($C911="","",T911*X911/100)</f>
        <v/>
      </c>
      <c r="V911" s="7">
        <f>IF($C911="","",T911-U911)</f>
        <v/>
      </c>
      <c r="X911">
        <f>IF($C911="","",IF($AD911=1,Settings!$C$8,IF($AC911=1,Settings!$C$6,Settings!$C$7))*100)</f>
        <v/>
      </c>
      <c r="Y911" s="7">
        <f>IF($C911="","",V911-M911)</f>
        <v/>
      </c>
      <c r="AA911">
        <f>IF($C911="","",IF(COUNTIF($C$2:$C911,$C911)=1,1,0))</f>
        <v/>
      </c>
      <c r="AB911">
        <f>IF($AA911=1,SUMPRODUCT(--($AE$2:$AE$6001&lt;$AE911))+1,"")</f>
        <v/>
      </c>
      <c r="AC911">
        <f>IF($C911="","",IF(OR($W911=TRUE(),$W911="TRUE"),0,1))</f>
        <v/>
      </c>
      <c r="AD911">
        <f>IF($C911="","",IF($Z911="Yes",1,0))</f>
        <v/>
      </c>
      <c r="AE911">
        <f>IF($AA911=1,IFERROR(IF(VALUE($C911)&lt;100000000,VALUE($C911),1000000000),IFERROR(IF(VALUE(MID($C911,2,20))&lt;100000000,VALUE(MID($C911,2,20)),1000000000),1000000000))+ROW()/100000,"")</f>
        <v/>
      </c>
    </row>
    <row r="912">
      <c r="M912" s="7">
        <f>IF($C912="","",L912*V912/100)</f>
        <v/>
      </c>
      <c r="N912" s="11" t="n"/>
      <c r="R912" s="7" t="n"/>
      <c r="T912" s="7" t="n"/>
      <c r="U912" s="7">
        <f>IF($C912="","",T912*X912/100)</f>
        <v/>
      </c>
      <c r="V912" s="7">
        <f>IF($C912="","",T912-U912)</f>
        <v/>
      </c>
      <c r="X912">
        <f>IF($C912="","",IF($AD912=1,Settings!$C$8,IF($AC912=1,Settings!$C$6,Settings!$C$7))*100)</f>
        <v/>
      </c>
      <c r="Y912" s="7">
        <f>IF($C912="","",V912-M912)</f>
        <v/>
      </c>
      <c r="AA912">
        <f>IF($C912="","",IF(COUNTIF($C$2:$C912,$C912)=1,1,0))</f>
        <v/>
      </c>
      <c r="AB912">
        <f>IF($AA912=1,SUMPRODUCT(--($AE$2:$AE$6001&lt;$AE912))+1,"")</f>
        <v/>
      </c>
      <c r="AC912">
        <f>IF($C912="","",IF(OR($W912=TRUE(),$W912="TRUE"),0,1))</f>
        <v/>
      </c>
      <c r="AD912">
        <f>IF($C912="","",IF($Z912="Yes",1,0))</f>
        <v/>
      </c>
      <c r="AE912">
        <f>IF($AA912=1,IFERROR(IF(VALUE($C912)&lt;100000000,VALUE($C912),1000000000),IFERROR(IF(VALUE(MID($C912,2,20))&lt;100000000,VALUE(MID($C912,2,20)),1000000000),1000000000))+ROW()/100000,"")</f>
        <v/>
      </c>
    </row>
    <row r="913">
      <c r="M913" s="7">
        <f>IF($C913="","",L913*V913/100)</f>
        <v/>
      </c>
      <c r="N913" s="11" t="n"/>
      <c r="R913" s="7" t="n"/>
      <c r="T913" s="7" t="n"/>
      <c r="U913" s="7">
        <f>IF($C913="","",T913*X913/100)</f>
        <v/>
      </c>
      <c r="V913" s="7">
        <f>IF($C913="","",T913-U913)</f>
        <v/>
      </c>
      <c r="X913">
        <f>IF($C913="","",IF($AD913=1,Settings!$C$8,IF($AC913=1,Settings!$C$6,Settings!$C$7))*100)</f>
        <v/>
      </c>
      <c r="Y913" s="7">
        <f>IF($C913="","",V913-M913)</f>
        <v/>
      </c>
      <c r="AA913">
        <f>IF($C913="","",IF(COUNTIF($C$2:$C913,$C913)=1,1,0))</f>
        <v/>
      </c>
      <c r="AB913">
        <f>IF($AA913=1,SUMPRODUCT(--($AE$2:$AE$6001&lt;$AE913))+1,"")</f>
        <v/>
      </c>
      <c r="AC913">
        <f>IF($C913="","",IF(OR($W913=TRUE(),$W913="TRUE"),0,1))</f>
        <v/>
      </c>
      <c r="AD913">
        <f>IF($C913="","",IF($Z913="Yes",1,0))</f>
        <v/>
      </c>
      <c r="AE913">
        <f>IF($AA913=1,IFERROR(IF(VALUE($C913)&lt;100000000,VALUE($C913),1000000000),IFERROR(IF(VALUE(MID($C913,2,20))&lt;100000000,VALUE(MID($C913,2,20)),1000000000),1000000000))+ROW()/100000,"")</f>
        <v/>
      </c>
    </row>
    <row r="914">
      <c r="M914" s="7">
        <f>IF($C914="","",L914*V914/100)</f>
        <v/>
      </c>
      <c r="N914" s="11" t="n"/>
      <c r="R914" s="7" t="n"/>
      <c r="T914" s="7" t="n"/>
      <c r="U914" s="7">
        <f>IF($C914="","",T914*X914/100)</f>
        <v/>
      </c>
      <c r="V914" s="7">
        <f>IF($C914="","",T914-U914)</f>
        <v/>
      </c>
      <c r="X914">
        <f>IF($C914="","",IF($AD914=1,Settings!$C$8,IF($AC914=1,Settings!$C$6,Settings!$C$7))*100)</f>
        <v/>
      </c>
      <c r="Y914" s="7">
        <f>IF($C914="","",V914-M914)</f>
        <v/>
      </c>
      <c r="AA914">
        <f>IF($C914="","",IF(COUNTIF($C$2:$C914,$C914)=1,1,0))</f>
        <v/>
      </c>
      <c r="AB914">
        <f>IF($AA914=1,SUMPRODUCT(--($AE$2:$AE$6001&lt;$AE914))+1,"")</f>
        <v/>
      </c>
      <c r="AC914">
        <f>IF($C914="","",IF(OR($W914=TRUE(),$W914="TRUE"),0,1))</f>
        <v/>
      </c>
      <c r="AD914">
        <f>IF($C914="","",IF($Z914="Yes",1,0))</f>
        <v/>
      </c>
      <c r="AE914">
        <f>IF($AA914=1,IFERROR(IF(VALUE($C914)&lt;100000000,VALUE($C914),1000000000),IFERROR(IF(VALUE(MID($C914,2,20))&lt;100000000,VALUE(MID($C914,2,20)),1000000000),1000000000))+ROW()/100000,"")</f>
        <v/>
      </c>
    </row>
    <row r="915">
      <c r="M915" s="7">
        <f>IF($C915="","",L915*V915/100)</f>
        <v/>
      </c>
      <c r="N915" s="11" t="n"/>
      <c r="R915" s="7" t="n"/>
      <c r="T915" s="7" t="n"/>
      <c r="U915" s="7">
        <f>IF($C915="","",T915*X915/100)</f>
        <v/>
      </c>
      <c r="V915" s="7">
        <f>IF($C915="","",T915-U915)</f>
        <v/>
      </c>
      <c r="X915">
        <f>IF($C915="","",IF($AD915=1,Settings!$C$8,IF($AC915=1,Settings!$C$6,Settings!$C$7))*100)</f>
        <v/>
      </c>
      <c r="Y915" s="7">
        <f>IF($C915="","",V915-M915)</f>
        <v/>
      </c>
      <c r="AA915">
        <f>IF($C915="","",IF(COUNTIF($C$2:$C915,$C915)=1,1,0))</f>
        <v/>
      </c>
      <c r="AB915">
        <f>IF($AA915=1,SUMPRODUCT(--($AE$2:$AE$6001&lt;$AE915))+1,"")</f>
        <v/>
      </c>
      <c r="AC915">
        <f>IF($C915="","",IF(OR($W915=TRUE(),$W915="TRUE"),0,1))</f>
        <v/>
      </c>
      <c r="AD915">
        <f>IF($C915="","",IF($Z915="Yes",1,0))</f>
        <v/>
      </c>
      <c r="AE915">
        <f>IF($AA915=1,IFERROR(IF(VALUE($C915)&lt;100000000,VALUE($C915),1000000000),IFERROR(IF(VALUE(MID($C915,2,20))&lt;100000000,VALUE(MID($C915,2,20)),1000000000),1000000000))+ROW()/100000,"")</f>
        <v/>
      </c>
    </row>
    <row r="916">
      <c r="M916" s="7">
        <f>IF($C916="","",L916*V916/100)</f>
        <v/>
      </c>
      <c r="N916" s="11" t="n"/>
      <c r="R916" s="7" t="n"/>
      <c r="T916" s="7" t="n"/>
      <c r="U916" s="7">
        <f>IF($C916="","",T916*X916/100)</f>
        <v/>
      </c>
      <c r="V916" s="7">
        <f>IF($C916="","",T916-U916)</f>
        <v/>
      </c>
      <c r="X916">
        <f>IF($C916="","",IF($AD916=1,Settings!$C$8,IF($AC916=1,Settings!$C$6,Settings!$C$7))*100)</f>
        <v/>
      </c>
      <c r="Y916" s="7">
        <f>IF($C916="","",V916-M916)</f>
        <v/>
      </c>
      <c r="AA916">
        <f>IF($C916="","",IF(COUNTIF($C$2:$C916,$C916)=1,1,0))</f>
        <v/>
      </c>
      <c r="AB916">
        <f>IF($AA916=1,SUMPRODUCT(--($AE$2:$AE$6001&lt;$AE916))+1,"")</f>
        <v/>
      </c>
      <c r="AC916">
        <f>IF($C916="","",IF(OR($W916=TRUE(),$W916="TRUE"),0,1))</f>
        <v/>
      </c>
      <c r="AD916">
        <f>IF($C916="","",IF($Z916="Yes",1,0))</f>
        <v/>
      </c>
      <c r="AE916">
        <f>IF($AA916=1,IFERROR(IF(VALUE($C916)&lt;100000000,VALUE($C916),1000000000),IFERROR(IF(VALUE(MID($C916,2,20))&lt;100000000,VALUE(MID($C916,2,20)),1000000000),1000000000))+ROW()/100000,"")</f>
        <v/>
      </c>
    </row>
    <row r="917">
      <c r="M917" s="7">
        <f>IF($C917="","",L917*V917/100)</f>
        <v/>
      </c>
      <c r="N917" s="11" t="n"/>
      <c r="R917" s="7" t="n"/>
      <c r="T917" s="7" t="n"/>
      <c r="U917" s="7">
        <f>IF($C917="","",T917*X917/100)</f>
        <v/>
      </c>
      <c r="V917" s="7">
        <f>IF($C917="","",T917-U917)</f>
        <v/>
      </c>
      <c r="X917">
        <f>IF($C917="","",IF($AD917=1,Settings!$C$8,IF($AC917=1,Settings!$C$6,Settings!$C$7))*100)</f>
        <v/>
      </c>
      <c r="Y917" s="7">
        <f>IF($C917="","",V917-M917)</f>
        <v/>
      </c>
      <c r="AA917">
        <f>IF($C917="","",IF(COUNTIF($C$2:$C917,$C917)=1,1,0))</f>
        <v/>
      </c>
      <c r="AB917">
        <f>IF($AA917=1,SUMPRODUCT(--($AE$2:$AE$6001&lt;$AE917))+1,"")</f>
        <v/>
      </c>
      <c r="AC917">
        <f>IF($C917="","",IF(OR($W917=TRUE(),$W917="TRUE"),0,1))</f>
        <v/>
      </c>
      <c r="AD917">
        <f>IF($C917="","",IF($Z917="Yes",1,0))</f>
        <v/>
      </c>
      <c r="AE917">
        <f>IF($AA917=1,IFERROR(IF(VALUE($C917)&lt;100000000,VALUE($C917),1000000000),IFERROR(IF(VALUE(MID($C917,2,20))&lt;100000000,VALUE(MID($C917,2,20)),1000000000),1000000000))+ROW()/100000,"")</f>
        <v/>
      </c>
    </row>
    <row r="918">
      <c r="M918" s="7">
        <f>IF($C918="","",L918*V918/100)</f>
        <v/>
      </c>
      <c r="N918" s="11" t="n"/>
      <c r="R918" s="7" t="n"/>
      <c r="T918" s="7" t="n"/>
      <c r="U918" s="7">
        <f>IF($C918="","",T918*X918/100)</f>
        <v/>
      </c>
      <c r="V918" s="7">
        <f>IF($C918="","",T918-U918)</f>
        <v/>
      </c>
      <c r="X918">
        <f>IF($C918="","",IF($AD918=1,Settings!$C$8,IF($AC918=1,Settings!$C$6,Settings!$C$7))*100)</f>
        <v/>
      </c>
      <c r="Y918" s="7">
        <f>IF($C918="","",V918-M918)</f>
        <v/>
      </c>
      <c r="AA918">
        <f>IF($C918="","",IF(COUNTIF($C$2:$C918,$C918)=1,1,0))</f>
        <v/>
      </c>
      <c r="AB918">
        <f>IF($AA918=1,SUMPRODUCT(--($AE$2:$AE$6001&lt;$AE918))+1,"")</f>
        <v/>
      </c>
      <c r="AC918">
        <f>IF($C918="","",IF(OR($W918=TRUE(),$W918="TRUE"),0,1))</f>
        <v/>
      </c>
      <c r="AD918">
        <f>IF($C918="","",IF($Z918="Yes",1,0))</f>
        <v/>
      </c>
      <c r="AE918">
        <f>IF($AA918=1,IFERROR(IF(VALUE($C918)&lt;100000000,VALUE($C918),1000000000),IFERROR(IF(VALUE(MID($C918,2,20))&lt;100000000,VALUE(MID($C918,2,20)),1000000000),1000000000))+ROW()/100000,"")</f>
        <v/>
      </c>
    </row>
    <row r="919">
      <c r="M919" s="7">
        <f>IF($C919="","",L919*V919/100)</f>
        <v/>
      </c>
      <c r="N919" s="11" t="n"/>
      <c r="R919" s="7" t="n"/>
      <c r="T919" s="7" t="n"/>
      <c r="U919" s="7">
        <f>IF($C919="","",T919*X919/100)</f>
        <v/>
      </c>
      <c r="V919" s="7">
        <f>IF($C919="","",T919-U919)</f>
        <v/>
      </c>
      <c r="X919">
        <f>IF($C919="","",IF($AD919=1,Settings!$C$8,IF($AC919=1,Settings!$C$6,Settings!$C$7))*100)</f>
        <v/>
      </c>
      <c r="Y919" s="7">
        <f>IF($C919="","",V919-M919)</f>
        <v/>
      </c>
      <c r="AA919">
        <f>IF($C919="","",IF(COUNTIF($C$2:$C919,$C919)=1,1,0))</f>
        <v/>
      </c>
      <c r="AB919">
        <f>IF($AA919=1,SUMPRODUCT(--($AE$2:$AE$6001&lt;$AE919))+1,"")</f>
        <v/>
      </c>
      <c r="AC919">
        <f>IF($C919="","",IF(OR($W919=TRUE(),$W919="TRUE"),0,1))</f>
        <v/>
      </c>
      <c r="AD919">
        <f>IF($C919="","",IF($Z919="Yes",1,0))</f>
        <v/>
      </c>
      <c r="AE919">
        <f>IF($AA919=1,IFERROR(IF(VALUE($C919)&lt;100000000,VALUE($C919),1000000000),IFERROR(IF(VALUE(MID($C919,2,20))&lt;100000000,VALUE(MID($C919,2,20)),1000000000),1000000000))+ROW()/100000,"")</f>
        <v/>
      </c>
    </row>
    <row r="920">
      <c r="M920" s="7">
        <f>IF($C920="","",L920*V920/100)</f>
        <v/>
      </c>
      <c r="N920" s="11" t="n"/>
      <c r="R920" s="7" t="n"/>
      <c r="T920" s="7" t="n"/>
      <c r="U920" s="7">
        <f>IF($C920="","",T920*X920/100)</f>
        <v/>
      </c>
      <c r="V920" s="7">
        <f>IF($C920="","",T920-U920)</f>
        <v/>
      </c>
      <c r="X920">
        <f>IF($C920="","",IF($AD920=1,Settings!$C$8,IF($AC920=1,Settings!$C$6,Settings!$C$7))*100)</f>
        <v/>
      </c>
      <c r="Y920" s="7">
        <f>IF($C920="","",V920-M920)</f>
        <v/>
      </c>
      <c r="AA920">
        <f>IF($C920="","",IF(COUNTIF($C$2:$C920,$C920)=1,1,0))</f>
        <v/>
      </c>
      <c r="AB920">
        <f>IF($AA920=1,SUMPRODUCT(--($AE$2:$AE$6001&lt;$AE920))+1,"")</f>
        <v/>
      </c>
      <c r="AC920">
        <f>IF($C920="","",IF(OR($W920=TRUE(),$W920="TRUE"),0,1))</f>
        <v/>
      </c>
      <c r="AD920">
        <f>IF($C920="","",IF($Z920="Yes",1,0))</f>
        <v/>
      </c>
      <c r="AE920">
        <f>IF($AA920=1,IFERROR(IF(VALUE($C920)&lt;100000000,VALUE($C920),1000000000),IFERROR(IF(VALUE(MID($C920,2,20))&lt;100000000,VALUE(MID($C920,2,20)),1000000000),1000000000))+ROW()/100000,"")</f>
        <v/>
      </c>
    </row>
    <row r="921">
      <c r="M921" s="7">
        <f>IF($C921="","",L921*V921/100)</f>
        <v/>
      </c>
      <c r="N921" s="11" t="n"/>
      <c r="R921" s="7" t="n"/>
      <c r="T921" s="7" t="n"/>
      <c r="U921" s="7">
        <f>IF($C921="","",T921*X921/100)</f>
        <v/>
      </c>
      <c r="V921" s="7">
        <f>IF($C921="","",T921-U921)</f>
        <v/>
      </c>
      <c r="X921">
        <f>IF($C921="","",IF($AD921=1,Settings!$C$8,IF($AC921=1,Settings!$C$6,Settings!$C$7))*100)</f>
        <v/>
      </c>
      <c r="Y921" s="7">
        <f>IF($C921="","",V921-M921)</f>
        <v/>
      </c>
      <c r="AA921">
        <f>IF($C921="","",IF(COUNTIF($C$2:$C921,$C921)=1,1,0))</f>
        <v/>
      </c>
      <c r="AB921">
        <f>IF($AA921=1,SUMPRODUCT(--($AE$2:$AE$6001&lt;$AE921))+1,"")</f>
        <v/>
      </c>
      <c r="AC921">
        <f>IF($C921="","",IF(OR($W921=TRUE(),$W921="TRUE"),0,1))</f>
        <v/>
      </c>
      <c r="AD921">
        <f>IF($C921="","",IF($Z921="Yes",1,0))</f>
        <v/>
      </c>
      <c r="AE921">
        <f>IF($AA921=1,IFERROR(IF(VALUE($C921)&lt;100000000,VALUE($C921),1000000000),IFERROR(IF(VALUE(MID($C921,2,20))&lt;100000000,VALUE(MID($C921,2,20)),1000000000),1000000000))+ROW()/100000,"")</f>
        <v/>
      </c>
    </row>
    <row r="922">
      <c r="M922" s="7">
        <f>IF($C922="","",L922*V922/100)</f>
        <v/>
      </c>
      <c r="N922" s="11" t="n"/>
      <c r="R922" s="7" t="n"/>
      <c r="T922" s="7" t="n"/>
      <c r="U922" s="7">
        <f>IF($C922="","",T922*X922/100)</f>
        <v/>
      </c>
      <c r="V922" s="7">
        <f>IF($C922="","",T922-U922)</f>
        <v/>
      </c>
      <c r="X922">
        <f>IF($C922="","",IF($AD922=1,Settings!$C$8,IF($AC922=1,Settings!$C$6,Settings!$C$7))*100)</f>
        <v/>
      </c>
      <c r="Y922" s="7">
        <f>IF($C922="","",V922-M922)</f>
        <v/>
      </c>
      <c r="AA922">
        <f>IF($C922="","",IF(COUNTIF($C$2:$C922,$C922)=1,1,0))</f>
        <v/>
      </c>
      <c r="AB922">
        <f>IF($AA922=1,SUMPRODUCT(--($AE$2:$AE$6001&lt;$AE922))+1,"")</f>
        <v/>
      </c>
      <c r="AC922">
        <f>IF($C922="","",IF(OR($W922=TRUE(),$W922="TRUE"),0,1))</f>
        <v/>
      </c>
      <c r="AD922">
        <f>IF($C922="","",IF($Z922="Yes",1,0))</f>
        <v/>
      </c>
      <c r="AE922">
        <f>IF($AA922=1,IFERROR(IF(VALUE($C922)&lt;100000000,VALUE($C922),1000000000),IFERROR(IF(VALUE(MID($C922,2,20))&lt;100000000,VALUE(MID($C922,2,20)),1000000000),1000000000))+ROW()/100000,"")</f>
        <v/>
      </c>
    </row>
    <row r="923">
      <c r="M923" s="7">
        <f>IF($C923="","",L923*V923/100)</f>
        <v/>
      </c>
      <c r="N923" s="11" t="n"/>
      <c r="R923" s="7" t="n"/>
      <c r="T923" s="7" t="n"/>
      <c r="U923" s="7">
        <f>IF($C923="","",T923*X923/100)</f>
        <v/>
      </c>
      <c r="V923" s="7">
        <f>IF($C923="","",T923-U923)</f>
        <v/>
      </c>
      <c r="X923">
        <f>IF($C923="","",IF($AD923=1,Settings!$C$8,IF($AC923=1,Settings!$C$6,Settings!$C$7))*100)</f>
        <v/>
      </c>
      <c r="Y923" s="7">
        <f>IF($C923="","",V923-M923)</f>
        <v/>
      </c>
      <c r="AA923">
        <f>IF($C923="","",IF(COUNTIF($C$2:$C923,$C923)=1,1,0))</f>
        <v/>
      </c>
      <c r="AB923">
        <f>IF($AA923=1,SUMPRODUCT(--($AE$2:$AE$6001&lt;$AE923))+1,"")</f>
        <v/>
      </c>
      <c r="AC923">
        <f>IF($C923="","",IF(OR($W923=TRUE(),$W923="TRUE"),0,1))</f>
        <v/>
      </c>
      <c r="AD923">
        <f>IF($C923="","",IF($Z923="Yes",1,0))</f>
        <v/>
      </c>
      <c r="AE923">
        <f>IF($AA923=1,IFERROR(IF(VALUE($C923)&lt;100000000,VALUE($C923),1000000000),IFERROR(IF(VALUE(MID($C923,2,20))&lt;100000000,VALUE(MID($C923,2,20)),1000000000),1000000000))+ROW()/100000,"")</f>
        <v/>
      </c>
    </row>
    <row r="924">
      <c r="M924" s="7">
        <f>IF($C924="","",L924*V924/100)</f>
        <v/>
      </c>
      <c r="N924" s="11" t="n"/>
      <c r="R924" s="7" t="n"/>
      <c r="T924" s="7" t="n"/>
      <c r="U924" s="7">
        <f>IF($C924="","",T924*X924/100)</f>
        <v/>
      </c>
      <c r="V924" s="7">
        <f>IF($C924="","",T924-U924)</f>
        <v/>
      </c>
      <c r="X924">
        <f>IF($C924="","",IF($AD924=1,Settings!$C$8,IF($AC924=1,Settings!$C$6,Settings!$C$7))*100)</f>
        <v/>
      </c>
      <c r="Y924" s="7">
        <f>IF($C924="","",V924-M924)</f>
        <v/>
      </c>
      <c r="AA924">
        <f>IF($C924="","",IF(COUNTIF($C$2:$C924,$C924)=1,1,0))</f>
        <v/>
      </c>
      <c r="AB924">
        <f>IF($AA924=1,SUMPRODUCT(--($AE$2:$AE$6001&lt;$AE924))+1,"")</f>
        <v/>
      </c>
      <c r="AC924">
        <f>IF($C924="","",IF(OR($W924=TRUE(),$W924="TRUE"),0,1))</f>
        <v/>
      </c>
      <c r="AD924">
        <f>IF($C924="","",IF($Z924="Yes",1,0))</f>
        <v/>
      </c>
      <c r="AE924">
        <f>IF($AA924=1,IFERROR(IF(VALUE($C924)&lt;100000000,VALUE($C924),1000000000),IFERROR(IF(VALUE(MID($C924,2,20))&lt;100000000,VALUE(MID($C924,2,20)),1000000000),1000000000))+ROW()/100000,"")</f>
        <v/>
      </c>
    </row>
    <row r="925">
      <c r="M925" s="7">
        <f>IF($C925="","",L925*V925/100)</f>
        <v/>
      </c>
      <c r="N925" s="11" t="n"/>
      <c r="R925" s="7" t="n"/>
      <c r="T925" s="7" t="n"/>
      <c r="U925" s="7">
        <f>IF($C925="","",T925*X925/100)</f>
        <v/>
      </c>
      <c r="V925" s="7">
        <f>IF($C925="","",T925-U925)</f>
        <v/>
      </c>
      <c r="X925">
        <f>IF($C925="","",IF($AD925=1,Settings!$C$8,IF($AC925=1,Settings!$C$6,Settings!$C$7))*100)</f>
        <v/>
      </c>
      <c r="Y925" s="7">
        <f>IF($C925="","",V925-M925)</f>
        <v/>
      </c>
      <c r="AA925">
        <f>IF($C925="","",IF(COUNTIF($C$2:$C925,$C925)=1,1,0))</f>
        <v/>
      </c>
      <c r="AB925">
        <f>IF($AA925=1,SUMPRODUCT(--($AE$2:$AE$6001&lt;$AE925))+1,"")</f>
        <v/>
      </c>
      <c r="AC925">
        <f>IF($C925="","",IF(OR($W925=TRUE(),$W925="TRUE"),0,1))</f>
        <v/>
      </c>
      <c r="AD925">
        <f>IF($C925="","",IF($Z925="Yes",1,0))</f>
        <v/>
      </c>
      <c r="AE925">
        <f>IF($AA925=1,IFERROR(IF(VALUE($C925)&lt;100000000,VALUE($C925),1000000000),IFERROR(IF(VALUE(MID($C925,2,20))&lt;100000000,VALUE(MID($C925,2,20)),1000000000),1000000000))+ROW()/100000,"")</f>
        <v/>
      </c>
    </row>
    <row r="926">
      <c r="M926" s="7">
        <f>IF($C926="","",L926*V926/100)</f>
        <v/>
      </c>
      <c r="N926" s="11" t="n"/>
      <c r="R926" s="7" t="n"/>
      <c r="T926" s="7" t="n"/>
      <c r="U926" s="7">
        <f>IF($C926="","",T926*X926/100)</f>
        <v/>
      </c>
      <c r="V926" s="7">
        <f>IF($C926="","",T926-U926)</f>
        <v/>
      </c>
      <c r="X926">
        <f>IF($C926="","",IF($AD926=1,Settings!$C$8,IF($AC926=1,Settings!$C$6,Settings!$C$7))*100)</f>
        <v/>
      </c>
      <c r="Y926" s="7">
        <f>IF($C926="","",V926-M926)</f>
        <v/>
      </c>
      <c r="AA926">
        <f>IF($C926="","",IF(COUNTIF($C$2:$C926,$C926)=1,1,0))</f>
        <v/>
      </c>
      <c r="AB926">
        <f>IF($AA926=1,SUMPRODUCT(--($AE$2:$AE$6001&lt;$AE926))+1,"")</f>
        <v/>
      </c>
      <c r="AC926">
        <f>IF($C926="","",IF(OR($W926=TRUE(),$W926="TRUE"),0,1))</f>
        <v/>
      </c>
      <c r="AD926">
        <f>IF($C926="","",IF($Z926="Yes",1,0))</f>
        <v/>
      </c>
      <c r="AE926">
        <f>IF($AA926=1,IFERROR(IF(VALUE($C926)&lt;100000000,VALUE($C926),1000000000),IFERROR(IF(VALUE(MID($C926,2,20))&lt;100000000,VALUE(MID($C926,2,20)),1000000000),1000000000))+ROW()/100000,"")</f>
        <v/>
      </c>
    </row>
    <row r="927">
      <c r="M927" s="7">
        <f>IF($C927="","",L927*V927/100)</f>
        <v/>
      </c>
      <c r="N927" s="11" t="n"/>
      <c r="R927" s="7" t="n"/>
      <c r="T927" s="7" t="n"/>
      <c r="U927" s="7">
        <f>IF($C927="","",T927*X927/100)</f>
        <v/>
      </c>
      <c r="V927" s="7">
        <f>IF($C927="","",T927-U927)</f>
        <v/>
      </c>
      <c r="X927">
        <f>IF($C927="","",IF($AD927=1,Settings!$C$8,IF($AC927=1,Settings!$C$6,Settings!$C$7))*100)</f>
        <v/>
      </c>
      <c r="Y927" s="7">
        <f>IF($C927="","",V927-M927)</f>
        <v/>
      </c>
      <c r="AA927">
        <f>IF($C927="","",IF(COUNTIF($C$2:$C927,$C927)=1,1,0))</f>
        <v/>
      </c>
      <c r="AB927">
        <f>IF($AA927=1,SUMPRODUCT(--($AE$2:$AE$6001&lt;$AE927))+1,"")</f>
        <v/>
      </c>
      <c r="AC927">
        <f>IF($C927="","",IF(OR($W927=TRUE(),$W927="TRUE"),0,1))</f>
        <v/>
      </c>
      <c r="AD927">
        <f>IF($C927="","",IF($Z927="Yes",1,0))</f>
        <v/>
      </c>
      <c r="AE927">
        <f>IF($AA927=1,IFERROR(IF(VALUE($C927)&lt;100000000,VALUE($C927),1000000000),IFERROR(IF(VALUE(MID($C927,2,20))&lt;100000000,VALUE(MID($C927,2,20)),1000000000),1000000000))+ROW()/100000,"")</f>
        <v/>
      </c>
    </row>
    <row r="928">
      <c r="M928" s="7">
        <f>IF($C928="","",L928*V928/100)</f>
        <v/>
      </c>
      <c r="N928" s="11" t="n"/>
      <c r="R928" s="7" t="n"/>
      <c r="T928" s="7" t="n"/>
      <c r="U928" s="7">
        <f>IF($C928="","",T928*X928/100)</f>
        <v/>
      </c>
      <c r="V928" s="7">
        <f>IF($C928="","",T928-U928)</f>
        <v/>
      </c>
      <c r="X928">
        <f>IF($C928="","",IF($AD928=1,Settings!$C$8,IF($AC928=1,Settings!$C$6,Settings!$C$7))*100)</f>
        <v/>
      </c>
      <c r="Y928" s="7">
        <f>IF($C928="","",V928-M928)</f>
        <v/>
      </c>
      <c r="AA928">
        <f>IF($C928="","",IF(COUNTIF($C$2:$C928,$C928)=1,1,0))</f>
        <v/>
      </c>
      <c r="AB928">
        <f>IF($AA928=1,SUMPRODUCT(--($AE$2:$AE$6001&lt;$AE928))+1,"")</f>
        <v/>
      </c>
      <c r="AC928">
        <f>IF($C928="","",IF(OR($W928=TRUE(),$W928="TRUE"),0,1))</f>
        <v/>
      </c>
      <c r="AD928">
        <f>IF($C928="","",IF($Z928="Yes",1,0))</f>
        <v/>
      </c>
      <c r="AE928">
        <f>IF($AA928=1,IFERROR(IF(VALUE($C928)&lt;100000000,VALUE($C928),1000000000),IFERROR(IF(VALUE(MID($C928,2,20))&lt;100000000,VALUE(MID($C928,2,20)),1000000000),1000000000))+ROW()/100000,"")</f>
        <v/>
      </c>
    </row>
    <row r="929">
      <c r="M929" s="7">
        <f>IF($C929="","",L929*V929/100)</f>
        <v/>
      </c>
      <c r="N929" s="11" t="n"/>
      <c r="R929" s="7" t="n"/>
      <c r="T929" s="7" t="n"/>
      <c r="U929" s="7">
        <f>IF($C929="","",T929*X929/100)</f>
        <v/>
      </c>
      <c r="V929" s="7">
        <f>IF($C929="","",T929-U929)</f>
        <v/>
      </c>
      <c r="X929">
        <f>IF($C929="","",IF($AD929=1,Settings!$C$8,IF($AC929=1,Settings!$C$6,Settings!$C$7))*100)</f>
        <v/>
      </c>
      <c r="Y929" s="7">
        <f>IF($C929="","",V929-M929)</f>
        <v/>
      </c>
      <c r="AA929">
        <f>IF($C929="","",IF(COUNTIF($C$2:$C929,$C929)=1,1,0))</f>
        <v/>
      </c>
      <c r="AB929">
        <f>IF($AA929=1,SUMPRODUCT(--($AE$2:$AE$6001&lt;$AE929))+1,"")</f>
        <v/>
      </c>
      <c r="AC929">
        <f>IF($C929="","",IF(OR($W929=TRUE(),$W929="TRUE"),0,1))</f>
        <v/>
      </c>
      <c r="AD929">
        <f>IF($C929="","",IF($Z929="Yes",1,0))</f>
        <v/>
      </c>
      <c r="AE929">
        <f>IF($AA929=1,IFERROR(IF(VALUE($C929)&lt;100000000,VALUE($C929),1000000000),IFERROR(IF(VALUE(MID($C929,2,20))&lt;100000000,VALUE(MID($C929,2,20)),1000000000),1000000000))+ROW()/100000,"")</f>
        <v/>
      </c>
    </row>
    <row r="930">
      <c r="M930" s="7">
        <f>IF($C930="","",L930*V930/100)</f>
        <v/>
      </c>
      <c r="N930" s="11" t="n"/>
      <c r="R930" s="7" t="n"/>
      <c r="T930" s="7" t="n"/>
      <c r="U930" s="7">
        <f>IF($C930="","",T930*X930/100)</f>
        <v/>
      </c>
      <c r="V930" s="7">
        <f>IF($C930="","",T930-U930)</f>
        <v/>
      </c>
      <c r="X930">
        <f>IF($C930="","",IF($AD930=1,Settings!$C$8,IF($AC930=1,Settings!$C$6,Settings!$C$7))*100)</f>
        <v/>
      </c>
      <c r="Y930" s="7">
        <f>IF($C930="","",V930-M930)</f>
        <v/>
      </c>
      <c r="AA930">
        <f>IF($C930="","",IF(COUNTIF($C$2:$C930,$C930)=1,1,0))</f>
        <v/>
      </c>
      <c r="AB930">
        <f>IF($AA930=1,SUMPRODUCT(--($AE$2:$AE$6001&lt;$AE930))+1,"")</f>
        <v/>
      </c>
      <c r="AC930">
        <f>IF($C930="","",IF(OR($W930=TRUE(),$W930="TRUE"),0,1))</f>
        <v/>
      </c>
      <c r="AD930">
        <f>IF($C930="","",IF($Z930="Yes",1,0))</f>
        <v/>
      </c>
      <c r="AE930">
        <f>IF($AA930=1,IFERROR(IF(VALUE($C930)&lt;100000000,VALUE($C930),1000000000),IFERROR(IF(VALUE(MID($C930,2,20))&lt;100000000,VALUE(MID($C930,2,20)),1000000000),1000000000))+ROW()/100000,"")</f>
        <v/>
      </c>
    </row>
    <row r="931">
      <c r="M931" s="7">
        <f>IF($C931="","",L931*V931/100)</f>
        <v/>
      </c>
      <c r="N931" s="11" t="n"/>
      <c r="R931" s="7" t="n"/>
      <c r="T931" s="7" t="n"/>
      <c r="U931" s="7">
        <f>IF($C931="","",T931*X931/100)</f>
        <v/>
      </c>
      <c r="V931" s="7">
        <f>IF($C931="","",T931-U931)</f>
        <v/>
      </c>
      <c r="X931">
        <f>IF($C931="","",IF($AD931=1,Settings!$C$8,IF($AC931=1,Settings!$C$6,Settings!$C$7))*100)</f>
        <v/>
      </c>
      <c r="Y931" s="7">
        <f>IF($C931="","",V931-M931)</f>
        <v/>
      </c>
      <c r="AA931">
        <f>IF($C931="","",IF(COUNTIF($C$2:$C931,$C931)=1,1,0))</f>
        <v/>
      </c>
      <c r="AB931">
        <f>IF($AA931=1,SUMPRODUCT(--($AE$2:$AE$6001&lt;$AE931))+1,"")</f>
        <v/>
      </c>
      <c r="AC931">
        <f>IF($C931="","",IF(OR($W931=TRUE(),$W931="TRUE"),0,1))</f>
        <v/>
      </c>
      <c r="AD931">
        <f>IF($C931="","",IF($Z931="Yes",1,0))</f>
        <v/>
      </c>
      <c r="AE931">
        <f>IF($AA931=1,IFERROR(IF(VALUE($C931)&lt;100000000,VALUE($C931),1000000000),IFERROR(IF(VALUE(MID($C931,2,20))&lt;100000000,VALUE(MID($C931,2,20)),1000000000),1000000000))+ROW()/100000,"")</f>
        <v/>
      </c>
    </row>
    <row r="932">
      <c r="M932" s="7">
        <f>IF($C932="","",L932*V932/100)</f>
        <v/>
      </c>
      <c r="N932" s="11" t="n"/>
      <c r="R932" s="7" t="n"/>
      <c r="T932" s="7" t="n"/>
      <c r="U932" s="7">
        <f>IF($C932="","",T932*X932/100)</f>
        <v/>
      </c>
      <c r="V932" s="7">
        <f>IF($C932="","",T932-U932)</f>
        <v/>
      </c>
      <c r="X932">
        <f>IF($C932="","",IF($AD932=1,Settings!$C$8,IF($AC932=1,Settings!$C$6,Settings!$C$7))*100)</f>
        <v/>
      </c>
      <c r="Y932" s="7">
        <f>IF($C932="","",V932-M932)</f>
        <v/>
      </c>
      <c r="AA932">
        <f>IF($C932="","",IF(COUNTIF($C$2:$C932,$C932)=1,1,0))</f>
        <v/>
      </c>
      <c r="AB932">
        <f>IF($AA932=1,SUMPRODUCT(--($AE$2:$AE$6001&lt;$AE932))+1,"")</f>
        <v/>
      </c>
      <c r="AC932">
        <f>IF($C932="","",IF(OR($W932=TRUE(),$W932="TRUE"),0,1))</f>
        <v/>
      </c>
      <c r="AD932">
        <f>IF($C932="","",IF($Z932="Yes",1,0))</f>
        <v/>
      </c>
      <c r="AE932">
        <f>IF($AA932=1,IFERROR(IF(VALUE($C932)&lt;100000000,VALUE($C932),1000000000),IFERROR(IF(VALUE(MID($C932,2,20))&lt;100000000,VALUE(MID($C932,2,20)),1000000000),1000000000))+ROW()/100000,"")</f>
        <v/>
      </c>
    </row>
    <row r="933">
      <c r="M933" s="7">
        <f>IF($C933="","",L933*V933/100)</f>
        <v/>
      </c>
      <c r="N933" s="11" t="n"/>
      <c r="R933" s="7" t="n"/>
      <c r="T933" s="7" t="n"/>
      <c r="U933" s="7">
        <f>IF($C933="","",T933*X933/100)</f>
        <v/>
      </c>
      <c r="V933" s="7">
        <f>IF($C933="","",T933-U933)</f>
        <v/>
      </c>
      <c r="X933">
        <f>IF($C933="","",IF($AD933=1,Settings!$C$8,IF($AC933=1,Settings!$C$6,Settings!$C$7))*100)</f>
        <v/>
      </c>
      <c r="Y933" s="7">
        <f>IF($C933="","",V933-M933)</f>
        <v/>
      </c>
      <c r="AA933">
        <f>IF($C933="","",IF(COUNTIF($C$2:$C933,$C933)=1,1,0))</f>
        <v/>
      </c>
      <c r="AB933">
        <f>IF($AA933=1,SUMPRODUCT(--($AE$2:$AE$6001&lt;$AE933))+1,"")</f>
        <v/>
      </c>
      <c r="AC933">
        <f>IF($C933="","",IF(OR($W933=TRUE(),$W933="TRUE"),0,1))</f>
        <v/>
      </c>
      <c r="AD933">
        <f>IF($C933="","",IF($Z933="Yes",1,0))</f>
        <v/>
      </c>
      <c r="AE933">
        <f>IF($AA933=1,IFERROR(IF(VALUE($C933)&lt;100000000,VALUE($C933),1000000000),IFERROR(IF(VALUE(MID($C933,2,20))&lt;100000000,VALUE(MID($C933,2,20)),1000000000),1000000000))+ROW()/100000,"")</f>
        <v/>
      </c>
    </row>
    <row r="934">
      <c r="M934" s="7">
        <f>IF($C934="","",L934*V934/100)</f>
        <v/>
      </c>
      <c r="N934" s="11" t="n"/>
      <c r="R934" s="7" t="n"/>
      <c r="T934" s="7" t="n"/>
      <c r="U934" s="7">
        <f>IF($C934="","",T934*X934/100)</f>
        <v/>
      </c>
      <c r="V934" s="7">
        <f>IF($C934="","",T934-U934)</f>
        <v/>
      </c>
      <c r="X934">
        <f>IF($C934="","",IF($AD934=1,Settings!$C$8,IF($AC934=1,Settings!$C$6,Settings!$C$7))*100)</f>
        <v/>
      </c>
      <c r="Y934" s="7">
        <f>IF($C934="","",V934-M934)</f>
        <v/>
      </c>
      <c r="AA934">
        <f>IF($C934="","",IF(COUNTIF($C$2:$C934,$C934)=1,1,0))</f>
        <v/>
      </c>
      <c r="AB934">
        <f>IF($AA934=1,SUMPRODUCT(--($AE$2:$AE$6001&lt;$AE934))+1,"")</f>
        <v/>
      </c>
      <c r="AC934">
        <f>IF($C934="","",IF(OR($W934=TRUE(),$W934="TRUE"),0,1))</f>
        <v/>
      </c>
      <c r="AD934">
        <f>IF($C934="","",IF($Z934="Yes",1,0))</f>
        <v/>
      </c>
      <c r="AE934">
        <f>IF($AA934=1,IFERROR(IF(VALUE($C934)&lt;100000000,VALUE($C934),1000000000),IFERROR(IF(VALUE(MID($C934,2,20))&lt;100000000,VALUE(MID($C934,2,20)),1000000000),1000000000))+ROW()/100000,"")</f>
        <v/>
      </c>
    </row>
    <row r="935">
      <c r="M935" s="7">
        <f>IF($C935="","",L935*V935/100)</f>
        <v/>
      </c>
      <c r="N935" s="11" t="n"/>
      <c r="R935" s="7" t="n"/>
      <c r="T935" s="7" t="n"/>
      <c r="U935" s="7">
        <f>IF($C935="","",T935*X935/100)</f>
        <v/>
      </c>
      <c r="V935" s="7">
        <f>IF($C935="","",T935-U935)</f>
        <v/>
      </c>
      <c r="X935">
        <f>IF($C935="","",IF($AD935=1,Settings!$C$8,IF($AC935=1,Settings!$C$6,Settings!$C$7))*100)</f>
        <v/>
      </c>
      <c r="Y935" s="7">
        <f>IF($C935="","",V935-M935)</f>
        <v/>
      </c>
      <c r="AA935">
        <f>IF($C935="","",IF(COUNTIF($C$2:$C935,$C935)=1,1,0))</f>
        <v/>
      </c>
      <c r="AB935">
        <f>IF($AA935=1,SUMPRODUCT(--($AE$2:$AE$6001&lt;$AE935))+1,"")</f>
        <v/>
      </c>
      <c r="AC935">
        <f>IF($C935="","",IF(OR($W935=TRUE(),$W935="TRUE"),0,1))</f>
        <v/>
      </c>
      <c r="AD935">
        <f>IF($C935="","",IF($Z935="Yes",1,0))</f>
        <v/>
      </c>
      <c r="AE935">
        <f>IF($AA935=1,IFERROR(IF(VALUE($C935)&lt;100000000,VALUE($C935),1000000000),IFERROR(IF(VALUE(MID($C935,2,20))&lt;100000000,VALUE(MID($C935,2,20)),1000000000),1000000000))+ROW()/100000,"")</f>
        <v/>
      </c>
    </row>
    <row r="936">
      <c r="M936" s="7">
        <f>IF($C936="","",L936*V936/100)</f>
        <v/>
      </c>
      <c r="N936" s="11" t="n"/>
      <c r="R936" s="7" t="n"/>
      <c r="T936" s="7" t="n"/>
      <c r="U936" s="7">
        <f>IF($C936="","",T936*X936/100)</f>
        <v/>
      </c>
      <c r="V936" s="7">
        <f>IF($C936="","",T936-U936)</f>
        <v/>
      </c>
      <c r="X936">
        <f>IF($C936="","",IF($AD936=1,Settings!$C$8,IF($AC936=1,Settings!$C$6,Settings!$C$7))*100)</f>
        <v/>
      </c>
      <c r="Y936" s="7">
        <f>IF($C936="","",V936-M936)</f>
        <v/>
      </c>
      <c r="AA936">
        <f>IF($C936="","",IF(COUNTIF($C$2:$C936,$C936)=1,1,0))</f>
        <v/>
      </c>
      <c r="AB936">
        <f>IF($AA936=1,SUMPRODUCT(--($AE$2:$AE$6001&lt;$AE936))+1,"")</f>
        <v/>
      </c>
      <c r="AC936">
        <f>IF($C936="","",IF(OR($W936=TRUE(),$W936="TRUE"),0,1))</f>
        <v/>
      </c>
      <c r="AD936">
        <f>IF($C936="","",IF($Z936="Yes",1,0))</f>
        <v/>
      </c>
      <c r="AE936">
        <f>IF($AA936=1,IFERROR(IF(VALUE($C936)&lt;100000000,VALUE($C936),1000000000),IFERROR(IF(VALUE(MID($C936,2,20))&lt;100000000,VALUE(MID($C936,2,20)),1000000000),1000000000))+ROW()/100000,"")</f>
        <v/>
      </c>
    </row>
    <row r="937">
      <c r="M937" s="7">
        <f>IF($C937="","",L937*V937/100)</f>
        <v/>
      </c>
      <c r="N937" s="11" t="n"/>
      <c r="R937" s="7" t="n"/>
      <c r="T937" s="7" t="n"/>
      <c r="U937" s="7">
        <f>IF($C937="","",T937*X937/100)</f>
        <v/>
      </c>
      <c r="V937" s="7">
        <f>IF($C937="","",T937-U937)</f>
        <v/>
      </c>
      <c r="X937">
        <f>IF($C937="","",IF($AD937=1,Settings!$C$8,IF($AC937=1,Settings!$C$6,Settings!$C$7))*100)</f>
        <v/>
      </c>
      <c r="Y937" s="7">
        <f>IF($C937="","",V937-M937)</f>
        <v/>
      </c>
      <c r="AA937">
        <f>IF($C937="","",IF(COUNTIF($C$2:$C937,$C937)=1,1,0))</f>
        <v/>
      </c>
      <c r="AB937">
        <f>IF($AA937=1,SUMPRODUCT(--($AE$2:$AE$6001&lt;$AE937))+1,"")</f>
        <v/>
      </c>
      <c r="AC937">
        <f>IF($C937="","",IF(OR($W937=TRUE(),$W937="TRUE"),0,1))</f>
        <v/>
      </c>
      <c r="AD937">
        <f>IF($C937="","",IF($Z937="Yes",1,0))</f>
        <v/>
      </c>
      <c r="AE937">
        <f>IF($AA937=1,IFERROR(IF(VALUE($C937)&lt;100000000,VALUE($C937),1000000000),IFERROR(IF(VALUE(MID($C937,2,20))&lt;100000000,VALUE(MID($C937,2,20)),1000000000),1000000000))+ROW()/100000,"")</f>
        <v/>
      </c>
    </row>
    <row r="938">
      <c r="M938" s="7">
        <f>IF($C938="","",L938*V938/100)</f>
        <v/>
      </c>
      <c r="N938" s="11" t="n"/>
      <c r="R938" s="7" t="n"/>
      <c r="T938" s="7" t="n"/>
      <c r="U938" s="7">
        <f>IF($C938="","",T938*X938/100)</f>
        <v/>
      </c>
      <c r="V938" s="7">
        <f>IF($C938="","",T938-U938)</f>
        <v/>
      </c>
      <c r="X938">
        <f>IF($C938="","",IF($AD938=1,Settings!$C$8,IF($AC938=1,Settings!$C$6,Settings!$C$7))*100)</f>
        <v/>
      </c>
      <c r="Y938" s="7">
        <f>IF($C938="","",V938-M938)</f>
        <v/>
      </c>
      <c r="AA938">
        <f>IF($C938="","",IF(COUNTIF($C$2:$C938,$C938)=1,1,0))</f>
        <v/>
      </c>
      <c r="AB938">
        <f>IF($AA938=1,SUMPRODUCT(--($AE$2:$AE$6001&lt;$AE938))+1,"")</f>
        <v/>
      </c>
      <c r="AC938">
        <f>IF($C938="","",IF(OR($W938=TRUE(),$W938="TRUE"),0,1))</f>
        <v/>
      </c>
      <c r="AD938">
        <f>IF($C938="","",IF($Z938="Yes",1,0))</f>
        <v/>
      </c>
      <c r="AE938">
        <f>IF($AA938=1,IFERROR(IF(VALUE($C938)&lt;100000000,VALUE($C938),1000000000),IFERROR(IF(VALUE(MID($C938,2,20))&lt;100000000,VALUE(MID($C938,2,20)),1000000000),1000000000))+ROW()/100000,"")</f>
        <v/>
      </c>
    </row>
    <row r="939">
      <c r="M939" s="7">
        <f>IF($C939="","",L939*V939/100)</f>
        <v/>
      </c>
      <c r="N939" s="11" t="n"/>
      <c r="R939" s="7" t="n"/>
      <c r="T939" s="7" t="n"/>
      <c r="U939" s="7">
        <f>IF($C939="","",T939*X939/100)</f>
        <v/>
      </c>
      <c r="V939" s="7">
        <f>IF($C939="","",T939-U939)</f>
        <v/>
      </c>
      <c r="X939">
        <f>IF($C939="","",IF($AD939=1,Settings!$C$8,IF($AC939=1,Settings!$C$6,Settings!$C$7))*100)</f>
        <v/>
      </c>
      <c r="Y939" s="7">
        <f>IF($C939="","",V939-M939)</f>
        <v/>
      </c>
      <c r="AA939">
        <f>IF($C939="","",IF(COUNTIF($C$2:$C939,$C939)=1,1,0))</f>
        <v/>
      </c>
      <c r="AB939">
        <f>IF($AA939=1,SUMPRODUCT(--($AE$2:$AE$6001&lt;$AE939))+1,"")</f>
        <v/>
      </c>
      <c r="AC939">
        <f>IF($C939="","",IF(OR($W939=TRUE(),$W939="TRUE"),0,1))</f>
        <v/>
      </c>
      <c r="AD939">
        <f>IF($C939="","",IF($Z939="Yes",1,0))</f>
        <v/>
      </c>
      <c r="AE939">
        <f>IF($AA939=1,IFERROR(IF(VALUE($C939)&lt;100000000,VALUE($C939),1000000000),IFERROR(IF(VALUE(MID($C939,2,20))&lt;100000000,VALUE(MID($C939,2,20)),1000000000),1000000000))+ROW()/100000,"")</f>
        <v/>
      </c>
    </row>
    <row r="940">
      <c r="M940" s="7">
        <f>IF($C940="","",L940*V940/100)</f>
        <v/>
      </c>
      <c r="N940" s="11" t="n"/>
      <c r="R940" s="7" t="n"/>
      <c r="T940" s="7" t="n"/>
      <c r="U940" s="7">
        <f>IF($C940="","",T940*X940/100)</f>
        <v/>
      </c>
      <c r="V940" s="7">
        <f>IF($C940="","",T940-U940)</f>
        <v/>
      </c>
      <c r="X940">
        <f>IF($C940="","",IF($AD940=1,Settings!$C$8,IF($AC940=1,Settings!$C$6,Settings!$C$7))*100)</f>
        <v/>
      </c>
      <c r="Y940" s="7">
        <f>IF($C940="","",V940-M940)</f>
        <v/>
      </c>
      <c r="AA940">
        <f>IF($C940="","",IF(COUNTIF($C$2:$C940,$C940)=1,1,0))</f>
        <v/>
      </c>
      <c r="AB940">
        <f>IF($AA940=1,SUMPRODUCT(--($AE$2:$AE$6001&lt;$AE940))+1,"")</f>
        <v/>
      </c>
      <c r="AC940">
        <f>IF($C940="","",IF(OR($W940=TRUE(),$W940="TRUE"),0,1))</f>
        <v/>
      </c>
      <c r="AD940">
        <f>IF($C940="","",IF($Z940="Yes",1,0))</f>
        <v/>
      </c>
      <c r="AE940">
        <f>IF($AA940=1,IFERROR(IF(VALUE($C940)&lt;100000000,VALUE($C940),1000000000),IFERROR(IF(VALUE(MID($C940,2,20))&lt;100000000,VALUE(MID($C940,2,20)),1000000000),1000000000))+ROW()/100000,"")</f>
        <v/>
      </c>
    </row>
    <row r="941">
      <c r="M941" s="7">
        <f>IF($C941="","",L941*V941/100)</f>
        <v/>
      </c>
      <c r="N941" s="11" t="n"/>
      <c r="R941" s="7" t="n"/>
      <c r="T941" s="7" t="n"/>
      <c r="U941" s="7">
        <f>IF($C941="","",T941*X941/100)</f>
        <v/>
      </c>
      <c r="V941" s="7">
        <f>IF($C941="","",T941-U941)</f>
        <v/>
      </c>
      <c r="X941">
        <f>IF($C941="","",IF($AD941=1,Settings!$C$8,IF($AC941=1,Settings!$C$6,Settings!$C$7))*100)</f>
        <v/>
      </c>
      <c r="Y941" s="7">
        <f>IF($C941="","",V941-M941)</f>
        <v/>
      </c>
      <c r="AA941">
        <f>IF($C941="","",IF(COUNTIF($C$2:$C941,$C941)=1,1,0))</f>
        <v/>
      </c>
      <c r="AB941">
        <f>IF($AA941=1,SUMPRODUCT(--($AE$2:$AE$6001&lt;$AE941))+1,"")</f>
        <v/>
      </c>
      <c r="AC941">
        <f>IF($C941="","",IF(OR($W941=TRUE(),$W941="TRUE"),0,1))</f>
        <v/>
      </c>
      <c r="AD941">
        <f>IF($C941="","",IF($Z941="Yes",1,0))</f>
        <v/>
      </c>
      <c r="AE941">
        <f>IF($AA941=1,IFERROR(IF(VALUE($C941)&lt;100000000,VALUE($C941),1000000000),IFERROR(IF(VALUE(MID($C941,2,20))&lt;100000000,VALUE(MID($C941,2,20)),1000000000),1000000000))+ROW()/100000,"")</f>
        <v/>
      </c>
    </row>
    <row r="942">
      <c r="M942" s="7">
        <f>IF($C942="","",L942*V942/100)</f>
        <v/>
      </c>
      <c r="N942" s="11" t="n"/>
      <c r="R942" s="7" t="n"/>
      <c r="T942" s="7" t="n"/>
      <c r="U942" s="7">
        <f>IF($C942="","",T942*X942/100)</f>
        <v/>
      </c>
      <c r="V942" s="7">
        <f>IF($C942="","",T942-U942)</f>
        <v/>
      </c>
      <c r="X942">
        <f>IF($C942="","",IF($AD942=1,Settings!$C$8,IF($AC942=1,Settings!$C$6,Settings!$C$7))*100)</f>
        <v/>
      </c>
      <c r="Y942" s="7">
        <f>IF($C942="","",V942-M942)</f>
        <v/>
      </c>
      <c r="AA942">
        <f>IF($C942="","",IF(COUNTIF($C$2:$C942,$C942)=1,1,0))</f>
        <v/>
      </c>
      <c r="AB942">
        <f>IF($AA942=1,SUMPRODUCT(--($AE$2:$AE$6001&lt;$AE942))+1,"")</f>
        <v/>
      </c>
      <c r="AC942">
        <f>IF($C942="","",IF(OR($W942=TRUE(),$W942="TRUE"),0,1))</f>
        <v/>
      </c>
      <c r="AD942">
        <f>IF($C942="","",IF($Z942="Yes",1,0))</f>
        <v/>
      </c>
      <c r="AE942">
        <f>IF($AA942=1,IFERROR(IF(VALUE($C942)&lt;100000000,VALUE($C942),1000000000),IFERROR(IF(VALUE(MID($C942,2,20))&lt;100000000,VALUE(MID($C942,2,20)),1000000000),1000000000))+ROW()/100000,"")</f>
        <v/>
      </c>
    </row>
    <row r="943">
      <c r="M943" s="7">
        <f>IF($C943="","",L943*V943/100)</f>
        <v/>
      </c>
      <c r="N943" s="11" t="n"/>
      <c r="R943" s="7" t="n"/>
      <c r="T943" s="7" t="n"/>
      <c r="U943" s="7">
        <f>IF($C943="","",T943*X943/100)</f>
        <v/>
      </c>
      <c r="V943" s="7">
        <f>IF($C943="","",T943-U943)</f>
        <v/>
      </c>
      <c r="X943">
        <f>IF($C943="","",IF($AD943=1,Settings!$C$8,IF($AC943=1,Settings!$C$6,Settings!$C$7))*100)</f>
        <v/>
      </c>
      <c r="Y943" s="7">
        <f>IF($C943="","",V943-M943)</f>
        <v/>
      </c>
      <c r="AA943">
        <f>IF($C943="","",IF(COUNTIF($C$2:$C943,$C943)=1,1,0))</f>
        <v/>
      </c>
      <c r="AB943">
        <f>IF($AA943=1,SUMPRODUCT(--($AE$2:$AE$6001&lt;$AE943))+1,"")</f>
        <v/>
      </c>
      <c r="AC943">
        <f>IF($C943="","",IF(OR($W943=TRUE(),$W943="TRUE"),0,1))</f>
        <v/>
      </c>
      <c r="AD943">
        <f>IF($C943="","",IF($Z943="Yes",1,0))</f>
        <v/>
      </c>
      <c r="AE943">
        <f>IF($AA943=1,IFERROR(IF(VALUE($C943)&lt;100000000,VALUE($C943),1000000000),IFERROR(IF(VALUE(MID($C943,2,20))&lt;100000000,VALUE(MID($C943,2,20)),1000000000),1000000000))+ROW()/100000,"")</f>
        <v/>
      </c>
    </row>
    <row r="944">
      <c r="M944" s="7">
        <f>IF($C944="","",L944*V944/100)</f>
        <v/>
      </c>
      <c r="N944" s="11" t="n"/>
      <c r="R944" s="7" t="n"/>
      <c r="T944" s="7" t="n"/>
      <c r="U944" s="7">
        <f>IF($C944="","",T944*X944/100)</f>
        <v/>
      </c>
      <c r="V944" s="7">
        <f>IF($C944="","",T944-U944)</f>
        <v/>
      </c>
      <c r="X944">
        <f>IF($C944="","",IF($AD944=1,Settings!$C$8,IF($AC944=1,Settings!$C$6,Settings!$C$7))*100)</f>
        <v/>
      </c>
      <c r="Y944" s="7">
        <f>IF($C944="","",V944-M944)</f>
        <v/>
      </c>
      <c r="AA944">
        <f>IF($C944="","",IF(COUNTIF($C$2:$C944,$C944)=1,1,0))</f>
        <v/>
      </c>
      <c r="AB944">
        <f>IF($AA944=1,SUMPRODUCT(--($AE$2:$AE$6001&lt;$AE944))+1,"")</f>
        <v/>
      </c>
      <c r="AC944">
        <f>IF($C944="","",IF(OR($W944=TRUE(),$W944="TRUE"),0,1))</f>
        <v/>
      </c>
      <c r="AD944">
        <f>IF($C944="","",IF($Z944="Yes",1,0))</f>
        <v/>
      </c>
      <c r="AE944">
        <f>IF($AA944=1,IFERROR(IF(VALUE($C944)&lt;100000000,VALUE($C944),1000000000),IFERROR(IF(VALUE(MID($C944,2,20))&lt;100000000,VALUE(MID($C944,2,20)),1000000000),1000000000))+ROW()/100000,"")</f>
        <v/>
      </c>
    </row>
    <row r="945">
      <c r="M945" s="7">
        <f>IF($C945="","",L945*V945/100)</f>
        <v/>
      </c>
      <c r="N945" s="11" t="n"/>
      <c r="R945" s="7" t="n"/>
      <c r="T945" s="7" t="n"/>
      <c r="U945" s="7">
        <f>IF($C945="","",T945*X945/100)</f>
        <v/>
      </c>
      <c r="V945" s="7">
        <f>IF($C945="","",T945-U945)</f>
        <v/>
      </c>
      <c r="X945">
        <f>IF($C945="","",IF($AD945=1,Settings!$C$8,IF($AC945=1,Settings!$C$6,Settings!$C$7))*100)</f>
        <v/>
      </c>
      <c r="Y945" s="7">
        <f>IF($C945="","",V945-M945)</f>
        <v/>
      </c>
      <c r="AA945">
        <f>IF($C945="","",IF(COUNTIF($C$2:$C945,$C945)=1,1,0))</f>
        <v/>
      </c>
      <c r="AB945">
        <f>IF($AA945=1,SUMPRODUCT(--($AE$2:$AE$6001&lt;$AE945))+1,"")</f>
        <v/>
      </c>
      <c r="AC945">
        <f>IF($C945="","",IF(OR($W945=TRUE(),$W945="TRUE"),0,1))</f>
        <v/>
      </c>
      <c r="AD945">
        <f>IF($C945="","",IF($Z945="Yes",1,0))</f>
        <v/>
      </c>
      <c r="AE945">
        <f>IF($AA945=1,IFERROR(IF(VALUE($C945)&lt;100000000,VALUE($C945),1000000000),IFERROR(IF(VALUE(MID($C945,2,20))&lt;100000000,VALUE(MID($C945,2,20)),1000000000),1000000000))+ROW()/100000,"")</f>
        <v/>
      </c>
    </row>
    <row r="946">
      <c r="M946" s="7">
        <f>IF($C946="","",L946*V946/100)</f>
        <v/>
      </c>
      <c r="N946" s="11" t="n"/>
      <c r="R946" s="7" t="n"/>
      <c r="T946" s="7" t="n"/>
      <c r="U946" s="7">
        <f>IF($C946="","",T946*X946/100)</f>
        <v/>
      </c>
      <c r="V946" s="7">
        <f>IF($C946="","",T946-U946)</f>
        <v/>
      </c>
      <c r="X946">
        <f>IF($C946="","",IF($AD946=1,Settings!$C$8,IF($AC946=1,Settings!$C$6,Settings!$C$7))*100)</f>
        <v/>
      </c>
      <c r="Y946" s="7">
        <f>IF($C946="","",V946-M946)</f>
        <v/>
      </c>
      <c r="AA946">
        <f>IF($C946="","",IF(COUNTIF($C$2:$C946,$C946)=1,1,0))</f>
        <v/>
      </c>
      <c r="AB946">
        <f>IF($AA946=1,SUMPRODUCT(--($AE$2:$AE$6001&lt;$AE946))+1,"")</f>
        <v/>
      </c>
      <c r="AC946">
        <f>IF($C946="","",IF(OR($W946=TRUE(),$W946="TRUE"),0,1))</f>
        <v/>
      </c>
      <c r="AD946">
        <f>IF($C946="","",IF($Z946="Yes",1,0))</f>
        <v/>
      </c>
      <c r="AE946">
        <f>IF($AA946=1,IFERROR(IF(VALUE($C946)&lt;100000000,VALUE($C946),1000000000),IFERROR(IF(VALUE(MID($C946,2,20))&lt;100000000,VALUE(MID($C946,2,20)),1000000000),1000000000))+ROW()/100000,"")</f>
        <v/>
      </c>
    </row>
    <row r="947">
      <c r="M947" s="7">
        <f>IF($C947="","",L947*V947/100)</f>
        <v/>
      </c>
      <c r="N947" s="11" t="n"/>
      <c r="R947" s="7" t="n"/>
      <c r="T947" s="7" t="n"/>
      <c r="U947" s="7">
        <f>IF($C947="","",T947*X947/100)</f>
        <v/>
      </c>
      <c r="V947" s="7">
        <f>IF($C947="","",T947-U947)</f>
        <v/>
      </c>
      <c r="X947">
        <f>IF($C947="","",IF($AD947=1,Settings!$C$8,IF($AC947=1,Settings!$C$6,Settings!$C$7))*100)</f>
        <v/>
      </c>
      <c r="Y947" s="7">
        <f>IF($C947="","",V947-M947)</f>
        <v/>
      </c>
      <c r="AA947">
        <f>IF($C947="","",IF(COUNTIF($C$2:$C947,$C947)=1,1,0))</f>
        <v/>
      </c>
      <c r="AB947">
        <f>IF($AA947=1,SUMPRODUCT(--($AE$2:$AE$6001&lt;$AE947))+1,"")</f>
        <v/>
      </c>
      <c r="AC947">
        <f>IF($C947="","",IF(OR($W947=TRUE(),$W947="TRUE"),0,1))</f>
        <v/>
      </c>
      <c r="AD947">
        <f>IF($C947="","",IF($Z947="Yes",1,0))</f>
        <v/>
      </c>
      <c r="AE947">
        <f>IF($AA947=1,IFERROR(IF(VALUE($C947)&lt;100000000,VALUE($C947),1000000000),IFERROR(IF(VALUE(MID($C947,2,20))&lt;100000000,VALUE(MID($C947,2,20)),1000000000),1000000000))+ROW()/100000,"")</f>
        <v/>
      </c>
    </row>
    <row r="948">
      <c r="M948" s="7">
        <f>IF($C948="","",L948*V948/100)</f>
        <v/>
      </c>
      <c r="N948" s="11" t="n"/>
      <c r="R948" s="7" t="n"/>
      <c r="T948" s="7" t="n"/>
      <c r="U948" s="7">
        <f>IF($C948="","",T948*X948/100)</f>
        <v/>
      </c>
      <c r="V948" s="7">
        <f>IF($C948="","",T948-U948)</f>
        <v/>
      </c>
      <c r="X948">
        <f>IF($C948="","",IF($AD948=1,Settings!$C$8,IF($AC948=1,Settings!$C$6,Settings!$C$7))*100)</f>
        <v/>
      </c>
      <c r="Y948" s="7">
        <f>IF($C948="","",V948-M948)</f>
        <v/>
      </c>
      <c r="AA948">
        <f>IF($C948="","",IF(COUNTIF($C$2:$C948,$C948)=1,1,0))</f>
        <v/>
      </c>
      <c r="AB948">
        <f>IF($AA948=1,SUMPRODUCT(--($AE$2:$AE$6001&lt;$AE948))+1,"")</f>
        <v/>
      </c>
      <c r="AC948">
        <f>IF($C948="","",IF(OR($W948=TRUE(),$W948="TRUE"),0,1))</f>
        <v/>
      </c>
      <c r="AD948">
        <f>IF($C948="","",IF($Z948="Yes",1,0))</f>
        <v/>
      </c>
      <c r="AE948">
        <f>IF($AA948=1,IFERROR(IF(VALUE($C948)&lt;100000000,VALUE($C948),1000000000),IFERROR(IF(VALUE(MID($C948,2,20))&lt;100000000,VALUE(MID($C948,2,20)),1000000000),1000000000))+ROW()/100000,"")</f>
        <v/>
      </c>
    </row>
    <row r="949">
      <c r="M949" s="7">
        <f>IF($C949="","",L949*V949/100)</f>
        <v/>
      </c>
      <c r="N949" s="11" t="n"/>
      <c r="R949" s="7" t="n"/>
      <c r="T949" s="7" t="n"/>
      <c r="U949" s="7">
        <f>IF($C949="","",T949*X949/100)</f>
        <v/>
      </c>
      <c r="V949" s="7">
        <f>IF($C949="","",T949-U949)</f>
        <v/>
      </c>
      <c r="X949">
        <f>IF($C949="","",IF($AD949=1,Settings!$C$8,IF($AC949=1,Settings!$C$6,Settings!$C$7))*100)</f>
        <v/>
      </c>
      <c r="Y949" s="7">
        <f>IF($C949="","",V949-M949)</f>
        <v/>
      </c>
      <c r="AA949">
        <f>IF($C949="","",IF(COUNTIF($C$2:$C949,$C949)=1,1,0))</f>
        <v/>
      </c>
      <c r="AB949">
        <f>IF($AA949=1,SUMPRODUCT(--($AE$2:$AE$6001&lt;$AE949))+1,"")</f>
        <v/>
      </c>
      <c r="AC949">
        <f>IF($C949="","",IF(OR($W949=TRUE(),$W949="TRUE"),0,1))</f>
        <v/>
      </c>
      <c r="AD949">
        <f>IF($C949="","",IF($Z949="Yes",1,0))</f>
        <v/>
      </c>
      <c r="AE949">
        <f>IF($AA949=1,IFERROR(IF(VALUE($C949)&lt;100000000,VALUE($C949),1000000000),IFERROR(IF(VALUE(MID($C949,2,20))&lt;100000000,VALUE(MID($C949,2,20)),1000000000),1000000000))+ROW()/100000,"")</f>
        <v/>
      </c>
    </row>
    <row r="950">
      <c r="M950" s="7">
        <f>IF($C950="","",L950*V950/100)</f>
        <v/>
      </c>
      <c r="N950" s="11" t="n"/>
      <c r="R950" s="7" t="n"/>
      <c r="T950" s="7" t="n"/>
      <c r="U950" s="7">
        <f>IF($C950="","",T950*X950/100)</f>
        <v/>
      </c>
      <c r="V950" s="7">
        <f>IF($C950="","",T950-U950)</f>
        <v/>
      </c>
      <c r="X950">
        <f>IF($C950="","",IF($AD950=1,Settings!$C$8,IF($AC950=1,Settings!$C$6,Settings!$C$7))*100)</f>
        <v/>
      </c>
      <c r="Y950" s="7">
        <f>IF($C950="","",V950-M950)</f>
        <v/>
      </c>
      <c r="AA950">
        <f>IF($C950="","",IF(COUNTIF($C$2:$C950,$C950)=1,1,0))</f>
        <v/>
      </c>
      <c r="AB950">
        <f>IF($AA950=1,SUMPRODUCT(--($AE$2:$AE$6001&lt;$AE950))+1,"")</f>
        <v/>
      </c>
      <c r="AC950">
        <f>IF($C950="","",IF(OR($W950=TRUE(),$W950="TRUE"),0,1))</f>
        <v/>
      </c>
      <c r="AD950">
        <f>IF($C950="","",IF($Z950="Yes",1,0))</f>
        <v/>
      </c>
      <c r="AE950">
        <f>IF($AA950=1,IFERROR(IF(VALUE($C950)&lt;100000000,VALUE($C950),1000000000),IFERROR(IF(VALUE(MID($C950,2,20))&lt;100000000,VALUE(MID($C950,2,20)),1000000000),1000000000))+ROW()/100000,"")</f>
        <v/>
      </c>
    </row>
    <row r="951">
      <c r="M951" s="7">
        <f>IF($C951="","",L951*V951/100)</f>
        <v/>
      </c>
      <c r="N951" s="11" t="n"/>
      <c r="R951" s="7" t="n"/>
      <c r="T951" s="7" t="n"/>
      <c r="U951" s="7">
        <f>IF($C951="","",T951*X951/100)</f>
        <v/>
      </c>
      <c r="V951" s="7">
        <f>IF($C951="","",T951-U951)</f>
        <v/>
      </c>
      <c r="X951">
        <f>IF($C951="","",IF($AD951=1,Settings!$C$8,IF($AC951=1,Settings!$C$6,Settings!$C$7))*100)</f>
        <v/>
      </c>
      <c r="Y951" s="7">
        <f>IF($C951="","",V951-M951)</f>
        <v/>
      </c>
      <c r="AA951">
        <f>IF($C951="","",IF(COUNTIF($C$2:$C951,$C951)=1,1,0))</f>
        <v/>
      </c>
      <c r="AB951">
        <f>IF($AA951=1,SUMPRODUCT(--($AE$2:$AE$6001&lt;$AE951))+1,"")</f>
        <v/>
      </c>
      <c r="AC951">
        <f>IF($C951="","",IF(OR($W951=TRUE(),$W951="TRUE"),0,1))</f>
        <v/>
      </c>
      <c r="AD951">
        <f>IF($C951="","",IF($Z951="Yes",1,0))</f>
        <v/>
      </c>
      <c r="AE951">
        <f>IF($AA951=1,IFERROR(IF(VALUE($C951)&lt;100000000,VALUE($C951),1000000000),IFERROR(IF(VALUE(MID($C951,2,20))&lt;100000000,VALUE(MID($C951,2,20)),1000000000),1000000000))+ROW()/100000,"")</f>
        <v/>
      </c>
    </row>
    <row r="952">
      <c r="M952" s="7">
        <f>IF($C952="","",L952*V952/100)</f>
        <v/>
      </c>
      <c r="N952" s="11" t="n"/>
      <c r="R952" s="7" t="n"/>
      <c r="T952" s="7" t="n"/>
      <c r="U952" s="7">
        <f>IF($C952="","",T952*X952/100)</f>
        <v/>
      </c>
      <c r="V952" s="7">
        <f>IF($C952="","",T952-U952)</f>
        <v/>
      </c>
      <c r="X952">
        <f>IF($C952="","",IF($AD952=1,Settings!$C$8,IF($AC952=1,Settings!$C$6,Settings!$C$7))*100)</f>
        <v/>
      </c>
      <c r="Y952" s="7">
        <f>IF($C952="","",V952-M952)</f>
        <v/>
      </c>
      <c r="AA952">
        <f>IF($C952="","",IF(COUNTIF($C$2:$C952,$C952)=1,1,0))</f>
        <v/>
      </c>
      <c r="AB952">
        <f>IF($AA952=1,SUMPRODUCT(--($AE$2:$AE$6001&lt;$AE952))+1,"")</f>
        <v/>
      </c>
      <c r="AC952">
        <f>IF($C952="","",IF(OR($W952=TRUE(),$W952="TRUE"),0,1))</f>
        <v/>
      </c>
      <c r="AD952">
        <f>IF($C952="","",IF($Z952="Yes",1,0))</f>
        <v/>
      </c>
      <c r="AE952">
        <f>IF($AA952=1,IFERROR(IF(VALUE($C952)&lt;100000000,VALUE($C952),1000000000),IFERROR(IF(VALUE(MID($C952,2,20))&lt;100000000,VALUE(MID($C952,2,20)),1000000000),1000000000))+ROW()/100000,"")</f>
        <v/>
      </c>
    </row>
    <row r="953">
      <c r="M953" s="7">
        <f>IF($C953="","",L953*V953/100)</f>
        <v/>
      </c>
      <c r="N953" s="11" t="n"/>
      <c r="R953" s="7" t="n"/>
      <c r="T953" s="7" t="n"/>
      <c r="U953" s="7">
        <f>IF($C953="","",T953*X953/100)</f>
        <v/>
      </c>
      <c r="V953" s="7">
        <f>IF($C953="","",T953-U953)</f>
        <v/>
      </c>
      <c r="X953">
        <f>IF($C953="","",IF($AD953=1,Settings!$C$8,IF($AC953=1,Settings!$C$6,Settings!$C$7))*100)</f>
        <v/>
      </c>
      <c r="Y953" s="7">
        <f>IF($C953="","",V953-M953)</f>
        <v/>
      </c>
      <c r="AA953">
        <f>IF($C953="","",IF(COUNTIF($C$2:$C953,$C953)=1,1,0))</f>
        <v/>
      </c>
      <c r="AB953">
        <f>IF($AA953=1,SUMPRODUCT(--($AE$2:$AE$6001&lt;$AE953))+1,"")</f>
        <v/>
      </c>
      <c r="AC953">
        <f>IF($C953="","",IF(OR($W953=TRUE(),$W953="TRUE"),0,1))</f>
        <v/>
      </c>
      <c r="AD953">
        <f>IF($C953="","",IF($Z953="Yes",1,0))</f>
        <v/>
      </c>
      <c r="AE953">
        <f>IF($AA953=1,IFERROR(IF(VALUE($C953)&lt;100000000,VALUE($C953),1000000000),IFERROR(IF(VALUE(MID($C953,2,20))&lt;100000000,VALUE(MID($C953,2,20)),1000000000),1000000000))+ROW()/100000,"")</f>
        <v/>
      </c>
    </row>
    <row r="954">
      <c r="M954" s="7">
        <f>IF($C954="","",L954*V954/100)</f>
        <v/>
      </c>
      <c r="N954" s="11" t="n"/>
      <c r="R954" s="7" t="n"/>
      <c r="T954" s="7" t="n"/>
      <c r="U954" s="7">
        <f>IF($C954="","",T954*X954/100)</f>
        <v/>
      </c>
      <c r="V954" s="7">
        <f>IF($C954="","",T954-U954)</f>
        <v/>
      </c>
      <c r="X954">
        <f>IF($C954="","",IF($AD954=1,Settings!$C$8,IF($AC954=1,Settings!$C$6,Settings!$C$7))*100)</f>
        <v/>
      </c>
      <c r="Y954" s="7">
        <f>IF($C954="","",V954-M954)</f>
        <v/>
      </c>
      <c r="AA954">
        <f>IF($C954="","",IF(COUNTIF($C$2:$C954,$C954)=1,1,0))</f>
        <v/>
      </c>
      <c r="AB954">
        <f>IF($AA954=1,SUMPRODUCT(--($AE$2:$AE$6001&lt;$AE954))+1,"")</f>
        <v/>
      </c>
      <c r="AC954">
        <f>IF($C954="","",IF(OR($W954=TRUE(),$W954="TRUE"),0,1))</f>
        <v/>
      </c>
      <c r="AD954">
        <f>IF($C954="","",IF($Z954="Yes",1,0))</f>
        <v/>
      </c>
      <c r="AE954">
        <f>IF($AA954=1,IFERROR(IF(VALUE($C954)&lt;100000000,VALUE($C954),1000000000),IFERROR(IF(VALUE(MID($C954,2,20))&lt;100000000,VALUE(MID($C954,2,20)),1000000000),1000000000))+ROW()/100000,"")</f>
        <v/>
      </c>
    </row>
    <row r="955">
      <c r="M955" s="7">
        <f>IF($C955="","",L955*V955/100)</f>
        <v/>
      </c>
      <c r="N955" s="11" t="n"/>
      <c r="R955" s="7" t="n"/>
      <c r="T955" s="7" t="n"/>
      <c r="U955" s="7">
        <f>IF($C955="","",T955*X955/100)</f>
        <v/>
      </c>
      <c r="V955" s="7">
        <f>IF($C955="","",T955-U955)</f>
        <v/>
      </c>
      <c r="X955">
        <f>IF($C955="","",IF($AD955=1,Settings!$C$8,IF($AC955=1,Settings!$C$6,Settings!$C$7))*100)</f>
        <v/>
      </c>
      <c r="Y955" s="7">
        <f>IF($C955="","",V955-M955)</f>
        <v/>
      </c>
      <c r="AA955">
        <f>IF($C955="","",IF(COUNTIF($C$2:$C955,$C955)=1,1,0))</f>
        <v/>
      </c>
      <c r="AB955">
        <f>IF($AA955=1,SUMPRODUCT(--($AE$2:$AE$6001&lt;$AE955))+1,"")</f>
        <v/>
      </c>
      <c r="AC955">
        <f>IF($C955="","",IF(OR($W955=TRUE(),$W955="TRUE"),0,1))</f>
        <v/>
      </c>
      <c r="AD955">
        <f>IF($C955="","",IF($Z955="Yes",1,0))</f>
        <v/>
      </c>
      <c r="AE955">
        <f>IF($AA955=1,IFERROR(IF(VALUE($C955)&lt;100000000,VALUE($C955),1000000000),IFERROR(IF(VALUE(MID($C955,2,20))&lt;100000000,VALUE(MID($C955,2,20)),1000000000),1000000000))+ROW()/100000,"")</f>
        <v/>
      </c>
    </row>
    <row r="956">
      <c r="M956" s="7">
        <f>IF($C956="","",L956*V956/100)</f>
        <v/>
      </c>
      <c r="N956" s="11" t="n"/>
      <c r="R956" s="7" t="n"/>
      <c r="T956" s="7" t="n"/>
      <c r="U956" s="7">
        <f>IF($C956="","",T956*X956/100)</f>
        <v/>
      </c>
      <c r="V956" s="7">
        <f>IF($C956="","",T956-U956)</f>
        <v/>
      </c>
      <c r="X956">
        <f>IF($C956="","",IF($AD956=1,Settings!$C$8,IF($AC956=1,Settings!$C$6,Settings!$C$7))*100)</f>
        <v/>
      </c>
      <c r="Y956" s="7">
        <f>IF($C956="","",V956-M956)</f>
        <v/>
      </c>
      <c r="AA956">
        <f>IF($C956="","",IF(COUNTIF($C$2:$C956,$C956)=1,1,0))</f>
        <v/>
      </c>
      <c r="AB956">
        <f>IF($AA956=1,SUMPRODUCT(--($AE$2:$AE$6001&lt;$AE956))+1,"")</f>
        <v/>
      </c>
      <c r="AC956">
        <f>IF($C956="","",IF(OR($W956=TRUE(),$W956="TRUE"),0,1))</f>
        <v/>
      </c>
      <c r="AD956">
        <f>IF($C956="","",IF($Z956="Yes",1,0))</f>
        <v/>
      </c>
      <c r="AE956">
        <f>IF($AA956=1,IFERROR(IF(VALUE($C956)&lt;100000000,VALUE($C956),1000000000),IFERROR(IF(VALUE(MID($C956,2,20))&lt;100000000,VALUE(MID($C956,2,20)),1000000000),1000000000))+ROW()/100000,"")</f>
        <v/>
      </c>
    </row>
    <row r="957">
      <c r="M957" s="7">
        <f>IF($C957="","",L957*V957/100)</f>
        <v/>
      </c>
      <c r="N957" s="11" t="n"/>
      <c r="R957" s="7" t="n"/>
      <c r="T957" s="7" t="n"/>
      <c r="U957" s="7">
        <f>IF($C957="","",T957*X957/100)</f>
        <v/>
      </c>
      <c r="V957" s="7">
        <f>IF($C957="","",T957-U957)</f>
        <v/>
      </c>
      <c r="X957">
        <f>IF($C957="","",IF($AD957=1,Settings!$C$8,IF($AC957=1,Settings!$C$6,Settings!$C$7))*100)</f>
        <v/>
      </c>
      <c r="Y957" s="7">
        <f>IF($C957="","",V957-M957)</f>
        <v/>
      </c>
      <c r="AA957">
        <f>IF($C957="","",IF(COUNTIF($C$2:$C957,$C957)=1,1,0))</f>
        <v/>
      </c>
      <c r="AB957">
        <f>IF($AA957=1,SUMPRODUCT(--($AE$2:$AE$6001&lt;$AE957))+1,"")</f>
        <v/>
      </c>
      <c r="AC957">
        <f>IF($C957="","",IF(OR($W957=TRUE(),$W957="TRUE"),0,1))</f>
        <v/>
      </c>
      <c r="AD957">
        <f>IF($C957="","",IF($Z957="Yes",1,0))</f>
        <v/>
      </c>
      <c r="AE957">
        <f>IF($AA957=1,IFERROR(IF(VALUE($C957)&lt;100000000,VALUE($C957),1000000000),IFERROR(IF(VALUE(MID($C957,2,20))&lt;100000000,VALUE(MID($C957,2,20)),1000000000),1000000000))+ROW()/100000,"")</f>
        <v/>
      </c>
    </row>
    <row r="958">
      <c r="M958" s="7">
        <f>IF($C958="","",L958*V958/100)</f>
        <v/>
      </c>
      <c r="N958" s="11" t="n"/>
      <c r="R958" s="7" t="n"/>
      <c r="T958" s="7" t="n"/>
      <c r="U958" s="7">
        <f>IF($C958="","",T958*X958/100)</f>
        <v/>
      </c>
      <c r="V958" s="7">
        <f>IF($C958="","",T958-U958)</f>
        <v/>
      </c>
      <c r="X958">
        <f>IF($C958="","",IF($AD958=1,Settings!$C$8,IF($AC958=1,Settings!$C$6,Settings!$C$7))*100)</f>
        <v/>
      </c>
      <c r="Y958" s="7">
        <f>IF($C958="","",V958-M958)</f>
        <v/>
      </c>
      <c r="AA958">
        <f>IF($C958="","",IF(COUNTIF($C$2:$C958,$C958)=1,1,0))</f>
        <v/>
      </c>
      <c r="AB958">
        <f>IF($AA958=1,SUMPRODUCT(--($AE$2:$AE$6001&lt;$AE958))+1,"")</f>
        <v/>
      </c>
      <c r="AC958">
        <f>IF($C958="","",IF(OR($W958=TRUE(),$W958="TRUE"),0,1))</f>
        <v/>
      </c>
      <c r="AD958">
        <f>IF($C958="","",IF($Z958="Yes",1,0))</f>
        <v/>
      </c>
      <c r="AE958">
        <f>IF($AA958=1,IFERROR(IF(VALUE($C958)&lt;100000000,VALUE($C958),1000000000),IFERROR(IF(VALUE(MID($C958,2,20))&lt;100000000,VALUE(MID($C958,2,20)),1000000000),1000000000))+ROW()/100000,"")</f>
        <v/>
      </c>
    </row>
    <row r="959">
      <c r="M959" s="7">
        <f>IF($C959="","",L959*V959/100)</f>
        <v/>
      </c>
      <c r="N959" s="11" t="n"/>
      <c r="R959" s="7" t="n"/>
      <c r="T959" s="7" t="n"/>
      <c r="U959" s="7">
        <f>IF($C959="","",T959*X959/100)</f>
        <v/>
      </c>
      <c r="V959" s="7">
        <f>IF($C959="","",T959-U959)</f>
        <v/>
      </c>
      <c r="X959">
        <f>IF($C959="","",IF($AD959=1,Settings!$C$8,IF($AC959=1,Settings!$C$6,Settings!$C$7))*100)</f>
        <v/>
      </c>
      <c r="Y959" s="7">
        <f>IF($C959="","",V959-M959)</f>
        <v/>
      </c>
      <c r="AA959">
        <f>IF($C959="","",IF(COUNTIF($C$2:$C959,$C959)=1,1,0))</f>
        <v/>
      </c>
      <c r="AB959">
        <f>IF($AA959=1,SUMPRODUCT(--($AE$2:$AE$6001&lt;$AE959))+1,"")</f>
        <v/>
      </c>
      <c r="AC959">
        <f>IF($C959="","",IF(OR($W959=TRUE(),$W959="TRUE"),0,1))</f>
        <v/>
      </c>
      <c r="AD959">
        <f>IF($C959="","",IF($Z959="Yes",1,0))</f>
        <v/>
      </c>
      <c r="AE959">
        <f>IF($AA959=1,IFERROR(IF(VALUE($C959)&lt;100000000,VALUE($C959),1000000000),IFERROR(IF(VALUE(MID($C959,2,20))&lt;100000000,VALUE(MID($C959,2,20)),1000000000),1000000000))+ROW()/100000,"")</f>
        <v/>
      </c>
    </row>
    <row r="960">
      <c r="M960" s="7">
        <f>IF($C960="","",L960*V960/100)</f>
        <v/>
      </c>
      <c r="N960" s="11" t="n"/>
      <c r="R960" s="7" t="n"/>
      <c r="T960" s="7" t="n"/>
      <c r="U960" s="7">
        <f>IF($C960="","",T960*X960/100)</f>
        <v/>
      </c>
      <c r="V960" s="7">
        <f>IF($C960="","",T960-U960)</f>
        <v/>
      </c>
      <c r="X960">
        <f>IF($C960="","",IF($AD960=1,Settings!$C$8,IF($AC960=1,Settings!$C$6,Settings!$C$7))*100)</f>
        <v/>
      </c>
      <c r="Y960" s="7">
        <f>IF($C960="","",V960-M960)</f>
        <v/>
      </c>
      <c r="AA960">
        <f>IF($C960="","",IF(COUNTIF($C$2:$C960,$C960)=1,1,0))</f>
        <v/>
      </c>
      <c r="AB960">
        <f>IF($AA960=1,SUMPRODUCT(--($AE$2:$AE$6001&lt;$AE960))+1,"")</f>
        <v/>
      </c>
      <c r="AC960">
        <f>IF($C960="","",IF(OR($W960=TRUE(),$W960="TRUE"),0,1))</f>
        <v/>
      </c>
      <c r="AD960">
        <f>IF($C960="","",IF($Z960="Yes",1,0))</f>
        <v/>
      </c>
      <c r="AE960">
        <f>IF($AA960=1,IFERROR(IF(VALUE($C960)&lt;100000000,VALUE($C960),1000000000),IFERROR(IF(VALUE(MID($C960,2,20))&lt;100000000,VALUE(MID($C960,2,20)),1000000000),1000000000))+ROW()/100000,"")</f>
        <v/>
      </c>
    </row>
    <row r="961">
      <c r="M961" s="7">
        <f>IF($C961="","",L961*V961/100)</f>
        <v/>
      </c>
      <c r="N961" s="11" t="n"/>
      <c r="R961" s="7" t="n"/>
      <c r="T961" s="7" t="n"/>
      <c r="U961" s="7">
        <f>IF($C961="","",T961*X961/100)</f>
        <v/>
      </c>
      <c r="V961" s="7">
        <f>IF($C961="","",T961-U961)</f>
        <v/>
      </c>
      <c r="X961">
        <f>IF($C961="","",IF($AD961=1,Settings!$C$8,IF($AC961=1,Settings!$C$6,Settings!$C$7))*100)</f>
        <v/>
      </c>
      <c r="Y961" s="7">
        <f>IF($C961="","",V961-M961)</f>
        <v/>
      </c>
      <c r="AA961">
        <f>IF($C961="","",IF(COUNTIF($C$2:$C961,$C961)=1,1,0))</f>
        <v/>
      </c>
      <c r="AB961">
        <f>IF($AA961=1,SUMPRODUCT(--($AE$2:$AE$6001&lt;$AE961))+1,"")</f>
        <v/>
      </c>
      <c r="AC961">
        <f>IF($C961="","",IF(OR($W961=TRUE(),$W961="TRUE"),0,1))</f>
        <v/>
      </c>
      <c r="AD961">
        <f>IF($C961="","",IF($Z961="Yes",1,0))</f>
        <v/>
      </c>
      <c r="AE961">
        <f>IF($AA961=1,IFERROR(IF(VALUE($C961)&lt;100000000,VALUE($C961),1000000000),IFERROR(IF(VALUE(MID($C961,2,20))&lt;100000000,VALUE(MID($C961,2,20)),1000000000),1000000000))+ROW()/100000,"")</f>
        <v/>
      </c>
    </row>
    <row r="962">
      <c r="M962" s="7">
        <f>IF($C962="","",L962*V962/100)</f>
        <v/>
      </c>
      <c r="N962" s="11" t="n"/>
      <c r="R962" s="7" t="n"/>
      <c r="T962" s="7" t="n"/>
      <c r="U962" s="7">
        <f>IF($C962="","",T962*X962/100)</f>
        <v/>
      </c>
      <c r="V962" s="7">
        <f>IF($C962="","",T962-U962)</f>
        <v/>
      </c>
      <c r="X962">
        <f>IF($C962="","",IF($AD962=1,Settings!$C$8,IF($AC962=1,Settings!$C$6,Settings!$C$7))*100)</f>
        <v/>
      </c>
      <c r="Y962" s="7">
        <f>IF($C962="","",V962-M962)</f>
        <v/>
      </c>
      <c r="AA962">
        <f>IF($C962="","",IF(COUNTIF($C$2:$C962,$C962)=1,1,0))</f>
        <v/>
      </c>
      <c r="AB962">
        <f>IF($AA962=1,SUMPRODUCT(--($AE$2:$AE$6001&lt;$AE962))+1,"")</f>
        <v/>
      </c>
      <c r="AC962">
        <f>IF($C962="","",IF(OR($W962=TRUE(),$W962="TRUE"),0,1))</f>
        <v/>
      </c>
      <c r="AD962">
        <f>IF($C962="","",IF($Z962="Yes",1,0))</f>
        <v/>
      </c>
      <c r="AE962">
        <f>IF($AA962=1,IFERROR(IF(VALUE($C962)&lt;100000000,VALUE($C962),1000000000),IFERROR(IF(VALUE(MID($C962,2,20))&lt;100000000,VALUE(MID($C962,2,20)),1000000000),1000000000))+ROW()/100000,"")</f>
        <v/>
      </c>
    </row>
    <row r="963">
      <c r="M963" s="7">
        <f>IF($C963="","",L963*V963/100)</f>
        <v/>
      </c>
      <c r="N963" s="11" t="n"/>
      <c r="R963" s="7" t="n"/>
      <c r="T963" s="7" t="n"/>
      <c r="U963" s="7">
        <f>IF($C963="","",T963*X963/100)</f>
        <v/>
      </c>
      <c r="V963" s="7">
        <f>IF($C963="","",T963-U963)</f>
        <v/>
      </c>
      <c r="X963">
        <f>IF($C963="","",IF($AD963=1,Settings!$C$8,IF($AC963=1,Settings!$C$6,Settings!$C$7))*100)</f>
        <v/>
      </c>
      <c r="Y963" s="7">
        <f>IF($C963="","",V963-M963)</f>
        <v/>
      </c>
      <c r="AA963">
        <f>IF($C963="","",IF(COUNTIF($C$2:$C963,$C963)=1,1,0))</f>
        <v/>
      </c>
      <c r="AB963">
        <f>IF($AA963=1,SUMPRODUCT(--($AE$2:$AE$6001&lt;$AE963))+1,"")</f>
        <v/>
      </c>
      <c r="AC963">
        <f>IF($C963="","",IF(OR($W963=TRUE(),$W963="TRUE"),0,1))</f>
        <v/>
      </c>
      <c r="AD963">
        <f>IF($C963="","",IF($Z963="Yes",1,0))</f>
        <v/>
      </c>
      <c r="AE963">
        <f>IF($AA963=1,IFERROR(IF(VALUE($C963)&lt;100000000,VALUE($C963),1000000000),IFERROR(IF(VALUE(MID($C963,2,20))&lt;100000000,VALUE(MID($C963,2,20)),1000000000),1000000000))+ROW()/100000,"")</f>
        <v/>
      </c>
    </row>
    <row r="964">
      <c r="M964" s="7">
        <f>IF($C964="","",L964*V964/100)</f>
        <v/>
      </c>
      <c r="N964" s="11" t="n"/>
      <c r="R964" s="7" t="n"/>
      <c r="T964" s="7" t="n"/>
      <c r="U964" s="7">
        <f>IF($C964="","",T964*X964/100)</f>
        <v/>
      </c>
      <c r="V964" s="7">
        <f>IF($C964="","",T964-U964)</f>
        <v/>
      </c>
      <c r="X964">
        <f>IF($C964="","",IF($AD964=1,Settings!$C$8,IF($AC964=1,Settings!$C$6,Settings!$C$7))*100)</f>
        <v/>
      </c>
      <c r="Y964" s="7">
        <f>IF($C964="","",V964-M964)</f>
        <v/>
      </c>
      <c r="AA964">
        <f>IF($C964="","",IF(COUNTIF($C$2:$C964,$C964)=1,1,0))</f>
        <v/>
      </c>
      <c r="AB964">
        <f>IF($AA964=1,SUMPRODUCT(--($AE$2:$AE$6001&lt;$AE964))+1,"")</f>
        <v/>
      </c>
      <c r="AC964">
        <f>IF($C964="","",IF(OR($W964=TRUE(),$W964="TRUE"),0,1))</f>
        <v/>
      </c>
      <c r="AD964">
        <f>IF($C964="","",IF($Z964="Yes",1,0))</f>
        <v/>
      </c>
      <c r="AE964">
        <f>IF($AA964=1,IFERROR(IF(VALUE($C964)&lt;100000000,VALUE($C964),1000000000),IFERROR(IF(VALUE(MID($C964,2,20))&lt;100000000,VALUE(MID($C964,2,20)),1000000000),1000000000))+ROW()/100000,"")</f>
        <v/>
      </c>
    </row>
    <row r="965">
      <c r="M965" s="7">
        <f>IF($C965="","",L965*V965/100)</f>
        <v/>
      </c>
      <c r="N965" s="11" t="n"/>
      <c r="R965" s="7" t="n"/>
      <c r="T965" s="7" t="n"/>
      <c r="U965" s="7">
        <f>IF($C965="","",T965*X965/100)</f>
        <v/>
      </c>
      <c r="V965" s="7">
        <f>IF($C965="","",T965-U965)</f>
        <v/>
      </c>
      <c r="X965">
        <f>IF($C965="","",IF($AD965=1,Settings!$C$8,IF($AC965=1,Settings!$C$6,Settings!$C$7))*100)</f>
        <v/>
      </c>
      <c r="Y965" s="7">
        <f>IF($C965="","",V965-M965)</f>
        <v/>
      </c>
      <c r="AA965">
        <f>IF($C965="","",IF(COUNTIF($C$2:$C965,$C965)=1,1,0))</f>
        <v/>
      </c>
      <c r="AB965">
        <f>IF($AA965=1,SUMPRODUCT(--($AE$2:$AE$6001&lt;$AE965))+1,"")</f>
        <v/>
      </c>
      <c r="AC965">
        <f>IF($C965="","",IF(OR($W965=TRUE(),$W965="TRUE"),0,1))</f>
        <v/>
      </c>
      <c r="AD965">
        <f>IF($C965="","",IF($Z965="Yes",1,0))</f>
        <v/>
      </c>
      <c r="AE965">
        <f>IF($AA965=1,IFERROR(IF(VALUE($C965)&lt;100000000,VALUE($C965),1000000000),IFERROR(IF(VALUE(MID($C965,2,20))&lt;100000000,VALUE(MID($C965,2,20)),1000000000),1000000000))+ROW()/100000,"")</f>
        <v/>
      </c>
    </row>
    <row r="966">
      <c r="M966" s="7">
        <f>IF($C966="","",L966*V966/100)</f>
        <v/>
      </c>
      <c r="N966" s="11" t="n"/>
      <c r="R966" s="7" t="n"/>
      <c r="T966" s="7" t="n"/>
      <c r="U966" s="7">
        <f>IF($C966="","",T966*X966/100)</f>
        <v/>
      </c>
      <c r="V966" s="7">
        <f>IF($C966="","",T966-U966)</f>
        <v/>
      </c>
      <c r="X966">
        <f>IF($C966="","",IF($AD966=1,Settings!$C$8,IF($AC966=1,Settings!$C$6,Settings!$C$7))*100)</f>
        <v/>
      </c>
      <c r="Y966" s="7">
        <f>IF($C966="","",V966-M966)</f>
        <v/>
      </c>
      <c r="AA966">
        <f>IF($C966="","",IF(COUNTIF($C$2:$C966,$C966)=1,1,0))</f>
        <v/>
      </c>
      <c r="AB966">
        <f>IF($AA966=1,SUMPRODUCT(--($AE$2:$AE$6001&lt;$AE966))+1,"")</f>
        <v/>
      </c>
      <c r="AC966">
        <f>IF($C966="","",IF(OR($W966=TRUE(),$W966="TRUE"),0,1))</f>
        <v/>
      </c>
      <c r="AD966">
        <f>IF($C966="","",IF($Z966="Yes",1,0))</f>
        <v/>
      </c>
      <c r="AE966">
        <f>IF($AA966=1,IFERROR(IF(VALUE($C966)&lt;100000000,VALUE($C966),1000000000),IFERROR(IF(VALUE(MID($C966,2,20))&lt;100000000,VALUE(MID($C966,2,20)),1000000000),1000000000))+ROW()/100000,"")</f>
        <v/>
      </c>
    </row>
    <row r="967">
      <c r="M967" s="7">
        <f>IF($C967="","",L967*V967/100)</f>
        <v/>
      </c>
      <c r="N967" s="11" t="n"/>
      <c r="R967" s="7" t="n"/>
      <c r="T967" s="7" t="n"/>
      <c r="U967" s="7">
        <f>IF($C967="","",T967*X967/100)</f>
        <v/>
      </c>
      <c r="V967" s="7">
        <f>IF($C967="","",T967-U967)</f>
        <v/>
      </c>
      <c r="X967">
        <f>IF($C967="","",IF($AD967=1,Settings!$C$8,IF($AC967=1,Settings!$C$6,Settings!$C$7))*100)</f>
        <v/>
      </c>
      <c r="Y967" s="7">
        <f>IF($C967="","",V967-M967)</f>
        <v/>
      </c>
      <c r="AA967">
        <f>IF($C967="","",IF(COUNTIF($C$2:$C967,$C967)=1,1,0))</f>
        <v/>
      </c>
      <c r="AB967">
        <f>IF($AA967=1,SUMPRODUCT(--($AE$2:$AE$6001&lt;$AE967))+1,"")</f>
        <v/>
      </c>
      <c r="AC967">
        <f>IF($C967="","",IF(OR($W967=TRUE(),$W967="TRUE"),0,1))</f>
        <v/>
      </c>
      <c r="AD967">
        <f>IF($C967="","",IF($Z967="Yes",1,0))</f>
        <v/>
      </c>
      <c r="AE967">
        <f>IF($AA967=1,IFERROR(IF(VALUE($C967)&lt;100000000,VALUE($C967),1000000000),IFERROR(IF(VALUE(MID($C967,2,20))&lt;100000000,VALUE(MID($C967,2,20)),1000000000),1000000000))+ROW()/100000,"")</f>
        <v/>
      </c>
    </row>
    <row r="968">
      <c r="M968" s="7">
        <f>IF($C968="","",L968*V968/100)</f>
        <v/>
      </c>
      <c r="N968" s="11" t="n"/>
      <c r="R968" s="7" t="n"/>
      <c r="T968" s="7" t="n"/>
      <c r="U968" s="7">
        <f>IF($C968="","",T968*X968/100)</f>
        <v/>
      </c>
      <c r="V968" s="7">
        <f>IF($C968="","",T968-U968)</f>
        <v/>
      </c>
      <c r="X968">
        <f>IF($C968="","",IF($AD968=1,Settings!$C$8,IF($AC968=1,Settings!$C$6,Settings!$C$7))*100)</f>
        <v/>
      </c>
      <c r="Y968" s="7">
        <f>IF($C968="","",V968-M968)</f>
        <v/>
      </c>
      <c r="AA968">
        <f>IF($C968="","",IF(COUNTIF($C$2:$C968,$C968)=1,1,0))</f>
        <v/>
      </c>
      <c r="AB968">
        <f>IF($AA968=1,SUMPRODUCT(--($AE$2:$AE$6001&lt;$AE968))+1,"")</f>
        <v/>
      </c>
      <c r="AC968">
        <f>IF($C968="","",IF(OR($W968=TRUE(),$W968="TRUE"),0,1))</f>
        <v/>
      </c>
      <c r="AD968">
        <f>IF($C968="","",IF($Z968="Yes",1,0))</f>
        <v/>
      </c>
      <c r="AE968">
        <f>IF($AA968=1,IFERROR(IF(VALUE($C968)&lt;100000000,VALUE($C968),1000000000),IFERROR(IF(VALUE(MID($C968,2,20))&lt;100000000,VALUE(MID($C968,2,20)),1000000000),1000000000))+ROW()/100000,"")</f>
        <v/>
      </c>
    </row>
    <row r="969">
      <c r="M969" s="7">
        <f>IF($C969="","",L969*V969/100)</f>
        <v/>
      </c>
      <c r="N969" s="11" t="n"/>
      <c r="R969" s="7" t="n"/>
      <c r="T969" s="7" t="n"/>
      <c r="U969" s="7">
        <f>IF($C969="","",T969*X969/100)</f>
        <v/>
      </c>
      <c r="V969" s="7">
        <f>IF($C969="","",T969-U969)</f>
        <v/>
      </c>
      <c r="X969">
        <f>IF($C969="","",IF($AD969=1,Settings!$C$8,IF($AC969=1,Settings!$C$6,Settings!$C$7))*100)</f>
        <v/>
      </c>
      <c r="Y969" s="7">
        <f>IF($C969="","",V969-M969)</f>
        <v/>
      </c>
      <c r="AA969">
        <f>IF($C969="","",IF(COUNTIF($C$2:$C969,$C969)=1,1,0))</f>
        <v/>
      </c>
      <c r="AB969">
        <f>IF($AA969=1,SUMPRODUCT(--($AE$2:$AE$6001&lt;$AE969))+1,"")</f>
        <v/>
      </c>
      <c r="AC969">
        <f>IF($C969="","",IF(OR($W969=TRUE(),$W969="TRUE"),0,1))</f>
        <v/>
      </c>
      <c r="AD969">
        <f>IF($C969="","",IF($Z969="Yes",1,0))</f>
        <v/>
      </c>
      <c r="AE969">
        <f>IF($AA969=1,IFERROR(IF(VALUE($C969)&lt;100000000,VALUE($C969),1000000000),IFERROR(IF(VALUE(MID($C969,2,20))&lt;100000000,VALUE(MID($C969,2,20)),1000000000),1000000000))+ROW()/100000,"")</f>
        <v/>
      </c>
    </row>
    <row r="970">
      <c r="M970" s="7">
        <f>IF($C970="","",L970*V970/100)</f>
        <v/>
      </c>
      <c r="N970" s="11" t="n"/>
      <c r="R970" s="7" t="n"/>
      <c r="T970" s="7" t="n"/>
      <c r="U970" s="7">
        <f>IF($C970="","",T970*X970/100)</f>
        <v/>
      </c>
      <c r="V970" s="7">
        <f>IF($C970="","",T970-U970)</f>
        <v/>
      </c>
      <c r="X970">
        <f>IF($C970="","",IF($AD970=1,Settings!$C$8,IF($AC970=1,Settings!$C$6,Settings!$C$7))*100)</f>
        <v/>
      </c>
      <c r="Y970" s="7">
        <f>IF($C970="","",V970-M970)</f>
        <v/>
      </c>
      <c r="AA970">
        <f>IF($C970="","",IF(COUNTIF($C$2:$C970,$C970)=1,1,0))</f>
        <v/>
      </c>
      <c r="AB970">
        <f>IF($AA970=1,SUMPRODUCT(--($AE$2:$AE$6001&lt;$AE970))+1,"")</f>
        <v/>
      </c>
      <c r="AC970">
        <f>IF($C970="","",IF(OR($W970=TRUE(),$W970="TRUE"),0,1))</f>
        <v/>
      </c>
      <c r="AD970">
        <f>IF($C970="","",IF($Z970="Yes",1,0))</f>
        <v/>
      </c>
      <c r="AE970">
        <f>IF($AA970=1,IFERROR(IF(VALUE($C970)&lt;100000000,VALUE($C970),1000000000),IFERROR(IF(VALUE(MID($C970,2,20))&lt;100000000,VALUE(MID($C970,2,20)),1000000000),1000000000))+ROW()/100000,"")</f>
        <v/>
      </c>
    </row>
    <row r="971">
      <c r="M971" s="7">
        <f>IF($C971="","",L971*V971/100)</f>
        <v/>
      </c>
      <c r="N971" s="11" t="n"/>
      <c r="R971" s="7" t="n"/>
      <c r="T971" s="7" t="n"/>
      <c r="U971" s="7">
        <f>IF($C971="","",T971*X971/100)</f>
        <v/>
      </c>
      <c r="V971" s="7">
        <f>IF($C971="","",T971-U971)</f>
        <v/>
      </c>
      <c r="X971">
        <f>IF($C971="","",IF($AD971=1,Settings!$C$8,IF($AC971=1,Settings!$C$6,Settings!$C$7))*100)</f>
        <v/>
      </c>
      <c r="Y971" s="7">
        <f>IF($C971="","",V971-M971)</f>
        <v/>
      </c>
      <c r="AA971">
        <f>IF($C971="","",IF(COUNTIF($C$2:$C971,$C971)=1,1,0))</f>
        <v/>
      </c>
      <c r="AB971">
        <f>IF($AA971=1,SUMPRODUCT(--($AE$2:$AE$6001&lt;$AE971))+1,"")</f>
        <v/>
      </c>
      <c r="AC971">
        <f>IF($C971="","",IF(OR($W971=TRUE(),$W971="TRUE"),0,1))</f>
        <v/>
      </c>
      <c r="AD971">
        <f>IF($C971="","",IF($Z971="Yes",1,0))</f>
        <v/>
      </c>
      <c r="AE971">
        <f>IF($AA971=1,IFERROR(IF(VALUE($C971)&lt;100000000,VALUE($C971),1000000000),IFERROR(IF(VALUE(MID($C971,2,20))&lt;100000000,VALUE(MID($C971,2,20)),1000000000),1000000000))+ROW()/100000,"")</f>
        <v/>
      </c>
    </row>
    <row r="972">
      <c r="M972" s="7">
        <f>IF($C972="","",L972*V972/100)</f>
        <v/>
      </c>
      <c r="N972" s="11" t="n"/>
      <c r="R972" s="7" t="n"/>
      <c r="T972" s="7" t="n"/>
      <c r="U972" s="7">
        <f>IF($C972="","",T972*X972/100)</f>
        <v/>
      </c>
      <c r="V972" s="7">
        <f>IF($C972="","",T972-U972)</f>
        <v/>
      </c>
      <c r="X972">
        <f>IF($C972="","",IF($AD972=1,Settings!$C$8,IF($AC972=1,Settings!$C$6,Settings!$C$7))*100)</f>
        <v/>
      </c>
      <c r="Y972" s="7">
        <f>IF($C972="","",V972-M972)</f>
        <v/>
      </c>
      <c r="AA972">
        <f>IF($C972="","",IF(COUNTIF($C$2:$C972,$C972)=1,1,0))</f>
        <v/>
      </c>
      <c r="AB972">
        <f>IF($AA972=1,SUMPRODUCT(--($AE$2:$AE$6001&lt;$AE972))+1,"")</f>
        <v/>
      </c>
      <c r="AC972">
        <f>IF($C972="","",IF(OR($W972=TRUE(),$W972="TRUE"),0,1))</f>
        <v/>
      </c>
      <c r="AD972">
        <f>IF($C972="","",IF($Z972="Yes",1,0))</f>
        <v/>
      </c>
      <c r="AE972">
        <f>IF($AA972=1,IFERROR(IF(VALUE($C972)&lt;100000000,VALUE($C972),1000000000),IFERROR(IF(VALUE(MID($C972,2,20))&lt;100000000,VALUE(MID($C972,2,20)),1000000000),1000000000))+ROW()/100000,"")</f>
        <v/>
      </c>
    </row>
    <row r="973">
      <c r="M973" s="7">
        <f>IF($C973="","",L973*V973/100)</f>
        <v/>
      </c>
      <c r="N973" s="11" t="n"/>
      <c r="R973" s="7" t="n"/>
      <c r="T973" s="7" t="n"/>
      <c r="U973" s="7">
        <f>IF($C973="","",T973*X973/100)</f>
        <v/>
      </c>
      <c r="V973" s="7">
        <f>IF($C973="","",T973-U973)</f>
        <v/>
      </c>
      <c r="X973">
        <f>IF($C973="","",IF($AD973=1,Settings!$C$8,IF($AC973=1,Settings!$C$6,Settings!$C$7))*100)</f>
        <v/>
      </c>
      <c r="Y973" s="7">
        <f>IF($C973="","",V973-M973)</f>
        <v/>
      </c>
      <c r="AA973">
        <f>IF($C973="","",IF(COUNTIF($C$2:$C973,$C973)=1,1,0))</f>
        <v/>
      </c>
      <c r="AB973">
        <f>IF($AA973=1,SUMPRODUCT(--($AE$2:$AE$6001&lt;$AE973))+1,"")</f>
        <v/>
      </c>
      <c r="AC973">
        <f>IF($C973="","",IF(OR($W973=TRUE(),$W973="TRUE"),0,1))</f>
        <v/>
      </c>
      <c r="AD973">
        <f>IF($C973="","",IF($Z973="Yes",1,0))</f>
        <v/>
      </c>
      <c r="AE973">
        <f>IF($AA973=1,IFERROR(IF(VALUE($C973)&lt;100000000,VALUE($C973),1000000000),IFERROR(IF(VALUE(MID($C973,2,20))&lt;100000000,VALUE(MID($C973,2,20)),1000000000),1000000000))+ROW()/100000,"")</f>
        <v/>
      </c>
    </row>
    <row r="974">
      <c r="M974" s="7">
        <f>IF($C974="","",L974*V974/100)</f>
        <v/>
      </c>
      <c r="N974" s="11" t="n"/>
      <c r="R974" s="7" t="n"/>
      <c r="T974" s="7" t="n"/>
      <c r="U974" s="7">
        <f>IF($C974="","",T974*X974/100)</f>
        <v/>
      </c>
      <c r="V974" s="7">
        <f>IF($C974="","",T974-U974)</f>
        <v/>
      </c>
      <c r="X974">
        <f>IF($C974="","",IF($AD974=1,Settings!$C$8,IF($AC974=1,Settings!$C$6,Settings!$C$7))*100)</f>
        <v/>
      </c>
      <c r="Y974" s="7">
        <f>IF($C974="","",V974-M974)</f>
        <v/>
      </c>
      <c r="AA974">
        <f>IF($C974="","",IF(COUNTIF($C$2:$C974,$C974)=1,1,0))</f>
        <v/>
      </c>
      <c r="AB974">
        <f>IF($AA974=1,SUMPRODUCT(--($AE$2:$AE$6001&lt;$AE974))+1,"")</f>
        <v/>
      </c>
      <c r="AC974">
        <f>IF($C974="","",IF(OR($W974=TRUE(),$W974="TRUE"),0,1))</f>
        <v/>
      </c>
      <c r="AD974">
        <f>IF($C974="","",IF($Z974="Yes",1,0))</f>
        <v/>
      </c>
      <c r="AE974">
        <f>IF($AA974=1,IFERROR(IF(VALUE($C974)&lt;100000000,VALUE($C974),1000000000),IFERROR(IF(VALUE(MID($C974,2,20))&lt;100000000,VALUE(MID($C974,2,20)),1000000000),1000000000))+ROW()/100000,"")</f>
        <v/>
      </c>
    </row>
    <row r="975">
      <c r="M975" s="7">
        <f>IF($C975="","",L975*V975/100)</f>
        <v/>
      </c>
      <c r="N975" s="11" t="n"/>
      <c r="R975" s="7" t="n"/>
      <c r="T975" s="7" t="n"/>
      <c r="U975" s="7">
        <f>IF($C975="","",T975*X975/100)</f>
        <v/>
      </c>
      <c r="V975" s="7">
        <f>IF($C975="","",T975-U975)</f>
        <v/>
      </c>
      <c r="X975">
        <f>IF($C975="","",IF($AD975=1,Settings!$C$8,IF($AC975=1,Settings!$C$6,Settings!$C$7))*100)</f>
        <v/>
      </c>
      <c r="Y975" s="7">
        <f>IF($C975="","",V975-M975)</f>
        <v/>
      </c>
      <c r="AA975">
        <f>IF($C975="","",IF(COUNTIF($C$2:$C975,$C975)=1,1,0))</f>
        <v/>
      </c>
      <c r="AB975">
        <f>IF($AA975=1,SUMPRODUCT(--($AE$2:$AE$6001&lt;$AE975))+1,"")</f>
        <v/>
      </c>
      <c r="AC975">
        <f>IF($C975="","",IF(OR($W975=TRUE(),$W975="TRUE"),0,1))</f>
        <v/>
      </c>
      <c r="AD975">
        <f>IF($C975="","",IF($Z975="Yes",1,0))</f>
        <v/>
      </c>
      <c r="AE975">
        <f>IF($AA975=1,IFERROR(IF(VALUE($C975)&lt;100000000,VALUE($C975),1000000000),IFERROR(IF(VALUE(MID($C975,2,20))&lt;100000000,VALUE(MID($C975,2,20)),1000000000),1000000000))+ROW()/100000,"")</f>
        <v/>
      </c>
    </row>
    <row r="976">
      <c r="M976" s="7">
        <f>IF($C976="","",L976*V976/100)</f>
        <v/>
      </c>
      <c r="N976" s="11" t="n"/>
      <c r="R976" s="7" t="n"/>
      <c r="T976" s="7" t="n"/>
      <c r="U976" s="7">
        <f>IF($C976="","",T976*X976/100)</f>
        <v/>
      </c>
      <c r="V976" s="7">
        <f>IF($C976="","",T976-U976)</f>
        <v/>
      </c>
      <c r="X976">
        <f>IF($C976="","",IF($AD976=1,Settings!$C$8,IF($AC976=1,Settings!$C$6,Settings!$C$7))*100)</f>
        <v/>
      </c>
      <c r="Y976" s="7">
        <f>IF($C976="","",V976-M976)</f>
        <v/>
      </c>
      <c r="AA976">
        <f>IF($C976="","",IF(COUNTIF($C$2:$C976,$C976)=1,1,0))</f>
        <v/>
      </c>
      <c r="AB976">
        <f>IF($AA976=1,SUMPRODUCT(--($AE$2:$AE$6001&lt;$AE976))+1,"")</f>
        <v/>
      </c>
      <c r="AC976">
        <f>IF($C976="","",IF(OR($W976=TRUE(),$W976="TRUE"),0,1))</f>
        <v/>
      </c>
      <c r="AD976">
        <f>IF($C976="","",IF($Z976="Yes",1,0))</f>
        <v/>
      </c>
      <c r="AE976">
        <f>IF($AA976=1,IFERROR(IF(VALUE($C976)&lt;100000000,VALUE($C976),1000000000),IFERROR(IF(VALUE(MID($C976,2,20))&lt;100000000,VALUE(MID($C976,2,20)),1000000000),1000000000))+ROW()/100000,"")</f>
        <v/>
      </c>
    </row>
    <row r="977">
      <c r="M977" s="7">
        <f>IF($C977="","",L977*V977/100)</f>
        <v/>
      </c>
      <c r="N977" s="11" t="n"/>
      <c r="R977" s="7" t="n"/>
      <c r="T977" s="7" t="n"/>
      <c r="U977" s="7">
        <f>IF($C977="","",T977*X977/100)</f>
        <v/>
      </c>
      <c r="V977" s="7">
        <f>IF($C977="","",T977-U977)</f>
        <v/>
      </c>
      <c r="X977">
        <f>IF($C977="","",IF($AD977=1,Settings!$C$8,IF($AC977=1,Settings!$C$6,Settings!$C$7))*100)</f>
        <v/>
      </c>
      <c r="Y977" s="7">
        <f>IF($C977="","",V977-M977)</f>
        <v/>
      </c>
      <c r="AA977">
        <f>IF($C977="","",IF(COUNTIF($C$2:$C977,$C977)=1,1,0))</f>
        <v/>
      </c>
      <c r="AB977">
        <f>IF($AA977=1,SUMPRODUCT(--($AE$2:$AE$6001&lt;$AE977))+1,"")</f>
        <v/>
      </c>
      <c r="AC977">
        <f>IF($C977="","",IF(OR($W977=TRUE(),$W977="TRUE"),0,1))</f>
        <v/>
      </c>
      <c r="AD977">
        <f>IF($C977="","",IF($Z977="Yes",1,0))</f>
        <v/>
      </c>
      <c r="AE977">
        <f>IF($AA977=1,IFERROR(IF(VALUE($C977)&lt;100000000,VALUE($C977),1000000000),IFERROR(IF(VALUE(MID($C977,2,20))&lt;100000000,VALUE(MID($C977,2,20)),1000000000),1000000000))+ROW()/100000,"")</f>
        <v/>
      </c>
    </row>
    <row r="978">
      <c r="M978" s="7">
        <f>IF($C978="","",L978*V978/100)</f>
        <v/>
      </c>
      <c r="N978" s="11" t="n"/>
      <c r="R978" s="7" t="n"/>
      <c r="T978" s="7" t="n"/>
      <c r="U978" s="7">
        <f>IF($C978="","",T978*X978/100)</f>
        <v/>
      </c>
      <c r="V978" s="7">
        <f>IF($C978="","",T978-U978)</f>
        <v/>
      </c>
      <c r="X978">
        <f>IF($C978="","",IF($AD978=1,Settings!$C$8,IF($AC978=1,Settings!$C$6,Settings!$C$7))*100)</f>
        <v/>
      </c>
      <c r="Y978" s="7">
        <f>IF($C978="","",V978-M978)</f>
        <v/>
      </c>
      <c r="AA978">
        <f>IF($C978="","",IF(COUNTIF($C$2:$C978,$C978)=1,1,0))</f>
        <v/>
      </c>
      <c r="AB978">
        <f>IF($AA978=1,SUMPRODUCT(--($AE$2:$AE$6001&lt;$AE978))+1,"")</f>
        <v/>
      </c>
      <c r="AC978">
        <f>IF($C978="","",IF(OR($W978=TRUE(),$W978="TRUE"),0,1))</f>
        <v/>
      </c>
      <c r="AD978">
        <f>IF($C978="","",IF($Z978="Yes",1,0))</f>
        <v/>
      </c>
      <c r="AE978">
        <f>IF($AA978=1,IFERROR(IF(VALUE($C978)&lt;100000000,VALUE($C978),1000000000),IFERROR(IF(VALUE(MID($C978,2,20))&lt;100000000,VALUE(MID($C978,2,20)),1000000000),1000000000))+ROW()/100000,"")</f>
        <v/>
      </c>
    </row>
    <row r="979">
      <c r="M979" s="7">
        <f>IF($C979="","",L979*V979/100)</f>
        <v/>
      </c>
      <c r="N979" s="11" t="n"/>
      <c r="R979" s="7" t="n"/>
      <c r="T979" s="7" t="n"/>
      <c r="U979" s="7">
        <f>IF($C979="","",T979*X979/100)</f>
        <v/>
      </c>
      <c r="V979" s="7">
        <f>IF($C979="","",T979-U979)</f>
        <v/>
      </c>
      <c r="X979">
        <f>IF($C979="","",IF($AD979=1,Settings!$C$8,IF($AC979=1,Settings!$C$6,Settings!$C$7))*100)</f>
        <v/>
      </c>
      <c r="Y979" s="7">
        <f>IF($C979="","",V979-M979)</f>
        <v/>
      </c>
      <c r="AA979">
        <f>IF($C979="","",IF(COUNTIF($C$2:$C979,$C979)=1,1,0))</f>
        <v/>
      </c>
      <c r="AB979">
        <f>IF($AA979=1,SUMPRODUCT(--($AE$2:$AE$6001&lt;$AE979))+1,"")</f>
        <v/>
      </c>
      <c r="AC979">
        <f>IF($C979="","",IF(OR($W979=TRUE(),$W979="TRUE"),0,1))</f>
        <v/>
      </c>
      <c r="AD979">
        <f>IF($C979="","",IF($Z979="Yes",1,0))</f>
        <v/>
      </c>
      <c r="AE979">
        <f>IF($AA979=1,IFERROR(IF(VALUE($C979)&lt;100000000,VALUE($C979),1000000000),IFERROR(IF(VALUE(MID($C979,2,20))&lt;100000000,VALUE(MID($C979,2,20)),1000000000),1000000000))+ROW()/100000,"")</f>
        <v/>
      </c>
    </row>
    <row r="980">
      <c r="M980" s="7">
        <f>IF($C980="","",L980*V980/100)</f>
        <v/>
      </c>
      <c r="N980" s="11" t="n"/>
      <c r="R980" s="7" t="n"/>
      <c r="T980" s="7" t="n"/>
      <c r="U980" s="7">
        <f>IF($C980="","",T980*X980/100)</f>
        <v/>
      </c>
      <c r="V980" s="7">
        <f>IF($C980="","",T980-U980)</f>
        <v/>
      </c>
      <c r="X980">
        <f>IF($C980="","",IF($AD980=1,Settings!$C$8,IF($AC980=1,Settings!$C$6,Settings!$C$7))*100)</f>
        <v/>
      </c>
      <c r="Y980" s="7">
        <f>IF($C980="","",V980-M980)</f>
        <v/>
      </c>
      <c r="AA980">
        <f>IF($C980="","",IF(COUNTIF($C$2:$C980,$C980)=1,1,0))</f>
        <v/>
      </c>
      <c r="AB980">
        <f>IF($AA980=1,SUMPRODUCT(--($AE$2:$AE$6001&lt;$AE980))+1,"")</f>
        <v/>
      </c>
      <c r="AC980">
        <f>IF($C980="","",IF(OR($W980=TRUE(),$W980="TRUE"),0,1))</f>
        <v/>
      </c>
      <c r="AD980">
        <f>IF($C980="","",IF($Z980="Yes",1,0))</f>
        <v/>
      </c>
      <c r="AE980">
        <f>IF($AA980=1,IFERROR(IF(VALUE($C980)&lt;100000000,VALUE($C980),1000000000),IFERROR(IF(VALUE(MID($C980,2,20))&lt;100000000,VALUE(MID($C980,2,20)),1000000000),1000000000))+ROW()/100000,"")</f>
        <v/>
      </c>
    </row>
    <row r="981">
      <c r="M981" s="7">
        <f>IF($C981="","",L981*V981/100)</f>
        <v/>
      </c>
      <c r="N981" s="11" t="n"/>
      <c r="R981" s="7" t="n"/>
      <c r="T981" s="7" t="n"/>
      <c r="U981" s="7">
        <f>IF($C981="","",T981*X981/100)</f>
        <v/>
      </c>
      <c r="V981" s="7">
        <f>IF($C981="","",T981-U981)</f>
        <v/>
      </c>
      <c r="X981">
        <f>IF($C981="","",IF($AD981=1,Settings!$C$8,IF($AC981=1,Settings!$C$6,Settings!$C$7))*100)</f>
        <v/>
      </c>
      <c r="Y981" s="7">
        <f>IF($C981="","",V981-M981)</f>
        <v/>
      </c>
      <c r="AA981">
        <f>IF($C981="","",IF(COUNTIF($C$2:$C981,$C981)=1,1,0))</f>
        <v/>
      </c>
      <c r="AB981">
        <f>IF($AA981=1,SUMPRODUCT(--($AE$2:$AE$6001&lt;$AE981))+1,"")</f>
        <v/>
      </c>
      <c r="AC981">
        <f>IF($C981="","",IF(OR($W981=TRUE(),$W981="TRUE"),0,1))</f>
        <v/>
      </c>
      <c r="AD981">
        <f>IF($C981="","",IF($Z981="Yes",1,0))</f>
        <v/>
      </c>
      <c r="AE981">
        <f>IF($AA981=1,IFERROR(IF(VALUE($C981)&lt;100000000,VALUE($C981),1000000000),IFERROR(IF(VALUE(MID($C981,2,20))&lt;100000000,VALUE(MID($C981,2,20)),1000000000),1000000000))+ROW()/100000,"")</f>
        <v/>
      </c>
    </row>
    <row r="982">
      <c r="M982" s="7">
        <f>IF($C982="","",L982*V982/100)</f>
        <v/>
      </c>
      <c r="N982" s="11" t="n"/>
      <c r="R982" s="7" t="n"/>
      <c r="T982" s="7" t="n"/>
      <c r="U982" s="7">
        <f>IF($C982="","",T982*X982/100)</f>
        <v/>
      </c>
      <c r="V982" s="7">
        <f>IF($C982="","",T982-U982)</f>
        <v/>
      </c>
      <c r="X982">
        <f>IF($C982="","",IF($AD982=1,Settings!$C$8,IF($AC982=1,Settings!$C$6,Settings!$C$7))*100)</f>
        <v/>
      </c>
      <c r="Y982" s="7">
        <f>IF($C982="","",V982-M982)</f>
        <v/>
      </c>
      <c r="AA982">
        <f>IF($C982="","",IF(COUNTIF($C$2:$C982,$C982)=1,1,0))</f>
        <v/>
      </c>
      <c r="AB982">
        <f>IF($AA982=1,SUMPRODUCT(--($AE$2:$AE$6001&lt;$AE982))+1,"")</f>
        <v/>
      </c>
      <c r="AC982">
        <f>IF($C982="","",IF(OR($W982=TRUE(),$W982="TRUE"),0,1))</f>
        <v/>
      </c>
      <c r="AD982">
        <f>IF($C982="","",IF($Z982="Yes",1,0))</f>
        <v/>
      </c>
      <c r="AE982">
        <f>IF($AA982=1,IFERROR(IF(VALUE($C982)&lt;100000000,VALUE($C982),1000000000),IFERROR(IF(VALUE(MID($C982,2,20))&lt;100000000,VALUE(MID($C982,2,20)),1000000000),1000000000))+ROW()/100000,"")</f>
        <v/>
      </c>
    </row>
    <row r="983">
      <c r="M983" s="7">
        <f>IF($C983="","",L983*V983/100)</f>
        <v/>
      </c>
      <c r="N983" s="11" t="n"/>
      <c r="R983" s="7" t="n"/>
      <c r="T983" s="7" t="n"/>
      <c r="U983" s="7">
        <f>IF($C983="","",T983*X983/100)</f>
        <v/>
      </c>
      <c r="V983" s="7">
        <f>IF($C983="","",T983-U983)</f>
        <v/>
      </c>
      <c r="X983">
        <f>IF($C983="","",IF($AD983=1,Settings!$C$8,IF($AC983=1,Settings!$C$6,Settings!$C$7))*100)</f>
        <v/>
      </c>
      <c r="Y983" s="7">
        <f>IF($C983="","",V983-M983)</f>
        <v/>
      </c>
      <c r="AA983">
        <f>IF($C983="","",IF(COUNTIF($C$2:$C983,$C983)=1,1,0))</f>
        <v/>
      </c>
      <c r="AB983">
        <f>IF($AA983=1,SUMPRODUCT(--($AE$2:$AE$6001&lt;$AE983))+1,"")</f>
        <v/>
      </c>
      <c r="AC983">
        <f>IF($C983="","",IF(OR($W983=TRUE(),$W983="TRUE"),0,1))</f>
        <v/>
      </c>
      <c r="AD983">
        <f>IF($C983="","",IF($Z983="Yes",1,0))</f>
        <v/>
      </c>
      <c r="AE983">
        <f>IF($AA983=1,IFERROR(IF(VALUE($C983)&lt;100000000,VALUE($C983),1000000000),IFERROR(IF(VALUE(MID($C983,2,20))&lt;100000000,VALUE(MID($C983,2,20)),1000000000),1000000000))+ROW()/100000,"")</f>
        <v/>
      </c>
    </row>
    <row r="984">
      <c r="M984" s="7">
        <f>IF($C984="","",L984*V984/100)</f>
        <v/>
      </c>
      <c r="N984" s="11" t="n"/>
      <c r="R984" s="7" t="n"/>
      <c r="T984" s="7" t="n"/>
      <c r="U984" s="7">
        <f>IF($C984="","",T984*X984/100)</f>
        <v/>
      </c>
      <c r="V984" s="7">
        <f>IF($C984="","",T984-U984)</f>
        <v/>
      </c>
      <c r="X984">
        <f>IF($C984="","",IF($AD984=1,Settings!$C$8,IF($AC984=1,Settings!$C$6,Settings!$C$7))*100)</f>
        <v/>
      </c>
      <c r="Y984" s="7">
        <f>IF($C984="","",V984-M984)</f>
        <v/>
      </c>
      <c r="AA984">
        <f>IF($C984="","",IF(COUNTIF($C$2:$C984,$C984)=1,1,0))</f>
        <v/>
      </c>
      <c r="AB984">
        <f>IF($AA984=1,SUMPRODUCT(--($AE$2:$AE$6001&lt;$AE984))+1,"")</f>
        <v/>
      </c>
      <c r="AC984">
        <f>IF($C984="","",IF(OR($W984=TRUE(),$W984="TRUE"),0,1))</f>
        <v/>
      </c>
      <c r="AD984">
        <f>IF($C984="","",IF($Z984="Yes",1,0))</f>
        <v/>
      </c>
      <c r="AE984">
        <f>IF($AA984=1,IFERROR(IF(VALUE($C984)&lt;100000000,VALUE($C984),1000000000),IFERROR(IF(VALUE(MID($C984,2,20))&lt;100000000,VALUE(MID($C984,2,20)),1000000000),1000000000))+ROW()/100000,"")</f>
        <v/>
      </c>
    </row>
    <row r="985">
      <c r="M985" s="7">
        <f>IF($C985="","",L985*V985/100)</f>
        <v/>
      </c>
      <c r="N985" s="11" t="n"/>
      <c r="R985" s="7" t="n"/>
      <c r="T985" s="7" t="n"/>
      <c r="U985" s="7">
        <f>IF($C985="","",T985*X985/100)</f>
        <v/>
      </c>
      <c r="V985" s="7">
        <f>IF($C985="","",T985-U985)</f>
        <v/>
      </c>
      <c r="X985">
        <f>IF($C985="","",IF($AD985=1,Settings!$C$8,IF($AC985=1,Settings!$C$6,Settings!$C$7))*100)</f>
        <v/>
      </c>
      <c r="Y985" s="7">
        <f>IF($C985="","",V985-M985)</f>
        <v/>
      </c>
      <c r="AA985">
        <f>IF($C985="","",IF(COUNTIF($C$2:$C985,$C985)=1,1,0))</f>
        <v/>
      </c>
      <c r="AB985">
        <f>IF($AA985=1,SUMPRODUCT(--($AE$2:$AE$6001&lt;$AE985))+1,"")</f>
        <v/>
      </c>
      <c r="AC985">
        <f>IF($C985="","",IF(OR($W985=TRUE(),$W985="TRUE"),0,1))</f>
        <v/>
      </c>
      <c r="AD985">
        <f>IF($C985="","",IF($Z985="Yes",1,0))</f>
        <v/>
      </c>
      <c r="AE985">
        <f>IF($AA985=1,IFERROR(IF(VALUE($C985)&lt;100000000,VALUE($C985),1000000000),IFERROR(IF(VALUE(MID($C985,2,20))&lt;100000000,VALUE(MID($C985,2,20)),1000000000),1000000000))+ROW()/100000,"")</f>
        <v/>
      </c>
    </row>
    <row r="986">
      <c r="M986" s="7">
        <f>IF($C986="","",L986*V986/100)</f>
        <v/>
      </c>
      <c r="N986" s="11" t="n"/>
      <c r="R986" s="7" t="n"/>
      <c r="T986" s="7" t="n"/>
      <c r="U986" s="7">
        <f>IF($C986="","",T986*X986/100)</f>
        <v/>
      </c>
      <c r="V986" s="7">
        <f>IF($C986="","",T986-U986)</f>
        <v/>
      </c>
      <c r="X986">
        <f>IF($C986="","",IF($AD986=1,Settings!$C$8,IF($AC986=1,Settings!$C$6,Settings!$C$7))*100)</f>
        <v/>
      </c>
      <c r="Y986" s="7">
        <f>IF($C986="","",V986-M986)</f>
        <v/>
      </c>
      <c r="AA986">
        <f>IF($C986="","",IF(COUNTIF($C$2:$C986,$C986)=1,1,0))</f>
        <v/>
      </c>
      <c r="AB986">
        <f>IF($AA986=1,SUMPRODUCT(--($AE$2:$AE$6001&lt;$AE986))+1,"")</f>
        <v/>
      </c>
      <c r="AC986">
        <f>IF($C986="","",IF(OR($W986=TRUE(),$W986="TRUE"),0,1))</f>
        <v/>
      </c>
      <c r="AD986">
        <f>IF($C986="","",IF($Z986="Yes",1,0))</f>
        <v/>
      </c>
      <c r="AE986">
        <f>IF($AA986=1,IFERROR(IF(VALUE($C986)&lt;100000000,VALUE($C986),1000000000),IFERROR(IF(VALUE(MID($C986,2,20))&lt;100000000,VALUE(MID($C986,2,20)),1000000000),1000000000))+ROW()/100000,"")</f>
        <v/>
      </c>
    </row>
    <row r="987">
      <c r="M987" s="7">
        <f>IF($C987="","",L987*V987/100)</f>
        <v/>
      </c>
      <c r="N987" s="11" t="n"/>
      <c r="R987" s="7" t="n"/>
      <c r="T987" s="7" t="n"/>
      <c r="U987" s="7">
        <f>IF($C987="","",T987*X987/100)</f>
        <v/>
      </c>
      <c r="V987" s="7">
        <f>IF($C987="","",T987-U987)</f>
        <v/>
      </c>
      <c r="X987">
        <f>IF($C987="","",IF($AD987=1,Settings!$C$8,IF($AC987=1,Settings!$C$6,Settings!$C$7))*100)</f>
        <v/>
      </c>
      <c r="Y987" s="7">
        <f>IF($C987="","",V987-M987)</f>
        <v/>
      </c>
      <c r="AA987">
        <f>IF($C987="","",IF(COUNTIF($C$2:$C987,$C987)=1,1,0))</f>
        <v/>
      </c>
      <c r="AB987">
        <f>IF($AA987=1,SUMPRODUCT(--($AE$2:$AE$6001&lt;$AE987))+1,"")</f>
        <v/>
      </c>
      <c r="AC987">
        <f>IF($C987="","",IF(OR($W987=TRUE(),$W987="TRUE"),0,1))</f>
        <v/>
      </c>
      <c r="AD987">
        <f>IF($C987="","",IF($Z987="Yes",1,0))</f>
        <v/>
      </c>
      <c r="AE987">
        <f>IF($AA987=1,IFERROR(IF(VALUE($C987)&lt;100000000,VALUE($C987),1000000000),IFERROR(IF(VALUE(MID($C987,2,20))&lt;100000000,VALUE(MID($C987,2,20)),1000000000),1000000000))+ROW()/100000,"")</f>
        <v/>
      </c>
    </row>
    <row r="988">
      <c r="M988" s="7">
        <f>IF($C988="","",L988*V988/100)</f>
        <v/>
      </c>
      <c r="N988" s="11" t="n"/>
      <c r="R988" s="7" t="n"/>
      <c r="T988" s="7" t="n"/>
      <c r="U988" s="7">
        <f>IF($C988="","",T988*X988/100)</f>
        <v/>
      </c>
      <c r="V988" s="7">
        <f>IF($C988="","",T988-U988)</f>
        <v/>
      </c>
      <c r="X988">
        <f>IF($C988="","",IF($AD988=1,Settings!$C$8,IF($AC988=1,Settings!$C$6,Settings!$C$7))*100)</f>
        <v/>
      </c>
      <c r="Y988" s="7">
        <f>IF($C988="","",V988-M988)</f>
        <v/>
      </c>
      <c r="AA988">
        <f>IF($C988="","",IF(COUNTIF($C$2:$C988,$C988)=1,1,0))</f>
        <v/>
      </c>
      <c r="AB988">
        <f>IF($AA988=1,SUMPRODUCT(--($AE$2:$AE$6001&lt;$AE988))+1,"")</f>
        <v/>
      </c>
      <c r="AC988">
        <f>IF($C988="","",IF(OR($W988=TRUE(),$W988="TRUE"),0,1))</f>
        <v/>
      </c>
      <c r="AD988">
        <f>IF($C988="","",IF($Z988="Yes",1,0))</f>
        <v/>
      </c>
      <c r="AE988">
        <f>IF($AA988=1,IFERROR(IF(VALUE($C988)&lt;100000000,VALUE($C988),1000000000),IFERROR(IF(VALUE(MID($C988,2,20))&lt;100000000,VALUE(MID($C988,2,20)),1000000000),1000000000))+ROW()/100000,"")</f>
        <v/>
      </c>
    </row>
    <row r="989">
      <c r="M989" s="7">
        <f>IF($C989="","",L989*V989/100)</f>
        <v/>
      </c>
      <c r="N989" s="11" t="n"/>
      <c r="R989" s="7" t="n"/>
      <c r="T989" s="7" t="n"/>
      <c r="U989" s="7">
        <f>IF($C989="","",T989*X989/100)</f>
        <v/>
      </c>
      <c r="V989" s="7">
        <f>IF($C989="","",T989-U989)</f>
        <v/>
      </c>
      <c r="X989">
        <f>IF($C989="","",IF($AD989=1,Settings!$C$8,IF($AC989=1,Settings!$C$6,Settings!$C$7))*100)</f>
        <v/>
      </c>
      <c r="Y989" s="7">
        <f>IF($C989="","",V989-M989)</f>
        <v/>
      </c>
      <c r="AA989">
        <f>IF($C989="","",IF(COUNTIF($C$2:$C989,$C989)=1,1,0))</f>
        <v/>
      </c>
      <c r="AB989">
        <f>IF($AA989=1,SUMPRODUCT(--($AE$2:$AE$6001&lt;$AE989))+1,"")</f>
        <v/>
      </c>
      <c r="AC989">
        <f>IF($C989="","",IF(OR($W989=TRUE(),$W989="TRUE"),0,1))</f>
        <v/>
      </c>
      <c r="AD989">
        <f>IF($C989="","",IF($Z989="Yes",1,0))</f>
        <v/>
      </c>
      <c r="AE989">
        <f>IF($AA989=1,IFERROR(IF(VALUE($C989)&lt;100000000,VALUE($C989),1000000000),IFERROR(IF(VALUE(MID($C989,2,20))&lt;100000000,VALUE(MID($C989,2,20)),1000000000),1000000000))+ROW()/100000,"")</f>
        <v/>
      </c>
    </row>
    <row r="990">
      <c r="M990" s="7">
        <f>IF($C990="","",L990*V990/100)</f>
        <v/>
      </c>
      <c r="N990" s="11" t="n"/>
      <c r="R990" s="7" t="n"/>
      <c r="T990" s="7" t="n"/>
      <c r="U990" s="7">
        <f>IF($C990="","",T990*X990/100)</f>
        <v/>
      </c>
      <c r="V990" s="7">
        <f>IF($C990="","",T990-U990)</f>
        <v/>
      </c>
      <c r="X990">
        <f>IF($C990="","",IF($AD990=1,Settings!$C$8,IF($AC990=1,Settings!$C$6,Settings!$C$7))*100)</f>
        <v/>
      </c>
      <c r="Y990" s="7">
        <f>IF($C990="","",V990-M990)</f>
        <v/>
      </c>
      <c r="AA990">
        <f>IF($C990="","",IF(COUNTIF($C$2:$C990,$C990)=1,1,0))</f>
        <v/>
      </c>
      <c r="AB990">
        <f>IF($AA990=1,SUMPRODUCT(--($AE$2:$AE$6001&lt;$AE990))+1,"")</f>
        <v/>
      </c>
      <c r="AC990">
        <f>IF($C990="","",IF(OR($W990=TRUE(),$W990="TRUE"),0,1))</f>
        <v/>
      </c>
      <c r="AD990">
        <f>IF($C990="","",IF($Z990="Yes",1,0))</f>
        <v/>
      </c>
      <c r="AE990">
        <f>IF($AA990=1,IFERROR(IF(VALUE($C990)&lt;100000000,VALUE($C990),1000000000),IFERROR(IF(VALUE(MID($C990,2,20))&lt;100000000,VALUE(MID($C990,2,20)),1000000000),1000000000))+ROW()/100000,"")</f>
        <v/>
      </c>
    </row>
    <row r="991">
      <c r="M991" s="7">
        <f>IF($C991="","",L991*V991/100)</f>
        <v/>
      </c>
      <c r="N991" s="11" t="n"/>
      <c r="R991" s="7" t="n"/>
      <c r="T991" s="7" t="n"/>
      <c r="U991" s="7">
        <f>IF($C991="","",T991*X991/100)</f>
        <v/>
      </c>
      <c r="V991" s="7">
        <f>IF($C991="","",T991-U991)</f>
        <v/>
      </c>
      <c r="X991">
        <f>IF($C991="","",IF($AD991=1,Settings!$C$8,IF($AC991=1,Settings!$C$6,Settings!$C$7))*100)</f>
        <v/>
      </c>
      <c r="Y991" s="7">
        <f>IF($C991="","",V991-M991)</f>
        <v/>
      </c>
      <c r="AA991">
        <f>IF($C991="","",IF(COUNTIF($C$2:$C991,$C991)=1,1,0))</f>
        <v/>
      </c>
      <c r="AB991">
        <f>IF($AA991=1,SUMPRODUCT(--($AE$2:$AE$6001&lt;$AE991))+1,"")</f>
        <v/>
      </c>
      <c r="AC991">
        <f>IF($C991="","",IF(OR($W991=TRUE(),$W991="TRUE"),0,1))</f>
        <v/>
      </c>
      <c r="AD991">
        <f>IF($C991="","",IF($Z991="Yes",1,0))</f>
        <v/>
      </c>
      <c r="AE991">
        <f>IF($AA991=1,IFERROR(IF(VALUE($C991)&lt;100000000,VALUE($C991),1000000000),IFERROR(IF(VALUE(MID($C991,2,20))&lt;100000000,VALUE(MID($C991,2,20)),1000000000),1000000000))+ROW()/100000,"")</f>
        <v/>
      </c>
    </row>
    <row r="992">
      <c r="M992" s="7">
        <f>IF($C992="","",L992*V992/100)</f>
        <v/>
      </c>
      <c r="N992" s="11" t="n"/>
      <c r="R992" s="7" t="n"/>
      <c r="T992" s="7" t="n"/>
      <c r="U992" s="7">
        <f>IF($C992="","",T992*X992/100)</f>
        <v/>
      </c>
      <c r="V992" s="7">
        <f>IF($C992="","",T992-U992)</f>
        <v/>
      </c>
      <c r="X992">
        <f>IF($C992="","",IF($AD992=1,Settings!$C$8,IF($AC992=1,Settings!$C$6,Settings!$C$7))*100)</f>
        <v/>
      </c>
      <c r="Y992" s="7">
        <f>IF($C992="","",V992-M992)</f>
        <v/>
      </c>
      <c r="AA992">
        <f>IF($C992="","",IF(COUNTIF($C$2:$C992,$C992)=1,1,0))</f>
        <v/>
      </c>
      <c r="AB992">
        <f>IF($AA992=1,SUMPRODUCT(--($AE$2:$AE$6001&lt;$AE992))+1,"")</f>
        <v/>
      </c>
      <c r="AC992">
        <f>IF($C992="","",IF(OR($W992=TRUE(),$W992="TRUE"),0,1))</f>
        <v/>
      </c>
      <c r="AD992">
        <f>IF($C992="","",IF($Z992="Yes",1,0))</f>
        <v/>
      </c>
      <c r="AE992">
        <f>IF($AA992=1,IFERROR(IF(VALUE($C992)&lt;100000000,VALUE($C992),1000000000),IFERROR(IF(VALUE(MID($C992,2,20))&lt;100000000,VALUE(MID($C992,2,20)),1000000000),1000000000))+ROW()/100000,"")</f>
        <v/>
      </c>
    </row>
    <row r="993">
      <c r="M993" s="7">
        <f>IF($C993="","",L993*V993/100)</f>
        <v/>
      </c>
      <c r="N993" s="11" t="n"/>
      <c r="R993" s="7" t="n"/>
      <c r="T993" s="7" t="n"/>
      <c r="U993" s="7">
        <f>IF($C993="","",T993*X993/100)</f>
        <v/>
      </c>
      <c r="V993" s="7">
        <f>IF($C993="","",T993-U993)</f>
        <v/>
      </c>
      <c r="X993">
        <f>IF($C993="","",IF($AD993=1,Settings!$C$8,IF($AC993=1,Settings!$C$6,Settings!$C$7))*100)</f>
        <v/>
      </c>
      <c r="Y993" s="7">
        <f>IF($C993="","",V993-M993)</f>
        <v/>
      </c>
      <c r="AA993">
        <f>IF($C993="","",IF(COUNTIF($C$2:$C993,$C993)=1,1,0))</f>
        <v/>
      </c>
      <c r="AB993">
        <f>IF($AA993=1,SUMPRODUCT(--($AE$2:$AE$6001&lt;$AE993))+1,"")</f>
        <v/>
      </c>
      <c r="AC993">
        <f>IF($C993="","",IF(OR($W993=TRUE(),$W993="TRUE"),0,1))</f>
        <v/>
      </c>
      <c r="AD993">
        <f>IF($C993="","",IF($Z993="Yes",1,0))</f>
        <v/>
      </c>
      <c r="AE993">
        <f>IF($AA993=1,IFERROR(IF(VALUE($C993)&lt;100000000,VALUE($C993),1000000000),IFERROR(IF(VALUE(MID($C993,2,20))&lt;100000000,VALUE(MID($C993,2,20)),1000000000),1000000000))+ROW()/100000,"")</f>
        <v/>
      </c>
    </row>
    <row r="994">
      <c r="M994" s="7">
        <f>IF($C994="","",L994*V994/100)</f>
        <v/>
      </c>
      <c r="N994" s="11" t="n"/>
      <c r="R994" s="7" t="n"/>
      <c r="T994" s="7" t="n"/>
      <c r="U994" s="7">
        <f>IF($C994="","",T994*X994/100)</f>
        <v/>
      </c>
      <c r="V994" s="7">
        <f>IF($C994="","",T994-U994)</f>
        <v/>
      </c>
      <c r="X994">
        <f>IF($C994="","",IF($AD994=1,Settings!$C$8,IF($AC994=1,Settings!$C$6,Settings!$C$7))*100)</f>
        <v/>
      </c>
      <c r="Y994" s="7">
        <f>IF($C994="","",V994-M994)</f>
        <v/>
      </c>
      <c r="AA994">
        <f>IF($C994="","",IF(COUNTIF($C$2:$C994,$C994)=1,1,0))</f>
        <v/>
      </c>
      <c r="AB994">
        <f>IF($AA994=1,SUMPRODUCT(--($AE$2:$AE$6001&lt;$AE994))+1,"")</f>
        <v/>
      </c>
      <c r="AC994">
        <f>IF($C994="","",IF(OR($W994=TRUE(),$W994="TRUE"),0,1))</f>
        <v/>
      </c>
      <c r="AD994">
        <f>IF($C994="","",IF($Z994="Yes",1,0))</f>
        <v/>
      </c>
      <c r="AE994">
        <f>IF($AA994=1,IFERROR(IF(VALUE($C994)&lt;100000000,VALUE($C994),1000000000),IFERROR(IF(VALUE(MID($C994,2,20))&lt;100000000,VALUE(MID($C994,2,20)),1000000000),1000000000))+ROW()/100000,"")</f>
        <v/>
      </c>
    </row>
    <row r="995">
      <c r="M995" s="7">
        <f>IF($C995="","",L995*V995/100)</f>
        <v/>
      </c>
      <c r="N995" s="11" t="n"/>
      <c r="R995" s="7" t="n"/>
      <c r="T995" s="7" t="n"/>
      <c r="U995" s="7">
        <f>IF($C995="","",T995*X995/100)</f>
        <v/>
      </c>
      <c r="V995" s="7">
        <f>IF($C995="","",T995-U995)</f>
        <v/>
      </c>
      <c r="X995">
        <f>IF($C995="","",IF($AD995=1,Settings!$C$8,IF($AC995=1,Settings!$C$6,Settings!$C$7))*100)</f>
        <v/>
      </c>
      <c r="Y995" s="7">
        <f>IF($C995="","",V995-M995)</f>
        <v/>
      </c>
      <c r="AA995">
        <f>IF($C995="","",IF(COUNTIF($C$2:$C995,$C995)=1,1,0))</f>
        <v/>
      </c>
      <c r="AB995">
        <f>IF($AA995=1,SUMPRODUCT(--($AE$2:$AE$6001&lt;$AE995))+1,"")</f>
        <v/>
      </c>
      <c r="AC995">
        <f>IF($C995="","",IF(OR($W995=TRUE(),$W995="TRUE"),0,1))</f>
        <v/>
      </c>
      <c r="AD995">
        <f>IF($C995="","",IF($Z995="Yes",1,0))</f>
        <v/>
      </c>
      <c r="AE995">
        <f>IF($AA995=1,IFERROR(IF(VALUE($C995)&lt;100000000,VALUE($C995),1000000000),IFERROR(IF(VALUE(MID($C995,2,20))&lt;100000000,VALUE(MID($C995,2,20)),1000000000),1000000000))+ROW()/100000,"")</f>
        <v/>
      </c>
    </row>
    <row r="996">
      <c r="M996" s="7">
        <f>IF($C996="","",L996*V996/100)</f>
        <v/>
      </c>
      <c r="N996" s="11" t="n"/>
      <c r="R996" s="7" t="n"/>
      <c r="T996" s="7" t="n"/>
      <c r="U996" s="7">
        <f>IF($C996="","",T996*X996/100)</f>
        <v/>
      </c>
      <c r="V996" s="7">
        <f>IF($C996="","",T996-U996)</f>
        <v/>
      </c>
      <c r="X996">
        <f>IF($C996="","",IF($AD996=1,Settings!$C$8,IF($AC996=1,Settings!$C$6,Settings!$C$7))*100)</f>
        <v/>
      </c>
      <c r="Y996" s="7">
        <f>IF($C996="","",V996-M996)</f>
        <v/>
      </c>
      <c r="AA996">
        <f>IF($C996="","",IF(COUNTIF($C$2:$C996,$C996)=1,1,0))</f>
        <v/>
      </c>
      <c r="AB996">
        <f>IF($AA996=1,SUMPRODUCT(--($AE$2:$AE$6001&lt;$AE996))+1,"")</f>
        <v/>
      </c>
      <c r="AC996">
        <f>IF($C996="","",IF(OR($W996=TRUE(),$W996="TRUE"),0,1))</f>
        <v/>
      </c>
      <c r="AD996">
        <f>IF($C996="","",IF($Z996="Yes",1,0))</f>
        <v/>
      </c>
      <c r="AE996">
        <f>IF($AA996=1,IFERROR(IF(VALUE($C996)&lt;100000000,VALUE($C996),1000000000),IFERROR(IF(VALUE(MID($C996,2,20))&lt;100000000,VALUE(MID($C996,2,20)),1000000000),1000000000))+ROW()/100000,"")</f>
        <v/>
      </c>
    </row>
    <row r="997">
      <c r="M997" s="7">
        <f>IF($C997="","",L997*V997/100)</f>
        <v/>
      </c>
      <c r="N997" s="11" t="n"/>
      <c r="R997" s="7" t="n"/>
      <c r="T997" s="7" t="n"/>
      <c r="U997" s="7">
        <f>IF($C997="","",T997*X997/100)</f>
        <v/>
      </c>
      <c r="V997" s="7">
        <f>IF($C997="","",T997-U997)</f>
        <v/>
      </c>
      <c r="X997">
        <f>IF($C997="","",IF($AD997=1,Settings!$C$8,IF($AC997=1,Settings!$C$6,Settings!$C$7))*100)</f>
        <v/>
      </c>
      <c r="Y997" s="7">
        <f>IF($C997="","",V997-M997)</f>
        <v/>
      </c>
      <c r="AA997">
        <f>IF($C997="","",IF(COUNTIF($C$2:$C997,$C997)=1,1,0))</f>
        <v/>
      </c>
      <c r="AB997">
        <f>IF($AA997=1,SUMPRODUCT(--($AE$2:$AE$6001&lt;$AE997))+1,"")</f>
        <v/>
      </c>
      <c r="AC997">
        <f>IF($C997="","",IF(OR($W997=TRUE(),$W997="TRUE"),0,1))</f>
        <v/>
      </c>
      <c r="AD997">
        <f>IF($C997="","",IF($Z997="Yes",1,0))</f>
        <v/>
      </c>
      <c r="AE997">
        <f>IF($AA997=1,IFERROR(IF(VALUE($C997)&lt;100000000,VALUE($C997),1000000000),IFERROR(IF(VALUE(MID($C997,2,20))&lt;100000000,VALUE(MID($C997,2,20)),1000000000),1000000000))+ROW()/100000,"")</f>
        <v/>
      </c>
    </row>
    <row r="998">
      <c r="M998" s="7">
        <f>IF($C998="","",L998*V998/100)</f>
        <v/>
      </c>
      <c r="N998" s="11" t="n"/>
      <c r="R998" s="7" t="n"/>
      <c r="T998" s="7" t="n"/>
      <c r="U998" s="7">
        <f>IF($C998="","",T998*X998/100)</f>
        <v/>
      </c>
      <c r="V998" s="7">
        <f>IF($C998="","",T998-U998)</f>
        <v/>
      </c>
      <c r="X998">
        <f>IF($C998="","",IF($AD998=1,Settings!$C$8,IF($AC998=1,Settings!$C$6,Settings!$C$7))*100)</f>
        <v/>
      </c>
      <c r="Y998" s="7">
        <f>IF($C998="","",V998-M998)</f>
        <v/>
      </c>
      <c r="AA998">
        <f>IF($C998="","",IF(COUNTIF($C$2:$C998,$C998)=1,1,0))</f>
        <v/>
      </c>
      <c r="AB998">
        <f>IF($AA998=1,SUMPRODUCT(--($AE$2:$AE$6001&lt;$AE998))+1,"")</f>
        <v/>
      </c>
      <c r="AC998">
        <f>IF($C998="","",IF(OR($W998=TRUE(),$W998="TRUE"),0,1))</f>
        <v/>
      </c>
      <c r="AD998">
        <f>IF($C998="","",IF($Z998="Yes",1,0))</f>
        <v/>
      </c>
      <c r="AE998">
        <f>IF($AA998=1,IFERROR(IF(VALUE($C998)&lt;100000000,VALUE($C998),1000000000),IFERROR(IF(VALUE(MID($C998,2,20))&lt;100000000,VALUE(MID($C998,2,20)),1000000000),1000000000))+ROW()/100000,"")</f>
        <v/>
      </c>
    </row>
    <row r="999">
      <c r="M999" s="7">
        <f>IF($C999="","",L999*V999/100)</f>
        <v/>
      </c>
      <c r="N999" s="11" t="n"/>
      <c r="R999" s="7" t="n"/>
      <c r="T999" s="7" t="n"/>
      <c r="U999" s="7">
        <f>IF($C999="","",T999*X999/100)</f>
        <v/>
      </c>
      <c r="V999" s="7">
        <f>IF($C999="","",T999-U999)</f>
        <v/>
      </c>
      <c r="X999">
        <f>IF($C999="","",IF($AD999=1,Settings!$C$8,IF($AC999=1,Settings!$C$6,Settings!$C$7))*100)</f>
        <v/>
      </c>
      <c r="Y999" s="7">
        <f>IF($C999="","",V999-M999)</f>
        <v/>
      </c>
      <c r="AA999">
        <f>IF($C999="","",IF(COUNTIF($C$2:$C999,$C999)=1,1,0))</f>
        <v/>
      </c>
      <c r="AB999">
        <f>IF($AA999=1,SUMPRODUCT(--($AE$2:$AE$6001&lt;$AE999))+1,"")</f>
        <v/>
      </c>
      <c r="AC999">
        <f>IF($C999="","",IF(OR($W999=TRUE(),$W999="TRUE"),0,1))</f>
        <v/>
      </c>
      <c r="AD999">
        <f>IF($C999="","",IF($Z999="Yes",1,0))</f>
        <v/>
      </c>
      <c r="AE999">
        <f>IF($AA999=1,IFERROR(IF(VALUE($C999)&lt;100000000,VALUE($C999),1000000000),IFERROR(IF(VALUE(MID($C999,2,20))&lt;100000000,VALUE(MID($C999,2,20)),1000000000),1000000000))+ROW()/100000,"")</f>
        <v/>
      </c>
    </row>
    <row r="1000">
      <c r="M1000" s="7">
        <f>IF($C1000="","",L1000*V1000/100)</f>
        <v/>
      </c>
      <c r="N1000" s="11" t="n"/>
      <c r="R1000" s="7" t="n"/>
      <c r="T1000" s="7" t="n"/>
      <c r="U1000" s="7">
        <f>IF($C1000="","",T1000*X1000/100)</f>
        <v/>
      </c>
      <c r="V1000" s="7">
        <f>IF($C1000="","",T1000-U1000)</f>
        <v/>
      </c>
      <c r="X1000">
        <f>IF($C1000="","",IF($AD1000=1,Settings!$C$8,IF($AC1000=1,Settings!$C$6,Settings!$C$7))*100)</f>
        <v/>
      </c>
      <c r="Y1000" s="7">
        <f>IF($C1000="","",V1000-M1000)</f>
        <v/>
      </c>
      <c r="AA1000">
        <f>IF($C1000="","",IF(COUNTIF($C$2:$C1000,$C1000)=1,1,0))</f>
        <v/>
      </c>
      <c r="AB1000">
        <f>IF($AA1000=1,SUMPRODUCT(--($AE$2:$AE$6001&lt;$AE1000))+1,"")</f>
        <v/>
      </c>
      <c r="AC1000">
        <f>IF($C1000="","",IF(OR($W1000=TRUE(),$W1000="TRUE"),0,1))</f>
        <v/>
      </c>
      <c r="AD1000">
        <f>IF($C1000="","",IF($Z1000="Yes",1,0))</f>
        <v/>
      </c>
      <c r="AE1000">
        <f>IF($AA1000=1,IFERROR(IF(VALUE($C1000)&lt;100000000,VALUE($C1000),1000000000),IFERROR(IF(VALUE(MID($C1000,2,20))&lt;100000000,VALUE(MID($C1000,2,20)),1000000000),1000000000))+ROW()/100000,"")</f>
        <v/>
      </c>
    </row>
    <row r="1001">
      <c r="M1001" s="7">
        <f>IF($C1001="","",L1001*V1001/100)</f>
        <v/>
      </c>
      <c r="N1001" s="11" t="n"/>
      <c r="R1001" s="7" t="n"/>
      <c r="T1001" s="7" t="n"/>
      <c r="U1001" s="7">
        <f>IF($C1001="","",T1001*X1001/100)</f>
        <v/>
      </c>
      <c r="V1001" s="7">
        <f>IF($C1001="","",T1001-U1001)</f>
        <v/>
      </c>
      <c r="X1001">
        <f>IF($C1001="","",IF($AD1001=1,Settings!$C$8,IF($AC1001=1,Settings!$C$6,Settings!$C$7))*100)</f>
        <v/>
      </c>
      <c r="Y1001" s="7">
        <f>IF($C1001="","",V1001-M1001)</f>
        <v/>
      </c>
      <c r="AA1001">
        <f>IF($C1001="","",IF(COUNTIF($C$2:$C1001,$C1001)=1,1,0))</f>
        <v/>
      </c>
      <c r="AB1001">
        <f>IF($AA1001=1,SUMPRODUCT(--($AE$2:$AE$6001&lt;$AE1001))+1,"")</f>
        <v/>
      </c>
      <c r="AC1001">
        <f>IF($C1001="","",IF(OR($W1001=TRUE(),$W1001="TRUE"),0,1))</f>
        <v/>
      </c>
      <c r="AD1001">
        <f>IF($C1001="","",IF($Z1001="Yes",1,0))</f>
        <v/>
      </c>
      <c r="AE1001">
        <f>IF($AA1001=1,IFERROR(IF(VALUE($C1001)&lt;100000000,VALUE($C1001),1000000000),IFERROR(IF(VALUE(MID($C1001,2,20))&lt;100000000,VALUE(MID($C1001,2,20)),1000000000),1000000000))+ROW()/100000,"")</f>
        <v/>
      </c>
    </row>
    <row r="1002">
      <c r="M1002" s="7">
        <f>IF($C1002="","",L1002*V1002/100)</f>
        <v/>
      </c>
      <c r="N1002" s="11" t="n"/>
      <c r="R1002" s="7" t="n"/>
      <c r="T1002" s="7" t="n"/>
      <c r="U1002" s="7">
        <f>IF($C1002="","",T1002*X1002/100)</f>
        <v/>
      </c>
      <c r="V1002" s="7">
        <f>IF($C1002="","",T1002-U1002)</f>
        <v/>
      </c>
      <c r="X1002">
        <f>IF($C1002="","",IF($AD1002=1,Settings!$C$8,IF($AC1002=1,Settings!$C$6,Settings!$C$7))*100)</f>
        <v/>
      </c>
      <c r="Y1002" s="7">
        <f>IF($C1002="","",V1002-M1002)</f>
        <v/>
      </c>
      <c r="AA1002">
        <f>IF($C1002="","",IF(COUNTIF($C$2:$C1002,$C1002)=1,1,0))</f>
        <v/>
      </c>
      <c r="AB1002">
        <f>IF($AA1002=1,SUMPRODUCT(--($AE$2:$AE$6001&lt;$AE1002))+1,"")</f>
        <v/>
      </c>
      <c r="AC1002">
        <f>IF($C1002="","",IF(OR($W1002=TRUE(),$W1002="TRUE"),0,1))</f>
        <v/>
      </c>
      <c r="AD1002">
        <f>IF($C1002="","",IF($Z1002="Yes",1,0))</f>
        <v/>
      </c>
      <c r="AE1002">
        <f>IF($AA1002=1,IFERROR(IF(VALUE($C1002)&lt;100000000,VALUE($C1002),1000000000),IFERROR(IF(VALUE(MID($C1002,2,20))&lt;100000000,VALUE(MID($C1002,2,20)),1000000000),1000000000))+ROW()/100000,"")</f>
        <v/>
      </c>
    </row>
    <row r="1003">
      <c r="M1003" s="7">
        <f>IF($C1003="","",L1003*V1003/100)</f>
        <v/>
      </c>
      <c r="N1003" s="11" t="n"/>
      <c r="R1003" s="7" t="n"/>
      <c r="T1003" s="7" t="n"/>
      <c r="U1003" s="7">
        <f>IF($C1003="","",T1003*X1003/100)</f>
        <v/>
      </c>
      <c r="V1003" s="7">
        <f>IF($C1003="","",T1003-U1003)</f>
        <v/>
      </c>
      <c r="X1003">
        <f>IF($C1003="","",IF($AD1003=1,Settings!$C$8,IF($AC1003=1,Settings!$C$6,Settings!$C$7))*100)</f>
        <v/>
      </c>
      <c r="Y1003" s="7">
        <f>IF($C1003="","",V1003-M1003)</f>
        <v/>
      </c>
      <c r="AA1003">
        <f>IF($C1003="","",IF(COUNTIF($C$2:$C1003,$C1003)=1,1,0))</f>
        <v/>
      </c>
      <c r="AB1003">
        <f>IF($AA1003=1,SUMPRODUCT(--($AE$2:$AE$6001&lt;$AE1003))+1,"")</f>
        <v/>
      </c>
      <c r="AC1003">
        <f>IF($C1003="","",IF(OR($W1003=TRUE(),$W1003="TRUE"),0,1))</f>
        <v/>
      </c>
      <c r="AD1003">
        <f>IF($C1003="","",IF($Z1003="Yes",1,0))</f>
        <v/>
      </c>
      <c r="AE1003">
        <f>IF($AA1003=1,IFERROR(IF(VALUE($C1003)&lt;100000000,VALUE($C1003),1000000000),IFERROR(IF(VALUE(MID($C1003,2,20))&lt;100000000,VALUE(MID($C1003,2,20)),1000000000),1000000000))+ROW()/100000,"")</f>
        <v/>
      </c>
    </row>
    <row r="1004">
      <c r="M1004" s="7">
        <f>IF($C1004="","",L1004*V1004/100)</f>
        <v/>
      </c>
      <c r="N1004" s="11" t="n"/>
      <c r="R1004" s="7" t="n"/>
      <c r="T1004" s="7" t="n"/>
      <c r="U1004" s="7">
        <f>IF($C1004="","",T1004*X1004/100)</f>
        <v/>
      </c>
      <c r="V1004" s="7">
        <f>IF($C1004="","",T1004-U1004)</f>
        <v/>
      </c>
      <c r="X1004">
        <f>IF($C1004="","",IF($AD1004=1,Settings!$C$8,IF($AC1004=1,Settings!$C$6,Settings!$C$7))*100)</f>
        <v/>
      </c>
      <c r="Y1004" s="7">
        <f>IF($C1004="","",V1004-M1004)</f>
        <v/>
      </c>
      <c r="AA1004">
        <f>IF($C1004="","",IF(COUNTIF($C$2:$C1004,$C1004)=1,1,0))</f>
        <v/>
      </c>
      <c r="AB1004">
        <f>IF($AA1004=1,SUMPRODUCT(--($AE$2:$AE$6001&lt;$AE1004))+1,"")</f>
        <v/>
      </c>
      <c r="AC1004">
        <f>IF($C1004="","",IF(OR($W1004=TRUE(),$W1004="TRUE"),0,1))</f>
        <v/>
      </c>
      <c r="AD1004">
        <f>IF($C1004="","",IF($Z1004="Yes",1,0))</f>
        <v/>
      </c>
      <c r="AE1004">
        <f>IF($AA1004=1,IFERROR(IF(VALUE($C1004)&lt;100000000,VALUE($C1004),1000000000),IFERROR(IF(VALUE(MID($C1004,2,20))&lt;100000000,VALUE(MID($C1004,2,20)),1000000000),1000000000))+ROW()/100000,"")</f>
        <v/>
      </c>
    </row>
    <row r="1005">
      <c r="M1005" s="7">
        <f>IF($C1005="","",L1005*V1005/100)</f>
        <v/>
      </c>
      <c r="N1005" s="11" t="n"/>
      <c r="R1005" s="7" t="n"/>
      <c r="T1005" s="7" t="n"/>
      <c r="U1005" s="7">
        <f>IF($C1005="","",T1005*X1005/100)</f>
        <v/>
      </c>
      <c r="V1005" s="7">
        <f>IF($C1005="","",T1005-U1005)</f>
        <v/>
      </c>
      <c r="X1005">
        <f>IF($C1005="","",IF($AD1005=1,Settings!$C$8,IF($AC1005=1,Settings!$C$6,Settings!$C$7))*100)</f>
        <v/>
      </c>
      <c r="Y1005" s="7">
        <f>IF($C1005="","",V1005-M1005)</f>
        <v/>
      </c>
      <c r="AA1005">
        <f>IF($C1005="","",IF(COUNTIF($C$2:$C1005,$C1005)=1,1,0))</f>
        <v/>
      </c>
      <c r="AB1005">
        <f>IF($AA1005=1,SUMPRODUCT(--($AE$2:$AE$6001&lt;$AE1005))+1,"")</f>
        <v/>
      </c>
      <c r="AC1005">
        <f>IF($C1005="","",IF(OR($W1005=TRUE(),$W1005="TRUE"),0,1))</f>
        <v/>
      </c>
      <c r="AD1005">
        <f>IF($C1005="","",IF($Z1005="Yes",1,0))</f>
        <v/>
      </c>
      <c r="AE1005">
        <f>IF($AA1005=1,IFERROR(IF(VALUE($C1005)&lt;100000000,VALUE($C1005),1000000000),IFERROR(IF(VALUE(MID($C1005,2,20))&lt;100000000,VALUE(MID($C1005,2,20)),1000000000),1000000000))+ROW()/100000,"")</f>
        <v/>
      </c>
    </row>
    <row r="1006">
      <c r="M1006" s="7">
        <f>IF($C1006="","",L1006*V1006/100)</f>
        <v/>
      </c>
      <c r="N1006" s="11" t="n"/>
      <c r="R1006" s="7" t="n"/>
      <c r="T1006" s="7" t="n"/>
      <c r="U1006" s="7">
        <f>IF($C1006="","",T1006*X1006/100)</f>
        <v/>
      </c>
      <c r="V1006" s="7">
        <f>IF($C1006="","",T1006-U1006)</f>
        <v/>
      </c>
      <c r="X1006">
        <f>IF($C1006="","",IF($AD1006=1,Settings!$C$8,IF($AC1006=1,Settings!$C$6,Settings!$C$7))*100)</f>
        <v/>
      </c>
      <c r="Y1006" s="7">
        <f>IF($C1006="","",V1006-M1006)</f>
        <v/>
      </c>
      <c r="AA1006">
        <f>IF($C1006="","",IF(COUNTIF($C$2:$C1006,$C1006)=1,1,0))</f>
        <v/>
      </c>
      <c r="AB1006">
        <f>IF($AA1006=1,SUMPRODUCT(--($AE$2:$AE$6001&lt;$AE1006))+1,"")</f>
        <v/>
      </c>
      <c r="AC1006">
        <f>IF($C1006="","",IF(OR($W1006=TRUE(),$W1006="TRUE"),0,1))</f>
        <v/>
      </c>
      <c r="AD1006">
        <f>IF($C1006="","",IF($Z1006="Yes",1,0))</f>
        <v/>
      </c>
      <c r="AE1006">
        <f>IF($AA1006=1,IFERROR(IF(VALUE($C1006)&lt;100000000,VALUE($C1006),1000000000),IFERROR(IF(VALUE(MID($C1006,2,20))&lt;100000000,VALUE(MID($C1006,2,20)),1000000000),1000000000))+ROW()/100000,"")</f>
        <v/>
      </c>
    </row>
    <row r="1007">
      <c r="M1007" s="7">
        <f>IF($C1007="","",L1007*V1007/100)</f>
        <v/>
      </c>
      <c r="N1007" s="11" t="n"/>
      <c r="R1007" s="7" t="n"/>
      <c r="T1007" s="7" t="n"/>
      <c r="U1007" s="7">
        <f>IF($C1007="","",T1007*X1007/100)</f>
        <v/>
      </c>
      <c r="V1007" s="7">
        <f>IF($C1007="","",T1007-U1007)</f>
        <v/>
      </c>
      <c r="X1007">
        <f>IF($C1007="","",IF($AD1007=1,Settings!$C$8,IF($AC1007=1,Settings!$C$6,Settings!$C$7))*100)</f>
        <v/>
      </c>
      <c r="Y1007" s="7">
        <f>IF($C1007="","",V1007-M1007)</f>
        <v/>
      </c>
      <c r="AA1007">
        <f>IF($C1007="","",IF(COUNTIF($C$2:$C1007,$C1007)=1,1,0))</f>
        <v/>
      </c>
      <c r="AB1007">
        <f>IF($AA1007=1,SUMPRODUCT(--($AE$2:$AE$6001&lt;$AE1007))+1,"")</f>
        <v/>
      </c>
      <c r="AC1007">
        <f>IF($C1007="","",IF(OR($W1007=TRUE(),$W1007="TRUE"),0,1))</f>
        <v/>
      </c>
      <c r="AD1007">
        <f>IF($C1007="","",IF($Z1007="Yes",1,0))</f>
        <v/>
      </c>
      <c r="AE1007">
        <f>IF($AA1007=1,IFERROR(IF(VALUE($C1007)&lt;100000000,VALUE($C1007),1000000000),IFERROR(IF(VALUE(MID($C1007,2,20))&lt;100000000,VALUE(MID($C1007,2,20)),1000000000),1000000000))+ROW()/100000,"")</f>
        <v/>
      </c>
    </row>
    <row r="1008">
      <c r="M1008" s="7">
        <f>IF($C1008="","",L1008*V1008/100)</f>
        <v/>
      </c>
      <c r="N1008" s="11" t="n"/>
      <c r="R1008" s="7" t="n"/>
      <c r="T1008" s="7" t="n"/>
      <c r="U1008" s="7">
        <f>IF($C1008="","",T1008*X1008/100)</f>
        <v/>
      </c>
      <c r="V1008" s="7">
        <f>IF($C1008="","",T1008-U1008)</f>
        <v/>
      </c>
      <c r="X1008">
        <f>IF($C1008="","",IF($AD1008=1,Settings!$C$8,IF($AC1008=1,Settings!$C$6,Settings!$C$7))*100)</f>
        <v/>
      </c>
      <c r="Y1008" s="7">
        <f>IF($C1008="","",V1008-M1008)</f>
        <v/>
      </c>
      <c r="AA1008">
        <f>IF($C1008="","",IF(COUNTIF($C$2:$C1008,$C1008)=1,1,0))</f>
        <v/>
      </c>
      <c r="AB1008">
        <f>IF($AA1008=1,SUMPRODUCT(--($AE$2:$AE$6001&lt;$AE1008))+1,"")</f>
        <v/>
      </c>
      <c r="AC1008">
        <f>IF($C1008="","",IF(OR($W1008=TRUE(),$W1008="TRUE"),0,1))</f>
        <v/>
      </c>
      <c r="AD1008">
        <f>IF($C1008="","",IF($Z1008="Yes",1,0))</f>
        <v/>
      </c>
      <c r="AE1008">
        <f>IF($AA1008=1,IFERROR(IF(VALUE($C1008)&lt;100000000,VALUE($C1008),1000000000),IFERROR(IF(VALUE(MID($C1008,2,20))&lt;100000000,VALUE(MID($C1008,2,20)),1000000000),1000000000))+ROW()/100000,"")</f>
        <v/>
      </c>
    </row>
    <row r="1009">
      <c r="M1009" s="7">
        <f>IF($C1009="","",L1009*V1009/100)</f>
        <v/>
      </c>
      <c r="N1009" s="11" t="n"/>
      <c r="R1009" s="7" t="n"/>
      <c r="T1009" s="7" t="n"/>
      <c r="U1009" s="7">
        <f>IF($C1009="","",T1009*X1009/100)</f>
        <v/>
      </c>
      <c r="V1009" s="7">
        <f>IF($C1009="","",T1009-U1009)</f>
        <v/>
      </c>
      <c r="X1009">
        <f>IF($C1009="","",IF($AD1009=1,Settings!$C$8,IF($AC1009=1,Settings!$C$6,Settings!$C$7))*100)</f>
        <v/>
      </c>
      <c r="Y1009" s="7">
        <f>IF($C1009="","",V1009-M1009)</f>
        <v/>
      </c>
      <c r="AA1009">
        <f>IF($C1009="","",IF(COUNTIF($C$2:$C1009,$C1009)=1,1,0))</f>
        <v/>
      </c>
      <c r="AB1009">
        <f>IF($AA1009=1,SUMPRODUCT(--($AE$2:$AE$6001&lt;$AE1009))+1,"")</f>
        <v/>
      </c>
      <c r="AC1009">
        <f>IF($C1009="","",IF(OR($W1009=TRUE(),$W1009="TRUE"),0,1))</f>
        <v/>
      </c>
      <c r="AD1009">
        <f>IF($C1009="","",IF($Z1009="Yes",1,0))</f>
        <v/>
      </c>
      <c r="AE1009">
        <f>IF($AA1009=1,IFERROR(IF(VALUE($C1009)&lt;100000000,VALUE($C1009),1000000000),IFERROR(IF(VALUE(MID($C1009,2,20))&lt;100000000,VALUE(MID($C1009,2,20)),1000000000),1000000000))+ROW()/100000,"")</f>
        <v/>
      </c>
    </row>
    <row r="1010">
      <c r="M1010" s="7">
        <f>IF($C1010="","",L1010*V1010/100)</f>
        <v/>
      </c>
      <c r="N1010" s="11" t="n"/>
      <c r="R1010" s="7" t="n"/>
      <c r="T1010" s="7" t="n"/>
      <c r="U1010" s="7">
        <f>IF($C1010="","",T1010*X1010/100)</f>
        <v/>
      </c>
      <c r="V1010" s="7">
        <f>IF($C1010="","",T1010-U1010)</f>
        <v/>
      </c>
      <c r="X1010">
        <f>IF($C1010="","",IF($AD1010=1,Settings!$C$8,IF($AC1010=1,Settings!$C$6,Settings!$C$7))*100)</f>
        <v/>
      </c>
      <c r="Y1010" s="7">
        <f>IF($C1010="","",V1010-M1010)</f>
        <v/>
      </c>
      <c r="AA1010">
        <f>IF($C1010="","",IF(COUNTIF($C$2:$C1010,$C1010)=1,1,0))</f>
        <v/>
      </c>
      <c r="AB1010">
        <f>IF($AA1010=1,SUMPRODUCT(--($AE$2:$AE$6001&lt;$AE1010))+1,"")</f>
        <v/>
      </c>
      <c r="AC1010">
        <f>IF($C1010="","",IF(OR($W1010=TRUE(),$W1010="TRUE"),0,1))</f>
        <v/>
      </c>
      <c r="AD1010">
        <f>IF($C1010="","",IF($Z1010="Yes",1,0))</f>
        <v/>
      </c>
      <c r="AE1010">
        <f>IF($AA1010=1,IFERROR(IF(VALUE($C1010)&lt;100000000,VALUE($C1010),1000000000),IFERROR(IF(VALUE(MID($C1010,2,20))&lt;100000000,VALUE(MID($C1010,2,20)),1000000000),1000000000))+ROW()/100000,"")</f>
        <v/>
      </c>
    </row>
    <row r="1011">
      <c r="M1011" s="7">
        <f>IF($C1011="","",L1011*V1011/100)</f>
        <v/>
      </c>
      <c r="N1011" s="11" t="n"/>
      <c r="R1011" s="7" t="n"/>
      <c r="T1011" s="7" t="n"/>
      <c r="U1011" s="7">
        <f>IF($C1011="","",T1011*X1011/100)</f>
        <v/>
      </c>
      <c r="V1011" s="7">
        <f>IF($C1011="","",T1011-U1011)</f>
        <v/>
      </c>
      <c r="X1011">
        <f>IF($C1011="","",IF($AD1011=1,Settings!$C$8,IF($AC1011=1,Settings!$C$6,Settings!$C$7))*100)</f>
        <v/>
      </c>
      <c r="Y1011" s="7">
        <f>IF($C1011="","",V1011-M1011)</f>
        <v/>
      </c>
      <c r="AA1011">
        <f>IF($C1011="","",IF(COUNTIF($C$2:$C1011,$C1011)=1,1,0))</f>
        <v/>
      </c>
      <c r="AB1011">
        <f>IF($AA1011=1,SUMPRODUCT(--($AE$2:$AE$6001&lt;$AE1011))+1,"")</f>
        <v/>
      </c>
      <c r="AC1011">
        <f>IF($C1011="","",IF(OR($W1011=TRUE(),$W1011="TRUE"),0,1))</f>
        <v/>
      </c>
      <c r="AD1011">
        <f>IF($C1011="","",IF($Z1011="Yes",1,0))</f>
        <v/>
      </c>
      <c r="AE1011">
        <f>IF($AA1011=1,IFERROR(IF(VALUE($C1011)&lt;100000000,VALUE($C1011),1000000000),IFERROR(IF(VALUE(MID($C1011,2,20))&lt;100000000,VALUE(MID($C1011,2,20)),1000000000),1000000000))+ROW()/100000,"")</f>
        <v/>
      </c>
    </row>
    <row r="1012">
      <c r="M1012" s="7">
        <f>IF($C1012="","",L1012*V1012/100)</f>
        <v/>
      </c>
      <c r="N1012" s="11" t="n"/>
      <c r="R1012" s="7" t="n"/>
      <c r="T1012" s="7" t="n"/>
      <c r="U1012" s="7">
        <f>IF($C1012="","",T1012*X1012/100)</f>
        <v/>
      </c>
      <c r="V1012" s="7">
        <f>IF($C1012="","",T1012-U1012)</f>
        <v/>
      </c>
      <c r="X1012">
        <f>IF($C1012="","",IF($AD1012=1,Settings!$C$8,IF($AC1012=1,Settings!$C$6,Settings!$C$7))*100)</f>
        <v/>
      </c>
      <c r="Y1012" s="7">
        <f>IF($C1012="","",V1012-M1012)</f>
        <v/>
      </c>
      <c r="AA1012">
        <f>IF($C1012="","",IF(COUNTIF($C$2:$C1012,$C1012)=1,1,0))</f>
        <v/>
      </c>
      <c r="AB1012">
        <f>IF($AA1012=1,SUMPRODUCT(--($AE$2:$AE$6001&lt;$AE1012))+1,"")</f>
        <v/>
      </c>
      <c r="AC1012">
        <f>IF($C1012="","",IF(OR($W1012=TRUE(),$W1012="TRUE"),0,1))</f>
        <v/>
      </c>
      <c r="AD1012">
        <f>IF($C1012="","",IF($Z1012="Yes",1,0))</f>
        <v/>
      </c>
      <c r="AE1012">
        <f>IF($AA1012=1,IFERROR(IF(VALUE($C1012)&lt;100000000,VALUE($C1012),1000000000),IFERROR(IF(VALUE(MID($C1012,2,20))&lt;100000000,VALUE(MID($C1012,2,20)),1000000000),1000000000))+ROW()/100000,"")</f>
        <v/>
      </c>
    </row>
    <row r="1013">
      <c r="M1013" s="7">
        <f>IF($C1013="","",L1013*V1013/100)</f>
        <v/>
      </c>
      <c r="N1013" s="11" t="n"/>
      <c r="R1013" s="7" t="n"/>
      <c r="T1013" s="7" t="n"/>
      <c r="U1013" s="7">
        <f>IF($C1013="","",T1013*X1013/100)</f>
        <v/>
      </c>
      <c r="V1013" s="7">
        <f>IF($C1013="","",T1013-U1013)</f>
        <v/>
      </c>
      <c r="X1013">
        <f>IF($C1013="","",IF($AD1013=1,Settings!$C$8,IF($AC1013=1,Settings!$C$6,Settings!$C$7))*100)</f>
        <v/>
      </c>
      <c r="Y1013" s="7">
        <f>IF($C1013="","",V1013-M1013)</f>
        <v/>
      </c>
      <c r="AA1013">
        <f>IF($C1013="","",IF(COUNTIF($C$2:$C1013,$C1013)=1,1,0))</f>
        <v/>
      </c>
      <c r="AB1013">
        <f>IF($AA1013=1,SUMPRODUCT(--($AE$2:$AE$6001&lt;$AE1013))+1,"")</f>
        <v/>
      </c>
      <c r="AC1013">
        <f>IF($C1013="","",IF(OR($W1013=TRUE(),$W1013="TRUE"),0,1))</f>
        <v/>
      </c>
      <c r="AD1013">
        <f>IF($C1013="","",IF($Z1013="Yes",1,0))</f>
        <v/>
      </c>
      <c r="AE1013">
        <f>IF($AA1013=1,IFERROR(IF(VALUE($C1013)&lt;100000000,VALUE($C1013),1000000000),IFERROR(IF(VALUE(MID($C1013,2,20))&lt;100000000,VALUE(MID($C1013,2,20)),1000000000),1000000000))+ROW()/100000,"")</f>
        <v/>
      </c>
    </row>
    <row r="1014">
      <c r="M1014" s="7">
        <f>IF($C1014="","",L1014*V1014/100)</f>
        <v/>
      </c>
      <c r="N1014" s="11" t="n"/>
      <c r="R1014" s="7" t="n"/>
      <c r="T1014" s="7" t="n"/>
      <c r="U1014" s="7">
        <f>IF($C1014="","",T1014*X1014/100)</f>
        <v/>
      </c>
      <c r="V1014" s="7">
        <f>IF($C1014="","",T1014-U1014)</f>
        <v/>
      </c>
      <c r="X1014">
        <f>IF($C1014="","",IF($AD1014=1,Settings!$C$8,IF($AC1014=1,Settings!$C$6,Settings!$C$7))*100)</f>
        <v/>
      </c>
      <c r="Y1014" s="7">
        <f>IF($C1014="","",V1014-M1014)</f>
        <v/>
      </c>
      <c r="AA1014">
        <f>IF($C1014="","",IF(COUNTIF($C$2:$C1014,$C1014)=1,1,0))</f>
        <v/>
      </c>
      <c r="AB1014">
        <f>IF($AA1014=1,SUMPRODUCT(--($AE$2:$AE$6001&lt;$AE1014))+1,"")</f>
        <v/>
      </c>
      <c r="AC1014">
        <f>IF($C1014="","",IF(OR($W1014=TRUE(),$W1014="TRUE"),0,1))</f>
        <v/>
      </c>
      <c r="AD1014">
        <f>IF($C1014="","",IF($Z1014="Yes",1,0))</f>
        <v/>
      </c>
      <c r="AE1014">
        <f>IF($AA1014=1,IFERROR(IF(VALUE($C1014)&lt;100000000,VALUE($C1014),1000000000),IFERROR(IF(VALUE(MID($C1014,2,20))&lt;100000000,VALUE(MID($C1014,2,20)),1000000000),1000000000))+ROW()/100000,"")</f>
        <v/>
      </c>
    </row>
    <row r="1015">
      <c r="M1015" s="7">
        <f>IF($C1015="","",L1015*V1015/100)</f>
        <v/>
      </c>
      <c r="N1015" s="11" t="n"/>
      <c r="R1015" s="7" t="n"/>
      <c r="T1015" s="7" t="n"/>
      <c r="U1015" s="7">
        <f>IF($C1015="","",T1015*X1015/100)</f>
        <v/>
      </c>
      <c r="V1015" s="7">
        <f>IF($C1015="","",T1015-U1015)</f>
        <v/>
      </c>
      <c r="X1015">
        <f>IF($C1015="","",IF($AD1015=1,Settings!$C$8,IF($AC1015=1,Settings!$C$6,Settings!$C$7))*100)</f>
        <v/>
      </c>
      <c r="Y1015" s="7">
        <f>IF($C1015="","",V1015-M1015)</f>
        <v/>
      </c>
      <c r="AA1015">
        <f>IF($C1015="","",IF(COUNTIF($C$2:$C1015,$C1015)=1,1,0))</f>
        <v/>
      </c>
      <c r="AB1015">
        <f>IF($AA1015=1,SUMPRODUCT(--($AE$2:$AE$6001&lt;$AE1015))+1,"")</f>
        <v/>
      </c>
      <c r="AC1015">
        <f>IF($C1015="","",IF(OR($W1015=TRUE(),$W1015="TRUE"),0,1))</f>
        <v/>
      </c>
      <c r="AD1015">
        <f>IF($C1015="","",IF($Z1015="Yes",1,0))</f>
        <v/>
      </c>
      <c r="AE1015">
        <f>IF($AA1015=1,IFERROR(IF(VALUE($C1015)&lt;100000000,VALUE($C1015),1000000000),IFERROR(IF(VALUE(MID($C1015,2,20))&lt;100000000,VALUE(MID($C1015,2,20)),1000000000),1000000000))+ROW()/100000,"")</f>
        <v/>
      </c>
    </row>
    <row r="1016">
      <c r="M1016" s="7">
        <f>IF($C1016="","",L1016*V1016/100)</f>
        <v/>
      </c>
      <c r="N1016" s="11" t="n"/>
      <c r="R1016" s="7" t="n"/>
      <c r="T1016" s="7" t="n"/>
      <c r="U1016" s="7">
        <f>IF($C1016="","",T1016*X1016/100)</f>
        <v/>
      </c>
      <c r="V1016" s="7">
        <f>IF($C1016="","",T1016-U1016)</f>
        <v/>
      </c>
      <c r="X1016">
        <f>IF($C1016="","",IF($AD1016=1,Settings!$C$8,IF($AC1016=1,Settings!$C$6,Settings!$C$7))*100)</f>
        <v/>
      </c>
      <c r="Y1016" s="7">
        <f>IF($C1016="","",V1016-M1016)</f>
        <v/>
      </c>
      <c r="AA1016">
        <f>IF($C1016="","",IF(COUNTIF($C$2:$C1016,$C1016)=1,1,0))</f>
        <v/>
      </c>
      <c r="AB1016">
        <f>IF($AA1016=1,SUMPRODUCT(--($AE$2:$AE$6001&lt;$AE1016))+1,"")</f>
        <v/>
      </c>
      <c r="AC1016">
        <f>IF($C1016="","",IF(OR($W1016=TRUE(),$W1016="TRUE"),0,1))</f>
        <v/>
      </c>
      <c r="AD1016">
        <f>IF($C1016="","",IF($Z1016="Yes",1,0))</f>
        <v/>
      </c>
      <c r="AE1016">
        <f>IF($AA1016=1,IFERROR(IF(VALUE($C1016)&lt;100000000,VALUE($C1016),1000000000),IFERROR(IF(VALUE(MID($C1016,2,20))&lt;100000000,VALUE(MID($C1016,2,20)),1000000000),1000000000))+ROW()/100000,"")</f>
        <v/>
      </c>
    </row>
    <row r="1017">
      <c r="M1017" s="7">
        <f>IF($C1017="","",L1017*V1017/100)</f>
        <v/>
      </c>
      <c r="N1017" s="11" t="n"/>
      <c r="R1017" s="7" t="n"/>
      <c r="T1017" s="7" t="n"/>
      <c r="U1017" s="7">
        <f>IF($C1017="","",T1017*X1017/100)</f>
        <v/>
      </c>
      <c r="V1017" s="7">
        <f>IF($C1017="","",T1017-U1017)</f>
        <v/>
      </c>
      <c r="X1017">
        <f>IF($C1017="","",IF($AD1017=1,Settings!$C$8,IF($AC1017=1,Settings!$C$6,Settings!$C$7))*100)</f>
        <v/>
      </c>
      <c r="Y1017" s="7">
        <f>IF($C1017="","",V1017-M1017)</f>
        <v/>
      </c>
      <c r="AA1017">
        <f>IF($C1017="","",IF(COUNTIF($C$2:$C1017,$C1017)=1,1,0))</f>
        <v/>
      </c>
      <c r="AB1017">
        <f>IF($AA1017=1,SUMPRODUCT(--($AE$2:$AE$6001&lt;$AE1017))+1,"")</f>
        <v/>
      </c>
      <c r="AC1017">
        <f>IF($C1017="","",IF(OR($W1017=TRUE(),$W1017="TRUE"),0,1))</f>
        <v/>
      </c>
      <c r="AD1017">
        <f>IF($C1017="","",IF($Z1017="Yes",1,0))</f>
        <v/>
      </c>
      <c r="AE1017">
        <f>IF($AA1017=1,IFERROR(IF(VALUE($C1017)&lt;100000000,VALUE($C1017),1000000000),IFERROR(IF(VALUE(MID($C1017,2,20))&lt;100000000,VALUE(MID($C1017,2,20)),1000000000),1000000000))+ROW()/100000,"")</f>
        <v/>
      </c>
    </row>
    <row r="1018">
      <c r="M1018" s="7">
        <f>IF($C1018="","",L1018*V1018/100)</f>
        <v/>
      </c>
      <c r="N1018" s="11" t="n"/>
      <c r="R1018" s="7" t="n"/>
      <c r="T1018" s="7" t="n"/>
      <c r="U1018" s="7">
        <f>IF($C1018="","",T1018*X1018/100)</f>
        <v/>
      </c>
      <c r="V1018" s="7">
        <f>IF($C1018="","",T1018-U1018)</f>
        <v/>
      </c>
      <c r="X1018">
        <f>IF($C1018="","",IF($AD1018=1,Settings!$C$8,IF($AC1018=1,Settings!$C$6,Settings!$C$7))*100)</f>
        <v/>
      </c>
      <c r="Y1018" s="7">
        <f>IF($C1018="","",V1018-M1018)</f>
        <v/>
      </c>
      <c r="AA1018">
        <f>IF($C1018="","",IF(COUNTIF($C$2:$C1018,$C1018)=1,1,0))</f>
        <v/>
      </c>
      <c r="AB1018">
        <f>IF($AA1018=1,SUMPRODUCT(--($AE$2:$AE$6001&lt;$AE1018))+1,"")</f>
        <v/>
      </c>
      <c r="AC1018">
        <f>IF($C1018="","",IF(OR($W1018=TRUE(),$W1018="TRUE"),0,1))</f>
        <v/>
      </c>
      <c r="AD1018">
        <f>IF($C1018="","",IF($Z1018="Yes",1,0))</f>
        <v/>
      </c>
      <c r="AE1018">
        <f>IF($AA1018=1,IFERROR(IF(VALUE($C1018)&lt;100000000,VALUE($C1018),1000000000),IFERROR(IF(VALUE(MID($C1018,2,20))&lt;100000000,VALUE(MID($C1018,2,20)),1000000000),1000000000))+ROW()/100000,"")</f>
        <v/>
      </c>
    </row>
    <row r="1019">
      <c r="M1019" s="7">
        <f>IF($C1019="","",L1019*V1019/100)</f>
        <v/>
      </c>
      <c r="N1019" s="11" t="n"/>
      <c r="R1019" s="7" t="n"/>
      <c r="T1019" s="7" t="n"/>
      <c r="U1019" s="7">
        <f>IF($C1019="","",T1019*X1019/100)</f>
        <v/>
      </c>
      <c r="V1019" s="7">
        <f>IF($C1019="","",T1019-U1019)</f>
        <v/>
      </c>
      <c r="X1019">
        <f>IF($C1019="","",IF($AD1019=1,Settings!$C$8,IF($AC1019=1,Settings!$C$6,Settings!$C$7))*100)</f>
        <v/>
      </c>
      <c r="Y1019" s="7">
        <f>IF($C1019="","",V1019-M1019)</f>
        <v/>
      </c>
      <c r="AA1019">
        <f>IF($C1019="","",IF(COUNTIF($C$2:$C1019,$C1019)=1,1,0))</f>
        <v/>
      </c>
      <c r="AB1019">
        <f>IF($AA1019=1,SUMPRODUCT(--($AE$2:$AE$6001&lt;$AE1019))+1,"")</f>
        <v/>
      </c>
      <c r="AC1019">
        <f>IF($C1019="","",IF(OR($W1019=TRUE(),$W1019="TRUE"),0,1))</f>
        <v/>
      </c>
      <c r="AD1019">
        <f>IF($C1019="","",IF($Z1019="Yes",1,0))</f>
        <v/>
      </c>
      <c r="AE1019">
        <f>IF($AA1019=1,IFERROR(IF(VALUE($C1019)&lt;100000000,VALUE($C1019),1000000000),IFERROR(IF(VALUE(MID($C1019,2,20))&lt;100000000,VALUE(MID($C1019,2,20)),1000000000),1000000000))+ROW()/100000,"")</f>
        <v/>
      </c>
    </row>
    <row r="1020">
      <c r="M1020" s="7">
        <f>IF($C1020="","",L1020*V1020/100)</f>
        <v/>
      </c>
      <c r="N1020" s="11" t="n"/>
      <c r="R1020" s="7" t="n"/>
      <c r="T1020" s="7" t="n"/>
      <c r="U1020" s="7">
        <f>IF($C1020="","",T1020*X1020/100)</f>
        <v/>
      </c>
      <c r="V1020" s="7">
        <f>IF($C1020="","",T1020-U1020)</f>
        <v/>
      </c>
      <c r="X1020">
        <f>IF($C1020="","",IF($AD1020=1,Settings!$C$8,IF($AC1020=1,Settings!$C$6,Settings!$C$7))*100)</f>
        <v/>
      </c>
      <c r="Y1020" s="7">
        <f>IF($C1020="","",V1020-M1020)</f>
        <v/>
      </c>
      <c r="AA1020">
        <f>IF($C1020="","",IF(COUNTIF($C$2:$C1020,$C1020)=1,1,0))</f>
        <v/>
      </c>
      <c r="AB1020">
        <f>IF($AA1020=1,SUMPRODUCT(--($AE$2:$AE$6001&lt;$AE1020))+1,"")</f>
        <v/>
      </c>
      <c r="AC1020">
        <f>IF($C1020="","",IF(OR($W1020=TRUE(),$W1020="TRUE"),0,1))</f>
        <v/>
      </c>
      <c r="AD1020">
        <f>IF($C1020="","",IF($Z1020="Yes",1,0))</f>
        <v/>
      </c>
      <c r="AE1020">
        <f>IF($AA1020=1,IFERROR(IF(VALUE($C1020)&lt;100000000,VALUE($C1020),1000000000),IFERROR(IF(VALUE(MID($C1020,2,20))&lt;100000000,VALUE(MID($C1020,2,20)),1000000000),1000000000))+ROW()/100000,"")</f>
        <v/>
      </c>
    </row>
    <row r="1021">
      <c r="M1021" s="7">
        <f>IF($C1021="","",L1021*V1021/100)</f>
        <v/>
      </c>
      <c r="N1021" s="11" t="n"/>
      <c r="R1021" s="7" t="n"/>
      <c r="T1021" s="7" t="n"/>
      <c r="U1021" s="7">
        <f>IF($C1021="","",T1021*X1021/100)</f>
        <v/>
      </c>
      <c r="V1021" s="7">
        <f>IF($C1021="","",T1021-U1021)</f>
        <v/>
      </c>
      <c r="X1021">
        <f>IF($C1021="","",IF($AD1021=1,Settings!$C$8,IF($AC1021=1,Settings!$C$6,Settings!$C$7))*100)</f>
        <v/>
      </c>
      <c r="Y1021" s="7">
        <f>IF($C1021="","",V1021-M1021)</f>
        <v/>
      </c>
      <c r="AA1021">
        <f>IF($C1021="","",IF(COUNTIF($C$2:$C1021,$C1021)=1,1,0))</f>
        <v/>
      </c>
      <c r="AB1021">
        <f>IF($AA1021=1,SUMPRODUCT(--($AE$2:$AE$6001&lt;$AE1021))+1,"")</f>
        <v/>
      </c>
      <c r="AC1021">
        <f>IF($C1021="","",IF(OR($W1021=TRUE(),$W1021="TRUE"),0,1))</f>
        <v/>
      </c>
      <c r="AD1021">
        <f>IF($C1021="","",IF($Z1021="Yes",1,0))</f>
        <v/>
      </c>
      <c r="AE1021">
        <f>IF($AA1021=1,IFERROR(IF(VALUE($C1021)&lt;100000000,VALUE($C1021),1000000000),IFERROR(IF(VALUE(MID($C1021,2,20))&lt;100000000,VALUE(MID($C1021,2,20)),1000000000),1000000000))+ROW()/100000,"")</f>
        <v/>
      </c>
    </row>
    <row r="1022">
      <c r="M1022" s="7">
        <f>IF($C1022="","",L1022*V1022/100)</f>
        <v/>
      </c>
      <c r="N1022" s="11" t="n"/>
      <c r="R1022" s="7" t="n"/>
      <c r="T1022" s="7" t="n"/>
      <c r="U1022" s="7">
        <f>IF($C1022="","",T1022*X1022/100)</f>
        <v/>
      </c>
      <c r="V1022" s="7">
        <f>IF($C1022="","",T1022-U1022)</f>
        <v/>
      </c>
      <c r="X1022">
        <f>IF($C1022="","",IF($AD1022=1,Settings!$C$8,IF($AC1022=1,Settings!$C$6,Settings!$C$7))*100)</f>
        <v/>
      </c>
      <c r="Y1022" s="7">
        <f>IF($C1022="","",V1022-M1022)</f>
        <v/>
      </c>
      <c r="AA1022">
        <f>IF($C1022="","",IF(COUNTIF($C$2:$C1022,$C1022)=1,1,0))</f>
        <v/>
      </c>
      <c r="AB1022">
        <f>IF($AA1022=1,SUMPRODUCT(--($AE$2:$AE$6001&lt;$AE1022))+1,"")</f>
        <v/>
      </c>
      <c r="AC1022">
        <f>IF($C1022="","",IF(OR($W1022=TRUE(),$W1022="TRUE"),0,1))</f>
        <v/>
      </c>
      <c r="AD1022">
        <f>IF($C1022="","",IF($Z1022="Yes",1,0))</f>
        <v/>
      </c>
      <c r="AE1022">
        <f>IF($AA1022=1,IFERROR(IF(VALUE($C1022)&lt;100000000,VALUE($C1022),1000000000),IFERROR(IF(VALUE(MID($C1022,2,20))&lt;100000000,VALUE(MID($C1022,2,20)),1000000000),1000000000))+ROW()/100000,"")</f>
        <v/>
      </c>
    </row>
    <row r="1023">
      <c r="M1023" s="7">
        <f>IF($C1023="","",L1023*V1023/100)</f>
        <v/>
      </c>
      <c r="N1023" s="11" t="n"/>
      <c r="R1023" s="7" t="n"/>
      <c r="T1023" s="7" t="n"/>
      <c r="U1023" s="7">
        <f>IF($C1023="","",T1023*X1023/100)</f>
        <v/>
      </c>
      <c r="V1023" s="7">
        <f>IF($C1023="","",T1023-U1023)</f>
        <v/>
      </c>
      <c r="X1023">
        <f>IF($C1023="","",IF($AD1023=1,Settings!$C$8,IF($AC1023=1,Settings!$C$6,Settings!$C$7))*100)</f>
        <v/>
      </c>
      <c r="Y1023" s="7">
        <f>IF($C1023="","",V1023-M1023)</f>
        <v/>
      </c>
      <c r="AA1023">
        <f>IF($C1023="","",IF(COUNTIF($C$2:$C1023,$C1023)=1,1,0))</f>
        <v/>
      </c>
      <c r="AB1023">
        <f>IF($AA1023=1,SUMPRODUCT(--($AE$2:$AE$6001&lt;$AE1023))+1,"")</f>
        <v/>
      </c>
      <c r="AC1023">
        <f>IF($C1023="","",IF(OR($W1023=TRUE(),$W1023="TRUE"),0,1))</f>
        <v/>
      </c>
      <c r="AD1023">
        <f>IF($C1023="","",IF($Z1023="Yes",1,0))</f>
        <v/>
      </c>
      <c r="AE1023">
        <f>IF($AA1023=1,IFERROR(IF(VALUE($C1023)&lt;100000000,VALUE($C1023),1000000000),IFERROR(IF(VALUE(MID($C1023,2,20))&lt;100000000,VALUE(MID($C1023,2,20)),1000000000),1000000000))+ROW()/100000,"")</f>
        <v/>
      </c>
    </row>
    <row r="1024">
      <c r="M1024" s="7">
        <f>IF($C1024="","",L1024*V1024/100)</f>
        <v/>
      </c>
      <c r="N1024" s="11" t="n"/>
      <c r="R1024" s="7" t="n"/>
      <c r="T1024" s="7" t="n"/>
      <c r="U1024" s="7">
        <f>IF($C1024="","",T1024*X1024/100)</f>
        <v/>
      </c>
      <c r="V1024" s="7">
        <f>IF($C1024="","",T1024-U1024)</f>
        <v/>
      </c>
      <c r="X1024">
        <f>IF($C1024="","",IF($AD1024=1,Settings!$C$8,IF($AC1024=1,Settings!$C$6,Settings!$C$7))*100)</f>
        <v/>
      </c>
      <c r="Y1024" s="7">
        <f>IF($C1024="","",V1024-M1024)</f>
        <v/>
      </c>
      <c r="AA1024">
        <f>IF($C1024="","",IF(COUNTIF($C$2:$C1024,$C1024)=1,1,0))</f>
        <v/>
      </c>
      <c r="AB1024">
        <f>IF($AA1024=1,SUMPRODUCT(--($AE$2:$AE$6001&lt;$AE1024))+1,"")</f>
        <v/>
      </c>
      <c r="AC1024">
        <f>IF($C1024="","",IF(OR($W1024=TRUE(),$W1024="TRUE"),0,1))</f>
        <v/>
      </c>
      <c r="AD1024">
        <f>IF($C1024="","",IF($Z1024="Yes",1,0))</f>
        <v/>
      </c>
      <c r="AE1024">
        <f>IF($AA1024=1,IFERROR(IF(VALUE($C1024)&lt;100000000,VALUE($C1024),1000000000),IFERROR(IF(VALUE(MID($C1024,2,20))&lt;100000000,VALUE(MID($C1024,2,20)),1000000000),1000000000))+ROW()/100000,"")</f>
        <v/>
      </c>
    </row>
    <row r="1025">
      <c r="M1025" s="7">
        <f>IF($C1025="","",L1025*V1025/100)</f>
        <v/>
      </c>
      <c r="N1025" s="11" t="n"/>
      <c r="R1025" s="7" t="n"/>
      <c r="T1025" s="7" t="n"/>
      <c r="U1025" s="7">
        <f>IF($C1025="","",T1025*X1025/100)</f>
        <v/>
      </c>
      <c r="V1025" s="7">
        <f>IF($C1025="","",T1025-U1025)</f>
        <v/>
      </c>
      <c r="X1025">
        <f>IF($C1025="","",IF($AD1025=1,Settings!$C$8,IF($AC1025=1,Settings!$C$6,Settings!$C$7))*100)</f>
        <v/>
      </c>
      <c r="Y1025" s="7">
        <f>IF($C1025="","",V1025-M1025)</f>
        <v/>
      </c>
      <c r="AA1025">
        <f>IF($C1025="","",IF(COUNTIF($C$2:$C1025,$C1025)=1,1,0))</f>
        <v/>
      </c>
      <c r="AB1025">
        <f>IF($AA1025=1,SUMPRODUCT(--($AE$2:$AE$6001&lt;$AE1025))+1,"")</f>
        <v/>
      </c>
      <c r="AC1025">
        <f>IF($C1025="","",IF(OR($W1025=TRUE(),$W1025="TRUE"),0,1))</f>
        <v/>
      </c>
      <c r="AD1025">
        <f>IF($C1025="","",IF($Z1025="Yes",1,0))</f>
        <v/>
      </c>
      <c r="AE1025">
        <f>IF($AA1025=1,IFERROR(IF(VALUE($C1025)&lt;100000000,VALUE($C1025),1000000000),IFERROR(IF(VALUE(MID($C1025,2,20))&lt;100000000,VALUE(MID($C1025,2,20)),1000000000),1000000000))+ROW()/100000,"")</f>
        <v/>
      </c>
    </row>
    <row r="1026">
      <c r="M1026" s="7">
        <f>IF($C1026="","",L1026*V1026/100)</f>
        <v/>
      </c>
      <c r="N1026" s="11" t="n"/>
      <c r="R1026" s="7" t="n"/>
      <c r="T1026" s="7" t="n"/>
      <c r="U1026" s="7">
        <f>IF($C1026="","",T1026*X1026/100)</f>
        <v/>
      </c>
      <c r="V1026" s="7">
        <f>IF($C1026="","",T1026-U1026)</f>
        <v/>
      </c>
      <c r="X1026">
        <f>IF($C1026="","",IF($AD1026=1,Settings!$C$8,IF($AC1026=1,Settings!$C$6,Settings!$C$7))*100)</f>
        <v/>
      </c>
      <c r="Y1026" s="7">
        <f>IF($C1026="","",V1026-M1026)</f>
        <v/>
      </c>
      <c r="AA1026">
        <f>IF($C1026="","",IF(COUNTIF($C$2:$C1026,$C1026)=1,1,0))</f>
        <v/>
      </c>
      <c r="AB1026">
        <f>IF($AA1026=1,SUMPRODUCT(--($AE$2:$AE$6001&lt;$AE1026))+1,"")</f>
        <v/>
      </c>
      <c r="AC1026">
        <f>IF($C1026="","",IF(OR($W1026=TRUE(),$W1026="TRUE"),0,1))</f>
        <v/>
      </c>
      <c r="AD1026">
        <f>IF($C1026="","",IF($Z1026="Yes",1,0))</f>
        <v/>
      </c>
      <c r="AE1026">
        <f>IF($AA1026=1,IFERROR(IF(VALUE($C1026)&lt;100000000,VALUE($C1026),1000000000),IFERROR(IF(VALUE(MID($C1026,2,20))&lt;100000000,VALUE(MID($C1026,2,20)),1000000000),1000000000))+ROW()/100000,"")</f>
        <v/>
      </c>
    </row>
    <row r="1027">
      <c r="M1027" s="7">
        <f>IF($C1027="","",L1027*V1027/100)</f>
        <v/>
      </c>
      <c r="N1027" s="11" t="n"/>
      <c r="R1027" s="7" t="n"/>
      <c r="T1027" s="7" t="n"/>
      <c r="U1027" s="7">
        <f>IF($C1027="","",T1027*X1027/100)</f>
        <v/>
      </c>
      <c r="V1027" s="7">
        <f>IF($C1027="","",T1027-U1027)</f>
        <v/>
      </c>
      <c r="X1027">
        <f>IF($C1027="","",IF($AD1027=1,Settings!$C$8,IF($AC1027=1,Settings!$C$6,Settings!$C$7))*100)</f>
        <v/>
      </c>
      <c r="Y1027" s="7">
        <f>IF($C1027="","",V1027-M1027)</f>
        <v/>
      </c>
      <c r="AA1027">
        <f>IF($C1027="","",IF(COUNTIF($C$2:$C1027,$C1027)=1,1,0))</f>
        <v/>
      </c>
      <c r="AB1027">
        <f>IF($AA1027=1,SUMPRODUCT(--($AE$2:$AE$6001&lt;$AE1027))+1,"")</f>
        <v/>
      </c>
      <c r="AC1027">
        <f>IF($C1027="","",IF(OR($W1027=TRUE(),$W1027="TRUE"),0,1))</f>
        <v/>
      </c>
      <c r="AD1027">
        <f>IF($C1027="","",IF($Z1027="Yes",1,0))</f>
        <v/>
      </c>
      <c r="AE1027">
        <f>IF($AA1027=1,IFERROR(IF(VALUE($C1027)&lt;100000000,VALUE($C1027),1000000000),IFERROR(IF(VALUE(MID($C1027,2,20))&lt;100000000,VALUE(MID($C1027,2,20)),1000000000),1000000000))+ROW()/100000,"")</f>
        <v/>
      </c>
    </row>
    <row r="1028">
      <c r="M1028" s="7">
        <f>IF($C1028="","",L1028*V1028/100)</f>
        <v/>
      </c>
      <c r="N1028" s="11" t="n"/>
      <c r="R1028" s="7" t="n"/>
      <c r="T1028" s="7" t="n"/>
      <c r="U1028" s="7">
        <f>IF($C1028="","",T1028*X1028/100)</f>
        <v/>
      </c>
      <c r="V1028" s="7">
        <f>IF($C1028="","",T1028-U1028)</f>
        <v/>
      </c>
      <c r="X1028">
        <f>IF($C1028="","",IF($AD1028=1,Settings!$C$8,IF($AC1028=1,Settings!$C$6,Settings!$C$7))*100)</f>
        <v/>
      </c>
      <c r="Y1028" s="7">
        <f>IF($C1028="","",V1028-M1028)</f>
        <v/>
      </c>
      <c r="AA1028">
        <f>IF($C1028="","",IF(COUNTIF($C$2:$C1028,$C1028)=1,1,0))</f>
        <v/>
      </c>
      <c r="AB1028">
        <f>IF($AA1028=1,SUMPRODUCT(--($AE$2:$AE$6001&lt;$AE1028))+1,"")</f>
        <v/>
      </c>
      <c r="AC1028">
        <f>IF($C1028="","",IF(OR($W1028=TRUE(),$W1028="TRUE"),0,1))</f>
        <v/>
      </c>
      <c r="AD1028">
        <f>IF($C1028="","",IF($Z1028="Yes",1,0))</f>
        <v/>
      </c>
      <c r="AE1028">
        <f>IF($AA1028=1,IFERROR(IF(VALUE($C1028)&lt;100000000,VALUE($C1028),1000000000),IFERROR(IF(VALUE(MID($C1028,2,20))&lt;100000000,VALUE(MID($C1028,2,20)),1000000000),1000000000))+ROW()/100000,"")</f>
        <v/>
      </c>
    </row>
    <row r="1029">
      <c r="M1029" s="7">
        <f>IF($C1029="","",L1029*V1029/100)</f>
        <v/>
      </c>
      <c r="N1029" s="11" t="n"/>
      <c r="R1029" s="7" t="n"/>
      <c r="T1029" s="7" t="n"/>
      <c r="U1029" s="7">
        <f>IF($C1029="","",T1029*X1029/100)</f>
        <v/>
      </c>
      <c r="V1029" s="7">
        <f>IF($C1029="","",T1029-U1029)</f>
        <v/>
      </c>
      <c r="X1029">
        <f>IF($C1029="","",IF($AD1029=1,Settings!$C$8,IF($AC1029=1,Settings!$C$6,Settings!$C$7))*100)</f>
        <v/>
      </c>
      <c r="Y1029" s="7">
        <f>IF($C1029="","",V1029-M1029)</f>
        <v/>
      </c>
      <c r="AA1029">
        <f>IF($C1029="","",IF(COUNTIF($C$2:$C1029,$C1029)=1,1,0))</f>
        <v/>
      </c>
      <c r="AB1029">
        <f>IF($AA1029=1,SUMPRODUCT(--($AE$2:$AE$6001&lt;$AE1029))+1,"")</f>
        <v/>
      </c>
      <c r="AC1029">
        <f>IF($C1029="","",IF(OR($W1029=TRUE(),$W1029="TRUE"),0,1))</f>
        <v/>
      </c>
      <c r="AD1029">
        <f>IF($C1029="","",IF($Z1029="Yes",1,0))</f>
        <v/>
      </c>
      <c r="AE1029">
        <f>IF($AA1029=1,IFERROR(IF(VALUE($C1029)&lt;100000000,VALUE($C1029),1000000000),IFERROR(IF(VALUE(MID($C1029,2,20))&lt;100000000,VALUE(MID($C1029,2,20)),1000000000),1000000000))+ROW()/100000,"")</f>
        <v/>
      </c>
    </row>
    <row r="1030">
      <c r="M1030" s="7">
        <f>IF($C1030="","",L1030*V1030/100)</f>
        <v/>
      </c>
      <c r="N1030" s="11" t="n"/>
      <c r="R1030" s="7" t="n"/>
      <c r="T1030" s="7" t="n"/>
      <c r="U1030" s="7">
        <f>IF($C1030="","",T1030*X1030/100)</f>
        <v/>
      </c>
      <c r="V1030" s="7">
        <f>IF($C1030="","",T1030-U1030)</f>
        <v/>
      </c>
      <c r="X1030">
        <f>IF($C1030="","",IF($AD1030=1,Settings!$C$8,IF($AC1030=1,Settings!$C$6,Settings!$C$7))*100)</f>
        <v/>
      </c>
      <c r="Y1030" s="7">
        <f>IF($C1030="","",V1030-M1030)</f>
        <v/>
      </c>
      <c r="AA1030">
        <f>IF($C1030="","",IF(COUNTIF($C$2:$C1030,$C1030)=1,1,0))</f>
        <v/>
      </c>
      <c r="AB1030">
        <f>IF($AA1030=1,SUMPRODUCT(--($AE$2:$AE$6001&lt;$AE1030))+1,"")</f>
        <v/>
      </c>
      <c r="AC1030">
        <f>IF($C1030="","",IF(OR($W1030=TRUE(),$W1030="TRUE"),0,1))</f>
        <v/>
      </c>
      <c r="AD1030">
        <f>IF($C1030="","",IF($Z1030="Yes",1,0))</f>
        <v/>
      </c>
      <c r="AE1030">
        <f>IF($AA1030=1,IFERROR(IF(VALUE($C1030)&lt;100000000,VALUE($C1030),1000000000),IFERROR(IF(VALUE(MID($C1030,2,20))&lt;100000000,VALUE(MID($C1030,2,20)),1000000000),1000000000))+ROW()/100000,"")</f>
        <v/>
      </c>
    </row>
    <row r="1031">
      <c r="M1031" s="7">
        <f>IF($C1031="","",L1031*V1031/100)</f>
        <v/>
      </c>
      <c r="N1031" s="11" t="n"/>
      <c r="R1031" s="7" t="n"/>
      <c r="T1031" s="7" t="n"/>
      <c r="U1031" s="7">
        <f>IF($C1031="","",T1031*X1031/100)</f>
        <v/>
      </c>
      <c r="V1031" s="7">
        <f>IF($C1031="","",T1031-U1031)</f>
        <v/>
      </c>
      <c r="X1031">
        <f>IF($C1031="","",IF($AD1031=1,Settings!$C$8,IF($AC1031=1,Settings!$C$6,Settings!$C$7))*100)</f>
        <v/>
      </c>
      <c r="Y1031" s="7">
        <f>IF($C1031="","",V1031-M1031)</f>
        <v/>
      </c>
      <c r="AA1031">
        <f>IF($C1031="","",IF(COUNTIF($C$2:$C1031,$C1031)=1,1,0))</f>
        <v/>
      </c>
      <c r="AB1031">
        <f>IF($AA1031=1,SUMPRODUCT(--($AE$2:$AE$6001&lt;$AE1031))+1,"")</f>
        <v/>
      </c>
      <c r="AC1031">
        <f>IF($C1031="","",IF(OR($W1031=TRUE(),$W1031="TRUE"),0,1))</f>
        <v/>
      </c>
      <c r="AD1031">
        <f>IF($C1031="","",IF($Z1031="Yes",1,0))</f>
        <v/>
      </c>
      <c r="AE1031">
        <f>IF($AA1031=1,IFERROR(IF(VALUE($C1031)&lt;100000000,VALUE($C1031),1000000000),IFERROR(IF(VALUE(MID($C1031,2,20))&lt;100000000,VALUE(MID($C1031,2,20)),1000000000),1000000000))+ROW()/100000,"")</f>
        <v/>
      </c>
    </row>
    <row r="1032">
      <c r="M1032" s="7">
        <f>IF($C1032="","",L1032*V1032/100)</f>
        <v/>
      </c>
      <c r="N1032" s="11" t="n"/>
      <c r="R1032" s="7" t="n"/>
      <c r="T1032" s="7" t="n"/>
      <c r="U1032" s="7">
        <f>IF($C1032="","",T1032*X1032/100)</f>
        <v/>
      </c>
      <c r="V1032" s="7">
        <f>IF($C1032="","",T1032-U1032)</f>
        <v/>
      </c>
      <c r="X1032">
        <f>IF($C1032="","",IF($AD1032=1,Settings!$C$8,IF($AC1032=1,Settings!$C$6,Settings!$C$7))*100)</f>
        <v/>
      </c>
      <c r="Y1032" s="7">
        <f>IF($C1032="","",V1032-M1032)</f>
        <v/>
      </c>
      <c r="AA1032">
        <f>IF($C1032="","",IF(COUNTIF($C$2:$C1032,$C1032)=1,1,0))</f>
        <v/>
      </c>
      <c r="AB1032">
        <f>IF($AA1032=1,SUMPRODUCT(--($AE$2:$AE$6001&lt;$AE1032))+1,"")</f>
        <v/>
      </c>
      <c r="AC1032">
        <f>IF($C1032="","",IF(OR($W1032=TRUE(),$W1032="TRUE"),0,1))</f>
        <v/>
      </c>
      <c r="AD1032">
        <f>IF($C1032="","",IF($Z1032="Yes",1,0))</f>
        <v/>
      </c>
      <c r="AE1032">
        <f>IF($AA1032=1,IFERROR(IF(VALUE($C1032)&lt;100000000,VALUE($C1032),1000000000),IFERROR(IF(VALUE(MID($C1032,2,20))&lt;100000000,VALUE(MID($C1032,2,20)),1000000000),1000000000))+ROW()/100000,"")</f>
        <v/>
      </c>
    </row>
    <row r="1033">
      <c r="M1033" s="7">
        <f>IF($C1033="","",L1033*V1033/100)</f>
        <v/>
      </c>
      <c r="N1033" s="11" t="n"/>
      <c r="R1033" s="7" t="n"/>
      <c r="T1033" s="7" t="n"/>
      <c r="U1033" s="7">
        <f>IF($C1033="","",T1033*X1033/100)</f>
        <v/>
      </c>
      <c r="V1033" s="7">
        <f>IF($C1033="","",T1033-U1033)</f>
        <v/>
      </c>
      <c r="X1033">
        <f>IF($C1033="","",IF($AD1033=1,Settings!$C$8,IF($AC1033=1,Settings!$C$6,Settings!$C$7))*100)</f>
        <v/>
      </c>
      <c r="Y1033" s="7">
        <f>IF($C1033="","",V1033-M1033)</f>
        <v/>
      </c>
      <c r="AA1033">
        <f>IF($C1033="","",IF(COUNTIF($C$2:$C1033,$C1033)=1,1,0))</f>
        <v/>
      </c>
      <c r="AB1033">
        <f>IF($AA1033=1,SUMPRODUCT(--($AE$2:$AE$6001&lt;$AE1033))+1,"")</f>
        <v/>
      </c>
      <c r="AC1033">
        <f>IF($C1033="","",IF(OR($W1033=TRUE(),$W1033="TRUE"),0,1))</f>
        <v/>
      </c>
      <c r="AD1033">
        <f>IF($C1033="","",IF($Z1033="Yes",1,0))</f>
        <v/>
      </c>
      <c r="AE1033">
        <f>IF($AA1033=1,IFERROR(IF(VALUE($C1033)&lt;100000000,VALUE($C1033),1000000000),IFERROR(IF(VALUE(MID($C1033,2,20))&lt;100000000,VALUE(MID($C1033,2,20)),1000000000),1000000000))+ROW()/100000,"")</f>
        <v/>
      </c>
    </row>
    <row r="1034">
      <c r="M1034" s="7">
        <f>IF($C1034="","",L1034*V1034/100)</f>
        <v/>
      </c>
      <c r="N1034" s="11" t="n"/>
      <c r="R1034" s="7" t="n"/>
      <c r="T1034" s="7" t="n"/>
      <c r="U1034" s="7">
        <f>IF($C1034="","",T1034*X1034/100)</f>
        <v/>
      </c>
      <c r="V1034" s="7">
        <f>IF($C1034="","",T1034-U1034)</f>
        <v/>
      </c>
      <c r="X1034">
        <f>IF($C1034="","",IF($AD1034=1,Settings!$C$8,IF($AC1034=1,Settings!$C$6,Settings!$C$7))*100)</f>
        <v/>
      </c>
      <c r="Y1034" s="7">
        <f>IF($C1034="","",V1034-M1034)</f>
        <v/>
      </c>
      <c r="AA1034">
        <f>IF($C1034="","",IF(COUNTIF($C$2:$C1034,$C1034)=1,1,0))</f>
        <v/>
      </c>
      <c r="AB1034">
        <f>IF($AA1034=1,SUMPRODUCT(--($AE$2:$AE$6001&lt;$AE1034))+1,"")</f>
        <v/>
      </c>
      <c r="AC1034">
        <f>IF($C1034="","",IF(OR($W1034=TRUE(),$W1034="TRUE"),0,1))</f>
        <v/>
      </c>
      <c r="AD1034">
        <f>IF($C1034="","",IF($Z1034="Yes",1,0))</f>
        <v/>
      </c>
      <c r="AE1034">
        <f>IF($AA1034=1,IFERROR(IF(VALUE($C1034)&lt;100000000,VALUE($C1034),1000000000),IFERROR(IF(VALUE(MID($C1034,2,20))&lt;100000000,VALUE(MID($C1034,2,20)),1000000000),1000000000))+ROW()/100000,"")</f>
        <v/>
      </c>
    </row>
    <row r="1035">
      <c r="M1035" s="7">
        <f>IF($C1035="","",L1035*V1035/100)</f>
        <v/>
      </c>
      <c r="N1035" s="11" t="n"/>
      <c r="R1035" s="7" t="n"/>
      <c r="T1035" s="7" t="n"/>
      <c r="U1035" s="7">
        <f>IF($C1035="","",T1035*X1035/100)</f>
        <v/>
      </c>
      <c r="V1035" s="7">
        <f>IF($C1035="","",T1035-U1035)</f>
        <v/>
      </c>
      <c r="X1035">
        <f>IF($C1035="","",IF($AD1035=1,Settings!$C$8,IF($AC1035=1,Settings!$C$6,Settings!$C$7))*100)</f>
        <v/>
      </c>
      <c r="Y1035" s="7">
        <f>IF($C1035="","",V1035-M1035)</f>
        <v/>
      </c>
      <c r="AA1035">
        <f>IF($C1035="","",IF(COUNTIF($C$2:$C1035,$C1035)=1,1,0))</f>
        <v/>
      </c>
      <c r="AB1035">
        <f>IF($AA1035=1,SUMPRODUCT(--($AE$2:$AE$6001&lt;$AE1035))+1,"")</f>
        <v/>
      </c>
      <c r="AC1035">
        <f>IF($C1035="","",IF(OR($W1035=TRUE(),$W1035="TRUE"),0,1))</f>
        <v/>
      </c>
      <c r="AD1035">
        <f>IF($C1035="","",IF($Z1035="Yes",1,0))</f>
        <v/>
      </c>
      <c r="AE1035">
        <f>IF($AA1035=1,IFERROR(IF(VALUE($C1035)&lt;100000000,VALUE($C1035),1000000000),IFERROR(IF(VALUE(MID($C1035,2,20))&lt;100000000,VALUE(MID($C1035,2,20)),1000000000),1000000000))+ROW()/100000,"")</f>
        <v/>
      </c>
    </row>
    <row r="1036">
      <c r="M1036" s="7">
        <f>IF($C1036="","",L1036*V1036/100)</f>
        <v/>
      </c>
      <c r="N1036" s="11" t="n"/>
      <c r="R1036" s="7" t="n"/>
      <c r="T1036" s="7" t="n"/>
      <c r="U1036" s="7">
        <f>IF($C1036="","",T1036*X1036/100)</f>
        <v/>
      </c>
      <c r="V1036" s="7">
        <f>IF($C1036="","",T1036-U1036)</f>
        <v/>
      </c>
      <c r="X1036">
        <f>IF($C1036="","",IF($AD1036=1,Settings!$C$8,IF($AC1036=1,Settings!$C$6,Settings!$C$7))*100)</f>
        <v/>
      </c>
      <c r="Y1036" s="7">
        <f>IF($C1036="","",V1036-M1036)</f>
        <v/>
      </c>
      <c r="AA1036">
        <f>IF($C1036="","",IF(COUNTIF($C$2:$C1036,$C1036)=1,1,0))</f>
        <v/>
      </c>
      <c r="AB1036">
        <f>IF($AA1036=1,SUMPRODUCT(--($AE$2:$AE$6001&lt;$AE1036))+1,"")</f>
        <v/>
      </c>
      <c r="AC1036">
        <f>IF($C1036="","",IF(OR($W1036=TRUE(),$W1036="TRUE"),0,1))</f>
        <v/>
      </c>
      <c r="AD1036">
        <f>IF($C1036="","",IF($Z1036="Yes",1,0))</f>
        <v/>
      </c>
      <c r="AE1036">
        <f>IF($AA1036=1,IFERROR(IF(VALUE($C1036)&lt;100000000,VALUE($C1036),1000000000),IFERROR(IF(VALUE(MID($C1036,2,20))&lt;100000000,VALUE(MID($C1036,2,20)),1000000000),1000000000))+ROW()/100000,"")</f>
        <v/>
      </c>
    </row>
    <row r="1037">
      <c r="M1037" s="7">
        <f>IF($C1037="","",L1037*V1037/100)</f>
        <v/>
      </c>
      <c r="N1037" s="11" t="n"/>
      <c r="R1037" s="7" t="n"/>
      <c r="T1037" s="7" t="n"/>
      <c r="U1037" s="7">
        <f>IF($C1037="","",T1037*X1037/100)</f>
        <v/>
      </c>
      <c r="V1037" s="7">
        <f>IF($C1037="","",T1037-U1037)</f>
        <v/>
      </c>
      <c r="X1037">
        <f>IF($C1037="","",IF($AD1037=1,Settings!$C$8,IF($AC1037=1,Settings!$C$6,Settings!$C$7))*100)</f>
        <v/>
      </c>
      <c r="Y1037" s="7">
        <f>IF($C1037="","",V1037-M1037)</f>
        <v/>
      </c>
      <c r="AA1037">
        <f>IF($C1037="","",IF(COUNTIF($C$2:$C1037,$C1037)=1,1,0))</f>
        <v/>
      </c>
      <c r="AB1037">
        <f>IF($AA1037=1,SUMPRODUCT(--($AE$2:$AE$6001&lt;$AE1037))+1,"")</f>
        <v/>
      </c>
      <c r="AC1037">
        <f>IF($C1037="","",IF(OR($W1037=TRUE(),$W1037="TRUE"),0,1))</f>
        <v/>
      </c>
      <c r="AD1037">
        <f>IF($C1037="","",IF($Z1037="Yes",1,0))</f>
        <v/>
      </c>
      <c r="AE1037">
        <f>IF($AA1037=1,IFERROR(IF(VALUE($C1037)&lt;100000000,VALUE($C1037),1000000000),IFERROR(IF(VALUE(MID($C1037,2,20))&lt;100000000,VALUE(MID($C1037,2,20)),1000000000),1000000000))+ROW()/100000,"")</f>
        <v/>
      </c>
    </row>
    <row r="1038">
      <c r="M1038" s="7">
        <f>IF($C1038="","",L1038*V1038/100)</f>
        <v/>
      </c>
      <c r="N1038" s="11" t="n"/>
      <c r="R1038" s="7" t="n"/>
      <c r="T1038" s="7" t="n"/>
      <c r="U1038" s="7">
        <f>IF($C1038="","",T1038*X1038/100)</f>
        <v/>
      </c>
      <c r="V1038" s="7">
        <f>IF($C1038="","",T1038-U1038)</f>
        <v/>
      </c>
      <c r="X1038">
        <f>IF($C1038="","",IF($AD1038=1,Settings!$C$8,IF($AC1038=1,Settings!$C$6,Settings!$C$7))*100)</f>
        <v/>
      </c>
      <c r="Y1038" s="7">
        <f>IF($C1038="","",V1038-M1038)</f>
        <v/>
      </c>
      <c r="AA1038">
        <f>IF($C1038="","",IF(COUNTIF($C$2:$C1038,$C1038)=1,1,0))</f>
        <v/>
      </c>
      <c r="AB1038">
        <f>IF($AA1038=1,SUMPRODUCT(--($AE$2:$AE$6001&lt;$AE1038))+1,"")</f>
        <v/>
      </c>
      <c r="AC1038">
        <f>IF($C1038="","",IF(OR($W1038=TRUE(),$W1038="TRUE"),0,1))</f>
        <v/>
      </c>
      <c r="AD1038">
        <f>IF($C1038="","",IF($Z1038="Yes",1,0))</f>
        <v/>
      </c>
      <c r="AE1038">
        <f>IF($AA1038=1,IFERROR(IF(VALUE($C1038)&lt;100000000,VALUE($C1038),1000000000),IFERROR(IF(VALUE(MID($C1038,2,20))&lt;100000000,VALUE(MID($C1038,2,20)),1000000000),1000000000))+ROW()/100000,"")</f>
        <v/>
      </c>
    </row>
    <row r="1039">
      <c r="M1039" s="7">
        <f>IF($C1039="","",L1039*V1039/100)</f>
        <v/>
      </c>
      <c r="N1039" s="11" t="n"/>
      <c r="R1039" s="7" t="n"/>
      <c r="T1039" s="7" t="n"/>
      <c r="U1039" s="7">
        <f>IF($C1039="","",T1039*X1039/100)</f>
        <v/>
      </c>
      <c r="V1039" s="7">
        <f>IF($C1039="","",T1039-U1039)</f>
        <v/>
      </c>
      <c r="X1039">
        <f>IF($C1039="","",IF($AD1039=1,Settings!$C$8,IF($AC1039=1,Settings!$C$6,Settings!$C$7))*100)</f>
        <v/>
      </c>
      <c r="Y1039" s="7">
        <f>IF($C1039="","",V1039-M1039)</f>
        <v/>
      </c>
      <c r="AA1039">
        <f>IF($C1039="","",IF(COUNTIF($C$2:$C1039,$C1039)=1,1,0))</f>
        <v/>
      </c>
      <c r="AB1039">
        <f>IF($AA1039=1,SUMPRODUCT(--($AE$2:$AE$6001&lt;$AE1039))+1,"")</f>
        <v/>
      </c>
      <c r="AC1039">
        <f>IF($C1039="","",IF(OR($W1039=TRUE(),$W1039="TRUE"),0,1))</f>
        <v/>
      </c>
      <c r="AD1039">
        <f>IF($C1039="","",IF($Z1039="Yes",1,0))</f>
        <v/>
      </c>
      <c r="AE1039">
        <f>IF($AA1039=1,IFERROR(IF(VALUE($C1039)&lt;100000000,VALUE($C1039),1000000000),IFERROR(IF(VALUE(MID($C1039,2,20))&lt;100000000,VALUE(MID($C1039,2,20)),1000000000),1000000000))+ROW()/100000,"")</f>
        <v/>
      </c>
    </row>
    <row r="1040">
      <c r="M1040" s="7">
        <f>IF($C1040="","",L1040*V1040/100)</f>
        <v/>
      </c>
      <c r="N1040" s="11" t="n"/>
      <c r="R1040" s="7" t="n"/>
      <c r="T1040" s="7" t="n"/>
      <c r="U1040" s="7">
        <f>IF($C1040="","",T1040*X1040/100)</f>
        <v/>
      </c>
      <c r="V1040" s="7">
        <f>IF($C1040="","",T1040-U1040)</f>
        <v/>
      </c>
      <c r="X1040">
        <f>IF($C1040="","",IF($AD1040=1,Settings!$C$8,IF($AC1040=1,Settings!$C$6,Settings!$C$7))*100)</f>
        <v/>
      </c>
      <c r="Y1040" s="7">
        <f>IF($C1040="","",V1040-M1040)</f>
        <v/>
      </c>
      <c r="AA1040">
        <f>IF($C1040="","",IF(COUNTIF($C$2:$C1040,$C1040)=1,1,0))</f>
        <v/>
      </c>
      <c r="AB1040">
        <f>IF($AA1040=1,SUMPRODUCT(--($AE$2:$AE$6001&lt;$AE1040))+1,"")</f>
        <v/>
      </c>
      <c r="AC1040">
        <f>IF($C1040="","",IF(OR($W1040=TRUE(),$W1040="TRUE"),0,1))</f>
        <v/>
      </c>
      <c r="AD1040">
        <f>IF($C1040="","",IF($Z1040="Yes",1,0))</f>
        <v/>
      </c>
      <c r="AE1040">
        <f>IF($AA1040=1,IFERROR(IF(VALUE($C1040)&lt;100000000,VALUE($C1040),1000000000),IFERROR(IF(VALUE(MID($C1040,2,20))&lt;100000000,VALUE(MID($C1040,2,20)),1000000000),1000000000))+ROW()/100000,"")</f>
        <v/>
      </c>
    </row>
    <row r="1041">
      <c r="M1041" s="7">
        <f>IF($C1041="","",L1041*V1041/100)</f>
        <v/>
      </c>
      <c r="N1041" s="11" t="n"/>
      <c r="R1041" s="7" t="n"/>
      <c r="T1041" s="7" t="n"/>
      <c r="U1041" s="7">
        <f>IF($C1041="","",T1041*X1041/100)</f>
        <v/>
      </c>
      <c r="V1041" s="7">
        <f>IF($C1041="","",T1041-U1041)</f>
        <v/>
      </c>
      <c r="X1041">
        <f>IF($C1041="","",IF($AD1041=1,Settings!$C$8,IF($AC1041=1,Settings!$C$6,Settings!$C$7))*100)</f>
        <v/>
      </c>
      <c r="Y1041" s="7">
        <f>IF($C1041="","",V1041-M1041)</f>
        <v/>
      </c>
      <c r="AA1041">
        <f>IF($C1041="","",IF(COUNTIF($C$2:$C1041,$C1041)=1,1,0))</f>
        <v/>
      </c>
      <c r="AB1041">
        <f>IF($AA1041=1,SUMPRODUCT(--($AE$2:$AE$6001&lt;$AE1041))+1,"")</f>
        <v/>
      </c>
      <c r="AC1041">
        <f>IF($C1041="","",IF(OR($W1041=TRUE(),$W1041="TRUE"),0,1))</f>
        <v/>
      </c>
      <c r="AD1041">
        <f>IF($C1041="","",IF($Z1041="Yes",1,0))</f>
        <v/>
      </c>
      <c r="AE1041">
        <f>IF($AA1041=1,IFERROR(IF(VALUE($C1041)&lt;100000000,VALUE($C1041),1000000000),IFERROR(IF(VALUE(MID($C1041,2,20))&lt;100000000,VALUE(MID($C1041,2,20)),1000000000),1000000000))+ROW()/100000,"")</f>
        <v/>
      </c>
    </row>
    <row r="1042">
      <c r="M1042" s="7">
        <f>IF($C1042="","",L1042*V1042/100)</f>
        <v/>
      </c>
      <c r="N1042" s="11" t="n"/>
      <c r="R1042" s="7" t="n"/>
      <c r="T1042" s="7" t="n"/>
      <c r="U1042" s="7">
        <f>IF($C1042="","",T1042*X1042/100)</f>
        <v/>
      </c>
      <c r="V1042" s="7">
        <f>IF($C1042="","",T1042-U1042)</f>
        <v/>
      </c>
      <c r="X1042">
        <f>IF($C1042="","",IF($AD1042=1,Settings!$C$8,IF($AC1042=1,Settings!$C$6,Settings!$C$7))*100)</f>
        <v/>
      </c>
      <c r="Y1042" s="7">
        <f>IF($C1042="","",V1042-M1042)</f>
        <v/>
      </c>
      <c r="AA1042">
        <f>IF($C1042="","",IF(COUNTIF($C$2:$C1042,$C1042)=1,1,0))</f>
        <v/>
      </c>
      <c r="AB1042">
        <f>IF($AA1042=1,SUMPRODUCT(--($AE$2:$AE$6001&lt;$AE1042))+1,"")</f>
        <v/>
      </c>
      <c r="AC1042">
        <f>IF($C1042="","",IF(OR($W1042=TRUE(),$W1042="TRUE"),0,1))</f>
        <v/>
      </c>
      <c r="AD1042">
        <f>IF($C1042="","",IF($Z1042="Yes",1,0))</f>
        <v/>
      </c>
      <c r="AE1042">
        <f>IF($AA1042=1,IFERROR(IF(VALUE($C1042)&lt;100000000,VALUE($C1042),1000000000),IFERROR(IF(VALUE(MID($C1042,2,20))&lt;100000000,VALUE(MID($C1042,2,20)),1000000000),1000000000))+ROW()/100000,"")</f>
        <v/>
      </c>
    </row>
    <row r="1043">
      <c r="M1043" s="7">
        <f>IF($C1043="","",L1043*V1043/100)</f>
        <v/>
      </c>
      <c r="N1043" s="11" t="n"/>
      <c r="R1043" s="7" t="n"/>
      <c r="T1043" s="7" t="n"/>
      <c r="U1043" s="7">
        <f>IF($C1043="","",T1043*X1043/100)</f>
        <v/>
      </c>
      <c r="V1043" s="7">
        <f>IF($C1043="","",T1043-U1043)</f>
        <v/>
      </c>
      <c r="X1043">
        <f>IF($C1043="","",IF($AD1043=1,Settings!$C$8,IF($AC1043=1,Settings!$C$6,Settings!$C$7))*100)</f>
        <v/>
      </c>
      <c r="Y1043" s="7">
        <f>IF($C1043="","",V1043-M1043)</f>
        <v/>
      </c>
      <c r="AA1043">
        <f>IF($C1043="","",IF(COUNTIF($C$2:$C1043,$C1043)=1,1,0))</f>
        <v/>
      </c>
      <c r="AB1043">
        <f>IF($AA1043=1,SUMPRODUCT(--($AE$2:$AE$6001&lt;$AE1043))+1,"")</f>
        <v/>
      </c>
      <c r="AC1043">
        <f>IF($C1043="","",IF(OR($W1043=TRUE(),$W1043="TRUE"),0,1))</f>
        <v/>
      </c>
      <c r="AD1043">
        <f>IF($C1043="","",IF($Z1043="Yes",1,0))</f>
        <v/>
      </c>
      <c r="AE1043">
        <f>IF($AA1043=1,IFERROR(IF(VALUE($C1043)&lt;100000000,VALUE($C1043),1000000000),IFERROR(IF(VALUE(MID($C1043,2,20))&lt;100000000,VALUE(MID($C1043,2,20)),1000000000),1000000000))+ROW()/100000,"")</f>
        <v/>
      </c>
    </row>
    <row r="1044">
      <c r="M1044" s="7">
        <f>IF($C1044="","",L1044*V1044/100)</f>
        <v/>
      </c>
      <c r="N1044" s="11" t="n"/>
      <c r="R1044" s="7" t="n"/>
      <c r="T1044" s="7" t="n"/>
      <c r="U1044" s="7">
        <f>IF($C1044="","",T1044*X1044/100)</f>
        <v/>
      </c>
      <c r="V1044" s="7">
        <f>IF($C1044="","",T1044-U1044)</f>
        <v/>
      </c>
      <c r="X1044">
        <f>IF($C1044="","",IF($AD1044=1,Settings!$C$8,IF($AC1044=1,Settings!$C$6,Settings!$C$7))*100)</f>
        <v/>
      </c>
      <c r="Y1044" s="7">
        <f>IF($C1044="","",V1044-M1044)</f>
        <v/>
      </c>
      <c r="AA1044">
        <f>IF($C1044="","",IF(COUNTIF($C$2:$C1044,$C1044)=1,1,0))</f>
        <v/>
      </c>
      <c r="AB1044">
        <f>IF($AA1044=1,SUMPRODUCT(--($AE$2:$AE$6001&lt;$AE1044))+1,"")</f>
        <v/>
      </c>
      <c r="AC1044">
        <f>IF($C1044="","",IF(OR($W1044=TRUE(),$W1044="TRUE"),0,1))</f>
        <v/>
      </c>
      <c r="AD1044">
        <f>IF($C1044="","",IF($Z1044="Yes",1,0))</f>
        <v/>
      </c>
      <c r="AE1044">
        <f>IF($AA1044=1,IFERROR(IF(VALUE($C1044)&lt;100000000,VALUE($C1044),1000000000),IFERROR(IF(VALUE(MID($C1044,2,20))&lt;100000000,VALUE(MID($C1044,2,20)),1000000000),1000000000))+ROW()/100000,"")</f>
        <v/>
      </c>
    </row>
    <row r="1045">
      <c r="M1045" s="7">
        <f>IF($C1045="","",L1045*V1045/100)</f>
        <v/>
      </c>
      <c r="N1045" s="11" t="n"/>
      <c r="R1045" s="7" t="n"/>
      <c r="T1045" s="7" t="n"/>
      <c r="U1045" s="7">
        <f>IF($C1045="","",T1045*X1045/100)</f>
        <v/>
      </c>
      <c r="V1045" s="7">
        <f>IF($C1045="","",T1045-U1045)</f>
        <v/>
      </c>
      <c r="X1045">
        <f>IF($C1045="","",IF($AD1045=1,Settings!$C$8,IF($AC1045=1,Settings!$C$6,Settings!$C$7))*100)</f>
        <v/>
      </c>
      <c r="Y1045" s="7">
        <f>IF($C1045="","",V1045-M1045)</f>
        <v/>
      </c>
      <c r="AA1045">
        <f>IF($C1045="","",IF(COUNTIF($C$2:$C1045,$C1045)=1,1,0))</f>
        <v/>
      </c>
      <c r="AB1045">
        <f>IF($AA1045=1,SUMPRODUCT(--($AE$2:$AE$6001&lt;$AE1045))+1,"")</f>
        <v/>
      </c>
      <c r="AC1045">
        <f>IF($C1045="","",IF(OR($W1045=TRUE(),$W1045="TRUE"),0,1))</f>
        <v/>
      </c>
      <c r="AD1045">
        <f>IF($C1045="","",IF($Z1045="Yes",1,0))</f>
        <v/>
      </c>
      <c r="AE1045">
        <f>IF($AA1045=1,IFERROR(IF(VALUE($C1045)&lt;100000000,VALUE($C1045),1000000000),IFERROR(IF(VALUE(MID($C1045,2,20))&lt;100000000,VALUE(MID($C1045,2,20)),1000000000),1000000000))+ROW()/100000,"")</f>
        <v/>
      </c>
    </row>
    <row r="1046">
      <c r="M1046" s="7">
        <f>IF($C1046="","",L1046*V1046/100)</f>
        <v/>
      </c>
      <c r="N1046" s="11" t="n"/>
      <c r="R1046" s="7" t="n"/>
      <c r="T1046" s="7" t="n"/>
      <c r="U1046" s="7">
        <f>IF($C1046="","",T1046*X1046/100)</f>
        <v/>
      </c>
      <c r="V1046" s="7">
        <f>IF($C1046="","",T1046-U1046)</f>
        <v/>
      </c>
      <c r="X1046">
        <f>IF($C1046="","",IF($AD1046=1,Settings!$C$8,IF($AC1046=1,Settings!$C$6,Settings!$C$7))*100)</f>
        <v/>
      </c>
      <c r="Y1046" s="7">
        <f>IF($C1046="","",V1046-M1046)</f>
        <v/>
      </c>
      <c r="AA1046">
        <f>IF($C1046="","",IF(COUNTIF($C$2:$C1046,$C1046)=1,1,0))</f>
        <v/>
      </c>
      <c r="AB1046">
        <f>IF($AA1046=1,SUMPRODUCT(--($AE$2:$AE$6001&lt;$AE1046))+1,"")</f>
        <v/>
      </c>
      <c r="AC1046">
        <f>IF($C1046="","",IF(OR($W1046=TRUE(),$W1046="TRUE"),0,1))</f>
        <v/>
      </c>
      <c r="AD1046">
        <f>IF($C1046="","",IF($Z1046="Yes",1,0))</f>
        <v/>
      </c>
      <c r="AE1046">
        <f>IF($AA1046=1,IFERROR(IF(VALUE($C1046)&lt;100000000,VALUE($C1046),1000000000),IFERROR(IF(VALUE(MID($C1046,2,20))&lt;100000000,VALUE(MID($C1046,2,20)),1000000000),1000000000))+ROW()/100000,"")</f>
        <v/>
      </c>
    </row>
    <row r="1047">
      <c r="M1047" s="7">
        <f>IF($C1047="","",L1047*V1047/100)</f>
        <v/>
      </c>
      <c r="N1047" s="11" t="n"/>
      <c r="R1047" s="7" t="n"/>
      <c r="T1047" s="7" t="n"/>
      <c r="U1047" s="7">
        <f>IF($C1047="","",T1047*X1047/100)</f>
        <v/>
      </c>
      <c r="V1047" s="7">
        <f>IF($C1047="","",T1047-U1047)</f>
        <v/>
      </c>
      <c r="X1047">
        <f>IF($C1047="","",IF($AD1047=1,Settings!$C$8,IF($AC1047=1,Settings!$C$6,Settings!$C$7))*100)</f>
        <v/>
      </c>
      <c r="Y1047" s="7">
        <f>IF($C1047="","",V1047-M1047)</f>
        <v/>
      </c>
      <c r="AA1047">
        <f>IF($C1047="","",IF(COUNTIF($C$2:$C1047,$C1047)=1,1,0))</f>
        <v/>
      </c>
      <c r="AB1047">
        <f>IF($AA1047=1,SUMPRODUCT(--($AE$2:$AE$6001&lt;$AE1047))+1,"")</f>
        <v/>
      </c>
      <c r="AC1047">
        <f>IF($C1047="","",IF(OR($W1047=TRUE(),$W1047="TRUE"),0,1))</f>
        <v/>
      </c>
      <c r="AD1047">
        <f>IF($C1047="","",IF($Z1047="Yes",1,0))</f>
        <v/>
      </c>
      <c r="AE1047">
        <f>IF($AA1047=1,IFERROR(IF(VALUE($C1047)&lt;100000000,VALUE($C1047),1000000000),IFERROR(IF(VALUE(MID($C1047,2,20))&lt;100000000,VALUE(MID($C1047,2,20)),1000000000),1000000000))+ROW()/100000,"")</f>
        <v/>
      </c>
    </row>
    <row r="1048">
      <c r="M1048" s="7">
        <f>IF($C1048="","",L1048*V1048/100)</f>
        <v/>
      </c>
      <c r="N1048" s="11" t="n"/>
      <c r="R1048" s="7" t="n"/>
      <c r="T1048" s="7" t="n"/>
      <c r="U1048" s="7">
        <f>IF($C1048="","",T1048*X1048/100)</f>
        <v/>
      </c>
      <c r="V1048" s="7">
        <f>IF($C1048="","",T1048-U1048)</f>
        <v/>
      </c>
      <c r="X1048">
        <f>IF($C1048="","",IF($AD1048=1,Settings!$C$8,IF($AC1048=1,Settings!$C$6,Settings!$C$7))*100)</f>
        <v/>
      </c>
      <c r="Y1048" s="7">
        <f>IF($C1048="","",V1048-M1048)</f>
        <v/>
      </c>
      <c r="AA1048">
        <f>IF($C1048="","",IF(COUNTIF($C$2:$C1048,$C1048)=1,1,0))</f>
        <v/>
      </c>
      <c r="AB1048">
        <f>IF($AA1048=1,SUMPRODUCT(--($AE$2:$AE$6001&lt;$AE1048))+1,"")</f>
        <v/>
      </c>
      <c r="AC1048">
        <f>IF($C1048="","",IF(OR($W1048=TRUE(),$W1048="TRUE"),0,1))</f>
        <v/>
      </c>
      <c r="AD1048">
        <f>IF($C1048="","",IF($Z1048="Yes",1,0))</f>
        <v/>
      </c>
      <c r="AE1048">
        <f>IF($AA1048=1,IFERROR(IF(VALUE($C1048)&lt;100000000,VALUE($C1048),1000000000),IFERROR(IF(VALUE(MID($C1048,2,20))&lt;100000000,VALUE(MID($C1048,2,20)),1000000000),1000000000))+ROW()/100000,"")</f>
        <v/>
      </c>
    </row>
    <row r="1049">
      <c r="M1049" s="7">
        <f>IF($C1049="","",L1049*V1049/100)</f>
        <v/>
      </c>
      <c r="N1049" s="11" t="n"/>
      <c r="R1049" s="7" t="n"/>
      <c r="T1049" s="7" t="n"/>
      <c r="U1049" s="7">
        <f>IF($C1049="","",T1049*X1049/100)</f>
        <v/>
      </c>
      <c r="V1049" s="7">
        <f>IF($C1049="","",T1049-U1049)</f>
        <v/>
      </c>
      <c r="X1049">
        <f>IF($C1049="","",IF($AD1049=1,Settings!$C$8,IF($AC1049=1,Settings!$C$6,Settings!$C$7))*100)</f>
        <v/>
      </c>
      <c r="Y1049" s="7">
        <f>IF($C1049="","",V1049-M1049)</f>
        <v/>
      </c>
      <c r="AA1049">
        <f>IF($C1049="","",IF(COUNTIF($C$2:$C1049,$C1049)=1,1,0))</f>
        <v/>
      </c>
      <c r="AB1049">
        <f>IF($AA1049=1,SUMPRODUCT(--($AE$2:$AE$6001&lt;$AE1049))+1,"")</f>
        <v/>
      </c>
      <c r="AC1049">
        <f>IF($C1049="","",IF(OR($W1049=TRUE(),$W1049="TRUE"),0,1))</f>
        <v/>
      </c>
      <c r="AD1049">
        <f>IF($C1049="","",IF($Z1049="Yes",1,0))</f>
        <v/>
      </c>
      <c r="AE1049">
        <f>IF($AA1049=1,IFERROR(IF(VALUE($C1049)&lt;100000000,VALUE($C1049),1000000000),IFERROR(IF(VALUE(MID($C1049,2,20))&lt;100000000,VALUE(MID($C1049,2,20)),1000000000),1000000000))+ROW()/100000,"")</f>
        <v/>
      </c>
    </row>
    <row r="1050">
      <c r="M1050" s="7">
        <f>IF($C1050="","",L1050*V1050/100)</f>
        <v/>
      </c>
      <c r="N1050" s="11" t="n"/>
      <c r="R1050" s="7" t="n"/>
      <c r="T1050" s="7" t="n"/>
      <c r="U1050" s="7">
        <f>IF($C1050="","",T1050*X1050/100)</f>
        <v/>
      </c>
      <c r="V1050" s="7">
        <f>IF($C1050="","",T1050-U1050)</f>
        <v/>
      </c>
      <c r="X1050">
        <f>IF($C1050="","",IF($AD1050=1,Settings!$C$8,IF($AC1050=1,Settings!$C$6,Settings!$C$7))*100)</f>
        <v/>
      </c>
      <c r="Y1050" s="7">
        <f>IF($C1050="","",V1050-M1050)</f>
        <v/>
      </c>
      <c r="AA1050">
        <f>IF($C1050="","",IF(COUNTIF($C$2:$C1050,$C1050)=1,1,0))</f>
        <v/>
      </c>
      <c r="AB1050">
        <f>IF($AA1050=1,SUMPRODUCT(--($AE$2:$AE$6001&lt;$AE1050))+1,"")</f>
        <v/>
      </c>
      <c r="AC1050">
        <f>IF($C1050="","",IF(OR($W1050=TRUE(),$W1050="TRUE"),0,1))</f>
        <v/>
      </c>
      <c r="AD1050">
        <f>IF($C1050="","",IF($Z1050="Yes",1,0))</f>
        <v/>
      </c>
      <c r="AE1050">
        <f>IF($AA1050=1,IFERROR(IF(VALUE($C1050)&lt;100000000,VALUE($C1050),1000000000),IFERROR(IF(VALUE(MID($C1050,2,20))&lt;100000000,VALUE(MID($C1050,2,20)),1000000000),1000000000))+ROW()/100000,"")</f>
        <v/>
      </c>
    </row>
    <row r="1051">
      <c r="M1051" s="7">
        <f>IF($C1051="","",L1051*V1051/100)</f>
        <v/>
      </c>
      <c r="N1051" s="11" t="n"/>
      <c r="R1051" s="7" t="n"/>
      <c r="T1051" s="7" t="n"/>
      <c r="U1051" s="7">
        <f>IF($C1051="","",T1051*X1051/100)</f>
        <v/>
      </c>
      <c r="V1051" s="7">
        <f>IF($C1051="","",T1051-U1051)</f>
        <v/>
      </c>
      <c r="X1051">
        <f>IF($C1051="","",IF($AD1051=1,Settings!$C$8,IF($AC1051=1,Settings!$C$6,Settings!$C$7))*100)</f>
        <v/>
      </c>
      <c r="Y1051" s="7">
        <f>IF($C1051="","",V1051-M1051)</f>
        <v/>
      </c>
      <c r="AA1051">
        <f>IF($C1051="","",IF(COUNTIF($C$2:$C1051,$C1051)=1,1,0))</f>
        <v/>
      </c>
      <c r="AB1051">
        <f>IF($AA1051=1,SUMPRODUCT(--($AE$2:$AE$6001&lt;$AE1051))+1,"")</f>
        <v/>
      </c>
      <c r="AC1051">
        <f>IF($C1051="","",IF(OR($W1051=TRUE(),$W1051="TRUE"),0,1))</f>
        <v/>
      </c>
      <c r="AD1051">
        <f>IF($C1051="","",IF($Z1051="Yes",1,0))</f>
        <v/>
      </c>
      <c r="AE1051">
        <f>IF($AA1051=1,IFERROR(IF(VALUE($C1051)&lt;100000000,VALUE($C1051),1000000000),IFERROR(IF(VALUE(MID($C1051,2,20))&lt;100000000,VALUE(MID($C1051,2,20)),1000000000),1000000000))+ROW()/100000,"")</f>
        <v/>
      </c>
    </row>
    <row r="1052">
      <c r="M1052" s="7">
        <f>IF($C1052="","",L1052*V1052/100)</f>
        <v/>
      </c>
      <c r="N1052" s="11" t="n"/>
      <c r="R1052" s="7" t="n"/>
      <c r="T1052" s="7" t="n"/>
      <c r="U1052" s="7">
        <f>IF($C1052="","",T1052*X1052/100)</f>
        <v/>
      </c>
      <c r="V1052" s="7">
        <f>IF($C1052="","",T1052-U1052)</f>
        <v/>
      </c>
      <c r="X1052">
        <f>IF($C1052="","",IF($AD1052=1,Settings!$C$8,IF($AC1052=1,Settings!$C$6,Settings!$C$7))*100)</f>
        <v/>
      </c>
      <c r="Y1052" s="7">
        <f>IF($C1052="","",V1052-M1052)</f>
        <v/>
      </c>
      <c r="AA1052">
        <f>IF($C1052="","",IF(COUNTIF($C$2:$C1052,$C1052)=1,1,0))</f>
        <v/>
      </c>
      <c r="AB1052">
        <f>IF($AA1052=1,SUMPRODUCT(--($AE$2:$AE$6001&lt;$AE1052))+1,"")</f>
        <v/>
      </c>
      <c r="AC1052">
        <f>IF($C1052="","",IF(OR($W1052=TRUE(),$W1052="TRUE"),0,1))</f>
        <v/>
      </c>
      <c r="AD1052">
        <f>IF($C1052="","",IF($Z1052="Yes",1,0))</f>
        <v/>
      </c>
      <c r="AE1052">
        <f>IF($AA1052=1,IFERROR(IF(VALUE($C1052)&lt;100000000,VALUE($C1052),1000000000),IFERROR(IF(VALUE(MID($C1052,2,20))&lt;100000000,VALUE(MID($C1052,2,20)),1000000000),1000000000))+ROW()/100000,"")</f>
        <v/>
      </c>
    </row>
    <row r="1053">
      <c r="M1053" s="7">
        <f>IF($C1053="","",L1053*V1053/100)</f>
        <v/>
      </c>
      <c r="N1053" s="11" t="n"/>
      <c r="R1053" s="7" t="n"/>
      <c r="T1053" s="7" t="n"/>
      <c r="U1053" s="7">
        <f>IF($C1053="","",T1053*X1053/100)</f>
        <v/>
      </c>
      <c r="V1053" s="7">
        <f>IF($C1053="","",T1053-U1053)</f>
        <v/>
      </c>
      <c r="X1053">
        <f>IF($C1053="","",IF($AD1053=1,Settings!$C$8,IF($AC1053=1,Settings!$C$6,Settings!$C$7))*100)</f>
        <v/>
      </c>
      <c r="Y1053" s="7">
        <f>IF($C1053="","",V1053-M1053)</f>
        <v/>
      </c>
      <c r="AA1053">
        <f>IF($C1053="","",IF(COUNTIF($C$2:$C1053,$C1053)=1,1,0))</f>
        <v/>
      </c>
      <c r="AB1053">
        <f>IF($AA1053=1,SUMPRODUCT(--($AE$2:$AE$6001&lt;$AE1053))+1,"")</f>
        <v/>
      </c>
      <c r="AC1053">
        <f>IF($C1053="","",IF(OR($W1053=TRUE(),$W1053="TRUE"),0,1))</f>
        <v/>
      </c>
      <c r="AD1053">
        <f>IF($C1053="","",IF($Z1053="Yes",1,0))</f>
        <v/>
      </c>
      <c r="AE1053">
        <f>IF($AA1053=1,IFERROR(IF(VALUE($C1053)&lt;100000000,VALUE($C1053),1000000000),IFERROR(IF(VALUE(MID($C1053,2,20))&lt;100000000,VALUE(MID($C1053,2,20)),1000000000),1000000000))+ROW()/100000,"")</f>
        <v/>
      </c>
    </row>
    <row r="1054">
      <c r="M1054" s="7">
        <f>IF($C1054="","",L1054*V1054/100)</f>
        <v/>
      </c>
      <c r="N1054" s="11" t="n"/>
      <c r="R1054" s="7" t="n"/>
      <c r="T1054" s="7" t="n"/>
      <c r="U1054" s="7">
        <f>IF($C1054="","",T1054*X1054/100)</f>
        <v/>
      </c>
      <c r="V1054" s="7">
        <f>IF($C1054="","",T1054-U1054)</f>
        <v/>
      </c>
      <c r="X1054">
        <f>IF($C1054="","",IF($AD1054=1,Settings!$C$8,IF($AC1054=1,Settings!$C$6,Settings!$C$7))*100)</f>
        <v/>
      </c>
      <c r="Y1054" s="7">
        <f>IF($C1054="","",V1054-M1054)</f>
        <v/>
      </c>
      <c r="AA1054">
        <f>IF($C1054="","",IF(COUNTIF($C$2:$C1054,$C1054)=1,1,0))</f>
        <v/>
      </c>
      <c r="AB1054">
        <f>IF($AA1054=1,SUMPRODUCT(--($AE$2:$AE$6001&lt;$AE1054))+1,"")</f>
        <v/>
      </c>
      <c r="AC1054">
        <f>IF($C1054="","",IF(OR($W1054=TRUE(),$W1054="TRUE"),0,1))</f>
        <v/>
      </c>
      <c r="AD1054">
        <f>IF($C1054="","",IF($Z1054="Yes",1,0))</f>
        <v/>
      </c>
      <c r="AE1054">
        <f>IF($AA1054=1,IFERROR(IF(VALUE($C1054)&lt;100000000,VALUE($C1054),1000000000),IFERROR(IF(VALUE(MID($C1054,2,20))&lt;100000000,VALUE(MID($C1054,2,20)),1000000000),1000000000))+ROW()/100000,"")</f>
        <v/>
      </c>
    </row>
    <row r="1055">
      <c r="M1055" s="7">
        <f>IF($C1055="","",L1055*V1055/100)</f>
        <v/>
      </c>
      <c r="N1055" s="11" t="n"/>
      <c r="R1055" s="7" t="n"/>
      <c r="T1055" s="7" t="n"/>
      <c r="U1055" s="7">
        <f>IF($C1055="","",T1055*X1055/100)</f>
        <v/>
      </c>
      <c r="V1055" s="7">
        <f>IF($C1055="","",T1055-U1055)</f>
        <v/>
      </c>
      <c r="X1055">
        <f>IF($C1055="","",IF($AD1055=1,Settings!$C$8,IF($AC1055=1,Settings!$C$6,Settings!$C$7))*100)</f>
        <v/>
      </c>
      <c r="Y1055" s="7">
        <f>IF($C1055="","",V1055-M1055)</f>
        <v/>
      </c>
      <c r="AA1055">
        <f>IF($C1055="","",IF(COUNTIF($C$2:$C1055,$C1055)=1,1,0))</f>
        <v/>
      </c>
      <c r="AB1055">
        <f>IF($AA1055=1,SUMPRODUCT(--($AE$2:$AE$6001&lt;$AE1055))+1,"")</f>
        <v/>
      </c>
      <c r="AC1055">
        <f>IF($C1055="","",IF(OR($W1055=TRUE(),$W1055="TRUE"),0,1))</f>
        <v/>
      </c>
      <c r="AD1055">
        <f>IF($C1055="","",IF($Z1055="Yes",1,0))</f>
        <v/>
      </c>
      <c r="AE1055">
        <f>IF($AA1055=1,IFERROR(IF(VALUE($C1055)&lt;100000000,VALUE($C1055),1000000000),IFERROR(IF(VALUE(MID($C1055,2,20))&lt;100000000,VALUE(MID($C1055,2,20)),1000000000),1000000000))+ROW()/100000,"")</f>
        <v/>
      </c>
    </row>
    <row r="1056">
      <c r="M1056" s="7">
        <f>IF($C1056="","",L1056*V1056/100)</f>
        <v/>
      </c>
      <c r="N1056" s="11" t="n"/>
      <c r="R1056" s="7" t="n"/>
      <c r="T1056" s="7" t="n"/>
      <c r="U1056" s="7">
        <f>IF($C1056="","",T1056*X1056/100)</f>
        <v/>
      </c>
      <c r="V1056" s="7">
        <f>IF($C1056="","",T1056-U1056)</f>
        <v/>
      </c>
      <c r="X1056">
        <f>IF($C1056="","",IF($AD1056=1,Settings!$C$8,IF($AC1056=1,Settings!$C$6,Settings!$C$7))*100)</f>
        <v/>
      </c>
      <c r="Y1056" s="7">
        <f>IF($C1056="","",V1056-M1056)</f>
        <v/>
      </c>
      <c r="AA1056">
        <f>IF($C1056="","",IF(COUNTIF($C$2:$C1056,$C1056)=1,1,0))</f>
        <v/>
      </c>
      <c r="AB1056">
        <f>IF($AA1056=1,SUMPRODUCT(--($AE$2:$AE$6001&lt;$AE1056))+1,"")</f>
        <v/>
      </c>
      <c r="AC1056">
        <f>IF($C1056="","",IF(OR($W1056=TRUE(),$W1056="TRUE"),0,1))</f>
        <v/>
      </c>
      <c r="AD1056">
        <f>IF($C1056="","",IF($Z1056="Yes",1,0))</f>
        <v/>
      </c>
      <c r="AE1056">
        <f>IF($AA1056=1,IFERROR(IF(VALUE($C1056)&lt;100000000,VALUE($C1056),1000000000),IFERROR(IF(VALUE(MID($C1056,2,20))&lt;100000000,VALUE(MID($C1056,2,20)),1000000000),1000000000))+ROW()/100000,"")</f>
        <v/>
      </c>
    </row>
    <row r="1057">
      <c r="M1057" s="7">
        <f>IF($C1057="","",L1057*V1057/100)</f>
        <v/>
      </c>
      <c r="N1057" s="11" t="n"/>
      <c r="R1057" s="7" t="n"/>
      <c r="T1057" s="7" t="n"/>
      <c r="U1057" s="7">
        <f>IF($C1057="","",T1057*X1057/100)</f>
        <v/>
      </c>
      <c r="V1057" s="7">
        <f>IF($C1057="","",T1057-U1057)</f>
        <v/>
      </c>
      <c r="X1057">
        <f>IF($C1057="","",IF($AD1057=1,Settings!$C$8,IF($AC1057=1,Settings!$C$6,Settings!$C$7))*100)</f>
        <v/>
      </c>
      <c r="Y1057" s="7">
        <f>IF($C1057="","",V1057-M1057)</f>
        <v/>
      </c>
      <c r="AA1057">
        <f>IF($C1057="","",IF(COUNTIF($C$2:$C1057,$C1057)=1,1,0))</f>
        <v/>
      </c>
      <c r="AB1057">
        <f>IF($AA1057=1,SUMPRODUCT(--($AE$2:$AE$6001&lt;$AE1057))+1,"")</f>
        <v/>
      </c>
      <c r="AC1057">
        <f>IF($C1057="","",IF(OR($W1057=TRUE(),$W1057="TRUE"),0,1))</f>
        <v/>
      </c>
      <c r="AD1057">
        <f>IF($C1057="","",IF($Z1057="Yes",1,0))</f>
        <v/>
      </c>
      <c r="AE1057">
        <f>IF($AA1057=1,IFERROR(IF(VALUE($C1057)&lt;100000000,VALUE($C1057),1000000000),IFERROR(IF(VALUE(MID($C1057,2,20))&lt;100000000,VALUE(MID($C1057,2,20)),1000000000),1000000000))+ROW()/100000,"")</f>
        <v/>
      </c>
    </row>
    <row r="1058">
      <c r="M1058" s="7">
        <f>IF($C1058="","",L1058*V1058/100)</f>
        <v/>
      </c>
      <c r="N1058" s="11" t="n"/>
      <c r="R1058" s="7" t="n"/>
      <c r="T1058" s="7" t="n"/>
      <c r="U1058" s="7">
        <f>IF($C1058="","",T1058*X1058/100)</f>
        <v/>
      </c>
      <c r="V1058" s="7">
        <f>IF($C1058="","",T1058-U1058)</f>
        <v/>
      </c>
      <c r="X1058">
        <f>IF($C1058="","",IF($AD1058=1,Settings!$C$8,IF($AC1058=1,Settings!$C$6,Settings!$C$7))*100)</f>
        <v/>
      </c>
      <c r="Y1058" s="7">
        <f>IF($C1058="","",V1058-M1058)</f>
        <v/>
      </c>
      <c r="AA1058">
        <f>IF($C1058="","",IF(COUNTIF($C$2:$C1058,$C1058)=1,1,0))</f>
        <v/>
      </c>
      <c r="AB1058">
        <f>IF($AA1058=1,SUMPRODUCT(--($AE$2:$AE$6001&lt;$AE1058))+1,"")</f>
        <v/>
      </c>
      <c r="AC1058">
        <f>IF($C1058="","",IF(OR($W1058=TRUE(),$W1058="TRUE"),0,1))</f>
        <v/>
      </c>
      <c r="AD1058">
        <f>IF($C1058="","",IF($Z1058="Yes",1,0))</f>
        <v/>
      </c>
      <c r="AE1058">
        <f>IF($AA1058=1,IFERROR(IF(VALUE($C1058)&lt;100000000,VALUE($C1058),1000000000),IFERROR(IF(VALUE(MID($C1058,2,20))&lt;100000000,VALUE(MID($C1058,2,20)),1000000000),1000000000))+ROW()/100000,"")</f>
        <v/>
      </c>
    </row>
    <row r="1059">
      <c r="M1059" s="7">
        <f>IF($C1059="","",L1059*V1059/100)</f>
        <v/>
      </c>
      <c r="N1059" s="11" t="n"/>
      <c r="R1059" s="7" t="n"/>
      <c r="T1059" s="7" t="n"/>
      <c r="U1059" s="7">
        <f>IF($C1059="","",T1059*X1059/100)</f>
        <v/>
      </c>
      <c r="V1059" s="7">
        <f>IF($C1059="","",T1059-U1059)</f>
        <v/>
      </c>
      <c r="X1059">
        <f>IF($C1059="","",IF($AD1059=1,Settings!$C$8,IF($AC1059=1,Settings!$C$6,Settings!$C$7))*100)</f>
        <v/>
      </c>
      <c r="Y1059" s="7">
        <f>IF($C1059="","",V1059-M1059)</f>
        <v/>
      </c>
      <c r="AA1059">
        <f>IF($C1059="","",IF(COUNTIF($C$2:$C1059,$C1059)=1,1,0))</f>
        <v/>
      </c>
      <c r="AB1059">
        <f>IF($AA1059=1,SUMPRODUCT(--($AE$2:$AE$6001&lt;$AE1059))+1,"")</f>
        <v/>
      </c>
      <c r="AC1059">
        <f>IF($C1059="","",IF(OR($W1059=TRUE(),$W1059="TRUE"),0,1))</f>
        <v/>
      </c>
      <c r="AD1059">
        <f>IF($C1059="","",IF($Z1059="Yes",1,0))</f>
        <v/>
      </c>
      <c r="AE1059">
        <f>IF($AA1059=1,IFERROR(IF(VALUE($C1059)&lt;100000000,VALUE($C1059),1000000000),IFERROR(IF(VALUE(MID($C1059,2,20))&lt;100000000,VALUE(MID($C1059,2,20)),1000000000),1000000000))+ROW()/100000,"")</f>
        <v/>
      </c>
    </row>
    <row r="1060">
      <c r="M1060" s="7">
        <f>IF($C1060="","",L1060*V1060/100)</f>
        <v/>
      </c>
      <c r="N1060" s="11" t="n"/>
      <c r="R1060" s="7" t="n"/>
      <c r="T1060" s="7" t="n"/>
      <c r="U1060" s="7">
        <f>IF($C1060="","",T1060*X1060/100)</f>
        <v/>
      </c>
      <c r="V1060" s="7">
        <f>IF($C1060="","",T1060-U1060)</f>
        <v/>
      </c>
      <c r="X1060">
        <f>IF($C1060="","",IF($AD1060=1,Settings!$C$8,IF($AC1060=1,Settings!$C$6,Settings!$C$7))*100)</f>
        <v/>
      </c>
      <c r="Y1060" s="7">
        <f>IF($C1060="","",V1060-M1060)</f>
        <v/>
      </c>
      <c r="AA1060">
        <f>IF($C1060="","",IF(COUNTIF($C$2:$C1060,$C1060)=1,1,0))</f>
        <v/>
      </c>
      <c r="AB1060">
        <f>IF($AA1060=1,SUMPRODUCT(--($AE$2:$AE$6001&lt;$AE1060))+1,"")</f>
        <v/>
      </c>
      <c r="AC1060">
        <f>IF($C1060="","",IF(OR($W1060=TRUE(),$W1060="TRUE"),0,1))</f>
        <v/>
      </c>
      <c r="AD1060">
        <f>IF($C1060="","",IF($Z1060="Yes",1,0))</f>
        <v/>
      </c>
      <c r="AE1060">
        <f>IF($AA1060=1,IFERROR(IF(VALUE($C1060)&lt;100000000,VALUE($C1060),1000000000),IFERROR(IF(VALUE(MID($C1060,2,20))&lt;100000000,VALUE(MID($C1060,2,20)),1000000000),1000000000))+ROW()/100000,"")</f>
        <v/>
      </c>
    </row>
    <row r="1061">
      <c r="M1061" s="7">
        <f>IF($C1061="","",L1061*V1061/100)</f>
        <v/>
      </c>
      <c r="N1061" s="11" t="n"/>
      <c r="R1061" s="7" t="n"/>
      <c r="T1061" s="7" t="n"/>
      <c r="U1061" s="7">
        <f>IF($C1061="","",T1061*X1061/100)</f>
        <v/>
      </c>
      <c r="V1061" s="7">
        <f>IF($C1061="","",T1061-U1061)</f>
        <v/>
      </c>
      <c r="X1061">
        <f>IF($C1061="","",IF($AD1061=1,Settings!$C$8,IF($AC1061=1,Settings!$C$6,Settings!$C$7))*100)</f>
        <v/>
      </c>
      <c r="Y1061" s="7">
        <f>IF($C1061="","",V1061-M1061)</f>
        <v/>
      </c>
      <c r="AA1061">
        <f>IF($C1061="","",IF(COUNTIF($C$2:$C1061,$C1061)=1,1,0))</f>
        <v/>
      </c>
      <c r="AB1061">
        <f>IF($AA1061=1,SUMPRODUCT(--($AE$2:$AE$6001&lt;$AE1061))+1,"")</f>
        <v/>
      </c>
      <c r="AC1061">
        <f>IF($C1061="","",IF(OR($W1061=TRUE(),$W1061="TRUE"),0,1))</f>
        <v/>
      </c>
      <c r="AD1061">
        <f>IF($C1061="","",IF($Z1061="Yes",1,0))</f>
        <v/>
      </c>
      <c r="AE1061">
        <f>IF($AA1061=1,IFERROR(IF(VALUE($C1061)&lt;100000000,VALUE($C1061),1000000000),IFERROR(IF(VALUE(MID($C1061,2,20))&lt;100000000,VALUE(MID($C1061,2,20)),1000000000),1000000000))+ROW()/100000,"")</f>
        <v/>
      </c>
    </row>
    <row r="1062">
      <c r="M1062" s="7">
        <f>IF($C1062="","",L1062*V1062/100)</f>
        <v/>
      </c>
      <c r="N1062" s="11" t="n"/>
      <c r="R1062" s="7" t="n"/>
      <c r="T1062" s="7" t="n"/>
      <c r="U1062" s="7">
        <f>IF($C1062="","",T1062*X1062/100)</f>
        <v/>
      </c>
      <c r="V1062" s="7">
        <f>IF($C1062="","",T1062-U1062)</f>
        <v/>
      </c>
      <c r="X1062">
        <f>IF($C1062="","",IF($AD1062=1,Settings!$C$8,IF($AC1062=1,Settings!$C$6,Settings!$C$7))*100)</f>
        <v/>
      </c>
      <c r="Y1062" s="7">
        <f>IF($C1062="","",V1062-M1062)</f>
        <v/>
      </c>
      <c r="AA1062">
        <f>IF($C1062="","",IF(COUNTIF($C$2:$C1062,$C1062)=1,1,0))</f>
        <v/>
      </c>
      <c r="AB1062">
        <f>IF($AA1062=1,SUMPRODUCT(--($AE$2:$AE$6001&lt;$AE1062))+1,"")</f>
        <v/>
      </c>
      <c r="AC1062">
        <f>IF($C1062="","",IF(OR($W1062=TRUE(),$W1062="TRUE"),0,1))</f>
        <v/>
      </c>
      <c r="AD1062">
        <f>IF($C1062="","",IF($Z1062="Yes",1,0))</f>
        <v/>
      </c>
      <c r="AE1062">
        <f>IF($AA1062=1,IFERROR(IF(VALUE($C1062)&lt;100000000,VALUE($C1062),1000000000),IFERROR(IF(VALUE(MID($C1062,2,20))&lt;100000000,VALUE(MID($C1062,2,20)),1000000000),1000000000))+ROW()/100000,"")</f>
        <v/>
      </c>
    </row>
    <row r="1063">
      <c r="M1063" s="7">
        <f>IF($C1063="","",L1063*V1063/100)</f>
        <v/>
      </c>
      <c r="N1063" s="11" t="n"/>
      <c r="R1063" s="7" t="n"/>
      <c r="T1063" s="7" t="n"/>
      <c r="U1063" s="7">
        <f>IF($C1063="","",T1063*X1063/100)</f>
        <v/>
      </c>
      <c r="V1063" s="7">
        <f>IF($C1063="","",T1063-U1063)</f>
        <v/>
      </c>
      <c r="X1063">
        <f>IF($C1063="","",IF($AD1063=1,Settings!$C$8,IF($AC1063=1,Settings!$C$6,Settings!$C$7))*100)</f>
        <v/>
      </c>
      <c r="Y1063" s="7">
        <f>IF($C1063="","",V1063-M1063)</f>
        <v/>
      </c>
      <c r="AA1063">
        <f>IF($C1063="","",IF(COUNTIF($C$2:$C1063,$C1063)=1,1,0))</f>
        <v/>
      </c>
      <c r="AB1063">
        <f>IF($AA1063=1,SUMPRODUCT(--($AE$2:$AE$6001&lt;$AE1063))+1,"")</f>
        <v/>
      </c>
      <c r="AC1063">
        <f>IF($C1063="","",IF(OR($W1063=TRUE(),$W1063="TRUE"),0,1))</f>
        <v/>
      </c>
      <c r="AD1063">
        <f>IF($C1063="","",IF($Z1063="Yes",1,0))</f>
        <v/>
      </c>
      <c r="AE1063">
        <f>IF($AA1063=1,IFERROR(IF(VALUE($C1063)&lt;100000000,VALUE($C1063),1000000000),IFERROR(IF(VALUE(MID($C1063,2,20))&lt;100000000,VALUE(MID($C1063,2,20)),1000000000),1000000000))+ROW()/100000,"")</f>
        <v/>
      </c>
    </row>
    <row r="1064">
      <c r="M1064" s="7">
        <f>IF($C1064="","",L1064*V1064/100)</f>
        <v/>
      </c>
      <c r="N1064" s="11" t="n"/>
      <c r="R1064" s="7" t="n"/>
      <c r="T1064" s="7" t="n"/>
      <c r="U1064" s="7">
        <f>IF($C1064="","",T1064*X1064/100)</f>
        <v/>
      </c>
      <c r="V1064" s="7">
        <f>IF($C1064="","",T1064-U1064)</f>
        <v/>
      </c>
      <c r="X1064">
        <f>IF($C1064="","",IF($AD1064=1,Settings!$C$8,IF($AC1064=1,Settings!$C$6,Settings!$C$7))*100)</f>
        <v/>
      </c>
      <c r="Y1064" s="7">
        <f>IF($C1064="","",V1064-M1064)</f>
        <v/>
      </c>
      <c r="AA1064">
        <f>IF($C1064="","",IF(COUNTIF($C$2:$C1064,$C1064)=1,1,0))</f>
        <v/>
      </c>
      <c r="AB1064">
        <f>IF($AA1064=1,SUMPRODUCT(--($AE$2:$AE$6001&lt;$AE1064))+1,"")</f>
        <v/>
      </c>
      <c r="AC1064">
        <f>IF($C1064="","",IF(OR($W1064=TRUE(),$W1064="TRUE"),0,1))</f>
        <v/>
      </c>
      <c r="AD1064">
        <f>IF($C1064="","",IF($Z1064="Yes",1,0))</f>
        <v/>
      </c>
      <c r="AE1064">
        <f>IF($AA1064=1,IFERROR(IF(VALUE($C1064)&lt;100000000,VALUE($C1064),1000000000),IFERROR(IF(VALUE(MID($C1064,2,20))&lt;100000000,VALUE(MID($C1064,2,20)),1000000000),1000000000))+ROW()/100000,"")</f>
        <v/>
      </c>
    </row>
    <row r="1065">
      <c r="M1065" s="7">
        <f>IF($C1065="","",L1065*V1065/100)</f>
        <v/>
      </c>
      <c r="N1065" s="11" t="n"/>
      <c r="R1065" s="7" t="n"/>
      <c r="T1065" s="7" t="n"/>
      <c r="U1065" s="7">
        <f>IF($C1065="","",T1065*X1065/100)</f>
        <v/>
      </c>
      <c r="V1065" s="7">
        <f>IF($C1065="","",T1065-U1065)</f>
        <v/>
      </c>
      <c r="X1065">
        <f>IF($C1065="","",IF($AD1065=1,Settings!$C$8,IF($AC1065=1,Settings!$C$6,Settings!$C$7))*100)</f>
        <v/>
      </c>
      <c r="Y1065" s="7">
        <f>IF($C1065="","",V1065-M1065)</f>
        <v/>
      </c>
      <c r="AA1065">
        <f>IF($C1065="","",IF(COUNTIF($C$2:$C1065,$C1065)=1,1,0))</f>
        <v/>
      </c>
      <c r="AB1065">
        <f>IF($AA1065=1,SUMPRODUCT(--($AE$2:$AE$6001&lt;$AE1065))+1,"")</f>
        <v/>
      </c>
      <c r="AC1065">
        <f>IF($C1065="","",IF(OR($W1065=TRUE(),$W1065="TRUE"),0,1))</f>
        <v/>
      </c>
      <c r="AD1065">
        <f>IF($C1065="","",IF($Z1065="Yes",1,0))</f>
        <v/>
      </c>
      <c r="AE1065">
        <f>IF($AA1065=1,IFERROR(IF(VALUE($C1065)&lt;100000000,VALUE($C1065),1000000000),IFERROR(IF(VALUE(MID($C1065,2,20))&lt;100000000,VALUE(MID($C1065,2,20)),1000000000),1000000000))+ROW()/100000,"")</f>
        <v/>
      </c>
    </row>
    <row r="1066">
      <c r="M1066" s="7">
        <f>IF($C1066="","",L1066*V1066/100)</f>
        <v/>
      </c>
      <c r="N1066" s="11" t="n"/>
      <c r="R1066" s="7" t="n"/>
      <c r="T1066" s="7" t="n"/>
      <c r="U1066" s="7">
        <f>IF($C1066="","",T1066*X1066/100)</f>
        <v/>
      </c>
      <c r="V1066" s="7">
        <f>IF($C1066="","",T1066-U1066)</f>
        <v/>
      </c>
      <c r="X1066">
        <f>IF($C1066="","",IF($AD1066=1,Settings!$C$8,IF($AC1066=1,Settings!$C$6,Settings!$C$7))*100)</f>
        <v/>
      </c>
      <c r="Y1066" s="7">
        <f>IF($C1066="","",V1066-M1066)</f>
        <v/>
      </c>
      <c r="AA1066">
        <f>IF($C1066="","",IF(COUNTIF($C$2:$C1066,$C1066)=1,1,0))</f>
        <v/>
      </c>
      <c r="AB1066">
        <f>IF($AA1066=1,SUMPRODUCT(--($AE$2:$AE$6001&lt;$AE1066))+1,"")</f>
        <v/>
      </c>
      <c r="AC1066">
        <f>IF($C1066="","",IF(OR($W1066=TRUE(),$W1066="TRUE"),0,1))</f>
        <v/>
      </c>
      <c r="AD1066">
        <f>IF($C1066="","",IF($Z1066="Yes",1,0))</f>
        <v/>
      </c>
      <c r="AE1066">
        <f>IF($AA1066=1,IFERROR(IF(VALUE($C1066)&lt;100000000,VALUE($C1066),1000000000),IFERROR(IF(VALUE(MID($C1066,2,20))&lt;100000000,VALUE(MID($C1066,2,20)),1000000000),1000000000))+ROW()/100000,"")</f>
        <v/>
      </c>
    </row>
    <row r="1067">
      <c r="M1067" s="7">
        <f>IF($C1067="","",L1067*V1067/100)</f>
        <v/>
      </c>
      <c r="N1067" s="11" t="n"/>
      <c r="R1067" s="7" t="n"/>
      <c r="T1067" s="7" t="n"/>
      <c r="U1067" s="7">
        <f>IF($C1067="","",T1067*X1067/100)</f>
        <v/>
      </c>
      <c r="V1067" s="7">
        <f>IF($C1067="","",T1067-U1067)</f>
        <v/>
      </c>
      <c r="X1067">
        <f>IF($C1067="","",IF($AD1067=1,Settings!$C$8,IF($AC1067=1,Settings!$C$6,Settings!$C$7))*100)</f>
        <v/>
      </c>
      <c r="Y1067" s="7">
        <f>IF($C1067="","",V1067-M1067)</f>
        <v/>
      </c>
      <c r="AA1067">
        <f>IF($C1067="","",IF(COUNTIF($C$2:$C1067,$C1067)=1,1,0))</f>
        <v/>
      </c>
      <c r="AB1067">
        <f>IF($AA1067=1,SUMPRODUCT(--($AE$2:$AE$6001&lt;$AE1067))+1,"")</f>
        <v/>
      </c>
      <c r="AC1067">
        <f>IF($C1067="","",IF(OR($W1067=TRUE(),$W1067="TRUE"),0,1))</f>
        <v/>
      </c>
      <c r="AD1067">
        <f>IF($C1067="","",IF($Z1067="Yes",1,0))</f>
        <v/>
      </c>
      <c r="AE1067">
        <f>IF($AA1067=1,IFERROR(IF(VALUE($C1067)&lt;100000000,VALUE($C1067),1000000000),IFERROR(IF(VALUE(MID($C1067,2,20))&lt;100000000,VALUE(MID($C1067,2,20)),1000000000),1000000000))+ROW()/100000,"")</f>
        <v/>
      </c>
    </row>
    <row r="1068">
      <c r="M1068" s="7">
        <f>IF($C1068="","",L1068*V1068/100)</f>
        <v/>
      </c>
      <c r="N1068" s="11" t="n"/>
      <c r="R1068" s="7" t="n"/>
      <c r="T1068" s="7" t="n"/>
      <c r="U1068" s="7">
        <f>IF($C1068="","",T1068*X1068/100)</f>
        <v/>
      </c>
      <c r="V1068" s="7">
        <f>IF($C1068="","",T1068-U1068)</f>
        <v/>
      </c>
      <c r="X1068">
        <f>IF($C1068="","",IF($AD1068=1,Settings!$C$8,IF($AC1068=1,Settings!$C$6,Settings!$C$7))*100)</f>
        <v/>
      </c>
      <c r="Y1068" s="7">
        <f>IF($C1068="","",V1068-M1068)</f>
        <v/>
      </c>
      <c r="AA1068">
        <f>IF($C1068="","",IF(COUNTIF($C$2:$C1068,$C1068)=1,1,0))</f>
        <v/>
      </c>
      <c r="AB1068">
        <f>IF($AA1068=1,SUMPRODUCT(--($AE$2:$AE$6001&lt;$AE1068))+1,"")</f>
        <v/>
      </c>
      <c r="AC1068">
        <f>IF($C1068="","",IF(OR($W1068=TRUE(),$W1068="TRUE"),0,1))</f>
        <v/>
      </c>
      <c r="AD1068">
        <f>IF($C1068="","",IF($Z1068="Yes",1,0))</f>
        <v/>
      </c>
      <c r="AE1068">
        <f>IF($AA1068=1,IFERROR(IF(VALUE($C1068)&lt;100000000,VALUE($C1068),1000000000),IFERROR(IF(VALUE(MID($C1068,2,20))&lt;100000000,VALUE(MID($C1068,2,20)),1000000000),1000000000))+ROW()/100000,"")</f>
        <v/>
      </c>
    </row>
    <row r="1069">
      <c r="M1069" s="7">
        <f>IF($C1069="","",L1069*V1069/100)</f>
        <v/>
      </c>
      <c r="N1069" s="11" t="n"/>
      <c r="R1069" s="7" t="n"/>
      <c r="T1069" s="7" t="n"/>
      <c r="U1069" s="7">
        <f>IF($C1069="","",T1069*X1069/100)</f>
        <v/>
      </c>
      <c r="V1069" s="7">
        <f>IF($C1069="","",T1069-U1069)</f>
        <v/>
      </c>
      <c r="X1069">
        <f>IF($C1069="","",IF($AD1069=1,Settings!$C$8,IF($AC1069=1,Settings!$C$6,Settings!$C$7))*100)</f>
        <v/>
      </c>
      <c r="Y1069" s="7">
        <f>IF($C1069="","",V1069-M1069)</f>
        <v/>
      </c>
      <c r="AA1069">
        <f>IF($C1069="","",IF(COUNTIF($C$2:$C1069,$C1069)=1,1,0))</f>
        <v/>
      </c>
      <c r="AB1069">
        <f>IF($AA1069=1,SUMPRODUCT(--($AE$2:$AE$6001&lt;$AE1069))+1,"")</f>
        <v/>
      </c>
      <c r="AC1069">
        <f>IF($C1069="","",IF(OR($W1069=TRUE(),$W1069="TRUE"),0,1))</f>
        <v/>
      </c>
      <c r="AD1069">
        <f>IF($C1069="","",IF($Z1069="Yes",1,0))</f>
        <v/>
      </c>
      <c r="AE1069">
        <f>IF($AA1069=1,IFERROR(IF(VALUE($C1069)&lt;100000000,VALUE($C1069),1000000000),IFERROR(IF(VALUE(MID($C1069,2,20))&lt;100000000,VALUE(MID($C1069,2,20)),1000000000),1000000000))+ROW()/100000,"")</f>
        <v/>
      </c>
    </row>
    <row r="1070">
      <c r="M1070" s="7">
        <f>IF($C1070="","",L1070*V1070/100)</f>
        <v/>
      </c>
      <c r="N1070" s="11" t="n"/>
      <c r="R1070" s="7" t="n"/>
      <c r="T1070" s="7" t="n"/>
      <c r="U1070" s="7">
        <f>IF($C1070="","",T1070*X1070/100)</f>
        <v/>
      </c>
      <c r="V1070" s="7">
        <f>IF($C1070="","",T1070-U1070)</f>
        <v/>
      </c>
      <c r="X1070">
        <f>IF($C1070="","",IF($AD1070=1,Settings!$C$8,IF($AC1070=1,Settings!$C$6,Settings!$C$7))*100)</f>
        <v/>
      </c>
      <c r="Y1070" s="7">
        <f>IF($C1070="","",V1070-M1070)</f>
        <v/>
      </c>
      <c r="AA1070">
        <f>IF($C1070="","",IF(COUNTIF($C$2:$C1070,$C1070)=1,1,0))</f>
        <v/>
      </c>
      <c r="AB1070">
        <f>IF($AA1070=1,SUMPRODUCT(--($AE$2:$AE$6001&lt;$AE1070))+1,"")</f>
        <v/>
      </c>
      <c r="AC1070">
        <f>IF($C1070="","",IF(OR($W1070=TRUE(),$W1070="TRUE"),0,1))</f>
        <v/>
      </c>
      <c r="AD1070">
        <f>IF($C1070="","",IF($Z1070="Yes",1,0))</f>
        <v/>
      </c>
      <c r="AE1070">
        <f>IF($AA1070=1,IFERROR(IF(VALUE($C1070)&lt;100000000,VALUE($C1070),1000000000),IFERROR(IF(VALUE(MID($C1070,2,20))&lt;100000000,VALUE(MID($C1070,2,20)),1000000000),1000000000))+ROW()/100000,"")</f>
        <v/>
      </c>
    </row>
    <row r="1071">
      <c r="M1071" s="7">
        <f>IF($C1071="","",L1071*V1071/100)</f>
        <v/>
      </c>
      <c r="N1071" s="11" t="n"/>
      <c r="R1071" s="7" t="n"/>
      <c r="T1071" s="7" t="n"/>
      <c r="U1071" s="7">
        <f>IF($C1071="","",T1071*X1071/100)</f>
        <v/>
      </c>
      <c r="V1071" s="7">
        <f>IF($C1071="","",T1071-U1071)</f>
        <v/>
      </c>
      <c r="X1071">
        <f>IF($C1071="","",IF($AD1071=1,Settings!$C$8,IF($AC1071=1,Settings!$C$6,Settings!$C$7))*100)</f>
        <v/>
      </c>
      <c r="Y1071" s="7">
        <f>IF($C1071="","",V1071-M1071)</f>
        <v/>
      </c>
      <c r="AA1071">
        <f>IF($C1071="","",IF(COUNTIF($C$2:$C1071,$C1071)=1,1,0))</f>
        <v/>
      </c>
      <c r="AB1071">
        <f>IF($AA1071=1,SUMPRODUCT(--($AE$2:$AE$6001&lt;$AE1071))+1,"")</f>
        <v/>
      </c>
      <c r="AC1071">
        <f>IF($C1071="","",IF(OR($W1071=TRUE(),$W1071="TRUE"),0,1))</f>
        <v/>
      </c>
      <c r="AD1071">
        <f>IF($C1071="","",IF($Z1071="Yes",1,0))</f>
        <v/>
      </c>
      <c r="AE1071">
        <f>IF($AA1071=1,IFERROR(IF(VALUE($C1071)&lt;100000000,VALUE($C1071),1000000000),IFERROR(IF(VALUE(MID($C1071,2,20))&lt;100000000,VALUE(MID($C1071,2,20)),1000000000),1000000000))+ROW()/100000,"")</f>
        <v/>
      </c>
    </row>
    <row r="1072">
      <c r="M1072" s="7">
        <f>IF($C1072="","",L1072*V1072/100)</f>
        <v/>
      </c>
      <c r="N1072" s="11" t="n"/>
      <c r="R1072" s="7" t="n"/>
      <c r="T1072" s="7" t="n"/>
      <c r="U1072" s="7">
        <f>IF($C1072="","",T1072*X1072/100)</f>
        <v/>
      </c>
      <c r="V1072" s="7">
        <f>IF($C1072="","",T1072-U1072)</f>
        <v/>
      </c>
      <c r="X1072">
        <f>IF($C1072="","",IF($AD1072=1,Settings!$C$8,IF($AC1072=1,Settings!$C$6,Settings!$C$7))*100)</f>
        <v/>
      </c>
      <c r="Y1072" s="7">
        <f>IF($C1072="","",V1072-M1072)</f>
        <v/>
      </c>
      <c r="AA1072">
        <f>IF($C1072="","",IF(COUNTIF($C$2:$C1072,$C1072)=1,1,0))</f>
        <v/>
      </c>
      <c r="AB1072">
        <f>IF($AA1072=1,SUMPRODUCT(--($AE$2:$AE$6001&lt;$AE1072))+1,"")</f>
        <v/>
      </c>
      <c r="AC1072">
        <f>IF($C1072="","",IF(OR($W1072=TRUE(),$W1072="TRUE"),0,1))</f>
        <v/>
      </c>
      <c r="AD1072">
        <f>IF($C1072="","",IF($Z1072="Yes",1,0))</f>
        <v/>
      </c>
      <c r="AE1072">
        <f>IF($AA1072=1,IFERROR(IF(VALUE($C1072)&lt;100000000,VALUE($C1072),1000000000),IFERROR(IF(VALUE(MID($C1072,2,20))&lt;100000000,VALUE(MID($C1072,2,20)),1000000000),1000000000))+ROW()/100000,"")</f>
        <v/>
      </c>
    </row>
    <row r="1073">
      <c r="M1073" s="7">
        <f>IF($C1073="","",L1073*V1073/100)</f>
        <v/>
      </c>
      <c r="N1073" s="11" t="n"/>
      <c r="R1073" s="7" t="n"/>
      <c r="T1073" s="7" t="n"/>
      <c r="U1073" s="7">
        <f>IF($C1073="","",T1073*X1073/100)</f>
        <v/>
      </c>
      <c r="V1073" s="7">
        <f>IF($C1073="","",T1073-U1073)</f>
        <v/>
      </c>
      <c r="X1073">
        <f>IF($C1073="","",IF($AD1073=1,Settings!$C$8,IF($AC1073=1,Settings!$C$6,Settings!$C$7))*100)</f>
        <v/>
      </c>
      <c r="Y1073" s="7">
        <f>IF($C1073="","",V1073-M1073)</f>
        <v/>
      </c>
      <c r="AA1073">
        <f>IF($C1073="","",IF(COUNTIF($C$2:$C1073,$C1073)=1,1,0))</f>
        <v/>
      </c>
      <c r="AB1073">
        <f>IF($AA1073=1,SUMPRODUCT(--($AE$2:$AE$6001&lt;$AE1073))+1,"")</f>
        <v/>
      </c>
      <c r="AC1073">
        <f>IF($C1073="","",IF(OR($W1073=TRUE(),$W1073="TRUE"),0,1))</f>
        <v/>
      </c>
      <c r="AD1073">
        <f>IF($C1073="","",IF($Z1073="Yes",1,0))</f>
        <v/>
      </c>
      <c r="AE1073">
        <f>IF($AA1073=1,IFERROR(IF(VALUE($C1073)&lt;100000000,VALUE($C1073),1000000000),IFERROR(IF(VALUE(MID($C1073,2,20))&lt;100000000,VALUE(MID($C1073,2,20)),1000000000),1000000000))+ROW()/100000,"")</f>
        <v/>
      </c>
    </row>
    <row r="1074">
      <c r="M1074" s="7">
        <f>IF($C1074="","",L1074*V1074/100)</f>
        <v/>
      </c>
      <c r="N1074" s="11" t="n"/>
      <c r="R1074" s="7" t="n"/>
      <c r="T1074" s="7" t="n"/>
      <c r="U1074" s="7">
        <f>IF($C1074="","",T1074*X1074/100)</f>
        <v/>
      </c>
      <c r="V1074" s="7">
        <f>IF($C1074="","",T1074-U1074)</f>
        <v/>
      </c>
      <c r="X1074">
        <f>IF($C1074="","",IF($AD1074=1,Settings!$C$8,IF($AC1074=1,Settings!$C$6,Settings!$C$7))*100)</f>
        <v/>
      </c>
      <c r="Y1074" s="7">
        <f>IF($C1074="","",V1074-M1074)</f>
        <v/>
      </c>
      <c r="AA1074">
        <f>IF($C1074="","",IF(COUNTIF($C$2:$C1074,$C1074)=1,1,0))</f>
        <v/>
      </c>
      <c r="AB1074">
        <f>IF($AA1074=1,SUMPRODUCT(--($AE$2:$AE$6001&lt;$AE1074))+1,"")</f>
        <v/>
      </c>
      <c r="AC1074">
        <f>IF($C1074="","",IF(OR($W1074=TRUE(),$W1074="TRUE"),0,1))</f>
        <v/>
      </c>
      <c r="AD1074">
        <f>IF($C1074="","",IF($Z1074="Yes",1,0))</f>
        <v/>
      </c>
      <c r="AE1074">
        <f>IF($AA1074=1,IFERROR(IF(VALUE($C1074)&lt;100000000,VALUE($C1074),1000000000),IFERROR(IF(VALUE(MID($C1074,2,20))&lt;100000000,VALUE(MID($C1074,2,20)),1000000000),1000000000))+ROW()/100000,"")</f>
        <v/>
      </c>
    </row>
    <row r="1075">
      <c r="M1075" s="7">
        <f>IF($C1075="","",L1075*V1075/100)</f>
        <v/>
      </c>
      <c r="N1075" s="11" t="n"/>
      <c r="R1075" s="7" t="n"/>
      <c r="T1075" s="7" t="n"/>
      <c r="U1075" s="7">
        <f>IF($C1075="","",T1075*X1075/100)</f>
        <v/>
      </c>
      <c r="V1075" s="7">
        <f>IF($C1075="","",T1075-U1075)</f>
        <v/>
      </c>
      <c r="X1075">
        <f>IF($C1075="","",IF($AD1075=1,Settings!$C$8,IF($AC1075=1,Settings!$C$6,Settings!$C$7))*100)</f>
        <v/>
      </c>
      <c r="Y1075" s="7">
        <f>IF($C1075="","",V1075-M1075)</f>
        <v/>
      </c>
      <c r="AA1075">
        <f>IF($C1075="","",IF(COUNTIF($C$2:$C1075,$C1075)=1,1,0))</f>
        <v/>
      </c>
      <c r="AB1075">
        <f>IF($AA1075=1,SUMPRODUCT(--($AE$2:$AE$6001&lt;$AE1075))+1,"")</f>
        <v/>
      </c>
      <c r="AC1075">
        <f>IF($C1075="","",IF(OR($W1075=TRUE(),$W1075="TRUE"),0,1))</f>
        <v/>
      </c>
      <c r="AD1075">
        <f>IF($C1075="","",IF($Z1075="Yes",1,0))</f>
        <v/>
      </c>
      <c r="AE1075">
        <f>IF($AA1075=1,IFERROR(IF(VALUE($C1075)&lt;100000000,VALUE($C1075),1000000000),IFERROR(IF(VALUE(MID($C1075,2,20))&lt;100000000,VALUE(MID($C1075,2,20)),1000000000),1000000000))+ROW()/100000,"")</f>
        <v/>
      </c>
    </row>
    <row r="1076">
      <c r="M1076" s="7">
        <f>IF($C1076="","",L1076*V1076/100)</f>
        <v/>
      </c>
      <c r="N1076" s="11" t="n"/>
      <c r="R1076" s="7" t="n"/>
      <c r="T1076" s="7" t="n"/>
      <c r="U1076" s="7">
        <f>IF($C1076="","",T1076*X1076/100)</f>
        <v/>
      </c>
      <c r="V1076" s="7">
        <f>IF($C1076="","",T1076-U1076)</f>
        <v/>
      </c>
      <c r="X1076">
        <f>IF($C1076="","",IF($AD1076=1,Settings!$C$8,IF($AC1076=1,Settings!$C$6,Settings!$C$7))*100)</f>
        <v/>
      </c>
      <c r="Y1076" s="7">
        <f>IF($C1076="","",V1076-M1076)</f>
        <v/>
      </c>
      <c r="AA1076">
        <f>IF($C1076="","",IF(COUNTIF($C$2:$C1076,$C1076)=1,1,0))</f>
        <v/>
      </c>
      <c r="AB1076">
        <f>IF($AA1076=1,SUMPRODUCT(--($AE$2:$AE$6001&lt;$AE1076))+1,"")</f>
        <v/>
      </c>
      <c r="AC1076">
        <f>IF($C1076="","",IF(OR($W1076=TRUE(),$W1076="TRUE"),0,1))</f>
        <v/>
      </c>
      <c r="AD1076">
        <f>IF($C1076="","",IF($Z1076="Yes",1,0))</f>
        <v/>
      </c>
      <c r="AE1076">
        <f>IF($AA1076=1,IFERROR(IF(VALUE($C1076)&lt;100000000,VALUE($C1076),1000000000),IFERROR(IF(VALUE(MID($C1076,2,20))&lt;100000000,VALUE(MID($C1076,2,20)),1000000000),1000000000))+ROW()/100000,"")</f>
        <v/>
      </c>
    </row>
    <row r="1077">
      <c r="M1077" s="7">
        <f>IF($C1077="","",L1077*V1077/100)</f>
        <v/>
      </c>
      <c r="N1077" s="11" t="n"/>
      <c r="R1077" s="7" t="n"/>
      <c r="T1077" s="7" t="n"/>
      <c r="U1077" s="7">
        <f>IF($C1077="","",T1077*X1077/100)</f>
        <v/>
      </c>
      <c r="V1077" s="7">
        <f>IF($C1077="","",T1077-U1077)</f>
        <v/>
      </c>
      <c r="X1077">
        <f>IF($C1077="","",IF($AD1077=1,Settings!$C$8,IF($AC1077=1,Settings!$C$6,Settings!$C$7))*100)</f>
        <v/>
      </c>
      <c r="Y1077" s="7">
        <f>IF($C1077="","",V1077-M1077)</f>
        <v/>
      </c>
      <c r="AA1077">
        <f>IF($C1077="","",IF(COUNTIF($C$2:$C1077,$C1077)=1,1,0))</f>
        <v/>
      </c>
      <c r="AB1077">
        <f>IF($AA1077=1,SUMPRODUCT(--($AE$2:$AE$6001&lt;$AE1077))+1,"")</f>
        <v/>
      </c>
      <c r="AC1077">
        <f>IF($C1077="","",IF(OR($W1077=TRUE(),$W1077="TRUE"),0,1))</f>
        <v/>
      </c>
      <c r="AD1077">
        <f>IF($C1077="","",IF($Z1077="Yes",1,0))</f>
        <v/>
      </c>
      <c r="AE1077">
        <f>IF($AA1077=1,IFERROR(IF(VALUE($C1077)&lt;100000000,VALUE($C1077),1000000000),IFERROR(IF(VALUE(MID($C1077,2,20))&lt;100000000,VALUE(MID($C1077,2,20)),1000000000),1000000000))+ROW()/100000,"")</f>
        <v/>
      </c>
    </row>
    <row r="1078">
      <c r="M1078" s="7">
        <f>IF($C1078="","",L1078*V1078/100)</f>
        <v/>
      </c>
      <c r="N1078" s="11" t="n"/>
      <c r="R1078" s="7" t="n"/>
      <c r="T1078" s="7" t="n"/>
      <c r="U1078" s="7">
        <f>IF($C1078="","",T1078*X1078/100)</f>
        <v/>
      </c>
      <c r="V1078" s="7">
        <f>IF($C1078="","",T1078-U1078)</f>
        <v/>
      </c>
      <c r="X1078">
        <f>IF($C1078="","",IF($AD1078=1,Settings!$C$8,IF($AC1078=1,Settings!$C$6,Settings!$C$7))*100)</f>
        <v/>
      </c>
      <c r="Y1078" s="7">
        <f>IF($C1078="","",V1078-M1078)</f>
        <v/>
      </c>
      <c r="AA1078">
        <f>IF($C1078="","",IF(COUNTIF($C$2:$C1078,$C1078)=1,1,0))</f>
        <v/>
      </c>
      <c r="AB1078">
        <f>IF($AA1078=1,SUMPRODUCT(--($AE$2:$AE$6001&lt;$AE1078))+1,"")</f>
        <v/>
      </c>
      <c r="AC1078">
        <f>IF($C1078="","",IF(OR($W1078=TRUE(),$W1078="TRUE"),0,1))</f>
        <v/>
      </c>
      <c r="AD1078">
        <f>IF($C1078="","",IF($Z1078="Yes",1,0))</f>
        <v/>
      </c>
      <c r="AE1078">
        <f>IF($AA1078=1,IFERROR(IF(VALUE($C1078)&lt;100000000,VALUE($C1078),1000000000),IFERROR(IF(VALUE(MID($C1078,2,20))&lt;100000000,VALUE(MID($C1078,2,20)),1000000000),1000000000))+ROW()/100000,"")</f>
        <v/>
      </c>
    </row>
    <row r="1079">
      <c r="M1079" s="7">
        <f>IF($C1079="","",L1079*V1079/100)</f>
        <v/>
      </c>
      <c r="N1079" s="11" t="n"/>
      <c r="R1079" s="7" t="n"/>
      <c r="T1079" s="7" t="n"/>
      <c r="U1079" s="7">
        <f>IF($C1079="","",T1079*X1079/100)</f>
        <v/>
      </c>
      <c r="V1079" s="7">
        <f>IF($C1079="","",T1079-U1079)</f>
        <v/>
      </c>
      <c r="X1079">
        <f>IF($C1079="","",IF($AD1079=1,Settings!$C$8,IF($AC1079=1,Settings!$C$6,Settings!$C$7))*100)</f>
        <v/>
      </c>
      <c r="Y1079" s="7">
        <f>IF($C1079="","",V1079-M1079)</f>
        <v/>
      </c>
      <c r="AA1079">
        <f>IF($C1079="","",IF(COUNTIF($C$2:$C1079,$C1079)=1,1,0))</f>
        <v/>
      </c>
      <c r="AB1079">
        <f>IF($AA1079=1,SUMPRODUCT(--($AE$2:$AE$6001&lt;$AE1079))+1,"")</f>
        <v/>
      </c>
      <c r="AC1079">
        <f>IF($C1079="","",IF(OR($W1079=TRUE(),$W1079="TRUE"),0,1))</f>
        <v/>
      </c>
      <c r="AD1079">
        <f>IF($C1079="","",IF($Z1079="Yes",1,0))</f>
        <v/>
      </c>
      <c r="AE1079">
        <f>IF($AA1079=1,IFERROR(IF(VALUE($C1079)&lt;100000000,VALUE($C1079),1000000000),IFERROR(IF(VALUE(MID($C1079,2,20))&lt;100000000,VALUE(MID($C1079,2,20)),1000000000),1000000000))+ROW()/100000,"")</f>
        <v/>
      </c>
    </row>
    <row r="1080">
      <c r="M1080" s="7">
        <f>IF($C1080="","",L1080*V1080/100)</f>
        <v/>
      </c>
      <c r="N1080" s="11" t="n"/>
      <c r="R1080" s="7" t="n"/>
      <c r="T1080" s="7" t="n"/>
      <c r="U1080" s="7">
        <f>IF($C1080="","",T1080*X1080/100)</f>
        <v/>
      </c>
      <c r="V1080" s="7">
        <f>IF($C1080="","",T1080-U1080)</f>
        <v/>
      </c>
      <c r="X1080">
        <f>IF($C1080="","",IF($AD1080=1,Settings!$C$8,IF($AC1080=1,Settings!$C$6,Settings!$C$7))*100)</f>
        <v/>
      </c>
      <c r="Y1080" s="7">
        <f>IF($C1080="","",V1080-M1080)</f>
        <v/>
      </c>
      <c r="AA1080">
        <f>IF($C1080="","",IF(COUNTIF($C$2:$C1080,$C1080)=1,1,0))</f>
        <v/>
      </c>
      <c r="AB1080">
        <f>IF($AA1080=1,SUMPRODUCT(--($AE$2:$AE$6001&lt;$AE1080))+1,"")</f>
        <v/>
      </c>
      <c r="AC1080">
        <f>IF($C1080="","",IF(OR($W1080=TRUE(),$W1080="TRUE"),0,1))</f>
        <v/>
      </c>
      <c r="AD1080">
        <f>IF($C1080="","",IF($Z1080="Yes",1,0))</f>
        <v/>
      </c>
      <c r="AE1080">
        <f>IF($AA1080=1,IFERROR(IF(VALUE($C1080)&lt;100000000,VALUE($C1080),1000000000),IFERROR(IF(VALUE(MID($C1080,2,20))&lt;100000000,VALUE(MID($C1080,2,20)),1000000000),1000000000))+ROW()/100000,"")</f>
        <v/>
      </c>
    </row>
    <row r="1081">
      <c r="M1081" s="7">
        <f>IF($C1081="","",L1081*V1081/100)</f>
        <v/>
      </c>
      <c r="N1081" s="11" t="n"/>
      <c r="R1081" s="7" t="n"/>
      <c r="T1081" s="7" t="n"/>
      <c r="U1081" s="7">
        <f>IF($C1081="","",T1081*X1081/100)</f>
        <v/>
      </c>
      <c r="V1081" s="7">
        <f>IF($C1081="","",T1081-U1081)</f>
        <v/>
      </c>
      <c r="X1081">
        <f>IF($C1081="","",IF($AD1081=1,Settings!$C$8,IF($AC1081=1,Settings!$C$6,Settings!$C$7))*100)</f>
        <v/>
      </c>
      <c r="Y1081" s="7">
        <f>IF($C1081="","",V1081-M1081)</f>
        <v/>
      </c>
      <c r="AA1081">
        <f>IF($C1081="","",IF(COUNTIF($C$2:$C1081,$C1081)=1,1,0))</f>
        <v/>
      </c>
      <c r="AB1081">
        <f>IF($AA1081=1,SUMPRODUCT(--($AE$2:$AE$6001&lt;$AE1081))+1,"")</f>
        <v/>
      </c>
      <c r="AC1081">
        <f>IF($C1081="","",IF(OR($W1081=TRUE(),$W1081="TRUE"),0,1))</f>
        <v/>
      </c>
      <c r="AD1081">
        <f>IF($C1081="","",IF($Z1081="Yes",1,0))</f>
        <v/>
      </c>
      <c r="AE1081">
        <f>IF($AA1081=1,IFERROR(IF(VALUE($C1081)&lt;100000000,VALUE($C1081),1000000000),IFERROR(IF(VALUE(MID($C1081,2,20))&lt;100000000,VALUE(MID($C1081,2,20)),1000000000),1000000000))+ROW()/100000,"")</f>
        <v/>
      </c>
    </row>
    <row r="1082">
      <c r="M1082" s="7">
        <f>IF($C1082="","",L1082*V1082/100)</f>
        <v/>
      </c>
      <c r="N1082" s="11" t="n"/>
      <c r="R1082" s="7" t="n"/>
      <c r="T1082" s="7" t="n"/>
      <c r="U1082" s="7">
        <f>IF($C1082="","",T1082*X1082/100)</f>
        <v/>
      </c>
      <c r="V1082" s="7">
        <f>IF($C1082="","",T1082-U1082)</f>
        <v/>
      </c>
      <c r="X1082">
        <f>IF($C1082="","",IF($AD1082=1,Settings!$C$8,IF($AC1082=1,Settings!$C$6,Settings!$C$7))*100)</f>
        <v/>
      </c>
      <c r="Y1082" s="7">
        <f>IF($C1082="","",V1082-M1082)</f>
        <v/>
      </c>
      <c r="AA1082">
        <f>IF($C1082="","",IF(COUNTIF($C$2:$C1082,$C1082)=1,1,0))</f>
        <v/>
      </c>
      <c r="AB1082">
        <f>IF($AA1082=1,SUMPRODUCT(--($AE$2:$AE$6001&lt;$AE1082))+1,"")</f>
        <v/>
      </c>
      <c r="AC1082">
        <f>IF($C1082="","",IF(OR($W1082=TRUE(),$W1082="TRUE"),0,1))</f>
        <v/>
      </c>
      <c r="AD1082">
        <f>IF($C1082="","",IF($Z1082="Yes",1,0))</f>
        <v/>
      </c>
      <c r="AE1082">
        <f>IF($AA1082=1,IFERROR(IF(VALUE($C1082)&lt;100000000,VALUE($C1082),1000000000),IFERROR(IF(VALUE(MID($C1082,2,20))&lt;100000000,VALUE(MID($C1082,2,20)),1000000000),1000000000))+ROW()/100000,"")</f>
        <v/>
      </c>
    </row>
    <row r="1083">
      <c r="M1083" s="7">
        <f>IF($C1083="","",L1083*V1083/100)</f>
        <v/>
      </c>
      <c r="N1083" s="11" t="n"/>
      <c r="R1083" s="7" t="n"/>
      <c r="T1083" s="7" t="n"/>
      <c r="U1083" s="7">
        <f>IF($C1083="","",T1083*X1083/100)</f>
        <v/>
      </c>
      <c r="V1083" s="7">
        <f>IF($C1083="","",T1083-U1083)</f>
        <v/>
      </c>
      <c r="X1083">
        <f>IF($C1083="","",IF($AD1083=1,Settings!$C$8,IF($AC1083=1,Settings!$C$6,Settings!$C$7))*100)</f>
        <v/>
      </c>
      <c r="Y1083" s="7">
        <f>IF($C1083="","",V1083-M1083)</f>
        <v/>
      </c>
      <c r="AA1083">
        <f>IF($C1083="","",IF(COUNTIF($C$2:$C1083,$C1083)=1,1,0))</f>
        <v/>
      </c>
      <c r="AB1083">
        <f>IF($AA1083=1,SUMPRODUCT(--($AE$2:$AE$6001&lt;$AE1083))+1,"")</f>
        <v/>
      </c>
      <c r="AC1083">
        <f>IF($C1083="","",IF(OR($W1083=TRUE(),$W1083="TRUE"),0,1))</f>
        <v/>
      </c>
      <c r="AD1083">
        <f>IF($C1083="","",IF($Z1083="Yes",1,0))</f>
        <v/>
      </c>
      <c r="AE1083">
        <f>IF($AA1083=1,IFERROR(IF(VALUE($C1083)&lt;100000000,VALUE($C1083),1000000000),IFERROR(IF(VALUE(MID($C1083,2,20))&lt;100000000,VALUE(MID($C1083,2,20)),1000000000),1000000000))+ROW()/100000,"")</f>
        <v/>
      </c>
    </row>
    <row r="1084">
      <c r="M1084" s="7">
        <f>IF($C1084="","",L1084*V1084/100)</f>
        <v/>
      </c>
      <c r="N1084" s="11" t="n"/>
      <c r="R1084" s="7" t="n"/>
      <c r="T1084" s="7" t="n"/>
      <c r="U1084" s="7">
        <f>IF($C1084="","",T1084*X1084/100)</f>
        <v/>
      </c>
      <c r="V1084" s="7">
        <f>IF($C1084="","",T1084-U1084)</f>
        <v/>
      </c>
      <c r="X1084">
        <f>IF($C1084="","",IF($AD1084=1,Settings!$C$8,IF($AC1084=1,Settings!$C$6,Settings!$C$7))*100)</f>
        <v/>
      </c>
      <c r="Y1084" s="7">
        <f>IF($C1084="","",V1084-M1084)</f>
        <v/>
      </c>
      <c r="AA1084">
        <f>IF($C1084="","",IF(COUNTIF($C$2:$C1084,$C1084)=1,1,0))</f>
        <v/>
      </c>
      <c r="AB1084">
        <f>IF($AA1084=1,SUMPRODUCT(--($AE$2:$AE$6001&lt;$AE1084))+1,"")</f>
        <v/>
      </c>
      <c r="AC1084">
        <f>IF($C1084="","",IF(OR($W1084=TRUE(),$W1084="TRUE"),0,1))</f>
        <v/>
      </c>
      <c r="AD1084">
        <f>IF($C1084="","",IF($Z1084="Yes",1,0))</f>
        <v/>
      </c>
      <c r="AE1084">
        <f>IF($AA1084=1,IFERROR(IF(VALUE($C1084)&lt;100000000,VALUE($C1084),1000000000),IFERROR(IF(VALUE(MID($C1084,2,20))&lt;100000000,VALUE(MID($C1084,2,20)),1000000000),1000000000))+ROW()/100000,"")</f>
        <v/>
      </c>
    </row>
    <row r="1085">
      <c r="M1085" s="7">
        <f>IF($C1085="","",L1085*V1085/100)</f>
        <v/>
      </c>
      <c r="N1085" s="11" t="n"/>
      <c r="R1085" s="7" t="n"/>
      <c r="T1085" s="7" t="n"/>
      <c r="U1085" s="7">
        <f>IF($C1085="","",T1085*X1085/100)</f>
        <v/>
      </c>
      <c r="V1085" s="7">
        <f>IF($C1085="","",T1085-U1085)</f>
        <v/>
      </c>
      <c r="X1085">
        <f>IF($C1085="","",IF($AD1085=1,Settings!$C$8,IF($AC1085=1,Settings!$C$6,Settings!$C$7))*100)</f>
        <v/>
      </c>
      <c r="Y1085" s="7">
        <f>IF($C1085="","",V1085-M1085)</f>
        <v/>
      </c>
      <c r="AA1085">
        <f>IF($C1085="","",IF(COUNTIF($C$2:$C1085,$C1085)=1,1,0))</f>
        <v/>
      </c>
      <c r="AB1085">
        <f>IF($AA1085=1,SUMPRODUCT(--($AE$2:$AE$6001&lt;$AE1085))+1,"")</f>
        <v/>
      </c>
      <c r="AC1085">
        <f>IF($C1085="","",IF(OR($W1085=TRUE(),$W1085="TRUE"),0,1))</f>
        <v/>
      </c>
      <c r="AD1085">
        <f>IF($C1085="","",IF($Z1085="Yes",1,0))</f>
        <v/>
      </c>
      <c r="AE1085">
        <f>IF($AA1085=1,IFERROR(IF(VALUE($C1085)&lt;100000000,VALUE($C1085),1000000000),IFERROR(IF(VALUE(MID($C1085,2,20))&lt;100000000,VALUE(MID($C1085,2,20)),1000000000),1000000000))+ROW()/100000,"")</f>
        <v/>
      </c>
    </row>
    <row r="1086">
      <c r="M1086" s="7">
        <f>IF($C1086="","",L1086*V1086/100)</f>
        <v/>
      </c>
      <c r="N1086" s="11" t="n"/>
      <c r="R1086" s="7" t="n"/>
      <c r="T1086" s="7" t="n"/>
      <c r="U1086" s="7">
        <f>IF($C1086="","",T1086*X1086/100)</f>
        <v/>
      </c>
      <c r="V1086" s="7">
        <f>IF($C1086="","",T1086-U1086)</f>
        <v/>
      </c>
      <c r="X1086">
        <f>IF($C1086="","",IF($AD1086=1,Settings!$C$8,IF($AC1086=1,Settings!$C$6,Settings!$C$7))*100)</f>
        <v/>
      </c>
      <c r="Y1086" s="7">
        <f>IF($C1086="","",V1086-M1086)</f>
        <v/>
      </c>
      <c r="AA1086">
        <f>IF($C1086="","",IF(COUNTIF($C$2:$C1086,$C1086)=1,1,0))</f>
        <v/>
      </c>
      <c r="AB1086">
        <f>IF($AA1086=1,SUMPRODUCT(--($AE$2:$AE$6001&lt;$AE1086))+1,"")</f>
        <v/>
      </c>
      <c r="AC1086">
        <f>IF($C1086="","",IF(OR($W1086=TRUE(),$W1086="TRUE"),0,1))</f>
        <v/>
      </c>
      <c r="AD1086">
        <f>IF($C1086="","",IF($Z1086="Yes",1,0))</f>
        <v/>
      </c>
      <c r="AE1086">
        <f>IF($AA1086=1,IFERROR(IF(VALUE($C1086)&lt;100000000,VALUE($C1086),1000000000),IFERROR(IF(VALUE(MID($C1086,2,20))&lt;100000000,VALUE(MID($C1086,2,20)),1000000000),1000000000))+ROW()/100000,"")</f>
        <v/>
      </c>
    </row>
    <row r="1087">
      <c r="M1087" s="7">
        <f>IF($C1087="","",L1087*V1087/100)</f>
        <v/>
      </c>
      <c r="N1087" s="11" t="n"/>
      <c r="R1087" s="7" t="n"/>
      <c r="T1087" s="7" t="n"/>
      <c r="U1087" s="7">
        <f>IF($C1087="","",T1087*X1087/100)</f>
        <v/>
      </c>
      <c r="V1087" s="7">
        <f>IF($C1087="","",T1087-U1087)</f>
        <v/>
      </c>
      <c r="X1087">
        <f>IF($C1087="","",IF($AD1087=1,Settings!$C$8,IF($AC1087=1,Settings!$C$6,Settings!$C$7))*100)</f>
        <v/>
      </c>
      <c r="Y1087" s="7">
        <f>IF($C1087="","",V1087-M1087)</f>
        <v/>
      </c>
      <c r="AA1087">
        <f>IF($C1087="","",IF(COUNTIF($C$2:$C1087,$C1087)=1,1,0))</f>
        <v/>
      </c>
      <c r="AB1087">
        <f>IF($AA1087=1,SUMPRODUCT(--($AE$2:$AE$6001&lt;$AE1087))+1,"")</f>
        <v/>
      </c>
      <c r="AC1087">
        <f>IF($C1087="","",IF(OR($W1087=TRUE(),$W1087="TRUE"),0,1))</f>
        <v/>
      </c>
      <c r="AD1087">
        <f>IF($C1087="","",IF($Z1087="Yes",1,0))</f>
        <v/>
      </c>
      <c r="AE1087">
        <f>IF($AA1087=1,IFERROR(IF(VALUE($C1087)&lt;100000000,VALUE($C1087),1000000000),IFERROR(IF(VALUE(MID($C1087,2,20))&lt;100000000,VALUE(MID($C1087,2,20)),1000000000),1000000000))+ROW()/100000,"")</f>
        <v/>
      </c>
    </row>
    <row r="1088">
      <c r="M1088" s="7">
        <f>IF($C1088="","",L1088*V1088/100)</f>
        <v/>
      </c>
      <c r="N1088" s="11" t="n"/>
      <c r="R1088" s="7" t="n"/>
      <c r="T1088" s="7" t="n"/>
      <c r="U1088" s="7">
        <f>IF($C1088="","",T1088*X1088/100)</f>
        <v/>
      </c>
      <c r="V1088" s="7">
        <f>IF($C1088="","",T1088-U1088)</f>
        <v/>
      </c>
      <c r="X1088">
        <f>IF($C1088="","",IF($AD1088=1,Settings!$C$8,IF($AC1088=1,Settings!$C$6,Settings!$C$7))*100)</f>
        <v/>
      </c>
      <c r="Y1088" s="7">
        <f>IF($C1088="","",V1088-M1088)</f>
        <v/>
      </c>
      <c r="AA1088">
        <f>IF($C1088="","",IF(COUNTIF($C$2:$C1088,$C1088)=1,1,0))</f>
        <v/>
      </c>
      <c r="AB1088">
        <f>IF($AA1088=1,SUMPRODUCT(--($AE$2:$AE$6001&lt;$AE1088))+1,"")</f>
        <v/>
      </c>
      <c r="AC1088">
        <f>IF($C1088="","",IF(OR($W1088=TRUE(),$W1088="TRUE"),0,1))</f>
        <v/>
      </c>
      <c r="AD1088">
        <f>IF($C1088="","",IF($Z1088="Yes",1,0))</f>
        <v/>
      </c>
      <c r="AE1088">
        <f>IF($AA1088=1,IFERROR(IF(VALUE($C1088)&lt;100000000,VALUE($C1088),1000000000),IFERROR(IF(VALUE(MID($C1088,2,20))&lt;100000000,VALUE(MID($C1088,2,20)),1000000000),1000000000))+ROW()/100000,"")</f>
        <v/>
      </c>
    </row>
    <row r="1089">
      <c r="M1089" s="7">
        <f>IF($C1089="","",L1089*V1089/100)</f>
        <v/>
      </c>
      <c r="N1089" s="11" t="n"/>
      <c r="R1089" s="7" t="n"/>
      <c r="T1089" s="7" t="n"/>
      <c r="U1089" s="7">
        <f>IF($C1089="","",T1089*X1089/100)</f>
        <v/>
      </c>
      <c r="V1089" s="7">
        <f>IF($C1089="","",T1089-U1089)</f>
        <v/>
      </c>
      <c r="X1089">
        <f>IF($C1089="","",IF($AD1089=1,Settings!$C$8,IF($AC1089=1,Settings!$C$6,Settings!$C$7))*100)</f>
        <v/>
      </c>
      <c r="Y1089" s="7">
        <f>IF($C1089="","",V1089-M1089)</f>
        <v/>
      </c>
      <c r="AA1089">
        <f>IF($C1089="","",IF(COUNTIF($C$2:$C1089,$C1089)=1,1,0))</f>
        <v/>
      </c>
      <c r="AB1089">
        <f>IF($AA1089=1,SUMPRODUCT(--($AE$2:$AE$6001&lt;$AE1089))+1,"")</f>
        <v/>
      </c>
      <c r="AC1089">
        <f>IF($C1089="","",IF(OR($W1089=TRUE(),$W1089="TRUE"),0,1))</f>
        <v/>
      </c>
      <c r="AD1089">
        <f>IF($C1089="","",IF($Z1089="Yes",1,0))</f>
        <v/>
      </c>
      <c r="AE1089">
        <f>IF($AA1089=1,IFERROR(IF(VALUE($C1089)&lt;100000000,VALUE($C1089),1000000000),IFERROR(IF(VALUE(MID($C1089,2,20))&lt;100000000,VALUE(MID($C1089,2,20)),1000000000),1000000000))+ROW()/100000,"")</f>
        <v/>
      </c>
    </row>
    <row r="1090">
      <c r="M1090" s="7">
        <f>IF($C1090="","",L1090*V1090/100)</f>
        <v/>
      </c>
      <c r="N1090" s="11" t="n"/>
      <c r="R1090" s="7" t="n"/>
      <c r="T1090" s="7" t="n"/>
      <c r="U1090" s="7">
        <f>IF($C1090="","",T1090*X1090/100)</f>
        <v/>
      </c>
      <c r="V1090" s="7">
        <f>IF($C1090="","",T1090-U1090)</f>
        <v/>
      </c>
      <c r="X1090">
        <f>IF($C1090="","",IF($AD1090=1,Settings!$C$8,IF($AC1090=1,Settings!$C$6,Settings!$C$7))*100)</f>
        <v/>
      </c>
      <c r="Y1090" s="7">
        <f>IF($C1090="","",V1090-M1090)</f>
        <v/>
      </c>
      <c r="AA1090">
        <f>IF($C1090="","",IF(COUNTIF($C$2:$C1090,$C1090)=1,1,0))</f>
        <v/>
      </c>
      <c r="AB1090">
        <f>IF($AA1090=1,SUMPRODUCT(--($AE$2:$AE$6001&lt;$AE1090))+1,"")</f>
        <v/>
      </c>
      <c r="AC1090">
        <f>IF($C1090="","",IF(OR($W1090=TRUE(),$W1090="TRUE"),0,1))</f>
        <v/>
      </c>
      <c r="AD1090">
        <f>IF($C1090="","",IF($Z1090="Yes",1,0))</f>
        <v/>
      </c>
      <c r="AE1090">
        <f>IF($AA1090=1,IFERROR(IF(VALUE($C1090)&lt;100000000,VALUE($C1090),1000000000),IFERROR(IF(VALUE(MID($C1090,2,20))&lt;100000000,VALUE(MID($C1090,2,20)),1000000000),1000000000))+ROW()/100000,"")</f>
        <v/>
      </c>
    </row>
    <row r="1091">
      <c r="M1091" s="7">
        <f>IF($C1091="","",L1091*V1091/100)</f>
        <v/>
      </c>
      <c r="N1091" s="11" t="n"/>
      <c r="R1091" s="7" t="n"/>
      <c r="T1091" s="7" t="n"/>
      <c r="U1091" s="7">
        <f>IF($C1091="","",T1091*X1091/100)</f>
        <v/>
      </c>
      <c r="V1091" s="7">
        <f>IF($C1091="","",T1091-U1091)</f>
        <v/>
      </c>
      <c r="X1091">
        <f>IF($C1091="","",IF($AD1091=1,Settings!$C$8,IF($AC1091=1,Settings!$C$6,Settings!$C$7))*100)</f>
        <v/>
      </c>
      <c r="Y1091" s="7">
        <f>IF($C1091="","",V1091-M1091)</f>
        <v/>
      </c>
      <c r="AA1091">
        <f>IF($C1091="","",IF(COUNTIF($C$2:$C1091,$C1091)=1,1,0))</f>
        <v/>
      </c>
      <c r="AB1091">
        <f>IF($AA1091=1,SUMPRODUCT(--($AE$2:$AE$6001&lt;$AE1091))+1,"")</f>
        <v/>
      </c>
      <c r="AC1091">
        <f>IF($C1091="","",IF(OR($W1091=TRUE(),$W1091="TRUE"),0,1))</f>
        <v/>
      </c>
      <c r="AD1091">
        <f>IF($C1091="","",IF($Z1091="Yes",1,0))</f>
        <v/>
      </c>
      <c r="AE1091">
        <f>IF($AA1091=1,IFERROR(IF(VALUE($C1091)&lt;100000000,VALUE($C1091),1000000000),IFERROR(IF(VALUE(MID($C1091,2,20))&lt;100000000,VALUE(MID($C1091,2,20)),1000000000),1000000000))+ROW()/100000,"")</f>
        <v/>
      </c>
    </row>
    <row r="1092">
      <c r="M1092" s="7">
        <f>IF($C1092="","",L1092*V1092/100)</f>
        <v/>
      </c>
      <c r="N1092" s="11" t="n"/>
      <c r="R1092" s="7" t="n"/>
      <c r="T1092" s="7" t="n"/>
      <c r="U1092" s="7">
        <f>IF($C1092="","",T1092*X1092/100)</f>
        <v/>
      </c>
      <c r="V1092" s="7">
        <f>IF($C1092="","",T1092-U1092)</f>
        <v/>
      </c>
      <c r="X1092">
        <f>IF($C1092="","",IF($AD1092=1,Settings!$C$8,IF($AC1092=1,Settings!$C$6,Settings!$C$7))*100)</f>
        <v/>
      </c>
      <c r="Y1092" s="7">
        <f>IF($C1092="","",V1092-M1092)</f>
        <v/>
      </c>
      <c r="AA1092">
        <f>IF($C1092="","",IF(COUNTIF($C$2:$C1092,$C1092)=1,1,0))</f>
        <v/>
      </c>
      <c r="AB1092">
        <f>IF($AA1092=1,SUMPRODUCT(--($AE$2:$AE$6001&lt;$AE1092))+1,"")</f>
        <v/>
      </c>
      <c r="AC1092">
        <f>IF($C1092="","",IF(OR($W1092=TRUE(),$W1092="TRUE"),0,1))</f>
        <v/>
      </c>
      <c r="AD1092">
        <f>IF($C1092="","",IF($Z1092="Yes",1,0))</f>
        <v/>
      </c>
      <c r="AE1092">
        <f>IF($AA1092=1,IFERROR(IF(VALUE($C1092)&lt;100000000,VALUE($C1092),1000000000),IFERROR(IF(VALUE(MID($C1092,2,20))&lt;100000000,VALUE(MID($C1092,2,20)),1000000000),1000000000))+ROW()/100000,"")</f>
        <v/>
      </c>
    </row>
    <row r="1093">
      <c r="M1093" s="7">
        <f>IF($C1093="","",L1093*V1093/100)</f>
        <v/>
      </c>
      <c r="N1093" s="11" t="n"/>
      <c r="R1093" s="7" t="n"/>
      <c r="T1093" s="7" t="n"/>
      <c r="U1093" s="7">
        <f>IF($C1093="","",T1093*X1093/100)</f>
        <v/>
      </c>
      <c r="V1093" s="7">
        <f>IF($C1093="","",T1093-U1093)</f>
        <v/>
      </c>
      <c r="X1093">
        <f>IF($C1093="","",IF($AD1093=1,Settings!$C$8,IF($AC1093=1,Settings!$C$6,Settings!$C$7))*100)</f>
        <v/>
      </c>
      <c r="Y1093" s="7">
        <f>IF($C1093="","",V1093-M1093)</f>
        <v/>
      </c>
      <c r="AA1093">
        <f>IF($C1093="","",IF(COUNTIF($C$2:$C1093,$C1093)=1,1,0))</f>
        <v/>
      </c>
      <c r="AB1093">
        <f>IF($AA1093=1,SUMPRODUCT(--($AE$2:$AE$6001&lt;$AE1093))+1,"")</f>
        <v/>
      </c>
      <c r="AC1093">
        <f>IF($C1093="","",IF(OR($W1093=TRUE(),$W1093="TRUE"),0,1))</f>
        <v/>
      </c>
      <c r="AD1093">
        <f>IF($C1093="","",IF($Z1093="Yes",1,0))</f>
        <v/>
      </c>
      <c r="AE1093">
        <f>IF($AA1093=1,IFERROR(IF(VALUE($C1093)&lt;100000000,VALUE($C1093),1000000000),IFERROR(IF(VALUE(MID($C1093,2,20))&lt;100000000,VALUE(MID($C1093,2,20)),1000000000),1000000000))+ROW()/100000,"")</f>
        <v/>
      </c>
    </row>
    <row r="1094">
      <c r="M1094" s="7">
        <f>IF($C1094="","",L1094*V1094/100)</f>
        <v/>
      </c>
      <c r="N1094" s="11" t="n"/>
      <c r="R1094" s="7" t="n"/>
      <c r="T1094" s="7" t="n"/>
      <c r="U1094" s="7">
        <f>IF($C1094="","",T1094*X1094/100)</f>
        <v/>
      </c>
      <c r="V1094" s="7">
        <f>IF($C1094="","",T1094-U1094)</f>
        <v/>
      </c>
      <c r="X1094">
        <f>IF($C1094="","",IF($AD1094=1,Settings!$C$8,IF($AC1094=1,Settings!$C$6,Settings!$C$7))*100)</f>
        <v/>
      </c>
      <c r="Y1094" s="7">
        <f>IF($C1094="","",V1094-M1094)</f>
        <v/>
      </c>
      <c r="AA1094">
        <f>IF($C1094="","",IF(COUNTIF($C$2:$C1094,$C1094)=1,1,0))</f>
        <v/>
      </c>
      <c r="AB1094">
        <f>IF($AA1094=1,SUMPRODUCT(--($AE$2:$AE$6001&lt;$AE1094))+1,"")</f>
        <v/>
      </c>
      <c r="AC1094">
        <f>IF($C1094="","",IF(OR($W1094=TRUE(),$W1094="TRUE"),0,1))</f>
        <v/>
      </c>
      <c r="AD1094">
        <f>IF($C1094="","",IF($Z1094="Yes",1,0))</f>
        <v/>
      </c>
      <c r="AE1094">
        <f>IF($AA1094=1,IFERROR(IF(VALUE($C1094)&lt;100000000,VALUE($C1094),1000000000),IFERROR(IF(VALUE(MID($C1094,2,20))&lt;100000000,VALUE(MID($C1094,2,20)),1000000000),1000000000))+ROW()/100000,"")</f>
        <v/>
      </c>
    </row>
    <row r="1095">
      <c r="M1095" s="7">
        <f>IF($C1095="","",L1095*V1095/100)</f>
        <v/>
      </c>
      <c r="N1095" s="11" t="n"/>
      <c r="R1095" s="7" t="n"/>
      <c r="T1095" s="7" t="n"/>
      <c r="U1095" s="7">
        <f>IF($C1095="","",T1095*X1095/100)</f>
        <v/>
      </c>
      <c r="V1095" s="7">
        <f>IF($C1095="","",T1095-U1095)</f>
        <v/>
      </c>
      <c r="X1095">
        <f>IF($C1095="","",IF($AD1095=1,Settings!$C$8,IF($AC1095=1,Settings!$C$6,Settings!$C$7))*100)</f>
        <v/>
      </c>
      <c r="Y1095" s="7">
        <f>IF($C1095="","",V1095-M1095)</f>
        <v/>
      </c>
      <c r="AA1095">
        <f>IF($C1095="","",IF(COUNTIF($C$2:$C1095,$C1095)=1,1,0))</f>
        <v/>
      </c>
      <c r="AB1095">
        <f>IF($AA1095=1,SUMPRODUCT(--($AE$2:$AE$6001&lt;$AE1095))+1,"")</f>
        <v/>
      </c>
      <c r="AC1095">
        <f>IF($C1095="","",IF(OR($W1095=TRUE(),$W1095="TRUE"),0,1))</f>
        <v/>
      </c>
      <c r="AD1095">
        <f>IF($C1095="","",IF($Z1095="Yes",1,0))</f>
        <v/>
      </c>
      <c r="AE1095">
        <f>IF($AA1095=1,IFERROR(IF(VALUE($C1095)&lt;100000000,VALUE($C1095),1000000000),IFERROR(IF(VALUE(MID($C1095,2,20))&lt;100000000,VALUE(MID($C1095,2,20)),1000000000),1000000000))+ROW()/100000,"")</f>
        <v/>
      </c>
    </row>
    <row r="1096">
      <c r="M1096" s="7">
        <f>IF($C1096="","",L1096*V1096/100)</f>
        <v/>
      </c>
      <c r="N1096" s="11" t="n"/>
      <c r="R1096" s="7" t="n"/>
      <c r="T1096" s="7" t="n"/>
      <c r="U1096" s="7">
        <f>IF($C1096="","",T1096*X1096/100)</f>
        <v/>
      </c>
      <c r="V1096" s="7">
        <f>IF($C1096="","",T1096-U1096)</f>
        <v/>
      </c>
      <c r="X1096">
        <f>IF($C1096="","",IF($AD1096=1,Settings!$C$8,IF($AC1096=1,Settings!$C$6,Settings!$C$7))*100)</f>
        <v/>
      </c>
      <c r="Y1096" s="7">
        <f>IF($C1096="","",V1096-M1096)</f>
        <v/>
      </c>
      <c r="AA1096">
        <f>IF($C1096="","",IF(COUNTIF($C$2:$C1096,$C1096)=1,1,0))</f>
        <v/>
      </c>
      <c r="AB1096">
        <f>IF($AA1096=1,SUMPRODUCT(--($AE$2:$AE$6001&lt;$AE1096))+1,"")</f>
        <v/>
      </c>
      <c r="AC1096">
        <f>IF($C1096="","",IF(OR($W1096=TRUE(),$W1096="TRUE"),0,1))</f>
        <v/>
      </c>
      <c r="AD1096">
        <f>IF($C1096="","",IF($Z1096="Yes",1,0))</f>
        <v/>
      </c>
      <c r="AE1096">
        <f>IF($AA1096=1,IFERROR(IF(VALUE($C1096)&lt;100000000,VALUE($C1096),1000000000),IFERROR(IF(VALUE(MID($C1096,2,20))&lt;100000000,VALUE(MID($C1096,2,20)),1000000000),1000000000))+ROW()/100000,"")</f>
        <v/>
      </c>
    </row>
    <row r="1097">
      <c r="M1097" s="7">
        <f>IF($C1097="","",L1097*V1097/100)</f>
        <v/>
      </c>
      <c r="N1097" s="11" t="n"/>
      <c r="R1097" s="7" t="n"/>
      <c r="T1097" s="7" t="n"/>
      <c r="U1097" s="7">
        <f>IF($C1097="","",T1097*X1097/100)</f>
        <v/>
      </c>
      <c r="V1097" s="7">
        <f>IF($C1097="","",T1097-U1097)</f>
        <v/>
      </c>
      <c r="X1097">
        <f>IF($C1097="","",IF($AD1097=1,Settings!$C$8,IF($AC1097=1,Settings!$C$6,Settings!$C$7))*100)</f>
        <v/>
      </c>
      <c r="Y1097" s="7">
        <f>IF($C1097="","",V1097-M1097)</f>
        <v/>
      </c>
      <c r="AA1097">
        <f>IF($C1097="","",IF(COUNTIF($C$2:$C1097,$C1097)=1,1,0))</f>
        <v/>
      </c>
      <c r="AB1097">
        <f>IF($AA1097=1,SUMPRODUCT(--($AE$2:$AE$6001&lt;$AE1097))+1,"")</f>
        <v/>
      </c>
      <c r="AC1097">
        <f>IF($C1097="","",IF(OR($W1097=TRUE(),$W1097="TRUE"),0,1))</f>
        <v/>
      </c>
      <c r="AD1097">
        <f>IF($C1097="","",IF($Z1097="Yes",1,0))</f>
        <v/>
      </c>
      <c r="AE1097">
        <f>IF($AA1097=1,IFERROR(IF(VALUE($C1097)&lt;100000000,VALUE($C1097),1000000000),IFERROR(IF(VALUE(MID($C1097,2,20))&lt;100000000,VALUE(MID($C1097,2,20)),1000000000),1000000000))+ROW()/100000,"")</f>
        <v/>
      </c>
    </row>
    <row r="1098">
      <c r="M1098" s="7">
        <f>IF($C1098="","",L1098*V1098/100)</f>
        <v/>
      </c>
      <c r="N1098" s="11" t="n"/>
      <c r="R1098" s="7" t="n"/>
      <c r="T1098" s="7" t="n"/>
      <c r="U1098" s="7">
        <f>IF($C1098="","",T1098*X1098/100)</f>
        <v/>
      </c>
      <c r="V1098" s="7">
        <f>IF($C1098="","",T1098-U1098)</f>
        <v/>
      </c>
      <c r="X1098">
        <f>IF($C1098="","",IF($AD1098=1,Settings!$C$8,IF($AC1098=1,Settings!$C$6,Settings!$C$7))*100)</f>
        <v/>
      </c>
      <c r="Y1098" s="7">
        <f>IF($C1098="","",V1098-M1098)</f>
        <v/>
      </c>
      <c r="AA1098">
        <f>IF($C1098="","",IF(COUNTIF($C$2:$C1098,$C1098)=1,1,0))</f>
        <v/>
      </c>
      <c r="AB1098">
        <f>IF($AA1098=1,SUMPRODUCT(--($AE$2:$AE$6001&lt;$AE1098))+1,"")</f>
        <v/>
      </c>
      <c r="AC1098">
        <f>IF($C1098="","",IF(OR($W1098=TRUE(),$W1098="TRUE"),0,1))</f>
        <v/>
      </c>
      <c r="AD1098">
        <f>IF($C1098="","",IF($Z1098="Yes",1,0))</f>
        <v/>
      </c>
      <c r="AE1098">
        <f>IF($AA1098=1,IFERROR(IF(VALUE($C1098)&lt;100000000,VALUE($C1098),1000000000),IFERROR(IF(VALUE(MID($C1098,2,20))&lt;100000000,VALUE(MID($C1098,2,20)),1000000000),1000000000))+ROW()/100000,"")</f>
        <v/>
      </c>
    </row>
    <row r="1099">
      <c r="M1099" s="7">
        <f>IF($C1099="","",L1099*V1099/100)</f>
        <v/>
      </c>
      <c r="N1099" s="11" t="n"/>
      <c r="R1099" s="7" t="n"/>
      <c r="T1099" s="7" t="n"/>
      <c r="U1099" s="7">
        <f>IF($C1099="","",T1099*X1099/100)</f>
        <v/>
      </c>
      <c r="V1099" s="7">
        <f>IF($C1099="","",T1099-U1099)</f>
        <v/>
      </c>
      <c r="X1099">
        <f>IF($C1099="","",IF($AD1099=1,Settings!$C$8,IF($AC1099=1,Settings!$C$6,Settings!$C$7))*100)</f>
        <v/>
      </c>
      <c r="Y1099" s="7">
        <f>IF($C1099="","",V1099-M1099)</f>
        <v/>
      </c>
      <c r="AA1099">
        <f>IF($C1099="","",IF(COUNTIF($C$2:$C1099,$C1099)=1,1,0))</f>
        <v/>
      </c>
      <c r="AB1099">
        <f>IF($AA1099=1,SUMPRODUCT(--($AE$2:$AE$6001&lt;$AE1099))+1,"")</f>
        <v/>
      </c>
      <c r="AC1099">
        <f>IF($C1099="","",IF(OR($W1099=TRUE(),$W1099="TRUE"),0,1))</f>
        <v/>
      </c>
      <c r="AD1099">
        <f>IF($C1099="","",IF($Z1099="Yes",1,0))</f>
        <v/>
      </c>
      <c r="AE1099">
        <f>IF($AA1099=1,IFERROR(IF(VALUE($C1099)&lt;100000000,VALUE($C1099),1000000000),IFERROR(IF(VALUE(MID($C1099,2,20))&lt;100000000,VALUE(MID($C1099,2,20)),1000000000),1000000000))+ROW()/100000,"")</f>
        <v/>
      </c>
    </row>
    <row r="1100">
      <c r="M1100" s="7">
        <f>IF($C1100="","",L1100*V1100/100)</f>
        <v/>
      </c>
      <c r="N1100" s="11" t="n"/>
      <c r="R1100" s="7" t="n"/>
      <c r="T1100" s="7" t="n"/>
      <c r="U1100" s="7">
        <f>IF($C1100="","",T1100*X1100/100)</f>
        <v/>
      </c>
      <c r="V1100" s="7">
        <f>IF($C1100="","",T1100-U1100)</f>
        <v/>
      </c>
      <c r="X1100">
        <f>IF($C1100="","",IF($AD1100=1,Settings!$C$8,IF($AC1100=1,Settings!$C$6,Settings!$C$7))*100)</f>
        <v/>
      </c>
      <c r="Y1100" s="7">
        <f>IF($C1100="","",V1100-M1100)</f>
        <v/>
      </c>
      <c r="AA1100">
        <f>IF($C1100="","",IF(COUNTIF($C$2:$C1100,$C1100)=1,1,0))</f>
        <v/>
      </c>
      <c r="AB1100">
        <f>IF($AA1100=1,SUMPRODUCT(--($AE$2:$AE$6001&lt;$AE1100))+1,"")</f>
        <v/>
      </c>
      <c r="AC1100">
        <f>IF($C1100="","",IF(OR($W1100=TRUE(),$W1100="TRUE"),0,1))</f>
        <v/>
      </c>
      <c r="AD1100">
        <f>IF($C1100="","",IF($Z1100="Yes",1,0))</f>
        <v/>
      </c>
      <c r="AE1100">
        <f>IF($AA1100=1,IFERROR(IF(VALUE($C1100)&lt;100000000,VALUE($C1100),1000000000),IFERROR(IF(VALUE(MID($C1100,2,20))&lt;100000000,VALUE(MID($C1100,2,20)),1000000000),1000000000))+ROW()/100000,"")</f>
        <v/>
      </c>
    </row>
    <row r="1101">
      <c r="M1101" s="7">
        <f>IF($C1101="","",L1101*V1101/100)</f>
        <v/>
      </c>
      <c r="N1101" s="11" t="n"/>
      <c r="R1101" s="7" t="n"/>
      <c r="T1101" s="7" t="n"/>
      <c r="U1101" s="7">
        <f>IF($C1101="","",T1101*X1101/100)</f>
        <v/>
      </c>
      <c r="V1101" s="7">
        <f>IF($C1101="","",T1101-U1101)</f>
        <v/>
      </c>
      <c r="X1101">
        <f>IF($C1101="","",IF($AD1101=1,Settings!$C$8,IF($AC1101=1,Settings!$C$6,Settings!$C$7))*100)</f>
        <v/>
      </c>
      <c r="Y1101" s="7">
        <f>IF($C1101="","",V1101-M1101)</f>
        <v/>
      </c>
      <c r="AA1101">
        <f>IF($C1101="","",IF(COUNTIF($C$2:$C1101,$C1101)=1,1,0))</f>
        <v/>
      </c>
      <c r="AB1101">
        <f>IF($AA1101=1,SUMPRODUCT(--($AE$2:$AE$6001&lt;$AE1101))+1,"")</f>
        <v/>
      </c>
      <c r="AC1101">
        <f>IF($C1101="","",IF(OR($W1101=TRUE(),$W1101="TRUE"),0,1))</f>
        <v/>
      </c>
      <c r="AD1101">
        <f>IF($C1101="","",IF($Z1101="Yes",1,0))</f>
        <v/>
      </c>
      <c r="AE1101">
        <f>IF($AA1101=1,IFERROR(IF(VALUE($C1101)&lt;100000000,VALUE($C1101),1000000000),IFERROR(IF(VALUE(MID($C1101,2,20))&lt;100000000,VALUE(MID($C1101,2,20)),1000000000),1000000000))+ROW()/100000,"")</f>
        <v/>
      </c>
    </row>
    <row r="1102">
      <c r="M1102" s="7">
        <f>IF($C1102="","",L1102*V1102/100)</f>
        <v/>
      </c>
      <c r="N1102" s="11" t="n"/>
      <c r="R1102" s="7" t="n"/>
      <c r="T1102" s="7" t="n"/>
      <c r="U1102" s="7">
        <f>IF($C1102="","",T1102*X1102/100)</f>
        <v/>
      </c>
      <c r="V1102" s="7">
        <f>IF($C1102="","",T1102-U1102)</f>
        <v/>
      </c>
      <c r="X1102">
        <f>IF($C1102="","",IF($AD1102=1,Settings!$C$8,IF($AC1102=1,Settings!$C$6,Settings!$C$7))*100)</f>
        <v/>
      </c>
      <c r="Y1102" s="7">
        <f>IF($C1102="","",V1102-M1102)</f>
        <v/>
      </c>
      <c r="AA1102">
        <f>IF($C1102="","",IF(COUNTIF($C$2:$C1102,$C1102)=1,1,0))</f>
        <v/>
      </c>
      <c r="AB1102">
        <f>IF($AA1102=1,SUMPRODUCT(--($AE$2:$AE$6001&lt;$AE1102))+1,"")</f>
        <v/>
      </c>
      <c r="AC1102">
        <f>IF($C1102="","",IF(OR($W1102=TRUE(),$W1102="TRUE"),0,1))</f>
        <v/>
      </c>
      <c r="AD1102">
        <f>IF($C1102="","",IF($Z1102="Yes",1,0))</f>
        <v/>
      </c>
      <c r="AE1102">
        <f>IF($AA1102=1,IFERROR(IF(VALUE($C1102)&lt;100000000,VALUE($C1102),1000000000),IFERROR(IF(VALUE(MID($C1102,2,20))&lt;100000000,VALUE(MID($C1102,2,20)),1000000000),1000000000))+ROW()/100000,"")</f>
        <v/>
      </c>
    </row>
    <row r="1103">
      <c r="M1103" s="7">
        <f>IF($C1103="","",L1103*V1103/100)</f>
        <v/>
      </c>
      <c r="N1103" s="11" t="n"/>
      <c r="R1103" s="7" t="n"/>
      <c r="T1103" s="7" t="n"/>
      <c r="U1103" s="7">
        <f>IF($C1103="","",T1103*X1103/100)</f>
        <v/>
      </c>
      <c r="V1103" s="7">
        <f>IF($C1103="","",T1103-U1103)</f>
        <v/>
      </c>
      <c r="X1103">
        <f>IF($C1103="","",IF($AD1103=1,Settings!$C$8,IF($AC1103=1,Settings!$C$6,Settings!$C$7))*100)</f>
        <v/>
      </c>
      <c r="Y1103" s="7">
        <f>IF($C1103="","",V1103-M1103)</f>
        <v/>
      </c>
      <c r="AA1103">
        <f>IF($C1103="","",IF(COUNTIF($C$2:$C1103,$C1103)=1,1,0))</f>
        <v/>
      </c>
      <c r="AB1103">
        <f>IF($AA1103=1,SUMPRODUCT(--($AE$2:$AE$6001&lt;$AE1103))+1,"")</f>
        <v/>
      </c>
      <c r="AC1103">
        <f>IF($C1103="","",IF(OR($W1103=TRUE(),$W1103="TRUE"),0,1))</f>
        <v/>
      </c>
      <c r="AD1103">
        <f>IF($C1103="","",IF($Z1103="Yes",1,0))</f>
        <v/>
      </c>
      <c r="AE1103">
        <f>IF($AA1103=1,IFERROR(IF(VALUE($C1103)&lt;100000000,VALUE($C1103),1000000000),IFERROR(IF(VALUE(MID($C1103,2,20))&lt;100000000,VALUE(MID($C1103,2,20)),1000000000),1000000000))+ROW()/100000,"")</f>
        <v/>
      </c>
    </row>
    <row r="1104">
      <c r="M1104" s="7">
        <f>IF($C1104="","",L1104*V1104/100)</f>
        <v/>
      </c>
      <c r="N1104" s="11" t="n"/>
      <c r="R1104" s="7" t="n"/>
      <c r="T1104" s="7" t="n"/>
      <c r="U1104" s="7">
        <f>IF($C1104="","",T1104*X1104/100)</f>
        <v/>
      </c>
      <c r="V1104" s="7">
        <f>IF($C1104="","",T1104-U1104)</f>
        <v/>
      </c>
      <c r="X1104">
        <f>IF($C1104="","",IF($AD1104=1,Settings!$C$8,IF($AC1104=1,Settings!$C$6,Settings!$C$7))*100)</f>
        <v/>
      </c>
      <c r="Y1104" s="7">
        <f>IF($C1104="","",V1104-M1104)</f>
        <v/>
      </c>
      <c r="AA1104">
        <f>IF($C1104="","",IF(COUNTIF($C$2:$C1104,$C1104)=1,1,0))</f>
        <v/>
      </c>
      <c r="AB1104">
        <f>IF($AA1104=1,SUMPRODUCT(--($AE$2:$AE$6001&lt;$AE1104))+1,"")</f>
        <v/>
      </c>
      <c r="AC1104">
        <f>IF($C1104="","",IF(OR($W1104=TRUE(),$W1104="TRUE"),0,1))</f>
        <v/>
      </c>
      <c r="AD1104">
        <f>IF($C1104="","",IF($Z1104="Yes",1,0))</f>
        <v/>
      </c>
      <c r="AE1104">
        <f>IF($AA1104=1,IFERROR(IF(VALUE($C1104)&lt;100000000,VALUE($C1104),1000000000),IFERROR(IF(VALUE(MID($C1104,2,20))&lt;100000000,VALUE(MID($C1104,2,20)),1000000000),1000000000))+ROW()/100000,"")</f>
        <v/>
      </c>
    </row>
    <row r="1105">
      <c r="M1105" s="7">
        <f>IF($C1105="","",L1105*V1105/100)</f>
        <v/>
      </c>
      <c r="N1105" s="11" t="n"/>
      <c r="R1105" s="7" t="n"/>
      <c r="T1105" s="7" t="n"/>
      <c r="U1105" s="7">
        <f>IF($C1105="","",T1105*X1105/100)</f>
        <v/>
      </c>
      <c r="V1105" s="7">
        <f>IF($C1105="","",T1105-U1105)</f>
        <v/>
      </c>
      <c r="X1105">
        <f>IF($C1105="","",IF($AD1105=1,Settings!$C$8,IF($AC1105=1,Settings!$C$6,Settings!$C$7))*100)</f>
        <v/>
      </c>
      <c r="Y1105" s="7">
        <f>IF($C1105="","",V1105-M1105)</f>
        <v/>
      </c>
      <c r="AA1105">
        <f>IF($C1105="","",IF(COUNTIF($C$2:$C1105,$C1105)=1,1,0))</f>
        <v/>
      </c>
      <c r="AB1105">
        <f>IF($AA1105=1,SUMPRODUCT(--($AE$2:$AE$6001&lt;$AE1105))+1,"")</f>
        <v/>
      </c>
      <c r="AC1105">
        <f>IF($C1105="","",IF(OR($W1105=TRUE(),$W1105="TRUE"),0,1))</f>
        <v/>
      </c>
      <c r="AD1105">
        <f>IF($C1105="","",IF($Z1105="Yes",1,0))</f>
        <v/>
      </c>
      <c r="AE1105">
        <f>IF($AA1105=1,IFERROR(IF(VALUE($C1105)&lt;100000000,VALUE($C1105),1000000000),IFERROR(IF(VALUE(MID($C1105,2,20))&lt;100000000,VALUE(MID($C1105,2,20)),1000000000),1000000000))+ROW()/100000,"")</f>
        <v/>
      </c>
    </row>
    <row r="1106">
      <c r="M1106" s="7">
        <f>IF($C1106="","",L1106*V1106/100)</f>
        <v/>
      </c>
      <c r="N1106" s="11" t="n"/>
      <c r="R1106" s="7" t="n"/>
      <c r="T1106" s="7" t="n"/>
      <c r="U1106" s="7">
        <f>IF($C1106="","",T1106*X1106/100)</f>
        <v/>
      </c>
      <c r="V1106" s="7">
        <f>IF($C1106="","",T1106-U1106)</f>
        <v/>
      </c>
      <c r="X1106">
        <f>IF($C1106="","",IF($AD1106=1,Settings!$C$8,IF($AC1106=1,Settings!$C$6,Settings!$C$7))*100)</f>
        <v/>
      </c>
      <c r="Y1106" s="7">
        <f>IF($C1106="","",V1106-M1106)</f>
        <v/>
      </c>
      <c r="AA1106">
        <f>IF($C1106="","",IF(COUNTIF($C$2:$C1106,$C1106)=1,1,0))</f>
        <v/>
      </c>
      <c r="AB1106">
        <f>IF($AA1106=1,SUMPRODUCT(--($AE$2:$AE$6001&lt;$AE1106))+1,"")</f>
        <v/>
      </c>
      <c r="AC1106">
        <f>IF($C1106="","",IF(OR($W1106=TRUE(),$W1106="TRUE"),0,1))</f>
        <v/>
      </c>
      <c r="AD1106">
        <f>IF($C1106="","",IF($Z1106="Yes",1,0))</f>
        <v/>
      </c>
      <c r="AE1106">
        <f>IF($AA1106=1,IFERROR(IF(VALUE($C1106)&lt;100000000,VALUE($C1106),1000000000),IFERROR(IF(VALUE(MID($C1106,2,20))&lt;100000000,VALUE(MID($C1106,2,20)),1000000000),1000000000))+ROW()/100000,"")</f>
        <v/>
      </c>
    </row>
    <row r="1107">
      <c r="M1107" s="7">
        <f>IF($C1107="","",L1107*V1107/100)</f>
        <v/>
      </c>
      <c r="N1107" s="11" t="n"/>
      <c r="R1107" s="7" t="n"/>
      <c r="T1107" s="7" t="n"/>
      <c r="U1107" s="7">
        <f>IF($C1107="","",T1107*X1107/100)</f>
        <v/>
      </c>
      <c r="V1107" s="7">
        <f>IF($C1107="","",T1107-U1107)</f>
        <v/>
      </c>
      <c r="X1107">
        <f>IF($C1107="","",IF($AD1107=1,Settings!$C$8,IF($AC1107=1,Settings!$C$6,Settings!$C$7))*100)</f>
        <v/>
      </c>
      <c r="Y1107" s="7">
        <f>IF($C1107="","",V1107-M1107)</f>
        <v/>
      </c>
      <c r="AA1107">
        <f>IF($C1107="","",IF(COUNTIF($C$2:$C1107,$C1107)=1,1,0))</f>
        <v/>
      </c>
      <c r="AB1107">
        <f>IF($AA1107=1,SUMPRODUCT(--($AE$2:$AE$6001&lt;$AE1107))+1,"")</f>
        <v/>
      </c>
      <c r="AC1107">
        <f>IF($C1107="","",IF(OR($W1107=TRUE(),$W1107="TRUE"),0,1))</f>
        <v/>
      </c>
      <c r="AD1107">
        <f>IF($C1107="","",IF($Z1107="Yes",1,0))</f>
        <v/>
      </c>
      <c r="AE1107">
        <f>IF($AA1107=1,IFERROR(IF(VALUE($C1107)&lt;100000000,VALUE($C1107),1000000000),IFERROR(IF(VALUE(MID($C1107,2,20))&lt;100000000,VALUE(MID($C1107,2,20)),1000000000),1000000000))+ROW()/100000,"")</f>
        <v/>
      </c>
    </row>
    <row r="1108">
      <c r="M1108" s="7">
        <f>IF($C1108="","",L1108*V1108/100)</f>
        <v/>
      </c>
      <c r="N1108" s="11" t="n"/>
      <c r="R1108" s="7" t="n"/>
      <c r="T1108" s="7" t="n"/>
      <c r="U1108" s="7">
        <f>IF($C1108="","",T1108*X1108/100)</f>
        <v/>
      </c>
      <c r="V1108" s="7">
        <f>IF($C1108="","",T1108-U1108)</f>
        <v/>
      </c>
      <c r="X1108">
        <f>IF($C1108="","",IF($AD1108=1,Settings!$C$8,IF($AC1108=1,Settings!$C$6,Settings!$C$7))*100)</f>
        <v/>
      </c>
      <c r="Y1108" s="7">
        <f>IF($C1108="","",V1108-M1108)</f>
        <v/>
      </c>
      <c r="AA1108">
        <f>IF($C1108="","",IF(COUNTIF($C$2:$C1108,$C1108)=1,1,0))</f>
        <v/>
      </c>
      <c r="AB1108">
        <f>IF($AA1108=1,SUMPRODUCT(--($AE$2:$AE$6001&lt;$AE1108))+1,"")</f>
        <v/>
      </c>
      <c r="AC1108">
        <f>IF($C1108="","",IF(OR($W1108=TRUE(),$W1108="TRUE"),0,1))</f>
        <v/>
      </c>
      <c r="AD1108">
        <f>IF($C1108="","",IF($Z1108="Yes",1,0))</f>
        <v/>
      </c>
      <c r="AE1108">
        <f>IF($AA1108=1,IFERROR(IF(VALUE($C1108)&lt;100000000,VALUE($C1108),1000000000),IFERROR(IF(VALUE(MID($C1108,2,20))&lt;100000000,VALUE(MID($C1108,2,20)),1000000000),1000000000))+ROW()/100000,"")</f>
        <v/>
      </c>
    </row>
    <row r="1109">
      <c r="M1109" s="7">
        <f>IF($C1109="","",L1109*V1109/100)</f>
        <v/>
      </c>
      <c r="N1109" s="11" t="n"/>
      <c r="R1109" s="7" t="n"/>
      <c r="T1109" s="7" t="n"/>
      <c r="U1109" s="7">
        <f>IF($C1109="","",T1109*X1109/100)</f>
        <v/>
      </c>
      <c r="V1109" s="7">
        <f>IF($C1109="","",T1109-U1109)</f>
        <v/>
      </c>
      <c r="X1109">
        <f>IF($C1109="","",IF($AD1109=1,Settings!$C$8,IF($AC1109=1,Settings!$C$6,Settings!$C$7))*100)</f>
        <v/>
      </c>
      <c r="Y1109" s="7">
        <f>IF($C1109="","",V1109-M1109)</f>
        <v/>
      </c>
      <c r="AA1109">
        <f>IF($C1109="","",IF(COUNTIF($C$2:$C1109,$C1109)=1,1,0))</f>
        <v/>
      </c>
      <c r="AB1109">
        <f>IF($AA1109=1,SUMPRODUCT(--($AE$2:$AE$6001&lt;$AE1109))+1,"")</f>
        <v/>
      </c>
      <c r="AC1109">
        <f>IF($C1109="","",IF(OR($W1109=TRUE(),$W1109="TRUE"),0,1))</f>
        <v/>
      </c>
      <c r="AD1109">
        <f>IF($C1109="","",IF($Z1109="Yes",1,0))</f>
        <v/>
      </c>
      <c r="AE1109">
        <f>IF($AA1109=1,IFERROR(IF(VALUE($C1109)&lt;100000000,VALUE($C1109),1000000000),IFERROR(IF(VALUE(MID($C1109,2,20))&lt;100000000,VALUE(MID($C1109,2,20)),1000000000),1000000000))+ROW()/100000,"")</f>
        <v/>
      </c>
    </row>
    <row r="1110">
      <c r="M1110" s="7">
        <f>IF($C1110="","",L1110*V1110/100)</f>
        <v/>
      </c>
      <c r="N1110" s="11" t="n"/>
      <c r="R1110" s="7" t="n"/>
      <c r="T1110" s="7" t="n"/>
      <c r="U1110" s="7">
        <f>IF($C1110="","",T1110*X1110/100)</f>
        <v/>
      </c>
      <c r="V1110" s="7">
        <f>IF($C1110="","",T1110-U1110)</f>
        <v/>
      </c>
      <c r="X1110">
        <f>IF($C1110="","",IF($AD1110=1,Settings!$C$8,IF($AC1110=1,Settings!$C$6,Settings!$C$7))*100)</f>
        <v/>
      </c>
      <c r="Y1110" s="7">
        <f>IF($C1110="","",V1110-M1110)</f>
        <v/>
      </c>
      <c r="AA1110">
        <f>IF($C1110="","",IF(COUNTIF($C$2:$C1110,$C1110)=1,1,0))</f>
        <v/>
      </c>
      <c r="AB1110">
        <f>IF($AA1110=1,SUMPRODUCT(--($AE$2:$AE$6001&lt;$AE1110))+1,"")</f>
        <v/>
      </c>
      <c r="AC1110">
        <f>IF($C1110="","",IF(OR($W1110=TRUE(),$W1110="TRUE"),0,1))</f>
        <v/>
      </c>
      <c r="AD1110">
        <f>IF($C1110="","",IF($Z1110="Yes",1,0))</f>
        <v/>
      </c>
      <c r="AE1110">
        <f>IF($AA1110=1,IFERROR(IF(VALUE($C1110)&lt;100000000,VALUE($C1110),1000000000),IFERROR(IF(VALUE(MID($C1110,2,20))&lt;100000000,VALUE(MID($C1110,2,20)),1000000000),1000000000))+ROW()/100000,"")</f>
        <v/>
      </c>
    </row>
    <row r="1111">
      <c r="M1111" s="7">
        <f>IF($C1111="","",L1111*V1111/100)</f>
        <v/>
      </c>
      <c r="N1111" s="11" t="n"/>
      <c r="R1111" s="7" t="n"/>
      <c r="T1111" s="7" t="n"/>
      <c r="U1111" s="7">
        <f>IF($C1111="","",T1111*X1111/100)</f>
        <v/>
      </c>
      <c r="V1111" s="7">
        <f>IF($C1111="","",T1111-U1111)</f>
        <v/>
      </c>
      <c r="X1111">
        <f>IF($C1111="","",IF($AD1111=1,Settings!$C$8,IF($AC1111=1,Settings!$C$6,Settings!$C$7))*100)</f>
        <v/>
      </c>
      <c r="Y1111" s="7">
        <f>IF($C1111="","",V1111-M1111)</f>
        <v/>
      </c>
      <c r="AA1111">
        <f>IF($C1111="","",IF(COUNTIF($C$2:$C1111,$C1111)=1,1,0))</f>
        <v/>
      </c>
      <c r="AB1111">
        <f>IF($AA1111=1,SUMPRODUCT(--($AE$2:$AE$6001&lt;$AE1111))+1,"")</f>
        <v/>
      </c>
      <c r="AC1111">
        <f>IF($C1111="","",IF(OR($W1111=TRUE(),$W1111="TRUE"),0,1))</f>
        <v/>
      </c>
      <c r="AD1111">
        <f>IF($C1111="","",IF($Z1111="Yes",1,0))</f>
        <v/>
      </c>
      <c r="AE1111">
        <f>IF($AA1111=1,IFERROR(IF(VALUE($C1111)&lt;100000000,VALUE($C1111),1000000000),IFERROR(IF(VALUE(MID($C1111,2,20))&lt;100000000,VALUE(MID($C1111,2,20)),1000000000),1000000000))+ROW()/100000,"")</f>
        <v/>
      </c>
    </row>
    <row r="1112">
      <c r="M1112" s="7">
        <f>IF($C1112="","",L1112*V1112/100)</f>
        <v/>
      </c>
      <c r="N1112" s="11" t="n"/>
      <c r="R1112" s="7" t="n"/>
      <c r="T1112" s="7" t="n"/>
      <c r="U1112" s="7">
        <f>IF($C1112="","",T1112*X1112/100)</f>
        <v/>
      </c>
      <c r="V1112" s="7">
        <f>IF($C1112="","",T1112-U1112)</f>
        <v/>
      </c>
      <c r="X1112">
        <f>IF($C1112="","",IF($AD1112=1,Settings!$C$8,IF($AC1112=1,Settings!$C$6,Settings!$C$7))*100)</f>
        <v/>
      </c>
      <c r="Y1112" s="7">
        <f>IF($C1112="","",V1112-M1112)</f>
        <v/>
      </c>
      <c r="AA1112">
        <f>IF($C1112="","",IF(COUNTIF($C$2:$C1112,$C1112)=1,1,0))</f>
        <v/>
      </c>
      <c r="AB1112">
        <f>IF($AA1112=1,SUMPRODUCT(--($AE$2:$AE$6001&lt;$AE1112))+1,"")</f>
        <v/>
      </c>
      <c r="AC1112">
        <f>IF($C1112="","",IF(OR($W1112=TRUE(),$W1112="TRUE"),0,1))</f>
        <v/>
      </c>
      <c r="AD1112">
        <f>IF($C1112="","",IF($Z1112="Yes",1,0))</f>
        <v/>
      </c>
      <c r="AE1112">
        <f>IF($AA1112=1,IFERROR(IF(VALUE($C1112)&lt;100000000,VALUE($C1112),1000000000),IFERROR(IF(VALUE(MID($C1112,2,20))&lt;100000000,VALUE(MID($C1112,2,20)),1000000000),1000000000))+ROW()/100000,"")</f>
        <v/>
      </c>
    </row>
    <row r="1113">
      <c r="M1113" s="7">
        <f>IF($C1113="","",L1113*V1113/100)</f>
        <v/>
      </c>
      <c r="N1113" s="11" t="n"/>
      <c r="R1113" s="7" t="n"/>
      <c r="T1113" s="7" t="n"/>
      <c r="U1113" s="7">
        <f>IF($C1113="","",T1113*X1113/100)</f>
        <v/>
      </c>
      <c r="V1113" s="7">
        <f>IF($C1113="","",T1113-U1113)</f>
        <v/>
      </c>
      <c r="X1113">
        <f>IF($C1113="","",IF($AD1113=1,Settings!$C$8,IF($AC1113=1,Settings!$C$6,Settings!$C$7))*100)</f>
        <v/>
      </c>
      <c r="Y1113" s="7">
        <f>IF($C1113="","",V1113-M1113)</f>
        <v/>
      </c>
      <c r="AA1113">
        <f>IF($C1113="","",IF(COUNTIF($C$2:$C1113,$C1113)=1,1,0))</f>
        <v/>
      </c>
      <c r="AB1113">
        <f>IF($AA1113=1,SUMPRODUCT(--($AE$2:$AE$6001&lt;$AE1113))+1,"")</f>
        <v/>
      </c>
      <c r="AC1113">
        <f>IF($C1113="","",IF(OR($W1113=TRUE(),$W1113="TRUE"),0,1))</f>
        <v/>
      </c>
      <c r="AD1113">
        <f>IF($C1113="","",IF($Z1113="Yes",1,0))</f>
        <v/>
      </c>
      <c r="AE1113">
        <f>IF($AA1113=1,IFERROR(IF(VALUE($C1113)&lt;100000000,VALUE($C1113),1000000000),IFERROR(IF(VALUE(MID($C1113,2,20))&lt;100000000,VALUE(MID($C1113,2,20)),1000000000),1000000000))+ROW()/100000,"")</f>
        <v/>
      </c>
    </row>
    <row r="1114">
      <c r="M1114" s="7">
        <f>IF($C1114="","",L1114*V1114/100)</f>
        <v/>
      </c>
      <c r="N1114" s="11" t="n"/>
      <c r="R1114" s="7" t="n"/>
      <c r="T1114" s="7" t="n"/>
      <c r="U1114" s="7">
        <f>IF($C1114="","",T1114*X1114/100)</f>
        <v/>
      </c>
      <c r="V1114" s="7">
        <f>IF($C1114="","",T1114-U1114)</f>
        <v/>
      </c>
      <c r="X1114">
        <f>IF($C1114="","",IF($AD1114=1,Settings!$C$8,IF($AC1114=1,Settings!$C$6,Settings!$C$7))*100)</f>
        <v/>
      </c>
      <c r="Y1114" s="7">
        <f>IF($C1114="","",V1114-M1114)</f>
        <v/>
      </c>
      <c r="AA1114">
        <f>IF($C1114="","",IF(COUNTIF($C$2:$C1114,$C1114)=1,1,0))</f>
        <v/>
      </c>
      <c r="AB1114">
        <f>IF($AA1114=1,SUMPRODUCT(--($AE$2:$AE$6001&lt;$AE1114))+1,"")</f>
        <v/>
      </c>
      <c r="AC1114">
        <f>IF($C1114="","",IF(OR($W1114=TRUE(),$W1114="TRUE"),0,1))</f>
        <v/>
      </c>
      <c r="AD1114">
        <f>IF($C1114="","",IF($Z1114="Yes",1,0))</f>
        <v/>
      </c>
      <c r="AE1114">
        <f>IF($AA1114=1,IFERROR(IF(VALUE($C1114)&lt;100000000,VALUE($C1114),1000000000),IFERROR(IF(VALUE(MID($C1114,2,20))&lt;100000000,VALUE(MID($C1114,2,20)),1000000000),1000000000))+ROW()/100000,"")</f>
        <v/>
      </c>
    </row>
    <row r="1115">
      <c r="M1115" s="7">
        <f>IF($C1115="","",L1115*V1115/100)</f>
        <v/>
      </c>
      <c r="N1115" s="11" t="n"/>
      <c r="R1115" s="7" t="n"/>
      <c r="T1115" s="7" t="n"/>
      <c r="U1115" s="7">
        <f>IF($C1115="","",T1115*X1115/100)</f>
        <v/>
      </c>
      <c r="V1115" s="7">
        <f>IF($C1115="","",T1115-U1115)</f>
        <v/>
      </c>
      <c r="X1115">
        <f>IF($C1115="","",IF($AD1115=1,Settings!$C$8,IF($AC1115=1,Settings!$C$6,Settings!$C$7))*100)</f>
        <v/>
      </c>
      <c r="Y1115" s="7">
        <f>IF($C1115="","",V1115-M1115)</f>
        <v/>
      </c>
      <c r="AA1115">
        <f>IF($C1115="","",IF(COUNTIF($C$2:$C1115,$C1115)=1,1,0))</f>
        <v/>
      </c>
      <c r="AB1115">
        <f>IF($AA1115=1,SUMPRODUCT(--($AE$2:$AE$6001&lt;$AE1115))+1,"")</f>
        <v/>
      </c>
      <c r="AC1115">
        <f>IF($C1115="","",IF(OR($W1115=TRUE(),$W1115="TRUE"),0,1))</f>
        <v/>
      </c>
      <c r="AD1115">
        <f>IF($C1115="","",IF($Z1115="Yes",1,0))</f>
        <v/>
      </c>
      <c r="AE1115">
        <f>IF($AA1115=1,IFERROR(IF(VALUE($C1115)&lt;100000000,VALUE($C1115),1000000000),IFERROR(IF(VALUE(MID($C1115,2,20))&lt;100000000,VALUE(MID($C1115,2,20)),1000000000),1000000000))+ROW()/100000,"")</f>
        <v/>
      </c>
    </row>
    <row r="1116">
      <c r="M1116" s="7">
        <f>IF($C1116="","",L1116*V1116/100)</f>
        <v/>
      </c>
      <c r="N1116" s="11" t="n"/>
      <c r="R1116" s="7" t="n"/>
      <c r="T1116" s="7" t="n"/>
      <c r="U1116" s="7">
        <f>IF($C1116="","",T1116*X1116/100)</f>
        <v/>
      </c>
      <c r="V1116" s="7">
        <f>IF($C1116="","",T1116-U1116)</f>
        <v/>
      </c>
      <c r="X1116">
        <f>IF($C1116="","",IF($AD1116=1,Settings!$C$8,IF($AC1116=1,Settings!$C$6,Settings!$C$7))*100)</f>
        <v/>
      </c>
      <c r="Y1116" s="7">
        <f>IF($C1116="","",V1116-M1116)</f>
        <v/>
      </c>
      <c r="AA1116">
        <f>IF($C1116="","",IF(COUNTIF($C$2:$C1116,$C1116)=1,1,0))</f>
        <v/>
      </c>
      <c r="AB1116">
        <f>IF($AA1116=1,SUMPRODUCT(--($AE$2:$AE$6001&lt;$AE1116))+1,"")</f>
        <v/>
      </c>
      <c r="AC1116">
        <f>IF($C1116="","",IF(OR($W1116=TRUE(),$W1116="TRUE"),0,1))</f>
        <v/>
      </c>
      <c r="AD1116">
        <f>IF($C1116="","",IF($Z1116="Yes",1,0))</f>
        <v/>
      </c>
      <c r="AE1116">
        <f>IF($AA1116=1,IFERROR(IF(VALUE($C1116)&lt;100000000,VALUE($C1116),1000000000),IFERROR(IF(VALUE(MID($C1116,2,20))&lt;100000000,VALUE(MID($C1116,2,20)),1000000000),1000000000))+ROW()/100000,"")</f>
        <v/>
      </c>
    </row>
    <row r="1117">
      <c r="M1117" s="7">
        <f>IF($C1117="","",L1117*V1117/100)</f>
        <v/>
      </c>
      <c r="N1117" s="11" t="n"/>
      <c r="R1117" s="7" t="n"/>
      <c r="T1117" s="7" t="n"/>
      <c r="U1117" s="7">
        <f>IF($C1117="","",T1117*X1117/100)</f>
        <v/>
      </c>
      <c r="V1117" s="7">
        <f>IF($C1117="","",T1117-U1117)</f>
        <v/>
      </c>
      <c r="X1117">
        <f>IF($C1117="","",IF($AD1117=1,Settings!$C$8,IF($AC1117=1,Settings!$C$6,Settings!$C$7))*100)</f>
        <v/>
      </c>
      <c r="Y1117" s="7">
        <f>IF($C1117="","",V1117-M1117)</f>
        <v/>
      </c>
      <c r="AA1117">
        <f>IF($C1117="","",IF(COUNTIF($C$2:$C1117,$C1117)=1,1,0))</f>
        <v/>
      </c>
      <c r="AB1117">
        <f>IF($AA1117=1,SUMPRODUCT(--($AE$2:$AE$6001&lt;$AE1117))+1,"")</f>
        <v/>
      </c>
      <c r="AC1117">
        <f>IF($C1117="","",IF(OR($W1117=TRUE(),$W1117="TRUE"),0,1))</f>
        <v/>
      </c>
      <c r="AD1117">
        <f>IF($C1117="","",IF($Z1117="Yes",1,0))</f>
        <v/>
      </c>
      <c r="AE1117">
        <f>IF($AA1117=1,IFERROR(IF(VALUE($C1117)&lt;100000000,VALUE($C1117),1000000000),IFERROR(IF(VALUE(MID($C1117,2,20))&lt;100000000,VALUE(MID($C1117,2,20)),1000000000),1000000000))+ROW()/100000,"")</f>
        <v/>
      </c>
    </row>
    <row r="1118">
      <c r="M1118" s="7">
        <f>IF($C1118="","",L1118*V1118/100)</f>
        <v/>
      </c>
      <c r="N1118" s="11" t="n"/>
      <c r="R1118" s="7" t="n"/>
      <c r="T1118" s="7" t="n"/>
      <c r="U1118" s="7">
        <f>IF($C1118="","",T1118*X1118/100)</f>
        <v/>
      </c>
      <c r="V1118" s="7">
        <f>IF($C1118="","",T1118-U1118)</f>
        <v/>
      </c>
      <c r="X1118">
        <f>IF($C1118="","",IF($AD1118=1,Settings!$C$8,IF($AC1118=1,Settings!$C$6,Settings!$C$7))*100)</f>
        <v/>
      </c>
      <c r="Y1118" s="7">
        <f>IF($C1118="","",V1118-M1118)</f>
        <v/>
      </c>
      <c r="AA1118">
        <f>IF($C1118="","",IF(COUNTIF($C$2:$C1118,$C1118)=1,1,0))</f>
        <v/>
      </c>
      <c r="AB1118">
        <f>IF($AA1118=1,SUMPRODUCT(--($AE$2:$AE$6001&lt;$AE1118))+1,"")</f>
        <v/>
      </c>
      <c r="AC1118">
        <f>IF($C1118="","",IF(OR($W1118=TRUE(),$W1118="TRUE"),0,1))</f>
        <v/>
      </c>
      <c r="AD1118">
        <f>IF($C1118="","",IF($Z1118="Yes",1,0))</f>
        <v/>
      </c>
      <c r="AE1118">
        <f>IF($AA1118=1,IFERROR(IF(VALUE($C1118)&lt;100000000,VALUE($C1118),1000000000),IFERROR(IF(VALUE(MID($C1118,2,20))&lt;100000000,VALUE(MID($C1118,2,20)),1000000000),1000000000))+ROW()/100000,"")</f>
        <v/>
      </c>
    </row>
    <row r="1119">
      <c r="M1119" s="7">
        <f>IF($C1119="","",L1119*V1119/100)</f>
        <v/>
      </c>
      <c r="N1119" s="11" t="n"/>
      <c r="R1119" s="7" t="n"/>
      <c r="T1119" s="7" t="n"/>
      <c r="U1119" s="7">
        <f>IF($C1119="","",T1119*X1119/100)</f>
        <v/>
      </c>
      <c r="V1119" s="7">
        <f>IF($C1119="","",T1119-U1119)</f>
        <v/>
      </c>
      <c r="X1119">
        <f>IF($C1119="","",IF($AD1119=1,Settings!$C$8,IF($AC1119=1,Settings!$C$6,Settings!$C$7))*100)</f>
        <v/>
      </c>
      <c r="Y1119" s="7">
        <f>IF($C1119="","",V1119-M1119)</f>
        <v/>
      </c>
      <c r="AA1119">
        <f>IF($C1119="","",IF(COUNTIF($C$2:$C1119,$C1119)=1,1,0))</f>
        <v/>
      </c>
      <c r="AB1119">
        <f>IF($AA1119=1,SUMPRODUCT(--($AE$2:$AE$6001&lt;$AE1119))+1,"")</f>
        <v/>
      </c>
      <c r="AC1119">
        <f>IF($C1119="","",IF(OR($W1119=TRUE(),$W1119="TRUE"),0,1))</f>
        <v/>
      </c>
      <c r="AD1119">
        <f>IF($C1119="","",IF($Z1119="Yes",1,0))</f>
        <v/>
      </c>
      <c r="AE1119">
        <f>IF($AA1119=1,IFERROR(IF(VALUE($C1119)&lt;100000000,VALUE($C1119),1000000000),IFERROR(IF(VALUE(MID($C1119,2,20))&lt;100000000,VALUE(MID($C1119,2,20)),1000000000),1000000000))+ROW()/100000,"")</f>
        <v/>
      </c>
    </row>
    <row r="1120">
      <c r="M1120" s="7">
        <f>IF($C1120="","",L1120*V1120/100)</f>
        <v/>
      </c>
      <c r="N1120" s="11" t="n"/>
      <c r="R1120" s="7" t="n"/>
      <c r="T1120" s="7" t="n"/>
      <c r="U1120" s="7">
        <f>IF($C1120="","",T1120*X1120/100)</f>
        <v/>
      </c>
      <c r="V1120" s="7">
        <f>IF($C1120="","",T1120-U1120)</f>
        <v/>
      </c>
      <c r="X1120">
        <f>IF($C1120="","",IF($AD1120=1,Settings!$C$8,IF($AC1120=1,Settings!$C$6,Settings!$C$7))*100)</f>
        <v/>
      </c>
      <c r="Y1120" s="7">
        <f>IF($C1120="","",V1120-M1120)</f>
        <v/>
      </c>
      <c r="AA1120">
        <f>IF($C1120="","",IF(COUNTIF($C$2:$C1120,$C1120)=1,1,0))</f>
        <v/>
      </c>
      <c r="AB1120">
        <f>IF($AA1120=1,SUMPRODUCT(--($AE$2:$AE$6001&lt;$AE1120))+1,"")</f>
        <v/>
      </c>
      <c r="AC1120">
        <f>IF($C1120="","",IF(OR($W1120=TRUE(),$W1120="TRUE"),0,1))</f>
        <v/>
      </c>
      <c r="AD1120">
        <f>IF($C1120="","",IF($Z1120="Yes",1,0))</f>
        <v/>
      </c>
      <c r="AE1120">
        <f>IF($AA1120=1,IFERROR(IF(VALUE($C1120)&lt;100000000,VALUE($C1120),1000000000),IFERROR(IF(VALUE(MID($C1120,2,20))&lt;100000000,VALUE(MID($C1120,2,20)),1000000000),1000000000))+ROW()/100000,"")</f>
        <v/>
      </c>
    </row>
    <row r="1121">
      <c r="M1121" s="7">
        <f>IF($C1121="","",L1121*V1121/100)</f>
        <v/>
      </c>
      <c r="N1121" s="11" t="n"/>
      <c r="R1121" s="7" t="n"/>
      <c r="T1121" s="7" t="n"/>
      <c r="U1121" s="7">
        <f>IF($C1121="","",T1121*X1121/100)</f>
        <v/>
      </c>
      <c r="V1121" s="7">
        <f>IF($C1121="","",T1121-U1121)</f>
        <v/>
      </c>
      <c r="X1121">
        <f>IF($C1121="","",IF($AD1121=1,Settings!$C$8,IF($AC1121=1,Settings!$C$6,Settings!$C$7))*100)</f>
        <v/>
      </c>
      <c r="Y1121" s="7">
        <f>IF($C1121="","",V1121-M1121)</f>
        <v/>
      </c>
      <c r="AA1121">
        <f>IF($C1121="","",IF(COUNTIF($C$2:$C1121,$C1121)=1,1,0))</f>
        <v/>
      </c>
      <c r="AB1121">
        <f>IF($AA1121=1,SUMPRODUCT(--($AE$2:$AE$6001&lt;$AE1121))+1,"")</f>
        <v/>
      </c>
      <c r="AC1121">
        <f>IF($C1121="","",IF(OR($W1121=TRUE(),$W1121="TRUE"),0,1))</f>
        <v/>
      </c>
      <c r="AD1121">
        <f>IF($C1121="","",IF($Z1121="Yes",1,0))</f>
        <v/>
      </c>
      <c r="AE1121">
        <f>IF($AA1121=1,IFERROR(IF(VALUE($C1121)&lt;100000000,VALUE($C1121),1000000000),IFERROR(IF(VALUE(MID($C1121,2,20))&lt;100000000,VALUE(MID($C1121,2,20)),1000000000),1000000000))+ROW()/100000,"")</f>
        <v/>
      </c>
    </row>
    <row r="1122">
      <c r="M1122" s="7">
        <f>IF($C1122="","",L1122*V1122/100)</f>
        <v/>
      </c>
      <c r="N1122" s="11" t="n"/>
      <c r="R1122" s="7" t="n"/>
      <c r="T1122" s="7" t="n"/>
      <c r="U1122" s="7">
        <f>IF($C1122="","",T1122*X1122/100)</f>
        <v/>
      </c>
      <c r="V1122" s="7">
        <f>IF($C1122="","",T1122-U1122)</f>
        <v/>
      </c>
      <c r="X1122">
        <f>IF($C1122="","",IF($AD1122=1,Settings!$C$8,IF($AC1122=1,Settings!$C$6,Settings!$C$7))*100)</f>
        <v/>
      </c>
      <c r="Y1122" s="7">
        <f>IF($C1122="","",V1122-M1122)</f>
        <v/>
      </c>
      <c r="AA1122">
        <f>IF($C1122="","",IF(COUNTIF($C$2:$C1122,$C1122)=1,1,0))</f>
        <v/>
      </c>
      <c r="AB1122">
        <f>IF($AA1122=1,SUMPRODUCT(--($AE$2:$AE$6001&lt;$AE1122))+1,"")</f>
        <v/>
      </c>
      <c r="AC1122">
        <f>IF($C1122="","",IF(OR($W1122=TRUE(),$W1122="TRUE"),0,1))</f>
        <v/>
      </c>
      <c r="AD1122">
        <f>IF($C1122="","",IF($Z1122="Yes",1,0))</f>
        <v/>
      </c>
      <c r="AE1122">
        <f>IF($AA1122=1,IFERROR(IF(VALUE($C1122)&lt;100000000,VALUE($C1122),1000000000),IFERROR(IF(VALUE(MID($C1122,2,20))&lt;100000000,VALUE(MID($C1122,2,20)),1000000000),1000000000))+ROW()/100000,"")</f>
        <v/>
      </c>
    </row>
    <row r="1123">
      <c r="M1123" s="7">
        <f>IF($C1123="","",L1123*V1123/100)</f>
        <v/>
      </c>
      <c r="N1123" s="11" t="n"/>
      <c r="R1123" s="7" t="n"/>
      <c r="T1123" s="7" t="n"/>
      <c r="U1123" s="7">
        <f>IF($C1123="","",T1123*X1123/100)</f>
        <v/>
      </c>
      <c r="V1123" s="7">
        <f>IF($C1123="","",T1123-U1123)</f>
        <v/>
      </c>
      <c r="X1123">
        <f>IF($C1123="","",IF($AD1123=1,Settings!$C$8,IF($AC1123=1,Settings!$C$6,Settings!$C$7))*100)</f>
        <v/>
      </c>
      <c r="Y1123" s="7">
        <f>IF($C1123="","",V1123-M1123)</f>
        <v/>
      </c>
      <c r="AA1123">
        <f>IF($C1123="","",IF(COUNTIF($C$2:$C1123,$C1123)=1,1,0))</f>
        <v/>
      </c>
      <c r="AB1123">
        <f>IF($AA1123=1,SUMPRODUCT(--($AE$2:$AE$6001&lt;$AE1123))+1,"")</f>
        <v/>
      </c>
      <c r="AC1123">
        <f>IF($C1123="","",IF(OR($W1123=TRUE(),$W1123="TRUE"),0,1))</f>
        <v/>
      </c>
      <c r="AD1123">
        <f>IF($C1123="","",IF($Z1123="Yes",1,0))</f>
        <v/>
      </c>
      <c r="AE1123">
        <f>IF($AA1123=1,IFERROR(IF(VALUE($C1123)&lt;100000000,VALUE($C1123),1000000000),IFERROR(IF(VALUE(MID($C1123,2,20))&lt;100000000,VALUE(MID($C1123,2,20)),1000000000),1000000000))+ROW()/100000,"")</f>
        <v/>
      </c>
    </row>
    <row r="1124">
      <c r="M1124" s="7">
        <f>IF($C1124="","",L1124*V1124/100)</f>
        <v/>
      </c>
      <c r="N1124" s="11" t="n"/>
      <c r="R1124" s="7" t="n"/>
      <c r="T1124" s="7" t="n"/>
      <c r="U1124" s="7">
        <f>IF($C1124="","",T1124*X1124/100)</f>
        <v/>
      </c>
      <c r="V1124" s="7">
        <f>IF($C1124="","",T1124-U1124)</f>
        <v/>
      </c>
      <c r="X1124">
        <f>IF($C1124="","",IF($AD1124=1,Settings!$C$8,IF($AC1124=1,Settings!$C$6,Settings!$C$7))*100)</f>
        <v/>
      </c>
      <c r="Y1124" s="7">
        <f>IF($C1124="","",V1124-M1124)</f>
        <v/>
      </c>
      <c r="AA1124">
        <f>IF($C1124="","",IF(COUNTIF($C$2:$C1124,$C1124)=1,1,0))</f>
        <v/>
      </c>
      <c r="AB1124">
        <f>IF($AA1124=1,SUMPRODUCT(--($AE$2:$AE$6001&lt;$AE1124))+1,"")</f>
        <v/>
      </c>
      <c r="AC1124">
        <f>IF($C1124="","",IF(OR($W1124=TRUE(),$W1124="TRUE"),0,1))</f>
        <v/>
      </c>
      <c r="AD1124">
        <f>IF($C1124="","",IF($Z1124="Yes",1,0))</f>
        <v/>
      </c>
      <c r="AE1124">
        <f>IF($AA1124=1,IFERROR(IF(VALUE($C1124)&lt;100000000,VALUE($C1124),1000000000),IFERROR(IF(VALUE(MID($C1124,2,20))&lt;100000000,VALUE(MID($C1124,2,20)),1000000000),1000000000))+ROW()/100000,"")</f>
        <v/>
      </c>
    </row>
    <row r="1125">
      <c r="M1125" s="7">
        <f>IF($C1125="","",L1125*V1125/100)</f>
        <v/>
      </c>
      <c r="N1125" s="11" t="n"/>
      <c r="R1125" s="7" t="n"/>
      <c r="T1125" s="7" t="n"/>
      <c r="U1125" s="7">
        <f>IF($C1125="","",T1125*X1125/100)</f>
        <v/>
      </c>
      <c r="V1125" s="7">
        <f>IF($C1125="","",T1125-U1125)</f>
        <v/>
      </c>
      <c r="X1125">
        <f>IF($C1125="","",IF($AD1125=1,Settings!$C$8,IF($AC1125=1,Settings!$C$6,Settings!$C$7))*100)</f>
        <v/>
      </c>
      <c r="Y1125" s="7">
        <f>IF($C1125="","",V1125-M1125)</f>
        <v/>
      </c>
      <c r="AA1125">
        <f>IF($C1125="","",IF(COUNTIF($C$2:$C1125,$C1125)=1,1,0))</f>
        <v/>
      </c>
      <c r="AB1125">
        <f>IF($AA1125=1,SUMPRODUCT(--($AE$2:$AE$6001&lt;$AE1125))+1,"")</f>
        <v/>
      </c>
      <c r="AC1125">
        <f>IF($C1125="","",IF(OR($W1125=TRUE(),$W1125="TRUE"),0,1))</f>
        <v/>
      </c>
      <c r="AD1125">
        <f>IF($C1125="","",IF($Z1125="Yes",1,0))</f>
        <v/>
      </c>
      <c r="AE1125">
        <f>IF($AA1125=1,IFERROR(IF(VALUE($C1125)&lt;100000000,VALUE($C1125),1000000000),IFERROR(IF(VALUE(MID($C1125,2,20))&lt;100000000,VALUE(MID($C1125,2,20)),1000000000),1000000000))+ROW()/100000,"")</f>
        <v/>
      </c>
    </row>
    <row r="1126">
      <c r="M1126" s="7">
        <f>IF($C1126="","",L1126*V1126/100)</f>
        <v/>
      </c>
      <c r="N1126" s="11" t="n"/>
      <c r="R1126" s="7" t="n"/>
      <c r="T1126" s="7" t="n"/>
      <c r="U1126" s="7">
        <f>IF($C1126="","",T1126*X1126/100)</f>
        <v/>
      </c>
      <c r="V1126" s="7">
        <f>IF($C1126="","",T1126-U1126)</f>
        <v/>
      </c>
      <c r="X1126">
        <f>IF($C1126="","",IF($AD1126=1,Settings!$C$8,IF($AC1126=1,Settings!$C$6,Settings!$C$7))*100)</f>
        <v/>
      </c>
      <c r="Y1126" s="7">
        <f>IF($C1126="","",V1126-M1126)</f>
        <v/>
      </c>
      <c r="AA1126">
        <f>IF($C1126="","",IF(COUNTIF($C$2:$C1126,$C1126)=1,1,0))</f>
        <v/>
      </c>
      <c r="AB1126">
        <f>IF($AA1126=1,SUMPRODUCT(--($AE$2:$AE$6001&lt;$AE1126))+1,"")</f>
        <v/>
      </c>
      <c r="AC1126">
        <f>IF($C1126="","",IF(OR($W1126=TRUE(),$W1126="TRUE"),0,1))</f>
        <v/>
      </c>
      <c r="AD1126">
        <f>IF($C1126="","",IF($Z1126="Yes",1,0))</f>
        <v/>
      </c>
      <c r="AE1126">
        <f>IF($AA1126=1,IFERROR(IF(VALUE($C1126)&lt;100000000,VALUE($C1126),1000000000),IFERROR(IF(VALUE(MID($C1126,2,20))&lt;100000000,VALUE(MID($C1126,2,20)),1000000000),1000000000))+ROW()/100000,"")</f>
        <v/>
      </c>
    </row>
    <row r="1127">
      <c r="M1127" s="7">
        <f>IF($C1127="","",L1127*V1127/100)</f>
        <v/>
      </c>
      <c r="N1127" s="11" t="n"/>
      <c r="R1127" s="7" t="n"/>
      <c r="T1127" s="7" t="n"/>
      <c r="U1127" s="7">
        <f>IF($C1127="","",T1127*X1127/100)</f>
        <v/>
      </c>
      <c r="V1127" s="7">
        <f>IF($C1127="","",T1127-U1127)</f>
        <v/>
      </c>
      <c r="X1127">
        <f>IF($C1127="","",IF($AD1127=1,Settings!$C$8,IF($AC1127=1,Settings!$C$6,Settings!$C$7))*100)</f>
        <v/>
      </c>
      <c r="Y1127" s="7">
        <f>IF($C1127="","",V1127-M1127)</f>
        <v/>
      </c>
      <c r="AA1127">
        <f>IF($C1127="","",IF(COUNTIF($C$2:$C1127,$C1127)=1,1,0))</f>
        <v/>
      </c>
      <c r="AB1127">
        <f>IF($AA1127=1,SUMPRODUCT(--($AE$2:$AE$6001&lt;$AE1127))+1,"")</f>
        <v/>
      </c>
      <c r="AC1127">
        <f>IF($C1127="","",IF(OR($W1127=TRUE(),$W1127="TRUE"),0,1))</f>
        <v/>
      </c>
      <c r="AD1127">
        <f>IF($C1127="","",IF($Z1127="Yes",1,0))</f>
        <v/>
      </c>
      <c r="AE1127">
        <f>IF($AA1127=1,IFERROR(IF(VALUE($C1127)&lt;100000000,VALUE($C1127),1000000000),IFERROR(IF(VALUE(MID($C1127,2,20))&lt;100000000,VALUE(MID($C1127,2,20)),1000000000),1000000000))+ROW()/100000,"")</f>
        <v/>
      </c>
    </row>
    <row r="1128">
      <c r="M1128" s="7">
        <f>IF($C1128="","",L1128*V1128/100)</f>
        <v/>
      </c>
      <c r="N1128" s="11" t="n"/>
      <c r="R1128" s="7" t="n"/>
      <c r="T1128" s="7" t="n"/>
      <c r="U1128" s="7">
        <f>IF($C1128="","",T1128*X1128/100)</f>
        <v/>
      </c>
      <c r="V1128" s="7">
        <f>IF($C1128="","",T1128-U1128)</f>
        <v/>
      </c>
      <c r="X1128">
        <f>IF($C1128="","",IF($AD1128=1,Settings!$C$8,IF($AC1128=1,Settings!$C$6,Settings!$C$7))*100)</f>
        <v/>
      </c>
      <c r="Y1128" s="7">
        <f>IF($C1128="","",V1128-M1128)</f>
        <v/>
      </c>
      <c r="AA1128">
        <f>IF($C1128="","",IF(COUNTIF($C$2:$C1128,$C1128)=1,1,0))</f>
        <v/>
      </c>
      <c r="AB1128">
        <f>IF($AA1128=1,SUMPRODUCT(--($AE$2:$AE$6001&lt;$AE1128))+1,"")</f>
        <v/>
      </c>
      <c r="AC1128">
        <f>IF($C1128="","",IF(OR($W1128=TRUE(),$W1128="TRUE"),0,1))</f>
        <v/>
      </c>
      <c r="AD1128">
        <f>IF($C1128="","",IF($Z1128="Yes",1,0))</f>
        <v/>
      </c>
      <c r="AE1128">
        <f>IF($AA1128=1,IFERROR(IF(VALUE($C1128)&lt;100000000,VALUE($C1128),1000000000),IFERROR(IF(VALUE(MID($C1128,2,20))&lt;100000000,VALUE(MID($C1128,2,20)),1000000000),1000000000))+ROW()/100000,"")</f>
        <v/>
      </c>
    </row>
    <row r="1129">
      <c r="M1129" s="7">
        <f>IF($C1129="","",L1129*V1129/100)</f>
        <v/>
      </c>
      <c r="N1129" s="11" t="n"/>
      <c r="R1129" s="7" t="n"/>
      <c r="T1129" s="7" t="n"/>
      <c r="U1129" s="7">
        <f>IF($C1129="","",T1129*X1129/100)</f>
        <v/>
      </c>
      <c r="V1129" s="7">
        <f>IF($C1129="","",T1129-U1129)</f>
        <v/>
      </c>
      <c r="X1129">
        <f>IF($C1129="","",IF($AD1129=1,Settings!$C$8,IF($AC1129=1,Settings!$C$6,Settings!$C$7))*100)</f>
        <v/>
      </c>
      <c r="Y1129" s="7">
        <f>IF($C1129="","",V1129-M1129)</f>
        <v/>
      </c>
      <c r="AA1129">
        <f>IF($C1129="","",IF(COUNTIF($C$2:$C1129,$C1129)=1,1,0))</f>
        <v/>
      </c>
      <c r="AB1129">
        <f>IF($AA1129=1,SUMPRODUCT(--($AE$2:$AE$6001&lt;$AE1129))+1,"")</f>
        <v/>
      </c>
      <c r="AC1129">
        <f>IF($C1129="","",IF(OR($W1129=TRUE(),$W1129="TRUE"),0,1))</f>
        <v/>
      </c>
      <c r="AD1129">
        <f>IF($C1129="","",IF($Z1129="Yes",1,0))</f>
        <v/>
      </c>
      <c r="AE1129">
        <f>IF($AA1129=1,IFERROR(IF(VALUE($C1129)&lt;100000000,VALUE($C1129),1000000000),IFERROR(IF(VALUE(MID($C1129,2,20))&lt;100000000,VALUE(MID($C1129,2,20)),1000000000),1000000000))+ROW()/100000,"")</f>
        <v/>
      </c>
    </row>
    <row r="1130">
      <c r="M1130" s="7">
        <f>IF($C1130="","",L1130*V1130/100)</f>
        <v/>
      </c>
      <c r="N1130" s="11" t="n"/>
      <c r="R1130" s="7" t="n"/>
      <c r="T1130" s="7" t="n"/>
      <c r="U1130" s="7">
        <f>IF($C1130="","",T1130*X1130/100)</f>
        <v/>
      </c>
      <c r="V1130" s="7">
        <f>IF($C1130="","",T1130-U1130)</f>
        <v/>
      </c>
      <c r="X1130">
        <f>IF($C1130="","",IF($AD1130=1,Settings!$C$8,IF($AC1130=1,Settings!$C$6,Settings!$C$7))*100)</f>
        <v/>
      </c>
      <c r="Y1130" s="7">
        <f>IF($C1130="","",V1130-M1130)</f>
        <v/>
      </c>
      <c r="AA1130">
        <f>IF($C1130="","",IF(COUNTIF($C$2:$C1130,$C1130)=1,1,0))</f>
        <v/>
      </c>
      <c r="AB1130">
        <f>IF($AA1130=1,SUMPRODUCT(--($AE$2:$AE$6001&lt;$AE1130))+1,"")</f>
        <v/>
      </c>
      <c r="AC1130">
        <f>IF($C1130="","",IF(OR($W1130=TRUE(),$W1130="TRUE"),0,1))</f>
        <v/>
      </c>
      <c r="AD1130">
        <f>IF($C1130="","",IF($Z1130="Yes",1,0))</f>
        <v/>
      </c>
      <c r="AE1130">
        <f>IF($AA1130=1,IFERROR(IF(VALUE($C1130)&lt;100000000,VALUE($C1130),1000000000),IFERROR(IF(VALUE(MID($C1130,2,20))&lt;100000000,VALUE(MID($C1130,2,20)),1000000000),1000000000))+ROW()/100000,"")</f>
        <v/>
      </c>
    </row>
    <row r="1131">
      <c r="M1131" s="7">
        <f>IF($C1131="","",L1131*V1131/100)</f>
        <v/>
      </c>
      <c r="N1131" s="11" t="n"/>
      <c r="R1131" s="7" t="n"/>
      <c r="T1131" s="7" t="n"/>
      <c r="U1131" s="7">
        <f>IF($C1131="","",T1131*X1131/100)</f>
        <v/>
      </c>
      <c r="V1131" s="7">
        <f>IF($C1131="","",T1131-U1131)</f>
        <v/>
      </c>
      <c r="X1131">
        <f>IF($C1131="","",IF($AD1131=1,Settings!$C$8,IF($AC1131=1,Settings!$C$6,Settings!$C$7))*100)</f>
        <v/>
      </c>
      <c r="Y1131" s="7">
        <f>IF($C1131="","",V1131-M1131)</f>
        <v/>
      </c>
      <c r="AA1131">
        <f>IF($C1131="","",IF(COUNTIF($C$2:$C1131,$C1131)=1,1,0))</f>
        <v/>
      </c>
      <c r="AB1131">
        <f>IF($AA1131=1,SUMPRODUCT(--($AE$2:$AE$6001&lt;$AE1131))+1,"")</f>
        <v/>
      </c>
      <c r="AC1131">
        <f>IF($C1131="","",IF(OR($W1131=TRUE(),$W1131="TRUE"),0,1))</f>
        <v/>
      </c>
      <c r="AD1131">
        <f>IF($C1131="","",IF($Z1131="Yes",1,0))</f>
        <v/>
      </c>
      <c r="AE1131">
        <f>IF($AA1131=1,IFERROR(IF(VALUE($C1131)&lt;100000000,VALUE($C1131),1000000000),IFERROR(IF(VALUE(MID($C1131,2,20))&lt;100000000,VALUE(MID($C1131,2,20)),1000000000),1000000000))+ROW()/100000,"")</f>
        <v/>
      </c>
    </row>
    <row r="1132">
      <c r="M1132" s="7">
        <f>IF($C1132="","",L1132*V1132/100)</f>
        <v/>
      </c>
      <c r="N1132" s="11" t="n"/>
      <c r="R1132" s="7" t="n"/>
      <c r="T1132" s="7" t="n"/>
      <c r="U1132" s="7">
        <f>IF($C1132="","",T1132*X1132/100)</f>
        <v/>
      </c>
      <c r="V1132" s="7">
        <f>IF($C1132="","",T1132-U1132)</f>
        <v/>
      </c>
      <c r="X1132">
        <f>IF($C1132="","",IF($AD1132=1,Settings!$C$8,IF($AC1132=1,Settings!$C$6,Settings!$C$7))*100)</f>
        <v/>
      </c>
      <c r="Y1132" s="7">
        <f>IF($C1132="","",V1132-M1132)</f>
        <v/>
      </c>
      <c r="AA1132">
        <f>IF($C1132="","",IF(COUNTIF($C$2:$C1132,$C1132)=1,1,0))</f>
        <v/>
      </c>
      <c r="AB1132">
        <f>IF($AA1132=1,SUMPRODUCT(--($AE$2:$AE$6001&lt;$AE1132))+1,"")</f>
        <v/>
      </c>
      <c r="AC1132">
        <f>IF($C1132="","",IF(OR($W1132=TRUE(),$W1132="TRUE"),0,1))</f>
        <v/>
      </c>
      <c r="AD1132">
        <f>IF($C1132="","",IF($Z1132="Yes",1,0))</f>
        <v/>
      </c>
      <c r="AE1132">
        <f>IF($AA1132=1,IFERROR(IF(VALUE($C1132)&lt;100000000,VALUE($C1132),1000000000),IFERROR(IF(VALUE(MID($C1132,2,20))&lt;100000000,VALUE(MID($C1132,2,20)),1000000000),1000000000))+ROW()/100000,"")</f>
        <v/>
      </c>
    </row>
    <row r="1133">
      <c r="M1133" s="7">
        <f>IF($C1133="","",L1133*V1133/100)</f>
        <v/>
      </c>
      <c r="N1133" s="11" t="n"/>
      <c r="R1133" s="7" t="n"/>
      <c r="T1133" s="7" t="n"/>
      <c r="U1133" s="7">
        <f>IF($C1133="","",T1133*X1133/100)</f>
        <v/>
      </c>
      <c r="V1133" s="7">
        <f>IF($C1133="","",T1133-U1133)</f>
        <v/>
      </c>
      <c r="X1133">
        <f>IF($C1133="","",IF($AD1133=1,Settings!$C$8,IF($AC1133=1,Settings!$C$6,Settings!$C$7))*100)</f>
        <v/>
      </c>
      <c r="Y1133" s="7">
        <f>IF($C1133="","",V1133-M1133)</f>
        <v/>
      </c>
      <c r="AA1133">
        <f>IF($C1133="","",IF(COUNTIF($C$2:$C1133,$C1133)=1,1,0))</f>
        <v/>
      </c>
      <c r="AB1133">
        <f>IF($AA1133=1,SUMPRODUCT(--($AE$2:$AE$6001&lt;$AE1133))+1,"")</f>
        <v/>
      </c>
      <c r="AC1133">
        <f>IF($C1133="","",IF(OR($W1133=TRUE(),$W1133="TRUE"),0,1))</f>
        <v/>
      </c>
      <c r="AD1133">
        <f>IF($C1133="","",IF($Z1133="Yes",1,0))</f>
        <v/>
      </c>
      <c r="AE1133">
        <f>IF($AA1133=1,IFERROR(IF(VALUE($C1133)&lt;100000000,VALUE($C1133),1000000000),IFERROR(IF(VALUE(MID($C1133,2,20))&lt;100000000,VALUE(MID($C1133,2,20)),1000000000),1000000000))+ROW()/100000,"")</f>
        <v/>
      </c>
    </row>
    <row r="1134">
      <c r="M1134" s="7">
        <f>IF($C1134="","",L1134*V1134/100)</f>
        <v/>
      </c>
      <c r="N1134" s="11" t="n"/>
      <c r="R1134" s="7" t="n"/>
      <c r="T1134" s="7" t="n"/>
      <c r="U1134" s="7">
        <f>IF($C1134="","",T1134*X1134/100)</f>
        <v/>
      </c>
      <c r="V1134" s="7">
        <f>IF($C1134="","",T1134-U1134)</f>
        <v/>
      </c>
      <c r="X1134">
        <f>IF($C1134="","",IF($AD1134=1,Settings!$C$8,IF($AC1134=1,Settings!$C$6,Settings!$C$7))*100)</f>
        <v/>
      </c>
      <c r="Y1134" s="7">
        <f>IF($C1134="","",V1134-M1134)</f>
        <v/>
      </c>
      <c r="AA1134">
        <f>IF($C1134="","",IF(COUNTIF($C$2:$C1134,$C1134)=1,1,0))</f>
        <v/>
      </c>
      <c r="AB1134">
        <f>IF($AA1134=1,SUMPRODUCT(--($AE$2:$AE$6001&lt;$AE1134))+1,"")</f>
        <v/>
      </c>
      <c r="AC1134">
        <f>IF($C1134="","",IF(OR($W1134=TRUE(),$W1134="TRUE"),0,1))</f>
        <v/>
      </c>
      <c r="AD1134">
        <f>IF($C1134="","",IF($Z1134="Yes",1,0))</f>
        <v/>
      </c>
      <c r="AE1134">
        <f>IF($AA1134=1,IFERROR(IF(VALUE($C1134)&lt;100000000,VALUE($C1134),1000000000),IFERROR(IF(VALUE(MID($C1134,2,20))&lt;100000000,VALUE(MID($C1134,2,20)),1000000000),1000000000))+ROW()/100000,"")</f>
        <v/>
      </c>
    </row>
    <row r="1135">
      <c r="M1135" s="7">
        <f>IF($C1135="","",L1135*V1135/100)</f>
        <v/>
      </c>
      <c r="N1135" s="11" t="n"/>
      <c r="R1135" s="7" t="n"/>
      <c r="T1135" s="7" t="n"/>
      <c r="U1135" s="7">
        <f>IF($C1135="","",T1135*X1135/100)</f>
        <v/>
      </c>
      <c r="V1135" s="7">
        <f>IF($C1135="","",T1135-U1135)</f>
        <v/>
      </c>
      <c r="X1135">
        <f>IF($C1135="","",IF($AD1135=1,Settings!$C$8,IF($AC1135=1,Settings!$C$6,Settings!$C$7))*100)</f>
        <v/>
      </c>
      <c r="Y1135" s="7">
        <f>IF($C1135="","",V1135-M1135)</f>
        <v/>
      </c>
      <c r="AA1135">
        <f>IF($C1135="","",IF(COUNTIF($C$2:$C1135,$C1135)=1,1,0))</f>
        <v/>
      </c>
      <c r="AB1135">
        <f>IF($AA1135=1,SUMPRODUCT(--($AE$2:$AE$6001&lt;$AE1135))+1,"")</f>
        <v/>
      </c>
      <c r="AC1135">
        <f>IF($C1135="","",IF(OR($W1135=TRUE(),$W1135="TRUE"),0,1))</f>
        <v/>
      </c>
      <c r="AD1135">
        <f>IF($C1135="","",IF($Z1135="Yes",1,0))</f>
        <v/>
      </c>
      <c r="AE1135">
        <f>IF($AA1135=1,IFERROR(IF(VALUE($C1135)&lt;100000000,VALUE($C1135),1000000000),IFERROR(IF(VALUE(MID($C1135,2,20))&lt;100000000,VALUE(MID($C1135,2,20)),1000000000),1000000000))+ROW()/100000,"")</f>
        <v/>
      </c>
    </row>
    <row r="1136">
      <c r="M1136" s="7">
        <f>IF($C1136="","",L1136*V1136/100)</f>
        <v/>
      </c>
      <c r="N1136" s="11" t="n"/>
      <c r="R1136" s="7" t="n"/>
      <c r="T1136" s="7" t="n"/>
      <c r="U1136" s="7">
        <f>IF($C1136="","",T1136*X1136/100)</f>
        <v/>
      </c>
      <c r="V1136" s="7">
        <f>IF($C1136="","",T1136-U1136)</f>
        <v/>
      </c>
      <c r="X1136">
        <f>IF($C1136="","",IF($AD1136=1,Settings!$C$8,IF($AC1136=1,Settings!$C$6,Settings!$C$7))*100)</f>
        <v/>
      </c>
      <c r="Y1136" s="7">
        <f>IF($C1136="","",V1136-M1136)</f>
        <v/>
      </c>
      <c r="AA1136">
        <f>IF($C1136="","",IF(COUNTIF($C$2:$C1136,$C1136)=1,1,0))</f>
        <v/>
      </c>
      <c r="AB1136">
        <f>IF($AA1136=1,SUMPRODUCT(--($AE$2:$AE$6001&lt;$AE1136))+1,"")</f>
        <v/>
      </c>
      <c r="AC1136">
        <f>IF($C1136="","",IF(OR($W1136=TRUE(),$W1136="TRUE"),0,1))</f>
        <v/>
      </c>
      <c r="AD1136">
        <f>IF($C1136="","",IF($Z1136="Yes",1,0))</f>
        <v/>
      </c>
      <c r="AE1136">
        <f>IF($AA1136=1,IFERROR(IF(VALUE($C1136)&lt;100000000,VALUE($C1136),1000000000),IFERROR(IF(VALUE(MID($C1136,2,20))&lt;100000000,VALUE(MID($C1136,2,20)),1000000000),1000000000))+ROW()/100000,"")</f>
        <v/>
      </c>
    </row>
    <row r="1137">
      <c r="M1137" s="7">
        <f>IF($C1137="","",L1137*V1137/100)</f>
        <v/>
      </c>
      <c r="N1137" s="11" t="n"/>
      <c r="R1137" s="7" t="n"/>
      <c r="T1137" s="7" t="n"/>
      <c r="U1137" s="7">
        <f>IF($C1137="","",T1137*X1137/100)</f>
        <v/>
      </c>
      <c r="V1137" s="7">
        <f>IF($C1137="","",T1137-U1137)</f>
        <v/>
      </c>
      <c r="X1137">
        <f>IF($C1137="","",IF($AD1137=1,Settings!$C$8,IF($AC1137=1,Settings!$C$6,Settings!$C$7))*100)</f>
        <v/>
      </c>
      <c r="Y1137" s="7">
        <f>IF($C1137="","",V1137-M1137)</f>
        <v/>
      </c>
      <c r="AA1137">
        <f>IF($C1137="","",IF(COUNTIF($C$2:$C1137,$C1137)=1,1,0))</f>
        <v/>
      </c>
      <c r="AB1137">
        <f>IF($AA1137=1,SUMPRODUCT(--($AE$2:$AE$6001&lt;$AE1137))+1,"")</f>
        <v/>
      </c>
      <c r="AC1137">
        <f>IF($C1137="","",IF(OR($W1137=TRUE(),$W1137="TRUE"),0,1))</f>
        <v/>
      </c>
      <c r="AD1137">
        <f>IF($C1137="","",IF($Z1137="Yes",1,0))</f>
        <v/>
      </c>
      <c r="AE1137">
        <f>IF($AA1137=1,IFERROR(IF(VALUE($C1137)&lt;100000000,VALUE($C1137),1000000000),IFERROR(IF(VALUE(MID($C1137,2,20))&lt;100000000,VALUE(MID($C1137,2,20)),1000000000),1000000000))+ROW()/100000,"")</f>
        <v/>
      </c>
    </row>
    <row r="1138">
      <c r="M1138" s="7">
        <f>IF($C1138="","",L1138*V1138/100)</f>
        <v/>
      </c>
      <c r="N1138" s="11" t="n"/>
      <c r="R1138" s="7" t="n"/>
      <c r="T1138" s="7" t="n"/>
      <c r="U1138" s="7">
        <f>IF($C1138="","",T1138*X1138/100)</f>
        <v/>
      </c>
      <c r="V1138" s="7">
        <f>IF($C1138="","",T1138-U1138)</f>
        <v/>
      </c>
      <c r="X1138">
        <f>IF($C1138="","",IF($AD1138=1,Settings!$C$8,IF($AC1138=1,Settings!$C$6,Settings!$C$7))*100)</f>
        <v/>
      </c>
      <c r="Y1138" s="7">
        <f>IF($C1138="","",V1138-M1138)</f>
        <v/>
      </c>
      <c r="AA1138">
        <f>IF($C1138="","",IF(COUNTIF($C$2:$C1138,$C1138)=1,1,0))</f>
        <v/>
      </c>
      <c r="AB1138">
        <f>IF($AA1138=1,SUMPRODUCT(--($AE$2:$AE$6001&lt;$AE1138))+1,"")</f>
        <v/>
      </c>
      <c r="AC1138">
        <f>IF($C1138="","",IF(OR($W1138=TRUE(),$W1138="TRUE"),0,1))</f>
        <v/>
      </c>
      <c r="AD1138">
        <f>IF($C1138="","",IF($Z1138="Yes",1,0))</f>
        <v/>
      </c>
      <c r="AE1138">
        <f>IF($AA1138=1,IFERROR(IF(VALUE($C1138)&lt;100000000,VALUE($C1138),1000000000),IFERROR(IF(VALUE(MID($C1138,2,20))&lt;100000000,VALUE(MID($C1138,2,20)),1000000000),1000000000))+ROW()/100000,"")</f>
        <v/>
      </c>
    </row>
    <row r="1139">
      <c r="M1139" s="7">
        <f>IF($C1139="","",L1139*V1139/100)</f>
        <v/>
      </c>
      <c r="N1139" s="11" t="n"/>
      <c r="R1139" s="7" t="n"/>
      <c r="T1139" s="7" t="n"/>
      <c r="U1139" s="7">
        <f>IF($C1139="","",T1139*X1139/100)</f>
        <v/>
      </c>
      <c r="V1139" s="7">
        <f>IF($C1139="","",T1139-U1139)</f>
        <v/>
      </c>
      <c r="X1139">
        <f>IF($C1139="","",IF($AD1139=1,Settings!$C$8,IF($AC1139=1,Settings!$C$6,Settings!$C$7))*100)</f>
        <v/>
      </c>
      <c r="Y1139" s="7">
        <f>IF($C1139="","",V1139-M1139)</f>
        <v/>
      </c>
      <c r="AA1139">
        <f>IF($C1139="","",IF(COUNTIF($C$2:$C1139,$C1139)=1,1,0))</f>
        <v/>
      </c>
      <c r="AB1139">
        <f>IF($AA1139=1,SUMPRODUCT(--($AE$2:$AE$6001&lt;$AE1139))+1,"")</f>
        <v/>
      </c>
      <c r="AC1139">
        <f>IF($C1139="","",IF(OR($W1139=TRUE(),$W1139="TRUE"),0,1))</f>
        <v/>
      </c>
      <c r="AD1139">
        <f>IF($C1139="","",IF($Z1139="Yes",1,0))</f>
        <v/>
      </c>
      <c r="AE1139">
        <f>IF($AA1139=1,IFERROR(IF(VALUE($C1139)&lt;100000000,VALUE($C1139),1000000000),IFERROR(IF(VALUE(MID($C1139,2,20))&lt;100000000,VALUE(MID($C1139,2,20)),1000000000),1000000000))+ROW()/100000,"")</f>
        <v/>
      </c>
    </row>
    <row r="1140">
      <c r="M1140" s="7">
        <f>IF($C1140="","",L1140*V1140/100)</f>
        <v/>
      </c>
      <c r="N1140" s="11" t="n"/>
      <c r="R1140" s="7" t="n"/>
      <c r="T1140" s="7" t="n"/>
      <c r="U1140" s="7">
        <f>IF($C1140="","",T1140*X1140/100)</f>
        <v/>
      </c>
      <c r="V1140" s="7">
        <f>IF($C1140="","",T1140-U1140)</f>
        <v/>
      </c>
      <c r="X1140">
        <f>IF($C1140="","",IF($AD1140=1,Settings!$C$8,IF($AC1140=1,Settings!$C$6,Settings!$C$7))*100)</f>
        <v/>
      </c>
      <c r="Y1140" s="7">
        <f>IF($C1140="","",V1140-M1140)</f>
        <v/>
      </c>
      <c r="AA1140">
        <f>IF($C1140="","",IF(COUNTIF($C$2:$C1140,$C1140)=1,1,0))</f>
        <v/>
      </c>
      <c r="AB1140">
        <f>IF($AA1140=1,SUMPRODUCT(--($AE$2:$AE$6001&lt;$AE1140))+1,"")</f>
        <v/>
      </c>
      <c r="AC1140">
        <f>IF($C1140="","",IF(OR($W1140=TRUE(),$W1140="TRUE"),0,1))</f>
        <v/>
      </c>
      <c r="AD1140">
        <f>IF($C1140="","",IF($Z1140="Yes",1,0))</f>
        <v/>
      </c>
      <c r="AE1140">
        <f>IF($AA1140=1,IFERROR(IF(VALUE($C1140)&lt;100000000,VALUE($C1140),1000000000),IFERROR(IF(VALUE(MID($C1140,2,20))&lt;100000000,VALUE(MID($C1140,2,20)),1000000000),1000000000))+ROW()/100000,"")</f>
        <v/>
      </c>
    </row>
    <row r="1141">
      <c r="M1141" s="7">
        <f>IF($C1141="","",L1141*V1141/100)</f>
        <v/>
      </c>
      <c r="N1141" s="11" t="n"/>
      <c r="R1141" s="7" t="n"/>
      <c r="T1141" s="7" t="n"/>
      <c r="U1141" s="7">
        <f>IF($C1141="","",T1141*X1141/100)</f>
        <v/>
      </c>
      <c r="V1141" s="7">
        <f>IF($C1141="","",T1141-U1141)</f>
        <v/>
      </c>
      <c r="X1141">
        <f>IF($C1141="","",IF($AD1141=1,Settings!$C$8,IF($AC1141=1,Settings!$C$6,Settings!$C$7))*100)</f>
        <v/>
      </c>
      <c r="Y1141" s="7">
        <f>IF($C1141="","",V1141-M1141)</f>
        <v/>
      </c>
      <c r="AA1141">
        <f>IF($C1141="","",IF(COUNTIF($C$2:$C1141,$C1141)=1,1,0))</f>
        <v/>
      </c>
      <c r="AB1141">
        <f>IF($AA1141=1,SUMPRODUCT(--($AE$2:$AE$6001&lt;$AE1141))+1,"")</f>
        <v/>
      </c>
      <c r="AC1141">
        <f>IF($C1141="","",IF(OR($W1141=TRUE(),$W1141="TRUE"),0,1))</f>
        <v/>
      </c>
      <c r="AD1141">
        <f>IF($C1141="","",IF($Z1141="Yes",1,0))</f>
        <v/>
      </c>
      <c r="AE1141">
        <f>IF($AA1141=1,IFERROR(IF(VALUE($C1141)&lt;100000000,VALUE($C1141),1000000000),IFERROR(IF(VALUE(MID($C1141,2,20))&lt;100000000,VALUE(MID($C1141,2,20)),1000000000),1000000000))+ROW()/100000,"")</f>
        <v/>
      </c>
    </row>
    <row r="1142">
      <c r="M1142" s="7">
        <f>IF($C1142="","",L1142*V1142/100)</f>
        <v/>
      </c>
      <c r="N1142" s="11" t="n"/>
      <c r="R1142" s="7" t="n"/>
      <c r="T1142" s="7" t="n"/>
      <c r="U1142" s="7">
        <f>IF($C1142="","",T1142*X1142/100)</f>
        <v/>
      </c>
      <c r="V1142" s="7">
        <f>IF($C1142="","",T1142-U1142)</f>
        <v/>
      </c>
      <c r="X1142">
        <f>IF($C1142="","",IF($AD1142=1,Settings!$C$8,IF($AC1142=1,Settings!$C$6,Settings!$C$7))*100)</f>
        <v/>
      </c>
      <c r="Y1142" s="7">
        <f>IF($C1142="","",V1142-M1142)</f>
        <v/>
      </c>
      <c r="AA1142">
        <f>IF($C1142="","",IF(COUNTIF($C$2:$C1142,$C1142)=1,1,0))</f>
        <v/>
      </c>
      <c r="AB1142">
        <f>IF($AA1142=1,SUMPRODUCT(--($AE$2:$AE$6001&lt;$AE1142))+1,"")</f>
        <v/>
      </c>
      <c r="AC1142">
        <f>IF($C1142="","",IF(OR($W1142=TRUE(),$W1142="TRUE"),0,1))</f>
        <v/>
      </c>
      <c r="AD1142">
        <f>IF($C1142="","",IF($Z1142="Yes",1,0))</f>
        <v/>
      </c>
      <c r="AE1142">
        <f>IF($AA1142=1,IFERROR(IF(VALUE($C1142)&lt;100000000,VALUE($C1142),1000000000),IFERROR(IF(VALUE(MID($C1142,2,20))&lt;100000000,VALUE(MID($C1142,2,20)),1000000000),1000000000))+ROW()/100000,"")</f>
        <v/>
      </c>
    </row>
    <row r="1143">
      <c r="M1143" s="7">
        <f>IF($C1143="","",L1143*V1143/100)</f>
        <v/>
      </c>
      <c r="N1143" s="11" t="n"/>
      <c r="R1143" s="7" t="n"/>
      <c r="T1143" s="7" t="n"/>
      <c r="U1143" s="7">
        <f>IF($C1143="","",T1143*X1143/100)</f>
        <v/>
      </c>
      <c r="V1143" s="7">
        <f>IF($C1143="","",T1143-U1143)</f>
        <v/>
      </c>
      <c r="X1143">
        <f>IF($C1143="","",IF($AD1143=1,Settings!$C$8,IF($AC1143=1,Settings!$C$6,Settings!$C$7))*100)</f>
        <v/>
      </c>
      <c r="Y1143" s="7">
        <f>IF($C1143="","",V1143-M1143)</f>
        <v/>
      </c>
      <c r="AA1143">
        <f>IF($C1143="","",IF(COUNTIF($C$2:$C1143,$C1143)=1,1,0))</f>
        <v/>
      </c>
      <c r="AB1143">
        <f>IF($AA1143=1,SUMPRODUCT(--($AE$2:$AE$6001&lt;$AE1143))+1,"")</f>
        <v/>
      </c>
      <c r="AC1143">
        <f>IF($C1143="","",IF(OR($W1143=TRUE(),$W1143="TRUE"),0,1))</f>
        <v/>
      </c>
      <c r="AD1143">
        <f>IF($C1143="","",IF($Z1143="Yes",1,0))</f>
        <v/>
      </c>
      <c r="AE1143">
        <f>IF($AA1143=1,IFERROR(IF(VALUE($C1143)&lt;100000000,VALUE($C1143),1000000000),IFERROR(IF(VALUE(MID($C1143,2,20))&lt;100000000,VALUE(MID($C1143,2,20)),1000000000),1000000000))+ROW()/100000,"")</f>
        <v/>
      </c>
    </row>
    <row r="1144">
      <c r="M1144" s="7">
        <f>IF($C1144="","",L1144*V1144/100)</f>
        <v/>
      </c>
      <c r="N1144" s="11" t="n"/>
      <c r="R1144" s="7" t="n"/>
      <c r="T1144" s="7" t="n"/>
      <c r="U1144" s="7">
        <f>IF($C1144="","",T1144*X1144/100)</f>
        <v/>
      </c>
      <c r="V1144" s="7">
        <f>IF($C1144="","",T1144-U1144)</f>
        <v/>
      </c>
      <c r="X1144">
        <f>IF($C1144="","",IF($AD1144=1,Settings!$C$8,IF($AC1144=1,Settings!$C$6,Settings!$C$7))*100)</f>
        <v/>
      </c>
      <c r="Y1144" s="7">
        <f>IF($C1144="","",V1144-M1144)</f>
        <v/>
      </c>
      <c r="AA1144">
        <f>IF($C1144="","",IF(COUNTIF($C$2:$C1144,$C1144)=1,1,0))</f>
        <v/>
      </c>
      <c r="AB1144">
        <f>IF($AA1144=1,SUMPRODUCT(--($AE$2:$AE$6001&lt;$AE1144))+1,"")</f>
        <v/>
      </c>
      <c r="AC1144">
        <f>IF($C1144="","",IF(OR($W1144=TRUE(),$W1144="TRUE"),0,1))</f>
        <v/>
      </c>
      <c r="AD1144">
        <f>IF($C1144="","",IF($Z1144="Yes",1,0))</f>
        <v/>
      </c>
      <c r="AE1144">
        <f>IF($AA1144=1,IFERROR(IF(VALUE($C1144)&lt;100000000,VALUE($C1144),1000000000),IFERROR(IF(VALUE(MID($C1144,2,20))&lt;100000000,VALUE(MID($C1144,2,20)),1000000000),1000000000))+ROW()/100000,"")</f>
        <v/>
      </c>
    </row>
    <row r="1145">
      <c r="M1145" s="7">
        <f>IF($C1145="","",L1145*V1145/100)</f>
        <v/>
      </c>
      <c r="N1145" s="11" t="n"/>
      <c r="R1145" s="7" t="n"/>
      <c r="T1145" s="7" t="n"/>
      <c r="U1145" s="7">
        <f>IF($C1145="","",T1145*X1145/100)</f>
        <v/>
      </c>
      <c r="V1145" s="7">
        <f>IF($C1145="","",T1145-U1145)</f>
        <v/>
      </c>
      <c r="X1145">
        <f>IF($C1145="","",IF($AD1145=1,Settings!$C$8,IF($AC1145=1,Settings!$C$6,Settings!$C$7))*100)</f>
        <v/>
      </c>
      <c r="Y1145" s="7">
        <f>IF($C1145="","",V1145-M1145)</f>
        <v/>
      </c>
      <c r="AA1145">
        <f>IF($C1145="","",IF(COUNTIF($C$2:$C1145,$C1145)=1,1,0))</f>
        <v/>
      </c>
      <c r="AB1145">
        <f>IF($AA1145=1,SUMPRODUCT(--($AE$2:$AE$6001&lt;$AE1145))+1,"")</f>
        <v/>
      </c>
      <c r="AC1145">
        <f>IF($C1145="","",IF(OR($W1145=TRUE(),$W1145="TRUE"),0,1))</f>
        <v/>
      </c>
      <c r="AD1145">
        <f>IF($C1145="","",IF($Z1145="Yes",1,0))</f>
        <v/>
      </c>
      <c r="AE1145">
        <f>IF($AA1145=1,IFERROR(IF(VALUE($C1145)&lt;100000000,VALUE($C1145),1000000000),IFERROR(IF(VALUE(MID($C1145,2,20))&lt;100000000,VALUE(MID($C1145,2,20)),1000000000),1000000000))+ROW()/100000,"")</f>
        <v/>
      </c>
    </row>
    <row r="1146">
      <c r="M1146" s="7">
        <f>IF($C1146="","",L1146*V1146/100)</f>
        <v/>
      </c>
      <c r="N1146" s="11" t="n"/>
      <c r="R1146" s="7" t="n"/>
      <c r="T1146" s="7" t="n"/>
      <c r="U1146" s="7">
        <f>IF($C1146="","",T1146*X1146/100)</f>
        <v/>
      </c>
      <c r="V1146" s="7">
        <f>IF($C1146="","",T1146-U1146)</f>
        <v/>
      </c>
      <c r="X1146">
        <f>IF($C1146="","",IF($AD1146=1,Settings!$C$8,IF($AC1146=1,Settings!$C$6,Settings!$C$7))*100)</f>
        <v/>
      </c>
      <c r="Y1146" s="7">
        <f>IF($C1146="","",V1146-M1146)</f>
        <v/>
      </c>
      <c r="AA1146">
        <f>IF($C1146="","",IF(COUNTIF($C$2:$C1146,$C1146)=1,1,0))</f>
        <v/>
      </c>
      <c r="AB1146">
        <f>IF($AA1146=1,SUMPRODUCT(--($AE$2:$AE$6001&lt;$AE1146))+1,"")</f>
        <v/>
      </c>
      <c r="AC1146">
        <f>IF($C1146="","",IF(OR($W1146=TRUE(),$W1146="TRUE"),0,1))</f>
        <v/>
      </c>
      <c r="AD1146">
        <f>IF($C1146="","",IF($Z1146="Yes",1,0))</f>
        <v/>
      </c>
      <c r="AE1146">
        <f>IF($AA1146=1,IFERROR(IF(VALUE($C1146)&lt;100000000,VALUE($C1146),1000000000),IFERROR(IF(VALUE(MID($C1146,2,20))&lt;100000000,VALUE(MID($C1146,2,20)),1000000000),1000000000))+ROW()/100000,"")</f>
        <v/>
      </c>
    </row>
    <row r="1147">
      <c r="M1147" s="7">
        <f>IF($C1147="","",L1147*V1147/100)</f>
        <v/>
      </c>
      <c r="N1147" s="11" t="n"/>
      <c r="R1147" s="7" t="n"/>
      <c r="T1147" s="7" t="n"/>
      <c r="U1147" s="7">
        <f>IF($C1147="","",T1147*X1147/100)</f>
        <v/>
      </c>
      <c r="V1147" s="7">
        <f>IF($C1147="","",T1147-U1147)</f>
        <v/>
      </c>
      <c r="X1147">
        <f>IF($C1147="","",IF($AD1147=1,Settings!$C$8,IF($AC1147=1,Settings!$C$6,Settings!$C$7))*100)</f>
        <v/>
      </c>
      <c r="Y1147" s="7">
        <f>IF($C1147="","",V1147-M1147)</f>
        <v/>
      </c>
      <c r="AA1147">
        <f>IF($C1147="","",IF(COUNTIF($C$2:$C1147,$C1147)=1,1,0))</f>
        <v/>
      </c>
      <c r="AB1147">
        <f>IF($AA1147=1,SUMPRODUCT(--($AE$2:$AE$6001&lt;$AE1147))+1,"")</f>
        <v/>
      </c>
      <c r="AC1147">
        <f>IF($C1147="","",IF(OR($W1147=TRUE(),$W1147="TRUE"),0,1))</f>
        <v/>
      </c>
      <c r="AD1147">
        <f>IF($C1147="","",IF($Z1147="Yes",1,0))</f>
        <v/>
      </c>
      <c r="AE1147">
        <f>IF($AA1147=1,IFERROR(IF(VALUE($C1147)&lt;100000000,VALUE($C1147),1000000000),IFERROR(IF(VALUE(MID($C1147,2,20))&lt;100000000,VALUE(MID($C1147,2,20)),1000000000),1000000000))+ROW()/100000,"")</f>
        <v/>
      </c>
    </row>
    <row r="1148">
      <c r="M1148" s="7">
        <f>IF($C1148="","",L1148*V1148/100)</f>
        <v/>
      </c>
      <c r="N1148" s="11" t="n"/>
      <c r="R1148" s="7" t="n"/>
      <c r="T1148" s="7" t="n"/>
      <c r="U1148" s="7">
        <f>IF($C1148="","",T1148*X1148/100)</f>
        <v/>
      </c>
      <c r="V1148" s="7">
        <f>IF($C1148="","",T1148-U1148)</f>
        <v/>
      </c>
      <c r="X1148">
        <f>IF($C1148="","",IF($AD1148=1,Settings!$C$8,IF($AC1148=1,Settings!$C$6,Settings!$C$7))*100)</f>
        <v/>
      </c>
      <c r="Y1148" s="7">
        <f>IF($C1148="","",V1148-M1148)</f>
        <v/>
      </c>
      <c r="AA1148">
        <f>IF($C1148="","",IF(COUNTIF($C$2:$C1148,$C1148)=1,1,0))</f>
        <v/>
      </c>
      <c r="AB1148">
        <f>IF($AA1148=1,SUMPRODUCT(--($AE$2:$AE$6001&lt;$AE1148))+1,"")</f>
        <v/>
      </c>
      <c r="AC1148">
        <f>IF($C1148="","",IF(OR($W1148=TRUE(),$W1148="TRUE"),0,1))</f>
        <v/>
      </c>
      <c r="AD1148">
        <f>IF($C1148="","",IF($Z1148="Yes",1,0))</f>
        <v/>
      </c>
      <c r="AE1148">
        <f>IF($AA1148=1,IFERROR(IF(VALUE($C1148)&lt;100000000,VALUE($C1148),1000000000),IFERROR(IF(VALUE(MID($C1148,2,20))&lt;100000000,VALUE(MID($C1148,2,20)),1000000000),1000000000))+ROW()/100000,"")</f>
        <v/>
      </c>
    </row>
    <row r="1149">
      <c r="M1149" s="7">
        <f>IF($C1149="","",L1149*V1149/100)</f>
        <v/>
      </c>
      <c r="N1149" s="11" t="n"/>
      <c r="R1149" s="7" t="n"/>
      <c r="T1149" s="7" t="n"/>
      <c r="U1149" s="7">
        <f>IF($C1149="","",T1149*X1149/100)</f>
        <v/>
      </c>
      <c r="V1149" s="7">
        <f>IF($C1149="","",T1149-U1149)</f>
        <v/>
      </c>
      <c r="X1149">
        <f>IF($C1149="","",IF($AD1149=1,Settings!$C$8,IF($AC1149=1,Settings!$C$6,Settings!$C$7))*100)</f>
        <v/>
      </c>
      <c r="Y1149" s="7">
        <f>IF($C1149="","",V1149-M1149)</f>
        <v/>
      </c>
      <c r="AA1149">
        <f>IF($C1149="","",IF(COUNTIF($C$2:$C1149,$C1149)=1,1,0))</f>
        <v/>
      </c>
      <c r="AB1149">
        <f>IF($AA1149=1,SUMPRODUCT(--($AE$2:$AE$6001&lt;$AE1149))+1,"")</f>
        <v/>
      </c>
      <c r="AC1149">
        <f>IF($C1149="","",IF(OR($W1149=TRUE(),$W1149="TRUE"),0,1))</f>
        <v/>
      </c>
      <c r="AD1149">
        <f>IF($C1149="","",IF($Z1149="Yes",1,0))</f>
        <v/>
      </c>
      <c r="AE1149">
        <f>IF($AA1149=1,IFERROR(IF(VALUE($C1149)&lt;100000000,VALUE($C1149),1000000000),IFERROR(IF(VALUE(MID($C1149,2,20))&lt;100000000,VALUE(MID($C1149,2,20)),1000000000),1000000000))+ROW()/100000,"")</f>
        <v/>
      </c>
    </row>
    <row r="1150">
      <c r="M1150" s="7">
        <f>IF($C1150="","",L1150*V1150/100)</f>
        <v/>
      </c>
      <c r="N1150" s="11" t="n"/>
      <c r="R1150" s="7" t="n"/>
      <c r="T1150" s="7" t="n"/>
      <c r="U1150" s="7">
        <f>IF($C1150="","",T1150*X1150/100)</f>
        <v/>
      </c>
      <c r="V1150" s="7">
        <f>IF($C1150="","",T1150-U1150)</f>
        <v/>
      </c>
      <c r="X1150">
        <f>IF($C1150="","",IF($AD1150=1,Settings!$C$8,IF($AC1150=1,Settings!$C$6,Settings!$C$7))*100)</f>
        <v/>
      </c>
      <c r="Y1150" s="7">
        <f>IF($C1150="","",V1150-M1150)</f>
        <v/>
      </c>
      <c r="AA1150">
        <f>IF($C1150="","",IF(COUNTIF($C$2:$C1150,$C1150)=1,1,0))</f>
        <v/>
      </c>
      <c r="AB1150">
        <f>IF($AA1150=1,SUMPRODUCT(--($AE$2:$AE$6001&lt;$AE1150))+1,"")</f>
        <v/>
      </c>
      <c r="AC1150">
        <f>IF($C1150="","",IF(OR($W1150=TRUE(),$W1150="TRUE"),0,1))</f>
        <v/>
      </c>
      <c r="AD1150">
        <f>IF($C1150="","",IF($Z1150="Yes",1,0))</f>
        <v/>
      </c>
      <c r="AE1150">
        <f>IF($AA1150=1,IFERROR(IF(VALUE($C1150)&lt;100000000,VALUE($C1150),1000000000),IFERROR(IF(VALUE(MID($C1150,2,20))&lt;100000000,VALUE(MID($C1150,2,20)),1000000000),1000000000))+ROW()/100000,"")</f>
        <v/>
      </c>
    </row>
    <row r="1151">
      <c r="M1151" s="7">
        <f>IF($C1151="","",L1151*V1151/100)</f>
        <v/>
      </c>
      <c r="N1151" s="11" t="n"/>
      <c r="R1151" s="7" t="n"/>
      <c r="T1151" s="7" t="n"/>
      <c r="U1151" s="7">
        <f>IF($C1151="","",T1151*X1151/100)</f>
        <v/>
      </c>
      <c r="V1151" s="7">
        <f>IF($C1151="","",T1151-U1151)</f>
        <v/>
      </c>
      <c r="X1151">
        <f>IF($C1151="","",IF($AD1151=1,Settings!$C$8,IF($AC1151=1,Settings!$C$6,Settings!$C$7))*100)</f>
        <v/>
      </c>
      <c r="Y1151" s="7">
        <f>IF($C1151="","",V1151-M1151)</f>
        <v/>
      </c>
      <c r="AA1151">
        <f>IF($C1151="","",IF(COUNTIF($C$2:$C1151,$C1151)=1,1,0))</f>
        <v/>
      </c>
      <c r="AB1151">
        <f>IF($AA1151=1,SUMPRODUCT(--($AE$2:$AE$6001&lt;$AE1151))+1,"")</f>
        <v/>
      </c>
      <c r="AC1151">
        <f>IF($C1151="","",IF(OR($W1151=TRUE(),$W1151="TRUE"),0,1))</f>
        <v/>
      </c>
      <c r="AD1151">
        <f>IF($C1151="","",IF($Z1151="Yes",1,0))</f>
        <v/>
      </c>
      <c r="AE1151">
        <f>IF($AA1151=1,IFERROR(IF(VALUE($C1151)&lt;100000000,VALUE($C1151),1000000000),IFERROR(IF(VALUE(MID($C1151,2,20))&lt;100000000,VALUE(MID($C1151,2,20)),1000000000),1000000000))+ROW()/100000,"")</f>
        <v/>
      </c>
    </row>
    <row r="1152">
      <c r="M1152" s="7">
        <f>IF($C1152="","",L1152*V1152/100)</f>
        <v/>
      </c>
      <c r="N1152" s="11" t="n"/>
      <c r="R1152" s="7" t="n"/>
      <c r="T1152" s="7" t="n"/>
      <c r="U1152" s="7">
        <f>IF($C1152="","",T1152*X1152/100)</f>
        <v/>
      </c>
      <c r="V1152" s="7">
        <f>IF($C1152="","",T1152-U1152)</f>
        <v/>
      </c>
      <c r="X1152">
        <f>IF($C1152="","",IF($AD1152=1,Settings!$C$8,IF($AC1152=1,Settings!$C$6,Settings!$C$7))*100)</f>
        <v/>
      </c>
      <c r="Y1152" s="7">
        <f>IF($C1152="","",V1152-M1152)</f>
        <v/>
      </c>
      <c r="AA1152">
        <f>IF($C1152="","",IF(COUNTIF($C$2:$C1152,$C1152)=1,1,0))</f>
        <v/>
      </c>
      <c r="AB1152">
        <f>IF($AA1152=1,SUMPRODUCT(--($AE$2:$AE$6001&lt;$AE1152))+1,"")</f>
        <v/>
      </c>
      <c r="AC1152">
        <f>IF($C1152="","",IF(OR($W1152=TRUE(),$W1152="TRUE"),0,1))</f>
        <v/>
      </c>
      <c r="AD1152">
        <f>IF($C1152="","",IF($Z1152="Yes",1,0))</f>
        <v/>
      </c>
      <c r="AE1152">
        <f>IF($AA1152=1,IFERROR(IF(VALUE($C1152)&lt;100000000,VALUE($C1152),1000000000),IFERROR(IF(VALUE(MID($C1152,2,20))&lt;100000000,VALUE(MID($C1152,2,20)),1000000000),1000000000))+ROW()/100000,"")</f>
        <v/>
      </c>
    </row>
    <row r="1153">
      <c r="M1153" s="7">
        <f>IF($C1153="","",L1153*V1153/100)</f>
        <v/>
      </c>
      <c r="N1153" s="11" t="n"/>
      <c r="R1153" s="7" t="n"/>
      <c r="T1153" s="7" t="n"/>
      <c r="U1153" s="7">
        <f>IF($C1153="","",T1153*X1153/100)</f>
        <v/>
      </c>
      <c r="V1153" s="7">
        <f>IF($C1153="","",T1153-U1153)</f>
        <v/>
      </c>
      <c r="X1153">
        <f>IF($C1153="","",IF($AD1153=1,Settings!$C$8,IF($AC1153=1,Settings!$C$6,Settings!$C$7))*100)</f>
        <v/>
      </c>
      <c r="Y1153" s="7">
        <f>IF($C1153="","",V1153-M1153)</f>
        <v/>
      </c>
      <c r="AA1153">
        <f>IF($C1153="","",IF(COUNTIF($C$2:$C1153,$C1153)=1,1,0))</f>
        <v/>
      </c>
      <c r="AB1153">
        <f>IF($AA1153=1,SUMPRODUCT(--($AE$2:$AE$6001&lt;$AE1153))+1,"")</f>
        <v/>
      </c>
      <c r="AC1153">
        <f>IF($C1153="","",IF(OR($W1153=TRUE(),$W1153="TRUE"),0,1))</f>
        <v/>
      </c>
      <c r="AD1153">
        <f>IF($C1153="","",IF($Z1153="Yes",1,0))</f>
        <v/>
      </c>
      <c r="AE1153">
        <f>IF($AA1153=1,IFERROR(IF(VALUE($C1153)&lt;100000000,VALUE($C1153),1000000000),IFERROR(IF(VALUE(MID($C1153,2,20))&lt;100000000,VALUE(MID($C1153,2,20)),1000000000),1000000000))+ROW()/100000,"")</f>
        <v/>
      </c>
    </row>
    <row r="1154">
      <c r="M1154" s="7">
        <f>IF($C1154="","",L1154*V1154/100)</f>
        <v/>
      </c>
      <c r="N1154" s="11" t="n"/>
      <c r="R1154" s="7" t="n"/>
      <c r="T1154" s="7" t="n"/>
      <c r="U1154" s="7">
        <f>IF($C1154="","",T1154*X1154/100)</f>
        <v/>
      </c>
      <c r="V1154" s="7">
        <f>IF($C1154="","",T1154-U1154)</f>
        <v/>
      </c>
      <c r="X1154">
        <f>IF($C1154="","",IF($AD1154=1,Settings!$C$8,IF($AC1154=1,Settings!$C$6,Settings!$C$7))*100)</f>
        <v/>
      </c>
      <c r="Y1154" s="7">
        <f>IF($C1154="","",V1154-M1154)</f>
        <v/>
      </c>
      <c r="AA1154">
        <f>IF($C1154="","",IF(COUNTIF($C$2:$C1154,$C1154)=1,1,0))</f>
        <v/>
      </c>
      <c r="AB1154">
        <f>IF($AA1154=1,SUMPRODUCT(--($AE$2:$AE$6001&lt;$AE1154))+1,"")</f>
        <v/>
      </c>
      <c r="AC1154">
        <f>IF($C1154="","",IF(OR($W1154=TRUE(),$W1154="TRUE"),0,1))</f>
        <v/>
      </c>
      <c r="AD1154">
        <f>IF($C1154="","",IF($Z1154="Yes",1,0))</f>
        <v/>
      </c>
      <c r="AE1154">
        <f>IF($AA1154=1,IFERROR(IF(VALUE($C1154)&lt;100000000,VALUE($C1154),1000000000),IFERROR(IF(VALUE(MID($C1154,2,20))&lt;100000000,VALUE(MID($C1154,2,20)),1000000000),1000000000))+ROW()/100000,"")</f>
        <v/>
      </c>
    </row>
    <row r="1155">
      <c r="M1155" s="7">
        <f>IF($C1155="","",L1155*V1155/100)</f>
        <v/>
      </c>
      <c r="N1155" s="11" t="n"/>
      <c r="R1155" s="7" t="n"/>
      <c r="T1155" s="7" t="n"/>
      <c r="U1155" s="7">
        <f>IF($C1155="","",T1155*X1155/100)</f>
        <v/>
      </c>
      <c r="V1155" s="7">
        <f>IF($C1155="","",T1155-U1155)</f>
        <v/>
      </c>
      <c r="X1155">
        <f>IF($C1155="","",IF($AD1155=1,Settings!$C$8,IF($AC1155=1,Settings!$C$6,Settings!$C$7))*100)</f>
        <v/>
      </c>
      <c r="Y1155" s="7">
        <f>IF($C1155="","",V1155-M1155)</f>
        <v/>
      </c>
      <c r="AA1155">
        <f>IF($C1155="","",IF(COUNTIF($C$2:$C1155,$C1155)=1,1,0))</f>
        <v/>
      </c>
      <c r="AB1155">
        <f>IF($AA1155=1,SUMPRODUCT(--($AE$2:$AE$6001&lt;$AE1155))+1,"")</f>
        <v/>
      </c>
      <c r="AC1155">
        <f>IF($C1155="","",IF(OR($W1155=TRUE(),$W1155="TRUE"),0,1))</f>
        <v/>
      </c>
      <c r="AD1155">
        <f>IF($C1155="","",IF($Z1155="Yes",1,0))</f>
        <v/>
      </c>
      <c r="AE1155">
        <f>IF($AA1155=1,IFERROR(IF(VALUE($C1155)&lt;100000000,VALUE($C1155),1000000000),IFERROR(IF(VALUE(MID($C1155,2,20))&lt;100000000,VALUE(MID($C1155,2,20)),1000000000),1000000000))+ROW()/100000,"")</f>
        <v/>
      </c>
    </row>
    <row r="1156">
      <c r="M1156" s="7">
        <f>IF($C1156="","",L1156*V1156/100)</f>
        <v/>
      </c>
      <c r="N1156" s="11" t="n"/>
      <c r="R1156" s="7" t="n"/>
      <c r="T1156" s="7" t="n"/>
      <c r="U1156" s="7">
        <f>IF($C1156="","",T1156*X1156/100)</f>
        <v/>
      </c>
      <c r="V1156" s="7">
        <f>IF($C1156="","",T1156-U1156)</f>
        <v/>
      </c>
      <c r="X1156">
        <f>IF($C1156="","",IF($AD1156=1,Settings!$C$8,IF($AC1156=1,Settings!$C$6,Settings!$C$7))*100)</f>
        <v/>
      </c>
      <c r="Y1156" s="7">
        <f>IF($C1156="","",V1156-M1156)</f>
        <v/>
      </c>
      <c r="AA1156">
        <f>IF($C1156="","",IF(COUNTIF($C$2:$C1156,$C1156)=1,1,0))</f>
        <v/>
      </c>
      <c r="AB1156">
        <f>IF($AA1156=1,SUMPRODUCT(--($AE$2:$AE$6001&lt;$AE1156))+1,"")</f>
        <v/>
      </c>
      <c r="AC1156">
        <f>IF($C1156="","",IF(OR($W1156=TRUE(),$W1156="TRUE"),0,1))</f>
        <v/>
      </c>
      <c r="AD1156">
        <f>IF($C1156="","",IF($Z1156="Yes",1,0))</f>
        <v/>
      </c>
      <c r="AE1156">
        <f>IF($AA1156=1,IFERROR(IF(VALUE($C1156)&lt;100000000,VALUE($C1156),1000000000),IFERROR(IF(VALUE(MID($C1156,2,20))&lt;100000000,VALUE(MID($C1156,2,20)),1000000000),1000000000))+ROW()/100000,"")</f>
        <v/>
      </c>
    </row>
    <row r="1157">
      <c r="M1157" s="7">
        <f>IF($C1157="","",L1157*V1157/100)</f>
        <v/>
      </c>
      <c r="N1157" s="11" t="n"/>
      <c r="R1157" s="7" t="n"/>
      <c r="T1157" s="7" t="n"/>
      <c r="U1157" s="7">
        <f>IF($C1157="","",T1157*X1157/100)</f>
        <v/>
      </c>
      <c r="V1157" s="7">
        <f>IF($C1157="","",T1157-U1157)</f>
        <v/>
      </c>
      <c r="X1157">
        <f>IF($C1157="","",IF($AD1157=1,Settings!$C$8,IF($AC1157=1,Settings!$C$6,Settings!$C$7))*100)</f>
        <v/>
      </c>
      <c r="Y1157" s="7">
        <f>IF($C1157="","",V1157-M1157)</f>
        <v/>
      </c>
      <c r="AA1157">
        <f>IF($C1157="","",IF(COUNTIF($C$2:$C1157,$C1157)=1,1,0))</f>
        <v/>
      </c>
      <c r="AB1157">
        <f>IF($AA1157=1,SUMPRODUCT(--($AE$2:$AE$6001&lt;$AE1157))+1,"")</f>
        <v/>
      </c>
      <c r="AC1157">
        <f>IF($C1157="","",IF(OR($W1157=TRUE(),$W1157="TRUE"),0,1))</f>
        <v/>
      </c>
      <c r="AD1157">
        <f>IF($C1157="","",IF($Z1157="Yes",1,0))</f>
        <v/>
      </c>
      <c r="AE1157">
        <f>IF($AA1157=1,IFERROR(IF(VALUE($C1157)&lt;100000000,VALUE($C1157),1000000000),IFERROR(IF(VALUE(MID($C1157,2,20))&lt;100000000,VALUE(MID($C1157,2,20)),1000000000),1000000000))+ROW()/100000,"")</f>
        <v/>
      </c>
    </row>
    <row r="1158">
      <c r="M1158" s="7">
        <f>IF($C1158="","",L1158*V1158/100)</f>
        <v/>
      </c>
      <c r="N1158" s="11" t="n"/>
      <c r="R1158" s="7" t="n"/>
      <c r="T1158" s="7" t="n"/>
      <c r="U1158" s="7">
        <f>IF($C1158="","",T1158*X1158/100)</f>
        <v/>
      </c>
      <c r="V1158" s="7">
        <f>IF($C1158="","",T1158-U1158)</f>
        <v/>
      </c>
      <c r="X1158">
        <f>IF($C1158="","",IF($AD1158=1,Settings!$C$8,IF($AC1158=1,Settings!$C$6,Settings!$C$7))*100)</f>
        <v/>
      </c>
      <c r="Y1158" s="7">
        <f>IF($C1158="","",V1158-M1158)</f>
        <v/>
      </c>
      <c r="AA1158">
        <f>IF($C1158="","",IF(COUNTIF($C$2:$C1158,$C1158)=1,1,0))</f>
        <v/>
      </c>
      <c r="AB1158">
        <f>IF($AA1158=1,SUMPRODUCT(--($AE$2:$AE$6001&lt;$AE1158))+1,"")</f>
        <v/>
      </c>
      <c r="AC1158">
        <f>IF($C1158="","",IF(OR($W1158=TRUE(),$W1158="TRUE"),0,1))</f>
        <v/>
      </c>
      <c r="AD1158">
        <f>IF($C1158="","",IF($Z1158="Yes",1,0))</f>
        <v/>
      </c>
      <c r="AE1158">
        <f>IF($AA1158=1,IFERROR(IF(VALUE($C1158)&lt;100000000,VALUE($C1158),1000000000),IFERROR(IF(VALUE(MID($C1158,2,20))&lt;100000000,VALUE(MID($C1158,2,20)),1000000000),1000000000))+ROW()/100000,"")</f>
        <v/>
      </c>
    </row>
    <row r="1159">
      <c r="M1159" s="7">
        <f>IF($C1159="","",L1159*V1159/100)</f>
        <v/>
      </c>
      <c r="N1159" s="11" t="n"/>
      <c r="R1159" s="7" t="n"/>
      <c r="T1159" s="7" t="n"/>
      <c r="U1159" s="7">
        <f>IF($C1159="","",T1159*X1159/100)</f>
        <v/>
      </c>
      <c r="V1159" s="7">
        <f>IF($C1159="","",T1159-U1159)</f>
        <v/>
      </c>
      <c r="X1159">
        <f>IF($C1159="","",IF($AD1159=1,Settings!$C$8,IF($AC1159=1,Settings!$C$6,Settings!$C$7))*100)</f>
        <v/>
      </c>
      <c r="Y1159" s="7">
        <f>IF($C1159="","",V1159-M1159)</f>
        <v/>
      </c>
      <c r="AA1159">
        <f>IF($C1159="","",IF(COUNTIF($C$2:$C1159,$C1159)=1,1,0))</f>
        <v/>
      </c>
      <c r="AB1159">
        <f>IF($AA1159=1,SUMPRODUCT(--($AE$2:$AE$6001&lt;$AE1159))+1,"")</f>
        <v/>
      </c>
      <c r="AC1159">
        <f>IF($C1159="","",IF(OR($W1159=TRUE(),$W1159="TRUE"),0,1))</f>
        <v/>
      </c>
      <c r="AD1159">
        <f>IF($C1159="","",IF($Z1159="Yes",1,0))</f>
        <v/>
      </c>
      <c r="AE1159">
        <f>IF($AA1159=1,IFERROR(IF(VALUE($C1159)&lt;100000000,VALUE($C1159),1000000000),IFERROR(IF(VALUE(MID($C1159,2,20))&lt;100000000,VALUE(MID($C1159,2,20)),1000000000),1000000000))+ROW()/100000,"")</f>
        <v/>
      </c>
    </row>
    <row r="1160">
      <c r="M1160" s="7">
        <f>IF($C1160="","",L1160*V1160/100)</f>
        <v/>
      </c>
      <c r="N1160" s="11" t="n"/>
      <c r="R1160" s="7" t="n"/>
      <c r="T1160" s="7" t="n"/>
      <c r="U1160" s="7">
        <f>IF($C1160="","",T1160*X1160/100)</f>
        <v/>
      </c>
      <c r="V1160" s="7">
        <f>IF($C1160="","",T1160-U1160)</f>
        <v/>
      </c>
      <c r="X1160">
        <f>IF($C1160="","",IF($AD1160=1,Settings!$C$8,IF($AC1160=1,Settings!$C$6,Settings!$C$7))*100)</f>
        <v/>
      </c>
      <c r="Y1160" s="7">
        <f>IF($C1160="","",V1160-M1160)</f>
        <v/>
      </c>
      <c r="AA1160">
        <f>IF($C1160="","",IF(COUNTIF($C$2:$C1160,$C1160)=1,1,0))</f>
        <v/>
      </c>
      <c r="AB1160">
        <f>IF($AA1160=1,SUMPRODUCT(--($AE$2:$AE$6001&lt;$AE1160))+1,"")</f>
        <v/>
      </c>
      <c r="AC1160">
        <f>IF($C1160="","",IF(OR($W1160=TRUE(),$W1160="TRUE"),0,1))</f>
        <v/>
      </c>
      <c r="AD1160">
        <f>IF($C1160="","",IF($Z1160="Yes",1,0))</f>
        <v/>
      </c>
      <c r="AE1160">
        <f>IF($AA1160=1,IFERROR(IF(VALUE($C1160)&lt;100000000,VALUE($C1160),1000000000),IFERROR(IF(VALUE(MID($C1160,2,20))&lt;100000000,VALUE(MID($C1160,2,20)),1000000000),1000000000))+ROW()/100000,"")</f>
        <v/>
      </c>
    </row>
    <row r="1161">
      <c r="M1161" s="7">
        <f>IF($C1161="","",L1161*V1161/100)</f>
        <v/>
      </c>
      <c r="N1161" s="11" t="n"/>
      <c r="R1161" s="7" t="n"/>
      <c r="T1161" s="7" t="n"/>
      <c r="U1161" s="7">
        <f>IF($C1161="","",T1161*X1161/100)</f>
        <v/>
      </c>
      <c r="V1161" s="7">
        <f>IF($C1161="","",T1161-U1161)</f>
        <v/>
      </c>
      <c r="X1161">
        <f>IF($C1161="","",IF($AD1161=1,Settings!$C$8,IF($AC1161=1,Settings!$C$6,Settings!$C$7))*100)</f>
        <v/>
      </c>
      <c r="Y1161" s="7">
        <f>IF($C1161="","",V1161-M1161)</f>
        <v/>
      </c>
      <c r="AA1161">
        <f>IF($C1161="","",IF(COUNTIF($C$2:$C1161,$C1161)=1,1,0))</f>
        <v/>
      </c>
      <c r="AB1161">
        <f>IF($AA1161=1,SUMPRODUCT(--($AE$2:$AE$6001&lt;$AE1161))+1,"")</f>
        <v/>
      </c>
      <c r="AC1161">
        <f>IF($C1161="","",IF(OR($W1161=TRUE(),$W1161="TRUE"),0,1))</f>
        <v/>
      </c>
      <c r="AD1161">
        <f>IF($C1161="","",IF($Z1161="Yes",1,0))</f>
        <v/>
      </c>
      <c r="AE1161">
        <f>IF($AA1161=1,IFERROR(IF(VALUE($C1161)&lt;100000000,VALUE($C1161),1000000000),IFERROR(IF(VALUE(MID($C1161,2,20))&lt;100000000,VALUE(MID($C1161,2,20)),1000000000),1000000000))+ROW()/100000,"")</f>
        <v/>
      </c>
    </row>
    <row r="1162">
      <c r="M1162" s="7">
        <f>IF($C1162="","",L1162*V1162/100)</f>
        <v/>
      </c>
      <c r="N1162" s="11" t="n"/>
      <c r="R1162" s="7" t="n"/>
      <c r="T1162" s="7" t="n"/>
      <c r="U1162" s="7">
        <f>IF($C1162="","",T1162*X1162/100)</f>
        <v/>
      </c>
      <c r="V1162" s="7">
        <f>IF($C1162="","",T1162-U1162)</f>
        <v/>
      </c>
      <c r="X1162">
        <f>IF($C1162="","",IF($AD1162=1,Settings!$C$8,IF($AC1162=1,Settings!$C$6,Settings!$C$7))*100)</f>
        <v/>
      </c>
      <c r="Y1162" s="7">
        <f>IF($C1162="","",V1162-M1162)</f>
        <v/>
      </c>
      <c r="AA1162">
        <f>IF($C1162="","",IF(COUNTIF($C$2:$C1162,$C1162)=1,1,0))</f>
        <v/>
      </c>
      <c r="AB1162">
        <f>IF($AA1162=1,SUMPRODUCT(--($AE$2:$AE$6001&lt;$AE1162))+1,"")</f>
        <v/>
      </c>
      <c r="AC1162">
        <f>IF($C1162="","",IF(OR($W1162=TRUE(),$W1162="TRUE"),0,1))</f>
        <v/>
      </c>
      <c r="AD1162">
        <f>IF($C1162="","",IF($Z1162="Yes",1,0))</f>
        <v/>
      </c>
      <c r="AE1162">
        <f>IF($AA1162=1,IFERROR(IF(VALUE($C1162)&lt;100000000,VALUE($C1162),1000000000),IFERROR(IF(VALUE(MID($C1162,2,20))&lt;100000000,VALUE(MID($C1162,2,20)),1000000000),1000000000))+ROW()/100000,"")</f>
        <v/>
      </c>
    </row>
    <row r="1163">
      <c r="M1163" s="7">
        <f>IF($C1163="","",L1163*V1163/100)</f>
        <v/>
      </c>
      <c r="N1163" s="11" t="n"/>
      <c r="R1163" s="7" t="n"/>
      <c r="T1163" s="7" t="n"/>
      <c r="U1163" s="7">
        <f>IF($C1163="","",T1163*X1163/100)</f>
        <v/>
      </c>
      <c r="V1163" s="7">
        <f>IF($C1163="","",T1163-U1163)</f>
        <v/>
      </c>
      <c r="X1163">
        <f>IF($C1163="","",IF($AD1163=1,Settings!$C$8,IF($AC1163=1,Settings!$C$6,Settings!$C$7))*100)</f>
        <v/>
      </c>
      <c r="Y1163" s="7">
        <f>IF($C1163="","",V1163-M1163)</f>
        <v/>
      </c>
      <c r="AA1163">
        <f>IF($C1163="","",IF(COUNTIF($C$2:$C1163,$C1163)=1,1,0))</f>
        <v/>
      </c>
      <c r="AB1163">
        <f>IF($AA1163=1,SUMPRODUCT(--($AE$2:$AE$6001&lt;$AE1163))+1,"")</f>
        <v/>
      </c>
      <c r="AC1163">
        <f>IF($C1163="","",IF(OR($W1163=TRUE(),$W1163="TRUE"),0,1))</f>
        <v/>
      </c>
      <c r="AD1163">
        <f>IF($C1163="","",IF($Z1163="Yes",1,0))</f>
        <v/>
      </c>
      <c r="AE1163">
        <f>IF($AA1163=1,IFERROR(IF(VALUE($C1163)&lt;100000000,VALUE($C1163),1000000000),IFERROR(IF(VALUE(MID($C1163,2,20))&lt;100000000,VALUE(MID($C1163,2,20)),1000000000),1000000000))+ROW()/100000,"")</f>
        <v/>
      </c>
    </row>
    <row r="1164">
      <c r="M1164" s="7">
        <f>IF($C1164="","",L1164*V1164/100)</f>
        <v/>
      </c>
      <c r="N1164" s="11" t="n"/>
      <c r="R1164" s="7" t="n"/>
      <c r="T1164" s="7" t="n"/>
      <c r="U1164" s="7">
        <f>IF($C1164="","",T1164*X1164/100)</f>
        <v/>
      </c>
      <c r="V1164" s="7">
        <f>IF($C1164="","",T1164-U1164)</f>
        <v/>
      </c>
      <c r="X1164">
        <f>IF($C1164="","",IF($AD1164=1,Settings!$C$8,IF($AC1164=1,Settings!$C$6,Settings!$C$7))*100)</f>
        <v/>
      </c>
      <c r="Y1164" s="7">
        <f>IF($C1164="","",V1164-M1164)</f>
        <v/>
      </c>
      <c r="AA1164">
        <f>IF($C1164="","",IF(COUNTIF($C$2:$C1164,$C1164)=1,1,0))</f>
        <v/>
      </c>
      <c r="AB1164">
        <f>IF($AA1164=1,SUMPRODUCT(--($AE$2:$AE$6001&lt;$AE1164))+1,"")</f>
        <v/>
      </c>
      <c r="AC1164">
        <f>IF($C1164="","",IF(OR($W1164=TRUE(),$W1164="TRUE"),0,1))</f>
        <v/>
      </c>
      <c r="AD1164">
        <f>IF($C1164="","",IF($Z1164="Yes",1,0))</f>
        <v/>
      </c>
      <c r="AE1164">
        <f>IF($AA1164=1,IFERROR(IF(VALUE($C1164)&lt;100000000,VALUE($C1164),1000000000),IFERROR(IF(VALUE(MID($C1164,2,20))&lt;100000000,VALUE(MID($C1164,2,20)),1000000000),1000000000))+ROW()/100000,"")</f>
        <v/>
      </c>
    </row>
    <row r="1165">
      <c r="M1165" s="7">
        <f>IF($C1165="","",L1165*V1165/100)</f>
        <v/>
      </c>
      <c r="N1165" s="11" t="n"/>
      <c r="R1165" s="7" t="n"/>
      <c r="T1165" s="7" t="n"/>
      <c r="U1165" s="7">
        <f>IF($C1165="","",T1165*X1165/100)</f>
        <v/>
      </c>
      <c r="V1165" s="7">
        <f>IF($C1165="","",T1165-U1165)</f>
        <v/>
      </c>
      <c r="X1165">
        <f>IF($C1165="","",IF($AD1165=1,Settings!$C$8,IF($AC1165=1,Settings!$C$6,Settings!$C$7))*100)</f>
        <v/>
      </c>
      <c r="Y1165" s="7">
        <f>IF($C1165="","",V1165-M1165)</f>
        <v/>
      </c>
      <c r="AA1165">
        <f>IF($C1165="","",IF(COUNTIF($C$2:$C1165,$C1165)=1,1,0))</f>
        <v/>
      </c>
      <c r="AB1165">
        <f>IF($AA1165=1,SUMPRODUCT(--($AE$2:$AE$6001&lt;$AE1165))+1,"")</f>
        <v/>
      </c>
      <c r="AC1165">
        <f>IF($C1165="","",IF(OR($W1165=TRUE(),$W1165="TRUE"),0,1))</f>
        <v/>
      </c>
      <c r="AD1165">
        <f>IF($C1165="","",IF($Z1165="Yes",1,0))</f>
        <v/>
      </c>
      <c r="AE1165">
        <f>IF($AA1165=1,IFERROR(IF(VALUE($C1165)&lt;100000000,VALUE($C1165),1000000000),IFERROR(IF(VALUE(MID($C1165,2,20))&lt;100000000,VALUE(MID($C1165,2,20)),1000000000),1000000000))+ROW()/100000,"")</f>
        <v/>
      </c>
    </row>
    <row r="1166">
      <c r="M1166" s="7">
        <f>IF($C1166="","",L1166*V1166/100)</f>
        <v/>
      </c>
      <c r="N1166" s="11" t="n"/>
      <c r="R1166" s="7" t="n"/>
      <c r="T1166" s="7" t="n"/>
      <c r="U1166" s="7">
        <f>IF($C1166="","",T1166*X1166/100)</f>
        <v/>
      </c>
      <c r="V1166" s="7">
        <f>IF($C1166="","",T1166-U1166)</f>
        <v/>
      </c>
      <c r="X1166">
        <f>IF($C1166="","",IF($AD1166=1,Settings!$C$8,IF($AC1166=1,Settings!$C$6,Settings!$C$7))*100)</f>
        <v/>
      </c>
      <c r="Y1166" s="7">
        <f>IF($C1166="","",V1166-M1166)</f>
        <v/>
      </c>
      <c r="AA1166">
        <f>IF($C1166="","",IF(COUNTIF($C$2:$C1166,$C1166)=1,1,0))</f>
        <v/>
      </c>
      <c r="AB1166">
        <f>IF($AA1166=1,SUMPRODUCT(--($AE$2:$AE$6001&lt;$AE1166))+1,"")</f>
        <v/>
      </c>
      <c r="AC1166">
        <f>IF($C1166="","",IF(OR($W1166=TRUE(),$W1166="TRUE"),0,1))</f>
        <v/>
      </c>
      <c r="AD1166">
        <f>IF($C1166="","",IF($Z1166="Yes",1,0))</f>
        <v/>
      </c>
      <c r="AE1166">
        <f>IF($AA1166=1,IFERROR(IF(VALUE($C1166)&lt;100000000,VALUE($C1166),1000000000),IFERROR(IF(VALUE(MID($C1166,2,20))&lt;100000000,VALUE(MID($C1166,2,20)),1000000000),1000000000))+ROW()/100000,"")</f>
        <v/>
      </c>
    </row>
    <row r="1167">
      <c r="M1167" s="7">
        <f>IF($C1167="","",L1167*V1167/100)</f>
        <v/>
      </c>
      <c r="N1167" s="11" t="n"/>
      <c r="R1167" s="7" t="n"/>
      <c r="T1167" s="7" t="n"/>
      <c r="U1167" s="7">
        <f>IF($C1167="","",T1167*X1167/100)</f>
        <v/>
      </c>
      <c r="V1167" s="7">
        <f>IF($C1167="","",T1167-U1167)</f>
        <v/>
      </c>
      <c r="X1167">
        <f>IF($C1167="","",IF($AD1167=1,Settings!$C$8,IF($AC1167=1,Settings!$C$6,Settings!$C$7))*100)</f>
        <v/>
      </c>
      <c r="Y1167" s="7">
        <f>IF($C1167="","",V1167-M1167)</f>
        <v/>
      </c>
      <c r="AA1167">
        <f>IF($C1167="","",IF(COUNTIF($C$2:$C1167,$C1167)=1,1,0))</f>
        <v/>
      </c>
      <c r="AB1167">
        <f>IF($AA1167=1,SUMPRODUCT(--($AE$2:$AE$6001&lt;$AE1167))+1,"")</f>
        <v/>
      </c>
      <c r="AC1167">
        <f>IF($C1167="","",IF(OR($W1167=TRUE(),$W1167="TRUE"),0,1))</f>
        <v/>
      </c>
      <c r="AD1167">
        <f>IF($C1167="","",IF($Z1167="Yes",1,0))</f>
        <v/>
      </c>
      <c r="AE1167">
        <f>IF($AA1167=1,IFERROR(IF(VALUE($C1167)&lt;100000000,VALUE($C1167),1000000000),IFERROR(IF(VALUE(MID($C1167,2,20))&lt;100000000,VALUE(MID($C1167,2,20)),1000000000),1000000000))+ROW()/100000,"")</f>
        <v/>
      </c>
    </row>
    <row r="1168">
      <c r="M1168" s="7">
        <f>IF($C1168="","",L1168*V1168/100)</f>
        <v/>
      </c>
      <c r="N1168" s="11" t="n"/>
      <c r="R1168" s="7" t="n"/>
      <c r="T1168" s="7" t="n"/>
      <c r="U1168" s="7">
        <f>IF($C1168="","",T1168*X1168/100)</f>
        <v/>
      </c>
      <c r="V1168" s="7">
        <f>IF($C1168="","",T1168-U1168)</f>
        <v/>
      </c>
      <c r="X1168">
        <f>IF($C1168="","",IF($AD1168=1,Settings!$C$8,IF($AC1168=1,Settings!$C$6,Settings!$C$7))*100)</f>
        <v/>
      </c>
      <c r="Y1168" s="7">
        <f>IF($C1168="","",V1168-M1168)</f>
        <v/>
      </c>
      <c r="AA1168">
        <f>IF($C1168="","",IF(COUNTIF($C$2:$C1168,$C1168)=1,1,0))</f>
        <v/>
      </c>
      <c r="AB1168">
        <f>IF($AA1168=1,SUMPRODUCT(--($AE$2:$AE$6001&lt;$AE1168))+1,"")</f>
        <v/>
      </c>
      <c r="AC1168">
        <f>IF($C1168="","",IF(OR($W1168=TRUE(),$W1168="TRUE"),0,1))</f>
        <v/>
      </c>
      <c r="AD1168">
        <f>IF($C1168="","",IF($Z1168="Yes",1,0))</f>
        <v/>
      </c>
      <c r="AE1168">
        <f>IF($AA1168=1,IFERROR(IF(VALUE($C1168)&lt;100000000,VALUE($C1168),1000000000),IFERROR(IF(VALUE(MID($C1168,2,20))&lt;100000000,VALUE(MID($C1168,2,20)),1000000000),1000000000))+ROW()/100000,"")</f>
        <v/>
      </c>
    </row>
    <row r="1169">
      <c r="M1169" s="7">
        <f>IF($C1169="","",L1169*V1169/100)</f>
        <v/>
      </c>
      <c r="N1169" s="11" t="n"/>
      <c r="R1169" s="7" t="n"/>
      <c r="T1169" s="7" t="n"/>
      <c r="U1169" s="7">
        <f>IF($C1169="","",T1169*X1169/100)</f>
        <v/>
      </c>
      <c r="V1169" s="7">
        <f>IF($C1169="","",T1169-U1169)</f>
        <v/>
      </c>
      <c r="X1169">
        <f>IF($C1169="","",IF($AD1169=1,Settings!$C$8,IF($AC1169=1,Settings!$C$6,Settings!$C$7))*100)</f>
        <v/>
      </c>
      <c r="Y1169" s="7">
        <f>IF($C1169="","",V1169-M1169)</f>
        <v/>
      </c>
      <c r="AA1169">
        <f>IF($C1169="","",IF(COUNTIF($C$2:$C1169,$C1169)=1,1,0))</f>
        <v/>
      </c>
      <c r="AB1169">
        <f>IF($AA1169=1,SUMPRODUCT(--($AE$2:$AE$6001&lt;$AE1169))+1,"")</f>
        <v/>
      </c>
      <c r="AC1169">
        <f>IF($C1169="","",IF(OR($W1169=TRUE(),$W1169="TRUE"),0,1))</f>
        <v/>
      </c>
      <c r="AD1169">
        <f>IF($C1169="","",IF($Z1169="Yes",1,0))</f>
        <v/>
      </c>
      <c r="AE1169">
        <f>IF($AA1169=1,IFERROR(IF(VALUE($C1169)&lt;100000000,VALUE($C1169),1000000000),IFERROR(IF(VALUE(MID($C1169,2,20))&lt;100000000,VALUE(MID($C1169,2,20)),1000000000),1000000000))+ROW()/100000,"")</f>
        <v/>
      </c>
    </row>
    <row r="1170">
      <c r="M1170" s="7">
        <f>IF($C1170="","",L1170*V1170/100)</f>
        <v/>
      </c>
      <c r="N1170" s="11" t="n"/>
      <c r="R1170" s="7" t="n"/>
      <c r="T1170" s="7" t="n"/>
      <c r="U1170" s="7">
        <f>IF($C1170="","",T1170*X1170/100)</f>
        <v/>
      </c>
      <c r="V1170" s="7">
        <f>IF($C1170="","",T1170-U1170)</f>
        <v/>
      </c>
      <c r="X1170">
        <f>IF($C1170="","",IF($AD1170=1,Settings!$C$8,IF($AC1170=1,Settings!$C$6,Settings!$C$7))*100)</f>
        <v/>
      </c>
      <c r="Y1170" s="7">
        <f>IF($C1170="","",V1170-M1170)</f>
        <v/>
      </c>
      <c r="AA1170">
        <f>IF($C1170="","",IF(COUNTIF($C$2:$C1170,$C1170)=1,1,0))</f>
        <v/>
      </c>
      <c r="AB1170">
        <f>IF($AA1170=1,SUMPRODUCT(--($AE$2:$AE$6001&lt;$AE1170))+1,"")</f>
        <v/>
      </c>
      <c r="AC1170">
        <f>IF($C1170="","",IF(OR($W1170=TRUE(),$W1170="TRUE"),0,1))</f>
        <v/>
      </c>
      <c r="AD1170">
        <f>IF($C1170="","",IF($Z1170="Yes",1,0))</f>
        <v/>
      </c>
      <c r="AE1170">
        <f>IF($AA1170=1,IFERROR(IF(VALUE($C1170)&lt;100000000,VALUE($C1170),1000000000),IFERROR(IF(VALUE(MID($C1170,2,20))&lt;100000000,VALUE(MID($C1170,2,20)),1000000000),1000000000))+ROW()/100000,"")</f>
        <v/>
      </c>
    </row>
    <row r="1171">
      <c r="M1171" s="7">
        <f>IF($C1171="","",L1171*V1171/100)</f>
        <v/>
      </c>
      <c r="N1171" s="11" t="n"/>
      <c r="R1171" s="7" t="n"/>
      <c r="T1171" s="7" t="n"/>
      <c r="U1171" s="7">
        <f>IF($C1171="","",T1171*X1171/100)</f>
        <v/>
      </c>
      <c r="V1171" s="7">
        <f>IF($C1171="","",T1171-U1171)</f>
        <v/>
      </c>
      <c r="X1171">
        <f>IF($C1171="","",IF($AD1171=1,Settings!$C$8,IF($AC1171=1,Settings!$C$6,Settings!$C$7))*100)</f>
        <v/>
      </c>
      <c r="Y1171" s="7">
        <f>IF($C1171="","",V1171-M1171)</f>
        <v/>
      </c>
      <c r="AA1171">
        <f>IF($C1171="","",IF(COUNTIF($C$2:$C1171,$C1171)=1,1,0))</f>
        <v/>
      </c>
      <c r="AB1171">
        <f>IF($AA1171=1,SUMPRODUCT(--($AE$2:$AE$6001&lt;$AE1171))+1,"")</f>
        <v/>
      </c>
      <c r="AC1171">
        <f>IF($C1171="","",IF(OR($W1171=TRUE(),$W1171="TRUE"),0,1))</f>
        <v/>
      </c>
      <c r="AD1171">
        <f>IF($C1171="","",IF($Z1171="Yes",1,0))</f>
        <v/>
      </c>
      <c r="AE1171">
        <f>IF($AA1171=1,IFERROR(IF(VALUE($C1171)&lt;100000000,VALUE($C1171),1000000000),IFERROR(IF(VALUE(MID($C1171,2,20))&lt;100000000,VALUE(MID($C1171,2,20)),1000000000),1000000000))+ROW()/100000,"")</f>
        <v/>
      </c>
    </row>
    <row r="1172">
      <c r="M1172" s="7">
        <f>IF($C1172="","",L1172*V1172/100)</f>
        <v/>
      </c>
      <c r="N1172" s="11" t="n"/>
      <c r="R1172" s="7" t="n"/>
      <c r="T1172" s="7" t="n"/>
      <c r="U1172" s="7">
        <f>IF($C1172="","",T1172*X1172/100)</f>
        <v/>
      </c>
      <c r="V1172" s="7">
        <f>IF($C1172="","",T1172-U1172)</f>
        <v/>
      </c>
      <c r="X1172">
        <f>IF($C1172="","",IF($AD1172=1,Settings!$C$8,IF($AC1172=1,Settings!$C$6,Settings!$C$7))*100)</f>
        <v/>
      </c>
      <c r="Y1172" s="7">
        <f>IF($C1172="","",V1172-M1172)</f>
        <v/>
      </c>
      <c r="AA1172">
        <f>IF($C1172="","",IF(COUNTIF($C$2:$C1172,$C1172)=1,1,0))</f>
        <v/>
      </c>
      <c r="AB1172">
        <f>IF($AA1172=1,SUMPRODUCT(--($AE$2:$AE$6001&lt;$AE1172))+1,"")</f>
        <v/>
      </c>
      <c r="AC1172">
        <f>IF($C1172="","",IF(OR($W1172=TRUE(),$W1172="TRUE"),0,1))</f>
        <v/>
      </c>
      <c r="AD1172">
        <f>IF($C1172="","",IF($Z1172="Yes",1,0))</f>
        <v/>
      </c>
      <c r="AE1172">
        <f>IF($AA1172=1,IFERROR(IF(VALUE($C1172)&lt;100000000,VALUE($C1172),1000000000),IFERROR(IF(VALUE(MID($C1172,2,20))&lt;100000000,VALUE(MID($C1172,2,20)),1000000000),1000000000))+ROW()/100000,"")</f>
        <v/>
      </c>
    </row>
    <row r="1173">
      <c r="M1173" s="7">
        <f>IF($C1173="","",L1173*V1173/100)</f>
        <v/>
      </c>
      <c r="N1173" s="11" t="n"/>
      <c r="R1173" s="7" t="n"/>
      <c r="T1173" s="7" t="n"/>
      <c r="U1173" s="7">
        <f>IF($C1173="","",T1173*X1173/100)</f>
        <v/>
      </c>
      <c r="V1173" s="7">
        <f>IF($C1173="","",T1173-U1173)</f>
        <v/>
      </c>
      <c r="X1173">
        <f>IF($C1173="","",IF($AD1173=1,Settings!$C$8,IF($AC1173=1,Settings!$C$6,Settings!$C$7))*100)</f>
        <v/>
      </c>
      <c r="Y1173" s="7">
        <f>IF($C1173="","",V1173-M1173)</f>
        <v/>
      </c>
      <c r="AA1173">
        <f>IF($C1173="","",IF(COUNTIF($C$2:$C1173,$C1173)=1,1,0))</f>
        <v/>
      </c>
      <c r="AB1173">
        <f>IF($AA1173=1,SUMPRODUCT(--($AE$2:$AE$6001&lt;$AE1173))+1,"")</f>
        <v/>
      </c>
      <c r="AC1173">
        <f>IF($C1173="","",IF(OR($W1173=TRUE(),$W1173="TRUE"),0,1))</f>
        <v/>
      </c>
      <c r="AD1173">
        <f>IF($C1173="","",IF($Z1173="Yes",1,0))</f>
        <v/>
      </c>
      <c r="AE1173">
        <f>IF($AA1173=1,IFERROR(IF(VALUE($C1173)&lt;100000000,VALUE($C1173),1000000000),IFERROR(IF(VALUE(MID($C1173,2,20))&lt;100000000,VALUE(MID($C1173,2,20)),1000000000),1000000000))+ROW()/100000,"")</f>
        <v/>
      </c>
    </row>
    <row r="1174">
      <c r="M1174" s="7">
        <f>IF($C1174="","",L1174*V1174/100)</f>
        <v/>
      </c>
      <c r="N1174" s="11" t="n"/>
      <c r="R1174" s="7" t="n"/>
      <c r="T1174" s="7" t="n"/>
      <c r="U1174" s="7">
        <f>IF($C1174="","",T1174*X1174/100)</f>
        <v/>
      </c>
      <c r="V1174" s="7">
        <f>IF($C1174="","",T1174-U1174)</f>
        <v/>
      </c>
      <c r="X1174">
        <f>IF($C1174="","",IF($AD1174=1,Settings!$C$8,IF($AC1174=1,Settings!$C$6,Settings!$C$7))*100)</f>
        <v/>
      </c>
      <c r="Y1174" s="7">
        <f>IF($C1174="","",V1174-M1174)</f>
        <v/>
      </c>
      <c r="AA1174">
        <f>IF($C1174="","",IF(COUNTIF($C$2:$C1174,$C1174)=1,1,0))</f>
        <v/>
      </c>
      <c r="AB1174">
        <f>IF($AA1174=1,SUMPRODUCT(--($AE$2:$AE$6001&lt;$AE1174))+1,"")</f>
        <v/>
      </c>
      <c r="AC1174">
        <f>IF($C1174="","",IF(OR($W1174=TRUE(),$W1174="TRUE"),0,1))</f>
        <v/>
      </c>
      <c r="AD1174">
        <f>IF($C1174="","",IF($Z1174="Yes",1,0))</f>
        <v/>
      </c>
      <c r="AE1174">
        <f>IF($AA1174=1,IFERROR(IF(VALUE($C1174)&lt;100000000,VALUE($C1174),1000000000),IFERROR(IF(VALUE(MID($C1174,2,20))&lt;100000000,VALUE(MID($C1174,2,20)),1000000000),1000000000))+ROW()/100000,"")</f>
        <v/>
      </c>
    </row>
    <row r="1175">
      <c r="M1175" s="7">
        <f>IF($C1175="","",L1175*V1175/100)</f>
        <v/>
      </c>
      <c r="N1175" s="11" t="n"/>
      <c r="R1175" s="7" t="n"/>
      <c r="T1175" s="7" t="n"/>
      <c r="U1175" s="7">
        <f>IF($C1175="","",T1175*X1175/100)</f>
        <v/>
      </c>
      <c r="V1175" s="7">
        <f>IF($C1175="","",T1175-U1175)</f>
        <v/>
      </c>
      <c r="X1175">
        <f>IF($C1175="","",IF($AD1175=1,Settings!$C$8,IF($AC1175=1,Settings!$C$6,Settings!$C$7))*100)</f>
        <v/>
      </c>
      <c r="Y1175" s="7">
        <f>IF($C1175="","",V1175-M1175)</f>
        <v/>
      </c>
      <c r="AA1175">
        <f>IF($C1175="","",IF(COUNTIF($C$2:$C1175,$C1175)=1,1,0))</f>
        <v/>
      </c>
      <c r="AB1175">
        <f>IF($AA1175=1,SUMPRODUCT(--($AE$2:$AE$6001&lt;$AE1175))+1,"")</f>
        <v/>
      </c>
      <c r="AC1175">
        <f>IF($C1175="","",IF(OR($W1175=TRUE(),$W1175="TRUE"),0,1))</f>
        <v/>
      </c>
      <c r="AD1175">
        <f>IF($C1175="","",IF($Z1175="Yes",1,0))</f>
        <v/>
      </c>
      <c r="AE1175">
        <f>IF($AA1175=1,IFERROR(IF(VALUE($C1175)&lt;100000000,VALUE($C1175),1000000000),IFERROR(IF(VALUE(MID($C1175,2,20))&lt;100000000,VALUE(MID($C1175,2,20)),1000000000),1000000000))+ROW()/100000,"")</f>
        <v/>
      </c>
    </row>
    <row r="1176">
      <c r="M1176" s="7">
        <f>IF($C1176="","",L1176*V1176/100)</f>
        <v/>
      </c>
      <c r="N1176" s="11" t="n"/>
      <c r="R1176" s="7" t="n"/>
      <c r="T1176" s="7" t="n"/>
      <c r="U1176" s="7">
        <f>IF($C1176="","",T1176*X1176/100)</f>
        <v/>
      </c>
      <c r="V1176" s="7">
        <f>IF($C1176="","",T1176-U1176)</f>
        <v/>
      </c>
      <c r="X1176">
        <f>IF($C1176="","",IF($AD1176=1,Settings!$C$8,IF($AC1176=1,Settings!$C$6,Settings!$C$7))*100)</f>
        <v/>
      </c>
      <c r="Y1176" s="7">
        <f>IF($C1176="","",V1176-M1176)</f>
        <v/>
      </c>
      <c r="AA1176">
        <f>IF($C1176="","",IF(COUNTIF($C$2:$C1176,$C1176)=1,1,0))</f>
        <v/>
      </c>
      <c r="AB1176">
        <f>IF($AA1176=1,SUMPRODUCT(--($AE$2:$AE$6001&lt;$AE1176))+1,"")</f>
        <v/>
      </c>
      <c r="AC1176">
        <f>IF($C1176="","",IF(OR($W1176=TRUE(),$W1176="TRUE"),0,1))</f>
        <v/>
      </c>
      <c r="AD1176">
        <f>IF($C1176="","",IF($Z1176="Yes",1,0))</f>
        <v/>
      </c>
      <c r="AE1176">
        <f>IF($AA1176=1,IFERROR(IF(VALUE($C1176)&lt;100000000,VALUE($C1176),1000000000),IFERROR(IF(VALUE(MID($C1176,2,20))&lt;100000000,VALUE(MID($C1176,2,20)),1000000000),1000000000))+ROW()/100000,"")</f>
        <v/>
      </c>
    </row>
    <row r="1177">
      <c r="M1177" s="7">
        <f>IF($C1177="","",L1177*V1177/100)</f>
        <v/>
      </c>
      <c r="N1177" s="11" t="n"/>
      <c r="R1177" s="7" t="n"/>
      <c r="T1177" s="7" t="n"/>
      <c r="U1177" s="7">
        <f>IF($C1177="","",T1177*X1177/100)</f>
        <v/>
      </c>
      <c r="V1177" s="7">
        <f>IF($C1177="","",T1177-U1177)</f>
        <v/>
      </c>
      <c r="X1177">
        <f>IF($C1177="","",IF($AD1177=1,Settings!$C$8,IF($AC1177=1,Settings!$C$6,Settings!$C$7))*100)</f>
        <v/>
      </c>
      <c r="Y1177" s="7">
        <f>IF($C1177="","",V1177-M1177)</f>
        <v/>
      </c>
      <c r="AA1177">
        <f>IF($C1177="","",IF(COUNTIF($C$2:$C1177,$C1177)=1,1,0))</f>
        <v/>
      </c>
      <c r="AB1177">
        <f>IF($AA1177=1,SUMPRODUCT(--($AE$2:$AE$6001&lt;$AE1177))+1,"")</f>
        <v/>
      </c>
      <c r="AC1177">
        <f>IF($C1177="","",IF(OR($W1177=TRUE(),$W1177="TRUE"),0,1))</f>
        <v/>
      </c>
      <c r="AD1177">
        <f>IF($C1177="","",IF($Z1177="Yes",1,0))</f>
        <v/>
      </c>
      <c r="AE1177">
        <f>IF($AA1177=1,IFERROR(IF(VALUE($C1177)&lt;100000000,VALUE($C1177),1000000000),IFERROR(IF(VALUE(MID($C1177,2,20))&lt;100000000,VALUE(MID($C1177,2,20)),1000000000),1000000000))+ROW()/100000,"")</f>
        <v/>
      </c>
    </row>
    <row r="1178">
      <c r="M1178" s="7">
        <f>IF($C1178="","",L1178*V1178/100)</f>
        <v/>
      </c>
      <c r="N1178" s="11" t="n"/>
      <c r="R1178" s="7" t="n"/>
      <c r="T1178" s="7" t="n"/>
      <c r="U1178" s="7">
        <f>IF($C1178="","",T1178*X1178/100)</f>
        <v/>
      </c>
      <c r="V1178" s="7">
        <f>IF($C1178="","",T1178-U1178)</f>
        <v/>
      </c>
      <c r="X1178">
        <f>IF($C1178="","",IF($AD1178=1,Settings!$C$8,IF($AC1178=1,Settings!$C$6,Settings!$C$7))*100)</f>
        <v/>
      </c>
      <c r="Y1178" s="7">
        <f>IF($C1178="","",V1178-M1178)</f>
        <v/>
      </c>
      <c r="AA1178">
        <f>IF($C1178="","",IF(COUNTIF($C$2:$C1178,$C1178)=1,1,0))</f>
        <v/>
      </c>
      <c r="AB1178">
        <f>IF($AA1178=1,SUMPRODUCT(--($AE$2:$AE$6001&lt;$AE1178))+1,"")</f>
        <v/>
      </c>
      <c r="AC1178">
        <f>IF($C1178="","",IF(OR($W1178=TRUE(),$W1178="TRUE"),0,1))</f>
        <v/>
      </c>
      <c r="AD1178">
        <f>IF($C1178="","",IF($Z1178="Yes",1,0))</f>
        <v/>
      </c>
      <c r="AE1178">
        <f>IF($AA1178=1,IFERROR(IF(VALUE($C1178)&lt;100000000,VALUE($C1178),1000000000),IFERROR(IF(VALUE(MID($C1178,2,20))&lt;100000000,VALUE(MID($C1178,2,20)),1000000000),1000000000))+ROW()/100000,"")</f>
        <v/>
      </c>
    </row>
    <row r="1179">
      <c r="M1179" s="7">
        <f>IF($C1179="","",L1179*V1179/100)</f>
        <v/>
      </c>
      <c r="N1179" s="11" t="n"/>
      <c r="R1179" s="7" t="n"/>
      <c r="T1179" s="7" t="n"/>
      <c r="U1179" s="7">
        <f>IF($C1179="","",T1179*X1179/100)</f>
        <v/>
      </c>
      <c r="V1179" s="7">
        <f>IF($C1179="","",T1179-U1179)</f>
        <v/>
      </c>
      <c r="X1179">
        <f>IF($C1179="","",IF($AD1179=1,Settings!$C$8,IF($AC1179=1,Settings!$C$6,Settings!$C$7))*100)</f>
        <v/>
      </c>
      <c r="Y1179" s="7">
        <f>IF($C1179="","",V1179-M1179)</f>
        <v/>
      </c>
      <c r="AA1179">
        <f>IF($C1179="","",IF(COUNTIF($C$2:$C1179,$C1179)=1,1,0))</f>
        <v/>
      </c>
      <c r="AB1179">
        <f>IF($AA1179=1,SUMPRODUCT(--($AE$2:$AE$6001&lt;$AE1179))+1,"")</f>
        <v/>
      </c>
      <c r="AC1179">
        <f>IF($C1179="","",IF(OR($W1179=TRUE(),$W1179="TRUE"),0,1))</f>
        <v/>
      </c>
      <c r="AD1179">
        <f>IF($C1179="","",IF($Z1179="Yes",1,0))</f>
        <v/>
      </c>
      <c r="AE1179">
        <f>IF($AA1179=1,IFERROR(IF(VALUE($C1179)&lt;100000000,VALUE($C1179),1000000000),IFERROR(IF(VALUE(MID($C1179,2,20))&lt;100000000,VALUE(MID($C1179,2,20)),1000000000),1000000000))+ROW()/100000,"")</f>
        <v/>
      </c>
    </row>
    <row r="1180">
      <c r="M1180" s="7">
        <f>IF($C1180="","",L1180*V1180/100)</f>
        <v/>
      </c>
      <c r="N1180" s="11" t="n"/>
      <c r="R1180" s="7" t="n"/>
      <c r="T1180" s="7" t="n"/>
      <c r="U1180" s="7">
        <f>IF($C1180="","",T1180*X1180/100)</f>
        <v/>
      </c>
      <c r="V1180" s="7">
        <f>IF($C1180="","",T1180-U1180)</f>
        <v/>
      </c>
      <c r="X1180">
        <f>IF($C1180="","",IF($AD1180=1,Settings!$C$8,IF($AC1180=1,Settings!$C$6,Settings!$C$7))*100)</f>
        <v/>
      </c>
      <c r="Y1180" s="7">
        <f>IF($C1180="","",V1180-M1180)</f>
        <v/>
      </c>
      <c r="AA1180">
        <f>IF($C1180="","",IF(COUNTIF($C$2:$C1180,$C1180)=1,1,0))</f>
        <v/>
      </c>
      <c r="AB1180">
        <f>IF($AA1180=1,SUMPRODUCT(--($AE$2:$AE$6001&lt;$AE1180))+1,"")</f>
        <v/>
      </c>
      <c r="AC1180">
        <f>IF($C1180="","",IF(OR($W1180=TRUE(),$W1180="TRUE"),0,1))</f>
        <v/>
      </c>
      <c r="AD1180">
        <f>IF($C1180="","",IF($Z1180="Yes",1,0))</f>
        <v/>
      </c>
      <c r="AE1180">
        <f>IF($AA1180=1,IFERROR(IF(VALUE($C1180)&lt;100000000,VALUE($C1180),1000000000),IFERROR(IF(VALUE(MID($C1180,2,20))&lt;100000000,VALUE(MID($C1180,2,20)),1000000000),1000000000))+ROW()/100000,"")</f>
        <v/>
      </c>
    </row>
    <row r="1181">
      <c r="M1181" s="7">
        <f>IF($C1181="","",L1181*V1181/100)</f>
        <v/>
      </c>
      <c r="N1181" s="11" t="n"/>
      <c r="R1181" s="7" t="n"/>
      <c r="T1181" s="7" t="n"/>
      <c r="U1181" s="7">
        <f>IF($C1181="","",T1181*X1181/100)</f>
        <v/>
      </c>
      <c r="V1181" s="7">
        <f>IF($C1181="","",T1181-U1181)</f>
        <v/>
      </c>
      <c r="X1181">
        <f>IF($C1181="","",IF($AD1181=1,Settings!$C$8,IF($AC1181=1,Settings!$C$6,Settings!$C$7))*100)</f>
        <v/>
      </c>
      <c r="Y1181" s="7">
        <f>IF($C1181="","",V1181-M1181)</f>
        <v/>
      </c>
      <c r="AA1181">
        <f>IF($C1181="","",IF(COUNTIF($C$2:$C1181,$C1181)=1,1,0))</f>
        <v/>
      </c>
      <c r="AB1181">
        <f>IF($AA1181=1,SUMPRODUCT(--($AE$2:$AE$6001&lt;$AE1181))+1,"")</f>
        <v/>
      </c>
      <c r="AC1181">
        <f>IF($C1181="","",IF(OR($W1181=TRUE(),$W1181="TRUE"),0,1))</f>
        <v/>
      </c>
      <c r="AD1181">
        <f>IF($C1181="","",IF($Z1181="Yes",1,0))</f>
        <v/>
      </c>
      <c r="AE1181">
        <f>IF($AA1181=1,IFERROR(IF(VALUE($C1181)&lt;100000000,VALUE($C1181),1000000000),IFERROR(IF(VALUE(MID($C1181,2,20))&lt;100000000,VALUE(MID($C1181,2,20)),1000000000),1000000000))+ROW()/100000,"")</f>
        <v/>
      </c>
    </row>
    <row r="1182">
      <c r="M1182" s="7">
        <f>IF($C1182="","",L1182*V1182/100)</f>
        <v/>
      </c>
      <c r="N1182" s="11" t="n"/>
      <c r="R1182" s="7" t="n"/>
      <c r="T1182" s="7" t="n"/>
      <c r="U1182" s="7">
        <f>IF($C1182="","",T1182*X1182/100)</f>
        <v/>
      </c>
      <c r="V1182" s="7">
        <f>IF($C1182="","",T1182-U1182)</f>
        <v/>
      </c>
      <c r="X1182">
        <f>IF($C1182="","",IF($AD1182=1,Settings!$C$8,IF($AC1182=1,Settings!$C$6,Settings!$C$7))*100)</f>
        <v/>
      </c>
      <c r="Y1182" s="7">
        <f>IF($C1182="","",V1182-M1182)</f>
        <v/>
      </c>
      <c r="AA1182">
        <f>IF($C1182="","",IF(COUNTIF($C$2:$C1182,$C1182)=1,1,0))</f>
        <v/>
      </c>
      <c r="AB1182">
        <f>IF($AA1182=1,SUMPRODUCT(--($AE$2:$AE$6001&lt;$AE1182))+1,"")</f>
        <v/>
      </c>
      <c r="AC1182">
        <f>IF($C1182="","",IF(OR($W1182=TRUE(),$W1182="TRUE"),0,1))</f>
        <v/>
      </c>
      <c r="AD1182">
        <f>IF($C1182="","",IF($Z1182="Yes",1,0))</f>
        <v/>
      </c>
      <c r="AE1182">
        <f>IF($AA1182=1,IFERROR(IF(VALUE($C1182)&lt;100000000,VALUE($C1182),1000000000),IFERROR(IF(VALUE(MID($C1182,2,20))&lt;100000000,VALUE(MID($C1182,2,20)),1000000000),1000000000))+ROW()/100000,"")</f>
        <v/>
      </c>
    </row>
    <row r="1183">
      <c r="M1183" s="7">
        <f>IF($C1183="","",L1183*V1183/100)</f>
        <v/>
      </c>
      <c r="N1183" s="11" t="n"/>
      <c r="R1183" s="7" t="n"/>
      <c r="T1183" s="7" t="n"/>
      <c r="U1183" s="7">
        <f>IF($C1183="","",T1183*X1183/100)</f>
        <v/>
      </c>
      <c r="V1183" s="7">
        <f>IF($C1183="","",T1183-U1183)</f>
        <v/>
      </c>
      <c r="X1183">
        <f>IF($C1183="","",IF($AD1183=1,Settings!$C$8,IF($AC1183=1,Settings!$C$6,Settings!$C$7))*100)</f>
        <v/>
      </c>
      <c r="Y1183" s="7">
        <f>IF($C1183="","",V1183-M1183)</f>
        <v/>
      </c>
      <c r="AA1183">
        <f>IF($C1183="","",IF(COUNTIF($C$2:$C1183,$C1183)=1,1,0))</f>
        <v/>
      </c>
      <c r="AB1183">
        <f>IF($AA1183=1,SUMPRODUCT(--($AE$2:$AE$6001&lt;$AE1183))+1,"")</f>
        <v/>
      </c>
      <c r="AC1183">
        <f>IF($C1183="","",IF(OR($W1183=TRUE(),$W1183="TRUE"),0,1))</f>
        <v/>
      </c>
      <c r="AD1183">
        <f>IF($C1183="","",IF($Z1183="Yes",1,0))</f>
        <v/>
      </c>
      <c r="AE1183">
        <f>IF($AA1183=1,IFERROR(IF(VALUE($C1183)&lt;100000000,VALUE($C1183),1000000000),IFERROR(IF(VALUE(MID($C1183,2,20))&lt;100000000,VALUE(MID($C1183,2,20)),1000000000),1000000000))+ROW()/100000,"")</f>
        <v/>
      </c>
    </row>
    <row r="1184">
      <c r="M1184" s="7">
        <f>IF($C1184="","",L1184*V1184/100)</f>
        <v/>
      </c>
      <c r="N1184" s="11" t="n"/>
      <c r="R1184" s="7" t="n"/>
      <c r="T1184" s="7" t="n"/>
      <c r="U1184" s="7">
        <f>IF($C1184="","",T1184*X1184/100)</f>
        <v/>
      </c>
      <c r="V1184" s="7">
        <f>IF($C1184="","",T1184-U1184)</f>
        <v/>
      </c>
      <c r="X1184">
        <f>IF($C1184="","",IF($AD1184=1,Settings!$C$8,IF($AC1184=1,Settings!$C$6,Settings!$C$7))*100)</f>
        <v/>
      </c>
      <c r="Y1184" s="7">
        <f>IF($C1184="","",V1184-M1184)</f>
        <v/>
      </c>
      <c r="AA1184">
        <f>IF($C1184="","",IF(COUNTIF($C$2:$C1184,$C1184)=1,1,0))</f>
        <v/>
      </c>
      <c r="AB1184">
        <f>IF($AA1184=1,SUMPRODUCT(--($AE$2:$AE$6001&lt;$AE1184))+1,"")</f>
        <v/>
      </c>
      <c r="AC1184">
        <f>IF($C1184="","",IF(OR($W1184=TRUE(),$W1184="TRUE"),0,1))</f>
        <v/>
      </c>
      <c r="AD1184">
        <f>IF($C1184="","",IF($Z1184="Yes",1,0))</f>
        <v/>
      </c>
      <c r="AE1184">
        <f>IF($AA1184=1,IFERROR(IF(VALUE($C1184)&lt;100000000,VALUE($C1184),1000000000),IFERROR(IF(VALUE(MID($C1184,2,20))&lt;100000000,VALUE(MID($C1184,2,20)),1000000000),1000000000))+ROW()/100000,"")</f>
        <v/>
      </c>
    </row>
    <row r="1185">
      <c r="M1185" s="7">
        <f>IF($C1185="","",L1185*V1185/100)</f>
        <v/>
      </c>
      <c r="N1185" s="11" t="n"/>
      <c r="R1185" s="7" t="n"/>
      <c r="T1185" s="7" t="n"/>
      <c r="U1185" s="7">
        <f>IF($C1185="","",T1185*X1185/100)</f>
        <v/>
      </c>
      <c r="V1185" s="7">
        <f>IF($C1185="","",T1185-U1185)</f>
        <v/>
      </c>
      <c r="X1185">
        <f>IF($C1185="","",IF($AD1185=1,Settings!$C$8,IF($AC1185=1,Settings!$C$6,Settings!$C$7))*100)</f>
        <v/>
      </c>
      <c r="Y1185" s="7">
        <f>IF($C1185="","",V1185-M1185)</f>
        <v/>
      </c>
      <c r="AA1185">
        <f>IF($C1185="","",IF(COUNTIF($C$2:$C1185,$C1185)=1,1,0))</f>
        <v/>
      </c>
      <c r="AB1185">
        <f>IF($AA1185=1,SUMPRODUCT(--($AE$2:$AE$6001&lt;$AE1185))+1,"")</f>
        <v/>
      </c>
      <c r="AC1185">
        <f>IF($C1185="","",IF(OR($W1185=TRUE(),$W1185="TRUE"),0,1))</f>
        <v/>
      </c>
      <c r="AD1185">
        <f>IF($C1185="","",IF($Z1185="Yes",1,0))</f>
        <v/>
      </c>
      <c r="AE1185">
        <f>IF($AA1185=1,IFERROR(IF(VALUE($C1185)&lt;100000000,VALUE($C1185),1000000000),IFERROR(IF(VALUE(MID($C1185,2,20))&lt;100000000,VALUE(MID($C1185,2,20)),1000000000),1000000000))+ROW()/100000,"")</f>
        <v/>
      </c>
    </row>
    <row r="1186">
      <c r="M1186" s="7">
        <f>IF($C1186="","",L1186*V1186/100)</f>
        <v/>
      </c>
      <c r="N1186" s="11" t="n"/>
      <c r="R1186" s="7" t="n"/>
      <c r="T1186" s="7" t="n"/>
      <c r="U1186" s="7">
        <f>IF($C1186="","",T1186*X1186/100)</f>
        <v/>
      </c>
      <c r="V1186" s="7">
        <f>IF($C1186="","",T1186-U1186)</f>
        <v/>
      </c>
      <c r="X1186">
        <f>IF($C1186="","",IF($AD1186=1,Settings!$C$8,IF($AC1186=1,Settings!$C$6,Settings!$C$7))*100)</f>
        <v/>
      </c>
      <c r="Y1186" s="7">
        <f>IF($C1186="","",V1186-M1186)</f>
        <v/>
      </c>
      <c r="AA1186">
        <f>IF($C1186="","",IF(COUNTIF($C$2:$C1186,$C1186)=1,1,0))</f>
        <v/>
      </c>
      <c r="AB1186">
        <f>IF($AA1186=1,SUMPRODUCT(--($AE$2:$AE$6001&lt;$AE1186))+1,"")</f>
        <v/>
      </c>
      <c r="AC1186">
        <f>IF($C1186="","",IF(OR($W1186=TRUE(),$W1186="TRUE"),0,1))</f>
        <v/>
      </c>
      <c r="AD1186">
        <f>IF($C1186="","",IF($Z1186="Yes",1,0))</f>
        <v/>
      </c>
      <c r="AE1186">
        <f>IF($AA1186=1,IFERROR(IF(VALUE($C1186)&lt;100000000,VALUE($C1186),1000000000),IFERROR(IF(VALUE(MID($C1186,2,20))&lt;100000000,VALUE(MID($C1186,2,20)),1000000000),1000000000))+ROW()/100000,"")</f>
        <v/>
      </c>
    </row>
    <row r="1187">
      <c r="M1187" s="7">
        <f>IF($C1187="","",L1187*V1187/100)</f>
        <v/>
      </c>
      <c r="N1187" s="11" t="n"/>
      <c r="R1187" s="7" t="n"/>
      <c r="T1187" s="7" t="n"/>
      <c r="U1187" s="7">
        <f>IF($C1187="","",T1187*X1187/100)</f>
        <v/>
      </c>
      <c r="V1187" s="7">
        <f>IF($C1187="","",T1187-U1187)</f>
        <v/>
      </c>
      <c r="X1187">
        <f>IF($C1187="","",IF($AD1187=1,Settings!$C$8,IF($AC1187=1,Settings!$C$6,Settings!$C$7))*100)</f>
        <v/>
      </c>
      <c r="Y1187" s="7">
        <f>IF($C1187="","",V1187-M1187)</f>
        <v/>
      </c>
      <c r="AA1187">
        <f>IF($C1187="","",IF(COUNTIF($C$2:$C1187,$C1187)=1,1,0))</f>
        <v/>
      </c>
      <c r="AB1187">
        <f>IF($AA1187=1,SUMPRODUCT(--($AE$2:$AE$6001&lt;$AE1187))+1,"")</f>
        <v/>
      </c>
      <c r="AC1187">
        <f>IF($C1187="","",IF(OR($W1187=TRUE(),$W1187="TRUE"),0,1))</f>
        <v/>
      </c>
      <c r="AD1187">
        <f>IF($C1187="","",IF($Z1187="Yes",1,0))</f>
        <v/>
      </c>
      <c r="AE1187">
        <f>IF($AA1187=1,IFERROR(IF(VALUE($C1187)&lt;100000000,VALUE($C1187),1000000000),IFERROR(IF(VALUE(MID($C1187,2,20))&lt;100000000,VALUE(MID($C1187,2,20)),1000000000),1000000000))+ROW()/100000,"")</f>
        <v/>
      </c>
    </row>
    <row r="1188">
      <c r="M1188" s="7">
        <f>IF($C1188="","",L1188*V1188/100)</f>
        <v/>
      </c>
      <c r="N1188" s="11" t="n"/>
      <c r="R1188" s="7" t="n"/>
      <c r="T1188" s="7" t="n"/>
      <c r="U1188" s="7">
        <f>IF($C1188="","",T1188*X1188/100)</f>
        <v/>
      </c>
      <c r="V1188" s="7">
        <f>IF($C1188="","",T1188-U1188)</f>
        <v/>
      </c>
      <c r="X1188">
        <f>IF($C1188="","",IF($AD1188=1,Settings!$C$8,IF($AC1188=1,Settings!$C$6,Settings!$C$7))*100)</f>
        <v/>
      </c>
      <c r="Y1188" s="7">
        <f>IF($C1188="","",V1188-M1188)</f>
        <v/>
      </c>
      <c r="AA1188">
        <f>IF($C1188="","",IF(COUNTIF($C$2:$C1188,$C1188)=1,1,0))</f>
        <v/>
      </c>
      <c r="AB1188">
        <f>IF($AA1188=1,SUMPRODUCT(--($AE$2:$AE$6001&lt;$AE1188))+1,"")</f>
        <v/>
      </c>
      <c r="AC1188">
        <f>IF($C1188="","",IF(OR($W1188=TRUE(),$W1188="TRUE"),0,1))</f>
        <v/>
      </c>
      <c r="AD1188">
        <f>IF($C1188="","",IF($Z1188="Yes",1,0))</f>
        <v/>
      </c>
      <c r="AE1188">
        <f>IF($AA1188=1,IFERROR(IF(VALUE($C1188)&lt;100000000,VALUE($C1188),1000000000),IFERROR(IF(VALUE(MID($C1188,2,20))&lt;100000000,VALUE(MID($C1188,2,20)),1000000000),1000000000))+ROW()/100000,"")</f>
        <v/>
      </c>
    </row>
    <row r="1189">
      <c r="M1189" s="7">
        <f>IF($C1189="","",L1189*V1189/100)</f>
        <v/>
      </c>
      <c r="N1189" s="11" t="n"/>
      <c r="R1189" s="7" t="n"/>
      <c r="T1189" s="7" t="n"/>
      <c r="U1189" s="7">
        <f>IF($C1189="","",T1189*X1189/100)</f>
        <v/>
      </c>
      <c r="V1189" s="7">
        <f>IF($C1189="","",T1189-U1189)</f>
        <v/>
      </c>
      <c r="X1189">
        <f>IF($C1189="","",IF($AD1189=1,Settings!$C$8,IF($AC1189=1,Settings!$C$6,Settings!$C$7))*100)</f>
        <v/>
      </c>
      <c r="Y1189" s="7">
        <f>IF($C1189="","",V1189-M1189)</f>
        <v/>
      </c>
      <c r="AA1189">
        <f>IF($C1189="","",IF(COUNTIF($C$2:$C1189,$C1189)=1,1,0))</f>
        <v/>
      </c>
      <c r="AB1189">
        <f>IF($AA1189=1,SUMPRODUCT(--($AE$2:$AE$6001&lt;$AE1189))+1,"")</f>
        <v/>
      </c>
      <c r="AC1189">
        <f>IF($C1189="","",IF(OR($W1189=TRUE(),$W1189="TRUE"),0,1))</f>
        <v/>
      </c>
      <c r="AD1189">
        <f>IF($C1189="","",IF($Z1189="Yes",1,0))</f>
        <v/>
      </c>
      <c r="AE1189">
        <f>IF($AA1189=1,IFERROR(IF(VALUE($C1189)&lt;100000000,VALUE($C1189),1000000000),IFERROR(IF(VALUE(MID($C1189,2,20))&lt;100000000,VALUE(MID($C1189,2,20)),1000000000),1000000000))+ROW()/100000,"")</f>
        <v/>
      </c>
    </row>
    <row r="1190">
      <c r="M1190" s="7">
        <f>IF($C1190="","",L1190*V1190/100)</f>
        <v/>
      </c>
      <c r="N1190" s="11" t="n"/>
      <c r="R1190" s="7" t="n"/>
      <c r="T1190" s="7" t="n"/>
      <c r="U1190" s="7">
        <f>IF($C1190="","",T1190*X1190/100)</f>
        <v/>
      </c>
      <c r="V1190" s="7">
        <f>IF($C1190="","",T1190-U1190)</f>
        <v/>
      </c>
      <c r="X1190">
        <f>IF($C1190="","",IF($AD1190=1,Settings!$C$8,IF($AC1190=1,Settings!$C$6,Settings!$C$7))*100)</f>
        <v/>
      </c>
      <c r="Y1190" s="7">
        <f>IF($C1190="","",V1190-M1190)</f>
        <v/>
      </c>
      <c r="AA1190">
        <f>IF($C1190="","",IF(COUNTIF($C$2:$C1190,$C1190)=1,1,0))</f>
        <v/>
      </c>
      <c r="AB1190">
        <f>IF($AA1190=1,SUMPRODUCT(--($AE$2:$AE$6001&lt;$AE1190))+1,"")</f>
        <v/>
      </c>
      <c r="AC1190">
        <f>IF($C1190="","",IF(OR($W1190=TRUE(),$W1190="TRUE"),0,1))</f>
        <v/>
      </c>
      <c r="AD1190">
        <f>IF($C1190="","",IF($Z1190="Yes",1,0))</f>
        <v/>
      </c>
      <c r="AE1190">
        <f>IF($AA1190=1,IFERROR(IF(VALUE($C1190)&lt;100000000,VALUE($C1190),1000000000),IFERROR(IF(VALUE(MID($C1190,2,20))&lt;100000000,VALUE(MID($C1190,2,20)),1000000000),1000000000))+ROW()/100000,"")</f>
        <v/>
      </c>
    </row>
    <row r="1191">
      <c r="M1191" s="7">
        <f>IF($C1191="","",L1191*V1191/100)</f>
        <v/>
      </c>
      <c r="N1191" s="11" t="n"/>
      <c r="R1191" s="7" t="n"/>
      <c r="T1191" s="7" t="n"/>
      <c r="U1191" s="7">
        <f>IF($C1191="","",T1191*X1191/100)</f>
        <v/>
      </c>
      <c r="V1191" s="7">
        <f>IF($C1191="","",T1191-U1191)</f>
        <v/>
      </c>
      <c r="X1191">
        <f>IF($C1191="","",IF($AD1191=1,Settings!$C$8,IF($AC1191=1,Settings!$C$6,Settings!$C$7))*100)</f>
        <v/>
      </c>
      <c r="Y1191" s="7">
        <f>IF($C1191="","",V1191-M1191)</f>
        <v/>
      </c>
      <c r="AA1191">
        <f>IF($C1191="","",IF(COUNTIF($C$2:$C1191,$C1191)=1,1,0))</f>
        <v/>
      </c>
      <c r="AB1191">
        <f>IF($AA1191=1,SUMPRODUCT(--($AE$2:$AE$6001&lt;$AE1191))+1,"")</f>
        <v/>
      </c>
      <c r="AC1191">
        <f>IF($C1191="","",IF(OR($W1191=TRUE(),$W1191="TRUE"),0,1))</f>
        <v/>
      </c>
      <c r="AD1191">
        <f>IF($C1191="","",IF($Z1191="Yes",1,0))</f>
        <v/>
      </c>
      <c r="AE1191">
        <f>IF($AA1191=1,IFERROR(IF(VALUE($C1191)&lt;100000000,VALUE($C1191),1000000000),IFERROR(IF(VALUE(MID($C1191,2,20))&lt;100000000,VALUE(MID($C1191,2,20)),1000000000),1000000000))+ROW()/100000,"")</f>
        <v/>
      </c>
    </row>
    <row r="1192">
      <c r="M1192" s="7">
        <f>IF($C1192="","",L1192*V1192/100)</f>
        <v/>
      </c>
      <c r="N1192" s="11" t="n"/>
      <c r="R1192" s="7" t="n"/>
      <c r="T1192" s="7" t="n"/>
      <c r="U1192" s="7">
        <f>IF($C1192="","",T1192*X1192/100)</f>
        <v/>
      </c>
      <c r="V1192" s="7">
        <f>IF($C1192="","",T1192-U1192)</f>
        <v/>
      </c>
      <c r="X1192">
        <f>IF($C1192="","",IF($AD1192=1,Settings!$C$8,IF($AC1192=1,Settings!$C$6,Settings!$C$7))*100)</f>
        <v/>
      </c>
      <c r="Y1192" s="7">
        <f>IF($C1192="","",V1192-M1192)</f>
        <v/>
      </c>
      <c r="AA1192">
        <f>IF($C1192="","",IF(COUNTIF($C$2:$C1192,$C1192)=1,1,0))</f>
        <v/>
      </c>
      <c r="AB1192">
        <f>IF($AA1192=1,SUMPRODUCT(--($AE$2:$AE$6001&lt;$AE1192))+1,"")</f>
        <v/>
      </c>
      <c r="AC1192">
        <f>IF($C1192="","",IF(OR($W1192=TRUE(),$W1192="TRUE"),0,1))</f>
        <v/>
      </c>
      <c r="AD1192">
        <f>IF($C1192="","",IF($Z1192="Yes",1,0))</f>
        <v/>
      </c>
      <c r="AE1192">
        <f>IF($AA1192=1,IFERROR(IF(VALUE($C1192)&lt;100000000,VALUE($C1192),1000000000),IFERROR(IF(VALUE(MID($C1192,2,20))&lt;100000000,VALUE(MID($C1192,2,20)),1000000000),1000000000))+ROW()/100000,"")</f>
        <v/>
      </c>
    </row>
    <row r="1193">
      <c r="M1193" s="7">
        <f>IF($C1193="","",L1193*V1193/100)</f>
        <v/>
      </c>
      <c r="N1193" s="11" t="n"/>
      <c r="R1193" s="7" t="n"/>
      <c r="T1193" s="7" t="n"/>
      <c r="U1193" s="7">
        <f>IF($C1193="","",T1193*X1193/100)</f>
        <v/>
      </c>
      <c r="V1193" s="7">
        <f>IF($C1193="","",T1193-U1193)</f>
        <v/>
      </c>
      <c r="X1193">
        <f>IF($C1193="","",IF($AD1193=1,Settings!$C$8,IF($AC1193=1,Settings!$C$6,Settings!$C$7))*100)</f>
        <v/>
      </c>
      <c r="Y1193" s="7">
        <f>IF($C1193="","",V1193-M1193)</f>
        <v/>
      </c>
      <c r="AA1193">
        <f>IF($C1193="","",IF(COUNTIF($C$2:$C1193,$C1193)=1,1,0))</f>
        <v/>
      </c>
      <c r="AB1193">
        <f>IF($AA1193=1,SUMPRODUCT(--($AE$2:$AE$6001&lt;$AE1193))+1,"")</f>
        <v/>
      </c>
      <c r="AC1193">
        <f>IF($C1193="","",IF(OR($W1193=TRUE(),$W1193="TRUE"),0,1))</f>
        <v/>
      </c>
      <c r="AD1193">
        <f>IF($C1193="","",IF($Z1193="Yes",1,0))</f>
        <v/>
      </c>
      <c r="AE1193">
        <f>IF($AA1193=1,IFERROR(IF(VALUE($C1193)&lt;100000000,VALUE($C1193),1000000000),IFERROR(IF(VALUE(MID($C1193,2,20))&lt;100000000,VALUE(MID($C1193,2,20)),1000000000),1000000000))+ROW()/100000,"")</f>
        <v/>
      </c>
    </row>
    <row r="1194">
      <c r="M1194" s="7">
        <f>IF($C1194="","",L1194*V1194/100)</f>
        <v/>
      </c>
      <c r="N1194" s="11" t="n"/>
      <c r="R1194" s="7" t="n"/>
      <c r="T1194" s="7" t="n"/>
      <c r="U1194" s="7">
        <f>IF($C1194="","",T1194*X1194/100)</f>
        <v/>
      </c>
      <c r="V1194" s="7">
        <f>IF($C1194="","",T1194-U1194)</f>
        <v/>
      </c>
      <c r="X1194">
        <f>IF($C1194="","",IF($AD1194=1,Settings!$C$8,IF($AC1194=1,Settings!$C$6,Settings!$C$7))*100)</f>
        <v/>
      </c>
      <c r="Y1194" s="7">
        <f>IF($C1194="","",V1194-M1194)</f>
        <v/>
      </c>
      <c r="AA1194">
        <f>IF($C1194="","",IF(COUNTIF($C$2:$C1194,$C1194)=1,1,0))</f>
        <v/>
      </c>
      <c r="AB1194">
        <f>IF($AA1194=1,SUMPRODUCT(--($AE$2:$AE$6001&lt;$AE1194))+1,"")</f>
        <v/>
      </c>
      <c r="AC1194">
        <f>IF($C1194="","",IF(OR($W1194=TRUE(),$W1194="TRUE"),0,1))</f>
        <v/>
      </c>
      <c r="AD1194">
        <f>IF($C1194="","",IF($Z1194="Yes",1,0))</f>
        <v/>
      </c>
      <c r="AE1194">
        <f>IF($AA1194=1,IFERROR(IF(VALUE($C1194)&lt;100000000,VALUE($C1194),1000000000),IFERROR(IF(VALUE(MID($C1194,2,20))&lt;100000000,VALUE(MID($C1194,2,20)),1000000000),1000000000))+ROW()/100000,"")</f>
        <v/>
      </c>
    </row>
    <row r="1195">
      <c r="M1195" s="7">
        <f>IF($C1195="","",L1195*V1195/100)</f>
        <v/>
      </c>
      <c r="N1195" s="11" t="n"/>
      <c r="R1195" s="7" t="n"/>
      <c r="T1195" s="7" t="n"/>
      <c r="U1195" s="7">
        <f>IF($C1195="","",T1195*X1195/100)</f>
        <v/>
      </c>
      <c r="V1195" s="7">
        <f>IF($C1195="","",T1195-U1195)</f>
        <v/>
      </c>
      <c r="X1195">
        <f>IF($C1195="","",IF($AD1195=1,Settings!$C$8,IF($AC1195=1,Settings!$C$6,Settings!$C$7))*100)</f>
        <v/>
      </c>
      <c r="Y1195" s="7">
        <f>IF($C1195="","",V1195-M1195)</f>
        <v/>
      </c>
      <c r="AA1195">
        <f>IF($C1195="","",IF(COUNTIF($C$2:$C1195,$C1195)=1,1,0))</f>
        <v/>
      </c>
      <c r="AB1195">
        <f>IF($AA1195=1,SUMPRODUCT(--($AE$2:$AE$6001&lt;$AE1195))+1,"")</f>
        <v/>
      </c>
      <c r="AC1195">
        <f>IF($C1195="","",IF(OR($W1195=TRUE(),$W1195="TRUE"),0,1))</f>
        <v/>
      </c>
      <c r="AD1195">
        <f>IF($C1195="","",IF($Z1195="Yes",1,0))</f>
        <v/>
      </c>
      <c r="AE1195">
        <f>IF($AA1195=1,IFERROR(IF(VALUE($C1195)&lt;100000000,VALUE($C1195),1000000000),IFERROR(IF(VALUE(MID($C1195,2,20))&lt;100000000,VALUE(MID($C1195,2,20)),1000000000),1000000000))+ROW()/100000,"")</f>
        <v/>
      </c>
    </row>
    <row r="1196">
      <c r="M1196" s="7">
        <f>IF($C1196="","",L1196*V1196/100)</f>
        <v/>
      </c>
      <c r="N1196" s="11" t="n"/>
      <c r="R1196" s="7" t="n"/>
      <c r="T1196" s="7" t="n"/>
      <c r="U1196" s="7">
        <f>IF($C1196="","",T1196*X1196/100)</f>
        <v/>
      </c>
      <c r="V1196" s="7">
        <f>IF($C1196="","",T1196-U1196)</f>
        <v/>
      </c>
      <c r="X1196">
        <f>IF($C1196="","",IF($AD1196=1,Settings!$C$8,IF($AC1196=1,Settings!$C$6,Settings!$C$7))*100)</f>
        <v/>
      </c>
      <c r="Y1196" s="7">
        <f>IF($C1196="","",V1196-M1196)</f>
        <v/>
      </c>
      <c r="AA1196">
        <f>IF($C1196="","",IF(COUNTIF($C$2:$C1196,$C1196)=1,1,0))</f>
        <v/>
      </c>
      <c r="AB1196">
        <f>IF($AA1196=1,SUMPRODUCT(--($AE$2:$AE$6001&lt;$AE1196))+1,"")</f>
        <v/>
      </c>
      <c r="AC1196">
        <f>IF($C1196="","",IF(OR($W1196=TRUE(),$W1196="TRUE"),0,1))</f>
        <v/>
      </c>
      <c r="AD1196">
        <f>IF($C1196="","",IF($Z1196="Yes",1,0))</f>
        <v/>
      </c>
      <c r="AE1196">
        <f>IF($AA1196=1,IFERROR(IF(VALUE($C1196)&lt;100000000,VALUE($C1196),1000000000),IFERROR(IF(VALUE(MID($C1196,2,20))&lt;100000000,VALUE(MID($C1196,2,20)),1000000000),1000000000))+ROW()/100000,"")</f>
        <v/>
      </c>
    </row>
    <row r="1197">
      <c r="M1197" s="7">
        <f>IF($C1197="","",L1197*V1197/100)</f>
        <v/>
      </c>
      <c r="N1197" s="11" t="n"/>
      <c r="R1197" s="7" t="n"/>
      <c r="T1197" s="7" t="n"/>
      <c r="U1197" s="7">
        <f>IF($C1197="","",T1197*X1197/100)</f>
        <v/>
      </c>
      <c r="V1197" s="7">
        <f>IF($C1197="","",T1197-U1197)</f>
        <v/>
      </c>
      <c r="X1197">
        <f>IF($C1197="","",IF($AD1197=1,Settings!$C$8,IF($AC1197=1,Settings!$C$6,Settings!$C$7))*100)</f>
        <v/>
      </c>
      <c r="Y1197" s="7">
        <f>IF($C1197="","",V1197-M1197)</f>
        <v/>
      </c>
      <c r="AA1197">
        <f>IF($C1197="","",IF(COUNTIF($C$2:$C1197,$C1197)=1,1,0))</f>
        <v/>
      </c>
      <c r="AB1197">
        <f>IF($AA1197=1,SUMPRODUCT(--($AE$2:$AE$6001&lt;$AE1197))+1,"")</f>
        <v/>
      </c>
      <c r="AC1197">
        <f>IF($C1197="","",IF(OR($W1197=TRUE(),$W1197="TRUE"),0,1))</f>
        <v/>
      </c>
      <c r="AD1197">
        <f>IF($C1197="","",IF($Z1197="Yes",1,0))</f>
        <v/>
      </c>
      <c r="AE1197">
        <f>IF($AA1197=1,IFERROR(IF(VALUE($C1197)&lt;100000000,VALUE($C1197),1000000000),IFERROR(IF(VALUE(MID($C1197,2,20))&lt;100000000,VALUE(MID($C1197,2,20)),1000000000),1000000000))+ROW()/100000,"")</f>
        <v/>
      </c>
    </row>
    <row r="1198">
      <c r="M1198" s="7">
        <f>IF($C1198="","",L1198*V1198/100)</f>
        <v/>
      </c>
      <c r="N1198" s="11" t="n"/>
      <c r="R1198" s="7" t="n"/>
      <c r="T1198" s="7" t="n"/>
      <c r="U1198" s="7">
        <f>IF($C1198="","",T1198*X1198/100)</f>
        <v/>
      </c>
      <c r="V1198" s="7">
        <f>IF($C1198="","",T1198-U1198)</f>
        <v/>
      </c>
      <c r="X1198">
        <f>IF($C1198="","",IF($AD1198=1,Settings!$C$8,IF($AC1198=1,Settings!$C$6,Settings!$C$7))*100)</f>
        <v/>
      </c>
      <c r="Y1198" s="7">
        <f>IF($C1198="","",V1198-M1198)</f>
        <v/>
      </c>
      <c r="AA1198">
        <f>IF($C1198="","",IF(COUNTIF($C$2:$C1198,$C1198)=1,1,0))</f>
        <v/>
      </c>
      <c r="AB1198">
        <f>IF($AA1198=1,SUMPRODUCT(--($AE$2:$AE$6001&lt;$AE1198))+1,"")</f>
        <v/>
      </c>
      <c r="AC1198">
        <f>IF($C1198="","",IF(OR($W1198=TRUE(),$W1198="TRUE"),0,1))</f>
        <v/>
      </c>
      <c r="AD1198">
        <f>IF($C1198="","",IF($Z1198="Yes",1,0))</f>
        <v/>
      </c>
      <c r="AE1198">
        <f>IF($AA1198=1,IFERROR(IF(VALUE($C1198)&lt;100000000,VALUE($C1198),1000000000),IFERROR(IF(VALUE(MID($C1198,2,20))&lt;100000000,VALUE(MID($C1198,2,20)),1000000000),1000000000))+ROW()/100000,"")</f>
        <v/>
      </c>
    </row>
    <row r="1199">
      <c r="M1199" s="7">
        <f>IF($C1199="","",L1199*V1199/100)</f>
        <v/>
      </c>
      <c r="N1199" s="11" t="n"/>
      <c r="R1199" s="7" t="n"/>
      <c r="T1199" s="7" t="n"/>
      <c r="U1199" s="7">
        <f>IF($C1199="","",T1199*X1199/100)</f>
        <v/>
      </c>
      <c r="V1199" s="7">
        <f>IF($C1199="","",T1199-U1199)</f>
        <v/>
      </c>
      <c r="X1199">
        <f>IF($C1199="","",IF($AD1199=1,Settings!$C$8,IF($AC1199=1,Settings!$C$6,Settings!$C$7))*100)</f>
        <v/>
      </c>
      <c r="Y1199" s="7">
        <f>IF($C1199="","",V1199-M1199)</f>
        <v/>
      </c>
      <c r="AA1199">
        <f>IF($C1199="","",IF(COUNTIF($C$2:$C1199,$C1199)=1,1,0))</f>
        <v/>
      </c>
      <c r="AB1199">
        <f>IF($AA1199=1,SUMPRODUCT(--($AE$2:$AE$6001&lt;$AE1199))+1,"")</f>
        <v/>
      </c>
      <c r="AC1199">
        <f>IF($C1199="","",IF(OR($W1199=TRUE(),$W1199="TRUE"),0,1))</f>
        <v/>
      </c>
      <c r="AD1199">
        <f>IF($C1199="","",IF($Z1199="Yes",1,0))</f>
        <v/>
      </c>
      <c r="AE1199">
        <f>IF($AA1199=1,IFERROR(IF(VALUE($C1199)&lt;100000000,VALUE($C1199),1000000000),IFERROR(IF(VALUE(MID($C1199,2,20))&lt;100000000,VALUE(MID($C1199,2,20)),1000000000),1000000000))+ROW()/100000,"")</f>
        <v/>
      </c>
    </row>
    <row r="1200">
      <c r="M1200" s="7">
        <f>IF($C1200="","",L1200*V1200/100)</f>
        <v/>
      </c>
      <c r="N1200" s="11" t="n"/>
      <c r="R1200" s="7" t="n"/>
      <c r="T1200" s="7" t="n"/>
      <c r="U1200" s="7">
        <f>IF($C1200="","",T1200*X1200/100)</f>
        <v/>
      </c>
      <c r="V1200" s="7">
        <f>IF($C1200="","",T1200-U1200)</f>
        <v/>
      </c>
      <c r="X1200">
        <f>IF($C1200="","",IF($AD1200=1,Settings!$C$8,IF($AC1200=1,Settings!$C$6,Settings!$C$7))*100)</f>
        <v/>
      </c>
      <c r="Y1200" s="7">
        <f>IF($C1200="","",V1200-M1200)</f>
        <v/>
      </c>
      <c r="AA1200">
        <f>IF($C1200="","",IF(COUNTIF($C$2:$C1200,$C1200)=1,1,0))</f>
        <v/>
      </c>
      <c r="AB1200">
        <f>IF($AA1200=1,SUMPRODUCT(--($AE$2:$AE$6001&lt;$AE1200))+1,"")</f>
        <v/>
      </c>
      <c r="AC1200">
        <f>IF($C1200="","",IF(OR($W1200=TRUE(),$W1200="TRUE"),0,1))</f>
        <v/>
      </c>
      <c r="AD1200">
        <f>IF($C1200="","",IF($Z1200="Yes",1,0))</f>
        <v/>
      </c>
      <c r="AE1200">
        <f>IF($AA1200=1,IFERROR(IF(VALUE($C1200)&lt;100000000,VALUE($C1200),1000000000),IFERROR(IF(VALUE(MID($C1200,2,20))&lt;100000000,VALUE(MID($C1200,2,20)),1000000000),1000000000))+ROW()/100000,"")</f>
        <v/>
      </c>
    </row>
    <row r="1201">
      <c r="M1201" s="7">
        <f>IF($C1201="","",L1201*V1201/100)</f>
        <v/>
      </c>
      <c r="N1201" s="11" t="n"/>
      <c r="R1201" s="7" t="n"/>
      <c r="T1201" s="7" t="n"/>
      <c r="U1201" s="7">
        <f>IF($C1201="","",T1201*X1201/100)</f>
        <v/>
      </c>
      <c r="V1201" s="7">
        <f>IF($C1201="","",T1201-U1201)</f>
        <v/>
      </c>
      <c r="X1201">
        <f>IF($C1201="","",IF($AD1201=1,Settings!$C$8,IF($AC1201=1,Settings!$C$6,Settings!$C$7))*100)</f>
        <v/>
      </c>
      <c r="Y1201" s="7">
        <f>IF($C1201="","",V1201-M1201)</f>
        <v/>
      </c>
      <c r="AA1201">
        <f>IF($C1201="","",IF(COUNTIF($C$2:$C1201,$C1201)=1,1,0))</f>
        <v/>
      </c>
      <c r="AB1201">
        <f>IF($AA1201=1,SUMPRODUCT(--($AE$2:$AE$6001&lt;$AE1201))+1,"")</f>
        <v/>
      </c>
      <c r="AC1201">
        <f>IF($C1201="","",IF(OR($W1201=TRUE(),$W1201="TRUE"),0,1))</f>
        <v/>
      </c>
      <c r="AD1201">
        <f>IF($C1201="","",IF($Z1201="Yes",1,0))</f>
        <v/>
      </c>
      <c r="AE1201">
        <f>IF($AA1201=1,IFERROR(IF(VALUE($C1201)&lt;100000000,VALUE($C1201),1000000000),IFERROR(IF(VALUE(MID($C1201,2,20))&lt;100000000,VALUE(MID($C1201,2,20)),1000000000),1000000000))+ROW()/100000,"")</f>
        <v/>
      </c>
    </row>
    <row r="1202">
      <c r="M1202" s="7">
        <f>IF($C1202="","",L1202*V1202/100)</f>
        <v/>
      </c>
      <c r="N1202" s="11" t="n"/>
      <c r="R1202" s="7" t="n"/>
      <c r="T1202" s="7" t="n"/>
      <c r="U1202" s="7">
        <f>IF($C1202="","",T1202*X1202/100)</f>
        <v/>
      </c>
      <c r="V1202" s="7">
        <f>IF($C1202="","",T1202-U1202)</f>
        <v/>
      </c>
      <c r="X1202">
        <f>IF($C1202="","",IF($AD1202=1,Settings!$C$8,IF($AC1202=1,Settings!$C$6,Settings!$C$7))*100)</f>
        <v/>
      </c>
      <c r="Y1202" s="7">
        <f>IF($C1202="","",V1202-M1202)</f>
        <v/>
      </c>
      <c r="AA1202">
        <f>IF($C1202="","",IF(COUNTIF($C$2:$C1202,$C1202)=1,1,0))</f>
        <v/>
      </c>
      <c r="AB1202">
        <f>IF($AA1202=1,SUMPRODUCT(--($AE$2:$AE$6001&lt;$AE1202))+1,"")</f>
        <v/>
      </c>
      <c r="AC1202">
        <f>IF($C1202="","",IF(OR($W1202=TRUE(),$W1202="TRUE"),0,1))</f>
        <v/>
      </c>
      <c r="AD1202">
        <f>IF($C1202="","",IF($Z1202="Yes",1,0))</f>
        <v/>
      </c>
      <c r="AE1202">
        <f>IF($AA1202=1,IFERROR(IF(VALUE($C1202)&lt;100000000,VALUE($C1202),1000000000),IFERROR(IF(VALUE(MID($C1202,2,20))&lt;100000000,VALUE(MID($C1202,2,20)),1000000000),1000000000))+ROW()/100000,"")</f>
        <v/>
      </c>
    </row>
    <row r="1203">
      <c r="M1203" s="7">
        <f>IF($C1203="","",L1203*V1203/100)</f>
        <v/>
      </c>
      <c r="N1203" s="11" t="n"/>
      <c r="R1203" s="7" t="n"/>
      <c r="T1203" s="7" t="n"/>
      <c r="U1203" s="7">
        <f>IF($C1203="","",T1203*X1203/100)</f>
        <v/>
      </c>
      <c r="V1203" s="7">
        <f>IF($C1203="","",T1203-U1203)</f>
        <v/>
      </c>
      <c r="X1203">
        <f>IF($C1203="","",IF($AD1203=1,Settings!$C$8,IF($AC1203=1,Settings!$C$6,Settings!$C$7))*100)</f>
        <v/>
      </c>
      <c r="Y1203" s="7">
        <f>IF($C1203="","",V1203-M1203)</f>
        <v/>
      </c>
      <c r="AA1203">
        <f>IF($C1203="","",IF(COUNTIF($C$2:$C1203,$C1203)=1,1,0))</f>
        <v/>
      </c>
      <c r="AB1203">
        <f>IF($AA1203=1,SUMPRODUCT(--($AE$2:$AE$6001&lt;$AE1203))+1,"")</f>
        <v/>
      </c>
      <c r="AC1203">
        <f>IF($C1203="","",IF(OR($W1203=TRUE(),$W1203="TRUE"),0,1))</f>
        <v/>
      </c>
      <c r="AD1203">
        <f>IF($C1203="","",IF($Z1203="Yes",1,0))</f>
        <v/>
      </c>
      <c r="AE1203">
        <f>IF($AA1203=1,IFERROR(IF(VALUE($C1203)&lt;100000000,VALUE($C1203),1000000000),IFERROR(IF(VALUE(MID($C1203,2,20))&lt;100000000,VALUE(MID($C1203,2,20)),1000000000),1000000000))+ROW()/100000,"")</f>
        <v/>
      </c>
    </row>
    <row r="1204">
      <c r="M1204" s="7">
        <f>IF($C1204="","",L1204*V1204/100)</f>
        <v/>
      </c>
      <c r="N1204" s="11" t="n"/>
      <c r="R1204" s="7" t="n"/>
      <c r="T1204" s="7" t="n"/>
      <c r="U1204" s="7">
        <f>IF($C1204="","",T1204*X1204/100)</f>
        <v/>
      </c>
      <c r="V1204" s="7">
        <f>IF($C1204="","",T1204-U1204)</f>
        <v/>
      </c>
      <c r="X1204">
        <f>IF($C1204="","",IF($AD1204=1,Settings!$C$8,IF($AC1204=1,Settings!$C$6,Settings!$C$7))*100)</f>
        <v/>
      </c>
      <c r="Y1204" s="7">
        <f>IF($C1204="","",V1204-M1204)</f>
        <v/>
      </c>
      <c r="AA1204">
        <f>IF($C1204="","",IF(COUNTIF($C$2:$C1204,$C1204)=1,1,0))</f>
        <v/>
      </c>
      <c r="AB1204">
        <f>IF($AA1204=1,SUMPRODUCT(--($AE$2:$AE$6001&lt;$AE1204))+1,"")</f>
        <v/>
      </c>
      <c r="AC1204">
        <f>IF($C1204="","",IF(OR($W1204=TRUE(),$W1204="TRUE"),0,1))</f>
        <v/>
      </c>
      <c r="AD1204">
        <f>IF($C1204="","",IF($Z1204="Yes",1,0))</f>
        <v/>
      </c>
      <c r="AE1204">
        <f>IF($AA1204=1,IFERROR(IF(VALUE($C1204)&lt;100000000,VALUE($C1204),1000000000),IFERROR(IF(VALUE(MID($C1204,2,20))&lt;100000000,VALUE(MID($C1204,2,20)),1000000000),1000000000))+ROW()/100000,"")</f>
        <v/>
      </c>
    </row>
    <row r="1205">
      <c r="M1205" s="7">
        <f>IF($C1205="","",L1205*V1205/100)</f>
        <v/>
      </c>
      <c r="N1205" s="11" t="n"/>
      <c r="R1205" s="7" t="n"/>
      <c r="T1205" s="7" t="n"/>
      <c r="U1205" s="7">
        <f>IF($C1205="","",T1205*X1205/100)</f>
        <v/>
      </c>
      <c r="V1205" s="7">
        <f>IF($C1205="","",T1205-U1205)</f>
        <v/>
      </c>
      <c r="X1205">
        <f>IF($C1205="","",IF($AD1205=1,Settings!$C$8,IF($AC1205=1,Settings!$C$6,Settings!$C$7))*100)</f>
        <v/>
      </c>
      <c r="Y1205" s="7">
        <f>IF($C1205="","",V1205-M1205)</f>
        <v/>
      </c>
      <c r="AA1205">
        <f>IF($C1205="","",IF(COUNTIF($C$2:$C1205,$C1205)=1,1,0))</f>
        <v/>
      </c>
      <c r="AB1205">
        <f>IF($AA1205=1,SUMPRODUCT(--($AE$2:$AE$6001&lt;$AE1205))+1,"")</f>
        <v/>
      </c>
      <c r="AC1205">
        <f>IF($C1205="","",IF(OR($W1205=TRUE(),$W1205="TRUE"),0,1))</f>
        <v/>
      </c>
      <c r="AD1205">
        <f>IF($C1205="","",IF($Z1205="Yes",1,0))</f>
        <v/>
      </c>
      <c r="AE1205">
        <f>IF($AA1205=1,IFERROR(IF(VALUE($C1205)&lt;100000000,VALUE($C1205),1000000000),IFERROR(IF(VALUE(MID($C1205,2,20))&lt;100000000,VALUE(MID($C1205,2,20)),1000000000),1000000000))+ROW()/100000,"")</f>
        <v/>
      </c>
    </row>
    <row r="1206">
      <c r="M1206" s="7">
        <f>IF($C1206="","",L1206*V1206/100)</f>
        <v/>
      </c>
      <c r="N1206" s="11" t="n"/>
      <c r="R1206" s="7" t="n"/>
      <c r="T1206" s="7" t="n"/>
      <c r="U1206" s="7">
        <f>IF($C1206="","",T1206*X1206/100)</f>
        <v/>
      </c>
      <c r="V1206" s="7">
        <f>IF($C1206="","",T1206-U1206)</f>
        <v/>
      </c>
      <c r="X1206">
        <f>IF($C1206="","",IF($AD1206=1,Settings!$C$8,IF($AC1206=1,Settings!$C$6,Settings!$C$7))*100)</f>
        <v/>
      </c>
      <c r="Y1206" s="7">
        <f>IF($C1206="","",V1206-M1206)</f>
        <v/>
      </c>
      <c r="AA1206">
        <f>IF($C1206="","",IF(COUNTIF($C$2:$C1206,$C1206)=1,1,0))</f>
        <v/>
      </c>
      <c r="AB1206">
        <f>IF($AA1206=1,SUMPRODUCT(--($AE$2:$AE$6001&lt;$AE1206))+1,"")</f>
        <v/>
      </c>
      <c r="AC1206">
        <f>IF($C1206="","",IF(OR($W1206=TRUE(),$W1206="TRUE"),0,1))</f>
        <v/>
      </c>
      <c r="AD1206">
        <f>IF($C1206="","",IF($Z1206="Yes",1,0))</f>
        <v/>
      </c>
      <c r="AE1206">
        <f>IF($AA1206=1,IFERROR(IF(VALUE($C1206)&lt;100000000,VALUE($C1206),1000000000),IFERROR(IF(VALUE(MID($C1206,2,20))&lt;100000000,VALUE(MID($C1206,2,20)),1000000000),1000000000))+ROW()/100000,"")</f>
        <v/>
      </c>
    </row>
    <row r="1207">
      <c r="M1207" s="7">
        <f>IF($C1207="","",L1207*V1207/100)</f>
        <v/>
      </c>
      <c r="N1207" s="11" t="n"/>
      <c r="R1207" s="7" t="n"/>
      <c r="T1207" s="7" t="n"/>
      <c r="U1207" s="7">
        <f>IF($C1207="","",T1207*X1207/100)</f>
        <v/>
      </c>
      <c r="V1207" s="7">
        <f>IF($C1207="","",T1207-U1207)</f>
        <v/>
      </c>
      <c r="X1207">
        <f>IF($C1207="","",IF($AD1207=1,Settings!$C$8,IF($AC1207=1,Settings!$C$6,Settings!$C$7))*100)</f>
        <v/>
      </c>
      <c r="Y1207" s="7">
        <f>IF($C1207="","",V1207-M1207)</f>
        <v/>
      </c>
      <c r="AA1207">
        <f>IF($C1207="","",IF(COUNTIF($C$2:$C1207,$C1207)=1,1,0))</f>
        <v/>
      </c>
      <c r="AB1207">
        <f>IF($AA1207=1,SUMPRODUCT(--($AE$2:$AE$6001&lt;$AE1207))+1,"")</f>
        <v/>
      </c>
      <c r="AC1207">
        <f>IF($C1207="","",IF(OR($W1207=TRUE(),$W1207="TRUE"),0,1))</f>
        <v/>
      </c>
      <c r="AD1207">
        <f>IF($C1207="","",IF($Z1207="Yes",1,0))</f>
        <v/>
      </c>
      <c r="AE1207">
        <f>IF($AA1207=1,IFERROR(IF(VALUE($C1207)&lt;100000000,VALUE($C1207),1000000000),IFERROR(IF(VALUE(MID($C1207,2,20))&lt;100000000,VALUE(MID($C1207,2,20)),1000000000),1000000000))+ROW()/100000,"")</f>
        <v/>
      </c>
    </row>
    <row r="1208">
      <c r="M1208" s="7">
        <f>IF($C1208="","",L1208*V1208/100)</f>
        <v/>
      </c>
      <c r="N1208" s="11" t="n"/>
      <c r="R1208" s="7" t="n"/>
      <c r="T1208" s="7" t="n"/>
      <c r="U1208" s="7">
        <f>IF($C1208="","",T1208*X1208/100)</f>
        <v/>
      </c>
      <c r="V1208" s="7">
        <f>IF($C1208="","",T1208-U1208)</f>
        <v/>
      </c>
      <c r="X1208">
        <f>IF($C1208="","",IF($AD1208=1,Settings!$C$8,IF($AC1208=1,Settings!$C$6,Settings!$C$7))*100)</f>
        <v/>
      </c>
      <c r="Y1208" s="7">
        <f>IF($C1208="","",V1208-M1208)</f>
        <v/>
      </c>
      <c r="AA1208">
        <f>IF($C1208="","",IF(COUNTIF($C$2:$C1208,$C1208)=1,1,0))</f>
        <v/>
      </c>
      <c r="AB1208">
        <f>IF($AA1208=1,SUMPRODUCT(--($AE$2:$AE$6001&lt;$AE1208))+1,"")</f>
        <v/>
      </c>
      <c r="AC1208">
        <f>IF($C1208="","",IF(OR($W1208=TRUE(),$W1208="TRUE"),0,1))</f>
        <v/>
      </c>
      <c r="AD1208">
        <f>IF($C1208="","",IF($Z1208="Yes",1,0))</f>
        <v/>
      </c>
      <c r="AE1208">
        <f>IF($AA1208=1,IFERROR(IF(VALUE($C1208)&lt;100000000,VALUE($C1208),1000000000),IFERROR(IF(VALUE(MID($C1208,2,20))&lt;100000000,VALUE(MID($C1208,2,20)),1000000000),1000000000))+ROW()/100000,"")</f>
        <v/>
      </c>
    </row>
    <row r="1209">
      <c r="M1209" s="7">
        <f>IF($C1209="","",L1209*V1209/100)</f>
        <v/>
      </c>
      <c r="N1209" s="11" t="n"/>
      <c r="R1209" s="7" t="n"/>
      <c r="T1209" s="7" t="n"/>
      <c r="U1209" s="7">
        <f>IF($C1209="","",T1209*X1209/100)</f>
        <v/>
      </c>
      <c r="V1209" s="7">
        <f>IF($C1209="","",T1209-U1209)</f>
        <v/>
      </c>
      <c r="X1209">
        <f>IF($C1209="","",IF($AD1209=1,Settings!$C$8,IF($AC1209=1,Settings!$C$6,Settings!$C$7))*100)</f>
        <v/>
      </c>
      <c r="Y1209" s="7">
        <f>IF($C1209="","",V1209-M1209)</f>
        <v/>
      </c>
      <c r="AA1209">
        <f>IF($C1209="","",IF(COUNTIF($C$2:$C1209,$C1209)=1,1,0))</f>
        <v/>
      </c>
      <c r="AB1209">
        <f>IF($AA1209=1,SUMPRODUCT(--($AE$2:$AE$6001&lt;$AE1209))+1,"")</f>
        <v/>
      </c>
      <c r="AC1209">
        <f>IF($C1209="","",IF(OR($W1209=TRUE(),$W1209="TRUE"),0,1))</f>
        <v/>
      </c>
      <c r="AD1209">
        <f>IF($C1209="","",IF($Z1209="Yes",1,0))</f>
        <v/>
      </c>
      <c r="AE1209">
        <f>IF($AA1209=1,IFERROR(IF(VALUE($C1209)&lt;100000000,VALUE($C1209),1000000000),IFERROR(IF(VALUE(MID($C1209,2,20))&lt;100000000,VALUE(MID($C1209,2,20)),1000000000),1000000000))+ROW()/100000,"")</f>
        <v/>
      </c>
    </row>
    <row r="1210">
      <c r="M1210" s="7">
        <f>IF($C1210="","",L1210*V1210/100)</f>
        <v/>
      </c>
      <c r="N1210" s="11" t="n"/>
      <c r="R1210" s="7" t="n"/>
      <c r="T1210" s="7" t="n"/>
      <c r="U1210" s="7">
        <f>IF($C1210="","",T1210*X1210/100)</f>
        <v/>
      </c>
      <c r="V1210" s="7">
        <f>IF($C1210="","",T1210-U1210)</f>
        <v/>
      </c>
      <c r="X1210">
        <f>IF($C1210="","",IF($AD1210=1,Settings!$C$8,IF($AC1210=1,Settings!$C$6,Settings!$C$7))*100)</f>
        <v/>
      </c>
      <c r="Y1210" s="7">
        <f>IF($C1210="","",V1210-M1210)</f>
        <v/>
      </c>
      <c r="AA1210">
        <f>IF($C1210="","",IF(COUNTIF($C$2:$C1210,$C1210)=1,1,0))</f>
        <v/>
      </c>
      <c r="AB1210">
        <f>IF($AA1210=1,SUMPRODUCT(--($AE$2:$AE$6001&lt;$AE1210))+1,"")</f>
        <v/>
      </c>
      <c r="AC1210">
        <f>IF($C1210="","",IF(OR($W1210=TRUE(),$W1210="TRUE"),0,1))</f>
        <v/>
      </c>
      <c r="AD1210">
        <f>IF($C1210="","",IF($Z1210="Yes",1,0))</f>
        <v/>
      </c>
      <c r="AE1210">
        <f>IF($AA1210=1,IFERROR(IF(VALUE($C1210)&lt;100000000,VALUE($C1210),1000000000),IFERROR(IF(VALUE(MID($C1210,2,20))&lt;100000000,VALUE(MID($C1210,2,20)),1000000000),1000000000))+ROW()/100000,"")</f>
        <v/>
      </c>
    </row>
    <row r="1211">
      <c r="M1211" s="7">
        <f>IF($C1211="","",L1211*V1211/100)</f>
        <v/>
      </c>
      <c r="N1211" s="11" t="n"/>
      <c r="R1211" s="7" t="n"/>
      <c r="T1211" s="7" t="n"/>
      <c r="U1211" s="7">
        <f>IF($C1211="","",T1211*X1211/100)</f>
        <v/>
      </c>
      <c r="V1211" s="7">
        <f>IF($C1211="","",T1211-U1211)</f>
        <v/>
      </c>
      <c r="X1211">
        <f>IF($C1211="","",IF($AD1211=1,Settings!$C$8,IF($AC1211=1,Settings!$C$6,Settings!$C$7))*100)</f>
        <v/>
      </c>
      <c r="Y1211" s="7">
        <f>IF($C1211="","",V1211-M1211)</f>
        <v/>
      </c>
      <c r="AA1211">
        <f>IF($C1211="","",IF(COUNTIF($C$2:$C1211,$C1211)=1,1,0))</f>
        <v/>
      </c>
      <c r="AB1211">
        <f>IF($AA1211=1,SUMPRODUCT(--($AE$2:$AE$6001&lt;$AE1211))+1,"")</f>
        <v/>
      </c>
      <c r="AC1211">
        <f>IF($C1211="","",IF(OR($W1211=TRUE(),$W1211="TRUE"),0,1))</f>
        <v/>
      </c>
      <c r="AD1211">
        <f>IF($C1211="","",IF($Z1211="Yes",1,0))</f>
        <v/>
      </c>
      <c r="AE1211">
        <f>IF($AA1211=1,IFERROR(IF(VALUE($C1211)&lt;100000000,VALUE($C1211),1000000000),IFERROR(IF(VALUE(MID($C1211,2,20))&lt;100000000,VALUE(MID($C1211,2,20)),1000000000),1000000000))+ROW()/100000,"")</f>
        <v/>
      </c>
    </row>
    <row r="1212">
      <c r="M1212" s="7">
        <f>IF($C1212="","",L1212*V1212/100)</f>
        <v/>
      </c>
      <c r="N1212" s="11" t="n"/>
      <c r="R1212" s="7" t="n"/>
      <c r="T1212" s="7" t="n"/>
      <c r="U1212" s="7">
        <f>IF($C1212="","",T1212*X1212/100)</f>
        <v/>
      </c>
      <c r="V1212" s="7">
        <f>IF($C1212="","",T1212-U1212)</f>
        <v/>
      </c>
      <c r="X1212">
        <f>IF($C1212="","",IF($AD1212=1,Settings!$C$8,IF($AC1212=1,Settings!$C$6,Settings!$C$7))*100)</f>
        <v/>
      </c>
      <c r="Y1212" s="7">
        <f>IF($C1212="","",V1212-M1212)</f>
        <v/>
      </c>
      <c r="AA1212">
        <f>IF($C1212="","",IF(COUNTIF($C$2:$C1212,$C1212)=1,1,0))</f>
        <v/>
      </c>
      <c r="AB1212">
        <f>IF($AA1212=1,SUMPRODUCT(--($AE$2:$AE$6001&lt;$AE1212))+1,"")</f>
        <v/>
      </c>
      <c r="AC1212">
        <f>IF($C1212="","",IF(OR($W1212=TRUE(),$W1212="TRUE"),0,1))</f>
        <v/>
      </c>
      <c r="AD1212">
        <f>IF($C1212="","",IF($Z1212="Yes",1,0))</f>
        <v/>
      </c>
      <c r="AE1212">
        <f>IF($AA1212=1,IFERROR(IF(VALUE($C1212)&lt;100000000,VALUE($C1212),1000000000),IFERROR(IF(VALUE(MID($C1212,2,20))&lt;100000000,VALUE(MID($C1212,2,20)),1000000000),1000000000))+ROW()/100000,"")</f>
        <v/>
      </c>
    </row>
    <row r="1213">
      <c r="M1213" s="7">
        <f>IF($C1213="","",L1213*V1213/100)</f>
        <v/>
      </c>
      <c r="N1213" s="11" t="n"/>
      <c r="R1213" s="7" t="n"/>
      <c r="T1213" s="7" t="n"/>
      <c r="U1213" s="7">
        <f>IF($C1213="","",T1213*X1213/100)</f>
        <v/>
      </c>
      <c r="V1213" s="7">
        <f>IF($C1213="","",T1213-U1213)</f>
        <v/>
      </c>
      <c r="X1213">
        <f>IF($C1213="","",IF($AD1213=1,Settings!$C$8,IF($AC1213=1,Settings!$C$6,Settings!$C$7))*100)</f>
        <v/>
      </c>
      <c r="Y1213" s="7">
        <f>IF($C1213="","",V1213-M1213)</f>
        <v/>
      </c>
      <c r="AA1213">
        <f>IF($C1213="","",IF(COUNTIF($C$2:$C1213,$C1213)=1,1,0))</f>
        <v/>
      </c>
      <c r="AB1213">
        <f>IF($AA1213=1,SUMPRODUCT(--($AE$2:$AE$6001&lt;$AE1213))+1,"")</f>
        <v/>
      </c>
      <c r="AC1213">
        <f>IF($C1213="","",IF(OR($W1213=TRUE(),$W1213="TRUE"),0,1))</f>
        <v/>
      </c>
      <c r="AD1213">
        <f>IF($C1213="","",IF($Z1213="Yes",1,0))</f>
        <v/>
      </c>
      <c r="AE1213">
        <f>IF($AA1213=1,IFERROR(IF(VALUE($C1213)&lt;100000000,VALUE($C1213),1000000000),IFERROR(IF(VALUE(MID($C1213,2,20))&lt;100000000,VALUE(MID($C1213,2,20)),1000000000),1000000000))+ROW()/100000,"")</f>
        <v/>
      </c>
    </row>
    <row r="1214">
      <c r="M1214" s="7">
        <f>IF($C1214="","",L1214*V1214/100)</f>
        <v/>
      </c>
      <c r="N1214" s="11" t="n"/>
      <c r="R1214" s="7" t="n"/>
      <c r="T1214" s="7" t="n"/>
      <c r="U1214" s="7">
        <f>IF($C1214="","",T1214*X1214/100)</f>
        <v/>
      </c>
      <c r="V1214" s="7">
        <f>IF($C1214="","",T1214-U1214)</f>
        <v/>
      </c>
      <c r="X1214">
        <f>IF($C1214="","",IF($AD1214=1,Settings!$C$8,IF($AC1214=1,Settings!$C$6,Settings!$C$7))*100)</f>
        <v/>
      </c>
      <c r="Y1214" s="7">
        <f>IF($C1214="","",V1214-M1214)</f>
        <v/>
      </c>
      <c r="AA1214">
        <f>IF($C1214="","",IF(COUNTIF($C$2:$C1214,$C1214)=1,1,0))</f>
        <v/>
      </c>
      <c r="AB1214">
        <f>IF($AA1214=1,SUMPRODUCT(--($AE$2:$AE$6001&lt;$AE1214))+1,"")</f>
        <v/>
      </c>
      <c r="AC1214">
        <f>IF($C1214="","",IF(OR($W1214=TRUE(),$W1214="TRUE"),0,1))</f>
        <v/>
      </c>
      <c r="AD1214">
        <f>IF($C1214="","",IF($Z1214="Yes",1,0))</f>
        <v/>
      </c>
      <c r="AE1214">
        <f>IF($AA1214=1,IFERROR(IF(VALUE($C1214)&lt;100000000,VALUE($C1214),1000000000),IFERROR(IF(VALUE(MID($C1214,2,20))&lt;100000000,VALUE(MID($C1214,2,20)),1000000000),1000000000))+ROW()/100000,"")</f>
        <v/>
      </c>
    </row>
    <row r="1215">
      <c r="M1215" s="7">
        <f>IF($C1215="","",L1215*V1215/100)</f>
        <v/>
      </c>
      <c r="N1215" s="11" t="n"/>
      <c r="R1215" s="7" t="n"/>
      <c r="T1215" s="7" t="n"/>
      <c r="U1215" s="7">
        <f>IF($C1215="","",T1215*X1215/100)</f>
        <v/>
      </c>
      <c r="V1215" s="7">
        <f>IF($C1215="","",T1215-U1215)</f>
        <v/>
      </c>
      <c r="X1215">
        <f>IF($C1215="","",IF($AD1215=1,Settings!$C$8,IF($AC1215=1,Settings!$C$6,Settings!$C$7))*100)</f>
        <v/>
      </c>
      <c r="Y1215" s="7">
        <f>IF($C1215="","",V1215-M1215)</f>
        <v/>
      </c>
      <c r="AA1215">
        <f>IF($C1215="","",IF(COUNTIF($C$2:$C1215,$C1215)=1,1,0))</f>
        <v/>
      </c>
      <c r="AB1215">
        <f>IF($AA1215=1,SUMPRODUCT(--($AE$2:$AE$6001&lt;$AE1215))+1,"")</f>
        <v/>
      </c>
      <c r="AC1215">
        <f>IF($C1215="","",IF(OR($W1215=TRUE(),$W1215="TRUE"),0,1))</f>
        <v/>
      </c>
      <c r="AD1215">
        <f>IF($C1215="","",IF($Z1215="Yes",1,0))</f>
        <v/>
      </c>
      <c r="AE1215">
        <f>IF($AA1215=1,IFERROR(IF(VALUE($C1215)&lt;100000000,VALUE($C1215),1000000000),IFERROR(IF(VALUE(MID($C1215,2,20))&lt;100000000,VALUE(MID($C1215,2,20)),1000000000),1000000000))+ROW()/100000,"")</f>
        <v/>
      </c>
    </row>
    <row r="1216">
      <c r="M1216" s="7">
        <f>IF($C1216="","",L1216*V1216/100)</f>
        <v/>
      </c>
      <c r="N1216" s="11" t="n"/>
      <c r="R1216" s="7" t="n"/>
      <c r="T1216" s="7" t="n"/>
      <c r="U1216" s="7">
        <f>IF($C1216="","",T1216*X1216/100)</f>
        <v/>
      </c>
      <c r="V1216" s="7">
        <f>IF($C1216="","",T1216-U1216)</f>
        <v/>
      </c>
      <c r="X1216">
        <f>IF($C1216="","",IF($AD1216=1,Settings!$C$8,IF($AC1216=1,Settings!$C$6,Settings!$C$7))*100)</f>
        <v/>
      </c>
      <c r="Y1216" s="7">
        <f>IF($C1216="","",V1216-M1216)</f>
        <v/>
      </c>
      <c r="AA1216">
        <f>IF($C1216="","",IF(COUNTIF($C$2:$C1216,$C1216)=1,1,0))</f>
        <v/>
      </c>
      <c r="AB1216">
        <f>IF($AA1216=1,SUMPRODUCT(--($AE$2:$AE$6001&lt;$AE1216))+1,"")</f>
        <v/>
      </c>
      <c r="AC1216">
        <f>IF($C1216="","",IF(OR($W1216=TRUE(),$W1216="TRUE"),0,1))</f>
        <v/>
      </c>
      <c r="AD1216">
        <f>IF($C1216="","",IF($Z1216="Yes",1,0))</f>
        <v/>
      </c>
      <c r="AE1216">
        <f>IF($AA1216=1,IFERROR(IF(VALUE($C1216)&lt;100000000,VALUE($C1216),1000000000),IFERROR(IF(VALUE(MID($C1216,2,20))&lt;100000000,VALUE(MID($C1216,2,20)),1000000000),1000000000))+ROW()/100000,"")</f>
        <v/>
      </c>
    </row>
    <row r="1217">
      <c r="M1217" s="7">
        <f>IF($C1217="","",L1217*V1217/100)</f>
        <v/>
      </c>
      <c r="N1217" s="11" t="n"/>
      <c r="R1217" s="7" t="n"/>
      <c r="T1217" s="7" t="n"/>
      <c r="U1217" s="7">
        <f>IF($C1217="","",T1217*X1217/100)</f>
        <v/>
      </c>
      <c r="V1217" s="7">
        <f>IF($C1217="","",T1217-U1217)</f>
        <v/>
      </c>
      <c r="X1217">
        <f>IF($C1217="","",IF($AD1217=1,Settings!$C$8,IF($AC1217=1,Settings!$C$6,Settings!$C$7))*100)</f>
        <v/>
      </c>
      <c r="Y1217" s="7">
        <f>IF($C1217="","",V1217-M1217)</f>
        <v/>
      </c>
      <c r="AA1217">
        <f>IF($C1217="","",IF(COUNTIF($C$2:$C1217,$C1217)=1,1,0))</f>
        <v/>
      </c>
      <c r="AB1217">
        <f>IF($AA1217=1,SUMPRODUCT(--($AE$2:$AE$6001&lt;$AE1217))+1,"")</f>
        <v/>
      </c>
      <c r="AC1217">
        <f>IF($C1217="","",IF(OR($W1217=TRUE(),$W1217="TRUE"),0,1))</f>
        <v/>
      </c>
      <c r="AD1217">
        <f>IF($C1217="","",IF($Z1217="Yes",1,0))</f>
        <v/>
      </c>
      <c r="AE1217">
        <f>IF($AA1217=1,IFERROR(IF(VALUE($C1217)&lt;100000000,VALUE($C1217),1000000000),IFERROR(IF(VALUE(MID($C1217,2,20))&lt;100000000,VALUE(MID($C1217,2,20)),1000000000),1000000000))+ROW()/100000,"")</f>
        <v/>
      </c>
    </row>
    <row r="1218">
      <c r="M1218" s="7">
        <f>IF($C1218="","",L1218*V1218/100)</f>
        <v/>
      </c>
      <c r="N1218" s="11" t="n"/>
      <c r="R1218" s="7" t="n"/>
      <c r="T1218" s="7" t="n"/>
      <c r="U1218" s="7">
        <f>IF($C1218="","",T1218*X1218/100)</f>
        <v/>
      </c>
      <c r="V1218" s="7">
        <f>IF($C1218="","",T1218-U1218)</f>
        <v/>
      </c>
      <c r="X1218">
        <f>IF($C1218="","",IF($AD1218=1,Settings!$C$8,IF($AC1218=1,Settings!$C$6,Settings!$C$7))*100)</f>
        <v/>
      </c>
      <c r="Y1218" s="7">
        <f>IF($C1218="","",V1218-M1218)</f>
        <v/>
      </c>
      <c r="AA1218">
        <f>IF($C1218="","",IF(COUNTIF($C$2:$C1218,$C1218)=1,1,0))</f>
        <v/>
      </c>
      <c r="AB1218">
        <f>IF($AA1218=1,SUMPRODUCT(--($AE$2:$AE$6001&lt;$AE1218))+1,"")</f>
        <v/>
      </c>
      <c r="AC1218">
        <f>IF($C1218="","",IF(OR($W1218=TRUE(),$W1218="TRUE"),0,1))</f>
        <v/>
      </c>
      <c r="AD1218">
        <f>IF($C1218="","",IF($Z1218="Yes",1,0))</f>
        <v/>
      </c>
      <c r="AE1218">
        <f>IF($AA1218=1,IFERROR(IF(VALUE($C1218)&lt;100000000,VALUE($C1218),1000000000),IFERROR(IF(VALUE(MID($C1218,2,20))&lt;100000000,VALUE(MID($C1218,2,20)),1000000000),1000000000))+ROW()/100000,"")</f>
        <v/>
      </c>
    </row>
    <row r="1219">
      <c r="M1219" s="7">
        <f>IF($C1219="","",L1219*V1219/100)</f>
        <v/>
      </c>
      <c r="N1219" s="11" t="n"/>
      <c r="R1219" s="7" t="n"/>
      <c r="T1219" s="7" t="n"/>
      <c r="U1219" s="7">
        <f>IF($C1219="","",T1219*X1219/100)</f>
        <v/>
      </c>
      <c r="V1219" s="7">
        <f>IF($C1219="","",T1219-U1219)</f>
        <v/>
      </c>
      <c r="X1219">
        <f>IF($C1219="","",IF($AD1219=1,Settings!$C$8,IF($AC1219=1,Settings!$C$6,Settings!$C$7))*100)</f>
        <v/>
      </c>
      <c r="Y1219" s="7">
        <f>IF($C1219="","",V1219-M1219)</f>
        <v/>
      </c>
      <c r="AA1219">
        <f>IF($C1219="","",IF(COUNTIF($C$2:$C1219,$C1219)=1,1,0))</f>
        <v/>
      </c>
      <c r="AB1219">
        <f>IF($AA1219=1,SUMPRODUCT(--($AE$2:$AE$6001&lt;$AE1219))+1,"")</f>
        <v/>
      </c>
      <c r="AC1219">
        <f>IF($C1219="","",IF(OR($W1219=TRUE(),$W1219="TRUE"),0,1))</f>
        <v/>
      </c>
      <c r="AD1219">
        <f>IF($C1219="","",IF($Z1219="Yes",1,0))</f>
        <v/>
      </c>
      <c r="AE1219">
        <f>IF($AA1219=1,IFERROR(IF(VALUE($C1219)&lt;100000000,VALUE($C1219),1000000000),IFERROR(IF(VALUE(MID($C1219,2,20))&lt;100000000,VALUE(MID($C1219,2,20)),1000000000),1000000000))+ROW()/100000,"")</f>
        <v/>
      </c>
    </row>
    <row r="1220">
      <c r="M1220" s="7">
        <f>IF($C1220="","",L1220*V1220/100)</f>
        <v/>
      </c>
      <c r="N1220" s="11" t="n"/>
      <c r="R1220" s="7" t="n"/>
      <c r="T1220" s="7" t="n"/>
      <c r="U1220" s="7">
        <f>IF($C1220="","",T1220*X1220/100)</f>
        <v/>
      </c>
      <c r="V1220" s="7">
        <f>IF($C1220="","",T1220-U1220)</f>
        <v/>
      </c>
      <c r="X1220">
        <f>IF($C1220="","",IF($AD1220=1,Settings!$C$8,IF($AC1220=1,Settings!$C$6,Settings!$C$7))*100)</f>
        <v/>
      </c>
      <c r="Y1220" s="7">
        <f>IF($C1220="","",V1220-M1220)</f>
        <v/>
      </c>
      <c r="AA1220">
        <f>IF($C1220="","",IF(COUNTIF($C$2:$C1220,$C1220)=1,1,0))</f>
        <v/>
      </c>
      <c r="AB1220">
        <f>IF($AA1220=1,SUMPRODUCT(--($AE$2:$AE$6001&lt;$AE1220))+1,"")</f>
        <v/>
      </c>
      <c r="AC1220">
        <f>IF($C1220="","",IF(OR($W1220=TRUE(),$W1220="TRUE"),0,1))</f>
        <v/>
      </c>
      <c r="AD1220">
        <f>IF($C1220="","",IF($Z1220="Yes",1,0))</f>
        <v/>
      </c>
      <c r="AE1220">
        <f>IF($AA1220=1,IFERROR(IF(VALUE($C1220)&lt;100000000,VALUE($C1220),1000000000),IFERROR(IF(VALUE(MID($C1220,2,20))&lt;100000000,VALUE(MID($C1220,2,20)),1000000000),1000000000))+ROW()/100000,"")</f>
        <v/>
      </c>
    </row>
    <row r="1221">
      <c r="M1221" s="7">
        <f>IF($C1221="","",L1221*V1221/100)</f>
        <v/>
      </c>
      <c r="N1221" s="11" t="n"/>
      <c r="R1221" s="7" t="n"/>
      <c r="T1221" s="7" t="n"/>
      <c r="U1221" s="7">
        <f>IF($C1221="","",T1221*X1221/100)</f>
        <v/>
      </c>
      <c r="V1221" s="7">
        <f>IF($C1221="","",T1221-U1221)</f>
        <v/>
      </c>
      <c r="X1221">
        <f>IF($C1221="","",IF($AD1221=1,Settings!$C$8,IF($AC1221=1,Settings!$C$6,Settings!$C$7))*100)</f>
        <v/>
      </c>
      <c r="Y1221" s="7">
        <f>IF($C1221="","",V1221-M1221)</f>
        <v/>
      </c>
      <c r="AA1221">
        <f>IF($C1221="","",IF(COUNTIF($C$2:$C1221,$C1221)=1,1,0))</f>
        <v/>
      </c>
      <c r="AB1221">
        <f>IF($AA1221=1,SUMPRODUCT(--($AE$2:$AE$6001&lt;$AE1221))+1,"")</f>
        <v/>
      </c>
      <c r="AC1221">
        <f>IF($C1221="","",IF(OR($W1221=TRUE(),$W1221="TRUE"),0,1))</f>
        <v/>
      </c>
      <c r="AD1221">
        <f>IF($C1221="","",IF($Z1221="Yes",1,0))</f>
        <v/>
      </c>
      <c r="AE1221">
        <f>IF($AA1221=1,IFERROR(IF(VALUE($C1221)&lt;100000000,VALUE($C1221),1000000000),IFERROR(IF(VALUE(MID($C1221,2,20))&lt;100000000,VALUE(MID($C1221,2,20)),1000000000),1000000000))+ROW()/100000,"")</f>
        <v/>
      </c>
    </row>
    <row r="1222">
      <c r="M1222" s="7">
        <f>IF($C1222="","",L1222*V1222/100)</f>
        <v/>
      </c>
      <c r="N1222" s="11" t="n"/>
      <c r="R1222" s="7" t="n"/>
      <c r="T1222" s="7" t="n"/>
      <c r="U1222" s="7">
        <f>IF($C1222="","",T1222*X1222/100)</f>
        <v/>
      </c>
      <c r="V1222" s="7">
        <f>IF($C1222="","",T1222-U1222)</f>
        <v/>
      </c>
      <c r="X1222">
        <f>IF($C1222="","",IF($AD1222=1,Settings!$C$8,IF($AC1222=1,Settings!$C$6,Settings!$C$7))*100)</f>
        <v/>
      </c>
      <c r="Y1222" s="7">
        <f>IF($C1222="","",V1222-M1222)</f>
        <v/>
      </c>
      <c r="AA1222">
        <f>IF($C1222="","",IF(COUNTIF($C$2:$C1222,$C1222)=1,1,0))</f>
        <v/>
      </c>
      <c r="AB1222">
        <f>IF($AA1222=1,SUMPRODUCT(--($AE$2:$AE$6001&lt;$AE1222))+1,"")</f>
        <v/>
      </c>
      <c r="AC1222">
        <f>IF($C1222="","",IF(OR($W1222=TRUE(),$W1222="TRUE"),0,1))</f>
        <v/>
      </c>
      <c r="AD1222">
        <f>IF($C1222="","",IF($Z1222="Yes",1,0))</f>
        <v/>
      </c>
      <c r="AE1222">
        <f>IF($AA1222=1,IFERROR(IF(VALUE($C1222)&lt;100000000,VALUE($C1222),1000000000),IFERROR(IF(VALUE(MID($C1222,2,20))&lt;100000000,VALUE(MID($C1222,2,20)),1000000000),1000000000))+ROW()/100000,"")</f>
        <v/>
      </c>
    </row>
    <row r="1223">
      <c r="M1223" s="7">
        <f>IF($C1223="","",L1223*V1223/100)</f>
        <v/>
      </c>
      <c r="N1223" s="11" t="n"/>
      <c r="R1223" s="7" t="n"/>
      <c r="T1223" s="7" t="n"/>
      <c r="U1223" s="7">
        <f>IF($C1223="","",T1223*X1223/100)</f>
        <v/>
      </c>
      <c r="V1223" s="7">
        <f>IF($C1223="","",T1223-U1223)</f>
        <v/>
      </c>
      <c r="X1223">
        <f>IF($C1223="","",IF($AD1223=1,Settings!$C$8,IF($AC1223=1,Settings!$C$6,Settings!$C$7))*100)</f>
        <v/>
      </c>
      <c r="Y1223" s="7">
        <f>IF($C1223="","",V1223-M1223)</f>
        <v/>
      </c>
      <c r="AA1223">
        <f>IF($C1223="","",IF(COUNTIF($C$2:$C1223,$C1223)=1,1,0))</f>
        <v/>
      </c>
      <c r="AB1223">
        <f>IF($AA1223=1,SUMPRODUCT(--($AE$2:$AE$6001&lt;$AE1223))+1,"")</f>
        <v/>
      </c>
      <c r="AC1223">
        <f>IF($C1223="","",IF(OR($W1223=TRUE(),$W1223="TRUE"),0,1))</f>
        <v/>
      </c>
      <c r="AD1223">
        <f>IF($C1223="","",IF($Z1223="Yes",1,0))</f>
        <v/>
      </c>
      <c r="AE1223">
        <f>IF($AA1223=1,IFERROR(IF(VALUE($C1223)&lt;100000000,VALUE($C1223),1000000000),IFERROR(IF(VALUE(MID($C1223,2,20))&lt;100000000,VALUE(MID($C1223,2,20)),1000000000),1000000000))+ROW()/100000,"")</f>
        <v/>
      </c>
    </row>
    <row r="1224">
      <c r="M1224" s="7">
        <f>IF($C1224="","",L1224*V1224/100)</f>
        <v/>
      </c>
      <c r="N1224" s="11" t="n"/>
      <c r="R1224" s="7" t="n"/>
      <c r="T1224" s="7" t="n"/>
      <c r="U1224" s="7">
        <f>IF($C1224="","",T1224*X1224/100)</f>
        <v/>
      </c>
      <c r="V1224" s="7">
        <f>IF($C1224="","",T1224-U1224)</f>
        <v/>
      </c>
      <c r="X1224">
        <f>IF($C1224="","",IF($AD1224=1,Settings!$C$8,IF($AC1224=1,Settings!$C$6,Settings!$C$7))*100)</f>
        <v/>
      </c>
      <c r="Y1224" s="7">
        <f>IF($C1224="","",V1224-M1224)</f>
        <v/>
      </c>
      <c r="AA1224">
        <f>IF($C1224="","",IF(COUNTIF($C$2:$C1224,$C1224)=1,1,0))</f>
        <v/>
      </c>
      <c r="AB1224">
        <f>IF($AA1224=1,SUMPRODUCT(--($AE$2:$AE$6001&lt;$AE1224))+1,"")</f>
        <v/>
      </c>
      <c r="AC1224">
        <f>IF($C1224="","",IF(OR($W1224=TRUE(),$W1224="TRUE"),0,1))</f>
        <v/>
      </c>
      <c r="AD1224">
        <f>IF($C1224="","",IF($Z1224="Yes",1,0))</f>
        <v/>
      </c>
      <c r="AE1224">
        <f>IF($AA1224=1,IFERROR(IF(VALUE($C1224)&lt;100000000,VALUE($C1224),1000000000),IFERROR(IF(VALUE(MID($C1224,2,20))&lt;100000000,VALUE(MID($C1224,2,20)),1000000000),1000000000))+ROW()/100000,"")</f>
        <v/>
      </c>
    </row>
    <row r="1225">
      <c r="M1225" s="7">
        <f>IF($C1225="","",L1225*V1225/100)</f>
        <v/>
      </c>
      <c r="N1225" s="11" t="n"/>
      <c r="R1225" s="7" t="n"/>
      <c r="T1225" s="7" t="n"/>
      <c r="U1225" s="7">
        <f>IF($C1225="","",T1225*X1225/100)</f>
        <v/>
      </c>
      <c r="V1225" s="7">
        <f>IF($C1225="","",T1225-U1225)</f>
        <v/>
      </c>
      <c r="X1225">
        <f>IF($C1225="","",IF($AD1225=1,Settings!$C$8,IF($AC1225=1,Settings!$C$6,Settings!$C$7))*100)</f>
        <v/>
      </c>
      <c r="Y1225" s="7">
        <f>IF($C1225="","",V1225-M1225)</f>
        <v/>
      </c>
      <c r="AA1225">
        <f>IF($C1225="","",IF(COUNTIF($C$2:$C1225,$C1225)=1,1,0))</f>
        <v/>
      </c>
      <c r="AB1225">
        <f>IF($AA1225=1,SUMPRODUCT(--($AE$2:$AE$6001&lt;$AE1225))+1,"")</f>
        <v/>
      </c>
      <c r="AC1225">
        <f>IF($C1225="","",IF(OR($W1225=TRUE(),$W1225="TRUE"),0,1))</f>
        <v/>
      </c>
      <c r="AD1225">
        <f>IF($C1225="","",IF($Z1225="Yes",1,0))</f>
        <v/>
      </c>
      <c r="AE1225">
        <f>IF($AA1225=1,IFERROR(IF(VALUE($C1225)&lt;100000000,VALUE($C1225),1000000000),IFERROR(IF(VALUE(MID($C1225,2,20))&lt;100000000,VALUE(MID($C1225,2,20)),1000000000),1000000000))+ROW()/100000,"")</f>
        <v/>
      </c>
    </row>
    <row r="1226">
      <c r="M1226" s="7">
        <f>IF($C1226="","",L1226*V1226/100)</f>
        <v/>
      </c>
      <c r="N1226" s="11" t="n"/>
      <c r="R1226" s="7" t="n"/>
      <c r="T1226" s="7" t="n"/>
      <c r="U1226" s="7">
        <f>IF($C1226="","",T1226*X1226/100)</f>
        <v/>
      </c>
      <c r="V1226" s="7">
        <f>IF($C1226="","",T1226-U1226)</f>
        <v/>
      </c>
      <c r="X1226">
        <f>IF($C1226="","",IF($AD1226=1,Settings!$C$8,IF($AC1226=1,Settings!$C$6,Settings!$C$7))*100)</f>
        <v/>
      </c>
      <c r="Y1226" s="7">
        <f>IF($C1226="","",V1226-M1226)</f>
        <v/>
      </c>
      <c r="AA1226">
        <f>IF($C1226="","",IF(COUNTIF($C$2:$C1226,$C1226)=1,1,0))</f>
        <v/>
      </c>
      <c r="AB1226">
        <f>IF($AA1226=1,SUMPRODUCT(--($AE$2:$AE$6001&lt;$AE1226))+1,"")</f>
        <v/>
      </c>
      <c r="AC1226">
        <f>IF($C1226="","",IF(OR($W1226=TRUE(),$W1226="TRUE"),0,1))</f>
        <v/>
      </c>
      <c r="AD1226">
        <f>IF($C1226="","",IF($Z1226="Yes",1,0))</f>
        <v/>
      </c>
      <c r="AE1226">
        <f>IF($AA1226=1,IFERROR(IF(VALUE($C1226)&lt;100000000,VALUE($C1226),1000000000),IFERROR(IF(VALUE(MID($C1226,2,20))&lt;100000000,VALUE(MID($C1226,2,20)),1000000000),1000000000))+ROW()/100000,"")</f>
        <v/>
      </c>
    </row>
    <row r="1227">
      <c r="M1227" s="7">
        <f>IF($C1227="","",L1227*V1227/100)</f>
        <v/>
      </c>
      <c r="N1227" s="11" t="n"/>
      <c r="R1227" s="7" t="n"/>
      <c r="T1227" s="7" t="n"/>
      <c r="U1227" s="7">
        <f>IF($C1227="","",T1227*X1227/100)</f>
        <v/>
      </c>
      <c r="V1227" s="7">
        <f>IF($C1227="","",T1227-U1227)</f>
        <v/>
      </c>
      <c r="X1227">
        <f>IF($C1227="","",IF($AD1227=1,Settings!$C$8,IF($AC1227=1,Settings!$C$6,Settings!$C$7))*100)</f>
        <v/>
      </c>
      <c r="Y1227" s="7">
        <f>IF($C1227="","",V1227-M1227)</f>
        <v/>
      </c>
      <c r="AA1227">
        <f>IF($C1227="","",IF(COUNTIF($C$2:$C1227,$C1227)=1,1,0))</f>
        <v/>
      </c>
      <c r="AB1227">
        <f>IF($AA1227=1,SUMPRODUCT(--($AE$2:$AE$6001&lt;$AE1227))+1,"")</f>
        <v/>
      </c>
      <c r="AC1227">
        <f>IF($C1227="","",IF(OR($W1227=TRUE(),$W1227="TRUE"),0,1))</f>
        <v/>
      </c>
      <c r="AD1227">
        <f>IF($C1227="","",IF($Z1227="Yes",1,0))</f>
        <v/>
      </c>
      <c r="AE1227">
        <f>IF($AA1227=1,IFERROR(IF(VALUE($C1227)&lt;100000000,VALUE($C1227),1000000000),IFERROR(IF(VALUE(MID($C1227,2,20))&lt;100000000,VALUE(MID($C1227,2,20)),1000000000),1000000000))+ROW()/100000,"")</f>
        <v/>
      </c>
    </row>
    <row r="1228">
      <c r="M1228" s="7">
        <f>IF($C1228="","",L1228*V1228/100)</f>
        <v/>
      </c>
      <c r="N1228" s="11" t="n"/>
      <c r="R1228" s="7" t="n"/>
      <c r="T1228" s="7" t="n"/>
      <c r="U1228" s="7">
        <f>IF($C1228="","",T1228*X1228/100)</f>
        <v/>
      </c>
      <c r="V1228" s="7">
        <f>IF($C1228="","",T1228-U1228)</f>
        <v/>
      </c>
      <c r="X1228">
        <f>IF($C1228="","",IF($AD1228=1,Settings!$C$8,IF($AC1228=1,Settings!$C$6,Settings!$C$7))*100)</f>
        <v/>
      </c>
      <c r="Y1228" s="7">
        <f>IF($C1228="","",V1228-M1228)</f>
        <v/>
      </c>
      <c r="AA1228">
        <f>IF($C1228="","",IF(COUNTIF($C$2:$C1228,$C1228)=1,1,0))</f>
        <v/>
      </c>
      <c r="AB1228">
        <f>IF($AA1228=1,SUMPRODUCT(--($AE$2:$AE$6001&lt;$AE1228))+1,"")</f>
        <v/>
      </c>
      <c r="AC1228">
        <f>IF($C1228="","",IF(OR($W1228=TRUE(),$W1228="TRUE"),0,1))</f>
        <v/>
      </c>
      <c r="AD1228">
        <f>IF($C1228="","",IF($Z1228="Yes",1,0))</f>
        <v/>
      </c>
      <c r="AE1228">
        <f>IF($AA1228=1,IFERROR(IF(VALUE($C1228)&lt;100000000,VALUE($C1228),1000000000),IFERROR(IF(VALUE(MID($C1228,2,20))&lt;100000000,VALUE(MID($C1228,2,20)),1000000000),1000000000))+ROW()/100000,"")</f>
        <v/>
      </c>
    </row>
    <row r="1229">
      <c r="M1229" s="7">
        <f>IF($C1229="","",L1229*V1229/100)</f>
        <v/>
      </c>
      <c r="N1229" s="11" t="n"/>
      <c r="R1229" s="7" t="n"/>
      <c r="T1229" s="7" t="n"/>
      <c r="U1229" s="7">
        <f>IF($C1229="","",T1229*X1229/100)</f>
        <v/>
      </c>
      <c r="V1229" s="7">
        <f>IF($C1229="","",T1229-U1229)</f>
        <v/>
      </c>
      <c r="X1229">
        <f>IF($C1229="","",IF($AD1229=1,Settings!$C$8,IF($AC1229=1,Settings!$C$6,Settings!$C$7))*100)</f>
        <v/>
      </c>
      <c r="Y1229" s="7">
        <f>IF($C1229="","",V1229-M1229)</f>
        <v/>
      </c>
      <c r="AA1229">
        <f>IF($C1229="","",IF(COUNTIF($C$2:$C1229,$C1229)=1,1,0))</f>
        <v/>
      </c>
      <c r="AB1229">
        <f>IF($AA1229=1,SUMPRODUCT(--($AE$2:$AE$6001&lt;$AE1229))+1,"")</f>
        <v/>
      </c>
      <c r="AC1229">
        <f>IF($C1229="","",IF(OR($W1229=TRUE(),$W1229="TRUE"),0,1))</f>
        <v/>
      </c>
      <c r="AD1229">
        <f>IF($C1229="","",IF($Z1229="Yes",1,0))</f>
        <v/>
      </c>
      <c r="AE1229">
        <f>IF($AA1229=1,IFERROR(IF(VALUE($C1229)&lt;100000000,VALUE($C1229),1000000000),IFERROR(IF(VALUE(MID($C1229,2,20))&lt;100000000,VALUE(MID($C1229,2,20)),1000000000),1000000000))+ROW()/100000,"")</f>
        <v/>
      </c>
    </row>
    <row r="1230">
      <c r="M1230" s="7">
        <f>IF($C1230="","",L1230*V1230/100)</f>
        <v/>
      </c>
      <c r="N1230" s="11" t="n"/>
      <c r="R1230" s="7" t="n"/>
      <c r="T1230" s="7" t="n"/>
      <c r="U1230" s="7">
        <f>IF($C1230="","",T1230*X1230/100)</f>
        <v/>
      </c>
      <c r="V1230" s="7">
        <f>IF($C1230="","",T1230-U1230)</f>
        <v/>
      </c>
      <c r="X1230">
        <f>IF($C1230="","",IF($AD1230=1,Settings!$C$8,IF($AC1230=1,Settings!$C$6,Settings!$C$7))*100)</f>
        <v/>
      </c>
      <c r="Y1230" s="7">
        <f>IF($C1230="","",V1230-M1230)</f>
        <v/>
      </c>
      <c r="AA1230">
        <f>IF($C1230="","",IF(COUNTIF($C$2:$C1230,$C1230)=1,1,0))</f>
        <v/>
      </c>
      <c r="AB1230">
        <f>IF($AA1230=1,SUMPRODUCT(--($AE$2:$AE$6001&lt;$AE1230))+1,"")</f>
        <v/>
      </c>
      <c r="AC1230">
        <f>IF($C1230="","",IF(OR($W1230=TRUE(),$W1230="TRUE"),0,1))</f>
        <v/>
      </c>
      <c r="AD1230">
        <f>IF($C1230="","",IF($Z1230="Yes",1,0))</f>
        <v/>
      </c>
      <c r="AE1230">
        <f>IF($AA1230=1,IFERROR(IF(VALUE($C1230)&lt;100000000,VALUE($C1230),1000000000),IFERROR(IF(VALUE(MID($C1230,2,20))&lt;100000000,VALUE(MID($C1230,2,20)),1000000000),1000000000))+ROW()/100000,"")</f>
        <v/>
      </c>
    </row>
    <row r="1231">
      <c r="M1231" s="7">
        <f>IF($C1231="","",L1231*V1231/100)</f>
        <v/>
      </c>
      <c r="N1231" s="11" t="n"/>
      <c r="R1231" s="7" t="n"/>
      <c r="T1231" s="7" t="n"/>
      <c r="U1231" s="7">
        <f>IF($C1231="","",T1231*X1231/100)</f>
        <v/>
      </c>
      <c r="V1231" s="7">
        <f>IF($C1231="","",T1231-U1231)</f>
        <v/>
      </c>
      <c r="X1231">
        <f>IF($C1231="","",IF($AD1231=1,Settings!$C$8,IF($AC1231=1,Settings!$C$6,Settings!$C$7))*100)</f>
        <v/>
      </c>
      <c r="Y1231" s="7">
        <f>IF($C1231="","",V1231-M1231)</f>
        <v/>
      </c>
      <c r="AA1231">
        <f>IF($C1231="","",IF(COUNTIF($C$2:$C1231,$C1231)=1,1,0))</f>
        <v/>
      </c>
      <c r="AB1231">
        <f>IF($AA1231=1,SUMPRODUCT(--($AE$2:$AE$6001&lt;$AE1231))+1,"")</f>
        <v/>
      </c>
      <c r="AC1231">
        <f>IF($C1231="","",IF(OR($W1231=TRUE(),$W1231="TRUE"),0,1))</f>
        <v/>
      </c>
      <c r="AD1231">
        <f>IF($C1231="","",IF($Z1231="Yes",1,0))</f>
        <v/>
      </c>
      <c r="AE1231">
        <f>IF($AA1231=1,IFERROR(IF(VALUE($C1231)&lt;100000000,VALUE($C1231),1000000000),IFERROR(IF(VALUE(MID($C1231,2,20))&lt;100000000,VALUE(MID($C1231,2,20)),1000000000),1000000000))+ROW()/100000,"")</f>
        <v/>
      </c>
    </row>
    <row r="1232">
      <c r="M1232" s="7">
        <f>IF($C1232="","",L1232*V1232/100)</f>
        <v/>
      </c>
      <c r="N1232" s="11" t="n"/>
      <c r="R1232" s="7" t="n"/>
      <c r="T1232" s="7" t="n"/>
      <c r="U1232" s="7">
        <f>IF($C1232="","",T1232*X1232/100)</f>
        <v/>
      </c>
      <c r="V1232" s="7">
        <f>IF($C1232="","",T1232-U1232)</f>
        <v/>
      </c>
      <c r="X1232">
        <f>IF($C1232="","",IF($AD1232=1,Settings!$C$8,IF($AC1232=1,Settings!$C$6,Settings!$C$7))*100)</f>
        <v/>
      </c>
      <c r="Y1232" s="7">
        <f>IF($C1232="","",V1232-M1232)</f>
        <v/>
      </c>
      <c r="AA1232">
        <f>IF($C1232="","",IF(COUNTIF($C$2:$C1232,$C1232)=1,1,0))</f>
        <v/>
      </c>
      <c r="AB1232">
        <f>IF($AA1232=1,SUMPRODUCT(--($AE$2:$AE$6001&lt;$AE1232))+1,"")</f>
        <v/>
      </c>
      <c r="AC1232">
        <f>IF($C1232="","",IF(OR($W1232=TRUE(),$W1232="TRUE"),0,1))</f>
        <v/>
      </c>
      <c r="AD1232">
        <f>IF($C1232="","",IF($Z1232="Yes",1,0))</f>
        <v/>
      </c>
      <c r="AE1232">
        <f>IF($AA1232=1,IFERROR(IF(VALUE($C1232)&lt;100000000,VALUE($C1232),1000000000),IFERROR(IF(VALUE(MID($C1232,2,20))&lt;100000000,VALUE(MID($C1232,2,20)),1000000000),1000000000))+ROW()/100000,"")</f>
        <v/>
      </c>
    </row>
    <row r="1233">
      <c r="M1233" s="7">
        <f>IF($C1233="","",L1233*V1233/100)</f>
        <v/>
      </c>
      <c r="N1233" s="11" t="n"/>
      <c r="R1233" s="7" t="n"/>
      <c r="T1233" s="7" t="n"/>
      <c r="U1233" s="7">
        <f>IF($C1233="","",T1233*X1233/100)</f>
        <v/>
      </c>
      <c r="V1233" s="7">
        <f>IF($C1233="","",T1233-U1233)</f>
        <v/>
      </c>
      <c r="X1233">
        <f>IF($C1233="","",IF($AD1233=1,Settings!$C$8,IF($AC1233=1,Settings!$C$6,Settings!$C$7))*100)</f>
        <v/>
      </c>
      <c r="Y1233" s="7">
        <f>IF($C1233="","",V1233-M1233)</f>
        <v/>
      </c>
      <c r="AA1233">
        <f>IF($C1233="","",IF(COUNTIF($C$2:$C1233,$C1233)=1,1,0))</f>
        <v/>
      </c>
      <c r="AB1233">
        <f>IF($AA1233=1,SUMPRODUCT(--($AE$2:$AE$6001&lt;$AE1233))+1,"")</f>
        <v/>
      </c>
      <c r="AC1233">
        <f>IF($C1233="","",IF(OR($W1233=TRUE(),$W1233="TRUE"),0,1))</f>
        <v/>
      </c>
      <c r="AD1233">
        <f>IF($C1233="","",IF($Z1233="Yes",1,0))</f>
        <v/>
      </c>
      <c r="AE1233">
        <f>IF($AA1233=1,IFERROR(IF(VALUE($C1233)&lt;100000000,VALUE($C1233),1000000000),IFERROR(IF(VALUE(MID($C1233,2,20))&lt;100000000,VALUE(MID($C1233,2,20)),1000000000),1000000000))+ROW()/100000,"")</f>
        <v/>
      </c>
    </row>
    <row r="1234">
      <c r="M1234" s="7">
        <f>IF($C1234="","",L1234*V1234/100)</f>
        <v/>
      </c>
      <c r="N1234" s="11" t="n"/>
      <c r="R1234" s="7" t="n"/>
      <c r="T1234" s="7" t="n"/>
      <c r="U1234" s="7">
        <f>IF($C1234="","",T1234*X1234/100)</f>
        <v/>
      </c>
      <c r="V1234" s="7">
        <f>IF($C1234="","",T1234-U1234)</f>
        <v/>
      </c>
      <c r="X1234">
        <f>IF($C1234="","",IF($AD1234=1,Settings!$C$8,IF($AC1234=1,Settings!$C$6,Settings!$C$7))*100)</f>
        <v/>
      </c>
      <c r="Y1234" s="7">
        <f>IF($C1234="","",V1234-M1234)</f>
        <v/>
      </c>
      <c r="AA1234">
        <f>IF($C1234="","",IF(COUNTIF($C$2:$C1234,$C1234)=1,1,0))</f>
        <v/>
      </c>
      <c r="AB1234">
        <f>IF($AA1234=1,SUMPRODUCT(--($AE$2:$AE$6001&lt;$AE1234))+1,"")</f>
        <v/>
      </c>
      <c r="AC1234">
        <f>IF($C1234="","",IF(OR($W1234=TRUE(),$W1234="TRUE"),0,1))</f>
        <v/>
      </c>
      <c r="AD1234">
        <f>IF($C1234="","",IF($Z1234="Yes",1,0))</f>
        <v/>
      </c>
      <c r="AE1234">
        <f>IF($AA1234=1,IFERROR(IF(VALUE($C1234)&lt;100000000,VALUE($C1234),1000000000),IFERROR(IF(VALUE(MID($C1234,2,20))&lt;100000000,VALUE(MID($C1234,2,20)),1000000000),1000000000))+ROW()/100000,"")</f>
        <v/>
      </c>
    </row>
    <row r="1235">
      <c r="M1235" s="7">
        <f>IF($C1235="","",L1235*V1235/100)</f>
        <v/>
      </c>
      <c r="N1235" s="11" t="n"/>
      <c r="R1235" s="7" t="n"/>
      <c r="T1235" s="7" t="n"/>
      <c r="U1235" s="7">
        <f>IF($C1235="","",T1235*X1235/100)</f>
        <v/>
      </c>
      <c r="V1235" s="7">
        <f>IF($C1235="","",T1235-U1235)</f>
        <v/>
      </c>
      <c r="X1235">
        <f>IF($C1235="","",IF($AD1235=1,Settings!$C$8,IF($AC1235=1,Settings!$C$6,Settings!$C$7))*100)</f>
        <v/>
      </c>
      <c r="Y1235" s="7">
        <f>IF($C1235="","",V1235-M1235)</f>
        <v/>
      </c>
      <c r="AA1235">
        <f>IF($C1235="","",IF(COUNTIF($C$2:$C1235,$C1235)=1,1,0))</f>
        <v/>
      </c>
      <c r="AB1235">
        <f>IF($AA1235=1,SUMPRODUCT(--($AE$2:$AE$6001&lt;$AE1235))+1,"")</f>
        <v/>
      </c>
      <c r="AC1235">
        <f>IF($C1235="","",IF(OR($W1235=TRUE(),$W1235="TRUE"),0,1))</f>
        <v/>
      </c>
      <c r="AD1235">
        <f>IF($C1235="","",IF($Z1235="Yes",1,0))</f>
        <v/>
      </c>
      <c r="AE1235">
        <f>IF($AA1235=1,IFERROR(IF(VALUE($C1235)&lt;100000000,VALUE($C1235),1000000000),IFERROR(IF(VALUE(MID($C1235,2,20))&lt;100000000,VALUE(MID($C1235,2,20)),1000000000),1000000000))+ROW()/100000,"")</f>
        <v/>
      </c>
    </row>
    <row r="1236">
      <c r="M1236" s="7">
        <f>IF($C1236="","",L1236*V1236/100)</f>
        <v/>
      </c>
      <c r="N1236" s="11" t="n"/>
      <c r="R1236" s="7" t="n"/>
      <c r="T1236" s="7" t="n"/>
      <c r="U1236" s="7">
        <f>IF($C1236="","",T1236*X1236/100)</f>
        <v/>
      </c>
      <c r="V1236" s="7">
        <f>IF($C1236="","",T1236-U1236)</f>
        <v/>
      </c>
      <c r="X1236">
        <f>IF($C1236="","",IF($AD1236=1,Settings!$C$8,IF($AC1236=1,Settings!$C$6,Settings!$C$7))*100)</f>
        <v/>
      </c>
      <c r="Y1236" s="7">
        <f>IF($C1236="","",V1236-M1236)</f>
        <v/>
      </c>
      <c r="AA1236">
        <f>IF($C1236="","",IF(COUNTIF($C$2:$C1236,$C1236)=1,1,0))</f>
        <v/>
      </c>
      <c r="AB1236">
        <f>IF($AA1236=1,SUMPRODUCT(--($AE$2:$AE$6001&lt;$AE1236))+1,"")</f>
        <v/>
      </c>
      <c r="AC1236">
        <f>IF($C1236="","",IF(OR($W1236=TRUE(),$W1236="TRUE"),0,1))</f>
        <v/>
      </c>
      <c r="AD1236">
        <f>IF($C1236="","",IF($Z1236="Yes",1,0))</f>
        <v/>
      </c>
      <c r="AE1236">
        <f>IF($AA1236=1,IFERROR(IF(VALUE($C1236)&lt;100000000,VALUE($C1236),1000000000),IFERROR(IF(VALUE(MID($C1236,2,20))&lt;100000000,VALUE(MID($C1236,2,20)),1000000000),1000000000))+ROW()/100000,"")</f>
        <v/>
      </c>
    </row>
    <row r="1237">
      <c r="M1237" s="7">
        <f>IF($C1237="","",L1237*V1237/100)</f>
        <v/>
      </c>
      <c r="N1237" s="11" t="n"/>
      <c r="R1237" s="7" t="n"/>
      <c r="T1237" s="7" t="n"/>
      <c r="U1237" s="7">
        <f>IF($C1237="","",T1237*X1237/100)</f>
        <v/>
      </c>
      <c r="V1237" s="7">
        <f>IF($C1237="","",T1237-U1237)</f>
        <v/>
      </c>
      <c r="X1237">
        <f>IF($C1237="","",IF($AD1237=1,Settings!$C$8,IF($AC1237=1,Settings!$C$6,Settings!$C$7))*100)</f>
        <v/>
      </c>
      <c r="Y1237" s="7">
        <f>IF($C1237="","",V1237-M1237)</f>
        <v/>
      </c>
      <c r="AA1237">
        <f>IF($C1237="","",IF(COUNTIF($C$2:$C1237,$C1237)=1,1,0))</f>
        <v/>
      </c>
      <c r="AB1237">
        <f>IF($AA1237=1,SUMPRODUCT(--($AE$2:$AE$6001&lt;$AE1237))+1,"")</f>
        <v/>
      </c>
      <c r="AC1237">
        <f>IF($C1237="","",IF(OR($W1237=TRUE(),$W1237="TRUE"),0,1))</f>
        <v/>
      </c>
      <c r="AD1237">
        <f>IF($C1237="","",IF($Z1237="Yes",1,0))</f>
        <v/>
      </c>
      <c r="AE1237">
        <f>IF($AA1237=1,IFERROR(IF(VALUE($C1237)&lt;100000000,VALUE($C1237),1000000000),IFERROR(IF(VALUE(MID($C1237,2,20))&lt;100000000,VALUE(MID($C1237,2,20)),1000000000),1000000000))+ROW()/100000,"")</f>
        <v/>
      </c>
    </row>
    <row r="1238">
      <c r="M1238" s="7">
        <f>IF($C1238="","",L1238*V1238/100)</f>
        <v/>
      </c>
      <c r="N1238" s="11" t="n"/>
      <c r="R1238" s="7" t="n"/>
      <c r="T1238" s="7" t="n"/>
      <c r="U1238" s="7">
        <f>IF($C1238="","",T1238*X1238/100)</f>
        <v/>
      </c>
      <c r="V1238" s="7">
        <f>IF($C1238="","",T1238-U1238)</f>
        <v/>
      </c>
      <c r="X1238">
        <f>IF($C1238="","",IF($AD1238=1,Settings!$C$8,IF($AC1238=1,Settings!$C$6,Settings!$C$7))*100)</f>
        <v/>
      </c>
      <c r="Y1238" s="7">
        <f>IF($C1238="","",V1238-M1238)</f>
        <v/>
      </c>
      <c r="AA1238">
        <f>IF($C1238="","",IF(COUNTIF($C$2:$C1238,$C1238)=1,1,0))</f>
        <v/>
      </c>
      <c r="AB1238">
        <f>IF($AA1238=1,SUMPRODUCT(--($AE$2:$AE$6001&lt;$AE1238))+1,"")</f>
        <v/>
      </c>
      <c r="AC1238">
        <f>IF($C1238="","",IF(OR($W1238=TRUE(),$W1238="TRUE"),0,1))</f>
        <v/>
      </c>
      <c r="AD1238">
        <f>IF($C1238="","",IF($Z1238="Yes",1,0))</f>
        <v/>
      </c>
      <c r="AE1238">
        <f>IF($AA1238=1,IFERROR(IF(VALUE($C1238)&lt;100000000,VALUE($C1238),1000000000),IFERROR(IF(VALUE(MID($C1238,2,20))&lt;100000000,VALUE(MID($C1238,2,20)),1000000000),1000000000))+ROW()/100000,"")</f>
        <v/>
      </c>
    </row>
    <row r="1239">
      <c r="M1239" s="7">
        <f>IF($C1239="","",L1239*V1239/100)</f>
        <v/>
      </c>
      <c r="N1239" s="11" t="n"/>
      <c r="R1239" s="7" t="n"/>
      <c r="T1239" s="7" t="n"/>
      <c r="U1239" s="7">
        <f>IF($C1239="","",T1239*X1239/100)</f>
        <v/>
      </c>
      <c r="V1239" s="7">
        <f>IF($C1239="","",T1239-U1239)</f>
        <v/>
      </c>
      <c r="X1239">
        <f>IF($C1239="","",IF($AD1239=1,Settings!$C$8,IF($AC1239=1,Settings!$C$6,Settings!$C$7))*100)</f>
        <v/>
      </c>
      <c r="Y1239" s="7">
        <f>IF($C1239="","",V1239-M1239)</f>
        <v/>
      </c>
      <c r="AA1239">
        <f>IF($C1239="","",IF(COUNTIF($C$2:$C1239,$C1239)=1,1,0))</f>
        <v/>
      </c>
      <c r="AB1239">
        <f>IF($AA1239=1,SUMPRODUCT(--($AE$2:$AE$6001&lt;$AE1239))+1,"")</f>
        <v/>
      </c>
      <c r="AC1239">
        <f>IF($C1239="","",IF(OR($W1239=TRUE(),$W1239="TRUE"),0,1))</f>
        <v/>
      </c>
      <c r="AD1239">
        <f>IF($C1239="","",IF($Z1239="Yes",1,0))</f>
        <v/>
      </c>
      <c r="AE1239">
        <f>IF($AA1239=1,IFERROR(IF(VALUE($C1239)&lt;100000000,VALUE($C1239),1000000000),IFERROR(IF(VALUE(MID($C1239,2,20))&lt;100000000,VALUE(MID($C1239,2,20)),1000000000),1000000000))+ROW()/100000,"")</f>
        <v/>
      </c>
    </row>
    <row r="1240">
      <c r="M1240" s="7">
        <f>IF($C1240="","",L1240*V1240/100)</f>
        <v/>
      </c>
      <c r="N1240" s="11" t="n"/>
      <c r="R1240" s="7" t="n"/>
      <c r="T1240" s="7" t="n"/>
      <c r="U1240" s="7">
        <f>IF($C1240="","",T1240*X1240/100)</f>
        <v/>
      </c>
      <c r="V1240" s="7">
        <f>IF($C1240="","",T1240-U1240)</f>
        <v/>
      </c>
      <c r="X1240">
        <f>IF($C1240="","",IF($AD1240=1,Settings!$C$8,IF($AC1240=1,Settings!$C$6,Settings!$C$7))*100)</f>
        <v/>
      </c>
      <c r="Y1240" s="7">
        <f>IF($C1240="","",V1240-M1240)</f>
        <v/>
      </c>
      <c r="AA1240">
        <f>IF($C1240="","",IF(COUNTIF($C$2:$C1240,$C1240)=1,1,0))</f>
        <v/>
      </c>
      <c r="AB1240">
        <f>IF($AA1240=1,SUMPRODUCT(--($AE$2:$AE$6001&lt;$AE1240))+1,"")</f>
        <v/>
      </c>
      <c r="AC1240">
        <f>IF($C1240="","",IF(OR($W1240=TRUE(),$W1240="TRUE"),0,1))</f>
        <v/>
      </c>
      <c r="AD1240">
        <f>IF($C1240="","",IF($Z1240="Yes",1,0))</f>
        <v/>
      </c>
      <c r="AE1240">
        <f>IF($AA1240=1,IFERROR(IF(VALUE($C1240)&lt;100000000,VALUE($C1240),1000000000),IFERROR(IF(VALUE(MID($C1240,2,20))&lt;100000000,VALUE(MID($C1240,2,20)),1000000000),1000000000))+ROW()/100000,"")</f>
        <v/>
      </c>
    </row>
    <row r="1241">
      <c r="M1241" s="7">
        <f>IF($C1241="","",L1241*V1241/100)</f>
        <v/>
      </c>
      <c r="N1241" s="11" t="n"/>
      <c r="R1241" s="7" t="n"/>
      <c r="T1241" s="7" t="n"/>
      <c r="U1241" s="7">
        <f>IF($C1241="","",T1241*X1241/100)</f>
        <v/>
      </c>
      <c r="V1241" s="7">
        <f>IF($C1241="","",T1241-U1241)</f>
        <v/>
      </c>
      <c r="X1241">
        <f>IF($C1241="","",IF($AD1241=1,Settings!$C$8,IF($AC1241=1,Settings!$C$6,Settings!$C$7))*100)</f>
        <v/>
      </c>
      <c r="Y1241" s="7">
        <f>IF($C1241="","",V1241-M1241)</f>
        <v/>
      </c>
      <c r="AA1241">
        <f>IF($C1241="","",IF(COUNTIF($C$2:$C1241,$C1241)=1,1,0))</f>
        <v/>
      </c>
      <c r="AB1241">
        <f>IF($AA1241=1,SUMPRODUCT(--($AE$2:$AE$6001&lt;$AE1241))+1,"")</f>
        <v/>
      </c>
      <c r="AC1241">
        <f>IF($C1241="","",IF(OR($W1241=TRUE(),$W1241="TRUE"),0,1))</f>
        <v/>
      </c>
      <c r="AD1241">
        <f>IF($C1241="","",IF($Z1241="Yes",1,0))</f>
        <v/>
      </c>
      <c r="AE1241">
        <f>IF($AA1241=1,IFERROR(IF(VALUE($C1241)&lt;100000000,VALUE($C1241),1000000000),IFERROR(IF(VALUE(MID($C1241,2,20))&lt;100000000,VALUE(MID($C1241,2,20)),1000000000),1000000000))+ROW()/100000,"")</f>
        <v/>
      </c>
    </row>
    <row r="1242">
      <c r="M1242" s="7">
        <f>IF($C1242="","",L1242*V1242/100)</f>
        <v/>
      </c>
      <c r="N1242" s="11" t="n"/>
      <c r="R1242" s="7" t="n"/>
      <c r="T1242" s="7" t="n"/>
      <c r="U1242" s="7">
        <f>IF($C1242="","",T1242*X1242/100)</f>
        <v/>
      </c>
      <c r="V1242" s="7">
        <f>IF($C1242="","",T1242-U1242)</f>
        <v/>
      </c>
      <c r="X1242">
        <f>IF($C1242="","",IF($AD1242=1,Settings!$C$8,IF($AC1242=1,Settings!$C$6,Settings!$C$7))*100)</f>
        <v/>
      </c>
      <c r="Y1242" s="7">
        <f>IF($C1242="","",V1242-M1242)</f>
        <v/>
      </c>
      <c r="AA1242">
        <f>IF($C1242="","",IF(COUNTIF($C$2:$C1242,$C1242)=1,1,0))</f>
        <v/>
      </c>
      <c r="AB1242">
        <f>IF($AA1242=1,SUMPRODUCT(--($AE$2:$AE$6001&lt;$AE1242))+1,"")</f>
        <v/>
      </c>
      <c r="AC1242">
        <f>IF($C1242="","",IF(OR($W1242=TRUE(),$W1242="TRUE"),0,1))</f>
        <v/>
      </c>
      <c r="AD1242">
        <f>IF($C1242="","",IF($Z1242="Yes",1,0))</f>
        <v/>
      </c>
      <c r="AE1242">
        <f>IF($AA1242=1,IFERROR(IF(VALUE($C1242)&lt;100000000,VALUE($C1242),1000000000),IFERROR(IF(VALUE(MID($C1242,2,20))&lt;100000000,VALUE(MID($C1242,2,20)),1000000000),1000000000))+ROW()/100000,"")</f>
        <v/>
      </c>
    </row>
    <row r="1243">
      <c r="M1243" s="7">
        <f>IF($C1243="","",L1243*V1243/100)</f>
        <v/>
      </c>
      <c r="N1243" s="11" t="n"/>
      <c r="R1243" s="7" t="n"/>
      <c r="T1243" s="7" t="n"/>
      <c r="U1243" s="7">
        <f>IF($C1243="","",T1243*X1243/100)</f>
        <v/>
      </c>
      <c r="V1243" s="7">
        <f>IF($C1243="","",T1243-U1243)</f>
        <v/>
      </c>
      <c r="X1243">
        <f>IF($C1243="","",IF($AD1243=1,Settings!$C$8,IF($AC1243=1,Settings!$C$6,Settings!$C$7))*100)</f>
        <v/>
      </c>
      <c r="Y1243" s="7">
        <f>IF($C1243="","",V1243-M1243)</f>
        <v/>
      </c>
      <c r="AA1243">
        <f>IF($C1243="","",IF(COUNTIF($C$2:$C1243,$C1243)=1,1,0))</f>
        <v/>
      </c>
      <c r="AB1243">
        <f>IF($AA1243=1,SUMPRODUCT(--($AE$2:$AE$6001&lt;$AE1243))+1,"")</f>
        <v/>
      </c>
      <c r="AC1243">
        <f>IF($C1243="","",IF(OR($W1243=TRUE(),$W1243="TRUE"),0,1))</f>
        <v/>
      </c>
      <c r="AD1243">
        <f>IF($C1243="","",IF($Z1243="Yes",1,0))</f>
        <v/>
      </c>
      <c r="AE1243">
        <f>IF($AA1243=1,IFERROR(IF(VALUE($C1243)&lt;100000000,VALUE($C1243),1000000000),IFERROR(IF(VALUE(MID($C1243,2,20))&lt;100000000,VALUE(MID($C1243,2,20)),1000000000),1000000000))+ROW()/100000,"")</f>
        <v/>
      </c>
    </row>
    <row r="1244">
      <c r="M1244" s="7">
        <f>IF($C1244="","",L1244*V1244/100)</f>
        <v/>
      </c>
      <c r="N1244" s="11" t="n"/>
      <c r="R1244" s="7" t="n"/>
      <c r="T1244" s="7" t="n"/>
      <c r="U1244" s="7">
        <f>IF($C1244="","",T1244*X1244/100)</f>
        <v/>
      </c>
      <c r="V1244" s="7">
        <f>IF($C1244="","",T1244-U1244)</f>
        <v/>
      </c>
      <c r="X1244">
        <f>IF($C1244="","",IF($AD1244=1,Settings!$C$8,IF($AC1244=1,Settings!$C$6,Settings!$C$7))*100)</f>
        <v/>
      </c>
      <c r="Y1244" s="7">
        <f>IF($C1244="","",V1244-M1244)</f>
        <v/>
      </c>
      <c r="AA1244">
        <f>IF($C1244="","",IF(COUNTIF($C$2:$C1244,$C1244)=1,1,0))</f>
        <v/>
      </c>
      <c r="AB1244">
        <f>IF($AA1244=1,SUMPRODUCT(--($AE$2:$AE$6001&lt;$AE1244))+1,"")</f>
        <v/>
      </c>
      <c r="AC1244">
        <f>IF($C1244="","",IF(OR($W1244=TRUE(),$W1244="TRUE"),0,1))</f>
        <v/>
      </c>
      <c r="AD1244">
        <f>IF($C1244="","",IF($Z1244="Yes",1,0))</f>
        <v/>
      </c>
      <c r="AE1244">
        <f>IF($AA1244=1,IFERROR(IF(VALUE($C1244)&lt;100000000,VALUE($C1244),1000000000),IFERROR(IF(VALUE(MID($C1244,2,20))&lt;100000000,VALUE(MID($C1244,2,20)),1000000000),1000000000))+ROW()/100000,"")</f>
        <v/>
      </c>
    </row>
    <row r="1245">
      <c r="M1245" s="7">
        <f>IF($C1245="","",L1245*V1245/100)</f>
        <v/>
      </c>
      <c r="N1245" s="11" t="n"/>
      <c r="R1245" s="7" t="n"/>
      <c r="T1245" s="7" t="n"/>
      <c r="U1245" s="7">
        <f>IF($C1245="","",T1245*X1245/100)</f>
        <v/>
      </c>
      <c r="V1245" s="7">
        <f>IF($C1245="","",T1245-U1245)</f>
        <v/>
      </c>
      <c r="X1245">
        <f>IF($C1245="","",IF($AD1245=1,Settings!$C$8,IF($AC1245=1,Settings!$C$6,Settings!$C$7))*100)</f>
        <v/>
      </c>
      <c r="Y1245" s="7">
        <f>IF($C1245="","",V1245-M1245)</f>
        <v/>
      </c>
      <c r="AA1245">
        <f>IF($C1245="","",IF(COUNTIF($C$2:$C1245,$C1245)=1,1,0))</f>
        <v/>
      </c>
      <c r="AB1245">
        <f>IF($AA1245=1,SUMPRODUCT(--($AE$2:$AE$6001&lt;$AE1245))+1,"")</f>
        <v/>
      </c>
      <c r="AC1245">
        <f>IF($C1245="","",IF(OR($W1245=TRUE(),$W1245="TRUE"),0,1))</f>
        <v/>
      </c>
      <c r="AD1245">
        <f>IF($C1245="","",IF($Z1245="Yes",1,0))</f>
        <v/>
      </c>
      <c r="AE1245">
        <f>IF($AA1245=1,IFERROR(IF(VALUE($C1245)&lt;100000000,VALUE($C1245),1000000000),IFERROR(IF(VALUE(MID($C1245,2,20))&lt;100000000,VALUE(MID($C1245,2,20)),1000000000),1000000000))+ROW()/100000,"")</f>
        <v/>
      </c>
    </row>
    <row r="1246">
      <c r="M1246" s="7">
        <f>IF($C1246="","",L1246*V1246/100)</f>
        <v/>
      </c>
      <c r="N1246" s="11" t="n"/>
      <c r="R1246" s="7" t="n"/>
      <c r="T1246" s="7" t="n"/>
      <c r="U1246" s="7">
        <f>IF($C1246="","",T1246*X1246/100)</f>
        <v/>
      </c>
      <c r="V1246" s="7">
        <f>IF($C1246="","",T1246-U1246)</f>
        <v/>
      </c>
      <c r="X1246">
        <f>IF($C1246="","",IF($AD1246=1,Settings!$C$8,IF($AC1246=1,Settings!$C$6,Settings!$C$7))*100)</f>
        <v/>
      </c>
      <c r="Y1246" s="7">
        <f>IF($C1246="","",V1246-M1246)</f>
        <v/>
      </c>
      <c r="AA1246">
        <f>IF($C1246="","",IF(COUNTIF($C$2:$C1246,$C1246)=1,1,0))</f>
        <v/>
      </c>
      <c r="AB1246">
        <f>IF($AA1246=1,SUMPRODUCT(--($AE$2:$AE$6001&lt;$AE1246))+1,"")</f>
        <v/>
      </c>
      <c r="AC1246">
        <f>IF($C1246="","",IF(OR($W1246=TRUE(),$W1246="TRUE"),0,1))</f>
        <v/>
      </c>
      <c r="AD1246">
        <f>IF($C1246="","",IF($Z1246="Yes",1,0))</f>
        <v/>
      </c>
      <c r="AE1246">
        <f>IF($AA1246=1,IFERROR(IF(VALUE($C1246)&lt;100000000,VALUE($C1246),1000000000),IFERROR(IF(VALUE(MID($C1246,2,20))&lt;100000000,VALUE(MID($C1246,2,20)),1000000000),1000000000))+ROW()/100000,"")</f>
        <v/>
      </c>
    </row>
    <row r="1247">
      <c r="M1247" s="7">
        <f>IF($C1247="","",L1247*V1247/100)</f>
        <v/>
      </c>
      <c r="N1247" s="11" t="n"/>
      <c r="R1247" s="7" t="n"/>
      <c r="T1247" s="7" t="n"/>
      <c r="U1247" s="7">
        <f>IF($C1247="","",T1247*X1247/100)</f>
        <v/>
      </c>
      <c r="V1247" s="7">
        <f>IF($C1247="","",T1247-U1247)</f>
        <v/>
      </c>
      <c r="X1247">
        <f>IF($C1247="","",IF($AD1247=1,Settings!$C$8,IF($AC1247=1,Settings!$C$6,Settings!$C$7))*100)</f>
        <v/>
      </c>
      <c r="Y1247" s="7">
        <f>IF($C1247="","",V1247-M1247)</f>
        <v/>
      </c>
      <c r="AA1247">
        <f>IF($C1247="","",IF(COUNTIF($C$2:$C1247,$C1247)=1,1,0))</f>
        <v/>
      </c>
      <c r="AB1247">
        <f>IF($AA1247=1,SUMPRODUCT(--($AE$2:$AE$6001&lt;$AE1247))+1,"")</f>
        <v/>
      </c>
      <c r="AC1247">
        <f>IF($C1247="","",IF(OR($W1247=TRUE(),$W1247="TRUE"),0,1))</f>
        <v/>
      </c>
      <c r="AD1247">
        <f>IF($C1247="","",IF($Z1247="Yes",1,0))</f>
        <v/>
      </c>
      <c r="AE1247">
        <f>IF($AA1247=1,IFERROR(IF(VALUE($C1247)&lt;100000000,VALUE($C1247),1000000000),IFERROR(IF(VALUE(MID($C1247,2,20))&lt;100000000,VALUE(MID($C1247,2,20)),1000000000),1000000000))+ROW()/100000,"")</f>
        <v/>
      </c>
    </row>
    <row r="1248">
      <c r="M1248" s="7">
        <f>IF($C1248="","",L1248*V1248/100)</f>
        <v/>
      </c>
      <c r="N1248" s="11" t="n"/>
      <c r="R1248" s="7" t="n"/>
      <c r="T1248" s="7" t="n"/>
      <c r="U1248" s="7">
        <f>IF($C1248="","",T1248*X1248/100)</f>
        <v/>
      </c>
      <c r="V1248" s="7">
        <f>IF($C1248="","",T1248-U1248)</f>
        <v/>
      </c>
      <c r="X1248">
        <f>IF($C1248="","",IF($AD1248=1,Settings!$C$8,IF($AC1248=1,Settings!$C$6,Settings!$C$7))*100)</f>
        <v/>
      </c>
      <c r="Y1248" s="7">
        <f>IF($C1248="","",V1248-M1248)</f>
        <v/>
      </c>
      <c r="AA1248">
        <f>IF($C1248="","",IF(COUNTIF($C$2:$C1248,$C1248)=1,1,0))</f>
        <v/>
      </c>
      <c r="AB1248">
        <f>IF($AA1248=1,SUMPRODUCT(--($AE$2:$AE$6001&lt;$AE1248))+1,"")</f>
        <v/>
      </c>
      <c r="AC1248">
        <f>IF($C1248="","",IF(OR($W1248=TRUE(),$W1248="TRUE"),0,1))</f>
        <v/>
      </c>
      <c r="AD1248">
        <f>IF($C1248="","",IF($Z1248="Yes",1,0))</f>
        <v/>
      </c>
      <c r="AE1248">
        <f>IF($AA1248=1,IFERROR(IF(VALUE($C1248)&lt;100000000,VALUE($C1248),1000000000),IFERROR(IF(VALUE(MID($C1248,2,20))&lt;100000000,VALUE(MID($C1248,2,20)),1000000000),1000000000))+ROW()/100000,"")</f>
        <v/>
      </c>
    </row>
    <row r="1249">
      <c r="M1249" s="7">
        <f>IF($C1249="","",L1249*V1249/100)</f>
        <v/>
      </c>
      <c r="N1249" s="11" t="n"/>
      <c r="R1249" s="7" t="n"/>
      <c r="T1249" s="7" t="n"/>
      <c r="U1249" s="7">
        <f>IF($C1249="","",T1249*X1249/100)</f>
        <v/>
      </c>
      <c r="V1249" s="7">
        <f>IF($C1249="","",T1249-U1249)</f>
        <v/>
      </c>
      <c r="X1249">
        <f>IF($C1249="","",IF($AD1249=1,Settings!$C$8,IF($AC1249=1,Settings!$C$6,Settings!$C$7))*100)</f>
        <v/>
      </c>
      <c r="Y1249" s="7">
        <f>IF($C1249="","",V1249-M1249)</f>
        <v/>
      </c>
      <c r="AA1249">
        <f>IF($C1249="","",IF(COUNTIF($C$2:$C1249,$C1249)=1,1,0))</f>
        <v/>
      </c>
      <c r="AB1249">
        <f>IF($AA1249=1,SUMPRODUCT(--($AE$2:$AE$6001&lt;$AE1249))+1,"")</f>
        <v/>
      </c>
      <c r="AC1249">
        <f>IF($C1249="","",IF(OR($W1249=TRUE(),$W1249="TRUE"),0,1))</f>
        <v/>
      </c>
      <c r="AD1249">
        <f>IF($C1249="","",IF($Z1249="Yes",1,0))</f>
        <v/>
      </c>
      <c r="AE1249">
        <f>IF($AA1249=1,IFERROR(IF(VALUE($C1249)&lt;100000000,VALUE($C1249),1000000000),IFERROR(IF(VALUE(MID($C1249,2,20))&lt;100000000,VALUE(MID($C1249,2,20)),1000000000),1000000000))+ROW()/100000,"")</f>
        <v/>
      </c>
    </row>
    <row r="1250">
      <c r="M1250" s="7">
        <f>IF($C1250="","",L1250*V1250/100)</f>
        <v/>
      </c>
      <c r="N1250" s="11" t="n"/>
      <c r="R1250" s="7" t="n"/>
      <c r="T1250" s="7" t="n"/>
      <c r="U1250" s="7">
        <f>IF($C1250="","",T1250*X1250/100)</f>
        <v/>
      </c>
      <c r="V1250" s="7">
        <f>IF($C1250="","",T1250-U1250)</f>
        <v/>
      </c>
      <c r="X1250">
        <f>IF($C1250="","",IF($AD1250=1,Settings!$C$8,IF($AC1250=1,Settings!$C$6,Settings!$C$7))*100)</f>
        <v/>
      </c>
      <c r="Y1250" s="7">
        <f>IF($C1250="","",V1250-M1250)</f>
        <v/>
      </c>
      <c r="AA1250">
        <f>IF($C1250="","",IF(COUNTIF($C$2:$C1250,$C1250)=1,1,0))</f>
        <v/>
      </c>
      <c r="AB1250">
        <f>IF($AA1250=1,SUMPRODUCT(--($AE$2:$AE$6001&lt;$AE1250))+1,"")</f>
        <v/>
      </c>
      <c r="AC1250">
        <f>IF($C1250="","",IF(OR($W1250=TRUE(),$W1250="TRUE"),0,1))</f>
        <v/>
      </c>
      <c r="AD1250">
        <f>IF($C1250="","",IF($Z1250="Yes",1,0))</f>
        <v/>
      </c>
      <c r="AE1250">
        <f>IF($AA1250=1,IFERROR(IF(VALUE($C1250)&lt;100000000,VALUE($C1250),1000000000),IFERROR(IF(VALUE(MID($C1250,2,20))&lt;100000000,VALUE(MID($C1250,2,20)),1000000000),1000000000))+ROW()/100000,"")</f>
        <v/>
      </c>
    </row>
    <row r="1251">
      <c r="M1251" s="7">
        <f>IF($C1251="","",L1251*V1251/100)</f>
        <v/>
      </c>
      <c r="N1251" s="11" t="n"/>
      <c r="R1251" s="7" t="n"/>
      <c r="T1251" s="7" t="n"/>
      <c r="U1251" s="7">
        <f>IF($C1251="","",T1251*X1251/100)</f>
        <v/>
      </c>
      <c r="V1251" s="7">
        <f>IF($C1251="","",T1251-U1251)</f>
        <v/>
      </c>
      <c r="X1251">
        <f>IF($C1251="","",IF($AD1251=1,Settings!$C$8,IF($AC1251=1,Settings!$C$6,Settings!$C$7))*100)</f>
        <v/>
      </c>
      <c r="Y1251" s="7">
        <f>IF($C1251="","",V1251-M1251)</f>
        <v/>
      </c>
      <c r="AA1251">
        <f>IF($C1251="","",IF(COUNTIF($C$2:$C1251,$C1251)=1,1,0))</f>
        <v/>
      </c>
      <c r="AB1251">
        <f>IF($AA1251=1,SUMPRODUCT(--($AE$2:$AE$6001&lt;$AE1251))+1,"")</f>
        <v/>
      </c>
      <c r="AC1251">
        <f>IF($C1251="","",IF(OR($W1251=TRUE(),$W1251="TRUE"),0,1))</f>
        <v/>
      </c>
      <c r="AD1251">
        <f>IF($C1251="","",IF($Z1251="Yes",1,0))</f>
        <v/>
      </c>
      <c r="AE1251">
        <f>IF($AA1251=1,IFERROR(IF(VALUE($C1251)&lt;100000000,VALUE($C1251),1000000000),IFERROR(IF(VALUE(MID($C1251,2,20))&lt;100000000,VALUE(MID($C1251,2,20)),1000000000),1000000000))+ROW()/100000,"")</f>
        <v/>
      </c>
    </row>
    <row r="1252">
      <c r="M1252" s="7">
        <f>IF($C1252="","",L1252*V1252/100)</f>
        <v/>
      </c>
      <c r="N1252" s="11" t="n"/>
      <c r="R1252" s="7" t="n"/>
      <c r="T1252" s="7" t="n"/>
      <c r="U1252" s="7">
        <f>IF($C1252="","",T1252*X1252/100)</f>
        <v/>
      </c>
      <c r="V1252" s="7">
        <f>IF($C1252="","",T1252-U1252)</f>
        <v/>
      </c>
      <c r="X1252">
        <f>IF($C1252="","",IF($AD1252=1,Settings!$C$8,IF($AC1252=1,Settings!$C$6,Settings!$C$7))*100)</f>
        <v/>
      </c>
      <c r="Y1252" s="7">
        <f>IF($C1252="","",V1252-M1252)</f>
        <v/>
      </c>
      <c r="AA1252">
        <f>IF($C1252="","",IF(COUNTIF($C$2:$C1252,$C1252)=1,1,0))</f>
        <v/>
      </c>
      <c r="AB1252">
        <f>IF($AA1252=1,SUMPRODUCT(--($AE$2:$AE$6001&lt;$AE1252))+1,"")</f>
        <v/>
      </c>
      <c r="AC1252">
        <f>IF($C1252="","",IF(OR($W1252=TRUE(),$W1252="TRUE"),0,1))</f>
        <v/>
      </c>
      <c r="AD1252">
        <f>IF($C1252="","",IF($Z1252="Yes",1,0))</f>
        <v/>
      </c>
      <c r="AE1252">
        <f>IF($AA1252=1,IFERROR(IF(VALUE($C1252)&lt;100000000,VALUE($C1252),1000000000),IFERROR(IF(VALUE(MID($C1252,2,20))&lt;100000000,VALUE(MID($C1252,2,20)),1000000000),1000000000))+ROW()/100000,"")</f>
        <v/>
      </c>
    </row>
    <row r="1253">
      <c r="M1253" s="7">
        <f>IF($C1253="","",L1253*V1253/100)</f>
        <v/>
      </c>
      <c r="N1253" s="11" t="n"/>
      <c r="R1253" s="7" t="n"/>
      <c r="T1253" s="7" t="n"/>
      <c r="U1253" s="7">
        <f>IF($C1253="","",T1253*X1253/100)</f>
        <v/>
      </c>
      <c r="V1253" s="7">
        <f>IF($C1253="","",T1253-U1253)</f>
        <v/>
      </c>
      <c r="X1253">
        <f>IF($C1253="","",IF($AD1253=1,Settings!$C$8,IF($AC1253=1,Settings!$C$6,Settings!$C$7))*100)</f>
        <v/>
      </c>
      <c r="Y1253" s="7">
        <f>IF($C1253="","",V1253-M1253)</f>
        <v/>
      </c>
      <c r="AA1253">
        <f>IF($C1253="","",IF(COUNTIF($C$2:$C1253,$C1253)=1,1,0))</f>
        <v/>
      </c>
      <c r="AB1253">
        <f>IF($AA1253=1,SUMPRODUCT(--($AE$2:$AE$6001&lt;$AE1253))+1,"")</f>
        <v/>
      </c>
      <c r="AC1253">
        <f>IF($C1253="","",IF(OR($W1253=TRUE(),$W1253="TRUE"),0,1))</f>
        <v/>
      </c>
      <c r="AD1253">
        <f>IF($C1253="","",IF($Z1253="Yes",1,0))</f>
        <v/>
      </c>
      <c r="AE1253">
        <f>IF($AA1253=1,IFERROR(IF(VALUE($C1253)&lt;100000000,VALUE($C1253),1000000000),IFERROR(IF(VALUE(MID($C1253,2,20))&lt;100000000,VALUE(MID($C1253,2,20)),1000000000),1000000000))+ROW()/100000,"")</f>
        <v/>
      </c>
    </row>
    <row r="1254">
      <c r="M1254" s="7">
        <f>IF($C1254="","",L1254*V1254/100)</f>
        <v/>
      </c>
      <c r="N1254" s="11" t="n"/>
      <c r="R1254" s="7" t="n"/>
      <c r="T1254" s="7" t="n"/>
      <c r="U1254" s="7">
        <f>IF($C1254="","",T1254*X1254/100)</f>
        <v/>
      </c>
      <c r="V1254" s="7">
        <f>IF($C1254="","",T1254-U1254)</f>
        <v/>
      </c>
      <c r="X1254">
        <f>IF($C1254="","",IF($AD1254=1,Settings!$C$8,IF($AC1254=1,Settings!$C$6,Settings!$C$7))*100)</f>
        <v/>
      </c>
      <c r="Y1254" s="7">
        <f>IF($C1254="","",V1254-M1254)</f>
        <v/>
      </c>
      <c r="AA1254">
        <f>IF($C1254="","",IF(COUNTIF($C$2:$C1254,$C1254)=1,1,0))</f>
        <v/>
      </c>
      <c r="AB1254">
        <f>IF($AA1254=1,SUMPRODUCT(--($AE$2:$AE$6001&lt;$AE1254))+1,"")</f>
        <v/>
      </c>
      <c r="AC1254">
        <f>IF($C1254="","",IF(OR($W1254=TRUE(),$W1254="TRUE"),0,1))</f>
        <v/>
      </c>
      <c r="AD1254">
        <f>IF($C1254="","",IF($Z1254="Yes",1,0))</f>
        <v/>
      </c>
      <c r="AE1254">
        <f>IF($AA1254=1,IFERROR(IF(VALUE($C1254)&lt;100000000,VALUE($C1254),1000000000),IFERROR(IF(VALUE(MID($C1254,2,20))&lt;100000000,VALUE(MID($C1254,2,20)),1000000000),1000000000))+ROW()/100000,"")</f>
        <v/>
      </c>
    </row>
    <row r="1255">
      <c r="M1255" s="7">
        <f>IF($C1255="","",L1255*V1255/100)</f>
        <v/>
      </c>
      <c r="N1255" s="11" t="n"/>
      <c r="R1255" s="7" t="n"/>
      <c r="T1255" s="7" t="n"/>
      <c r="U1255" s="7">
        <f>IF($C1255="","",T1255*X1255/100)</f>
        <v/>
      </c>
      <c r="V1255" s="7">
        <f>IF($C1255="","",T1255-U1255)</f>
        <v/>
      </c>
      <c r="X1255">
        <f>IF($C1255="","",IF($AD1255=1,Settings!$C$8,IF($AC1255=1,Settings!$C$6,Settings!$C$7))*100)</f>
        <v/>
      </c>
      <c r="Y1255" s="7">
        <f>IF($C1255="","",V1255-M1255)</f>
        <v/>
      </c>
      <c r="AA1255">
        <f>IF($C1255="","",IF(COUNTIF($C$2:$C1255,$C1255)=1,1,0))</f>
        <v/>
      </c>
      <c r="AB1255">
        <f>IF($AA1255=1,SUMPRODUCT(--($AE$2:$AE$6001&lt;$AE1255))+1,"")</f>
        <v/>
      </c>
      <c r="AC1255">
        <f>IF($C1255="","",IF(OR($W1255=TRUE(),$W1255="TRUE"),0,1))</f>
        <v/>
      </c>
      <c r="AD1255">
        <f>IF($C1255="","",IF($Z1255="Yes",1,0))</f>
        <v/>
      </c>
      <c r="AE1255">
        <f>IF($AA1255=1,IFERROR(IF(VALUE($C1255)&lt;100000000,VALUE($C1255),1000000000),IFERROR(IF(VALUE(MID($C1255,2,20))&lt;100000000,VALUE(MID($C1255,2,20)),1000000000),1000000000))+ROW()/100000,"")</f>
        <v/>
      </c>
    </row>
    <row r="1256">
      <c r="M1256" s="7">
        <f>IF($C1256="","",L1256*V1256/100)</f>
        <v/>
      </c>
      <c r="N1256" s="11" t="n"/>
      <c r="R1256" s="7" t="n"/>
      <c r="T1256" s="7" t="n"/>
      <c r="U1256" s="7">
        <f>IF($C1256="","",T1256*X1256/100)</f>
        <v/>
      </c>
      <c r="V1256" s="7">
        <f>IF($C1256="","",T1256-U1256)</f>
        <v/>
      </c>
      <c r="X1256">
        <f>IF($C1256="","",IF($AD1256=1,Settings!$C$8,IF($AC1256=1,Settings!$C$6,Settings!$C$7))*100)</f>
        <v/>
      </c>
      <c r="Y1256" s="7">
        <f>IF($C1256="","",V1256-M1256)</f>
        <v/>
      </c>
      <c r="AA1256">
        <f>IF($C1256="","",IF(COUNTIF($C$2:$C1256,$C1256)=1,1,0))</f>
        <v/>
      </c>
      <c r="AB1256">
        <f>IF($AA1256=1,SUMPRODUCT(--($AE$2:$AE$6001&lt;$AE1256))+1,"")</f>
        <v/>
      </c>
      <c r="AC1256">
        <f>IF($C1256="","",IF(OR($W1256=TRUE(),$W1256="TRUE"),0,1))</f>
        <v/>
      </c>
      <c r="AD1256">
        <f>IF($C1256="","",IF($Z1256="Yes",1,0))</f>
        <v/>
      </c>
      <c r="AE1256">
        <f>IF($AA1256=1,IFERROR(IF(VALUE($C1256)&lt;100000000,VALUE($C1256),1000000000),IFERROR(IF(VALUE(MID($C1256,2,20))&lt;100000000,VALUE(MID($C1256,2,20)),1000000000),1000000000))+ROW()/100000,"")</f>
        <v/>
      </c>
    </row>
    <row r="1257">
      <c r="M1257" s="7">
        <f>IF($C1257="","",L1257*V1257/100)</f>
        <v/>
      </c>
      <c r="N1257" s="11" t="n"/>
      <c r="R1257" s="7" t="n"/>
      <c r="T1257" s="7" t="n"/>
      <c r="U1257" s="7">
        <f>IF($C1257="","",T1257*X1257/100)</f>
        <v/>
      </c>
      <c r="V1257" s="7">
        <f>IF($C1257="","",T1257-U1257)</f>
        <v/>
      </c>
      <c r="X1257">
        <f>IF($C1257="","",IF($AD1257=1,Settings!$C$8,IF($AC1257=1,Settings!$C$6,Settings!$C$7))*100)</f>
        <v/>
      </c>
      <c r="Y1257" s="7">
        <f>IF($C1257="","",V1257-M1257)</f>
        <v/>
      </c>
      <c r="AA1257">
        <f>IF($C1257="","",IF(COUNTIF($C$2:$C1257,$C1257)=1,1,0))</f>
        <v/>
      </c>
      <c r="AB1257">
        <f>IF($AA1257=1,SUMPRODUCT(--($AE$2:$AE$6001&lt;$AE1257))+1,"")</f>
        <v/>
      </c>
      <c r="AC1257">
        <f>IF($C1257="","",IF(OR($W1257=TRUE(),$W1257="TRUE"),0,1))</f>
        <v/>
      </c>
      <c r="AD1257">
        <f>IF($C1257="","",IF($Z1257="Yes",1,0))</f>
        <v/>
      </c>
      <c r="AE1257">
        <f>IF($AA1257=1,IFERROR(IF(VALUE($C1257)&lt;100000000,VALUE($C1257),1000000000),IFERROR(IF(VALUE(MID($C1257,2,20))&lt;100000000,VALUE(MID($C1257,2,20)),1000000000),1000000000))+ROW()/100000,"")</f>
        <v/>
      </c>
    </row>
    <row r="1258">
      <c r="M1258" s="7">
        <f>IF($C1258="","",L1258*V1258/100)</f>
        <v/>
      </c>
      <c r="N1258" s="11" t="n"/>
      <c r="R1258" s="7" t="n"/>
      <c r="T1258" s="7" t="n"/>
      <c r="U1258" s="7">
        <f>IF($C1258="","",T1258*X1258/100)</f>
        <v/>
      </c>
      <c r="V1258" s="7">
        <f>IF($C1258="","",T1258-U1258)</f>
        <v/>
      </c>
      <c r="X1258">
        <f>IF($C1258="","",IF($AD1258=1,Settings!$C$8,IF($AC1258=1,Settings!$C$6,Settings!$C$7))*100)</f>
        <v/>
      </c>
      <c r="Y1258" s="7">
        <f>IF($C1258="","",V1258-M1258)</f>
        <v/>
      </c>
      <c r="AA1258">
        <f>IF($C1258="","",IF(COUNTIF($C$2:$C1258,$C1258)=1,1,0))</f>
        <v/>
      </c>
      <c r="AB1258">
        <f>IF($AA1258=1,SUMPRODUCT(--($AE$2:$AE$6001&lt;$AE1258))+1,"")</f>
        <v/>
      </c>
      <c r="AC1258">
        <f>IF($C1258="","",IF(OR($W1258=TRUE(),$W1258="TRUE"),0,1))</f>
        <v/>
      </c>
      <c r="AD1258">
        <f>IF($C1258="","",IF($Z1258="Yes",1,0))</f>
        <v/>
      </c>
      <c r="AE1258">
        <f>IF($AA1258=1,IFERROR(IF(VALUE($C1258)&lt;100000000,VALUE($C1258),1000000000),IFERROR(IF(VALUE(MID($C1258,2,20))&lt;100000000,VALUE(MID($C1258,2,20)),1000000000),1000000000))+ROW()/100000,"")</f>
        <v/>
      </c>
    </row>
    <row r="1259">
      <c r="M1259" s="7">
        <f>IF($C1259="","",L1259*V1259/100)</f>
        <v/>
      </c>
      <c r="N1259" s="11" t="n"/>
      <c r="R1259" s="7" t="n"/>
      <c r="T1259" s="7" t="n"/>
      <c r="U1259" s="7">
        <f>IF($C1259="","",T1259*X1259/100)</f>
        <v/>
      </c>
      <c r="V1259" s="7">
        <f>IF($C1259="","",T1259-U1259)</f>
        <v/>
      </c>
      <c r="X1259">
        <f>IF($C1259="","",IF($AD1259=1,Settings!$C$8,IF($AC1259=1,Settings!$C$6,Settings!$C$7))*100)</f>
        <v/>
      </c>
      <c r="Y1259" s="7">
        <f>IF($C1259="","",V1259-M1259)</f>
        <v/>
      </c>
      <c r="AA1259">
        <f>IF($C1259="","",IF(COUNTIF($C$2:$C1259,$C1259)=1,1,0))</f>
        <v/>
      </c>
      <c r="AB1259">
        <f>IF($AA1259=1,SUMPRODUCT(--($AE$2:$AE$6001&lt;$AE1259))+1,"")</f>
        <v/>
      </c>
      <c r="AC1259">
        <f>IF($C1259="","",IF(OR($W1259=TRUE(),$W1259="TRUE"),0,1))</f>
        <v/>
      </c>
      <c r="AD1259">
        <f>IF($C1259="","",IF($Z1259="Yes",1,0))</f>
        <v/>
      </c>
      <c r="AE1259">
        <f>IF($AA1259=1,IFERROR(IF(VALUE($C1259)&lt;100000000,VALUE($C1259),1000000000),IFERROR(IF(VALUE(MID($C1259,2,20))&lt;100000000,VALUE(MID($C1259,2,20)),1000000000),1000000000))+ROW()/100000,"")</f>
        <v/>
      </c>
    </row>
    <row r="1260">
      <c r="M1260" s="7">
        <f>IF($C1260="","",L1260*V1260/100)</f>
        <v/>
      </c>
      <c r="N1260" s="11" t="n"/>
      <c r="R1260" s="7" t="n"/>
      <c r="T1260" s="7" t="n"/>
      <c r="U1260" s="7">
        <f>IF($C1260="","",T1260*X1260/100)</f>
        <v/>
      </c>
      <c r="V1260" s="7">
        <f>IF($C1260="","",T1260-U1260)</f>
        <v/>
      </c>
      <c r="X1260">
        <f>IF($C1260="","",IF($AD1260=1,Settings!$C$8,IF($AC1260=1,Settings!$C$6,Settings!$C$7))*100)</f>
        <v/>
      </c>
      <c r="Y1260" s="7">
        <f>IF($C1260="","",V1260-M1260)</f>
        <v/>
      </c>
      <c r="AA1260">
        <f>IF($C1260="","",IF(COUNTIF($C$2:$C1260,$C1260)=1,1,0))</f>
        <v/>
      </c>
      <c r="AB1260">
        <f>IF($AA1260=1,SUMPRODUCT(--($AE$2:$AE$6001&lt;$AE1260))+1,"")</f>
        <v/>
      </c>
      <c r="AC1260">
        <f>IF($C1260="","",IF(OR($W1260=TRUE(),$W1260="TRUE"),0,1))</f>
        <v/>
      </c>
      <c r="AD1260">
        <f>IF($C1260="","",IF($Z1260="Yes",1,0))</f>
        <v/>
      </c>
      <c r="AE1260">
        <f>IF($AA1260=1,IFERROR(IF(VALUE($C1260)&lt;100000000,VALUE($C1260),1000000000),IFERROR(IF(VALUE(MID($C1260,2,20))&lt;100000000,VALUE(MID($C1260,2,20)),1000000000),1000000000))+ROW()/100000,"")</f>
        <v/>
      </c>
    </row>
    <row r="1261">
      <c r="M1261" s="7">
        <f>IF($C1261="","",L1261*V1261/100)</f>
        <v/>
      </c>
      <c r="N1261" s="11" t="n"/>
      <c r="R1261" s="7" t="n"/>
      <c r="T1261" s="7" t="n"/>
      <c r="U1261" s="7">
        <f>IF($C1261="","",T1261*X1261/100)</f>
        <v/>
      </c>
      <c r="V1261" s="7">
        <f>IF($C1261="","",T1261-U1261)</f>
        <v/>
      </c>
      <c r="X1261">
        <f>IF($C1261="","",IF($AD1261=1,Settings!$C$8,IF($AC1261=1,Settings!$C$6,Settings!$C$7))*100)</f>
        <v/>
      </c>
      <c r="Y1261" s="7">
        <f>IF($C1261="","",V1261-M1261)</f>
        <v/>
      </c>
      <c r="AA1261">
        <f>IF($C1261="","",IF(COUNTIF($C$2:$C1261,$C1261)=1,1,0))</f>
        <v/>
      </c>
      <c r="AB1261">
        <f>IF($AA1261=1,SUMPRODUCT(--($AE$2:$AE$6001&lt;$AE1261))+1,"")</f>
        <v/>
      </c>
      <c r="AC1261">
        <f>IF($C1261="","",IF(OR($W1261=TRUE(),$W1261="TRUE"),0,1))</f>
        <v/>
      </c>
      <c r="AD1261">
        <f>IF($C1261="","",IF($Z1261="Yes",1,0))</f>
        <v/>
      </c>
      <c r="AE1261">
        <f>IF($AA1261=1,IFERROR(IF(VALUE($C1261)&lt;100000000,VALUE($C1261),1000000000),IFERROR(IF(VALUE(MID($C1261,2,20))&lt;100000000,VALUE(MID($C1261,2,20)),1000000000),1000000000))+ROW()/100000,"")</f>
        <v/>
      </c>
    </row>
    <row r="1262">
      <c r="M1262" s="7">
        <f>IF($C1262="","",L1262*V1262/100)</f>
        <v/>
      </c>
      <c r="N1262" s="11" t="n"/>
      <c r="R1262" s="7" t="n"/>
      <c r="T1262" s="7" t="n"/>
      <c r="U1262" s="7">
        <f>IF($C1262="","",T1262*X1262/100)</f>
        <v/>
      </c>
      <c r="V1262" s="7">
        <f>IF($C1262="","",T1262-U1262)</f>
        <v/>
      </c>
      <c r="X1262">
        <f>IF($C1262="","",IF($AD1262=1,Settings!$C$8,IF($AC1262=1,Settings!$C$6,Settings!$C$7))*100)</f>
        <v/>
      </c>
      <c r="Y1262" s="7">
        <f>IF($C1262="","",V1262-M1262)</f>
        <v/>
      </c>
      <c r="AA1262">
        <f>IF($C1262="","",IF(COUNTIF($C$2:$C1262,$C1262)=1,1,0))</f>
        <v/>
      </c>
      <c r="AB1262">
        <f>IF($AA1262=1,SUMPRODUCT(--($AE$2:$AE$6001&lt;$AE1262))+1,"")</f>
        <v/>
      </c>
      <c r="AC1262">
        <f>IF($C1262="","",IF(OR($W1262=TRUE(),$W1262="TRUE"),0,1))</f>
        <v/>
      </c>
      <c r="AD1262">
        <f>IF($C1262="","",IF($Z1262="Yes",1,0))</f>
        <v/>
      </c>
      <c r="AE1262">
        <f>IF($AA1262=1,IFERROR(IF(VALUE($C1262)&lt;100000000,VALUE($C1262),1000000000),IFERROR(IF(VALUE(MID($C1262,2,20))&lt;100000000,VALUE(MID($C1262,2,20)),1000000000),1000000000))+ROW()/100000,"")</f>
        <v/>
      </c>
    </row>
    <row r="1263">
      <c r="M1263" s="7">
        <f>IF($C1263="","",L1263*V1263/100)</f>
        <v/>
      </c>
      <c r="N1263" s="11" t="n"/>
      <c r="R1263" s="7" t="n"/>
      <c r="T1263" s="7" t="n"/>
      <c r="U1263" s="7">
        <f>IF($C1263="","",T1263*X1263/100)</f>
        <v/>
      </c>
      <c r="V1263" s="7">
        <f>IF($C1263="","",T1263-U1263)</f>
        <v/>
      </c>
      <c r="X1263">
        <f>IF($C1263="","",IF($AD1263=1,Settings!$C$8,IF($AC1263=1,Settings!$C$6,Settings!$C$7))*100)</f>
        <v/>
      </c>
      <c r="Y1263" s="7">
        <f>IF($C1263="","",V1263-M1263)</f>
        <v/>
      </c>
      <c r="AA1263">
        <f>IF($C1263="","",IF(COUNTIF($C$2:$C1263,$C1263)=1,1,0))</f>
        <v/>
      </c>
      <c r="AB1263">
        <f>IF($AA1263=1,SUMPRODUCT(--($AE$2:$AE$6001&lt;$AE1263))+1,"")</f>
        <v/>
      </c>
      <c r="AC1263">
        <f>IF($C1263="","",IF(OR($W1263=TRUE(),$W1263="TRUE"),0,1))</f>
        <v/>
      </c>
      <c r="AD1263">
        <f>IF($C1263="","",IF($Z1263="Yes",1,0))</f>
        <v/>
      </c>
      <c r="AE1263">
        <f>IF($AA1263=1,IFERROR(IF(VALUE($C1263)&lt;100000000,VALUE($C1263),1000000000),IFERROR(IF(VALUE(MID($C1263,2,20))&lt;100000000,VALUE(MID($C1263,2,20)),1000000000),1000000000))+ROW()/100000,"")</f>
        <v/>
      </c>
    </row>
    <row r="1264">
      <c r="M1264" s="7">
        <f>IF($C1264="","",L1264*V1264/100)</f>
        <v/>
      </c>
      <c r="N1264" s="11" t="n"/>
      <c r="R1264" s="7" t="n"/>
      <c r="T1264" s="7" t="n"/>
      <c r="U1264" s="7">
        <f>IF($C1264="","",T1264*X1264/100)</f>
        <v/>
      </c>
      <c r="V1264" s="7">
        <f>IF($C1264="","",T1264-U1264)</f>
        <v/>
      </c>
      <c r="X1264">
        <f>IF($C1264="","",IF($AD1264=1,Settings!$C$8,IF($AC1264=1,Settings!$C$6,Settings!$C$7))*100)</f>
        <v/>
      </c>
      <c r="Y1264" s="7">
        <f>IF($C1264="","",V1264-M1264)</f>
        <v/>
      </c>
      <c r="AA1264">
        <f>IF($C1264="","",IF(COUNTIF($C$2:$C1264,$C1264)=1,1,0))</f>
        <v/>
      </c>
      <c r="AB1264">
        <f>IF($AA1264=1,SUMPRODUCT(--($AE$2:$AE$6001&lt;$AE1264))+1,"")</f>
        <v/>
      </c>
      <c r="AC1264">
        <f>IF($C1264="","",IF(OR($W1264=TRUE(),$W1264="TRUE"),0,1))</f>
        <v/>
      </c>
      <c r="AD1264">
        <f>IF($C1264="","",IF($Z1264="Yes",1,0))</f>
        <v/>
      </c>
      <c r="AE1264">
        <f>IF($AA1264=1,IFERROR(IF(VALUE($C1264)&lt;100000000,VALUE($C1264),1000000000),IFERROR(IF(VALUE(MID($C1264,2,20))&lt;100000000,VALUE(MID($C1264,2,20)),1000000000),1000000000))+ROW()/100000,"")</f>
        <v/>
      </c>
    </row>
    <row r="1265">
      <c r="M1265" s="7">
        <f>IF($C1265="","",L1265*V1265/100)</f>
        <v/>
      </c>
      <c r="N1265" s="11" t="n"/>
      <c r="R1265" s="7" t="n"/>
      <c r="T1265" s="7" t="n"/>
      <c r="U1265" s="7">
        <f>IF($C1265="","",T1265*X1265/100)</f>
        <v/>
      </c>
      <c r="V1265" s="7">
        <f>IF($C1265="","",T1265-U1265)</f>
        <v/>
      </c>
      <c r="X1265">
        <f>IF($C1265="","",IF($AD1265=1,Settings!$C$8,IF($AC1265=1,Settings!$C$6,Settings!$C$7))*100)</f>
        <v/>
      </c>
      <c r="Y1265" s="7">
        <f>IF($C1265="","",V1265-M1265)</f>
        <v/>
      </c>
      <c r="AA1265">
        <f>IF($C1265="","",IF(COUNTIF($C$2:$C1265,$C1265)=1,1,0))</f>
        <v/>
      </c>
      <c r="AB1265">
        <f>IF($AA1265=1,SUMPRODUCT(--($AE$2:$AE$6001&lt;$AE1265))+1,"")</f>
        <v/>
      </c>
      <c r="AC1265">
        <f>IF($C1265="","",IF(OR($W1265=TRUE(),$W1265="TRUE"),0,1))</f>
        <v/>
      </c>
      <c r="AD1265">
        <f>IF($C1265="","",IF($Z1265="Yes",1,0))</f>
        <v/>
      </c>
      <c r="AE1265">
        <f>IF($AA1265=1,IFERROR(IF(VALUE($C1265)&lt;100000000,VALUE($C1265),1000000000),IFERROR(IF(VALUE(MID($C1265,2,20))&lt;100000000,VALUE(MID($C1265,2,20)),1000000000),1000000000))+ROW()/100000,"")</f>
        <v/>
      </c>
    </row>
    <row r="1266">
      <c r="M1266" s="7">
        <f>IF($C1266="","",L1266*V1266/100)</f>
        <v/>
      </c>
      <c r="N1266" s="11" t="n"/>
      <c r="R1266" s="7" t="n"/>
      <c r="T1266" s="7" t="n"/>
      <c r="U1266" s="7">
        <f>IF($C1266="","",T1266*X1266/100)</f>
        <v/>
      </c>
      <c r="V1266" s="7">
        <f>IF($C1266="","",T1266-U1266)</f>
        <v/>
      </c>
      <c r="X1266">
        <f>IF($C1266="","",IF($AD1266=1,Settings!$C$8,IF($AC1266=1,Settings!$C$6,Settings!$C$7))*100)</f>
        <v/>
      </c>
      <c r="Y1266" s="7">
        <f>IF($C1266="","",V1266-M1266)</f>
        <v/>
      </c>
      <c r="AA1266">
        <f>IF($C1266="","",IF(COUNTIF($C$2:$C1266,$C1266)=1,1,0))</f>
        <v/>
      </c>
      <c r="AB1266">
        <f>IF($AA1266=1,SUMPRODUCT(--($AE$2:$AE$6001&lt;$AE1266))+1,"")</f>
        <v/>
      </c>
      <c r="AC1266">
        <f>IF($C1266="","",IF(OR($W1266=TRUE(),$W1266="TRUE"),0,1))</f>
        <v/>
      </c>
      <c r="AD1266">
        <f>IF($C1266="","",IF($Z1266="Yes",1,0))</f>
        <v/>
      </c>
      <c r="AE1266">
        <f>IF($AA1266=1,IFERROR(IF(VALUE($C1266)&lt;100000000,VALUE($C1266),1000000000),IFERROR(IF(VALUE(MID($C1266,2,20))&lt;100000000,VALUE(MID($C1266,2,20)),1000000000),1000000000))+ROW()/100000,"")</f>
        <v/>
      </c>
    </row>
    <row r="1267">
      <c r="M1267" s="7">
        <f>IF($C1267="","",L1267*V1267/100)</f>
        <v/>
      </c>
      <c r="N1267" s="11" t="n"/>
      <c r="R1267" s="7" t="n"/>
      <c r="T1267" s="7" t="n"/>
      <c r="U1267" s="7">
        <f>IF($C1267="","",T1267*X1267/100)</f>
        <v/>
      </c>
      <c r="V1267" s="7">
        <f>IF($C1267="","",T1267-U1267)</f>
        <v/>
      </c>
      <c r="X1267">
        <f>IF($C1267="","",IF($AD1267=1,Settings!$C$8,IF($AC1267=1,Settings!$C$6,Settings!$C$7))*100)</f>
        <v/>
      </c>
      <c r="Y1267" s="7">
        <f>IF($C1267="","",V1267-M1267)</f>
        <v/>
      </c>
      <c r="AA1267">
        <f>IF($C1267="","",IF(COUNTIF($C$2:$C1267,$C1267)=1,1,0))</f>
        <v/>
      </c>
      <c r="AB1267">
        <f>IF($AA1267=1,SUMPRODUCT(--($AE$2:$AE$6001&lt;$AE1267))+1,"")</f>
        <v/>
      </c>
      <c r="AC1267">
        <f>IF($C1267="","",IF(OR($W1267=TRUE(),$W1267="TRUE"),0,1))</f>
        <v/>
      </c>
      <c r="AD1267">
        <f>IF($C1267="","",IF($Z1267="Yes",1,0))</f>
        <v/>
      </c>
      <c r="AE1267">
        <f>IF($AA1267=1,IFERROR(IF(VALUE($C1267)&lt;100000000,VALUE($C1267),1000000000),IFERROR(IF(VALUE(MID($C1267,2,20))&lt;100000000,VALUE(MID($C1267,2,20)),1000000000),1000000000))+ROW()/100000,"")</f>
        <v/>
      </c>
    </row>
    <row r="1268">
      <c r="M1268" s="7">
        <f>IF($C1268="","",L1268*V1268/100)</f>
        <v/>
      </c>
      <c r="N1268" s="11" t="n"/>
      <c r="R1268" s="7" t="n"/>
      <c r="T1268" s="7" t="n"/>
      <c r="U1268" s="7">
        <f>IF($C1268="","",T1268*X1268/100)</f>
        <v/>
      </c>
      <c r="V1268" s="7">
        <f>IF($C1268="","",T1268-U1268)</f>
        <v/>
      </c>
      <c r="X1268">
        <f>IF($C1268="","",IF($AD1268=1,Settings!$C$8,IF($AC1268=1,Settings!$C$6,Settings!$C$7))*100)</f>
        <v/>
      </c>
      <c r="Y1268" s="7">
        <f>IF($C1268="","",V1268-M1268)</f>
        <v/>
      </c>
      <c r="AA1268">
        <f>IF($C1268="","",IF(COUNTIF($C$2:$C1268,$C1268)=1,1,0))</f>
        <v/>
      </c>
      <c r="AB1268">
        <f>IF($AA1268=1,SUMPRODUCT(--($AE$2:$AE$6001&lt;$AE1268))+1,"")</f>
        <v/>
      </c>
      <c r="AC1268">
        <f>IF($C1268="","",IF(OR($W1268=TRUE(),$W1268="TRUE"),0,1))</f>
        <v/>
      </c>
      <c r="AD1268">
        <f>IF($C1268="","",IF($Z1268="Yes",1,0))</f>
        <v/>
      </c>
      <c r="AE1268">
        <f>IF($AA1268=1,IFERROR(IF(VALUE($C1268)&lt;100000000,VALUE($C1268),1000000000),IFERROR(IF(VALUE(MID($C1268,2,20))&lt;100000000,VALUE(MID($C1268,2,20)),1000000000),1000000000))+ROW()/100000,"")</f>
        <v/>
      </c>
    </row>
    <row r="1269">
      <c r="M1269" s="7">
        <f>IF($C1269="","",L1269*V1269/100)</f>
        <v/>
      </c>
      <c r="N1269" s="11" t="n"/>
      <c r="R1269" s="7" t="n"/>
      <c r="T1269" s="7" t="n"/>
      <c r="U1269" s="7">
        <f>IF($C1269="","",T1269*X1269/100)</f>
        <v/>
      </c>
      <c r="V1269" s="7">
        <f>IF($C1269="","",T1269-U1269)</f>
        <v/>
      </c>
      <c r="X1269">
        <f>IF($C1269="","",IF($AD1269=1,Settings!$C$8,IF($AC1269=1,Settings!$C$6,Settings!$C$7))*100)</f>
        <v/>
      </c>
      <c r="Y1269" s="7">
        <f>IF($C1269="","",V1269-M1269)</f>
        <v/>
      </c>
      <c r="AA1269">
        <f>IF($C1269="","",IF(COUNTIF($C$2:$C1269,$C1269)=1,1,0))</f>
        <v/>
      </c>
      <c r="AB1269">
        <f>IF($AA1269=1,SUMPRODUCT(--($AE$2:$AE$6001&lt;$AE1269))+1,"")</f>
        <v/>
      </c>
      <c r="AC1269">
        <f>IF($C1269="","",IF(OR($W1269=TRUE(),$W1269="TRUE"),0,1))</f>
        <v/>
      </c>
      <c r="AD1269">
        <f>IF($C1269="","",IF($Z1269="Yes",1,0))</f>
        <v/>
      </c>
      <c r="AE1269">
        <f>IF($AA1269=1,IFERROR(IF(VALUE($C1269)&lt;100000000,VALUE($C1269),1000000000),IFERROR(IF(VALUE(MID($C1269,2,20))&lt;100000000,VALUE(MID($C1269,2,20)),1000000000),1000000000))+ROW()/100000,"")</f>
        <v/>
      </c>
    </row>
    <row r="1270">
      <c r="M1270" s="7">
        <f>IF($C1270="","",L1270*V1270/100)</f>
        <v/>
      </c>
      <c r="N1270" s="11" t="n"/>
      <c r="R1270" s="7" t="n"/>
      <c r="T1270" s="7" t="n"/>
      <c r="U1270" s="7">
        <f>IF($C1270="","",T1270*X1270/100)</f>
        <v/>
      </c>
      <c r="V1270" s="7">
        <f>IF($C1270="","",T1270-U1270)</f>
        <v/>
      </c>
      <c r="X1270">
        <f>IF($C1270="","",IF($AD1270=1,Settings!$C$8,IF($AC1270=1,Settings!$C$6,Settings!$C$7))*100)</f>
        <v/>
      </c>
      <c r="Y1270" s="7">
        <f>IF($C1270="","",V1270-M1270)</f>
        <v/>
      </c>
      <c r="AA1270">
        <f>IF($C1270="","",IF(COUNTIF($C$2:$C1270,$C1270)=1,1,0))</f>
        <v/>
      </c>
      <c r="AB1270">
        <f>IF($AA1270=1,SUMPRODUCT(--($AE$2:$AE$6001&lt;$AE1270))+1,"")</f>
        <v/>
      </c>
      <c r="AC1270">
        <f>IF($C1270="","",IF(OR($W1270=TRUE(),$W1270="TRUE"),0,1))</f>
        <v/>
      </c>
      <c r="AD1270">
        <f>IF($C1270="","",IF($Z1270="Yes",1,0))</f>
        <v/>
      </c>
      <c r="AE1270">
        <f>IF($AA1270=1,IFERROR(IF(VALUE($C1270)&lt;100000000,VALUE($C1270),1000000000),IFERROR(IF(VALUE(MID($C1270,2,20))&lt;100000000,VALUE(MID($C1270,2,20)),1000000000),1000000000))+ROW()/100000,"")</f>
        <v/>
      </c>
    </row>
    <row r="1271">
      <c r="M1271" s="7">
        <f>IF($C1271="","",L1271*V1271/100)</f>
        <v/>
      </c>
      <c r="N1271" s="11" t="n"/>
      <c r="R1271" s="7" t="n"/>
      <c r="T1271" s="7" t="n"/>
      <c r="U1271" s="7">
        <f>IF($C1271="","",T1271*X1271/100)</f>
        <v/>
      </c>
      <c r="V1271" s="7">
        <f>IF($C1271="","",T1271-U1271)</f>
        <v/>
      </c>
      <c r="X1271">
        <f>IF($C1271="","",IF($AD1271=1,Settings!$C$8,IF($AC1271=1,Settings!$C$6,Settings!$C$7))*100)</f>
        <v/>
      </c>
      <c r="Y1271" s="7">
        <f>IF($C1271="","",V1271-M1271)</f>
        <v/>
      </c>
      <c r="AA1271">
        <f>IF($C1271="","",IF(COUNTIF($C$2:$C1271,$C1271)=1,1,0))</f>
        <v/>
      </c>
      <c r="AB1271">
        <f>IF($AA1271=1,SUMPRODUCT(--($AE$2:$AE$6001&lt;$AE1271))+1,"")</f>
        <v/>
      </c>
      <c r="AC1271">
        <f>IF($C1271="","",IF(OR($W1271=TRUE(),$W1271="TRUE"),0,1))</f>
        <v/>
      </c>
      <c r="AD1271">
        <f>IF($C1271="","",IF($Z1271="Yes",1,0))</f>
        <v/>
      </c>
      <c r="AE1271">
        <f>IF($AA1271=1,IFERROR(IF(VALUE($C1271)&lt;100000000,VALUE($C1271),1000000000),IFERROR(IF(VALUE(MID($C1271,2,20))&lt;100000000,VALUE(MID($C1271,2,20)),1000000000),1000000000))+ROW()/100000,"")</f>
        <v/>
      </c>
    </row>
    <row r="1272">
      <c r="M1272" s="7">
        <f>IF($C1272="","",L1272*V1272/100)</f>
        <v/>
      </c>
      <c r="N1272" s="11" t="n"/>
      <c r="R1272" s="7" t="n"/>
      <c r="T1272" s="7" t="n"/>
      <c r="U1272" s="7">
        <f>IF($C1272="","",T1272*X1272/100)</f>
        <v/>
      </c>
      <c r="V1272" s="7">
        <f>IF($C1272="","",T1272-U1272)</f>
        <v/>
      </c>
      <c r="X1272">
        <f>IF($C1272="","",IF($AD1272=1,Settings!$C$8,IF($AC1272=1,Settings!$C$6,Settings!$C$7))*100)</f>
        <v/>
      </c>
      <c r="Y1272" s="7">
        <f>IF($C1272="","",V1272-M1272)</f>
        <v/>
      </c>
      <c r="AA1272">
        <f>IF($C1272="","",IF(COUNTIF($C$2:$C1272,$C1272)=1,1,0))</f>
        <v/>
      </c>
      <c r="AB1272">
        <f>IF($AA1272=1,SUMPRODUCT(--($AE$2:$AE$6001&lt;$AE1272))+1,"")</f>
        <v/>
      </c>
      <c r="AC1272">
        <f>IF($C1272="","",IF(OR($W1272=TRUE(),$W1272="TRUE"),0,1))</f>
        <v/>
      </c>
      <c r="AD1272">
        <f>IF($C1272="","",IF($Z1272="Yes",1,0))</f>
        <v/>
      </c>
      <c r="AE1272">
        <f>IF($AA1272=1,IFERROR(IF(VALUE($C1272)&lt;100000000,VALUE($C1272),1000000000),IFERROR(IF(VALUE(MID($C1272,2,20))&lt;100000000,VALUE(MID($C1272,2,20)),1000000000),1000000000))+ROW()/100000,"")</f>
        <v/>
      </c>
    </row>
    <row r="1273">
      <c r="M1273" s="7">
        <f>IF($C1273="","",L1273*V1273/100)</f>
        <v/>
      </c>
      <c r="N1273" s="11" t="n"/>
      <c r="R1273" s="7" t="n"/>
      <c r="T1273" s="7" t="n"/>
      <c r="U1273" s="7">
        <f>IF($C1273="","",T1273*X1273/100)</f>
        <v/>
      </c>
      <c r="V1273" s="7">
        <f>IF($C1273="","",T1273-U1273)</f>
        <v/>
      </c>
      <c r="X1273">
        <f>IF($C1273="","",IF($AD1273=1,Settings!$C$8,IF($AC1273=1,Settings!$C$6,Settings!$C$7))*100)</f>
        <v/>
      </c>
      <c r="Y1273" s="7">
        <f>IF($C1273="","",V1273-M1273)</f>
        <v/>
      </c>
      <c r="AA1273">
        <f>IF($C1273="","",IF(COUNTIF($C$2:$C1273,$C1273)=1,1,0))</f>
        <v/>
      </c>
      <c r="AB1273">
        <f>IF($AA1273=1,SUMPRODUCT(--($AE$2:$AE$6001&lt;$AE1273))+1,"")</f>
        <v/>
      </c>
      <c r="AC1273">
        <f>IF($C1273="","",IF(OR($W1273=TRUE(),$W1273="TRUE"),0,1))</f>
        <v/>
      </c>
      <c r="AD1273">
        <f>IF($C1273="","",IF($Z1273="Yes",1,0))</f>
        <v/>
      </c>
      <c r="AE1273">
        <f>IF($AA1273=1,IFERROR(IF(VALUE($C1273)&lt;100000000,VALUE($C1273),1000000000),IFERROR(IF(VALUE(MID($C1273,2,20))&lt;100000000,VALUE(MID($C1273,2,20)),1000000000),1000000000))+ROW()/100000,"")</f>
        <v/>
      </c>
    </row>
    <row r="1274">
      <c r="M1274" s="7">
        <f>IF($C1274="","",L1274*V1274/100)</f>
        <v/>
      </c>
      <c r="N1274" s="11" t="n"/>
      <c r="R1274" s="7" t="n"/>
      <c r="T1274" s="7" t="n"/>
      <c r="U1274" s="7">
        <f>IF($C1274="","",T1274*X1274/100)</f>
        <v/>
      </c>
      <c r="V1274" s="7">
        <f>IF($C1274="","",T1274-U1274)</f>
        <v/>
      </c>
      <c r="X1274">
        <f>IF($C1274="","",IF($AD1274=1,Settings!$C$8,IF($AC1274=1,Settings!$C$6,Settings!$C$7))*100)</f>
        <v/>
      </c>
      <c r="Y1274" s="7">
        <f>IF($C1274="","",V1274-M1274)</f>
        <v/>
      </c>
      <c r="AA1274">
        <f>IF($C1274="","",IF(COUNTIF($C$2:$C1274,$C1274)=1,1,0))</f>
        <v/>
      </c>
      <c r="AB1274">
        <f>IF($AA1274=1,SUMPRODUCT(--($AE$2:$AE$6001&lt;$AE1274))+1,"")</f>
        <v/>
      </c>
      <c r="AC1274">
        <f>IF($C1274="","",IF(OR($W1274=TRUE(),$W1274="TRUE"),0,1))</f>
        <v/>
      </c>
      <c r="AD1274">
        <f>IF($C1274="","",IF($Z1274="Yes",1,0))</f>
        <v/>
      </c>
      <c r="AE1274">
        <f>IF($AA1274=1,IFERROR(IF(VALUE($C1274)&lt;100000000,VALUE($C1274),1000000000),IFERROR(IF(VALUE(MID($C1274,2,20))&lt;100000000,VALUE(MID($C1274,2,20)),1000000000),1000000000))+ROW()/100000,"")</f>
        <v/>
      </c>
    </row>
    <row r="1275">
      <c r="M1275" s="7">
        <f>IF($C1275="","",L1275*V1275/100)</f>
        <v/>
      </c>
      <c r="N1275" s="11" t="n"/>
      <c r="R1275" s="7" t="n"/>
      <c r="T1275" s="7" t="n"/>
      <c r="U1275" s="7">
        <f>IF($C1275="","",T1275*X1275/100)</f>
        <v/>
      </c>
      <c r="V1275" s="7">
        <f>IF($C1275="","",T1275-U1275)</f>
        <v/>
      </c>
      <c r="X1275">
        <f>IF($C1275="","",IF($AD1275=1,Settings!$C$8,IF($AC1275=1,Settings!$C$6,Settings!$C$7))*100)</f>
        <v/>
      </c>
      <c r="Y1275" s="7">
        <f>IF($C1275="","",V1275-M1275)</f>
        <v/>
      </c>
      <c r="AA1275">
        <f>IF($C1275="","",IF(COUNTIF($C$2:$C1275,$C1275)=1,1,0))</f>
        <v/>
      </c>
      <c r="AB1275">
        <f>IF($AA1275=1,SUMPRODUCT(--($AE$2:$AE$6001&lt;$AE1275))+1,"")</f>
        <v/>
      </c>
      <c r="AC1275">
        <f>IF($C1275="","",IF(OR($W1275=TRUE(),$W1275="TRUE"),0,1))</f>
        <v/>
      </c>
      <c r="AD1275">
        <f>IF($C1275="","",IF($Z1275="Yes",1,0))</f>
        <v/>
      </c>
      <c r="AE1275">
        <f>IF($AA1275=1,IFERROR(IF(VALUE($C1275)&lt;100000000,VALUE($C1275),1000000000),IFERROR(IF(VALUE(MID($C1275,2,20))&lt;100000000,VALUE(MID($C1275,2,20)),1000000000),1000000000))+ROW()/100000,"")</f>
        <v/>
      </c>
    </row>
    <row r="1276">
      <c r="M1276" s="7">
        <f>IF($C1276="","",L1276*V1276/100)</f>
        <v/>
      </c>
      <c r="N1276" s="11" t="n"/>
      <c r="R1276" s="7" t="n"/>
      <c r="T1276" s="7" t="n"/>
      <c r="U1276" s="7">
        <f>IF($C1276="","",T1276*X1276/100)</f>
        <v/>
      </c>
      <c r="V1276" s="7">
        <f>IF($C1276="","",T1276-U1276)</f>
        <v/>
      </c>
      <c r="X1276">
        <f>IF($C1276="","",IF($AD1276=1,Settings!$C$8,IF($AC1276=1,Settings!$C$6,Settings!$C$7))*100)</f>
        <v/>
      </c>
      <c r="Y1276" s="7">
        <f>IF($C1276="","",V1276-M1276)</f>
        <v/>
      </c>
      <c r="AA1276">
        <f>IF($C1276="","",IF(COUNTIF($C$2:$C1276,$C1276)=1,1,0))</f>
        <v/>
      </c>
      <c r="AB1276">
        <f>IF($AA1276=1,SUMPRODUCT(--($AE$2:$AE$6001&lt;$AE1276))+1,"")</f>
        <v/>
      </c>
      <c r="AC1276">
        <f>IF($C1276="","",IF(OR($W1276=TRUE(),$W1276="TRUE"),0,1))</f>
        <v/>
      </c>
      <c r="AD1276">
        <f>IF($C1276="","",IF($Z1276="Yes",1,0))</f>
        <v/>
      </c>
      <c r="AE1276">
        <f>IF($AA1276=1,IFERROR(IF(VALUE($C1276)&lt;100000000,VALUE($C1276),1000000000),IFERROR(IF(VALUE(MID($C1276,2,20))&lt;100000000,VALUE(MID($C1276,2,20)),1000000000),1000000000))+ROW()/100000,"")</f>
        <v/>
      </c>
    </row>
    <row r="1277">
      <c r="M1277" s="7">
        <f>IF($C1277="","",L1277*V1277/100)</f>
        <v/>
      </c>
      <c r="N1277" s="11" t="n"/>
      <c r="R1277" s="7" t="n"/>
      <c r="T1277" s="7" t="n"/>
      <c r="U1277" s="7">
        <f>IF($C1277="","",T1277*X1277/100)</f>
        <v/>
      </c>
      <c r="V1277" s="7">
        <f>IF($C1277="","",T1277-U1277)</f>
        <v/>
      </c>
      <c r="X1277">
        <f>IF($C1277="","",IF($AD1277=1,Settings!$C$8,IF($AC1277=1,Settings!$C$6,Settings!$C$7))*100)</f>
        <v/>
      </c>
      <c r="Y1277" s="7">
        <f>IF($C1277="","",V1277-M1277)</f>
        <v/>
      </c>
      <c r="AA1277">
        <f>IF($C1277="","",IF(COUNTIF($C$2:$C1277,$C1277)=1,1,0))</f>
        <v/>
      </c>
      <c r="AB1277">
        <f>IF($AA1277=1,SUMPRODUCT(--($AE$2:$AE$6001&lt;$AE1277))+1,"")</f>
        <v/>
      </c>
      <c r="AC1277">
        <f>IF($C1277="","",IF(OR($W1277=TRUE(),$W1277="TRUE"),0,1))</f>
        <v/>
      </c>
      <c r="AD1277">
        <f>IF($C1277="","",IF($Z1277="Yes",1,0))</f>
        <v/>
      </c>
      <c r="AE1277">
        <f>IF($AA1277=1,IFERROR(IF(VALUE($C1277)&lt;100000000,VALUE($C1277),1000000000),IFERROR(IF(VALUE(MID($C1277,2,20))&lt;100000000,VALUE(MID($C1277,2,20)),1000000000),1000000000))+ROW()/100000,"")</f>
        <v/>
      </c>
    </row>
    <row r="1278">
      <c r="M1278" s="7">
        <f>IF($C1278="","",L1278*V1278/100)</f>
        <v/>
      </c>
      <c r="N1278" s="11" t="n"/>
      <c r="R1278" s="7" t="n"/>
      <c r="T1278" s="7" t="n"/>
      <c r="U1278" s="7">
        <f>IF($C1278="","",T1278*X1278/100)</f>
        <v/>
      </c>
      <c r="V1278" s="7">
        <f>IF($C1278="","",T1278-U1278)</f>
        <v/>
      </c>
      <c r="X1278">
        <f>IF($C1278="","",IF($AD1278=1,Settings!$C$8,IF($AC1278=1,Settings!$C$6,Settings!$C$7))*100)</f>
        <v/>
      </c>
      <c r="Y1278" s="7">
        <f>IF($C1278="","",V1278-M1278)</f>
        <v/>
      </c>
      <c r="AA1278">
        <f>IF($C1278="","",IF(COUNTIF($C$2:$C1278,$C1278)=1,1,0))</f>
        <v/>
      </c>
      <c r="AB1278">
        <f>IF($AA1278=1,SUMPRODUCT(--($AE$2:$AE$6001&lt;$AE1278))+1,"")</f>
        <v/>
      </c>
      <c r="AC1278">
        <f>IF($C1278="","",IF(OR($W1278=TRUE(),$W1278="TRUE"),0,1))</f>
        <v/>
      </c>
      <c r="AD1278">
        <f>IF($C1278="","",IF($Z1278="Yes",1,0))</f>
        <v/>
      </c>
      <c r="AE1278">
        <f>IF($AA1278=1,IFERROR(IF(VALUE($C1278)&lt;100000000,VALUE($C1278),1000000000),IFERROR(IF(VALUE(MID($C1278,2,20))&lt;100000000,VALUE(MID($C1278,2,20)),1000000000),1000000000))+ROW()/100000,"")</f>
        <v/>
      </c>
    </row>
    <row r="1279">
      <c r="M1279" s="7">
        <f>IF($C1279="","",L1279*V1279/100)</f>
        <v/>
      </c>
      <c r="N1279" s="11" t="n"/>
      <c r="R1279" s="7" t="n"/>
      <c r="T1279" s="7" t="n"/>
      <c r="U1279" s="7">
        <f>IF($C1279="","",T1279*X1279/100)</f>
        <v/>
      </c>
      <c r="V1279" s="7">
        <f>IF($C1279="","",T1279-U1279)</f>
        <v/>
      </c>
      <c r="X1279">
        <f>IF($C1279="","",IF($AD1279=1,Settings!$C$8,IF($AC1279=1,Settings!$C$6,Settings!$C$7))*100)</f>
        <v/>
      </c>
      <c r="Y1279" s="7">
        <f>IF($C1279="","",V1279-M1279)</f>
        <v/>
      </c>
      <c r="AA1279">
        <f>IF($C1279="","",IF(COUNTIF($C$2:$C1279,$C1279)=1,1,0))</f>
        <v/>
      </c>
      <c r="AB1279">
        <f>IF($AA1279=1,SUMPRODUCT(--($AE$2:$AE$6001&lt;$AE1279))+1,"")</f>
        <v/>
      </c>
      <c r="AC1279">
        <f>IF($C1279="","",IF(OR($W1279=TRUE(),$W1279="TRUE"),0,1))</f>
        <v/>
      </c>
      <c r="AD1279">
        <f>IF($C1279="","",IF($Z1279="Yes",1,0))</f>
        <v/>
      </c>
      <c r="AE1279">
        <f>IF($AA1279=1,IFERROR(IF(VALUE($C1279)&lt;100000000,VALUE($C1279),1000000000),IFERROR(IF(VALUE(MID($C1279,2,20))&lt;100000000,VALUE(MID($C1279,2,20)),1000000000),1000000000))+ROW()/100000,"")</f>
        <v/>
      </c>
    </row>
    <row r="1280">
      <c r="M1280" s="7">
        <f>IF($C1280="","",L1280*V1280/100)</f>
        <v/>
      </c>
      <c r="N1280" s="11" t="n"/>
      <c r="R1280" s="7" t="n"/>
      <c r="T1280" s="7" t="n"/>
      <c r="U1280" s="7">
        <f>IF($C1280="","",T1280*X1280/100)</f>
        <v/>
      </c>
      <c r="V1280" s="7">
        <f>IF($C1280="","",T1280-U1280)</f>
        <v/>
      </c>
      <c r="X1280">
        <f>IF($C1280="","",IF($AD1280=1,Settings!$C$8,IF($AC1280=1,Settings!$C$6,Settings!$C$7))*100)</f>
        <v/>
      </c>
      <c r="Y1280" s="7">
        <f>IF($C1280="","",V1280-M1280)</f>
        <v/>
      </c>
      <c r="AA1280">
        <f>IF($C1280="","",IF(COUNTIF($C$2:$C1280,$C1280)=1,1,0))</f>
        <v/>
      </c>
      <c r="AB1280">
        <f>IF($AA1280=1,SUMPRODUCT(--($AE$2:$AE$6001&lt;$AE1280))+1,"")</f>
        <v/>
      </c>
      <c r="AC1280">
        <f>IF($C1280="","",IF(OR($W1280=TRUE(),$W1280="TRUE"),0,1))</f>
        <v/>
      </c>
      <c r="AD1280">
        <f>IF($C1280="","",IF($Z1280="Yes",1,0))</f>
        <v/>
      </c>
      <c r="AE1280">
        <f>IF($AA1280=1,IFERROR(IF(VALUE($C1280)&lt;100000000,VALUE($C1280),1000000000),IFERROR(IF(VALUE(MID($C1280,2,20))&lt;100000000,VALUE(MID($C1280,2,20)),1000000000),1000000000))+ROW()/100000,"")</f>
        <v/>
      </c>
    </row>
    <row r="1281">
      <c r="M1281" s="7">
        <f>IF($C1281="","",L1281*V1281/100)</f>
        <v/>
      </c>
      <c r="N1281" s="11" t="n"/>
      <c r="R1281" s="7" t="n"/>
      <c r="T1281" s="7" t="n"/>
      <c r="U1281" s="7">
        <f>IF($C1281="","",T1281*X1281/100)</f>
        <v/>
      </c>
      <c r="V1281" s="7">
        <f>IF($C1281="","",T1281-U1281)</f>
        <v/>
      </c>
      <c r="X1281">
        <f>IF($C1281="","",IF($AD1281=1,Settings!$C$8,IF($AC1281=1,Settings!$C$6,Settings!$C$7))*100)</f>
        <v/>
      </c>
      <c r="Y1281" s="7">
        <f>IF($C1281="","",V1281-M1281)</f>
        <v/>
      </c>
      <c r="AA1281">
        <f>IF($C1281="","",IF(COUNTIF($C$2:$C1281,$C1281)=1,1,0))</f>
        <v/>
      </c>
      <c r="AB1281">
        <f>IF($AA1281=1,SUMPRODUCT(--($AE$2:$AE$6001&lt;$AE1281))+1,"")</f>
        <v/>
      </c>
      <c r="AC1281">
        <f>IF($C1281="","",IF(OR($W1281=TRUE(),$W1281="TRUE"),0,1))</f>
        <v/>
      </c>
      <c r="AD1281">
        <f>IF($C1281="","",IF($Z1281="Yes",1,0))</f>
        <v/>
      </c>
      <c r="AE1281">
        <f>IF($AA1281=1,IFERROR(IF(VALUE($C1281)&lt;100000000,VALUE($C1281),1000000000),IFERROR(IF(VALUE(MID($C1281,2,20))&lt;100000000,VALUE(MID($C1281,2,20)),1000000000),1000000000))+ROW()/100000,"")</f>
        <v/>
      </c>
    </row>
    <row r="1282">
      <c r="M1282" s="7">
        <f>IF($C1282="","",L1282*V1282/100)</f>
        <v/>
      </c>
      <c r="N1282" s="11" t="n"/>
      <c r="R1282" s="7" t="n"/>
      <c r="T1282" s="7" t="n"/>
      <c r="U1282" s="7">
        <f>IF($C1282="","",T1282*X1282/100)</f>
        <v/>
      </c>
      <c r="V1282" s="7">
        <f>IF($C1282="","",T1282-U1282)</f>
        <v/>
      </c>
      <c r="X1282">
        <f>IF($C1282="","",IF($AD1282=1,Settings!$C$8,IF($AC1282=1,Settings!$C$6,Settings!$C$7))*100)</f>
        <v/>
      </c>
      <c r="Y1282" s="7">
        <f>IF($C1282="","",V1282-M1282)</f>
        <v/>
      </c>
      <c r="AA1282">
        <f>IF($C1282="","",IF(COUNTIF($C$2:$C1282,$C1282)=1,1,0))</f>
        <v/>
      </c>
      <c r="AB1282">
        <f>IF($AA1282=1,SUMPRODUCT(--($AE$2:$AE$6001&lt;$AE1282))+1,"")</f>
        <v/>
      </c>
      <c r="AC1282">
        <f>IF($C1282="","",IF(OR($W1282=TRUE(),$W1282="TRUE"),0,1))</f>
        <v/>
      </c>
      <c r="AD1282">
        <f>IF($C1282="","",IF($Z1282="Yes",1,0))</f>
        <v/>
      </c>
      <c r="AE1282">
        <f>IF($AA1282=1,IFERROR(IF(VALUE($C1282)&lt;100000000,VALUE($C1282),1000000000),IFERROR(IF(VALUE(MID($C1282,2,20))&lt;100000000,VALUE(MID($C1282,2,20)),1000000000),1000000000))+ROW()/100000,"")</f>
        <v/>
      </c>
    </row>
    <row r="1283">
      <c r="M1283" s="7">
        <f>IF($C1283="","",L1283*V1283/100)</f>
        <v/>
      </c>
      <c r="N1283" s="11" t="n"/>
      <c r="R1283" s="7" t="n"/>
      <c r="T1283" s="7" t="n"/>
      <c r="U1283" s="7">
        <f>IF($C1283="","",T1283*X1283/100)</f>
        <v/>
      </c>
      <c r="V1283" s="7">
        <f>IF($C1283="","",T1283-U1283)</f>
        <v/>
      </c>
      <c r="X1283">
        <f>IF($C1283="","",IF($AD1283=1,Settings!$C$8,IF($AC1283=1,Settings!$C$6,Settings!$C$7))*100)</f>
        <v/>
      </c>
      <c r="Y1283" s="7">
        <f>IF($C1283="","",V1283-M1283)</f>
        <v/>
      </c>
      <c r="AA1283">
        <f>IF($C1283="","",IF(COUNTIF($C$2:$C1283,$C1283)=1,1,0))</f>
        <v/>
      </c>
      <c r="AB1283">
        <f>IF($AA1283=1,SUMPRODUCT(--($AE$2:$AE$6001&lt;$AE1283))+1,"")</f>
        <v/>
      </c>
      <c r="AC1283">
        <f>IF($C1283="","",IF(OR($W1283=TRUE(),$W1283="TRUE"),0,1))</f>
        <v/>
      </c>
      <c r="AD1283">
        <f>IF($C1283="","",IF($Z1283="Yes",1,0))</f>
        <v/>
      </c>
      <c r="AE1283">
        <f>IF($AA1283=1,IFERROR(IF(VALUE($C1283)&lt;100000000,VALUE($C1283),1000000000),IFERROR(IF(VALUE(MID($C1283,2,20))&lt;100000000,VALUE(MID($C1283,2,20)),1000000000),1000000000))+ROW()/100000,"")</f>
        <v/>
      </c>
    </row>
    <row r="1284">
      <c r="M1284" s="7">
        <f>IF($C1284="","",L1284*V1284/100)</f>
        <v/>
      </c>
      <c r="N1284" s="11" t="n"/>
      <c r="R1284" s="7" t="n"/>
      <c r="T1284" s="7" t="n"/>
      <c r="U1284" s="7">
        <f>IF($C1284="","",T1284*X1284/100)</f>
        <v/>
      </c>
      <c r="V1284" s="7">
        <f>IF($C1284="","",T1284-U1284)</f>
        <v/>
      </c>
      <c r="X1284">
        <f>IF($C1284="","",IF($AD1284=1,Settings!$C$8,IF($AC1284=1,Settings!$C$6,Settings!$C$7))*100)</f>
        <v/>
      </c>
      <c r="Y1284" s="7">
        <f>IF($C1284="","",V1284-M1284)</f>
        <v/>
      </c>
      <c r="AA1284">
        <f>IF($C1284="","",IF(COUNTIF($C$2:$C1284,$C1284)=1,1,0))</f>
        <v/>
      </c>
      <c r="AB1284">
        <f>IF($AA1284=1,SUMPRODUCT(--($AE$2:$AE$6001&lt;$AE1284))+1,"")</f>
        <v/>
      </c>
      <c r="AC1284">
        <f>IF($C1284="","",IF(OR($W1284=TRUE(),$W1284="TRUE"),0,1))</f>
        <v/>
      </c>
      <c r="AD1284">
        <f>IF($C1284="","",IF($Z1284="Yes",1,0))</f>
        <v/>
      </c>
      <c r="AE1284">
        <f>IF($AA1284=1,IFERROR(IF(VALUE($C1284)&lt;100000000,VALUE($C1284),1000000000),IFERROR(IF(VALUE(MID($C1284,2,20))&lt;100000000,VALUE(MID($C1284,2,20)),1000000000),1000000000))+ROW()/100000,"")</f>
        <v/>
      </c>
    </row>
    <row r="1285">
      <c r="M1285" s="7">
        <f>IF($C1285="","",L1285*V1285/100)</f>
        <v/>
      </c>
      <c r="N1285" s="11" t="n"/>
      <c r="R1285" s="7" t="n"/>
      <c r="T1285" s="7" t="n"/>
      <c r="U1285" s="7">
        <f>IF($C1285="","",T1285*X1285/100)</f>
        <v/>
      </c>
      <c r="V1285" s="7">
        <f>IF($C1285="","",T1285-U1285)</f>
        <v/>
      </c>
      <c r="X1285">
        <f>IF($C1285="","",IF($AD1285=1,Settings!$C$8,IF($AC1285=1,Settings!$C$6,Settings!$C$7))*100)</f>
        <v/>
      </c>
      <c r="Y1285" s="7">
        <f>IF($C1285="","",V1285-M1285)</f>
        <v/>
      </c>
      <c r="AA1285">
        <f>IF($C1285="","",IF(COUNTIF($C$2:$C1285,$C1285)=1,1,0))</f>
        <v/>
      </c>
      <c r="AB1285">
        <f>IF($AA1285=1,SUMPRODUCT(--($AE$2:$AE$6001&lt;$AE1285))+1,"")</f>
        <v/>
      </c>
      <c r="AC1285">
        <f>IF($C1285="","",IF(OR($W1285=TRUE(),$W1285="TRUE"),0,1))</f>
        <v/>
      </c>
      <c r="AD1285">
        <f>IF($C1285="","",IF($Z1285="Yes",1,0))</f>
        <v/>
      </c>
      <c r="AE1285">
        <f>IF($AA1285=1,IFERROR(IF(VALUE($C1285)&lt;100000000,VALUE($C1285),1000000000),IFERROR(IF(VALUE(MID($C1285,2,20))&lt;100000000,VALUE(MID($C1285,2,20)),1000000000),1000000000))+ROW()/100000,"")</f>
        <v/>
      </c>
    </row>
    <row r="1286">
      <c r="M1286" s="7">
        <f>IF($C1286="","",L1286*V1286/100)</f>
        <v/>
      </c>
      <c r="N1286" s="11" t="n"/>
      <c r="R1286" s="7" t="n"/>
      <c r="T1286" s="7" t="n"/>
      <c r="U1286" s="7">
        <f>IF($C1286="","",T1286*X1286/100)</f>
        <v/>
      </c>
      <c r="V1286" s="7">
        <f>IF($C1286="","",T1286-U1286)</f>
        <v/>
      </c>
      <c r="X1286">
        <f>IF($C1286="","",IF($AD1286=1,Settings!$C$8,IF($AC1286=1,Settings!$C$6,Settings!$C$7))*100)</f>
        <v/>
      </c>
      <c r="Y1286" s="7">
        <f>IF($C1286="","",V1286-M1286)</f>
        <v/>
      </c>
      <c r="AA1286">
        <f>IF($C1286="","",IF(COUNTIF($C$2:$C1286,$C1286)=1,1,0))</f>
        <v/>
      </c>
      <c r="AB1286">
        <f>IF($AA1286=1,SUMPRODUCT(--($AE$2:$AE$6001&lt;$AE1286))+1,"")</f>
        <v/>
      </c>
      <c r="AC1286">
        <f>IF($C1286="","",IF(OR($W1286=TRUE(),$W1286="TRUE"),0,1))</f>
        <v/>
      </c>
      <c r="AD1286">
        <f>IF($C1286="","",IF($Z1286="Yes",1,0))</f>
        <v/>
      </c>
      <c r="AE1286">
        <f>IF($AA1286=1,IFERROR(IF(VALUE($C1286)&lt;100000000,VALUE($C1286),1000000000),IFERROR(IF(VALUE(MID($C1286,2,20))&lt;100000000,VALUE(MID($C1286,2,20)),1000000000),1000000000))+ROW()/100000,"")</f>
        <v/>
      </c>
    </row>
    <row r="1287">
      <c r="M1287" s="7">
        <f>IF($C1287="","",L1287*V1287/100)</f>
        <v/>
      </c>
      <c r="N1287" s="11" t="n"/>
      <c r="R1287" s="7" t="n"/>
      <c r="T1287" s="7" t="n"/>
      <c r="U1287" s="7">
        <f>IF($C1287="","",T1287*X1287/100)</f>
        <v/>
      </c>
      <c r="V1287" s="7">
        <f>IF($C1287="","",T1287-U1287)</f>
        <v/>
      </c>
      <c r="X1287">
        <f>IF($C1287="","",IF($AD1287=1,Settings!$C$8,IF($AC1287=1,Settings!$C$6,Settings!$C$7))*100)</f>
        <v/>
      </c>
      <c r="Y1287" s="7">
        <f>IF($C1287="","",V1287-M1287)</f>
        <v/>
      </c>
      <c r="AA1287">
        <f>IF($C1287="","",IF(COUNTIF($C$2:$C1287,$C1287)=1,1,0))</f>
        <v/>
      </c>
      <c r="AB1287">
        <f>IF($AA1287=1,SUMPRODUCT(--($AE$2:$AE$6001&lt;$AE1287))+1,"")</f>
        <v/>
      </c>
      <c r="AC1287">
        <f>IF($C1287="","",IF(OR($W1287=TRUE(),$W1287="TRUE"),0,1))</f>
        <v/>
      </c>
      <c r="AD1287">
        <f>IF($C1287="","",IF($Z1287="Yes",1,0))</f>
        <v/>
      </c>
      <c r="AE1287">
        <f>IF($AA1287=1,IFERROR(IF(VALUE($C1287)&lt;100000000,VALUE($C1287),1000000000),IFERROR(IF(VALUE(MID($C1287,2,20))&lt;100000000,VALUE(MID($C1287,2,20)),1000000000),1000000000))+ROW()/100000,"")</f>
        <v/>
      </c>
    </row>
    <row r="1288">
      <c r="M1288" s="7">
        <f>IF($C1288="","",L1288*V1288/100)</f>
        <v/>
      </c>
      <c r="N1288" s="11" t="n"/>
      <c r="R1288" s="7" t="n"/>
      <c r="T1288" s="7" t="n"/>
      <c r="U1288" s="7">
        <f>IF($C1288="","",T1288*X1288/100)</f>
        <v/>
      </c>
      <c r="V1288" s="7">
        <f>IF($C1288="","",T1288-U1288)</f>
        <v/>
      </c>
      <c r="X1288">
        <f>IF($C1288="","",IF($AD1288=1,Settings!$C$8,IF($AC1288=1,Settings!$C$6,Settings!$C$7))*100)</f>
        <v/>
      </c>
      <c r="Y1288" s="7">
        <f>IF($C1288="","",V1288-M1288)</f>
        <v/>
      </c>
      <c r="AA1288">
        <f>IF($C1288="","",IF(COUNTIF($C$2:$C1288,$C1288)=1,1,0))</f>
        <v/>
      </c>
      <c r="AB1288">
        <f>IF($AA1288=1,SUMPRODUCT(--($AE$2:$AE$6001&lt;$AE1288))+1,"")</f>
        <v/>
      </c>
      <c r="AC1288">
        <f>IF($C1288="","",IF(OR($W1288=TRUE(),$W1288="TRUE"),0,1))</f>
        <v/>
      </c>
      <c r="AD1288">
        <f>IF($C1288="","",IF($Z1288="Yes",1,0))</f>
        <v/>
      </c>
      <c r="AE1288">
        <f>IF($AA1288=1,IFERROR(IF(VALUE($C1288)&lt;100000000,VALUE($C1288),1000000000),IFERROR(IF(VALUE(MID($C1288,2,20))&lt;100000000,VALUE(MID($C1288,2,20)),1000000000),1000000000))+ROW()/100000,"")</f>
        <v/>
      </c>
    </row>
    <row r="1289">
      <c r="M1289" s="7">
        <f>IF($C1289="","",L1289*V1289/100)</f>
        <v/>
      </c>
      <c r="N1289" s="11" t="n"/>
      <c r="R1289" s="7" t="n"/>
      <c r="T1289" s="7" t="n"/>
      <c r="U1289" s="7">
        <f>IF($C1289="","",T1289*X1289/100)</f>
        <v/>
      </c>
      <c r="V1289" s="7">
        <f>IF($C1289="","",T1289-U1289)</f>
        <v/>
      </c>
      <c r="X1289">
        <f>IF($C1289="","",IF($AD1289=1,Settings!$C$8,IF($AC1289=1,Settings!$C$6,Settings!$C$7))*100)</f>
        <v/>
      </c>
      <c r="Y1289" s="7">
        <f>IF($C1289="","",V1289-M1289)</f>
        <v/>
      </c>
      <c r="AA1289">
        <f>IF($C1289="","",IF(COUNTIF($C$2:$C1289,$C1289)=1,1,0))</f>
        <v/>
      </c>
      <c r="AB1289">
        <f>IF($AA1289=1,SUMPRODUCT(--($AE$2:$AE$6001&lt;$AE1289))+1,"")</f>
        <v/>
      </c>
      <c r="AC1289">
        <f>IF($C1289="","",IF(OR($W1289=TRUE(),$W1289="TRUE"),0,1))</f>
        <v/>
      </c>
      <c r="AD1289">
        <f>IF($C1289="","",IF($Z1289="Yes",1,0))</f>
        <v/>
      </c>
      <c r="AE1289">
        <f>IF($AA1289=1,IFERROR(IF(VALUE($C1289)&lt;100000000,VALUE($C1289),1000000000),IFERROR(IF(VALUE(MID($C1289,2,20))&lt;100000000,VALUE(MID($C1289,2,20)),1000000000),1000000000))+ROW()/100000,"")</f>
        <v/>
      </c>
    </row>
    <row r="1290">
      <c r="M1290" s="7">
        <f>IF($C1290="","",L1290*V1290/100)</f>
        <v/>
      </c>
      <c r="N1290" s="11" t="n"/>
      <c r="R1290" s="7" t="n"/>
      <c r="T1290" s="7" t="n"/>
      <c r="U1290" s="7">
        <f>IF($C1290="","",T1290*X1290/100)</f>
        <v/>
      </c>
      <c r="V1290" s="7">
        <f>IF($C1290="","",T1290-U1290)</f>
        <v/>
      </c>
      <c r="X1290">
        <f>IF($C1290="","",IF($AD1290=1,Settings!$C$8,IF($AC1290=1,Settings!$C$6,Settings!$C$7))*100)</f>
        <v/>
      </c>
      <c r="Y1290" s="7">
        <f>IF($C1290="","",V1290-M1290)</f>
        <v/>
      </c>
      <c r="AA1290">
        <f>IF($C1290="","",IF(COUNTIF($C$2:$C1290,$C1290)=1,1,0))</f>
        <v/>
      </c>
      <c r="AB1290">
        <f>IF($AA1290=1,SUMPRODUCT(--($AE$2:$AE$6001&lt;$AE1290))+1,"")</f>
        <v/>
      </c>
      <c r="AC1290">
        <f>IF($C1290="","",IF(OR($W1290=TRUE(),$W1290="TRUE"),0,1))</f>
        <v/>
      </c>
      <c r="AD1290">
        <f>IF($C1290="","",IF($Z1290="Yes",1,0))</f>
        <v/>
      </c>
      <c r="AE1290">
        <f>IF($AA1290=1,IFERROR(IF(VALUE($C1290)&lt;100000000,VALUE($C1290),1000000000),IFERROR(IF(VALUE(MID($C1290,2,20))&lt;100000000,VALUE(MID($C1290,2,20)),1000000000),1000000000))+ROW()/100000,"")</f>
        <v/>
      </c>
    </row>
    <row r="1291">
      <c r="M1291" s="7">
        <f>IF($C1291="","",L1291*V1291/100)</f>
        <v/>
      </c>
      <c r="N1291" s="11" t="n"/>
      <c r="R1291" s="7" t="n"/>
      <c r="T1291" s="7" t="n"/>
      <c r="U1291" s="7">
        <f>IF($C1291="","",T1291*X1291/100)</f>
        <v/>
      </c>
      <c r="V1291" s="7">
        <f>IF($C1291="","",T1291-U1291)</f>
        <v/>
      </c>
      <c r="X1291">
        <f>IF($C1291="","",IF($AD1291=1,Settings!$C$8,IF($AC1291=1,Settings!$C$6,Settings!$C$7))*100)</f>
        <v/>
      </c>
      <c r="Y1291" s="7">
        <f>IF($C1291="","",V1291-M1291)</f>
        <v/>
      </c>
      <c r="AA1291">
        <f>IF($C1291="","",IF(COUNTIF($C$2:$C1291,$C1291)=1,1,0))</f>
        <v/>
      </c>
      <c r="AB1291">
        <f>IF($AA1291=1,SUMPRODUCT(--($AE$2:$AE$6001&lt;$AE1291))+1,"")</f>
        <v/>
      </c>
      <c r="AC1291">
        <f>IF($C1291="","",IF(OR($W1291=TRUE(),$W1291="TRUE"),0,1))</f>
        <v/>
      </c>
      <c r="AD1291">
        <f>IF($C1291="","",IF($Z1291="Yes",1,0))</f>
        <v/>
      </c>
      <c r="AE1291">
        <f>IF($AA1291=1,IFERROR(IF(VALUE($C1291)&lt;100000000,VALUE($C1291),1000000000),IFERROR(IF(VALUE(MID($C1291,2,20))&lt;100000000,VALUE(MID($C1291,2,20)),1000000000),1000000000))+ROW()/100000,"")</f>
        <v/>
      </c>
    </row>
    <row r="1292">
      <c r="M1292" s="7">
        <f>IF($C1292="","",L1292*V1292/100)</f>
        <v/>
      </c>
      <c r="N1292" s="11" t="n"/>
      <c r="R1292" s="7" t="n"/>
      <c r="T1292" s="7" t="n"/>
      <c r="U1292" s="7">
        <f>IF($C1292="","",T1292*X1292/100)</f>
        <v/>
      </c>
      <c r="V1292" s="7">
        <f>IF($C1292="","",T1292-U1292)</f>
        <v/>
      </c>
      <c r="X1292">
        <f>IF($C1292="","",IF($AD1292=1,Settings!$C$8,IF($AC1292=1,Settings!$C$6,Settings!$C$7))*100)</f>
        <v/>
      </c>
      <c r="Y1292" s="7">
        <f>IF($C1292="","",V1292-M1292)</f>
        <v/>
      </c>
      <c r="AA1292">
        <f>IF($C1292="","",IF(COUNTIF($C$2:$C1292,$C1292)=1,1,0))</f>
        <v/>
      </c>
      <c r="AB1292">
        <f>IF($AA1292=1,SUMPRODUCT(--($AE$2:$AE$6001&lt;$AE1292))+1,"")</f>
        <v/>
      </c>
      <c r="AC1292">
        <f>IF($C1292="","",IF(OR($W1292=TRUE(),$W1292="TRUE"),0,1))</f>
        <v/>
      </c>
      <c r="AD1292">
        <f>IF($C1292="","",IF($Z1292="Yes",1,0))</f>
        <v/>
      </c>
      <c r="AE1292">
        <f>IF($AA1292=1,IFERROR(IF(VALUE($C1292)&lt;100000000,VALUE($C1292),1000000000),IFERROR(IF(VALUE(MID($C1292,2,20))&lt;100000000,VALUE(MID($C1292,2,20)),1000000000),1000000000))+ROW()/100000,"")</f>
        <v/>
      </c>
    </row>
    <row r="1293">
      <c r="M1293" s="7">
        <f>IF($C1293="","",L1293*V1293/100)</f>
        <v/>
      </c>
      <c r="N1293" s="11" t="n"/>
      <c r="R1293" s="7" t="n"/>
      <c r="T1293" s="7" t="n"/>
      <c r="U1293" s="7">
        <f>IF($C1293="","",T1293*X1293/100)</f>
        <v/>
      </c>
      <c r="V1293" s="7">
        <f>IF($C1293="","",T1293-U1293)</f>
        <v/>
      </c>
      <c r="X1293">
        <f>IF($C1293="","",IF($AD1293=1,Settings!$C$8,IF($AC1293=1,Settings!$C$6,Settings!$C$7))*100)</f>
        <v/>
      </c>
      <c r="Y1293" s="7">
        <f>IF($C1293="","",V1293-M1293)</f>
        <v/>
      </c>
      <c r="AA1293">
        <f>IF($C1293="","",IF(COUNTIF($C$2:$C1293,$C1293)=1,1,0))</f>
        <v/>
      </c>
      <c r="AB1293">
        <f>IF($AA1293=1,SUMPRODUCT(--($AE$2:$AE$6001&lt;$AE1293))+1,"")</f>
        <v/>
      </c>
      <c r="AC1293">
        <f>IF($C1293="","",IF(OR($W1293=TRUE(),$W1293="TRUE"),0,1))</f>
        <v/>
      </c>
      <c r="AD1293">
        <f>IF($C1293="","",IF($Z1293="Yes",1,0))</f>
        <v/>
      </c>
      <c r="AE1293">
        <f>IF($AA1293=1,IFERROR(IF(VALUE($C1293)&lt;100000000,VALUE($C1293),1000000000),IFERROR(IF(VALUE(MID($C1293,2,20))&lt;100000000,VALUE(MID($C1293,2,20)),1000000000),1000000000))+ROW()/100000,"")</f>
        <v/>
      </c>
    </row>
    <row r="1294">
      <c r="M1294" s="7">
        <f>IF($C1294="","",L1294*V1294/100)</f>
        <v/>
      </c>
      <c r="N1294" s="11" t="n"/>
      <c r="R1294" s="7" t="n"/>
      <c r="T1294" s="7" t="n"/>
      <c r="U1294" s="7">
        <f>IF($C1294="","",T1294*X1294/100)</f>
        <v/>
      </c>
      <c r="V1294" s="7">
        <f>IF($C1294="","",T1294-U1294)</f>
        <v/>
      </c>
      <c r="X1294">
        <f>IF($C1294="","",IF($AD1294=1,Settings!$C$8,IF($AC1294=1,Settings!$C$6,Settings!$C$7))*100)</f>
        <v/>
      </c>
      <c r="Y1294" s="7">
        <f>IF($C1294="","",V1294-M1294)</f>
        <v/>
      </c>
      <c r="AA1294">
        <f>IF($C1294="","",IF(COUNTIF($C$2:$C1294,$C1294)=1,1,0))</f>
        <v/>
      </c>
      <c r="AB1294">
        <f>IF($AA1294=1,SUMPRODUCT(--($AE$2:$AE$6001&lt;$AE1294))+1,"")</f>
        <v/>
      </c>
      <c r="AC1294">
        <f>IF($C1294="","",IF(OR($W1294=TRUE(),$W1294="TRUE"),0,1))</f>
        <v/>
      </c>
      <c r="AD1294">
        <f>IF($C1294="","",IF($Z1294="Yes",1,0))</f>
        <v/>
      </c>
      <c r="AE1294">
        <f>IF($AA1294=1,IFERROR(IF(VALUE($C1294)&lt;100000000,VALUE($C1294),1000000000),IFERROR(IF(VALUE(MID($C1294,2,20))&lt;100000000,VALUE(MID($C1294,2,20)),1000000000),1000000000))+ROW()/100000,"")</f>
        <v/>
      </c>
    </row>
    <row r="1295">
      <c r="M1295" s="7">
        <f>IF($C1295="","",L1295*V1295/100)</f>
        <v/>
      </c>
      <c r="N1295" s="11" t="n"/>
      <c r="R1295" s="7" t="n"/>
      <c r="T1295" s="7" t="n"/>
      <c r="U1295" s="7">
        <f>IF($C1295="","",T1295*X1295/100)</f>
        <v/>
      </c>
      <c r="V1295" s="7">
        <f>IF($C1295="","",T1295-U1295)</f>
        <v/>
      </c>
      <c r="X1295">
        <f>IF($C1295="","",IF($AD1295=1,Settings!$C$8,IF($AC1295=1,Settings!$C$6,Settings!$C$7))*100)</f>
        <v/>
      </c>
      <c r="Y1295" s="7">
        <f>IF($C1295="","",V1295-M1295)</f>
        <v/>
      </c>
      <c r="AA1295">
        <f>IF($C1295="","",IF(COUNTIF($C$2:$C1295,$C1295)=1,1,0))</f>
        <v/>
      </c>
      <c r="AB1295">
        <f>IF($AA1295=1,SUMPRODUCT(--($AE$2:$AE$6001&lt;$AE1295))+1,"")</f>
        <v/>
      </c>
      <c r="AC1295">
        <f>IF($C1295="","",IF(OR($W1295=TRUE(),$W1295="TRUE"),0,1))</f>
        <v/>
      </c>
      <c r="AD1295">
        <f>IF($C1295="","",IF($Z1295="Yes",1,0))</f>
        <v/>
      </c>
      <c r="AE1295">
        <f>IF($AA1295=1,IFERROR(IF(VALUE($C1295)&lt;100000000,VALUE($C1295),1000000000),IFERROR(IF(VALUE(MID($C1295,2,20))&lt;100000000,VALUE(MID($C1295,2,20)),1000000000),1000000000))+ROW()/100000,"")</f>
        <v/>
      </c>
    </row>
    <row r="1296">
      <c r="M1296" s="7">
        <f>IF($C1296="","",L1296*V1296/100)</f>
        <v/>
      </c>
      <c r="N1296" s="11" t="n"/>
      <c r="R1296" s="7" t="n"/>
      <c r="T1296" s="7" t="n"/>
      <c r="U1296" s="7">
        <f>IF($C1296="","",T1296*X1296/100)</f>
        <v/>
      </c>
      <c r="V1296" s="7">
        <f>IF($C1296="","",T1296-U1296)</f>
        <v/>
      </c>
      <c r="X1296">
        <f>IF($C1296="","",IF($AD1296=1,Settings!$C$8,IF($AC1296=1,Settings!$C$6,Settings!$C$7))*100)</f>
        <v/>
      </c>
      <c r="Y1296" s="7">
        <f>IF($C1296="","",V1296-M1296)</f>
        <v/>
      </c>
      <c r="AA1296">
        <f>IF($C1296="","",IF(COUNTIF($C$2:$C1296,$C1296)=1,1,0))</f>
        <v/>
      </c>
      <c r="AB1296">
        <f>IF($AA1296=1,SUMPRODUCT(--($AE$2:$AE$6001&lt;$AE1296))+1,"")</f>
        <v/>
      </c>
      <c r="AC1296">
        <f>IF($C1296="","",IF(OR($W1296=TRUE(),$W1296="TRUE"),0,1))</f>
        <v/>
      </c>
      <c r="AD1296">
        <f>IF($C1296="","",IF($Z1296="Yes",1,0))</f>
        <v/>
      </c>
      <c r="AE1296">
        <f>IF($AA1296=1,IFERROR(IF(VALUE($C1296)&lt;100000000,VALUE($C1296),1000000000),IFERROR(IF(VALUE(MID($C1296,2,20))&lt;100000000,VALUE(MID($C1296,2,20)),1000000000),1000000000))+ROW()/100000,"")</f>
        <v/>
      </c>
    </row>
    <row r="1297">
      <c r="M1297" s="7">
        <f>IF($C1297="","",L1297*V1297/100)</f>
        <v/>
      </c>
      <c r="N1297" s="11" t="n"/>
      <c r="R1297" s="7" t="n"/>
      <c r="T1297" s="7" t="n"/>
      <c r="U1297" s="7">
        <f>IF($C1297="","",T1297*X1297/100)</f>
        <v/>
      </c>
      <c r="V1297" s="7">
        <f>IF($C1297="","",T1297-U1297)</f>
        <v/>
      </c>
      <c r="X1297">
        <f>IF($C1297="","",IF($AD1297=1,Settings!$C$8,IF($AC1297=1,Settings!$C$6,Settings!$C$7))*100)</f>
        <v/>
      </c>
      <c r="Y1297" s="7">
        <f>IF($C1297="","",V1297-M1297)</f>
        <v/>
      </c>
      <c r="AA1297">
        <f>IF($C1297="","",IF(COUNTIF($C$2:$C1297,$C1297)=1,1,0))</f>
        <v/>
      </c>
      <c r="AB1297">
        <f>IF($AA1297=1,SUMPRODUCT(--($AE$2:$AE$6001&lt;$AE1297))+1,"")</f>
        <v/>
      </c>
      <c r="AC1297">
        <f>IF($C1297="","",IF(OR($W1297=TRUE(),$W1297="TRUE"),0,1))</f>
        <v/>
      </c>
      <c r="AD1297">
        <f>IF($C1297="","",IF($Z1297="Yes",1,0))</f>
        <v/>
      </c>
      <c r="AE1297">
        <f>IF($AA1297=1,IFERROR(IF(VALUE($C1297)&lt;100000000,VALUE($C1297),1000000000),IFERROR(IF(VALUE(MID($C1297,2,20))&lt;100000000,VALUE(MID($C1297,2,20)),1000000000),1000000000))+ROW()/100000,"")</f>
        <v/>
      </c>
    </row>
    <row r="1298">
      <c r="M1298" s="7">
        <f>IF($C1298="","",L1298*V1298/100)</f>
        <v/>
      </c>
      <c r="N1298" s="11" t="n"/>
      <c r="R1298" s="7" t="n"/>
      <c r="T1298" s="7" t="n"/>
      <c r="U1298" s="7">
        <f>IF($C1298="","",T1298*X1298/100)</f>
        <v/>
      </c>
      <c r="V1298" s="7">
        <f>IF($C1298="","",T1298-U1298)</f>
        <v/>
      </c>
      <c r="X1298">
        <f>IF($C1298="","",IF($AD1298=1,Settings!$C$8,IF($AC1298=1,Settings!$C$6,Settings!$C$7))*100)</f>
        <v/>
      </c>
      <c r="Y1298" s="7">
        <f>IF($C1298="","",V1298-M1298)</f>
        <v/>
      </c>
      <c r="AA1298">
        <f>IF($C1298="","",IF(COUNTIF($C$2:$C1298,$C1298)=1,1,0))</f>
        <v/>
      </c>
      <c r="AB1298">
        <f>IF($AA1298=1,SUMPRODUCT(--($AE$2:$AE$6001&lt;$AE1298))+1,"")</f>
        <v/>
      </c>
      <c r="AC1298">
        <f>IF($C1298="","",IF(OR($W1298=TRUE(),$W1298="TRUE"),0,1))</f>
        <v/>
      </c>
      <c r="AD1298">
        <f>IF($C1298="","",IF($Z1298="Yes",1,0))</f>
        <v/>
      </c>
      <c r="AE1298">
        <f>IF($AA1298=1,IFERROR(IF(VALUE($C1298)&lt;100000000,VALUE($C1298),1000000000),IFERROR(IF(VALUE(MID($C1298,2,20))&lt;100000000,VALUE(MID($C1298,2,20)),1000000000),1000000000))+ROW()/100000,"")</f>
        <v/>
      </c>
    </row>
    <row r="1299">
      <c r="M1299" s="7">
        <f>IF($C1299="","",L1299*V1299/100)</f>
        <v/>
      </c>
      <c r="N1299" s="11" t="n"/>
      <c r="R1299" s="7" t="n"/>
      <c r="T1299" s="7" t="n"/>
      <c r="U1299" s="7">
        <f>IF($C1299="","",T1299*X1299/100)</f>
        <v/>
      </c>
      <c r="V1299" s="7">
        <f>IF($C1299="","",T1299-U1299)</f>
        <v/>
      </c>
      <c r="X1299">
        <f>IF($C1299="","",IF($AD1299=1,Settings!$C$8,IF($AC1299=1,Settings!$C$6,Settings!$C$7))*100)</f>
        <v/>
      </c>
      <c r="Y1299" s="7">
        <f>IF($C1299="","",V1299-M1299)</f>
        <v/>
      </c>
      <c r="AA1299">
        <f>IF($C1299="","",IF(COUNTIF($C$2:$C1299,$C1299)=1,1,0))</f>
        <v/>
      </c>
      <c r="AB1299">
        <f>IF($AA1299=1,SUMPRODUCT(--($AE$2:$AE$6001&lt;$AE1299))+1,"")</f>
        <v/>
      </c>
      <c r="AC1299">
        <f>IF($C1299="","",IF(OR($W1299=TRUE(),$W1299="TRUE"),0,1))</f>
        <v/>
      </c>
      <c r="AD1299">
        <f>IF($C1299="","",IF($Z1299="Yes",1,0))</f>
        <v/>
      </c>
      <c r="AE1299">
        <f>IF($AA1299=1,IFERROR(IF(VALUE($C1299)&lt;100000000,VALUE($C1299),1000000000),IFERROR(IF(VALUE(MID($C1299,2,20))&lt;100000000,VALUE(MID($C1299,2,20)),1000000000),1000000000))+ROW()/100000,"")</f>
        <v/>
      </c>
    </row>
    <row r="1300">
      <c r="M1300" s="7">
        <f>IF($C1300="","",L1300*V1300/100)</f>
        <v/>
      </c>
      <c r="N1300" s="11" t="n"/>
      <c r="R1300" s="7" t="n"/>
      <c r="T1300" s="7" t="n"/>
      <c r="U1300" s="7">
        <f>IF($C1300="","",T1300*X1300/100)</f>
        <v/>
      </c>
      <c r="V1300" s="7">
        <f>IF($C1300="","",T1300-U1300)</f>
        <v/>
      </c>
      <c r="X1300">
        <f>IF($C1300="","",IF($AD1300=1,Settings!$C$8,IF($AC1300=1,Settings!$C$6,Settings!$C$7))*100)</f>
        <v/>
      </c>
      <c r="Y1300" s="7">
        <f>IF($C1300="","",V1300-M1300)</f>
        <v/>
      </c>
      <c r="AA1300">
        <f>IF($C1300="","",IF(COUNTIF($C$2:$C1300,$C1300)=1,1,0))</f>
        <v/>
      </c>
      <c r="AB1300">
        <f>IF($AA1300=1,SUMPRODUCT(--($AE$2:$AE$6001&lt;$AE1300))+1,"")</f>
        <v/>
      </c>
      <c r="AC1300">
        <f>IF($C1300="","",IF(OR($W1300=TRUE(),$W1300="TRUE"),0,1))</f>
        <v/>
      </c>
      <c r="AD1300">
        <f>IF($C1300="","",IF($Z1300="Yes",1,0))</f>
        <v/>
      </c>
      <c r="AE1300">
        <f>IF($AA1300=1,IFERROR(IF(VALUE($C1300)&lt;100000000,VALUE($C1300),1000000000),IFERROR(IF(VALUE(MID($C1300,2,20))&lt;100000000,VALUE(MID($C1300,2,20)),1000000000),1000000000))+ROW()/100000,"")</f>
        <v/>
      </c>
    </row>
    <row r="1301">
      <c r="M1301" s="7">
        <f>IF($C1301="","",L1301*V1301/100)</f>
        <v/>
      </c>
      <c r="N1301" s="11" t="n"/>
      <c r="R1301" s="7" t="n"/>
      <c r="T1301" s="7" t="n"/>
      <c r="U1301" s="7">
        <f>IF($C1301="","",T1301*X1301/100)</f>
        <v/>
      </c>
      <c r="V1301" s="7">
        <f>IF($C1301="","",T1301-U1301)</f>
        <v/>
      </c>
      <c r="X1301">
        <f>IF($C1301="","",IF($AD1301=1,Settings!$C$8,IF($AC1301=1,Settings!$C$6,Settings!$C$7))*100)</f>
        <v/>
      </c>
      <c r="Y1301" s="7">
        <f>IF($C1301="","",V1301-M1301)</f>
        <v/>
      </c>
      <c r="AA1301">
        <f>IF($C1301="","",IF(COUNTIF($C$2:$C1301,$C1301)=1,1,0))</f>
        <v/>
      </c>
      <c r="AB1301">
        <f>IF($AA1301=1,SUMPRODUCT(--($AE$2:$AE$6001&lt;$AE1301))+1,"")</f>
        <v/>
      </c>
      <c r="AC1301">
        <f>IF($C1301="","",IF(OR($W1301=TRUE(),$W1301="TRUE"),0,1))</f>
        <v/>
      </c>
      <c r="AD1301">
        <f>IF($C1301="","",IF($Z1301="Yes",1,0))</f>
        <v/>
      </c>
      <c r="AE1301">
        <f>IF($AA1301=1,IFERROR(IF(VALUE($C1301)&lt;100000000,VALUE($C1301),1000000000),IFERROR(IF(VALUE(MID($C1301,2,20))&lt;100000000,VALUE(MID($C1301,2,20)),1000000000),1000000000))+ROW()/100000,"")</f>
        <v/>
      </c>
    </row>
    <row r="1302">
      <c r="M1302" s="7">
        <f>IF($C1302="","",L1302*V1302/100)</f>
        <v/>
      </c>
      <c r="N1302" s="11" t="n"/>
      <c r="R1302" s="7" t="n"/>
      <c r="T1302" s="7" t="n"/>
      <c r="U1302" s="7">
        <f>IF($C1302="","",T1302*X1302/100)</f>
        <v/>
      </c>
      <c r="V1302" s="7">
        <f>IF($C1302="","",T1302-U1302)</f>
        <v/>
      </c>
      <c r="X1302">
        <f>IF($C1302="","",IF($AD1302=1,Settings!$C$8,IF($AC1302=1,Settings!$C$6,Settings!$C$7))*100)</f>
        <v/>
      </c>
      <c r="Y1302" s="7">
        <f>IF($C1302="","",V1302-M1302)</f>
        <v/>
      </c>
      <c r="AA1302">
        <f>IF($C1302="","",IF(COUNTIF($C$2:$C1302,$C1302)=1,1,0))</f>
        <v/>
      </c>
      <c r="AB1302">
        <f>IF($AA1302=1,SUMPRODUCT(--($AE$2:$AE$6001&lt;$AE1302))+1,"")</f>
        <v/>
      </c>
      <c r="AC1302">
        <f>IF($C1302="","",IF(OR($W1302=TRUE(),$W1302="TRUE"),0,1))</f>
        <v/>
      </c>
      <c r="AD1302">
        <f>IF($C1302="","",IF($Z1302="Yes",1,0))</f>
        <v/>
      </c>
      <c r="AE1302">
        <f>IF($AA1302=1,IFERROR(IF(VALUE($C1302)&lt;100000000,VALUE($C1302),1000000000),IFERROR(IF(VALUE(MID($C1302,2,20))&lt;100000000,VALUE(MID($C1302,2,20)),1000000000),1000000000))+ROW()/100000,"")</f>
        <v/>
      </c>
    </row>
    <row r="1303">
      <c r="M1303" s="7">
        <f>IF($C1303="","",L1303*V1303/100)</f>
        <v/>
      </c>
      <c r="N1303" s="11" t="n"/>
      <c r="R1303" s="7" t="n"/>
      <c r="T1303" s="7" t="n"/>
      <c r="U1303" s="7">
        <f>IF($C1303="","",T1303*X1303/100)</f>
        <v/>
      </c>
      <c r="V1303" s="7">
        <f>IF($C1303="","",T1303-U1303)</f>
        <v/>
      </c>
      <c r="X1303">
        <f>IF($C1303="","",IF($AD1303=1,Settings!$C$8,IF($AC1303=1,Settings!$C$6,Settings!$C$7))*100)</f>
        <v/>
      </c>
      <c r="Y1303" s="7">
        <f>IF($C1303="","",V1303-M1303)</f>
        <v/>
      </c>
      <c r="AA1303">
        <f>IF($C1303="","",IF(COUNTIF($C$2:$C1303,$C1303)=1,1,0))</f>
        <v/>
      </c>
      <c r="AB1303">
        <f>IF($AA1303=1,SUMPRODUCT(--($AE$2:$AE$6001&lt;$AE1303))+1,"")</f>
        <v/>
      </c>
      <c r="AC1303">
        <f>IF($C1303="","",IF(OR($W1303=TRUE(),$W1303="TRUE"),0,1))</f>
        <v/>
      </c>
      <c r="AD1303">
        <f>IF($C1303="","",IF($Z1303="Yes",1,0))</f>
        <v/>
      </c>
      <c r="AE1303">
        <f>IF($AA1303=1,IFERROR(IF(VALUE($C1303)&lt;100000000,VALUE($C1303),1000000000),IFERROR(IF(VALUE(MID($C1303,2,20))&lt;100000000,VALUE(MID($C1303,2,20)),1000000000),1000000000))+ROW()/100000,"")</f>
        <v/>
      </c>
    </row>
    <row r="1304">
      <c r="M1304" s="7">
        <f>IF($C1304="","",L1304*V1304/100)</f>
        <v/>
      </c>
      <c r="N1304" s="11" t="n"/>
      <c r="R1304" s="7" t="n"/>
      <c r="T1304" s="7" t="n"/>
      <c r="U1304" s="7">
        <f>IF($C1304="","",T1304*X1304/100)</f>
        <v/>
      </c>
      <c r="V1304" s="7">
        <f>IF($C1304="","",T1304-U1304)</f>
        <v/>
      </c>
      <c r="X1304">
        <f>IF($C1304="","",IF($AD1304=1,Settings!$C$8,IF($AC1304=1,Settings!$C$6,Settings!$C$7))*100)</f>
        <v/>
      </c>
      <c r="Y1304" s="7">
        <f>IF($C1304="","",V1304-M1304)</f>
        <v/>
      </c>
      <c r="AA1304">
        <f>IF($C1304="","",IF(COUNTIF($C$2:$C1304,$C1304)=1,1,0))</f>
        <v/>
      </c>
      <c r="AB1304">
        <f>IF($AA1304=1,SUMPRODUCT(--($AE$2:$AE$6001&lt;$AE1304))+1,"")</f>
        <v/>
      </c>
      <c r="AC1304">
        <f>IF($C1304="","",IF(OR($W1304=TRUE(),$W1304="TRUE"),0,1))</f>
        <v/>
      </c>
      <c r="AD1304">
        <f>IF($C1304="","",IF($Z1304="Yes",1,0))</f>
        <v/>
      </c>
      <c r="AE1304">
        <f>IF($AA1304=1,IFERROR(IF(VALUE($C1304)&lt;100000000,VALUE($C1304),1000000000),IFERROR(IF(VALUE(MID($C1304,2,20))&lt;100000000,VALUE(MID($C1304,2,20)),1000000000),1000000000))+ROW()/100000,"")</f>
        <v/>
      </c>
    </row>
    <row r="1305">
      <c r="M1305" s="7">
        <f>IF($C1305="","",L1305*V1305/100)</f>
        <v/>
      </c>
      <c r="N1305" s="11" t="n"/>
      <c r="R1305" s="7" t="n"/>
      <c r="T1305" s="7" t="n"/>
      <c r="U1305" s="7">
        <f>IF($C1305="","",T1305*X1305/100)</f>
        <v/>
      </c>
      <c r="V1305" s="7">
        <f>IF($C1305="","",T1305-U1305)</f>
        <v/>
      </c>
      <c r="X1305">
        <f>IF($C1305="","",IF($AD1305=1,Settings!$C$8,IF($AC1305=1,Settings!$C$6,Settings!$C$7))*100)</f>
        <v/>
      </c>
      <c r="Y1305" s="7">
        <f>IF($C1305="","",V1305-M1305)</f>
        <v/>
      </c>
      <c r="AA1305">
        <f>IF($C1305="","",IF(COUNTIF($C$2:$C1305,$C1305)=1,1,0))</f>
        <v/>
      </c>
      <c r="AB1305">
        <f>IF($AA1305=1,SUMPRODUCT(--($AE$2:$AE$6001&lt;$AE1305))+1,"")</f>
        <v/>
      </c>
      <c r="AC1305">
        <f>IF($C1305="","",IF(OR($W1305=TRUE(),$W1305="TRUE"),0,1))</f>
        <v/>
      </c>
      <c r="AD1305">
        <f>IF($C1305="","",IF($Z1305="Yes",1,0))</f>
        <v/>
      </c>
      <c r="AE1305">
        <f>IF($AA1305=1,IFERROR(IF(VALUE($C1305)&lt;100000000,VALUE($C1305),1000000000),IFERROR(IF(VALUE(MID($C1305,2,20))&lt;100000000,VALUE(MID($C1305,2,20)),1000000000),1000000000))+ROW()/100000,"")</f>
        <v/>
      </c>
    </row>
    <row r="1306">
      <c r="M1306" s="7">
        <f>IF($C1306="","",L1306*V1306/100)</f>
        <v/>
      </c>
      <c r="N1306" s="11" t="n"/>
      <c r="R1306" s="7" t="n"/>
      <c r="T1306" s="7" t="n"/>
      <c r="U1306" s="7">
        <f>IF($C1306="","",T1306*X1306/100)</f>
        <v/>
      </c>
      <c r="V1306" s="7">
        <f>IF($C1306="","",T1306-U1306)</f>
        <v/>
      </c>
      <c r="X1306">
        <f>IF($C1306="","",IF($AD1306=1,Settings!$C$8,IF($AC1306=1,Settings!$C$6,Settings!$C$7))*100)</f>
        <v/>
      </c>
      <c r="Y1306" s="7">
        <f>IF($C1306="","",V1306-M1306)</f>
        <v/>
      </c>
      <c r="AA1306">
        <f>IF($C1306="","",IF(COUNTIF($C$2:$C1306,$C1306)=1,1,0))</f>
        <v/>
      </c>
      <c r="AB1306">
        <f>IF($AA1306=1,SUMPRODUCT(--($AE$2:$AE$6001&lt;$AE1306))+1,"")</f>
        <v/>
      </c>
      <c r="AC1306">
        <f>IF($C1306="","",IF(OR($W1306=TRUE(),$W1306="TRUE"),0,1))</f>
        <v/>
      </c>
      <c r="AD1306">
        <f>IF($C1306="","",IF($Z1306="Yes",1,0))</f>
        <v/>
      </c>
      <c r="AE1306">
        <f>IF($AA1306=1,IFERROR(IF(VALUE($C1306)&lt;100000000,VALUE($C1306),1000000000),IFERROR(IF(VALUE(MID($C1306,2,20))&lt;100000000,VALUE(MID($C1306,2,20)),1000000000),1000000000))+ROW()/100000,"")</f>
        <v/>
      </c>
    </row>
    <row r="1307">
      <c r="M1307" s="7">
        <f>IF($C1307="","",L1307*V1307/100)</f>
        <v/>
      </c>
      <c r="N1307" s="11" t="n"/>
      <c r="R1307" s="7" t="n"/>
      <c r="T1307" s="7" t="n"/>
      <c r="U1307" s="7">
        <f>IF($C1307="","",T1307*X1307/100)</f>
        <v/>
      </c>
      <c r="V1307" s="7">
        <f>IF($C1307="","",T1307-U1307)</f>
        <v/>
      </c>
      <c r="X1307">
        <f>IF($C1307="","",IF($AD1307=1,Settings!$C$8,IF($AC1307=1,Settings!$C$6,Settings!$C$7))*100)</f>
        <v/>
      </c>
      <c r="Y1307" s="7">
        <f>IF($C1307="","",V1307-M1307)</f>
        <v/>
      </c>
      <c r="AA1307">
        <f>IF($C1307="","",IF(COUNTIF($C$2:$C1307,$C1307)=1,1,0))</f>
        <v/>
      </c>
      <c r="AB1307">
        <f>IF($AA1307=1,SUMPRODUCT(--($AE$2:$AE$6001&lt;$AE1307))+1,"")</f>
        <v/>
      </c>
      <c r="AC1307">
        <f>IF($C1307="","",IF(OR($W1307=TRUE(),$W1307="TRUE"),0,1))</f>
        <v/>
      </c>
      <c r="AD1307">
        <f>IF($C1307="","",IF($Z1307="Yes",1,0))</f>
        <v/>
      </c>
      <c r="AE1307">
        <f>IF($AA1307=1,IFERROR(IF(VALUE($C1307)&lt;100000000,VALUE($C1307),1000000000),IFERROR(IF(VALUE(MID($C1307,2,20))&lt;100000000,VALUE(MID($C1307,2,20)),1000000000),1000000000))+ROW()/100000,"")</f>
        <v/>
      </c>
    </row>
    <row r="1308">
      <c r="M1308" s="7">
        <f>IF($C1308="","",L1308*V1308/100)</f>
        <v/>
      </c>
      <c r="N1308" s="11" t="n"/>
      <c r="R1308" s="7" t="n"/>
      <c r="T1308" s="7" t="n"/>
      <c r="U1308" s="7">
        <f>IF($C1308="","",T1308*X1308/100)</f>
        <v/>
      </c>
      <c r="V1308" s="7">
        <f>IF($C1308="","",T1308-U1308)</f>
        <v/>
      </c>
      <c r="X1308">
        <f>IF($C1308="","",IF($AD1308=1,Settings!$C$8,IF($AC1308=1,Settings!$C$6,Settings!$C$7))*100)</f>
        <v/>
      </c>
      <c r="Y1308" s="7">
        <f>IF($C1308="","",V1308-M1308)</f>
        <v/>
      </c>
      <c r="AA1308">
        <f>IF($C1308="","",IF(COUNTIF($C$2:$C1308,$C1308)=1,1,0))</f>
        <v/>
      </c>
      <c r="AB1308">
        <f>IF($AA1308=1,SUMPRODUCT(--($AE$2:$AE$6001&lt;$AE1308))+1,"")</f>
        <v/>
      </c>
      <c r="AC1308">
        <f>IF($C1308="","",IF(OR($W1308=TRUE(),$W1308="TRUE"),0,1))</f>
        <v/>
      </c>
      <c r="AD1308">
        <f>IF($C1308="","",IF($Z1308="Yes",1,0))</f>
        <v/>
      </c>
      <c r="AE1308">
        <f>IF($AA1308=1,IFERROR(IF(VALUE($C1308)&lt;100000000,VALUE($C1308),1000000000),IFERROR(IF(VALUE(MID($C1308,2,20))&lt;100000000,VALUE(MID($C1308,2,20)),1000000000),1000000000))+ROW()/100000,"")</f>
        <v/>
      </c>
    </row>
    <row r="1309">
      <c r="M1309" s="7">
        <f>IF($C1309="","",L1309*V1309/100)</f>
        <v/>
      </c>
      <c r="N1309" s="11" t="n"/>
      <c r="R1309" s="7" t="n"/>
      <c r="T1309" s="7" t="n"/>
      <c r="U1309" s="7">
        <f>IF($C1309="","",T1309*X1309/100)</f>
        <v/>
      </c>
      <c r="V1309" s="7">
        <f>IF($C1309="","",T1309-U1309)</f>
        <v/>
      </c>
      <c r="X1309">
        <f>IF($C1309="","",IF($AD1309=1,Settings!$C$8,IF($AC1309=1,Settings!$C$6,Settings!$C$7))*100)</f>
        <v/>
      </c>
      <c r="Y1309" s="7">
        <f>IF($C1309="","",V1309-M1309)</f>
        <v/>
      </c>
      <c r="AA1309">
        <f>IF($C1309="","",IF(COUNTIF($C$2:$C1309,$C1309)=1,1,0))</f>
        <v/>
      </c>
      <c r="AB1309">
        <f>IF($AA1309=1,SUMPRODUCT(--($AE$2:$AE$6001&lt;$AE1309))+1,"")</f>
        <v/>
      </c>
      <c r="AC1309">
        <f>IF($C1309="","",IF(OR($W1309=TRUE(),$W1309="TRUE"),0,1))</f>
        <v/>
      </c>
      <c r="AD1309">
        <f>IF($C1309="","",IF($Z1309="Yes",1,0))</f>
        <v/>
      </c>
      <c r="AE1309">
        <f>IF($AA1309=1,IFERROR(IF(VALUE($C1309)&lt;100000000,VALUE($C1309),1000000000),IFERROR(IF(VALUE(MID($C1309,2,20))&lt;100000000,VALUE(MID($C1309,2,20)),1000000000),1000000000))+ROW()/100000,"")</f>
        <v/>
      </c>
    </row>
    <row r="1310">
      <c r="M1310" s="7">
        <f>IF($C1310="","",L1310*V1310/100)</f>
        <v/>
      </c>
      <c r="N1310" s="11" t="n"/>
      <c r="R1310" s="7" t="n"/>
      <c r="T1310" s="7" t="n"/>
      <c r="U1310" s="7">
        <f>IF($C1310="","",T1310*X1310/100)</f>
        <v/>
      </c>
      <c r="V1310" s="7">
        <f>IF($C1310="","",T1310-U1310)</f>
        <v/>
      </c>
      <c r="X1310">
        <f>IF($C1310="","",IF($AD1310=1,Settings!$C$8,IF($AC1310=1,Settings!$C$6,Settings!$C$7))*100)</f>
        <v/>
      </c>
      <c r="Y1310" s="7">
        <f>IF($C1310="","",V1310-M1310)</f>
        <v/>
      </c>
      <c r="AA1310">
        <f>IF($C1310="","",IF(COUNTIF($C$2:$C1310,$C1310)=1,1,0))</f>
        <v/>
      </c>
      <c r="AB1310">
        <f>IF($AA1310=1,SUMPRODUCT(--($AE$2:$AE$6001&lt;$AE1310))+1,"")</f>
        <v/>
      </c>
      <c r="AC1310">
        <f>IF($C1310="","",IF(OR($W1310=TRUE(),$W1310="TRUE"),0,1))</f>
        <v/>
      </c>
      <c r="AD1310">
        <f>IF($C1310="","",IF($Z1310="Yes",1,0))</f>
        <v/>
      </c>
      <c r="AE1310">
        <f>IF($AA1310=1,IFERROR(IF(VALUE($C1310)&lt;100000000,VALUE($C1310),1000000000),IFERROR(IF(VALUE(MID($C1310,2,20))&lt;100000000,VALUE(MID($C1310,2,20)),1000000000),1000000000))+ROW()/100000,"")</f>
        <v/>
      </c>
    </row>
    <row r="1311">
      <c r="M1311" s="7">
        <f>IF($C1311="","",L1311*V1311/100)</f>
        <v/>
      </c>
      <c r="N1311" s="11" t="n"/>
      <c r="R1311" s="7" t="n"/>
      <c r="T1311" s="7" t="n"/>
      <c r="U1311" s="7">
        <f>IF($C1311="","",T1311*X1311/100)</f>
        <v/>
      </c>
      <c r="V1311" s="7">
        <f>IF($C1311="","",T1311-U1311)</f>
        <v/>
      </c>
      <c r="X1311">
        <f>IF($C1311="","",IF($AD1311=1,Settings!$C$8,IF($AC1311=1,Settings!$C$6,Settings!$C$7))*100)</f>
        <v/>
      </c>
      <c r="Y1311" s="7">
        <f>IF($C1311="","",V1311-M1311)</f>
        <v/>
      </c>
      <c r="AA1311">
        <f>IF($C1311="","",IF(COUNTIF($C$2:$C1311,$C1311)=1,1,0))</f>
        <v/>
      </c>
      <c r="AB1311">
        <f>IF($AA1311=1,SUMPRODUCT(--($AE$2:$AE$6001&lt;$AE1311))+1,"")</f>
        <v/>
      </c>
      <c r="AC1311">
        <f>IF($C1311="","",IF(OR($W1311=TRUE(),$W1311="TRUE"),0,1))</f>
        <v/>
      </c>
      <c r="AD1311">
        <f>IF($C1311="","",IF($Z1311="Yes",1,0))</f>
        <v/>
      </c>
      <c r="AE1311">
        <f>IF($AA1311=1,IFERROR(IF(VALUE($C1311)&lt;100000000,VALUE($C1311),1000000000),IFERROR(IF(VALUE(MID($C1311,2,20))&lt;100000000,VALUE(MID($C1311,2,20)),1000000000),1000000000))+ROW()/100000,"")</f>
        <v/>
      </c>
    </row>
    <row r="1312">
      <c r="M1312" s="7">
        <f>IF($C1312="","",L1312*V1312/100)</f>
        <v/>
      </c>
      <c r="N1312" s="11" t="n"/>
      <c r="R1312" s="7" t="n"/>
      <c r="T1312" s="7" t="n"/>
      <c r="U1312" s="7">
        <f>IF($C1312="","",T1312*X1312/100)</f>
        <v/>
      </c>
      <c r="V1312" s="7">
        <f>IF($C1312="","",T1312-U1312)</f>
        <v/>
      </c>
      <c r="X1312">
        <f>IF($C1312="","",IF($AD1312=1,Settings!$C$8,IF($AC1312=1,Settings!$C$6,Settings!$C$7))*100)</f>
        <v/>
      </c>
      <c r="Y1312" s="7">
        <f>IF($C1312="","",V1312-M1312)</f>
        <v/>
      </c>
      <c r="AA1312">
        <f>IF($C1312="","",IF(COUNTIF($C$2:$C1312,$C1312)=1,1,0))</f>
        <v/>
      </c>
      <c r="AB1312">
        <f>IF($AA1312=1,SUMPRODUCT(--($AE$2:$AE$6001&lt;$AE1312))+1,"")</f>
        <v/>
      </c>
      <c r="AC1312">
        <f>IF($C1312="","",IF(OR($W1312=TRUE(),$W1312="TRUE"),0,1))</f>
        <v/>
      </c>
      <c r="AD1312">
        <f>IF($C1312="","",IF($Z1312="Yes",1,0))</f>
        <v/>
      </c>
      <c r="AE1312">
        <f>IF($AA1312=1,IFERROR(IF(VALUE($C1312)&lt;100000000,VALUE($C1312),1000000000),IFERROR(IF(VALUE(MID($C1312,2,20))&lt;100000000,VALUE(MID($C1312,2,20)),1000000000),1000000000))+ROW()/100000,"")</f>
        <v/>
      </c>
    </row>
    <row r="1313">
      <c r="M1313" s="7">
        <f>IF($C1313="","",L1313*V1313/100)</f>
        <v/>
      </c>
      <c r="N1313" s="11" t="n"/>
      <c r="R1313" s="7" t="n"/>
      <c r="T1313" s="7" t="n"/>
      <c r="U1313" s="7">
        <f>IF($C1313="","",T1313*X1313/100)</f>
        <v/>
      </c>
      <c r="V1313" s="7">
        <f>IF($C1313="","",T1313-U1313)</f>
        <v/>
      </c>
      <c r="X1313">
        <f>IF($C1313="","",IF($AD1313=1,Settings!$C$8,IF($AC1313=1,Settings!$C$6,Settings!$C$7))*100)</f>
        <v/>
      </c>
      <c r="Y1313" s="7">
        <f>IF($C1313="","",V1313-M1313)</f>
        <v/>
      </c>
      <c r="AA1313">
        <f>IF($C1313="","",IF(COUNTIF($C$2:$C1313,$C1313)=1,1,0))</f>
        <v/>
      </c>
      <c r="AB1313">
        <f>IF($AA1313=1,SUMPRODUCT(--($AE$2:$AE$6001&lt;$AE1313))+1,"")</f>
        <v/>
      </c>
      <c r="AC1313">
        <f>IF($C1313="","",IF(OR($W1313=TRUE(),$W1313="TRUE"),0,1))</f>
        <v/>
      </c>
      <c r="AD1313">
        <f>IF($C1313="","",IF($Z1313="Yes",1,0))</f>
        <v/>
      </c>
      <c r="AE1313">
        <f>IF($AA1313=1,IFERROR(IF(VALUE($C1313)&lt;100000000,VALUE($C1313),1000000000),IFERROR(IF(VALUE(MID($C1313,2,20))&lt;100000000,VALUE(MID($C1313,2,20)),1000000000),1000000000))+ROW()/100000,"")</f>
        <v/>
      </c>
    </row>
    <row r="1314">
      <c r="M1314" s="7">
        <f>IF($C1314="","",L1314*V1314/100)</f>
        <v/>
      </c>
      <c r="N1314" s="11" t="n"/>
      <c r="R1314" s="7" t="n"/>
      <c r="T1314" s="7" t="n"/>
      <c r="U1314" s="7">
        <f>IF($C1314="","",T1314*X1314/100)</f>
        <v/>
      </c>
      <c r="V1314" s="7">
        <f>IF($C1314="","",T1314-U1314)</f>
        <v/>
      </c>
      <c r="X1314">
        <f>IF($C1314="","",IF($AD1314=1,Settings!$C$8,IF($AC1314=1,Settings!$C$6,Settings!$C$7))*100)</f>
        <v/>
      </c>
      <c r="Y1314" s="7">
        <f>IF($C1314="","",V1314-M1314)</f>
        <v/>
      </c>
      <c r="AA1314">
        <f>IF($C1314="","",IF(COUNTIF($C$2:$C1314,$C1314)=1,1,0))</f>
        <v/>
      </c>
      <c r="AB1314">
        <f>IF($AA1314=1,SUMPRODUCT(--($AE$2:$AE$6001&lt;$AE1314))+1,"")</f>
        <v/>
      </c>
      <c r="AC1314">
        <f>IF($C1314="","",IF(OR($W1314=TRUE(),$W1314="TRUE"),0,1))</f>
        <v/>
      </c>
      <c r="AD1314">
        <f>IF($C1314="","",IF($Z1314="Yes",1,0))</f>
        <v/>
      </c>
      <c r="AE1314">
        <f>IF($AA1314=1,IFERROR(IF(VALUE($C1314)&lt;100000000,VALUE($C1314),1000000000),IFERROR(IF(VALUE(MID($C1314,2,20))&lt;100000000,VALUE(MID($C1314,2,20)),1000000000),1000000000))+ROW()/100000,"")</f>
        <v/>
      </c>
    </row>
    <row r="1315">
      <c r="M1315" s="7">
        <f>IF($C1315="","",L1315*V1315/100)</f>
        <v/>
      </c>
      <c r="N1315" s="11" t="n"/>
      <c r="R1315" s="7" t="n"/>
      <c r="T1315" s="7" t="n"/>
      <c r="U1315" s="7">
        <f>IF($C1315="","",T1315*X1315/100)</f>
        <v/>
      </c>
      <c r="V1315" s="7">
        <f>IF($C1315="","",T1315-U1315)</f>
        <v/>
      </c>
      <c r="X1315">
        <f>IF($C1315="","",IF($AD1315=1,Settings!$C$8,IF($AC1315=1,Settings!$C$6,Settings!$C$7))*100)</f>
        <v/>
      </c>
      <c r="Y1315" s="7">
        <f>IF($C1315="","",V1315-M1315)</f>
        <v/>
      </c>
      <c r="AA1315">
        <f>IF($C1315="","",IF(COUNTIF($C$2:$C1315,$C1315)=1,1,0))</f>
        <v/>
      </c>
      <c r="AB1315">
        <f>IF($AA1315=1,SUMPRODUCT(--($AE$2:$AE$6001&lt;$AE1315))+1,"")</f>
        <v/>
      </c>
      <c r="AC1315">
        <f>IF($C1315="","",IF(OR($W1315=TRUE(),$W1315="TRUE"),0,1))</f>
        <v/>
      </c>
      <c r="AD1315">
        <f>IF($C1315="","",IF($Z1315="Yes",1,0))</f>
        <v/>
      </c>
      <c r="AE1315">
        <f>IF($AA1315=1,IFERROR(IF(VALUE($C1315)&lt;100000000,VALUE($C1315),1000000000),IFERROR(IF(VALUE(MID($C1315,2,20))&lt;100000000,VALUE(MID($C1315,2,20)),1000000000),1000000000))+ROW()/100000,"")</f>
        <v/>
      </c>
    </row>
    <row r="1316">
      <c r="M1316" s="7">
        <f>IF($C1316="","",L1316*V1316/100)</f>
        <v/>
      </c>
      <c r="N1316" s="11" t="n"/>
      <c r="R1316" s="7" t="n"/>
      <c r="T1316" s="7" t="n"/>
      <c r="U1316" s="7">
        <f>IF($C1316="","",T1316*X1316/100)</f>
        <v/>
      </c>
      <c r="V1316" s="7">
        <f>IF($C1316="","",T1316-U1316)</f>
        <v/>
      </c>
      <c r="X1316">
        <f>IF($C1316="","",IF($AD1316=1,Settings!$C$8,IF($AC1316=1,Settings!$C$6,Settings!$C$7))*100)</f>
        <v/>
      </c>
      <c r="Y1316" s="7">
        <f>IF($C1316="","",V1316-M1316)</f>
        <v/>
      </c>
      <c r="AA1316">
        <f>IF($C1316="","",IF(COUNTIF($C$2:$C1316,$C1316)=1,1,0))</f>
        <v/>
      </c>
      <c r="AB1316">
        <f>IF($AA1316=1,SUMPRODUCT(--($AE$2:$AE$6001&lt;$AE1316))+1,"")</f>
        <v/>
      </c>
      <c r="AC1316">
        <f>IF($C1316="","",IF(OR($W1316=TRUE(),$W1316="TRUE"),0,1))</f>
        <v/>
      </c>
      <c r="AD1316">
        <f>IF($C1316="","",IF($Z1316="Yes",1,0))</f>
        <v/>
      </c>
      <c r="AE1316">
        <f>IF($AA1316=1,IFERROR(IF(VALUE($C1316)&lt;100000000,VALUE($C1316),1000000000),IFERROR(IF(VALUE(MID($C1316,2,20))&lt;100000000,VALUE(MID($C1316,2,20)),1000000000),1000000000))+ROW()/100000,"")</f>
        <v/>
      </c>
    </row>
    <row r="1317">
      <c r="M1317" s="7">
        <f>IF($C1317="","",L1317*V1317/100)</f>
        <v/>
      </c>
      <c r="N1317" s="11" t="n"/>
      <c r="R1317" s="7" t="n"/>
      <c r="T1317" s="7" t="n"/>
      <c r="U1317" s="7">
        <f>IF($C1317="","",T1317*X1317/100)</f>
        <v/>
      </c>
      <c r="V1317" s="7">
        <f>IF($C1317="","",T1317-U1317)</f>
        <v/>
      </c>
      <c r="X1317">
        <f>IF($C1317="","",IF($AD1317=1,Settings!$C$8,IF($AC1317=1,Settings!$C$6,Settings!$C$7))*100)</f>
        <v/>
      </c>
      <c r="Y1317" s="7">
        <f>IF($C1317="","",V1317-M1317)</f>
        <v/>
      </c>
      <c r="AA1317">
        <f>IF($C1317="","",IF(COUNTIF($C$2:$C1317,$C1317)=1,1,0))</f>
        <v/>
      </c>
      <c r="AB1317">
        <f>IF($AA1317=1,SUMPRODUCT(--($AE$2:$AE$6001&lt;$AE1317))+1,"")</f>
        <v/>
      </c>
      <c r="AC1317">
        <f>IF($C1317="","",IF(OR($W1317=TRUE(),$W1317="TRUE"),0,1))</f>
        <v/>
      </c>
      <c r="AD1317">
        <f>IF($C1317="","",IF($Z1317="Yes",1,0))</f>
        <v/>
      </c>
      <c r="AE1317">
        <f>IF($AA1317=1,IFERROR(IF(VALUE($C1317)&lt;100000000,VALUE($C1317),1000000000),IFERROR(IF(VALUE(MID($C1317,2,20))&lt;100000000,VALUE(MID($C1317,2,20)),1000000000),1000000000))+ROW()/100000,"")</f>
        <v/>
      </c>
    </row>
    <row r="1318">
      <c r="M1318" s="7">
        <f>IF($C1318="","",L1318*V1318/100)</f>
        <v/>
      </c>
      <c r="N1318" s="11" t="n"/>
      <c r="R1318" s="7" t="n"/>
      <c r="T1318" s="7" t="n"/>
      <c r="U1318" s="7">
        <f>IF($C1318="","",T1318*X1318/100)</f>
        <v/>
      </c>
      <c r="V1318" s="7">
        <f>IF($C1318="","",T1318-U1318)</f>
        <v/>
      </c>
      <c r="X1318">
        <f>IF($C1318="","",IF($AD1318=1,Settings!$C$8,IF($AC1318=1,Settings!$C$6,Settings!$C$7))*100)</f>
        <v/>
      </c>
      <c r="Y1318" s="7">
        <f>IF($C1318="","",V1318-M1318)</f>
        <v/>
      </c>
      <c r="AA1318">
        <f>IF($C1318="","",IF(COUNTIF($C$2:$C1318,$C1318)=1,1,0))</f>
        <v/>
      </c>
      <c r="AB1318">
        <f>IF($AA1318=1,SUMPRODUCT(--($AE$2:$AE$6001&lt;$AE1318))+1,"")</f>
        <v/>
      </c>
      <c r="AC1318">
        <f>IF($C1318="","",IF(OR($W1318=TRUE(),$W1318="TRUE"),0,1))</f>
        <v/>
      </c>
      <c r="AD1318">
        <f>IF($C1318="","",IF($Z1318="Yes",1,0))</f>
        <v/>
      </c>
      <c r="AE1318">
        <f>IF($AA1318=1,IFERROR(IF(VALUE($C1318)&lt;100000000,VALUE($C1318),1000000000),IFERROR(IF(VALUE(MID($C1318,2,20))&lt;100000000,VALUE(MID($C1318,2,20)),1000000000),1000000000))+ROW()/100000,"")</f>
        <v/>
      </c>
    </row>
    <row r="1319">
      <c r="M1319" s="7">
        <f>IF($C1319="","",L1319*V1319/100)</f>
        <v/>
      </c>
      <c r="N1319" s="11" t="n"/>
      <c r="R1319" s="7" t="n"/>
      <c r="T1319" s="7" t="n"/>
      <c r="U1319" s="7">
        <f>IF($C1319="","",T1319*X1319/100)</f>
        <v/>
      </c>
      <c r="V1319" s="7">
        <f>IF($C1319="","",T1319-U1319)</f>
        <v/>
      </c>
      <c r="X1319">
        <f>IF($C1319="","",IF($AD1319=1,Settings!$C$8,IF($AC1319=1,Settings!$C$6,Settings!$C$7))*100)</f>
        <v/>
      </c>
      <c r="Y1319" s="7">
        <f>IF($C1319="","",V1319-M1319)</f>
        <v/>
      </c>
      <c r="AA1319">
        <f>IF($C1319="","",IF(COUNTIF($C$2:$C1319,$C1319)=1,1,0))</f>
        <v/>
      </c>
      <c r="AB1319">
        <f>IF($AA1319=1,SUMPRODUCT(--($AE$2:$AE$6001&lt;$AE1319))+1,"")</f>
        <v/>
      </c>
      <c r="AC1319">
        <f>IF($C1319="","",IF(OR($W1319=TRUE(),$W1319="TRUE"),0,1))</f>
        <v/>
      </c>
      <c r="AD1319">
        <f>IF($C1319="","",IF($Z1319="Yes",1,0))</f>
        <v/>
      </c>
      <c r="AE1319">
        <f>IF($AA1319=1,IFERROR(IF(VALUE($C1319)&lt;100000000,VALUE($C1319),1000000000),IFERROR(IF(VALUE(MID($C1319,2,20))&lt;100000000,VALUE(MID($C1319,2,20)),1000000000),1000000000))+ROW()/100000,"")</f>
        <v/>
      </c>
    </row>
    <row r="1320">
      <c r="M1320" s="7">
        <f>IF($C1320="","",L1320*V1320/100)</f>
        <v/>
      </c>
      <c r="N1320" s="11" t="n"/>
      <c r="R1320" s="7" t="n"/>
      <c r="T1320" s="7" t="n"/>
      <c r="U1320" s="7">
        <f>IF($C1320="","",T1320*X1320/100)</f>
        <v/>
      </c>
      <c r="V1320" s="7">
        <f>IF($C1320="","",T1320-U1320)</f>
        <v/>
      </c>
      <c r="X1320">
        <f>IF($C1320="","",IF($AD1320=1,Settings!$C$8,IF($AC1320=1,Settings!$C$6,Settings!$C$7))*100)</f>
        <v/>
      </c>
      <c r="Y1320" s="7">
        <f>IF($C1320="","",V1320-M1320)</f>
        <v/>
      </c>
      <c r="AA1320">
        <f>IF($C1320="","",IF(COUNTIF($C$2:$C1320,$C1320)=1,1,0))</f>
        <v/>
      </c>
      <c r="AB1320">
        <f>IF($AA1320=1,SUMPRODUCT(--($AE$2:$AE$6001&lt;$AE1320))+1,"")</f>
        <v/>
      </c>
      <c r="AC1320">
        <f>IF($C1320="","",IF(OR($W1320=TRUE(),$W1320="TRUE"),0,1))</f>
        <v/>
      </c>
      <c r="AD1320">
        <f>IF($C1320="","",IF($Z1320="Yes",1,0))</f>
        <v/>
      </c>
      <c r="AE1320">
        <f>IF($AA1320=1,IFERROR(IF(VALUE($C1320)&lt;100000000,VALUE($C1320),1000000000),IFERROR(IF(VALUE(MID($C1320,2,20))&lt;100000000,VALUE(MID($C1320,2,20)),1000000000),1000000000))+ROW()/100000,"")</f>
        <v/>
      </c>
    </row>
    <row r="1321">
      <c r="M1321" s="7">
        <f>IF($C1321="","",L1321*V1321/100)</f>
        <v/>
      </c>
      <c r="N1321" s="11" t="n"/>
      <c r="R1321" s="7" t="n"/>
      <c r="T1321" s="7" t="n"/>
      <c r="U1321" s="7">
        <f>IF($C1321="","",T1321*X1321/100)</f>
        <v/>
      </c>
      <c r="V1321" s="7">
        <f>IF($C1321="","",T1321-U1321)</f>
        <v/>
      </c>
      <c r="X1321">
        <f>IF($C1321="","",IF($AD1321=1,Settings!$C$8,IF($AC1321=1,Settings!$C$6,Settings!$C$7))*100)</f>
        <v/>
      </c>
      <c r="Y1321" s="7">
        <f>IF($C1321="","",V1321-M1321)</f>
        <v/>
      </c>
      <c r="AA1321">
        <f>IF($C1321="","",IF(COUNTIF($C$2:$C1321,$C1321)=1,1,0))</f>
        <v/>
      </c>
      <c r="AB1321">
        <f>IF($AA1321=1,SUMPRODUCT(--($AE$2:$AE$6001&lt;$AE1321))+1,"")</f>
        <v/>
      </c>
      <c r="AC1321">
        <f>IF($C1321="","",IF(OR($W1321=TRUE(),$W1321="TRUE"),0,1))</f>
        <v/>
      </c>
      <c r="AD1321">
        <f>IF($C1321="","",IF($Z1321="Yes",1,0))</f>
        <v/>
      </c>
      <c r="AE1321">
        <f>IF($AA1321=1,IFERROR(IF(VALUE($C1321)&lt;100000000,VALUE($C1321),1000000000),IFERROR(IF(VALUE(MID($C1321,2,20))&lt;100000000,VALUE(MID($C1321,2,20)),1000000000),1000000000))+ROW()/100000,"")</f>
        <v/>
      </c>
    </row>
    <row r="1322">
      <c r="M1322" s="7">
        <f>IF($C1322="","",L1322*V1322/100)</f>
        <v/>
      </c>
      <c r="N1322" s="11" t="n"/>
      <c r="R1322" s="7" t="n"/>
      <c r="T1322" s="7" t="n"/>
      <c r="U1322" s="7">
        <f>IF($C1322="","",T1322*X1322/100)</f>
        <v/>
      </c>
      <c r="V1322" s="7">
        <f>IF($C1322="","",T1322-U1322)</f>
        <v/>
      </c>
      <c r="X1322">
        <f>IF($C1322="","",IF($AD1322=1,Settings!$C$8,IF($AC1322=1,Settings!$C$6,Settings!$C$7))*100)</f>
        <v/>
      </c>
      <c r="Y1322" s="7">
        <f>IF($C1322="","",V1322-M1322)</f>
        <v/>
      </c>
      <c r="AA1322">
        <f>IF($C1322="","",IF(COUNTIF($C$2:$C1322,$C1322)=1,1,0))</f>
        <v/>
      </c>
      <c r="AB1322">
        <f>IF($AA1322=1,SUMPRODUCT(--($AE$2:$AE$6001&lt;$AE1322))+1,"")</f>
        <v/>
      </c>
      <c r="AC1322">
        <f>IF($C1322="","",IF(OR($W1322=TRUE(),$W1322="TRUE"),0,1))</f>
        <v/>
      </c>
      <c r="AD1322">
        <f>IF($C1322="","",IF($Z1322="Yes",1,0))</f>
        <v/>
      </c>
      <c r="AE1322">
        <f>IF($AA1322=1,IFERROR(IF(VALUE($C1322)&lt;100000000,VALUE($C1322),1000000000),IFERROR(IF(VALUE(MID($C1322,2,20))&lt;100000000,VALUE(MID($C1322,2,20)),1000000000),1000000000))+ROW()/100000,"")</f>
        <v/>
      </c>
    </row>
    <row r="1323">
      <c r="M1323" s="7">
        <f>IF($C1323="","",L1323*V1323/100)</f>
        <v/>
      </c>
      <c r="N1323" s="11" t="n"/>
      <c r="R1323" s="7" t="n"/>
      <c r="T1323" s="7" t="n"/>
      <c r="U1323" s="7">
        <f>IF($C1323="","",T1323*X1323/100)</f>
        <v/>
      </c>
      <c r="V1323" s="7">
        <f>IF($C1323="","",T1323-U1323)</f>
        <v/>
      </c>
      <c r="X1323">
        <f>IF($C1323="","",IF($AD1323=1,Settings!$C$8,IF($AC1323=1,Settings!$C$6,Settings!$C$7))*100)</f>
        <v/>
      </c>
      <c r="Y1323" s="7">
        <f>IF($C1323="","",V1323-M1323)</f>
        <v/>
      </c>
      <c r="AA1323">
        <f>IF($C1323="","",IF(COUNTIF($C$2:$C1323,$C1323)=1,1,0))</f>
        <v/>
      </c>
      <c r="AB1323">
        <f>IF($AA1323=1,SUMPRODUCT(--($AE$2:$AE$6001&lt;$AE1323))+1,"")</f>
        <v/>
      </c>
      <c r="AC1323">
        <f>IF($C1323="","",IF(OR($W1323=TRUE(),$W1323="TRUE"),0,1))</f>
        <v/>
      </c>
      <c r="AD1323">
        <f>IF($C1323="","",IF($Z1323="Yes",1,0))</f>
        <v/>
      </c>
      <c r="AE1323">
        <f>IF($AA1323=1,IFERROR(IF(VALUE($C1323)&lt;100000000,VALUE($C1323),1000000000),IFERROR(IF(VALUE(MID($C1323,2,20))&lt;100000000,VALUE(MID($C1323,2,20)),1000000000),1000000000))+ROW()/100000,"")</f>
        <v/>
      </c>
    </row>
    <row r="1324">
      <c r="M1324" s="7">
        <f>IF($C1324="","",L1324*V1324/100)</f>
        <v/>
      </c>
      <c r="N1324" s="11" t="n"/>
      <c r="R1324" s="7" t="n"/>
      <c r="T1324" s="7" t="n"/>
      <c r="U1324" s="7">
        <f>IF($C1324="","",T1324*X1324/100)</f>
        <v/>
      </c>
      <c r="V1324" s="7">
        <f>IF($C1324="","",T1324-U1324)</f>
        <v/>
      </c>
      <c r="X1324">
        <f>IF($C1324="","",IF($AD1324=1,Settings!$C$8,IF($AC1324=1,Settings!$C$6,Settings!$C$7))*100)</f>
        <v/>
      </c>
      <c r="Y1324" s="7">
        <f>IF($C1324="","",V1324-M1324)</f>
        <v/>
      </c>
      <c r="AA1324">
        <f>IF($C1324="","",IF(COUNTIF($C$2:$C1324,$C1324)=1,1,0))</f>
        <v/>
      </c>
      <c r="AB1324">
        <f>IF($AA1324=1,SUMPRODUCT(--($AE$2:$AE$6001&lt;$AE1324))+1,"")</f>
        <v/>
      </c>
      <c r="AC1324">
        <f>IF($C1324="","",IF(OR($W1324=TRUE(),$W1324="TRUE"),0,1))</f>
        <v/>
      </c>
      <c r="AD1324">
        <f>IF($C1324="","",IF($Z1324="Yes",1,0))</f>
        <v/>
      </c>
      <c r="AE1324">
        <f>IF($AA1324=1,IFERROR(IF(VALUE($C1324)&lt;100000000,VALUE($C1324),1000000000),IFERROR(IF(VALUE(MID($C1324,2,20))&lt;100000000,VALUE(MID($C1324,2,20)),1000000000),1000000000))+ROW()/100000,"")</f>
        <v/>
      </c>
    </row>
    <row r="1325">
      <c r="M1325" s="7">
        <f>IF($C1325="","",L1325*V1325/100)</f>
        <v/>
      </c>
      <c r="N1325" s="11" t="n"/>
      <c r="R1325" s="7" t="n"/>
      <c r="T1325" s="7" t="n"/>
      <c r="U1325" s="7">
        <f>IF($C1325="","",T1325*X1325/100)</f>
        <v/>
      </c>
      <c r="V1325" s="7">
        <f>IF($C1325="","",T1325-U1325)</f>
        <v/>
      </c>
      <c r="X1325">
        <f>IF($C1325="","",IF($AD1325=1,Settings!$C$8,IF($AC1325=1,Settings!$C$6,Settings!$C$7))*100)</f>
        <v/>
      </c>
      <c r="Y1325" s="7">
        <f>IF($C1325="","",V1325-M1325)</f>
        <v/>
      </c>
      <c r="AA1325">
        <f>IF($C1325="","",IF(COUNTIF($C$2:$C1325,$C1325)=1,1,0))</f>
        <v/>
      </c>
      <c r="AB1325">
        <f>IF($AA1325=1,SUMPRODUCT(--($AE$2:$AE$6001&lt;$AE1325))+1,"")</f>
        <v/>
      </c>
      <c r="AC1325">
        <f>IF($C1325="","",IF(OR($W1325=TRUE(),$W1325="TRUE"),0,1))</f>
        <v/>
      </c>
      <c r="AD1325">
        <f>IF($C1325="","",IF($Z1325="Yes",1,0))</f>
        <v/>
      </c>
      <c r="AE1325">
        <f>IF($AA1325=1,IFERROR(IF(VALUE($C1325)&lt;100000000,VALUE($C1325),1000000000),IFERROR(IF(VALUE(MID($C1325,2,20))&lt;100000000,VALUE(MID($C1325,2,20)),1000000000),1000000000))+ROW()/100000,"")</f>
        <v/>
      </c>
    </row>
    <row r="1326">
      <c r="M1326" s="7">
        <f>IF($C1326="","",L1326*V1326/100)</f>
        <v/>
      </c>
      <c r="N1326" s="11" t="n"/>
      <c r="R1326" s="7" t="n"/>
      <c r="T1326" s="7" t="n"/>
      <c r="U1326" s="7">
        <f>IF($C1326="","",T1326*X1326/100)</f>
        <v/>
      </c>
      <c r="V1326" s="7">
        <f>IF($C1326="","",T1326-U1326)</f>
        <v/>
      </c>
      <c r="X1326">
        <f>IF($C1326="","",IF($AD1326=1,Settings!$C$8,IF($AC1326=1,Settings!$C$6,Settings!$C$7))*100)</f>
        <v/>
      </c>
      <c r="Y1326" s="7">
        <f>IF($C1326="","",V1326-M1326)</f>
        <v/>
      </c>
      <c r="AA1326">
        <f>IF($C1326="","",IF(COUNTIF($C$2:$C1326,$C1326)=1,1,0))</f>
        <v/>
      </c>
      <c r="AB1326">
        <f>IF($AA1326=1,SUMPRODUCT(--($AE$2:$AE$6001&lt;$AE1326))+1,"")</f>
        <v/>
      </c>
      <c r="AC1326">
        <f>IF($C1326="","",IF(OR($W1326=TRUE(),$W1326="TRUE"),0,1))</f>
        <v/>
      </c>
      <c r="AD1326">
        <f>IF($C1326="","",IF($Z1326="Yes",1,0))</f>
        <v/>
      </c>
      <c r="AE1326">
        <f>IF($AA1326=1,IFERROR(IF(VALUE($C1326)&lt;100000000,VALUE($C1326),1000000000),IFERROR(IF(VALUE(MID($C1326,2,20))&lt;100000000,VALUE(MID($C1326,2,20)),1000000000),1000000000))+ROW()/100000,"")</f>
        <v/>
      </c>
    </row>
    <row r="1327">
      <c r="M1327" s="7">
        <f>IF($C1327="","",L1327*V1327/100)</f>
        <v/>
      </c>
      <c r="N1327" s="11" t="n"/>
      <c r="R1327" s="7" t="n"/>
      <c r="T1327" s="7" t="n"/>
      <c r="U1327" s="7">
        <f>IF($C1327="","",T1327*X1327/100)</f>
        <v/>
      </c>
      <c r="V1327" s="7">
        <f>IF($C1327="","",T1327-U1327)</f>
        <v/>
      </c>
      <c r="X1327">
        <f>IF($C1327="","",IF($AD1327=1,Settings!$C$8,IF($AC1327=1,Settings!$C$6,Settings!$C$7))*100)</f>
        <v/>
      </c>
      <c r="Y1327" s="7">
        <f>IF($C1327="","",V1327-M1327)</f>
        <v/>
      </c>
      <c r="AA1327">
        <f>IF($C1327="","",IF(COUNTIF($C$2:$C1327,$C1327)=1,1,0))</f>
        <v/>
      </c>
      <c r="AB1327">
        <f>IF($AA1327=1,SUMPRODUCT(--($AE$2:$AE$6001&lt;$AE1327))+1,"")</f>
        <v/>
      </c>
      <c r="AC1327">
        <f>IF($C1327="","",IF(OR($W1327=TRUE(),$W1327="TRUE"),0,1))</f>
        <v/>
      </c>
      <c r="AD1327">
        <f>IF($C1327="","",IF($Z1327="Yes",1,0))</f>
        <v/>
      </c>
      <c r="AE1327">
        <f>IF($AA1327=1,IFERROR(IF(VALUE($C1327)&lt;100000000,VALUE($C1327),1000000000),IFERROR(IF(VALUE(MID($C1327,2,20))&lt;100000000,VALUE(MID($C1327,2,20)),1000000000),1000000000))+ROW()/100000,"")</f>
        <v/>
      </c>
    </row>
    <row r="1328">
      <c r="M1328" s="7">
        <f>IF($C1328="","",L1328*V1328/100)</f>
        <v/>
      </c>
      <c r="N1328" s="11" t="n"/>
      <c r="R1328" s="7" t="n"/>
      <c r="T1328" s="7" t="n"/>
      <c r="U1328" s="7">
        <f>IF($C1328="","",T1328*X1328/100)</f>
        <v/>
      </c>
      <c r="V1328" s="7">
        <f>IF($C1328="","",T1328-U1328)</f>
        <v/>
      </c>
      <c r="X1328">
        <f>IF($C1328="","",IF($AD1328=1,Settings!$C$8,IF($AC1328=1,Settings!$C$6,Settings!$C$7))*100)</f>
        <v/>
      </c>
      <c r="Y1328" s="7">
        <f>IF($C1328="","",V1328-M1328)</f>
        <v/>
      </c>
      <c r="AA1328">
        <f>IF($C1328="","",IF(COUNTIF($C$2:$C1328,$C1328)=1,1,0))</f>
        <v/>
      </c>
      <c r="AB1328">
        <f>IF($AA1328=1,SUMPRODUCT(--($AE$2:$AE$6001&lt;$AE1328))+1,"")</f>
        <v/>
      </c>
      <c r="AC1328">
        <f>IF($C1328="","",IF(OR($W1328=TRUE(),$W1328="TRUE"),0,1))</f>
        <v/>
      </c>
      <c r="AD1328">
        <f>IF($C1328="","",IF($Z1328="Yes",1,0))</f>
        <v/>
      </c>
      <c r="AE1328">
        <f>IF($AA1328=1,IFERROR(IF(VALUE($C1328)&lt;100000000,VALUE($C1328),1000000000),IFERROR(IF(VALUE(MID($C1328,2,20))&lt;100000000,VALUE(MID($C1328,2,20)),1000000000),1000000000))+ROW()/100000,"")</f>
        <v/>
      </c>
    </row>
    <row r="1329">
      <c r="M1329" s="7">
        <f>IF($C1329="","",L1329*V1329/100)</f>
        <v/>
      </c>
      <c r="N1329" s="11" t="n"/>
      <c r="R1329" s="7" t="n"/>
      <c r="T1329" s="7" t="n"/>
      <c r="U1329" s="7">
        <f>IF($C1329="","",T1329*X1329/100)</f>
        <v/>
      </c>
      <c r="V1329" s="7">
        <f>IF($C1329="","",T1329-U1329)</f>
        <v/>
      </c>
      <c r="X1329">
        <f>IF($C1329="","",IF($AD1329=1,Settings!$C$8,IF($AC1329=1,Settings!$C$6,Settings!$C$7))*100)</f>
        <v/>
      </c>
      <c r="Y1329" s="7">
        <f>IF($C1329="","",V1329-M1329)</f>
        <v/>
      </c>
      <c r="AA1329">
        <f>IF($C1329="","",IF(COUNTIF($C$2:$C1329,$C1329)=1,1,0))</f>
        <v/>
      </c>
      <c r="AB1329">
        <f>IF($AA1329=1,SUMPRODUCT(--($AE$2:$AE$6001&lt;$AE1329))+1,"")</f>
        <v/>
      </c>
      <c r="AC1329">
        <f>IF($C1329="","",IF(OR($W1329=TRUE(),$W1329="TRUE"),0,1))</f>
        <v/>
      </c>
      <c r="AD1329">
        <f>IF($C1329="","",IF($Z1329="Yes",1,0))</f>
        <v/>
      </c>
      <c r="AE1329">
        <f>IF($AA1329=1,IFERROR(IF(VALUE($C1329)&lt;100000000,VALUE($C1329),1000000000),IFERROR(IF(VALUE(MID($C1329,2,20))&lt;100000000,VALUE(MID($C1329,2,20)),1000000000),1000000000))+ROW()/100000,"")</f>
        <v/>
      </c>
    </row>
    <row r="1330">
      <c r="M1330" s="7">
        <f>IF($C1330="","",L1330*V1330/100)</f>
        <v/>
      </c>
      <c r="N1330" s="11" t="n"/>
      <c r="R1330" s="7" t="n"/>
      <c r="T1330" s="7" t="n"/>
      <c r="U1330" s="7">
        <f>IF($C1330="","",T1330*X1330/100)</f>
        <v/>
      </c>
      <c r="V1330" s="7">
        <f>IF($C1330="","",T1330-U1330)</f>
        <v/>
      </c>
      <c r="X1330">
        <f>IF($C1330="","",IF($AD1330=1,Settings!$C$8,IF($AC1330=1,Settings!$C$6,Settings!$C$7))*100)</f>
        <v/>
      </c>
      <c r="Y1330" s="7">
        <f>IF($C1330="","",V1330-M1330)</f>
        <v/>
      </c>
      <c r="AA1330">
        <f>IF($C1330="","",IF(COUNTIF($C$2:$C1330,$C1330)=1,1,0))</f>
        <v/>
      </c>
      <c r="AB1330">
        <f>IF($AA1330=1,SUMPRODUCT(--($AE$2:$AE$6001&lt;$AE1330))+1,"")</f>
        <v/>
      </c>
      <c r="AC1330">
        <f>IF($C1330="","",IF(OR($W1330=TRUE(),$W1330="TRUE"),0,1))</f>
        <v/>
      </c>
      <c r="AD1330">
        <f>IF($C1330="","",IF($Z1330="Yes",1,0))</f>
        <v/>
      </c>
      <c r="AE1330">
        <f>IF($AA1330=1,IFERROR(IF(VALUE($C1330)&lt;100000000,VALUE($C1330),1000000000),IFERROR(IF(VALUE(MID($C1330,2,20))&lt;100000000,VALUE(MID($C1330,2,20)),1000000000),1000000000))+ROW()/100000,"")</f>
        <v/>
      </c>
    </row>
    <row r="1331">
      <c r="M1331" s="7">
        <f>IF($C1331="","",L1331*V1331/100)</f>
        <v/>
      </c>
      <c r="N1331" s="11" t="n"/>
      <c r="R1331" s="7" t="n"/>
      <c r="T1331" s="7" t="n"/>
      <c r="U1331" s="7">
        <f>IF($C1331="","",T1331*X1331/100)</f>
        <v/>
      </c>
      <c r="V1331" s="7">
        <f>IF($C1331="","",T1331-U1331)</f>
        <v/>
      </c>
      <c r="X1331">
        <f>IF($C1331="","",IF($AD1331=1,Settings!$C$8,IF($AC1331=1,Settings!$C$6,Settings!$C$7))*100)</f>
        <v/>
      </c>
      <c r="Y1331" s="7">
        <f>IF($C1331="","",V1331-M1331)</f>
        <v/>
      </c>
      <c r="AA1331">
        <f>IF($C1331="","",IF(COUNTIF($C$2:$C1331,$C1331)=1,1,0))</f>
        <v/>
      </c>
      <c r="AB1331">
        <f>IF($AA1331=1,SUMPRODUCT(--($AE$2:$AE$6001&lt;$AE1331))+1,"")</f>
        <v/>
      </c>
      <c r="AC1331">
        <f>IF($C1331="","",IF(OR($W1331=TRUE(),$W1331="TRUE"),0,1))</f>
        <v/>
      </c>
      <c r="AD1331">
        <f>IF($C1331="","",IF($Z1331="Yes",1,0))</f>
        <v/>
      </c>
      <c r="AE1331">
        <f>IF($AA1331=1,IFERROR(IF(VALUE($C1331)&lt;100000000,VALUE($C1331),1000000000),IFERROR(IF(VALUE(MID($C1331,2,20))&lt;100000000,VALUE(MID($C1331,2,20)),1000000000),1000000000))+ROW()/100000,"")</f>
        <v/>
      </c>
    </row>
    <row r="1332">
      <c r="M1332" s="7">
        <f>IF($C1332="","",L1332*V1332/100)</f>
        <v/>
      </c>
      <c r="N1332" s="11" t="n"/>
      <c r="R1332" s="7" t="n"/>
      <c r="T1332" s="7" t="n"/>
      <c r="U1332" s="7">
        <f>IF($C1332="","",T1332*X1332/100)</f>
        <v/>
      </c>
      <c r="V1332" s="7">
        <f>IF($C1332="","",T1332-U1332)</f>
        <v/>
      </c>
      <c r="X1332">
        <f>IF($C1332="","",IF($AD1332=1,Settings!$C$8,IF($AC1332=1,Settings!$C$6,Settings!$C$7))*100)</f>
        <v/>
      </c>
      <c r="Y1332" s="7">
        <f>IF($C1332="","",V1332-M1332)</f>
        <v/>
      </c>
      <c r="AA1332">
        <f>IF($C1332="","",IF(COUNTIF($C$2:$C1332,$C1332)=1,1,0))</f>
        <v/>
      </c>
      <c r="AB1332">
        <f>IF($AA1332=1,SUMPRODUCT(--($AE$2:$AE$6001&lt;$AE1332))+1,"")</f>
        <v/>
      </c>
      <c r="AC1332">
        <f>IF($C1332="","",IF(OR($W1332=TRUE(),$W1332="TRUE"),0,1))</f>
        <v/>
      </c>
      <c r="AD1332">
        <f>IF($C1332="","",IF($Z1332="Yes",1,0))</f>
        <v/>
      </c>
      <c r="AE1332">
        <f>IF($AA1332=1,IFERROR(IF(VALUE($C1332)&lt;100000000,VALUE($C1332),1000000000),IFERROR(IF(VALUE(MID($C1332,2,20))&lt;100000000,VALUE(MID($C1332,2,20)),1000000000),1000000000))+ROW()/100000,"")</f>
        <v/>
      </c>
    </row>
    <row r="1333">
      <c r="M1333" s="7">
        <f>IF($C1333="","",L1333*V1333/100)</f>
        <v/>
      </c>
      <c r="N1333" s="11" t="n"/>
      <c r="R1333" s="7" t="n"/>
      <c r="T1333" s="7" t="n"/>
      <c r="U1333" s="7">
        <f>IF($C1333="","",T1333*X1333/100)</f>
        <v/>
      </c>
      <c r="V1333" s="7">
        <f>IF($C1333="","",T1333-U1333)</f>
        <v/>
      </c>
      <c r="X1333">
        <f>IF($C1333="","",IF($AD1333=1,Settings!$C$8,IF($AC1333=1,Settings!$C$6,Settings!$C$7))*100)</f>
        <v/>
      </c>
      <c r="Y1333" s="7">
        <f>IF($C1333="","",V1333-M1333)</f>
        <v/>
      </c>
      <c r="AA1333">
        <f>IF($C1333="","",IF(COUNTIF($C$2:$C1333,$C1333)=1,1,0))</f>
        <v/>
      </c>
      <c r="AB1333">
        <f>IF($AA1333=1,SUMPRODUCT(--($AE$2:$AE$6001&lt;$AE1333))+1,"")</f>
        <v/>
      </c>
      <c r="AC1333">
        <f>IF($C1333="","",IF(OR($W1333=TRUE(),$W1333="TRUE"),0,1))</f>
        <v/>
      </c>
      <c r="AD1333">
        <f>IF($C1333="","",IF($Z1333="Yes",1,0))</f>
        <v/>
      </c>
      <c r="AE1333">
        <f>IF($AA1333=1,IFERROR(IF(VALUE($C1333)&lt;100000000,VALUE($C1333),1000000000),IFERROR(IF(VALUE(MID($C1333,2,20))&lt;100000000,VALUE(MID($C1333,2,20)),1000000000),1000000000))+ROW()/100000,"")</f>
        <v/>
      </c>
    </row>
    <row r="1334">
      <c r="M1334" s="7">
        <f>IF($C1334="","",L1334*V1334/100)</f>
        <v/>
      </c>
      <c r="N1334" s="11" t="n"/>
      <c r="R1334" s="7" t="n"/>
      <c r="T1334" s="7" t="n"/>
      <c r="U1334" s="7">
        <f>IF($C1334="","",T1334*X1334/100)</f>
        <v/>
      </c>
      <c r="V1334" s="7">
        <f>IF($C1334="","",T1334-U1334)</f>
        <v/>
      </c>
      <c r="X1334">
        <f>IF($C1334="","",IF($AD1334=1,Settings!$C$8,IF($AC1334=1,Settings!$C$6,Settings!$C$7))*100)</f>
        <v/>
      </c>
      <c r="Y1334" s="7">
        <f>IF($C1334="","",V1334-M1334)</f>
        <v/>
      </c>
      <c r="AA1334">
        <f>IF($C1334="","",IF(COUNTIF($C$2:$C1334,$C1334)=1,1,0))</f>
        <v/>
      </c>
      <c r="AB1334">
        <f>IF($AA1334=1,SUMPRODUCT(--($AE$2:$AE$6001&lt;$AE1334))+1,"")</f>
        <v/>
      </c>
      <c r="AC1334">
        <f>IF($C1334="","",IF(OR($W1334=TRUE(),$W1334="TRUE"),0,1))</f>
        <v/>
      </c>
      <c r="AD1334">
        <f>IF($C1334="","",IF($Z1334="Yes",1,0))</f>
        <v/>
      </c>
      <c r="AE1334">
        <f>IF($AA1334=1,IFERROR(IF(VALUE($C1334)&lt;100000000,VALUE($C1334),1000000000),IFERROR(IF(VALUE(MID($C1334,2,20))&lt;100000000,VALUE(MID($C1334,2,20)),1000000000),1000000000))+ROW()/100000,"")</f>
        <v/>
      </c>
    </row>
    <row r="1335">
      <c r="M1335" s="7">
        <f>IF($C1335="","",L1335*V1335/100)</f>
        <v/>
      </c>
      <c r="N1335" s="11" t="n"/>
      <c r="R1335" s="7" t="n"/>
      <c r="T1335" s="7" t="n"/>
      <c r="U1335" s="7">
        <f>IF($C1335="","",T1335*X1335/100)</f>
        <v/>
      </c>
      <c r="V1335" s="7">
        <f>IF($C1335="","",T1335-U1335)</f>
        <v/>
      </c>
      <c r="X1335">
        <f>IF($C1335="","",IF($AD1335=1,Settings!$C$8,IF($AC1335=1,Settings!$C$6,Settings!$C$7))*100)</f>
        <v/>
      </c>
      <c r="Y1335" s="7">
        <f>IF($C1335="","",V1335-M1335)</f>
        <v/>
      </c>
      <c r="AA1335">
        <f>IF($C1335="","",IF(COUNTIF($C$2:$C1335,$C1335)=1,1,0))</f>
        <v/>
      </c>
      <c r="AB1335">
        <f>IF($AA1335=1,SUMPRODUCT(--($AE$2:$AE$6001&lt;$AE1335))+1,"")</f>
        <v/>
      </c>
      <c r="AC1335">
        <f>IF($C1335="","",IF(OR($W1335=TRUE(),$W1335="TRUE"),0,1))</f>
        <v/>
      </c>
      <c r="AD1335">
        <f>IF($C1335="","",IF($Z1335="Yes",1,0))</f>
        <v/>
      </c>
      <c r="AE1335">
        <f>IF($AA1335=1,IFERROR(IF(VALUE($C1335)&lt;100000000,VALUE($C1335),1000000000),IFERROR(IF(VALUE(MID($C1335,2,20))&lt;100000000,VALUE(MID($C1335,2,20)),1000000000),1000000000))+ROW()/100000,"")</f>
        <v/>
      </c>
    </row>
    <row r="1336">
      <c r="M1336" s="7">
        <f>IF($C1336="","",L1336*V1336/100)</f>
        <v/>
      </c>
      <c r="N1336" s="11" t="n"/>
      <c r="R1336" s="7" t="n"/>
      <c r="T1336" s="7" t="n"/>
      <c r="U1336" s="7">
        <f>IF($C1336="","",T1336*X1336/100)</f>
        <v/>
      </c>
      <c r="V1336" s="7">
        <f>IF($C1336="","",T1336-U1336)</f>
        <v/>
      </c>
      <c r="X1336">
        <f>IF($C1336="","",IF($AD1336=1,Settings!$C$8,IF($AC1336=1,Settings!$C$6,Settings!$C$7))*100)</f>
        <v/>
      </c>
      <c r="Y1336" s="7">
        <f>IF($C1336="","",V1336-M1336)</f>
        <v/>
      </c>
      <c r="AA1336">
        <f>IF($C1336="","",IF(COUNTIF($C$2:$C1336,$C1336)=1,1,0))</f>
        <v/>
      </c>
      <c r="AB1336">
        <f>IF($AA1336=1,SUMPRODUCT(--($AE$2:$AE$6001&lt;$AE1336))+1,"")</f>
        <v/>
      </c>
      <c r="AC1336">
        <f>IF($C1336="","",IF(OR($W1336=TRUE(),$W1336="TRUE"),0,1))</f>
        <v/>
      </c>
      <c r="AD1336">
        <f>IF($C1336="","",IF($Z1336="Yes",1,0))</f>
        <v/>
      </c>
      <c r="AE1336">
        <f>IF($AA1336=1,IFERROR(IF(VALUE($C1336)&lt;100000000,VALUE($C1336),1000000000),IFERROR(IF(VALUE(MID($C1336,2,20))&lt;100000000,VALUE(MID($C1336,2,20)),1000000000),1000000000))+ROW()/100000,"")</f>
        <v/>
      </c>
    </row>
    <row r="1337">
      <c r="M1337" s="7">
        <f>IF($C1337="","",L1337*V1337/100)</f>
        <v/>
      </c>
      <c r="N1337" s="11" t="n"/>
      <c r="R1337" s="7" t="n"/>
      <c r="T1337" s="7" t="n"/>
      <c r="U1337" s="7">
        <f>IF($C1337="","",T1337*X1337/100)</f>
        <v/>
      </c>
      <c r="V1337" s="7">
        <f>IF($C1337="","",T1337-U1337)</f>
        <v/>
      </c>
      <c r="X1337">
        <f>IF($C1337="","",IF($AD1337=1,Settings!$C$8,IF($AC1337=1,Settings!$C$6,Settings!$C$7))*100)</f>
        <v/>
      </c>
      <c r="Y1337" s="7">
        <f>IF($C1337="","",V1337-M1337)</f>
        <v/>
      </c>
      <c r="AA1337">
        <f>IF($C1337="","",IF(COUNTIF($C$2:$C1337,$C1337)=1,1,0))</f>
        <v/>
      </c>
      <c r="AB1337">
        <f>IF($AA1337=1,SUMPRODUCT(--($AE$2:$AE$6001&lt;$AE1337))+1,"")</f>
        <v/>
      </c>
      <c r="AC1337">
        <f>IF($C1337="","",IF(OR($W1337=TRUE(),$W1337="TRUE"),0,1))</f>
        <v/>
      </c>
      <c r="AD1337">
        <f>IF($C1337="","",IF($Z1337="Yes",1,0))</f>
        <v/>
      </c>
      <c r="AE1337">
        <f>IF($AA1337=1,IFERROR(IF(VALUE($C1337)&lt;100000000,VALUE($C1337),1000000000),IFERROR(IF(VALUE(MID($C1337,2,20))&lt;100000000,VALUE(MID($C1337,2,20)),1000000000),1000000000))+ROW()/100000,"")</f>
        <v/>
      </c>
    </row>
    <row r="1338">
      <c r="M1338" s="7">
        <f>IF($C1338="","",L1338*V1338/100)</f>
        <v/>
      </c>
      <c r="N1338" s="11" t="n"/>
      <c r="R1338" s="7" t="n"/>
      <c r="T1338" s="7" t="n"/>
      <c r="U1338" s="7">
        <f>IF($C1338="","",T1338*X1338/100)</f>
        <v/>
      </c>
      <c r="V1338" s="7">
        <f>IF($C1338="","",T1338-U1338)</f>
        <v/>
      </c>
      <c r="X1338">
        <f>IF($C1338="","",IF($AD1338=1,Settings!$C$8,IF($AC1338=1,Settings!$C$6,Settings!$C$7))*100)</f>
        <v/>
      </c>
      <c r="Y1338" s="7">
        <f>IF($C1338="","",V1338-M1338)</f>
        <v/>
      </c>
      <c r="AA1338">
        <f>IF($C1338="","",IF(COUNTIF($C$2:$C1338,$C1338)=1,1,0))</f>
        <v/>
      </c>
      <c r="AB1338">
        <f>IF($AA1338=1,SUMPRODUCT(--($AE$2:$AE$6001&lt;$AE1338))+1,"")</f>
        <v/>
      </c>
      <c r="AC1338">
        <f>IF($C1338="","",IF(OR($W1338=TRUE(),$W1338="TRUE"),0,1))</f>
        <v/>
      </c>
      <c r="AD1338">
        <f>IF($C1338="","",IF($Z1338="Yes",1,0))</f>
        <v/>
      </c>
      <c r="AE1338">
        <f>IF($AA1338=1,IFERROR(IF(VALUE($C1338)&lt;100000000,VALUE($C1338),1000000000),IFERROR(IF(VALUE(MID($C1338,2,20))&lt;100000000,VALUE(MID($C1338,2,20)),1000000000),1000000000))+ROW()/100000,"")</f>
        <v/>
      </c>
    </row>
    <row r="1339">
      <c r="M1339" s="7">
        <f>IF($C1339="","",L1339*V1339/100)</f>
        <v/>
      </c>
      <c r="N1339" s="11" t="n"/>
      <c r="R1339" s="7" t="n"/>
      <c r="T1339" s="7" t="n"/>
      <c r="U1339" s="7">
        <f>IF($C1339="","",T1339*X1339/100)</f>
        <v/>
      </c>
      <c r="V1339" s="7">
        <f>IF($C1339="","",T1339-U1339)</f>
        <v/>
      </c>
      <c r="X1339">
        <f>IF($C1339="","",IF($AD1339=1,Settings!$C$8,IF($AC1339=1,Settings!$C$6,Settings!$C$7))*100)</f>
        <v/>
      </c>
      <c r="Y1339" s="7">
        <f>IF($C1339="","",V1339-M1339)</f>
        <v/>
      </c>
      <c r="AA1339">
        <f>IF($C1339="","",IF(COUNTIF($C$2:$C1339,$C1339)=1,1,0))</f>
        <v/>
      </c>
      <c r="AB1339">
        <f>IF($AA1339=1,SUMPRODUCT(--($AE$2:$AE$6001&lt;$AE1339))+1,"")</f>
        <v/>
      </c>
      <c r="AC1339">
        <f>IF($C1339="","",IF(OR($W1339=TRUE(),$W1339="TRUE"),0,1))</f>
        <v/>
      </c>
      <c r="AD1339">
        <f>IF($C1339="","",IF($Z1339="Yes",1,0))</f>
        <v/>
      </c>
      <c r="AE1339">
        <f>IF($AA1339=1,IFERROR(IF(VALUE($C1339)&lt;100000000,VALUE($C1339),1000000000),IFERROR(IF(VALUE(MID($C1339,2,20))&lt;100000000,VALUE(MID($C1339,2,20)),1000000000),1000000000))+ROW()/100000,"")</f>
        <v/>
      </c>
    </row>
    <row r="1340">
      <c r="M1340" s="7">
        <f>IF($C1340="","",L1340*V1340/100)</f>
        <v/>
      </c>
      <c r="N1340" s="11" t="n"/>
      <c r="R1340" s="7" t="n"/>
      <c r="T1340" s="7" t="n"/>
      <c r="U1340" s="7">
        <f>IF($C1340="","",T1340*X1340/100)</f>
        <v/>
      </c>
      <c r="V1340" s="7">
        <f>IF($C1340="","",T1340-U1340)</f>
        <v/>
      </c>
      <c r="X1340">
        <f>IF($C1340="","",IF($AD1340=1,Settings!$C$8,IF($AC1340=1,Settings!$C$6,Settings!$C$7))*100)</f>
        <v/>
      </c>
      <c r="Y1340" s="7">
        <f>IF($C1340="","",V1340-M1340)</f>
        <v/>
      </c>
      <c r="AA1340">
        <f>IF($C1340="","",IF(COUNTIF($C$2:$C1340,$C1340)=1,1,0))</f>
        <v/>
      </c>
      <c r="AB1340">
        <f>IF($AA1340=1,SUMPRODUCT(--($AE$2:$AE$6001&lt;$AE1340))+1,"")</f>
        <v/>
      </c>
      <c r="AC1340">
        <f>IF($C1340="","",IF(OR($W1340=TRUE(),$W1340="TRUE"),0,1))</f>
        <v/>
      </c>
      <c r="AD1340">
        <f>IF($C1340="","",IF($Z1340="Yes",1,0))</f>
        <v/>
      </c>
      <c r="AE1340">
        <f>IF($AA1340=1,IFERROR(IF(VALUE($C1340)&lt;100000000,VALUE($C1340),1000000000),IFERROR(IF(VALUE(MID($C1340,2,20))&lt;100000000,VALUE(MID($C1340,2,20)),1000000000),1000000000))+ROW()/100000,"")</f>
        <v/>
      </c>
    </row>
    <row r="1341">
      <c r="M1341" s="7">
        <f>IF($C1341="","",L1341*V1341/100)</f>
        <v/>
      </c>
      <c r="N1341" s="11" t="n"/>
      <c r="R1341" s="7" t="n"/>
      <c r="T1341" s="7" t="n"/>
      <c r="U1341" s="7">
        <f>IF($C1341="","",T1341*X1341/100)</f>
        <v/>
      </c>
      <c r="V1341" s="7">
        <f>IF($C1341="","",T1341-U1341)</f>
        <v/>
      </c>
      <c r="X1341">
        <f>IF($C1341="","",IF($AD1341=1,Settings!$C$8,IF($AC1341=1,Settings!$C$6,Settings!$C$7))*100)</f>
        <v/>
      </c>
      <c r="Y1341" s="7">
        <f>IF($C1341="","",V1341-M1341)</f>
        <v/>
      </c>
      <c r="AA1341">
        <f>IF($C1341="","",IF(COUNTIF($C$2:$C1341,$C1341)=1,1,0))</f>
        <v/>
      </c>
      <c r="AB1341">
        <f>IF($AA1341=1,SUMPRODUCT(--($AE$2:$AE$6001&lt;$AE1341))+1,"")</f>
        <v/>
      </c>
      <c r="AC1341">
        <f>IF($C1341="","",IF(OR($W1341=TRUE(),$W1341="TRUE"),0,1))</f>
        <v/>
      </c>
      <c r="AD1341">
        <f>IF($C1341="","",IF($Z1341="Yes",1,0))</f>
        <v/>
      </c>
      <c r="AE1341">
        <f>IF($AA1341=1,IFERROR(IF(VALUE($C1341)&lt;100000000,VALUE($C1341),1000000000),IFERROR(IF(VALUE(MID($C1341,2,20))&lt;100000000,VALUE(MID($C1341,2,20)),1000000000),1000000000))+ROW()/100000,"")</f>
        <v/>
      </c>
    </row>
    <row r="1342">
      <c r="M1342" s="7">
        <f>IF($C1342="","",L1342*V1342/100)</f>
        <v/>
      </c>
      <c r="N1342" s="11" t="n"/>
      <c r="R1342" s="7" t="n"/>
      <c r="T1342" s="7" t="n"/>
      <c r="U1342" s="7">
        <f>IF($C1342="","",T1342*X1342/100)</f>
        <v/>
      </c>
      <c r="V1342" s="7">
        <f>IF($C1342="","",T1342-U1342)</f>
        <v/>
      </c>
      <c r="X1342">
        <f>IF($C1342="","",IF($AD1342=1,Settings!$C$8,IF($AC1342=1,Settings!$C$6,Settings!$C$7))*100)</f>
        <v/>
      </c>
      <c r="Y1342" s="7">
        <f>IF($C1342="","",V1342-M1342)</f>
        <v/>
      </c>
      <c r="AA1342">
        <f>IF($C1342="","",IF(COUNTIF($C$2:$C1342,$C1342)=1,1,0))</f>
        <v/>
      </c>
      <c r="AB1342">
        <f>IF($AA1342=1,SUMPRODUCT(--($AE$2:$AE$6001&lt;$AE1342))+1,"")</f>
        <v/>
      </c>
      <c r="AC1342">
        <f>IF($C1342="","",IF(OR($W1342=TRUE(),$W1342="TRUE"),0,1))</f>
        <v/>
      </c>
      <c r="AD1342">
        <f>IF($C1342="","",IF($Z1342="Yes",1,0))</f>
        <v/>
      </c>
      <c r="AE1342">
        <f>IF($AA1342=1,IFERROR(IF(VALUE($C1342)&lt;100000000,VALUE($C1342),1000000000),IFERROR(IF(VALUE(MID($C1342,2,20))&lt;100000000,VALUE(MID($C1342,2,20)),1000000000),1000000000))+ROW()/100000,"")</f>
        <v/>
      </c>
    </row>
    <row r="1343">
      <c r="M1343" s="7">
        <f>IF($C1343="","",L1343*V1343/100)</f>
        <v/>
      </c>
      <c r="N1343" s="11" t="n"/>
      <c r="R1343" s="7" t="n"/>
      <c r="T1343" s="7" t="n"/>
      <c r="U1343" s="7">
        <f>IF($C1343="","",T1343*X1343/100)</f>
        <v/>
      </c>
      <c r="V1343" s="7">
        <f>IF($C1343="","",T1343-U1343)</f>
        <v/>
      </c>
      <c r="X1343">
        <f>IF($C1343="","",IF($AD1343=1,Settings!$C$8,IF($AC1343=1,Settings!$C$6,Settings!$C$7))*100)</f>
        <v/>
      </c>
      <c r="Y1343" s="7">
        <f>IF($C1343="","",V1343-M1343)</f>
        <v/>
      </c>
      <c r="AA1343">
        <f>IF($C1343="","",IF(COUNTIF($C$2:$C1343,$C1343)=1,1,0))</f>
        <v/>
      </c>
      <c r="AB1343">
        <f>IF($AA1343=1,SUMPRODUCT(--($AE$2:$AE$6001&lt;$AE1343))+1,"")</f>
        <v/>
      </c>
      <c r="AC1343">
        <f>IF($C1343="","",IF(OR($W1343=TRUE(),$W1343="TRUE"),0,1))</f>
        <v/>
      </c>
      <c r="AD1343">
        <f>IF($C1343="","",IF($Z1343="Yes",1,0))</f>
        <v/>
      </c>
      <c r="AE1343">
        <f>IF($AA1343=1,IFERROR(IF(VALUE($C1343)&lt;100000000,VALUE($C1343),1000000000),IFERROR(IF(VALUE(MID($C1343,2,20))&lt;100000000,VALUE(MID($C1343,2,20)),1000000000),1000000000))+ROW()/100000,"")</f>
        <v/>
      </c>
    </row>
    <row r="1344">
      <c r="M1344" s="7">
        <f>IF($C1344="","",L1344*V1344/100)</f>
        <v/>
      </c>
      <c r="N1344" s="11" t="n"/>
      <c r="R1344" s="7" t="n"/>
      <c r="T1344" s="7" t="n"/>
      <c r="U1344" s="7">
        <f>IF($C1344="","",T1344*X1344/100)</f>
        <v/>
      </c>
      <c r="V1344" s="7">
        <f>IF($C1344="","",T1344-U1344)</f>
        <v/>
      </c>
      <c r="X1344">
        <f>IF($C1344="","",IF($AD1344=1,Settings!$C$8,IF($AC1344=1,Settings!$C$6,Settings!$C$7))*100)</f>
        <v/>
      </c>
      <c r="Y1344" s="7">
        <f>IF($C1344="","",V1344-M1344)</f>
        <v/>
      </c>
      <c r="AA1344">
        <f>IF($C1344="","",IF(COUNTIF($C$2:$C1344,$C1344)=1,1,0))</f>
        <v/>
      </c>
      <c r="AB1344">
        <f>IF($AA1344=1,SUMPRODUCT(--($AE$2:$AE$6001&lt;$AE1344))+1,"")</f>
        <v/>
      </c>
      <c r="AC1344">
        <f>IF($C1344="","",IF(OR($W1344=TRUE(),$W1344="TRUE"),0,1))</f>
        <v/>
      </c>
      <c r="AD1344">
        <f>IF($C1344="","",IF($Z1344="Yes",1,0))</f>
        <v/>
      </c>
      <c r="AE1344">
        <f>IF($AA1344=1,IFERROR(IF(VALUE($C1344)&lt;100000000,VALUE($C1344),1000000000),IFERROR(IF(VALUE(MID($C1344,2,20))&lt;100000000,VALUE(MID($C1344,2,20)),1000000000),1000000000))+ROW()/100000,"")</f>
        <v/>
      </c>
    </row>
    <row r="1345">
      <c r="M1345" s="7">
        <f>IF($C1345="","",L1345*V1345/100)</f>
        <v/>
      </c>
      <c r="N1345" s="11" t="n"/>
      <c r="R1345" s="7" t="n"/>
      <c r="T1345" s="7" t="n"/>
      <c r="U1345" s="7">
        <f>IF($C1345="","",T1345*X1345/100)</f>
        <v/>
      </c>
      <c r="V1345" s="7">
        <f>IF($C1345="","",T1345-U1345)</f>
        <v/>
      </c>
      <c r="X1345">
        <f>IF($C1345="","",IF($AD1345=1,Settings!$C$8,IF($AC1345=1,Settings!$C$6,Settings!$C$7))*100)</f>
        <v/>
      </c>
      <c r="Y1345" s="7">
        <f>IF($C1345="","",V1345-M1345)</f>
        <v/>
      </c>
      <c r="AA1345">
        <f>IF($C1345="","",IF(COUNTIF($C$2:$C1345,$C1345)=1,1,0))</f>
        <v/>
      </c>
      <c r="AB1345">
        <f>IF($AA1345=1,SUMPRODUCT(--($AE$2:$AE$6001&lt;$AE1345))+1,"")</f>
        <v/>
      </c>
      <c r="AC1345">
        <f>IF($C1345="","",IF(OR($W1345=TRUE(),$W1345="TRUE"),0,1))</f>
        <v/>
      </c>
      <c r="AD1345">
        <f>IF($C1345="","",IF($Z1345="Yes",1,0))</f>
        <v/>
      </c>
      <c r="AE1345">
        <f>IF($AA1345=1,IFERROR(IF(VALUE($C1345)&lt;100000000,VALUE($C1345),1000000000),IFERROR(IF(VALUE(MID($C1345,2,20))&lt;100000000,VALUE(MID($C1345,2,20)),1000000000),1000000000))+ROW()/100000,"")</f>
        <v/>
      </c>
    </row>
    <row r="1346">
      <c r="M1346" s="7">
        <f>IF($C1346="","",L1346*V1346/100)</f>
        <v/>
      </c>
      <c r="N1346" s="11" t="n"/>
      <c r="R1346" s="7" t="n"/>
      <c r="T1346" s="7" t="n"/>
      <c r="U1346" s="7">
        <f>IF($C1346="","",T1346*X1346/100)</f>
        <v/>
      </c>
      <c r="V1346" s="7">
        <f>IF($C1346="","",T1346-U1346)</f>
        <v/>
      </c>
      <c r="X1346">
        <f>IF($C1346="","",IF($AD1346=1,Settings!$C$8,IF($AC1346=1,Settings!$C$6,Settings!$C$7))*100)</f>
        <v/>
      </c>
      <c r="Y1346" s="7">
        <f>IF($C1346="","",V1346-M1346)</f>
        <v/>
      </c>
      <c r="AA1346">
        <f>IF($C1346="","",IF(COUNTIF($C$2:$C1346,$C1346)=1,1,0))</f>
        <v/>
      </c>
      <c r="AB1346">
        <f>IF($AA1346=1,SUMPRODUCT(--($AE$2:$AE$6001&lt;$AE1346))+1,"")</f>
        <v/>
      </c>
      <c r="AC1346">
        <f>IF($C1346="","",IF(OR($W1346=TRUE(),$W1346="TRUE"),0,1))</f>
        <v/>
      </c>
      <c r="AD1346">
        <f>IF($C1346="","",IF($Z1346="Yes",1,0))</f>
        <v/>
      </c>
      <c r="AE1346">
        <f>IF($AA1346=1,IFERROR(IF(VALUE($C1346)&lt;100000000,VALUE($C1346),1000000000),IFERROR(IF(VALUE(MID($C1346,2,20))&lt;100000000,VALUE(MID($C1346,2,20)),1000000000),1000000000))+ROW()/100000,"")</f>
        <v/>
      </c>
    </row>
    <row r="1347">
      <c r="M1347" s="7">
        <f>IF($C1347="","",L1347*V1347/100)</f>
        <v/>
      </c>
      <c r="N1347" s="11" t="n"/>
      <c r="R1347" s="7" t="n"/>
      <c r="T1347" s="7" t="n"/>
      <c r="U1347" s="7">
        <f>IF($C1347="","",T1347*X1347/100)</f>
        <v/>
      </c>
      <c r="V1347" s="7">
        <f>IF($C1347="","",T1347-U1347)</f>
        <v/>
      </c>
      <c r="X1347">
        <f>IF($C1347="","",IF($AD1347=1,Settings!$C$8,IF($AC1347=1,Settings!$C$6,Settings!$C$7))*100)</f>
        <v/>
      </c>
      <c r="Y1347" s="7">
        <f>IF($C1347="","",V1347-M1347)</f>
        <v/>
      </c>
      <c r="AA1347">
        <f>IF($C1347="","",IF(COUNTIF($C$2:$C1347,$C1347)=1,1,0))</f>
        <v/>
      </c>
      <c r="AB1347">
        <f>IF($AA1347=1,SUMPRODUCT(--($AE$2:$AE$6001&lt;$AE1347))+1,"")</f>
        <v/>
      </c>
      <c r="AC1347">
        <f>IF($C1347="","",IF(OR($W1347=TRUE(),$W1347="TRUE"),0,1))</f>
        <v/>
      </c>
      <c r="AD1347">
        <f>IF($C1347="","",IF($Z1347="Yes",1,0))</f>
        <v/>
      </c>
      <c r="AE1347">
        <f>IF($AA1347=1,IFERROR(IF(VALUE($C1347)&lt;100000000,VALUE($C1347),1000000000),IFERROR(IF(VALUE(MID($C1347,2,20))&lt;100000000,VALUE(MID($C1347,2,20)),1000000000),1000000000))+ROW()/100000,"")</f>
        <v/>
      </c>
    </row>
    <row r="1348">
      <c r="M1348" s="7">
        <f>IF($C1348="","",L1348*V1348/100)</f>
        <v/>
      </c>
      <c r="N1348" s="11" t="n"/>
      <c r="R1348" s="7" t="n"/>
      <c r="T1348" s="7" t="n"/>
      <c r="U1348" s="7">
        <f>IF($C1348="","",T1348*X1348/100)</f>
        <v/>
      </c>
      <c r="V1348" s="7">
        <f>IF($C1348="","",T1348-U1348)</f>
        <v/>
      </c>
      <c r="X1348">
        <f>IF($C1348="","",IF($AD1348=1,Settings!$C$8,IF($AC1348=1,Settings!$C$6,Settings!$C$7))*100)</f>
        <v/>
      </c>
      <c r="Y1348" s="7">
        <f>IF($C1348="","",V1348-M1348)</f>
        <v/>
      </c>
      <c r="AA1348">
        <f>IF($C1348="","",IF(COUNTIF($C$2:$C1348,$C1348)=1,1,0))</f>
        <v/>
      </c>
      <c r="AB1348">
        <f>IF($AA1348=1,SUMPRODUCT(--($AE$2:$AE$6001&lt;$AE1348))+1,"")</f>
        <v/>
      </c>
      <c r="AC1348">
        <f>IF($C1348="","",IF(OR($W1348=TRUE(),$W1348="TRUE"),0,1))</f>
        <v/>
      </c>
      <c r="AD1348">
        <f>IF($C1348="","",IF($Z1348="Yes",1,0))</f>
        <v/>
      </c>
      <c r="AE1348">
        <f>IF($AA1348=1,IFERROR(IF(VALUE($C1348)&lt;100000000,VALUE($C1348),1000000000),IFERROR(IF(VALUE(MID($C1348,2,20))&lt;100000000,VALUE(MID($C1348,2,20)),1000000000),1000000000))+ROW()/100000,"")</f>
        <v/>
      </c>
    </row>
    <row r="1349">
      <c r="M1349" s="7">
        <f>IF($C1349="","",L1349*V1349/100)</f>
        <v/>
      </c>
      <c r="N1349" s="11" t="n"/>
      <c r="R1349" s="7" t="n"/>
      <c r="T1349" s="7" t="n"/>
      <c r="U1349" s="7">
        <f>IF($C1349="","",T1349*X1349/100)</f>
        <v/>
      </c>
      <c r="V1349" s="7">
        <f>IF($C1349="","",T1349-U1349)</f>
        <v/>
      </c>
      <c r="X1349">
        <f>IF($C1349="","",IF($AD1349=1,Settings!$C$8,IF($AC1349=1,Settings!$C$6,Settings!$C$7))*100)</f>
        <v/>
      </c>
      <c r="Y1349" s="7">
        <f>IF($C1349="","",V1349-M1349)</f>
        <v/>
      </c>
      <c r="AA1349">
        <f>IF($C1349="","",IF(COUNTIF($C$2:$C1349,$C1349)=1,1,0))</f>
        <v/>
      </c>
      <c r="AB1349">
        <f>IF($AA1349=1,SUMPRODUCT(--($AE$2:$AE$6001&lt;$AE1349))+1,"")</f>
        <v/>
      </c>
      <c r="AC1349">
        <f>IF($C1349="","",IF(OR($W1349=TRUE(),$W1349="TRUE"),0,1))</f>
        <v/>
      </c>
      <c r="AD1349">
        <f>IF($C1349="","",IF($Z1349="Yes",1,0))</f>
        <v/>
      </c>
      <c r="AE1349">
        <f>IF($AA1349=1,IFERROR(IF(VALUE($C1349)&lt;100000000,VALUE($C1349),1000000000),IFERROR(IF(VALUE(MID($C1349,2,20))&lt;100000000,VALUE(MID($C1349,2,20)),1000000000),1000000000))+ROW()/100000,"")</f>
        <v/>
      </c>
    </row>
    <row r="1350">
      <c r="M1350" s="7">
        <f>IF($C1350="","",L1350*V1350/100)</f>
        <v/>
      </c>
      <c r="N1350" s="11" t="n"/>
      <c r="R1350" s="7" t="n"/>
      <c r="T1350" s="7" t="n"/>
      <c r="U1350" s="7">
        <f>IF($C1350="","",T1350*X1350/100)</f>
        <v/>
      </c>
      <c r="V1350" s="7">
        <f>IF($C1350="","",T1350-U1350)</f>
        <v/>
      </c>
      <c r="X1350">
        <f>IF($C1350="","",IF($AD1350=1,Settings!$C$8,IF($AC1350=1,Settings!$C$6,Settings!$C$7))*100)</f>
        <v/>
      </c>
      <c r="Y1350" s="7">
        <f>IF($C1350="","",V1350-M1350)</f>
        <v/>
      </c>
      <c r="AA1350">
        <f>IF($C1350="","",IF(COUNTIF($C$2:$C1350,$C1350)=1,1,0))</f>
        <v/>
      </c>
      <c r="AB1350">
        <f>IF($AA1350=1,SUMPRODUCT(--($AE$2:$AE$6001&lt;$AE1350))+1,"")</f>
        <v/>
      </c>
      <c r="AC1350">
        <f>IF($C1350="","",IF(OR($W1350=TRUE(),$W1350="TRUE"),0,1))</f>
        <v/>
      </c>
      <c r="AD1350">
        <f>IF($C1350="","",IF($Z1350="Yes",1,0))</f>
        <v/>
      </c>
      <c r="AE1350">
        <f>IF($AA1350=1,IFERROR(IF(VALUE($C1350)&lt;100000000,VALUE($C1350),1000000000),IFERROR(IF(VALUE(MID($C1350,2,20))&lt;100000000,VALUE(MID($C1350,2,20)),1000000000),1000000000))+ROW()/100000,"")</f>
        <v/>
      </c>
    </row>
    <row r="1351">
      <c r="M1351" s="7">
        <f>IF($C1351="","",L1351*V1351/100)</f>
        <v/>
      </c>
      <c r="N1351" s="11" t="n"/>
      <c r="R1351" s="7" t="n"/>
      <c r="T1351" s="7" t="n"/>
      <c r="U1351" s="7">
        <f>IF($C1351="","",T1351*X1351/100)</f>
        <v/>
      </c>
      <c r="V1351" s="7">
        <f>IF($C1351="","",T1351-U1351)</f>
        <v/>
      </c>
      <c r="X1351">
        <f>IF($C1351="","",IF($AD1351=1,Settings!$C$8,IF($AC1351=1,Settings!$C$6,Settings!$C$7))*100)</f>
        <v/>
      </c>
      <c r="Y1351" s="7">
        <f>IF($C1351="","",V1351-M1351)</f>
        <v/>
      </c>
      <c r="AA1351">
        <f>IF($C1351="","",IF(COUNTIF($C$2:$C1351,$C1351)=1,1,0))</f>
        <v/>
      </c>
      <c r="AB1351">
        <f>IF($AA1351=1,SUMPRODUCT(--($AE$2:$AE$6001&lt;$AE1351))+1,"")</f>
        <v/>
      </c>
      <c r="AC1351">
        <f>IF($C1351="","",IF(OR($W1351=TRUE(),$W1351="TRUE"),0,1))</f>
        <v/>
      </c>
      <c r="AD1351">
        <f>IF($C1351="","",IF($Z1351="Yes",1,0))</f>
        <v/>
      </c>
      <c r="AE1351">
        <f>IF($AA1351=1,IFERROR(IF(VALUE($C1351)&lt;100000000,VALUE($C1351),1000000000),IFERROR(IF(VALUE(MID($C1351,2,20))&lt;100000000,VALUE(MID($C1351,2,20)),1000000000),1000000000))+ROW()/100000,"")</f>
        <v/>
      </c>
    </row>
    <row r="1352">
      <c r="M1352" s="7">
        <f>IF($C1352="","",L1352*V1352/100)</f>
        <v/>
      </c>
      <c r="N1352" s="11" t="n"/>
      <c r="R1352" s="7" t="n"/>
      <c r="T1352" s="7" t="n"/>
      <c r="U1352" s="7">
        <f>IF($C1352="","",T1352*X1352/100)</f>
        <v/>
      </c>
      <c r="V1352" s="7">
        <f>IF($C1352="","",T1352-U1352)</f>
        <v/>
      </c>
      <c r="X1352">
        <f>IF($C1352="","",IF($AD1352=1,Settings!$C$8,IF($AC1352=1,Settings!$C$6,Settings!$C$7))*100)</f>
        <v/>
      </c>
      <c r="Y1352" s="7">
        <f>IF($C1352="","",V1352-M1352)</f>
        <v/>
      </c>
      <c r="AA1352">
        <f>IF($C1352="","",IF(COUNTIF($C$2:$C1352,$C1352)=1,1,0))</f>
        <v/>
      </c>
      <c r="AB1352">
        <f>IF($AA1352=1,SUMPRODUCT(--($AE$2:$AE$6001&lt;$AE1352))+1,"")</f>
        <v/>
      </c>
      <c r="AC1352">
        <f>IF($C1352="","",IF(OR($W1352=TRUE(),$W1352="TRUE"),0,1))</f>
        <v/>
      </c>
      <c r="AD1352">
        <f>IF($C1352="","",IF($Z1352="Yes",1,0))</f>
        <v/>
      </c>
      <c r="AE1352">
        <f>IF($AA1352=1,IFERROR(IF(VALUE($C1352)&lt;100000000,VALUE($C1352),1000000000),IFERROR(IF(VALUE(MID($C1352,2,20))&lt;100000000,VALUE(MID($C1352,2,20)),1000000000),1000000000))+ROW()/100000,"")</f>
        <v/>
      </c>
    </row>
    <row r="1353">
      <c r="M1353" s="7">
        <f>IF($C1353="","",L1353*V1353/100)</f>
        <v/>
      </c>
      <c r="N1353" s="11" t="n"/>
      <c r="R1353" s="7" t="n"/>
      <c r="T1353" s="7" t="n"/>
      <c r="U1353" s="7">
        <f>IF($C1353="","",T1353*X1353/100)</f>
        <v/>
      </c>
      <c r="V1353" s="7">
        <f>IF($C1353="","",T1353-U1353)</f>
        <v/>
      </c>
      <c r="X1353">
        <f>IF($C1353="","",IF($AD1353=1,Settings!$C$8,IF($AC1353=1,Settings!$C$6,Settings!$C$7))*100)</f>
        <v/>
      </c>
      <c r="Y1353" s="7">
        <f>IF($C1353="","",V1353-M1353)</f>
        <v/>
      </c>
      <c r="AA1353">
        <f>IF($C1353="","",IF(COUNTIF($C$2:$C1353,$C1353)=1,1,0))</f>
        <v/>
      </c>
      <c r="AB1353">
        <f>IF($AA1353=1,SUMPRODUCT(--($AE$2:$AE$6001&lt;$AE1353))+1,"")</f>
        <v/>
      </c>
      <c r="AC1353">
        <f>IF($C1353="","",IF(OR($W1353=TRUE(),$W1353="TRUE"),0,1))</f>
        <v/>
      </c>
      <c r="AD1353">
        <f>IF($C1353="","",IF($Z1353="Yes",1,0))</f>
        <v/>
      </c>
      <c r="AE1353">
        <f>IF($AA1353=1,IFERROR(IF(VALUE($C1353)&lt;100000000,VALUE($C1353),1000000000),IFERROR(IF(VALUE(MID($C1353,2,20))&lt;100000000,VALUE(MID($C1353,2,20)),1000000000),1000000000))+ROW()/100000,"")</f>
        <v/>
      </c>
    </row>
    <row r="1354">
      <c r="M1354" s="7">
        <f>IF($C1354="","",L1354*V1354/100)</f>
        <v/>
      </c>
      <c r="N1354" s="11" t="n"/>
      <c r="R1354" s="7" t="n"/>
      <c r="T1354" s="7" t="n"/>
      <c r="U1354" s="7">
        <f>IF($C1354="","",T1354*X1354/100)</f>
        <v/>
      </c>
      <c r="V1354" s="7">
        <f>IF($C1354="","",T1354-U1354)</f>
        <v/>
      </c>
      <c r="X1354">
        <f>IF($C1354="","",IF($AD1354=1,Settings!$C$8,IF($AC1354=1,Settings!$C$6,Settings!$C$7))*100)</f>
        <v/>
      </c>
      <c r="Y1354" s="7">
        <f>IF($C1354="","",V1354-M1354)</f>
        <v/>
      </c>
      <c r="AA1354">
        <f>IF($C1354="","",IF(COUNTIF($C$2:$C1354,$C1354)=1,1,0))</f>
        <v/>
      </c>
      <c r="AB1354">
        <f>IF($AA1354=1,SUMPRODUCT(--($AE$2:$AE$6001&lt;$AE1354))+1,"")</f>
        <v/>
      </c>
      <c r="AC1354">
        <f>IF($C1354="","",IF(OR($W1354=TRUE(),$W1354="TRUE"),0,1))</f>
        <v/>
      </c>
      <c r="AD1354">
        <f>IF($C1354="","",IF($Z1354="Yes",1,0))</f>
        <v/>
      </c>
      <c r="AE1354">
        <f>IF($AA1354=1,IFERROR(IF(VALUE($C1354)&lt;100000000,VALUE($C1354),1000000000),IFERROR(IF(VALUE(MID($C1354,2,20))&lt;100000000,VALUE(MID($C1354,2,20)),1000000000),1000000000))+ROW()/100000,"")</f>
        <v/>
      </c>
    </row>
    <row r="1355">
      <c r="M1355" s="7">
        <f>IF($C1355="","",L1355*V1355/100)</f>
        <v/>
      </c>
      <c r="N1355" s="11" t="n"/>
      <c r="R1355" s="7" t="n"/>
      <c r="T1355" s="7" t="n"/>
      <c r="U1355" s="7">
        <f>IF($C1355="","",T1355*X1355/100)</f>
        <v/>
      </c>
      <c r="V1355" s="7">
        <f>IF($C1355="","",T1355-U1355)</f>
        <v/>
      </c>
      <c r="X1355">
        <f>IF($C1355="","",IF($AD1355=1,Settings!$C$8,IF($AC1355=1,Settings!$C$6,Settings!$C$7))*100)</f>
        <v/>
      </c>
      <c r="Y1355" s="7">
        <f>IF($C1355="","",V1355-M1355)</f>
        <v/>
      </c>
      <c r="AA1355">
        <f>IF($C1355="","",IF(COUNTIF($C$2:$C1355,$C1355)=1,1,0))</f>
        <v/>
      </c>
      <c r="AB1355">
        <f>IF($AA1355=1,SUMPRODUCT(--($AE$2:$AE$6001&lt;$AE1355))+1,"")</f>
        <v/>
      </c>
      <c r="AC1355">
        <f>IF($C1355="","",IF(OR($W1355=TRUE(),$W1355="TRUE"),0,1))</f>
        <v/>
      </c>
      <c r="AD1355">
        <f>IF($C1355="","",IF($Z1355="Yes",1,0))</f>
        <v/>
      </c>
      <c r="AE1355">
        <f>IF($AA1355=1,IFERROR(IF(VALUE($C1355)&lt;100000000,VALUE($C1355),1000000000),IFERROR(IF(VALUE(MID($C1355,2,20))&lt;100000000,VALUE(MID($C1355,2,20)),1000000000),1000000000))+ROW()/100000,"")</f>
        <v/>
      </c>
    </row>
    <row r="1356">
      <c r="M1356" s="7">
        <f>IF($C1356="","",L1356*V1356/100)</f>
        <v/>
      </c>
      <c r="N1356" s="11" t="n"/>
      <c r="R1356" s="7" t="n"/>
      <c r="T1356" s="7" t="n"/>
      <c r="U1356" s="7">
        <f>IF($C1356="","",T1356*X1356/100)</f>
        <v/>
      </c>
      <c r="V1356" s="7">
        <f>IF($C1356="","",T1356-U1356)</f>
        <v/>
      </c>
      <c r="X1356">
        <f>IF($C1356="","",IF($AD1356=1,Settings!$C$8,IF($AC1356=1,Settings!$C$6,Settings!$C$7))*100)</f>
        <v/>
      </c>
      <c r="Y1356" s="7">
        <f>IF($C1356="","",V1356-M1356)</f>
        <v/>
      </c>
      <c r="AA1356">
        <f>IF($C1356="","",IF(COUNTIF($C$2:$C1356,$C1356)=1,1,0))</f>
        <v/>
      </c>
      <c r="AB1356">
        <f>IF($AA1356=1,SUMPRODUCT(--($AE$2:$AE$6001&lt;$AE1356))+1,"")</f>
        <v/>
      </c>
      <c r="AC1356">
        <f>IF($C1356="","",IF(OR($W1356=TRUE(),$W1356="TRUE"),0,1))</f>
        <v/>
      </c>
      <c r="AD1356">
        <f>IF($C1356="","",IF($Z1356="Yes",1,0))</f>
        <v/>
      </c>
      <c r="AE1356">
        <f>IF($AA1356=1,IFERROR(IF(VALUE($C1356)&lt;100000000,VALUE($C1356),1000000000),IFERROR(IF(VALUE(MID($C1356,2,20))&lt;100000000,VALUE(MID($C1356,2,20)),1000000000),1000000000))+ROW()/100000,"")</f>
        <v/>
      </c>
    </row>
    <row r="1357">
      <c r="M1357" s="7">
        <f>IF($C1357="","",L1357*V1357/100)</f>
        <v/>
      </c>
      <c r="N1357" s="11" t="n"/>
      <c r="R1357" s="7" t="n"/>
      <c r="T1357" s="7" t="n"/>
      <c r="U1357" s="7">
        <f>IF($C1357="","",T1357*X1357/100)</f>
        <v/>
      </c>
      <c r="V1357" s="7">
        <f>IF($C1357="","",T1357-U1357)</f>
        <v/>
      </c>
      <c r="X1357">
        <f>IF($C1357="","",IF($AD1357=1,Settings!$C$8,IF($AC1357=1,Settings!$C$6,Settings!$C$7))*100)</f>
        <v/>
      </c>
      <c r="Y1357" s="7">
        <f>IF($C1357="","",V1357-M1357)</f>
        <v/>
      </c>
      <c r="AA1357">
        <f>IF($C1357="","",IF(COUNTIF($C$2:$C1357,$C1357)=1,1,0))</f>
        <v/>
      </c>
      <c r="AB1357">
        <f>IF($AA1357=1,SUMPRODUCT(--($AE$2:$AE$6001&lt;$AE1357))+1,"")</f>
        <v/>
      </c>
      <c r="AC1357">
        <f>IF($C1357="","",IF(OR($W1357=TRUE(),$W1357="TRUE"),0,1))</f>
        <v/>
      </c>
      <c r="AD1357">
        <f>IF($C1357="","",IF($Z1357="Yes",1,0))</f>
        <v/>
      </c>
      <c r="AE1357">
        <f>IF($AA1357=1,IFERROR(IF(VALUE($C1357)&lt;100000000,VALUE($C1357),1000000000),IFERROR(IF(VALUE(MID($C1357,2,20))&lt;100000000,VALUE(MID($C1357,2,20)),1000000000),1000000000))+ROW()/100000,"")</f>
        <v/>
      </c>
    </row>
    <row r="1358">
      <c r="M1358" s="7">
        <f>IF($C1358="","",L1358*V1358/100)</f>
        <v/>
      </c>
      <c r="N1358" s="11" t="n"/>
      <c r="R1358" s="7" t="n"/>
      <c r="T1358" s="7" t="n"/>
      <c r="U1358" s="7">
        <f>IF($C1358="","",T1358*X1358/100)</f>
        <v/>
      </c>
      <c r="V1358" s="7">
        <f>IF($C1358="","",T1358-U1358)</f>
        <v/>
      </c>
      <c r="X1358">
        <f>IF($C1358="","",IF($AD1358=1,Settings!$C$8,IF($AC1358=1,Settings!$C$6,Settings!$C$7))*100)</f>
        <v/>
      </c>
      <c r="Y1358" s="7">
        <f>IF($C1358="","",V1358-M1358)</f>
        <v/>
      </c>
      <c r="AA1358">
        <f>IF($C1358="","",IF(COUNTIF($C$2:$C1358,$C1358)=1,1,0))</f>
        <v/>
      </c>
      <c r="AB1358">
        <f>IF($AA1358=1,SUMPRODUCT(--($AE$2:$AE$6001&lt;$AE1358))+1,"")</f>
        <v/>
      </c>
      <c r="AC1358">
        <f>IF($C1358="","",IF(OR($W1358=TRUE(),$W1358="TRUE"),0,1))</f>
        <v/>
      </c>
      <c r="AD1358">
        <f>IF($C1358="","",IF($Z1358="Yes",1,0))</f>
        <v/>
      </c>
      <c r="AE1358">
        <f>IF($AA1358=1,IFERROR(IF(VALUE($C1358)&lt;100000000,VALUE($C1358),1000000000),IFERROR(IF(VALUE(MID($C1358,2,20))&lt;100000000,VALUE(MID($C1358,2,20)),1000000000),1000000000))+ROW()/100000,"")</f>
        <v/>
      </c>
    </row>
    <row r="1359">
      <c r="M1359" s="7">
        <f>IF($C1359="","",L1359*V1359/100)</f>
        <v/>
      </c>
      <c r="N1359" s="11" t="n"/>
      <c r="R1359" s="7" t="n"/>
      <c r="T1359" s="7" t="n"/>
      <c r="U1359" s="7">
        <f>IF($C1359="","",T1359*X1359/100)</f>
        <v/>
      </c>
      <c r="V1359" s="7">
        <f>IF($C1359="","",T1359-U1359)</f>
        <v/>
      </c>
      <c r="X1359">
        <f>IF($C1359="","",IF($AD1359=1,Settings!$C$8,IF($AC1359=1,Settings!$C$6,Settings!$C$7))*100)</f>
        <v/>
      </c>
      <c r="Y1359" s="7">
        <f>IF($C1359="","",V1359-M1359)</f>
        <v/>
      </c>
      <c r="AA1359">
        <f>IF($C1359="","",IF(COUNTIF($C$2:$C1359,$C1359)=1,1,0))</f>
        <v/>
      </c>
      <c r="AB1359">
        <f>IF($AA1359=1,SUMPRODUCT(--($AE$2:$AE$6001&lt;$AE1359))+1,"")</f>
        <v/>
      </c>
      <c r="AC1359">
        <f>IF($C1359="","",IF(OR($W1359=TRUE(),$W1359="TRUE"),0,1))</f>
        <v/>
      </c>
      <c r="AD1359">
        <f>IF($C1359="","",IF($Z1359="Yes",1,0))</f>
        <v/>
      </c>
      <c r="AE1359">
        <f>IF($AA1359=1,IFERROR(IF(VALUE($C1359)&lt;100000000,VALUE($C1359),1000000000),IFERROR(IF(VALUE(MID($C1359,2,20))&lt;100000000,VALUE(MID($C1359,2,20)),1000000000),1000000000))+ROW()/100000,"")</f>
        <v/>
      </c>
    </row>
    <row r="1360">
      <c r="M1360" s="7">
        <f>IF($C1360="","",L1360*V1360/100)</f>
        <v/>
      </c>
      <c r="N1360" s="11" t="n"/>
      <c r="R1360" s="7" t="n"/>
      <c r="T1360" s="7" t="n"/>
      <c r="U1360" s="7">
        <f>IF($C1360="","",T1360*X1360/100)</f>
        <v/>
      </c>
      <c r="V1360" s="7">
        <f>IF($C1360="","",T1360-U1360)</f>
        <v/>
      </c>
      <c r="X1360">
        <f>IF($C1360="","",IF($AD1360=1,Settings!$C$8,IF($AC1360=1,Settings!$C$6,Settings!$C$7))*100)</f>
        <v/>
      </c>
      <c r="Y1360" s="7">
        <f>IF($C1360="","",V1360-M1360)</f>
        <v/>
      </c>
      <c r="AA1360">
        <f>IF($C1360="","",IF(COUNTIF($C$2:$C1360,$C1360)=1,1,0))</f>
        <v/>
      </c>
      <c r="AB1360">
        <f>IF($AA1360=1,SUMPRODUCT(--($AE$2:$AE$6001&lt;$AE1360))+1,"")</f>
        <v/>
      </c>
      <c r="AC1360">
        <f>IF($C1360="","",IF(OR($W1360=TRUE(),$W1360="TRUE"),0,1))</f>
        <v/>
      </c>
      <c r="AD1360">
        <f>IF($C1360="","",IF($Z1360="Yes",1,0))</f>
        <v/>
      </c>
      <c r="AE1360">
        <f>IF($AA1360=1,IFERROR(IF(VALUE($C1360)&lt;100000000,VALUE($C1360),1000000000),IFERROR(IF(VALUE(MID($C1360,2,20))&lt;100000000,VALUE(MID($C1360,2,20)),1000000000),1000000000))+ROW()/100000,"")</f>
        <v/>
      </c>
    </row>
    <row r="1361">
      <c r="M1361" s="7">
        <f>IF($C1361="","",L1361*V1361/100)</f>
        <v/>
      </c>
      <c r="N1361" s="11" t="n"/>
      <c r="R1361" s="7" t="n"/>
      <c r="T1361" s="7" t="n"/>
      <c r="U1361" s="7">
        <f>IF($C1361="","",T1361*X1361/100)</f>
        <v/>
      </c>
      <c r="V1361" s="7">
        <f>IF($C1361="","",T1361-U1361)</f>
        <v/>
      </c>
      <c r="X1361">
        <f>IF($C1361="","",IF($AD1361=1,Settings!$C$8,IF($AC1361=1,Settings!$C$6,Settings!$C$7))*100)</f>
        <v/>
      </c>
      <c r="Y1361" s="7">
        <f>IF($C1361="","",V1361-M1361)</f>
        <v/>
      </c>
      <c r="AA1361">
        <f>IF($C1361="","",IF(COUNTIF($C$2:$C1361,$C1361)=1,1,0))</f>
        <v/>
      </c>
      <c r="AB1361">
        <f>IF($AA1361=1,SUMPRODUCT(--($AE$2:$AE$6001&lt;$AE1361))+1,"")</f>
        <v/>
      </c>
      <c r="AC1361">
        <f>IF($C1361="","",IF(OR($W1361=TRUE(),$W1361="TRUE"),0,1))</f>
        <v/>
      </c>
      <c r="AD1361">
        <f>IF($C1361="","",IF($Z1361="Yes",1,0))</f>
        <v/>
      </c>
      <c r="AE1361">
        <f>IF($AA1361=1,IFERROR(IF(VALUE($C1361)&lt;100000000,VALUE($C1361),1000000000),IFERROR(IF(VALUE(MID($C1361,2,20))&lt;100000000,VALUE(MID($C1361,2,20)),1000000000),1000000000))+ROW()/100000,"")</f>
        <v/>
      </c>
    </row>
    <row r="1362">
      <c r="M1362" s="7">
        <f>IF($C1362="","",L1362*V1362/100)</f>
        <v/>
      </c>
      <c r="N1362" s="11" t="n"/>
      <c r="R1362" s="7" t="n"/>
      <c r="T1362" s="7" t="n"/>
      <c r="U1362" s="7">
        <f>IF($C1362="","",T1362*X1362/100)</f>
        <v/>
      </c>
      <c r="V1362" s="7">
        <f>IF($C1362="","",T1362-U1362)</f>
        <v/>
      </c>
      <c r="X1362">
        <f>IF($C1362="","",IF($AD1362=1,Settings!$C$8,IF($AC1362=1,Settings!$C$6,Settings!$C$7))*100)</f>
        <v/>
      </c>
      <c r="Y1362" s="7">
        <f>IF($C1362="","",V1362-M1362)</f>
        <v/>
      </c>
      <c r="AA1362">
        <f>IF($C1362="","",IF(COUNTIF($C$2:$C1362,$C1362)=1,1,0))</f>
        <v/>
      </c>
      <c r="AB1362">
        <f>IF($AA1362=1,SUMPRODUCT(--($AE$2:$AE$6001&lt;$AE1362))+1,"")</f>
        <v/>
      </c>
      <c r="AC1362">
        <f>IF($C1362="","",IF(OR($W1362=TRUE(),$W1362="TRUE"),0,1))</f>
        <v/>
      </c>
      <c r="AD1362">
        <f>IF($C1362="","",IF($Z1362="Yes",1,0))</f>
        <v/>
      </c>
      <c r="AE1362">
        <f>IF($AA1362=1,IFERROR(IF(VALUE($C1362)&lt;100000000,VALUE($C1362),1000000000),IFERROR(IF(VALUE(MID($C1362,2,20))&lt;100000000,VALUE(MID($C1362,2,20)),1000000000),1000000000))+ROW()/100000,"")</f>
        <v/>
      </c>
    </row>
    <row r="1363">
      <c r="M1363" s="7">
        <f>IF($C1363="","",L1363*V1363/100)</f>
        <v/>
      </c>
      <c r="N1363" s="11" t="n"/>
      <c r="R1363" s="7" t="n"/>
      <c r="T1363" s="7" t="n"/>
      <c r="U1363" s="7">
        <f>IF($C1363="","",T1363*X1363/100)</f>
        <v/>
      </c>
      <c r="V1363" s="7">
        <f>IF($C1363="","",T1363-U1363)</f>
        <v/>
      </c>
      <c r="X1363">
        <f>IF($C1363="","",IF($AD1363=1,Settings!$C$8,IF($AC1363=1,Settings!$C$6,Settings!$C$7))*100)</f>
        <v/>
      </c>
      <c r="Y1363" s="7">
        <f>IF($C1363="","",V1363-M1363)</f>
        <v/>
      </c>
      <c r="AA1363">
        <f>IF($C1363="","",IF(COUNTIF($C$2:$C1363,$C1363)=1,1,0))</f>
        <v/>
      </c>
      <c r="AB1363">
        <f>IF($AA1363=1,SUMPRODUCT(--($AE$2:$AE$6001&lt;$AE1363))+1,"")</f>
        <v/>
      </c>
      <c r="AC1363">
        <f>IF($C1363="","",IF(OR($W1363=TRUE(),$W1363="TRUE"),0,1))</f>
        <v/>
      </c>
      <c r="AD1363">
        <f>IF($C1363="","",IF($Z1363="Yes",1,0))</f>
        <v/>
      </c>
      <c r="AE1363">
        <f>IF($AA1363=1,IFERROR(IF(VALUE($C1363)&lt;100000000,VALUE($C1363),1000000000),IFERROR(IF(VALUE(MID($C1363,2,20))&lt;100000000,VALUE(MID($C1363,2,20)),1000000000),1000000000))+ROW()/100000,"")</f>
        <v/>
      </c>
    </row>
    <row r="1364">
      <c r="M1364" s="7">
        <f>IF($C1364="","",L1364*V1364/100)</f>
        <v/>
      </c>
      <c r="N1364" s="11" t="n"/>
      <c r="R1364" s="7" t="n"/>
      <c r="T1364" s="7" t="n"/>
      <c r="U1364" s="7">
        <f>IF($C1364="","",T1364*X1364/100)</f>
        <v/>
      </c>
      <c r="V1364" s="7">
        <f>IF($C1364="","",T1364-U1364)</f>
        <v/>
      </c>
      <c r="X1364">
        <f>IF($C1364="","",IF($AD1364=1,Settings!$C$8,IF($AC1364=1,Settings!$C$6,Settings!$C$7))*100)</f>
        <v/>
      </c>
      <c r="Y1364" s="7">
        <f>IF($C1364="","",V1364-M1364)</f>
        <v/>
      </c>
      <c r="AA1364">
        <f>IF($C1364="","",IF(COUNTIF($C$2:$C1364,$C1364)=1,1,0))</f>
        <v/>
      </c>
      <c r="AB1364">
        <f>IF($AA1364=1,SUMPRODUCT(--($AE$2:$AE$6001&lt;$AE1364))+1,"")</f>
        <v/>
      </c>
      <c r="AC1364">
        <f>IF($C1364="","",IF(OR($W1364=TRUE(),$W1364="TRUE"),0,1))</f>
        <v/>
      </c>
      <c r="AD1364">
        <f>IF($C1364="","",IF($Z1364="Yes",1,0))</f>
        <v/>
      </c>
      <c r="AE1364">
        <f>IF($AA1364=1,IFERROR(IF(VALUE($C1364)&lt;100000000,VALUE($C1364),1000000000),IFERROR(IF(VALUE(MID($C1364,2,20))&lt;100000000,VALUE(MID($C1364,2,20)),1000000000),1000000000))+ROW()/100000,"")</f>
        <v/>
      </c>
    </row>
    <row r="1365">
      <c r="M1365" s="7">
        <f>IF($C1365="","",L1365*V1365/100)</f>
        <v/>
      </c>
      <c r="N1365" s="11" t="n"/>
      <c r="R1365" s="7" t="n"/>
      <c r="T1365" s="7" t="n"/>
      <c r="U1365" s="7">
        <f>IF($C1365="","",T1365*X1365/100)</f>
        <v/>
      </c>
      <c r="V1365" s="7">
        <f>IF($C1365="","",T1365-U1365)</f>
        <v/>
      </c>
      <c r="X1365">
        <f>IF($C1365="","",IF($AD1365=1,Settings!$C$8,IF($AC1365=1,Settings!$C$6,Settings!$C$7))*100)</f>
        <v/>
      </c>
      <c r="Y1365" s="7">
        <f>IF($C1365="","",V1365-M1365)</f>
        <v/>
      </c>
      <c r="AA1365">
        <f>IF($C1365="","",IF(COUNTIF($C$2:$C1365,$C1365)=1,1,0))</f>
        <v/>
      </c>
      <c r="AB1365">
        <f>IF($AA1365=1,SUMPRODUCT(--($AE$2:$AE$6001&lt;$AE1365))+1,"")</f>
        <v/>
      </c>
      <c r="AC1365">
        <f>IF($C1365="","",IF(OR($W1365=TRUE(),$W1365="TRUE"),0,1))</f>
        <v/>
      </c>
      <c r="AD1365">
        <f>IF($C1365="","",IF($Z1365="Yes",1,0))</f>
        <v/>
      </c>
      <c r="AE1365">
        <f>IF($AA1365=1,IFERROR(IF(VALUE($C1365)&lt;100000000,VALUE($C1365),1000000000),IFERROR(IF(VALUE(MID($C1365,2,20))&lt;100000000,VALUE(MID($C1365,2,20)),1000000000),1000000000))+ROW()/100000,"")</f>
        <v/>
      </c>
    </row>
    <row r="1366">
      <c r="M1366" s="7">
        <f>IF($C1366="","",L1366*V1366/100)</f>
        <v/>
      </c>
      <c r="N1366" s="11" t="n"/>
      <c r="R1366" s="7" t="n"/>
      <c r="T1366" s="7" t="n"/>
      <c r="U1366" s="7">
        <f>IF($C1366="","",T1366*X1366/100)</f>
        <v/>
      </c>
      <c r="V1366" s="7">
        <f>IF($C1366="","",T1366-U1366)</f>
        <v/>
      </c>
      <c r="X1366">
        <f>IF($C1366="","",IF($AD1366=1,Settings!$C$8,IF($AC1366=1,Settings!$C$6,Settings!$C$7))*100)</f>
        <v/>
      </c>
      <c r="Y1366" s="7">
        <f>IF($C1366="","",V1366-M1366)</f>
        <v/>
      </c>
      <c r="AA1366">
        <f>IF($C1366="","",IF(COUNTIF($C$2:$C1366,$C1366)=1,1,0))</f>
        <v/>
      </c>
      <c r="AB1366">
        <f>IF($AA1366=1,SUMPRODUCT(--($AE$2:$AE$6001&lt;$AE1366))+1,"")</f>
        <v/>
      </c>
      <c r="AC1366">
        <f>IF($C1366="","",IF(OR($W1366=TRUE(),$W1366="TRUE"),0,1))</f>
        <v/>
      </c>
      <c r="AD1366">
        <f>IF($C1366="","",IF($Z1366="Yes",1,0))</f>
        <v/>
      </c>
      <c r="AE1366">
        <f>IF($AA1366=1,IFERROR(IF(VALUE($C1366)&lt;100000000,VALUE($C1366),1000000000),IFERROR(IF(VALUE(MID($C1366,2,20))&lt;100000000,VALUE(MID($C1366,2,20)),1000000000),1000000000))+ROW()/100000,"")</f>
        <v/>
      </c>
    </row>
    <row r="1367">
      <c r="M1367" s="7">
        <f>IF($C1367="","",L1367*V1367/100)</f>
        <v/>
      </c>
      <c r="N1367" s="11" t="n"/>
      <c r="R1367" s="7" t="n"/>
      <c r="T1367" s="7" t="n"/>
      <c r="U1367" s="7">
        <f>IF($C1367="","",T1367*X1367/100)</f>
        <v/>
      </c>
      <c r="V1367" s="7">
        <f>IF($C1367="","",T1367-U1367)</f>
        <v/>
      </c>
      <c r="X1367">
        <f>IF($C1367="","",IF($AD1367=1,Settings!$C$8,IF($AC1367=1,Settings!$C$6,Settings!$C$7))*100)</f>
        <v/>
      </c>
      <c r="Y1367" s="7">
        <f>IF($C1367="","",V1367-M1367)</f>
        <v/>
      </c>
      <c r="AA1367">
        <f>IF($C1367="","",IF(COUNTIF($C$2:$C1367,$C1367)=1,1,0))</f>
        <v/>
      </c>
      <c r="AB1367">
        <f>IF($AA1367=1,SUMPRODUCT(--($AE$2:$AE$6001&lt;$AE1367))+1,"")</f>
        <v/>
      </c>
      <c r="AC1367">
        <f>IF($C1367="","",IF(OR($W1367=TRUE(),$W1367="TRUE"),0,1))</f>
        <v/>
      </c>
      <c r="AD1367">
        <f>IF($C1367="","",IF($Z1367="Yes",1,0))</f>
        <v/>
      </c>
      <c r="AE1367">
        <f>IF($AA1367=1,IFERROR(IF(VALUE($C1367)&lt;100000000,VALUE($C1367),1000000000),IFERROR(IF(VALUE(MID($C1367,2,20))&lt;100000000,VALUE(MID($C1367,2,20)),1000000000),1000000000))+ROW()/100000,"")</f>
        <v/>
      </c>
    </row>
    <row r="1368">
      <c r="M1368" s="7">
        <f>IF($C1368="","",L1368*V1368/100)</f>
        <v/>
      </c>
      <c r="N1368" s="11" t="n"/>
      <c r="R1368" s="7" t="n"/>
      <c r="T1368" s="7" t="n"/>
      <c r="U1368" s="7">
        <f>IF($C1368="","",T1368*X1368/100)</f>
        <v/>
      </c>
      <c r="V1368" s="7">
        <f>IF($C1368="","",T1368-U1368)</f>
        <v/>
      </c>
      <c r="X1368">
        <f>IF($C1368="","",IF($AD1368=1,Settings!$C$8,IF($AC1368=1,Settings!$C$6,Settings!$C$7))*100)</f>
        <v/>
      </c>
      <c r="Y1368" s="7">
        <f>IF($C1368="","",V1368-M1368)</f>
        <v/>
      </c>
      <c r="AA1368">
        <f>IF($C1368="","",IF(COUNTIF($C$2:$C1368,$C1368)=1,1,0))</f>
        <v/>
      </c>
      <c r="AB1368">
        <f>IF($AA1368=1,SUMPRODUCT(--($AE$2:$AE$6001&lt;$AE1368))+1,"")</f>
        <v/>
      </c>
      <c r="AC1368">
        <f>IF($C1368="","",IF(OR($W1368=TRUE(),$W1368="TRUE"),0,1))</f>
        <v/>
      </c>
      <c r="AD1368">
        <f>IF($C1368="","",IF($Z1368="Yes",1,0))</f>
        <v/>
      </c>
      <c r="AE1368">
        <f>IF($AA1368=1,IFERROR(IF(VALUE($C1368)&lt;100000000,VALUE($C1368),1000000000),IFERROR(IF(VALUE(MID($C1368,2,20))&lt;100000000,VALUE(MID($C1368,2,20)),1000000000),1000000000))+ROW()/100000,"")</f>
        <v/>
      </c>
    </row>
    <row r="1369">
      <c r="M1369" s="7">
        <f>IF($C1369="","",L1369*V1369/100)</f>
        <v/>
      </c>
      <c r="N1369" s="11" t="n"/>
      <c r="R1369" s="7" t="n"/>
      <c r="T1369" s="7" t="n"/>
      <c r="U1369" s="7">
        <f>IF($C1369="","",T1369*X1369/100)</f>
        <v/>
      </c>
      <c r="V1369" s="7">
        <f>IF($C1369="","",T1369-U1369)</f>
        <v/>
      </c>
      <c r="X1369">
        <f>IF($C1369="","",IF($AD1369=1,Settings!$C$8,IF($AC1369=1,Settings!$C$6,Settings!$C$7))*100)</f>
        <v/>
      </c>
      <c r="Y1369" s="7">
        <f>IF($C1369="","",V1369-M1369)</f>
        <v/>
      </c>
      <c r="AA1369">
        <f>IF($C1369="","",IF(COUNTIF($C$2:$C1369,$C1369)=1,1,0))</f>
        <v/>
      </c>
      <c r="AB1369">
        <f>IF($AA1369=1,SUMPRODUCT(--($AE$2:$AE$6001&lt;$AE1369))+1,"")</f>
        <v/>
      </c>
      <c r="AC1369">
        <f>IF($C1369="","",IF(OR($W1369=TRUE(),$W1369="TRUE"),0,1))</f>
        <v/>
      </c>
      <c r="AD1369">
        <f>IF($C1369="","",IF($Z1369="Yes",1,0))</f>
        <v/>
      </c>
      <c r="AE1369">
        <f>IF($AA1369=1,IFERROR(IF(VALUE($C1369)&lt;100000000,VALUE($C1369),1000000000),IFERROR(IF(VALUE(MID($C1369,2,20))&lt;100000000,VALUE(MID($C1369,2,20)),1000000000),1000000000))+ROW()/100000,"")</f>
        <v/>
      </c>
    </row>
    <row r="1370">
      <c r="M1370" s="7">
        <f>IF($C1370="","",L1370*V1370/100)</f>
        <v/>
      </c>
      <c r="N1370" s="11" t="n"/>
      <c r="R1370" s="7" t="n"/>
      <c r="T1370" s="7" t="n"/>
      <c r="U1370" s="7">
        <f>IF($C1370="","",T1370*X1370/100)</f>
        <v/>
      </c>
      <c r="V1370" s="7">
        <f>IF($C1370="","",T1370-U1370)</f>
        <v/>
      </c>
      <c r="X1370">
        <f>IF($C1370="","",IF($AD1370=1,Settings!$C$8,IF($AC1370=1,Settings!$C$6,Settings!$C$7))*100)</f>
        <v/>
      </c>
      <c r="Y1370" s="7">
        <f>IF($C1370="","",V1370-M1370)</f>
        <v/>
      </c>
      <c r="AA1370">
        <f>IF($C1370="","",IF(COUNTIF($C$2:$C1370,$C1370)=1,1,0))</f>
        <v/>
      </c>
      <c r="AB1370">
        <f>IF($AA1370=1,SUMPRODUCT(--($AE$2:$AE$6001&lt;$AE1370))+1,"")</f>
        <v/>
      </c>
      <c r="AC1370">
        <f>IF($C1370="","",IF(OR($W1370=TRUE(),$W1370="TRUE"),0,1))</f>
        <v/>
      </c>
      <c r="AD1370">
        <f>IF($C1370="","",IF($Z1370="Yes",1,0))</f>
        <v/>
      </c>
      <c r="AE1370">
        <f>IF($AA1370=1,IFERROR(IF(VALUE($C1370)&lt;100000000,VALUE($C1370),1000000000),IFERROR(IF(VALUE(MID($C1370,2,20))&lt;100000000,VALUE(MID($C1370,2,20)),1000000000),1000000000))+ROW()/100000,"")</f>
        <v/>
      </c>
    </row>
    <row r="1371">
      <c r="M1371" s="7">
        <f>IF($C1371="","",L1371*V1371/100)</f>
        <v/>
      </c>
      <c r="N1371" s="11" t="n"/>
      <c r="R1371" s="7" t="n"/>
      <c r="T1371" s="7" t="n"/>
      <c r="U1371" s="7">
        <f>IF($C1371="","",T1371*X1371/100)</f>
        <v/>
      </c>
      <c r="V1371" s="7">
        <f>IF($C1371="","",T1371-U1371)</f>
        <v/>
      </c>
      <c r="X1371">
        <f>IF($C1371="","",IF($AD1371=1,Settings!$C$8,IF($AC1371=1,Settings!$C$6,Settings!$C$7))*100)</f>
        <v/>
      </c>
      <c r="Y1371" s="7">
        <f>IF($C1371="","",V1371-M1371)</f>
        <v/>
      </c>
      <c r="AA1371">
        <f>IF($C1371="","",IF(COUNTIF($C$2:$C1371,$C1371)=1,1,0))</f>
        <v/>
      </c>
      <c r="AB1371">
        <f>IF($AA1371=1,SUMPRODUCT(--($AE$2:$AE$6001&lt;$AE1371))+1,"")</f>
        <v/>
      </c>
      <c r="AC1371">
        <f>IF($C1371="","",IF(OR($W1371=TRUE(),$W1371="TRUE"),0,1))</f>
        <v/>
      </c>
      <c r="AD1371">
        <f>IF($C1371="","",IF($Z1371="Yes",1,0))</f>
        <v/>
      </c>
      <c r="AE1371">
        <f>IF($AA1371=1,IFERROR(IF(VALUE($C1371)&lt;100000000,VALUE($C1371),1000000000),IFERROR(IF(VALUE(MID($C1371,2,20))&lt;100000000,VALUE(MID($C1371,2,20)),1000000000),1000000000))+ROW()/100000,"")</f>
        <v/>
      </c>
    </row>
    <row r="1372">
      <c r="M1372" s="7">
        <f>IF($C1372="","",L1372*V1372/100)</f>
        <v/>
      </c>
      <c r="N1372" s="11" t="n"/>
      <c r="R1372" s="7" t="n"/>
      <c r="T1372" s="7" t="n"/>
      <c r="U1372" s="7">
        <f>IF($C1372="","",T1372*X1372/100)</f>
        <v/>
      </c>
      <c r="V1372" s="7">
        <f>IF($C1372="","",T1372-U1372)</f>
        <v/>
      </c>
      <c r="X1372">
        <f>IF($C1372="","",IF($AD1372=1,Settings!$C$8,IF($AC1372=1,Settings!$C$6,Settings!$C$7))*100)</f>
        <v/>
      </c>
      <c r="Y1372" s="7">
        <f>IF($C1372="","",V1372-M1372)</f>
        <v/>
      </c>
      <c r="AA1372">
        <f>IF($C1372="","",IF(COUNTIF($C$2:$C1372,$C1372)=1,1,0))</f>
        <v/>
      </c>
      <c r="AB1372">
        <f>IF($AA1372=1,SUMPRODUCT(--($AE$2:$AE$6001&lt;$AE1372))+1,"")</f>
        <v/>
      </c>
      <c r="AC1372">
        <f>IF($C1372="","",IF(OR($W1372=TRUE(),$W1372="TRUE"),0,1))</f>
        <v/>
      </c>
      <c r="AD1372">
        <f>IF($C1372="","",IF($Z1372="Yes",1,0))</f>
        <v/>
      </c>
      <c r="AE1372">
        <f>IF($AA1372=1,IFERROR(IF(VALUE($C1372)&lt;100000000,VALUE($C1372),1000000000),IFERROR(IF(VALUE(MID($C1372,2,20))&lt;100000000,VALUE(MID($C1372,2,20)),1000000000),1000000000))+ROW()/100000,"")</f>
        <v/>
      </c>
    </row>
    <row r="1373">
      <c r="M1373" s="7">
        <f>IF($C1373="","",L1373*V1373/100)</f>
        <v/>
      </c>
      <c r="N1373" s="11" t="n"/>
      <c r="R1373" s="7" t="n"/>
      <c r="T1373" s="7" t="n"/>
      <c r="U1373" s="7">
        <f>IF($C1373="","",T1373*X1373/100)</f>
        <v/>
      </c>
      <c r="V1373" s="7">
        <f>IF($C1373="","",T1373-U1373)</f>
        <v/>
      </c>
      <c r="X1373">
        <f>IF($C1373="","",IF($AD1373=1,Settings!$C$8,IF($AC1373=1,Settings!$C$6,Settings!$C$7))*100)</f>
        <v/>
      </c>
      <c r="Y1373" s="7">
        <f>IF($C1373="","",V1373-M1373)</f>
        <v/>
      </c>
      <c r="AA1373">
        <f>IF($C1373="","",IF(COUNTIF($C$2:$C1373,$C1373)=1,1,0))</f>
        <v/>
      </c>
      <c r="AB1373">
        <f>IF($AA1373=1,SUMPRODUCT(--($AE$2:$AE$6001&lt;$AE1373))+1,"")</f>
        <v/>
      </c>
      <c r="AC1373">
        <f>IF($C1373="","",IF(OR($W1373=TRUE(),$W1373="TRUE"),0,1))</f>
        <v/>
      </c>
      <c r="AD1373">
        <f>IF($C1373="","",IF($Z1373="Yes",1,0))</f>
        <v/>
      </c>
      <c r="AE1373">
        <f>IF($AA1373=1,IFERROR(IF(VALUE($C1373)&lt;100000000,VALUE($C1373),1000000000),IFERROR(IF(VALUE(MID($C1373,2,20))&lt;100000000,VALUE(MID($C1373,2,20)),1000000000),1000000000))+ROW()/100000,"")</f>
        <v/>
      </c>
    </row>
    <row r="1374">
      <c r="M1374" s="7">
        <f>IF($C1374="","",L1374*V1374/100)</f>
        <v/>
      </c>
      <c r="N1374" s="11" t="n"/>
      <c r="R1374" s="7" t="n"/>
      <c r="T1374" s="7" t="n"/>
      <c r="U1374" s="7">
        <f>IF($C1374="","",T1374*X1374/100)</f>
        <v/>
      </c>
      <c r="V1374" s="7">
        <f>IF($C1374="","",T1374-U1374)</f>
        <v/>
      </c>
      <c r="X1374">
        <f>IF($C1374="","",IF($AD1374=1,Settings!$C$8,IF($AC1374=1,Settings!$C$6,Settings!$C$7))*100)</f>
        <v/>
      </c>
      <c r="Y1374" s="7">
        <f>IF($C1374="","",V1374-M1374)</f>
        <v/>
      </c>
      <c r="AA1374">
        <f>IF($C1374="","",IF(COUNTIF($C$2:$C1374,$C1374)=1,1,0))</f>
        <v/>
      </c>
      <c r="AB1374">
        <f>IF($AA1374=1,SUMPRODUCT(--($AE$2:$AE$6001&lt;$AE1374))+1,"")</f>
        <v/>
      </c>
      <c r="AC1374">
        <f>IF($C1374="","",IF(OR($W1374=TRUE(),$W1374="TRUE"),0,1))</f>
        <v/>
      </c>
      <c r="AD1374">
        <f>IF($C1374="","",IF($Z1374="Yes",1,0))</f>
        <v/>
      </c>
      <c r="AE1374">
        <f>IF($AA1374=1,IFERROR(IF(VALUE($C1374)&lt;100000000,VALUE($C1374),1000000000),IFERROR(IF(VALUE(MID($C1374,2,20))&lt;100000000,VALUE(MID($C1374,2,20)),1000000000),1000000000))+ROW()/100000,"")</f>
        <v/>
      </c>
    </row>
    <row r="1375">
      <c r="M1375" s="7">
        <f>IF($C1375="","",L1375*V1375/100)</f>
        <v/>
      </c>
      <c r="N1375" s="11" t="n"/>
      <c r="R1375" s="7" t="n"/>
      <c r="T1375" s="7" t="n"/>
      <c r="U1375" s="7">
        <f>IF($C1375="","",T1375*X1375/100)</f>
        <v/>
      </c>
      <c r="V1375" s="7">
        <f>IF($C1375="","",T1375-U1375)</f>
        <v/>
      </c>
      <c r="X1375">
        <f>IF($C1375="","",IF($AD1375=1,Settings!$C$8,IF($AC1375=1,Settings!$C$6,Settings!$C$7))*100)</f>
        <v/>
      </c>
      <c r="Y1375" s="7">
        <f>IF($C1375="","",V1375-M1375)</f>
        <v/>
      </c>
      <c r="AA1375">
        <f>IF($C1375="","",IF(COUNTIF($C$2:$C1375,$C1375)=1,1,0))</f>
        <v/>
      </c>
      <c r="AB1375">
        <f>IF($AA1375=1,SUMPRODUCT(--($AE$2:$AE$6001&lt;$AE1375))+1,"")</f>
        <v/>
      </c>
      <c r="AC1375">
        <f>IF($C1375="","",IF(OR($W1375=TRUE(),$W1375="TRUE"),0,1))</f>
        <v/>
      </c>
      <c r="AD1375">
        <f>IF($C1375="","",IF($Z1375="Yes",1,0))</f>
        <v/>
      </c>
      <c r="AE1375">
        <f>IF($AA1375=1,IFERROR(IF(VALUE($C1375)&lt;100000000,VALUE($C1375),1000000000),IFERROR(IF(VALUE(MID($C1375,2,20))&lt;100000000,VALUE(MID($C1375,2,20)),1000000000),1000000000))+ROW()/100000,"")</f>
        <v/>
      </c>
    </row>
    <row r="1376">
      <c r="M1376" s="7">
        <f>IF($C1376="","",L1376*V1376/100)</f>
        <v/>
      </c>
      <c r="N1376" s="11" t="n"/>
      <c r="R1376" s="7" t="n"/>
      <c r="T1376" s="7" t="n"/>
      <c r="U1376" s="7">
        <f>IF($C1376="","",T1376*X1376/100)</f>
        <v/>
      </c>
      <c r="V1376" s="7">
        <f>IF($C1376="","",T1376-U1376)</f>
        <v/>
      </c>
      <c r="X1376">
        <f>IF($C1376="","",IF($AD1376=1,Settings!$C$8,IF($AC1376=1,Settings!$C$6,Settings!$C$7))*100)</f>
        <v/>
      </c>
      <c r="Y1376" s="7">
        <f>IF($C1376="","",V1376-M1376)</f>
        <v/>
      </c>
      <c r="AA1376">
        <f>IF($C1376="","",IF(COUNTIF($C$2:$C1376,$C1376)=1,1,0))</f>
        <v/>
      </c>
      <c r="AB1376">
        <f>IF($AA1376=1,SUMPRODUCT(--($AE$2:$AE$6001&lt;$AE1376))+1,"")</f>
        <v/>
      </c>
      <c r="AC1376">
        <f>IF($C1376="","",IF(OR($W1376=TRUE(),$W1376="TRUE"),0,1))</f>
        <v/>
      </c>
      <c r="AD1376">
        <f>IF($C1376="","",IF($Z1376="Yes",1,0))</f>
        <v/>
      </c>
      <c r="AE1376">
        <f>IF($AA1376=1,IFERROR(IF(VALUE($C1376)&lt;100000000,VALUE($C1376),1000000000),IFERROR(IF(VALUE(MID($C1376,2,20))&lt;100000000,VALUE(MID($C1376,2,20)),1000000000),1000000000))+ROW()/100000,"")</f>
        <v/>
      </c>
    </row>
    <row r="1377">
      <c r="M1377" s="7">
        <f>IF($C1377="","",L1377*V1377/100)</f>
        <v/>
      </c>
      <c r="N1377" s="11" t="n"/>
      <c r="R1377" s="7" t="n"/>
      <c r="T1377" s="7" t="n"/>
      <c r="U1377" s="7">
        <f>IF($C1377="","",T1377*X1377/100)</f>
        <v/>
      </c>
      <c r="V1377" s="7">
        <f>IF($C1377="","",T1377-U1377)</f>
        <v/>
      </c>
      <c r="X1377">
        <f>IF($C1377="","",IF($AD1377=1,Settings!$C$8,IF($AC1377=1,Settings!$C$6,Settings!$C$7))*100)</f>
        <v/>
      </c>
      <c r="Y1377" s="7">
        <f>IF($C1377="","",V1377-M1377)</f>
        <v/>
      </c>
      <c r="AA1377">
        <f>IF($C1377="","",IF(COUNTIF($C$2:$C1377,$C1377)=1,1,0))</f>
        <v/>
      </c>
      <c r="AB1377">
        <f>IF($AA1377=1,SUMPRODUCT(--($AE$2:$AE$6001&lt;$AE1377))+1,"")</f>
        <v/>
      </c>
      <c r="AC1377">
        <f>IF($C1377="","",IF(OR($W1377=TRUE(),$W1377="TRUE"),0,1))</f>
        <v/>
      </c>
      <c r="AD1377">
        <f>IF($C1377="","",IF($Z1377="Yes",1,0))</f>
        <v/>
      </c>
      <c r="AE1377">
        <f>IF($AA1377=1,IFERROR(IF(VALUE($C1377)&lt;100000000,VALUE($C1377),1000000000),IFERROR(IF(VALUE(MID($C1377,2,20))&lt;100000000,VALUE(MID($C1377,2,20)),1000000000),1000000000))+ROW()/100000,"")</f>
        <v/>
      </c>
    </row>
    <row r="1378">
      <c r="M1378" s="7">
        <f>IF($C1378="","",L1378*V1378/100)</f>
        <v/>
      </c>
      <c r="N1378" s="11" t="n"/>
      <c r="R1378" s="7" t="n"/>
      <c r="T1378" s="7" t="n"/>
      <c r="U1378" s="7">
        <f>IF($C1378="","",T1378*X1378/100)</f>
        <v/>
      </c>
      <c r="V1378" s="7">
        <f>IF($C1378="","",T1378-U1378)</f>
        <v/>
      </c>
      <c r="X1378">
        <f>IF($C1378="","",IF($AD1378=1,Settings!$C$8,IF($AC1378=1,Settings!$C$6,Settings!$C$7))*100)</f>
        <v/>
      </c>
      <c r="Y1378" s="7">
        <f>IF($C1378="","",V1378-M1378)</f>
        <v/>
      </c>
      <c r="AA1378">
        <f>IF($C1378="","",IF(COUNTIF($C$2:$C1378,$C1378)=1,1,0))</f>
        <v/>
      </c>
      <c r="AB1378">
        <f>IF($AA1378=1,SUMPRODUCT(--($AE$2:$AE$6001&lt;$AE1378))+1,"")</f>
        <v/>
      </c>
      <c r="AC1378">
        <f>IF($C1378="","",IF(OR($W1378=TRUE(),$W1378="TRUE"),0,1))</f>
        <v/>
      </c>
      <c r="AD1378">
        <f>IF($C1378="","",IF($Z1378="Yes",1,0))</f>
        <v/>
      </c>
      <c r="AE1378">
        <f>IF($AA1378=1,IFERROR(IF(VALUE($C1378)&lt;100000000,VALUE($C1378),1000000000),IFERROR(IF(VALUE(MID($C1378,2,20))&lt;100000000,VALUE(MID($C1378,2,20)),1000000000),1000000000))+ROW()/100000,"")</f>
        <v/>
      </c>
    </row>
    <row r="1379">
      <c r="M1379" s="7">
        <f>IF($C1379="","",L1379*V1379/100)</f>
        <v/>
      </c>
      <c r="N1379" s="11" t="n"/>
      <c r="R1379" s="7" t="n"/>
      <c r="T1379" s="7" t="n"/>
      <c r="U1379" s="7">
        <f>IF($C1379="","",T1379*X1379/100)</f>
        <v/>
      </c>
      <c r="V1379" s="7">
        <f>IF($C1379="","",T1379-U1379)</f>
        <v/>
      </c>
      <c r="X1379">
        <f>IF($C1379="","",IF($AD1379=1,Settings!$C$8,IF($AC1379=1,Settings!$C$6,Settings!$C$7))*100)</f>
        <v/>
      </c>
      <c r="Y1379" s="7">
        <f>IF($C1379="","",V1379-M1379)</f>
        <v/>
      </c>
      <c r="AA1379">
        <f>IF($C1379="","",IF(COUNTIF($C$2:$C1379,$C1379)=1,1,0))</f>
        <v/>
      </c>
      <c r="AB1379">
        <f>IF($AA1379=1,SUMPRODUCT(--($AE$2:$AE$6001&lt;$AE1379))+1,"")</f>
        <v/>
      </c>
      <c r="AC1379">
        <f>IF($C1379="","",IF(OR($W1379=TRUE(),$W1379="TRUE"),0,1))</f>
        <v/>
      </c>
      <c r="AD1379">
        <f>IF($C1379="","",IF($Z1379="Yes",1,0))</f>
        <v/>
      </c>
      <c r="AE1379">
        <f>IF($AA1379=1,IFERROR(IF(VALUE($C1379)&lt;100000000,VALUE($C1379),1000000000),IFERROR(IF(VALUE(MID($C1379,2,20))&lt;100000000,VALUE(MID($C1379,2,20)),1000000000),1000000000))+ROW()/100000,"")</f>
        <v/>
      </c>
    </row>
    <row r="1380">
      <c r="M1380" s="7">
        <f>IF($C1380="","",L1380*V1380/100)</f>
        <v/>
      </c>
      <c r="N1380" s="11" t="n"/>
      <c r="R1380" s="7" t="n"/>
      <c r="T1380" s="7" t="n"/>
      <c r="U1380" s="7">
        <f>IF($C1380="","",T1380*X1380/100)</f>
        <v/>
      </c>
      <c r="V1380" s="7">
        <f>IF($C1380="","",T1380-U1380)</f>
        <v/>
      </c>
      <c r="X1380">
        <f>IF($C1380="","",IF($AD1380=1,Settings!$C$8,IF($AC1380=1,Settings!$C$6,Settings!$C$7))*100)</f>
        <v/>
      </c>
      <c r="Y1380" s="7">
        <f>IF($C1380="","",V1380-M1380)</f>
        <v/>
      </c>
      <c r="AA1380">
        <f>IF($C1380="","",IF(COUNTIF($C$2:$C1380,$C1380)=1,1,0))</f>
        <v/>
      </c>
      <c r="AB1380">
        <f>IF($AA1380=1,SUMPRODUCT(--($AE$2:$AE$6001&lt;$AE1380))+1,"")</f>
        <v/>
      </c>
      <c r="AC1380">
        <f>IF($C1380="","",IF(OR($W1380=TRUE(),$W1380="TRUE"),0,1))</f>
        <v/>
      </c>
      <c r="AD1380">
        <f>IF($C1380="","",IF($Z1380="Yes",1,0))</f>
        <v/>
      </c>
      <c r="AE1380">
        <f>IF($AA1380=1,IFERROR(IF(VALUE($C1380)&lt;100000000,VALUE($C1380),1000000000),IFERROR(IF(VALUE(MID($C1380,2,20))&lt;100000000,VALUE(MID($C1380,2,20)),1000000000),1000000000))+ROW()/100000,"")</f>
        <v/>
      </c>
    </row>
    <row r="1381">
      <c r="M1381" s="7">
        <f>IF($C1381="","",L1381*V1381/100)</f>
        <v/>
      </c>
      <c r="N1381" s="11" t="n"/>
      <c r="R1381" s="7" t="n"/>
      <c r="T1381" s="7" t="n"/>
      <c r="U1381" s="7">
        <f>IF($C1381="","",T1381*X1381/100)</f>
        <v/>
      </c>
      <c r="V1381" s="7">
        <f>IF($C1381="","",T1381-U1381)</f>
        <v/>
      </c>
      <c r="X1381">
        <f>IF($C1381="","",IF($AD1381=1,Settings!$C$8,IF($AC1381=1,Settings!$C$6,Settings!$C$7))*100)</f>
        <v/>
      </c>
      <c r="Y1381" s="7">
        <f>IF($C1381="","",V1381-M1381)</f>
        <v/>
      </c>
      <c r="AA1381">
        <f>IF($C1381="","",IF(COUNTIF($C$2:$C1381,$C1381)=1,1,0))</f>
        <v/>
      </c>
      <c r="AB1381">
        <f>IF($AA1381=1,SUMPRODUCT(--($AE$2:$AE$6001&lt;$AE1381))+1,"")</f>
        <v/>
      </c>
      <c r="AC1381">
        <f>IF($C1381="","",IF(OR($W1381=TRUE(),$W1381="TRUE"),0,1))</f>
        <v/>
      </c>
      <c r="AD1381">
        <f>IF($C1381="","",IF($Z1381="Yes",1,0))</f>
        <v/>
      </c>
      <c r="AE1381">
        <f>IF($AA1381=1,IFERROR(IF(VALUE($C1381)&lt;100000000,VALUE($C1381),1000000000),IFERROR(IF(VALUE(MID($C1381,2,20))&lt;100000000,VALUE(MID($C1381,2,20)),1000000000),1000000000))+ROW()/100000,"")</f>
        <v/>
      </c>
    </row>
    <row r="1382">
      <c r="M1382" s="7">
        <f>IF($C1382="","",L1382*V1382/100)</f>
        <v/>
      </c>
      <c r="N1382" s="11" t="n"/>
      <c r="R1382" s="7" t="n"/>
      <c r="T1382" s="7" t="n"/>
      <c r="U1382" s="7">
        <f>IF($C1382="","",T1382*X1382/100)</f>
        <v/>
      </c>
      <c r="V1382" s="7">
        <f>IF($C1382="","",T1382-U1382)</f>
        <v/>
      </c>
      <c r="X1382">
        <f>IF($C1382="","",IF($AD1382=1,Settings!$C$8,IF($AC1382=1,Settings!$C$6,Settings!$C$7))*100)</f>
        <v/>
      </c>
      <c r="Y1382" s="7">
        <f>IF($C1382="","",V1382-M1382)</f>
        <v/>
      </c>
      <c r="AA1382">
        <f>IF($C1382="","",IF(COUNTIF($C$2:$C1382,$C1382)=1,1,0))</f>
        <v/>
      </c>
      <c r="AB1382">
        <f>IF($AA1382=1,SUMPRODUCT(--($AE$2:$AE$6001&lt;$AE1382))+1,"")</f>
        <v/>
      </c>
      <c r="AC1382">
        <f>IF($C1382="","",IF(OR($W1382=TRUE(),$W1382="TRUE"),0,1))</f>
        <v/>
      </c>
      <c r="AD1382">
        <f>IF($C1382="","",IF($Z1382="Yes",1,0))</f>
        <v/>
      </c>
      <c r="AE1382">
        <f>IF($AA1382=1,IFERROR(IF(VALUE($C1382)&lt;100000000,VALUE($C1382),1000000000),IFERROR(IF(VALUE(MID($C1382,2,20))&lt;100000000,VALUE(MID($C1382,2,20)),1000000000),1000000000))+ROW()/100000,"")</f>
        <v/>
      </c>
    </row>
    <row r="1383">
      <c r="M1383" s="7">
        <f>IF($C1383="","",L1383*V1383/100)</f>
        <v/>
      </c>
      <c r="N1383" s="11" t="n"/>
      <c r="R1383" s="7" t="n"/>
      <c r="T1383" s="7" t="n"/>
      <c r="U1383" s="7">
        <f>IF($C1383="","",T1383*X1383/100)</f>
        <v/>
      </c>
      <c r="V1383" s="7">
        <f>IF($C1383="","",T1383-U1383)</f>
        <v/>
      </c>
      <c r="X1383">
        <f>IF($C1383="","",IF($AD1383=1,Settings!$C$8,IF($AC1383=1,Settings!$C$6,Settings!$C$7))*100)</f>
        <v/>
      </c>
      <c r="Y1383" s="7">
        <f>IF($C1383="","",V1383-M1383)</f>
        <v/>
      </c>
      <c r="AA1383">
        <f>IF($C1383="","",IF(COUNTIF($C$2:$C1383,$C1383)=1,1,0))</f>
        <v/>
      </c>
      <c r="AB1383">
        <f>IF($AA1383=1,SUMPRODUCT(--($AE$2:$AE$6001&lt;$AE1383))+1,"")</f>
        <v/>
      </c>
      <c r="AC1383">
        <f>IF($C1383="","",IF(OR($W1383=TRUE(),$W1383="TRUE"),0,1))</f>
        <v/>
      </c>
      <c r="AD1383">
        <f>IF($C1383="","",IF($Z1383="Yes",1,0))</f>
        <v/>
      </c>
      <c r="AE1383">
        <f>IF($AA1383=1,IFERROR(IF(VALUE($C1383)&lt;100000000,VALUE($C1383),1000000000),IFERROR(IF(VALUE(MID($C1383,2,20))&lt;100000000,VALUE(MID($C1383,2,20)),1000000000),1000000000))+ROW()/100000,"")</f>
        <v/>
      </c>
    </row>
    <row r="1384">
      <c r="M1384" s="7">
        <f>IF($C1384="","",L1384*V1384/100)</f>
        <v/>
      </c>
      <c r="N1384" s="11" t="n"/>
      <c r="R1384" s="7" t="n"/>
      <c r="T1384" s="7" t="n"/>
      <c r="U1384" s="7">
        <f>IF($C1384="","",T1384*X1384/100)</f>
        <v/>
      </c>
      <c r="V1384" s="7">
        <f>IF($C1384="","",T1384-U1384)</f>
        <v/>
      </c>
      <c r="X1384">
        <f>IF($C1384="","",IF($AD1384=1,Settings!$C$8,IF($AC1384=1,Settings!$C$6,Settings!$C$7))*100)</f>
        <v/>
      </c>
      <c r="Y1384" s="7">
        <f>IF($C1384="","",V1384-M1384)</f>
        <v/>
      </c>
      <c r="AA1384">
        <f>IF($C1384="","",IF(COUNTIF($C$2:$C1384,$C1384)=1,1,0))</f>
        <v/>
      </c>
      <c r="AB1384">
        <f>IF($AA1384=1,SUMPRODUCT(--($AE$2:$AE$6001&lt;$AE1384))+1,"")</f>
        <v/>
      </c>
      <c r="AC1384">
        <f>IF($C1384="","",IF(OR($W1384=TRUE(),$W1384="TRUE"),0,1))</f>
        <v/>
      </c>
      <c r="AD1384">
        <f>IF($C1384="","",IF($Z1384="Yes",1,0))</f>
        <v/>
      </c>
      <c r="AE1384">
        <f>IF($AA1384=1,IFERROR(IF(VALUE($C1384)&lt;100000000,VALUE($C1384),1000000000),IFERROR(IF(VALUE(MID($C1384,2,20))&lt;100000000,VALUE(MID($C1384,2,20)),1000000000),1000000000))+ROW()/100000,"")</f>
        <v/>
      </c>
    </row>
    <row r="1385">
      <c r="M1385" s="7">
        <f>IF($C1385="","",L1385*V1385/100)</f>
        <v/>
      </c>
      <c r="N1385" s="11" t="n"/>
      <c r="R1385" s="7" t="n"/>
      <c r="T1385" s="7" t="n"/>
      <c r="U1385" s="7">
        <f>IF($C1385="","",T1385*X1385/100)</f>
        <v/>
      </c>
      <c r="V1385" s="7">
        <f>IF($C1385="","",T1385-U1385)</f>
        <v/>
      </c>
      <c r="X1385">
        <f>IF($C1385="","",IF($AD1385=1,Settings!$C$8,IF($AC1385=1,Settings!$C$6,Settings!$C$7))*100)</f>
        <v/>
      </c>
      <c r="Y1385" s="7">
        <f>IF($C1385="","",V1385-M1385)</f>
        <v/>
      </c>
      <c r="AA1385">
        <f>IF($C1385="","",IF(COUNTIF($C$2:$C1385,$C1385)=1,1,0))</f>
        <v/>
      </c>
      <c r="AB1385">
        <f>IF($AA1385=1,SUMPRODUCT(--($AE$2:$AE$6001&lt;$AE1385))+1,"")</f>
        <v/>
      </c>
      <c r="AC1385">
        <f>IF($C1385="","",IF(OR($W1385=TRUE(),$W1385="TRUE"),0,1))</f>
        <v/>
      </c>
      <c r="AD1385">
        <f>IF($C1385="","",IF($Z1385="Yes",1,0))</f>
        <v/>
      </c>
      <c r="AE1385">
        <f>IF($AA1385=1,IFERROR(IF(VALUE($C1385)&lt;100000000,VALUE($C1385),1000000000),IFERROR(IF(VALUE(MID($C1385,2,20))&lt;100000000,VALUE(MID($C1385,2,20)),1000000000),1000000000))+ROW()/100000,"")</f>
        <v/>
      </c>
    </row>
    <row r="1386">
      <c r="M1386" s="7">
        <f>IF($C1386="","",L1386*V1386/100)</f>
        <v/>
      </c>
      <c r="N1386" s="11" t="n"/>
      <c r="R1386" s="7" t="n"/>
      <c r="T1386" s="7" t="n"/>
      <c r="U1386" s="7">
        <f>IF($C1386="","",T1386*X1386/100)</f>
        <v/>
      </c>
      <c r="V1386" s="7">
        <f>IF($C1386="","",T1386-U1386)</f>
        <v/>
      </c>
      <c r="X1386">
        <f>IF($C1386="","",IF($AD1386=1,Settings!$C$8,IF($AC1386=1,Settings!$C$6,Settings!$C$7))*100)</f>
        <v/>
      </c>
      <c r="Y1386" s="7">
        <f>IF($C1386="","",V1386-M1386)</f>
        <v/>
      </c>
      <c r="AA1386">
        <f>IF($C1386="","",IF(COUNTIF($C$2:$C1386,$C1386)=1,1,0))</f>
        <v/>
      </c>
      <c r="AB1386">
        <f>IF($AA1386=1,SUMPRODUCT(--($AE$2:$AE$6001&lt;$AE1386))+1,"")</f>
        <v/>
      </c>
      <c r="AC1386">
        <f>IF($C1386="","",IF(OR($W1386=TRUE(),$W1386="TRUE"),0,1))</f>
        <v/>
      </c>
      <c r="AD1386">
        <f>IF($C1386="","",IF($Z1386="Yes",1,0))</f>
        <v/>
      </c>
      <c r="AE1386">
        <f>IF($AA1386=1,IFERROR(IF(VALUE($C1386)&lt;100000000,VALUE($C1386),1000000000),IFERROR(IF(VALUE(MID($C1386,2,20))&lt;100000000,VALUE(MID($C1386,2,20)),1000000000),1000000000))+ROW()/100000,"")</f>
        <v/>
      </c>
    </row>
    <row r="1387">
      <c r="M1387" s="7">
        <f>IF($C1387="","",L1387*V1387/100)</f>
        <v/>
      </c>
      <c r="N1387" s="11" t="n"/>
      <c r="R1387" s="7" t="n"/>
      <c r="T1387" s="7" t="n"/>
      <c r="U1387" s="7">
        <f>IF($C1387="","",T1387*X1387/100)</f>
        <v/>
      </c>
      <c r="V1387" s="7">
        <f>IF($C1387="","",T1387-U1387)</f>
        <v/>
      </c>
      <c r="X1387">
        <f>IF($C1387="","",IF($AD1387=1,Settings!$C$8,IF($AC1387=1,Settings!$C$6,Settings!$C$7))*100)</f>
        <v/>
      </c>
      <c r="Y1387" s="7">
        <f>IF($C1387="","",V1387-M1387)</f>
        <v/>
      </c>
      <c r="AA1387">
        <f>IF($C1387="","",IF(COUNTIF($C$2:$C1387,$C1387)=1,1,0))</f>
        <v/>
      </c>
      <c r="AB1387">
        <f>IF($AA1387=1,SUMPRODUCT(--($AE$2:$AE$6001&lt;$AE1387))+1,"")</f>
        <v/>
      </c>
      <c r="AC1387">
        <f>IF($C1387="","",IF(OR($W1387=TRUE(),$W1387="TRUE"),0,1))</f>
        <v/>
      </c>
      <c r="AD1387">
        <f>IF($C1387="","",IF($Z1387="Yes",1,0))</f>
        <v/>
      </c>
      <c r="AE1387">
        <f>IF($AA1387=1,IFERROR(IF(VALUE($C1387)&lt;100000000,VALUE($C1387),1000000000),IFERROR(IF(VALUE(MID($C1387,2,20))&lt;100000000,VALUE(MID($C1387,2,20)),1000000000),1000000000))+ROW()/100000,"")</f>
        <v/>
      </c>
    </row>
    <row r="1388">
      <c r="M1388" s="7">
        <f>IF($C1388="","",L1388*V1388/100)</f>
        <v/>
      </c>
      <c r="N1388" s="11" t="n"/>
      <c r="R1388" s="7" t="n"/>
      <c r="T1388" s="7" t="n"/>
      <c r="U1388" s="7">
        <f>IF($C1388="","",T1388*X1388/100)</f>
        <v/>
      </c>
      <c r="V1388" s="7">
        <f>IF($C1388="","",T1388-U1388)</f>
        <v/>
      </c>
      <c r="X1388">
        <f>IF($C1388="","",IF($AD1388=1,Settings!$C$8,IF($AC1388=1,Settings!$C$6,Settings!$C$7))*100)</f>
        <v/>
      </c>
      <c r="Y1388" s="7">
        <f>IF($C1388="","",V1388-M1388)</f>
        <v/>
      </c>
      <c r="AA1388">
        <f>IF($C1388="","",IF(COUNTIF($C$2:$C1388,$C1388)=1,1,0))</f>
        <v/>
      </c>
      <c r="AB1388">
        <f>IF($AA1388=1,SUMPRODUCT(--($AE$2:$AE$6001&lt;$AE1388))+1,"")</f>
        <v/>
      </c>
      <c r="AC1388">
        <f>IF($C1388="","",IF(OR($W1388=TRUE(),$W1388="TRUE"),0,1))</f>
        <v/>
      </c>
      <c r="AD1388">
        <f>IF($C1388="","",IF($Z1388="Yes",1,0))</f>
        <v/>
      </c>
      <c r="AE1388">
        <f>IF($AA1388=1,IFERROR(IF(VALUE($C1388)&lt;100000000,VALUE($C1388),1000000000),IFERROR(IF(VALUE(MID($C1388,2,20))&lt;100000000,VALUE(MID($C1388,2,20)),1000000000),1000000000))+ROW()/100000,"")</f>
        <v/>
      </c>
    </row>
    <row r="1389">
      <c r="M1389" s="7">
        <f>IF($C1389="","",L1389*V1389/100)</f>
        <v/>
      </c>
      <c r="N1389" s="11" t="n"/>
      <c r="R1389" s="7" t="n"/>
      <c r="T1389" s="7" t="n"/>
      <c r="U1389" s="7">
        <f>IF($C1389="","",T1389*X1389/100)</f>
        <v/>
      </c>
      <c r="V1389" s="7">
        <f>IF($C1389="","",T1389-U1389)</f>
        <v/>
      </c>
      <c r="X1389">
        <f>IF($C1389="","",IF($AD1389=1,Settings!$C$8,IF($AC1389=1,Settings!$C$6,Settings!$C$7))*100)</f>
        <v/>
      </c>
      <c r="Y1389" s="7">
        <f>IF($C1389="","",V1389-M1389)</f>
        <v/>
      </c>
      <c r="AA1389">
        <f>IF($C1389="","",IF(COUNTIF($C$2:$C1389,$C1389)=1,1,0))</f>
        <v/>
      </c>
      <c r="AB1389">
        <f>IF($AA1389=1,SUMPRODUCT(--($AE$2:$AE$6001&lt;$AE1389))+1,"")</f>
        <v/>
      </c>
      <c r="AC1389">
        <f>IF($C1389="","",IF(OR($W1389=TRUE(),$W1389="TRUE"),0,1))</f>
        <v/>
      </c>
      <c r="AD1389">
        <f>IF($C1389="","",IF($Z1389="Yes",1,0))</f>
        <v/>
      </c>
      <c r="AE1389">
        <f>IF($AA1389=1,IFERROR(IF(VALUE($C1389)&lt;100000000,VALUE($C1389),1000000000),IFERROR(IF(VALUE(MID($C1389,2,20))&lt;100000000,VALUE(MID($C1389,2,20)),1000000000),1000000000))+ROW()/100000,"")</f>
        <v/>
      </c>
    </row>
    <row r="1390">
      <c r="M1390" s="7">
        <f>IF($C1390="","",L1390*V1390/100)</f>
        <v/>
      </c>
      <c r="N1390" s="11" t="n"/>
      <c r="R1390" s="7" t="n"/>
      <c r="T1390" s="7" t="n"/>
      <c r="U1390" s="7">
        <f>IF($C1390="","",T1390*X1390/100)</f>
        <v/>
      </c>
      <c r="V1390" s="7">
        <f>IF($C1390="","",T1390-U1390)</f>
        <v/>
      </c>
      <c r="X1390">
        <f>IF($C1390="","",IF($AD1390=1,Settings!$C$8,IF($AC1390=1,Settings!$C$6,Settings!$C$7))*100)</f>
        <v/>
      </c>
      <c r="Y1390" s="7">
        <f>IF($C1390="","",V1390-M1390)</f>
        <v/>
      </c>
      <c r="AA1390">
        <f>IF($C1390="","",IF(COUNTIF($C$2:$C1390,$C1390)=1,1,0))</f>
        <v/>
      </c>
      <c r="AB1390">
        <f>IF($AA1390=1,SUMPRODUCT(--($AE$2:$AE$6001&lt;$AE1390))+1,"")</f>
        <v/>
      </c>
      <c r="AC1390">
        <f>IF($C1390="","",IF(OR($W1390=TRUE(),$W1390="TRUE"),0,1))</f>
        <v/>
      </c>
      <c r="AD1390">
        <f>IF($C1390="","",IF($Z1390="Yes",1,0))</f>
        <v/>
      </c>
      <c r="AE1390">
        <f>IF($AA1390=1,IFERROR(IF(VALUE($C1390)&lt;100000000,VALUE($C1390),1000000000),IFERROR(IF(VALUE(MID($C1390,2,20))&lt;100000000,VALUE(MID($C1390,2,20)),1000000000),1000000000))+ROW()/100000,"")</f>
        <v/>
      </c>
    </row>
    <row r="1391">
      <c r="M1391" s="7">
        <f>IF($C1391="","",L1391*V1391/100)</f>
        <v/>
      </c>
      <c r="N1391" s="11" t="n"/>
      <c r="R1391" s="7" t="n"/>
      <c r="T1391" s="7" t="n"/>
      <c r="U1391" s="7">
        <f>IF($C1391="","",T1391*X1391/100)</f>
        <v/>
      </c>
      <c r="V1391" s="7">
        <f>IF($C1391="","",T1391-U1391)</f>
        <v/>
      </c>
      <c r="X1391">
        <f>IF($C1391="","",IF($AD1391=1,Settings!$C$8,IF($AC1391=1,Settings!$C$6,Settings!$C$7))*100)</f>
        <v/>
      </c>
      <c r="Y1391" s="7">
        <f>IF($C1391="","",V1391-M1391)</f>
        <v/>
      </c>
      <c r="AA1391">
        <f>IF($C1391="","",IF(COUNTIF($C$2:$C1391,$C1391)=1,1,0))</f>
        <v/>
      </c>
      <c r="AB1391">
        <f>IF($AA1391=1,SUMPRODUCT(--($AE$2:$AE$6001&lt;$AE1391))+1,"")</f>
        <v/>
      </c>
      <c r="AC1391">
        <f>IF($C1391="","",IF(OR($W1391=TRUE(),$W1391="TRUE"),0,1))</f>
        <v/>
      </c>
      <c r="AD1391">
        <f>IF($C1391="","",IF($Z1391="Yes",1,0))</f>
        <v/>
      </c>
      <c r="AE1391">
        <f>IF($AA1391=1,IFERROR(IF(VALUE($C1391)&lt;100000000,VALUE($C1391),1000000000),IFERROR(IF(VALUE(MID($C1391,2,20))&lt;100000000,VALUE(MID($C1391,2,20)),1000000000),1000000000))+ROW()/100000,"")</f>
        <v/>
      </c>
    </row>
    <row r="1392">
      <c r="M1392" s="7">
        <f>IF($C1392="","",L1392*V1392/100)</f>
        <v/>
      </c>
      <c r="N1392" s="11" t="n"/>
      <c r="R1392" s="7" t="n"/>
      <c r="T1392" s="7" t="n"/>
      <c r="U1392" s="7">
        <f>IF($C1392="","",T1392*X1392/100)</f>
        <v/>
      </c>
      <c r="V1392" s="7">
        <f>IF($C1392="","",T1392-U1392)</f>
        <v/>
      </c>
      <c r="X1392">
        <f>IF($C1392="","",IF($AD1392=1,Settings!$C$8,IF($AC1392=1,Settings!$C$6,Settings!$C$7))*100)</f>
        <v/>
      </c>
      <c r="Y1392" s="7">
        <f>IF($C1392="","",V1392-M1392)</f>
        <v/>
      </c>
      <c r="AA1392">
        <f>IF($C1392="","",IF(COUNTIF($C$2:$C1392,$C1392)=1,1,0))</f>
        <v/>
      </c>
      <c r="AB1392">
        <f>IF($AA1392=1,SUMPRODUCT(--($AE$2:$AE$6001&lt;$AE1392))+1,"")</f>
        <v/>
      </c>
      <c r="AC1392">
        <f>IF($C1392="","",IF(OR($W1392=TRUE(),$W1392="TRUE"),0,1))</f>
        <v/>
      </c>
      <c r="AD1392">
        <f>IF($C1392="","",IF($Z1392="Yes",1,0))</f>
        <v/>
      </c>
      <c r="AE1392">
        <f>IF($AA1392=1,IFERROR(IF(VALUE($C1392)&lt;100000000,VALUE($C1392),1000000000),IFERROR(IF(VALUE(MID($C1392,2,20))&lt;100000000,VALUE(MID($C1392,2,20)),1000000000),1000000000))+ROW()/100000,"")</f>
        <v/>
      </c>
    </row>
    <row r="1393">
      <c r="M1393" s="7">
        <f>IF($C1393="","",L1393*V1393/100)</f>
        <v/>
      </c>
      <c r="N1393" s="11" t="n"/>
      <c r="R1393" s="7" t="n"/>
      <c r="T1393" s="7" t="n"/>
      <c r="U1393" s="7">
        <f>IF($C1393="","",T1393*X1393/100)</f>
        <v/>
      </c>
      <c r="V1393" s="7">
        <f>IF($C1393="","",T1393-U1393)</f>
        <v/>
      </c>
      <c r="X1393">
        <f>IF($C1393="","",IF($AD1393=1,Settings!$C$8,IF($AC1393=1,Settings!$C$6,Settings!$C$7))*100)</f>
        <v/>
      </c>
      <c r="Y1393" s="7">
        <f>IF($C1393="","",V1393-M1393)</f>
        <v/>
      </c>
      <c r="AA1393">
        <f>IF($C1393="","",IF(COUNTIF($C$2:$C1393,$C1393)=1,1,0))</f>
        <v/>
      </c>
      <c r="AB1393">
        <f>IF($AA1393=1,SUMPRODUCT(--($AE$2:$AE$6001&lt;$AE1393))+1,"")</f>
        <v/>
      </c>
      <c r="AC1393">
        <f>IF($C1393="","",IF(OR($W1393=TRUE(),$W1393="TRUE"),0,1))</f>
        <v/>
      </c>
      <c r="AD1393">
        <f>IF($C1393="","",IF($Z1393="Yes",1,0))</f>
        <v/>
      </c>
      <c r="AE1393">
        <f>IF($AA1393=1,IFERROR(IF(VALUE($C1393)&lt;100000000,VALUE($C1393),1000000000),IFERROR(IF(VALUE(MID($C1393,2,20))&lt;100000000,VALUE(MID($C1393,2,20)),1000000000),1000000000))+ROW()/100000,"")</f>
        <v/>
      </c>
    </row>
    <row r="1394">
      <c r="M1394" s="7">
        <f>IF($C1394="","",L1394*V1394/100)</f>
        <v/>
      </c>
      <c r="N1394" s="11" t="n"/>
      <c r="R1394" s="7" t="n"/>
      <c r="T1394" s="7" t="n"/>
      <c r="U1394" s="7">
        <f>IF($C1394="","",T1394*X1394/100)</f>
        <v/>
      </c>
      <c r="V1394" s="7">
        <f>IF($C1394="","",T1394-U1394)</f>
        <v/>
      </c>
      <c r="X1394">
        <f>IF($C1394="","",IF($AD1394=1,Settings!$C$8,IF($AC1394=1,Settings!$C$6,Settings!$C$7))*100)</f>
        <v/>
      </c>
      <c r="Y1394" s="7">
        <f>IF($C1394="","",V1394-M1394)</f>
        <v/>
      </c>
      <c r="AA1394">
        <f>IF($C1394="","",IF(COUNTIF($C$2:$C1394,$C1394)=1,1,0))</f>
        <v/>
      </c>
      <c r="AB1394">
        <f>IF($AA1394=1,SUMPRODUCT(--($AE$2:$AE$6001&lt;$AE1394))+1,"")</f>
        <v/>
      </c>
      <c r="AC1394">
        <f>IF($C1394="","",IF(OR($W1394=TRUE(),$W1394="TRUE"),0,1))</f>
        <v/>
      </c>
      <c r="AD1394">
        <f>IF($C1394="","",IF($Z1394="Yes",1,0))</f>
        <v/>
      </c>
      <c r="AE1394">
        <f>IF($AA1394=1,IFERROR(IF(VALUE($C1394)&lt;100000000,VALUE($C1394),1000000000),IFERROR(IF(VALUE(MID($C1394,2,20))&lt;100000000,VALUE(MID($C1394,2,20)),1000000000),1000000000))+ROW()/100000,"")</f>
        <v/>
      </c>
    </row>
    <row r="1395">
      <c r="M1395" s="7">
        <f>IF($C1395="","",L1395*V1395/100)</f>
        <v/>
      </c>
      <c r="N1395" s="11" t="n"/>
      <c r="R1395" s="7" t="n"/>
      <c r="T1395" s="7" t="n"/>
      <c r="U1395" s="7">
        <f>IF($C1395="","",T1395*X1395/100)</f>
        <v/>
      </c>
      <c r="V1395" s="7">
        <f>IF($C1395="","",T1395-U1395)</f>
        <v/>
      </c>
      <c r="X1395">
        <f>IF($C1395="","",IF($AD1395=1,Settings!$C$8,IF($AC1395=1,Settings!$C$6,Settings!$C$7))*100)</f>
        <v/>
      </c>
      <c r="Y1395" s="7">
        <f>IF($C1395="","",V1395-M1395)</f>
        <v/>
      </c>
      <c r="AA1395">
        <f>IF($C1395="","",IF(COUNTIF($C$2:$C1395,$C1395)=1,1,0))</f>
        <v/>
      </c>
      <c r="AB1395">
        <f>IF($AA1395=1,SUMPRODUCT(--($AE$2:$AE$6001&lt;$AE1395))+1,"")</f>
        <v/>
      </c>
      <c r="AC1395">
        <f>IF($C1395="","",IF(OR($W1395=TRUE(),$W1395="TRUE"),0,1))</f>
        <v/>
      </c>
      <c r="AD1395">
        <f>IF($C1395="","",IF($Z1395="Yes",1,0))</f>
        <v/>
      </c>
      <c r="AE1395">
        <f>IF($AA1395=1,IFERROR(IF(VALUE($C1395)&lt;100000000,VALUE($C1395),1000000000),IFERROR(IF(VALUE(MID($C1395,2,20))&lt;100000000,VALUE(MID($C1395,2,20)),1000000000),1000000000))+ROW()/100000,"")</f>
        <v/>
      </c>
    </row>
    <row r="1396">
      <c r="M1396" s="7">
        <f>IF($C1396="","",L1396*V1396/100)</f>
        <v/>
      </c>
      <c r="N1396" s="11" t="n"/>
      <c r="R1396" s="7" t="n"/>
      <c r="T1396" s="7" t="n"/>
      <c r="U1396" s="7">
        <f>IF($C1396="","",T1396*X1396/100)</f>
        <v/>
      </c>
      <c r="V1396" s="7">
        <f>IF($C1396="","",T1396-U1396)</f>
        <v/>
      </c>
      <c r="X1396">
        <f>IF($C1396="","",IF($AD1396=1,Settings!$C$8,IF($AC1396=1,Settings!$C$6,Settings!$C$7))*100)</f>
        <v/>
      </c>
      <c r="Y1396" s="7">
        <f>IF($C1396="","",V1396-M1396)</f>
        <v/>
      </c>
      <c r="AA1396">
        <f>IF($C1396="","",IF(COUNTIF($C$2:$C1396,$C1396)=1,1,0))</f>
        <v/>
      </c>
      <c r="AB1396">
        <f>IF($AA1396=1,SUMPRODUCT(--($AE$2:$AE$6001&lt;$AE1396))+1,"")</f>
        <v/>
      </c>
      <c r="AC1396">
        <f>IF($C1396="","",IF(OR($W1396=TRUE(),$W1396="TRUE"),0,1))</f>
        <v/>
      </c>
      <c r="AD1396">
        <f>IF($C1396="","",IF($Z1396="Yes",1,0))</f>
        <v/>
      </c>
      <c r="AE1396">
        <f>IF($AA1396=1,IFERROR(IF(VALUE($C1396)&lt;100000000,VALUE($C1396),1000000000),IFERROR(IF(VALUE(MID($C1396,2,20))&lt;100000000,VALUE(MID($C1396,2,20)),1000000000),1000000000))+ROW()/100000,"")</f>
        <v/>
      </c>
    </row>
    <row r="1397">
      <c r="M1397" s="7">
        <f>IF($C1397="","",L1397*V1397/100)</f>
        <v/>
      </c>
      <c r="N1397" s="11" t="n"/>
      <c r="R1397" s="7" t="n"/>
      <c r="T1397" s="7" t="n"/>
      <c r="U1397" s="7">
        <f>IF($C1397="","",T1397*X1397/100)</f>
        <v/>
      </c>
      <c r="V1397" s="7">
        <f>IF($C1397="","",T1397-U1397)</f>
        <v/>
      </c>
      <c r="X1397">
        <f>IF($C1397="","",IF($AD1397=1,Settings!$C$8,IF($AC1397=1,Settings!$C$6,Settings!$C$7))*100)</f>
        <v/>
      </c>
      <c r="Y1397" s="7">
        <f>IF($C1397="","",V1397-M1397)</f>
        <v/>
      </c>
      <c r="AA1397">
        <f>IF($C1397="","",IF(COUNTIF($C$2:$C1397,$C1397)=1,1,0))</f>
        <v/>
      </c>
      <c r="AB1397">
        <f>IF($AA1397=1,SUMPRODUCT(--($AE$2:$AE$6001&lt;$AE1397))+1,"")</f>
        <v/>
      </c>
      <c r="AC1397">
        <f>IF($C1397="","",IF(OR($W1397=TRUE(),$W1397="TRUE"),0,1))</f>
        <v/>
      </c>
      <c r="AD1397">
        <f>IF($C1397="","",IF($Z1397="Yes",1,0))</f>
        <v/>
      </c>
      <c r="AE1397">
        <f>IF($AA1397=1,IFERROR(IF(VALUE($C1397)&lt;100000000,VALUE($C1397),1000000000),IFERROR(IF(VALUE(MID($C1397,2,20))&lt;100000000,VALUE(MID($C1397,2,20)),1000000000),1000000000))+ROW()/100000,"")</f>
        <v/>
      </c>
    </row>
    <row r="1398">
      <c r="M1398" s="7">
        <f>IF($C1398="","",L1398*V1398/100)</f>
        <v/>
      </c>
      <c r="N1398" s="11" t="n"/>
      <c r="R1398" s="7" t="n"/>
      <c r="T1398" s="7" t="n"/>
      <c r="U1398" s="7">
        <f>IF($C1398="","",T1398*X1398/100)</f>
        <v/>
      </c>
      <c r="V1398" s="7">
        <f>IF($C1398="","",T1398-U1398)</f>
        <v/>
      </c>
      <c r="X1398">
        <f>IF($C1398="","",IF($AD1398=1,Settings!$C$8,IF($AC1398=1,Settings!$C$6,Settings!$C$7))*100)</f>
        <v/>
      </c>
      <c r="Y1398" s="7">
        <f>IF($C1398="","",V1398-M1398)</f>
        <v/>
      </c>
      <c r="AA1398">
        <f>IF($C1398="","",IF(COUNTIF($C$2:$C1398,$C1398)=1,1,0))</f>
        <v/>
      </c>
      <c r="AB1398">
        <f>IF($AA1398=1,SUMPRODUCT(--($AE$2:$AE$6001&lt;$AE1398))+1,"")</f>
        <v/>
      </c>
      <c r="AC1398">
        <f>IF($C1398="","",IF(OR($W1398=TRUE(),$W1398="TRUE"),0,1))</f>
        <v/>
      </c>
      <c r="AD1398">
        <f>IF($C1398="","",IF($Z1398="Yes",1,0))</f>
        <v/>
      </c>
      <c r="AE1398">
        <f>IF($AA1398=1,IFERROR(IF(VALUE($C1398)&lt;100000000,VALUE($C1398),1000000000),IFERROR(IF(VALUE(MID($C1398,2,20))&lt;100000000,VALUE(MID($C1398,2,20)),1000000000),1000000000))+ROW()/100000,"")</f>
        <v/>
      </c>
    </row>
    <row r="1399">
      <c r="M1399" s="7">
        <f>IF($C1399="","",L1399*V1399/100)</f>
        <v/>
      </c>
      <c r="N1399" s="11" t="n"/>
      <c r="R1399" s="7" t="n"/>
      <c r="T1399" s="7" t="n"/>
      <c r="U1399" s="7">
        <f>IF($C1399="","",T1399*X1399/100)</f>
        <v/>
      </c>
      <c r="V1399" s="7">
        <f>IF($C1399="","",T1399-U1399)</f>
        <v/>
      </c>
      <c r="X1399">
        <f>IF($C1399="","",IF($AD1399=1,Settings!$C$8,IF($AC1399=1,Settings!$C$6,Settings!$C$7))*100)</f>
        <v/>
      </c>
      <c r="Y1399" s="7">
        <f>IF($C1399="","",V1399-M1399)</f>
        <v/>
      </c>
      <c r="AA1399">
        <f>IF($C1399="","",IF(COUNTIF($C$2:$C1399,$C1399)=1,1,0))</f>
        <v/>
      </c>
      <c r="AB1399">
        <f>IF($AA1399=1,SUMPRODUCT(--($AE$2:$AE$6001&lt;$AE1399))+1,"")</f>
        <v/>
      </c>
      <c r="AC1399">
        <f>IF($C1399="","",IF(OR($W1399=TRUE(),$W1399="TRUE"),0,1))</f>
        <v/>
      </c>
      <c r="AD1399">
        <f>IF($C1399="","",IF($Z1399="Yes",1,0))</f>
        <v/>
      </c>
      <c r="AE1399">
        <f>IF($AA1399=1,IFERROR(IF(VALUE($C1399)&lt;100000000,VALUE($C1399),1000000000),IFERROR(IF(VALUE(MID($C1399,2,20))&lt;100000000,VALUE(MID($C1399,2,20)),1000000000),1000000000))+ROW()/100000,"")</f>
        <v/>
      </c>
    </row>
    <row r="1400">
      <c r="M1400" s="7">
        <f>IF($C1400="","",L1400*V1400/100)</f>
        <v/>
      </c>
      <c r="N1400" s="11" t="n"/>
      <c r="R1400" s="7" t="n"/>
      <c r="T1400" s="7" t="n"/>
      <c r="U1400" s="7">
        <f>IF($C1400="","",T1400*X1400/100)</f>
        <v/>
      </c>
      <c r="V1400" s="7">
        <f>IF($C1400="","",T1400-U1400)</f>
        <v/>
      </c>
      <c r="X1400">
        <f>IF($C1400="","",IF($AD1400=1,Settings!$C$8,IF($AC1400=1,Settings!$C$6,Settings!$C$7))*100)</f>
        <v/>
      </c>
      <c r="Y1400" s="7">
        <f>IF($C1400="","",V1400-M1400)</f>
        <v/>
      </c>
      <c r="AA1400">
        <f>IF($C1400="","",IF(COUNTIF($C$2:$C1400,$C1400)=1,1,0))</f>
        <v/>
      </c>
      <c r="AB1400">
        <f>IF($AA1400=1,SUMPRODUCT(--($AE$2:$AE$6001&lt;$AE1400))+1,"")</f>
        <v/>
      </c>
      <c r="AC1400">
        <f>IF($C1400="","",IF(OR($W1400=TRUE(),$W1400="TRUE"),0,1))</f>
        <v/>
      </c>
      <c r="AD1400">
        <f>IF($C1400="","",IF($Z1400="Yes",1,0))</f>
        <v/>
      </c>
      <c r="AE1400">
        <f>IF($AA1400=1,IFERROR(IF(VALUE($C1400)&lt;100000000,VALUE($C1400),1000000000),IFERROR(IF(VALUE(MID($C1400,2,20))&lt;100000000,VALUE(MID($C1400,2,20)),1000000000),1000000000))+ROW()/100000,"")</f>
        <v/>
      </c>
    </row>
    <row r="1401">
      <c r="M1401" s="7">
        <f>IF($C1401="","",L1401*V1401/100)</f>
        <v/>
      </c>
      <c r="N1401" s="11" t="n"/>
      <c r="R1401" s="7" t="n"/>
      <c r="T1401" s="7" t="n"/>
      <c r="U1401" s="7">
        <f>IF($C1401="","",T1401*X1401/100)</f>
        <v/>
      </c>
      <c r="V1401" s="7">
        <f>IF($C1401="","",T1401-U1401)</f>
        <v/>
      </c>
      <c r="X1401">
        <f>IF($C1401="","",IF($AD1401=1,Settings!$C$8,IF($AC1401=1,Settings!$C$6,Settings!$C$7))*100)</f>
        <v/>
      </c>
      <c r="Y1401" s="7">
        <f>IF($C1401="","",V1401-M1401)</f>
        <v/>
      </c>
      <c r="AA1401">
        <f>IF($C1401="","",IF(COUNTIF($C$2:$C1401,$C1401)=1,1,0))</f>
        <v/>
      </c>
      <c r="AB1401">
        <f>IF($AA1401=1,SUMPRODUCT(--($AE$2:$AE$6001&lt;$AE1401))+1,"")</f>
        <v/>
      </c>
      <c r="AC1401">
        <f>IF($C1401="","",IF(OR($W1401=TRUE(),$W1401="TRUE"),0,1))</f>
        <v/>
      </c>
      <c r="AD1401">
        <f>IF($C1401="","",IF($Z1401="Yes",1,0))</f>
        <v/>
      </c>
      <c r="AE1401">
        <f>IF($AA1401=1,IFERROR(IF(VALUE($C1401)&lt;100000000,VALUE($C1401),1000000000),IFERROR(IF(VALUE(MID($C1401,2,20))&lt;100000000,VALUE(MID($C1401,2,20)),1000000000),1000000000))+ROW()/100000,"")</f>
        <v/>
      </c>
    </row>
    <row r="1402">
      <c r="M1402" s="7">
        <f>IF($C1402="","",L1402*V1402/100)</f>
        <v/>
      </c>
      <c r="N1402" s="11" t="n"/>
      <c r="R1402" s="7" t="n"/>
      <c r="T1402" s="7" t="n"/>
      <c r="U1402" s="7">
        <f>IF($C1402="","",T1402*X1402/100)</f>
        <v/>
      </c>
      <c r="V1402" s="7">
        <f>IF($C1402="","",T1402-U1402)</f>
        <v/>
      </c>
      <c r="X1402">
        <f>IF($C1402="","",IF($AD1402=1,Settings!$C$8,IF($AC1402=1,Settings!$C$6,Settings!$C$7))*100)</f>
        <v/>
      </c>
      <c r="Y1402" s="7">
        <f>IF($C1402="","",V1402-M1402)</f>
        <v/>
      </c>
      <c r="AA1402">
        <f>IF($C1402="","",IF(COUNTIF($C$2:$C1402,$C1402)=1,1,0))</f>
        <v/>
      </c>
      <c r="AB1402">
        <f>IF($AA1402=1,SUMPRODUCT(--($AE$2:$AE$6001&lt;$AE1402))+1,"")</f>
        <v/>
      </c>
      <c r="AC1402">
        <f>IF($C1402="","",IF(OR($W1402=TRUE(),$W1402="TRUE"),0,1))</f>
        <v/>
      </c>
      <c r="AD1402">
        <f>IF($C1402="","",IF($Z1402="Yes",1,0))</f>
        <v/>
      </c>
      <c r="AE1402">
        <f>IF($AA1402=1,IFERROR(IF(VALUE($C1402)&lt;100000000,VALUE($C1402),1000000000),IFERROR(IF(VALUE(MID($C1402,2,20))&lt;100000000,VALUE(MID($C1402,2,20)),1000000000),1000000000))+ROW()/100000,"")</f>
        <v/>
      </c>
    </row>
    <row r="1403">
      <c r="M1403" s="7">
        <f>IF($C1403="","",L1403*V1403/100)</f>
        <v/>
      </c>
      <c r="N1403" s="11" t="n"/>
      <c r="R1403" s="7" t="n"/>
      <c r="T1403" s="7" t="n"/>
      <c r="U1403" s="7">
        <f>IF($C1403="","",T1403*X1403/100)</f>
        <v/>
      </c>
      <c r="V1403" s="7">
        <f>IF($C1403="","",T1403-U1403)</f>
        <v/>
      </c>
      <c r="X1403">
        <f>IF($C1403="","",IF($AD1403=1,Settings!$C$8,IF($AC1403=1,Settings!$C$6,Settings!$C$7))*100)</f>
        <v/>
      </c>
      <c r="Y1403" s="7">
        <f>IF($C1403="","",V1403-M1403)</f>
        <v/>
      </c>
      <c r="AA1403">
        <f>IF($C1403="","",IF(COUNTIF($C$2:$C1403,$C1403)=1,1,0))</f>
        <v/>
      </c>
      <c r="AB1403">
        <f>IF($AA1403=1,SUMPRODUCT(--($AE$2:$AE$6001&lt;$AE1403))+1,"")</f>
        <v/>
      </c>
      <c r="AC1403">
        <f>IF($C1403="","",IF(OR($W1403=TRUE(),$W1403="TRUE"),0,1))</f>
        <v/>
      </c>
      <c r="AD1403">
        <f>IF($C1403="","",IF($Z1403="Yes",1,0))</f>
        <v/>
      </c>
      <c r="AE1403">
        <f>IF($AA1403=1,IFERROR(IF(VALUE($C1403)&lt;100000000,VALUE($C1403),1000000000),IFERROR(IF(VALUE(MID($C1403,2,20))&lt;100000000,VALUE(MID($C1403,2,20)),1000000000),1000000000))+ROW()/100000,"")</f>
        <v/>
      </c>
    </row>
    <row r="1404">
      <c r="M1404" s="7">
        <f>IF($C1404="","",L1404*V1404/100)</f>
        <v/>
      </c>
      <c r="N1404" s="11" t="n"/>
      <c r="R1404" s="7" t="n"/>
      <c r="T1404" s="7" t="n"/>
      <c r="U1404" s="7">
        <f>IF($C1404="","",T1404*X1404/100)</f>
        <v/>
      </c>
      <c r="V1404" s="7">
        <f>IF($C1404="","",T1404-U1404)</f>
        <v/>
      </c>
      <c r="X1404">
        <f>IF($C1404="","",IF($AD1404=1,Settings!$C$8,IF($AC1404=1,Settings!$C$6,Settings!$C$7))*100)</f>
        <v/>
      </c>
      <c r="Y1404" s="7">
        <f>IF($C1404="","",V1404-M1404)</f>
        <v/>
      </c>
      <c r="AA1404">
        <f>IF($C1404="","",IF(COUNTIF($C$2:$C1404,$C1404)=1,1,0))</f>
        <v/>
      </c>
      <c r="AB1404">
        <f>IF($AA1404=1,SUMPRODUCT(--($AE$2:$AE$6001&lt;$AE1404))+1,"")</f>
        <v/>
      </c>
      <c r="AC1404">
        <f>IF($C1404="","",IF(OR($W1404=TRUE(),$W1404="TRUE"),0,1))</f>
        <v/>
      </c>
      <c r="AD1404">
        <f>IF($C1404="","",IF($Z1404="Yes",1,0))</f>
        <v/>
      </c>
      <c r="AE1404">
        <f>IF($AA1404=1,IFERROR(IF(VALUE($C1404)&lt;100000000,VALUE($C1404),1000000000),IFERROR(IF(VALUE(MID($C1404,2,20))&lt;100000000,VALUE(MID($C1404,2,20)),1000000000),1000000000))+ROW()/100000,"")</f>
        <v/>
      </c>
    </row>
    <row r="1405">
      <c r="M1405" s="7">
        <f>IF($C1405="","",L1405*V1405/100)</f>
        <v/>
      </c>
      <c r="N1405" s="11" t="n"/>
      <c r="R1405" s="7" t="n"/>
      <c r="T1405" s="7" t="n"/>
      <c r="U1405" s="7">
        <f>IF($C1405="","",T1405*X1405/100)</f>
        <v/>
      </c>
      <c r="V1405" s="7">
        <f>IF($C1405="","",T1405-U1405)</f>
        <v/>
      </c>
      <c r="X1405">
        <f>IF($C1405="","",IF($AD1405=1,Settings!$C$8,IF($AC1405=1,Settings!$C$6,Settings!$C$7))*100)</f>
        <v/>
      </c>
      <c r="Y1405" s="7">
        <f>IF($C1405="","",V1405-M1405)</f>
        <v/>
      </c>
      <c r="AA1405">
        <f>IF($C1405="","",IF(COUNTIF($C$2:$C1405,$C1405)=1,1,0))</f>
        <v/>
      </c>
      <c r="AB1405">
        <f>IF($AA1405=1,SUMPRODUCT(--($AE$2:$AE$6001&lt;$AE1405))+1,"")</f>
        <v/>
      </c>
      <c r="AC1405">
        <f>IF($C1405="","",IF(OR($W1405=TRUE(),$W1405="TRUE"),0,1))</f>
        <v/>
      </c>
      <c r="AD1405">
        <f>IF($C1405="","",IF($Z1405="Yes",1,0))</f>
        <v/>
      </c>
      <c r="AE1405">
        <f>IF($AA1405=1,IFERROR(IF(VALUE($C1405)&lt;100000000,VALUE($C1405),1000000000),IFERROR(IF(VALUE(MID($C1405,2,20))&lt;100000000,VALUE(MID($C1405,2,20)),1000000000),1000000000))+ROW()/100000,"")</f>
        <v/>
      </c>
    </row>
    <row r="1406">
      <c r="M1406" s="7">
        <f>IF($C1406="","",L1406*V1406/100)</f>
        <v/>
      </c>
      <c r="N1406" s="11" t="n"/>
      <c r="R1406" s="7" t="n"/>
      <c r="T1406" s="7" t="n"/>
      <c r="U1406" s="7">
        <f>IF($C1406="","",T1406*X1406/100)</f>
        <v/>
      </c>
      <c r="V1406" s="7">
        <f>IF($C1406="","",T1406-U1406)</f>
        <v/>
      </c>
      <c r="X1406">
        <f>IF($C1406="","",IF($AD1406=1,Settings!$C$8,IF($AC1406=1,Settings!$C$6,Settings!$C$7))*100)</f>
        <v/>
      </c>
      <c r="Y1406" s="7">
        <f>IF($C1406="","",V1406-M1406)</f>
        <v/>
      </c>
      <c r="AA1406">
        <f>IF($C1406="","",IF(COUNTIF($C$2:$C1406,$C1406)=1,1,0))</f>
        <v/>
      </c>
      <c r="AB1406">
        <f>IF($AA1406=1,SUMPRODUCT(--($AE$2:$AE$6001&lt;$AE1406))+1,"")</f>
        <v/>
      </c>
      <c r="AC1406">
        <f>IF($C1406="","",IF(OR($W1406=TRUE(),$W1406="TRUE"),0,1))</f>
        <v/>
      </c>
      <c r="AD1406">
        <f>IF($C1406="","",IF($Z1406="Yes",1,0))</f>
        <v/>
      </c>
      <c r="AE1406">
        <f>IF($AA1406=1,IFERROR(IF(VALUE($C1406)&lt;100000000,VALUE($C1406),1000000000),IFERROR(IF(VALUE(MID($C1406,2,20))&lt;100000000,VALUE(MID($C1406,2,20)),1000000000),1000000000))+ROW()/100000,"")</f>
        <v/>
      </c>
    </row>
    <row r="1407">
      <c r="M1407" s="7">
        <f>IF($C1407="","",L1407*V1407/100)</f>
        <v/>
      </c>
      <c r="N1407" s="11" t="n"/>
      <c r="R1407" s="7" t="n"/>
      <c r="T1407" s="7" t="n"/>
      <c r="U1407" s="7">
        <f>IF($C1407="","",T1407*X1407/100)</f>
        <v/>
      </c>
      <c r="V1407" s="7">
        <f>IF($C1407="","",T1407-U1407)</f>
        <v/>
      </c>
      <c r="X1407">
        <f>IF($C1407="","",IF($AD1407=1,Settings!$C$8,IF($AC1407=1,Settings!$C$6,Settings!$C$7))*100)</f>
        <v/>
      </c>
      <c r="Y1407" s="7">
        <f>IF($C1407="","",V1407-M1407)</f>
        <v/>
      </c>
      <c r="AA1407">
        <f>IF($C1407="","",IF(COUNTIF($C$2:$C1407,$C1407)=1,1,0))</f>
        <v/>
      </c>
      <c r="AB1407">
        <f>IF($AA1407=1,SUMPRODUCT(--($AE$2:$AE$6001&lt;$AE1407))+1,"")</f>
        <v/>
      </c>
      <c r="AC1407">
        <f>IF($C1407="","",IF(OR($W1407=TRUE(),$W1407="TRUE"),0,1))</f>
        <v/>
      </c>
      <c r="AD1407">
        <f>IF($C1407="","",IF($Z1407="Yes",1,0))</f>
        <v/>
      </c>
      <c r="AE1407">
        <f>IF($AA1407=1,IFERROR(IF(VALUE($C1407)&lt;100000000,VALUE($C1407),1000000000),IFERROR(IF(VALUE(MID($C1407,2,20))&lt;100000000,VALUE(MID($C1407,2,20)),1000000000),1000000000))+ROW()/100000,"")</f>
        <v/>
      </c>
    </row>
    <row r="1408">
      <c r="M1408" s="7">
        <f>IF($C1408="","",L1408*V1408/100)</f>
        <v/>
      </c>
      <c r="N1408" s="11" t="n"/>
      <c r="R1408" s="7" t="n"/>
      <c r="T1408" s="7" t="n"/>
      <c r="U1408" s="7">
        <f>IF($C1408="","",T1408*X1408/100)</f>
        <v/>
      </c>
      <c r="V1408" s="7">
        <f>IF($C1408="","",T1408-U1408)</f>
        <v/>
      </c>
      <c r="X1408">
        <f>IF($C1408="","",IF($AD1408=1,Settings!$C$8,IF($AC1408=1,Settings!$C$6,Settings!$C$7))*100)</f>
        <v/>
      </c>
      <c r="Y1408" s="7">
        <f>IF($C1408="","",V1408-M1408)</f>
        <v/>
      </c>
      <c r="AA1408">
        <f>IF($C1408="","",IF(COUNTIF($C$2:$C1408,$C1408)=1,1,0))</f>
        <v/>
      </c>
      <c r="AB1408">
        <f>IF($AA1408=1,SUMPRODUCT(--($AE$2:$AE$6001&lt;$AE1408))+1,"")</f>
        <v/>
      </c>
      <c r="AC1408">
        <f>IF($C1408="","",IF(OR($W1408=TRUE(),$W1408="TRUE"),0,1))</f>
        <v/>
      </c>
      <c r="AD1408">
        <f>IF($C1408="","",IF($Z1408="Yes",1,0))</f>
        <v/>
      </c>
      <c r="AE1408">
        <f>IF($AA1408=1,IFERROR(IF(VALUE($C1408)&lt;100000000,VALUE($C1408),1000000000),IFERROR(IF(VALUE(MID($C1408,2,20))&lt;100000000,VALUE(MID($C1408,2,20)),1000000000),1000000000))+ROW()/100000,"")</f>
        <v/>
      </c>
    </row>
    <row r="1409">
      <c r="M1409" s="7">
        <f>IF($C1409="","",L1409*V1409/100)</f>
        <v/>
      </c>
      <c r="N1409" s="11" t="n"/>
      <c r="R1409" s="7" t="n"/>
      <c r="T1409" s="7" t="n"/>
      <c r="U1409" s="7">
        <f>IF($C1409="","",T1409*X1409/100)</f>
        <v/>
      </c>
      <c r="V1409" s="7">
        <f>IF($C1409="","",T1409-U1409)</f>
        <v/>
      </c>
      <c r="X1409">
        <f>IF($C1409="","",IF($AD1409=1,Settings!$C$8,IF($AC1409=1,Settings!$C$6,Settings!$C$7))*100)</f>
        <v/>
      </c>
      <c r="Y1409" s="7">
        <f>IF($C1409="","",V1409-M1409)</f>
        <v/>
      </c>
      <c r="AA1409">
        <f>IF($C1409="","",IF(COUNTIF($C$2:$C1409,$C1409)=1,1,0))</f>
        <v/>
      </c>
      <c r="AB1409">
        <f>IF($AA1409=1,SUMPRODUCT(--($AE$2:$AE$6001&lt;$AE1409))+1,"")</f>
        <v/>
      </c>
      <c r="AC1409">
        <f>IF($C1409="","",IF(OR($W1409=TRUE(),$W1409="TRUE"),0,1))</f>
        <v/>
      </c>
      <c r="AD1409">
        <f>IF($C1409="","",IF($Z1409="Yes",1,0))</f>
        <v/>
      </c>
      <c r="AE1409">
        <f>IF($AA1409=1,IFERROR(IF(VALUE($C1409)&lt;100000000,VALUE($C1409),1000000000),IFERROR(IF(VALUE(MID($C1409,2,20))&lt;100000000,VALUE(MID($C1409,2,20)),1000000000),1000000000))+ROW()/100000,"")</f>
        <v/>
      </c>
    </row>
    <row r="1410">
      <c r="M1410" s="7">
        <f>IF($C1410="","",L1410*V1410/100)</f>
        <v/>
      </c>
      <c r="N1410" s="11" t="n"/>
      <c r="R1410" s="7" t="n"/>
      <c r="T1410" s="7" t="n"/>
      <c r="U1410" s="7">
        <f>IF($C1410="","",T1410*X1410/100)</f>
        <v/>
      </c>
      <c r="V1410" s="7">
        <f>IF($C1410="","",T1410-U1410)</f>
        <v/>
      </c>
      <c r="X1410">
        <f>IF($C1410="","",IF($AD1410=1,Settings!$C$8,IF($AC1410=1,Settings!$C$6,Settings!$C$7))*100)</f>
        <v/>
      </c>
      <c r="Y1410" s="7">
        <f>IF($C1410="","",V1410-M1410)</f>
        <v/>
      </c>
      <c r="AA1410">
        <f>IF($C1410="","",IF(COUNTIF($C$2:$C1410,$C1410)=1,1,0))</f>
        <v/>
      </c>
      <c r="AB1410">
        <f>IF($AA1410=1,SUMPRODUCT(--($AE$2:$AE$6001&lt;$AE1410))+1,"")</f>
        <v/>
      </c>
      <c r="AC1410">
        <f>IF($C1410="","",IF(OR($W1410=TRUE(),$W1410="TRUE"),0,1))</f>
        <v/>
      </c>
      <c r="AD1410">
        <f>IF($C1410="","",IF($Z1410="Yes",1,0))</f>
        <v/>
      </c>
      <c r="AE1410">
        <f>IF($AA1410=1,IFERROR(IF(VALUE($C1410)&lt;100000000,VALUE($C1410),1000000000),IFERROR(IF(VALUE(MID($C1410,2,20))&lt;100000000,VALUE(MID($C1410,2,20)),1000000000),1000000000))+ROW()/100000,"")</f>
        <v/>
      </c>
    </row>
    <row r="1411">
      <c r="M1411" s="7">
        <f>IF($C1411="","",L1411*V1411/100)</f>
        <v/>
      </c>
      <c r="N1411" s="11" t="n"/>
      <c r="R1411" s="7" t="n"/>
      <c r="T1411" s="7" t="n"/>
      <c r="U1411" s="7">
        <f>IF($C1411="","",T1411*X1411/100)</f>
        <v/>
      </c>
      <c r="V1411" s="7">
        <f>IF($C1411="","",T1411-U1411)</f>
        <v/>
      </c>
      <c r="X1411">
        <f>IF($C1411="","",IF($AD1411=1,Settings!$C$8,IF($AC1411=1,Settings!$C$6,Settings!$C$7))*100)</f>
        <v/>
      </c>
      <c r="Y1411" s="7">
        <f>IF($C1411="","",V1411-M1411)</f>
        <v/>
      </c>
      <c r="AA1411">
        <f>IF($C1411="","",IF(COUNTIF($C$2:$C1411,$C1411)=1,1,0))</f>
        <v/>
      </c>
      <c r="AB1411">
        <f>IF($AA1411=1,SUMPRODUCT(--($AE$2:$AE$6001&lt;$AE1411))+1,"")</f>
        <v/>
      </c>
      <c r="AC1411">
        <f>IF($C1411="","",IF(OR($W1411=TRUE(),$W1411="TRUE"),0,1))</f>
        <v/>
      </c>
      <c r="AD1411">
        <f>IF($C1411="","",IF($Z1411="Yes",1,0))</f>
        <v/>
      </c>
      <c r="AE1411">
        <f>IF($AA1411=1,IFERROR(IF(VALUE($C1411)&lt;100000000,VALUE($C1411),1000000000),IFERROR(IF(VALUE(MID($C1411,2,20))&lt;100000000,VALUE(MID($C1411,2,20)),1000000000),1000000000))+ROW()/100000,"")</f>
        <v/>
      </c>
    </row>
    <row r="1412">
      <c r="M1412" s="7">
        <f>IF($C1412="","",L1412*V1412/100)</f>
        <v/>
      </c>
      <c r="N1412" s="11" t="n"/>
      <c r="R1412" s="7" t="n"/>
      <c r="T1412" s="7" t="n"/>
      <c r="U1412" s="7">
        <f>IF($C1412="","",T1412*X1412/100)</f>
        <v/>
      </c>
      <c r="V1412" s="7">
        <f>IF($C1412="","",T1412-U1412)</f>
        <v/>
      </c>
      <c r="X1412">
        <f>IF($C1412="","",IF($AD1412=1,Settings!$C$8,IF($AC1412=1,Settings!$C$6,Settings!$C$7))*100)</f>
        <v/>
      </c>
      <c r="Y1412" s="7">
        <f>IF($C1412="","",V1412-M1412)</f>
        <v/>
      </c>
      <c r="AA1412">
        <f>IF($C1412="","",IF(COUNTIF($C$2:$C1412,$C1412)=1,1,0))</f>
        <v/>
      </c>
      <c r="AB1412">
        <f>IF($AA1412=1,SUMPRODUCT(--($AE$2:$AE$6001&lt;$AE1412))+1,"")</f>
        <v/>
      </c>
      <c r="AC1412">
        <f>IF($C1412="","",IF(OR($W1412=TRUE(),$W1412="TRUE"),0,1))</f>
        <v/>
      </c>
      <c r="AD1412">
        <f>IF($C1412="","",IF($Z1412="Yes",1,0))</f>
        <v/>
      </c>
      <c r="AE1412">
        <f>IF($AA1412=1,IFERROR(IF(VALUE($C1412)&lt;100000000,VALUE($C1412),1000000000),IFERROR(IF(VALUE(MID($C1412,2,20))&lt;100000000,VALUE(MID($C1412,2,20)),1000000000),1000000000))+ROW()/100000,"")</f>
        <v/>
      </c>
    </row>
    <row r="1413">
      <c r="M1413" s="7">
        <f>IF($C1413="","",L1413*V1413/100)</f>
        <v/>
      </c>
      <c r="N1413" s="11" t="n"/>
      <c r="R1413" s="7" t="n"/>
      <c r="T1413" s="7" t="n"/>
      <c r="U1413" s="7">
        <f>IF($C1413="","",T1413*X1413/100)</f>
        <v/>
      </c>
      <c r="V1413" s="7">
        <f>IF($C1413="","",T1413-U1413)</f>
        <v/>
      </c>
      <c r="X1413">
        <f>IF($C1413="","",IF($AD1413=1,Settings!$C$8,IF($AC1413=1,Settings!$C$6,Settings!$C$7))*100)</f>
        <v/>
      </c>
      <c r="Y1413" s="7">
        <f>IF($C1413="","",V1413-M1413)</f>
        <v/>
      </c>
      <c r="AA1413">
        <f>IF($C1413="","",IF(COUNTIF($C$2:$C1413,$C1413)=1,1,0))</f>
        <v/>
      </c>
      <c r="AB1413">
        <f>IF($AA1413=1,SUMPRODUCT(--($AE$2:$AE$6001&lt;$AE1413))+1,"")</f>
        <v/>
      </c>
      <c r="AC1413">
        <f>IF($C1413="","",IF(OR($W1413=TRUE(),$W1413="TRUE"),0,1))</f>
        <v/>
      </c>
      <c r="AD1413">
        <f>IF($C1413="","",IF($Z1413="Yes",1,0))</f>
        <v/>
      </c>
      <c r="AE1413">
        <f>IF($AA1413=1,IFERROR(IF(VALUE($C1413)&lt;100000000,VALUE($C1413),1000000000),IFERROR(IF(VALUE(MID($C1413,2,20))&lt;100000000,VALUE(MID($C1413,2,20)),1000000000),1000000000))+ROW()/100000,"")</f>
        <v/>
      </c>
    </row>
    <row r="1414">
      <c r="M1414" s="7">
        <f>IF($C1414="","",L1414*V1414/100)</f>
        <v/>
      </c>
      <c r="N1414" s="11" t="n"/>
      <c r="R1414" s="7" t="n"/>
      <c r="T1414" s="7" t="n"/>
      <c r="U1414" s="7">
        <f>IF($C1414="","",T1414*X1414/100)</f>
        <v/>
      </c>
      <c r="V1414" s="7">
        <f>IF($C1414="","",T1414-U1414)</f>
        <v/>
      </c>
      <c r="X1414">
        <f>IF($C1414="","",IF($AD1414=1,Settings!$C$8,IF($AC1414=1,Settings!$C$6,Settings!$C$7))*100)</f>
        <v/>
      </c>
      <c r="Y1414" s="7">
        <f>IF($C1414="","",V1414-M1414)</f>
        <v/>
      </c>
      <c r="AA1414">
        <f>IF($C1414="","",IF(COUNTIF($C$2:$C1414,$C1414)=1,1,0))</f>
        <v/>
      </c>
      <c r="AB1414">
        <f>IF($AA1414=1,SUMPRODUCT(--($AE$2:$AE$6001&lt;$AE1414))+1,"")</f>
        <v/>
      </c>
      <c r="AC1414">
        <f>IF($C1414="","",IF(OR($W1414=TRUE(),$W1414="TRUE"),0,1))</f>
        <v/>
      </c>
      <c r="AD1414">
        <f>IF($C1414="","",IF($Z1414="Yes",1,0))</f>
        <v/>
      </c>
      <c r="AE1414">
        <f>IF($AA1414=1,IFERROR(IF(VALUE($C1414)&lt;100000000,VALUE($C1414),1000000000),IFERROR(IF(VALUE(MID($C1414,2,20))&lt;100000000,VALUE(MID($C1414,2,20)),1000000000),1000000000))+ROW()/100000,"")</f>
        <v/>
      </c>
    </row>
    <row r="1415">
      <c r="M1415" s="7">
        <f>IF($C1415="","",L1415*V1415/100)</f>
        <v/>
      </c>
      <c r="N1415" s="11" t="n"/>
      <c r="R1415" s="7" t="n"/>
      <c r="T1415" s="7" t="n"/>
      <c r="U1415" s="7">
        <f>IF($C1415="","",T1415*X1415/100)</f>
        <v/>
      </c>
      <c r="V1415" s="7">
        <f>IF($C1415="","",T1415-U1415)</f>
        <v/>
      </c>
      <c r="X1415">
        <f>IF($C1415="","",IF($AD1415=1,Settings!$C$8,IF($AC1415=1,Settings!$C$6,Settings!$C$7))*100)</f>
        <v/>
      </c>
      <c r="Y1415" s="7">
        <f>IF($C1415="","",V1415-M1415)</f>
        <v/>
      </c>
      <c r="AA1415">
        <f>IF($C1415="","",IF(COUNTIF($C$2:$C1415,$C1415)=1,1,0))</f>
        <v/>
      </c>
      <c r="AB1415">
        <f>IF($AA1415=1,SUMPRODUCT(--($AE$2:$AE$6001&lt;$AE1415))+1,"")</f>
        <v/>
      </c>
      <c r="AC1415">
        <f>IF($C1415="","",IF(OR($W1415=TRUE(),$W1415="TRUE"),0,1))</f>
        <v/>
      </c>
      <c r="AD1415">
        <f>IF($C1415="","",IF($Z1415="Yes",1,0))</f>
        <v/>
      </c>
      <c r="AE1415">
        <f>IF($AA1415=1,IFERROR(IF(VALUE($C1415)&lt;100000000,VALUE($C1415),1000000000),IFERROR(IF(VALUE(MID($C1415,2,20))&lt;100000000,VALUE(MID($C1415,2,20)),1000000000),1000000000))+ROW()/100000,"")</f>
        <v/>
      </c>
    </row>
    <row r="1416">
      <c r="M1416" s="7">
        <f>IF($C1416="","",L1416*V1416/100)</f>
        <v/>
      </c>
      <c r="N1416" s="11" t="n"/>
      <c r="R1416" s="7" t="n"/>
      <c r="T1416" s="7" t="n"/>
      <c r="U1416" s="7">
        <f>IF($C1416="","",T1416*X1416/100)</f>
        <v/>
      </c>
      <c r="V1416" s="7">
        <f>IF($C1416="","",T1416-U1416)</f>
        <v/>
      </c>
      <c r="X1416">
        <f>IF($C1416="","",IF($AD1416=1,Settings!$C$8,IF($AC1416=1,Settings!$C$6,Settings!$C$7))*100)</f>
        <v/>
      </c>
      <c r="Y1416" s="7">
        <f>IF($C1416="","",V1416-M1416)</f>
        <v/>
      </c>
      <c r="AA1416">
        <f>IF($C1416="","",IF(COUNTIF($C$2:$C1416,$C1416)=1,1,0))</f>
        <v/>
      </c>
      <c r="AB1416">
        <f>IF($AA1416=1,SUMPRODUCT(--($AE$2:$AE$6001&lt;$AE1416))+1,"")</f>
        <v/>
      </c>
      <c r="AC1416">
        <f>IF($C1416="","",IF(OR($W1416=TRUE(),$W1416="TRUE"),0,1))</f>
        <v/>
      </c>
      <c r="AD1416">
        <f>IF($C1416="","",IF($Z1416="Yes",1,0))</f>
        <v/>
      </c>
      <c r="AE1416">
        <f>IF($AA1416=1,IFERROR(IF(VALUE($C1416)&lt;100000000,VALUE($C1416),1000000000),IFERROR(IF(VALUE(MID($C1416,2,20))&lt;100000000,VALUE(MID($C1416,2,20)),1000000000),1000000000))+ROW()/100000,"")</f>
        <v/>
      </c>
    </row>
    <row r="1417">
      <c r="M1417" s="7">
        <f>IF($C1417="","",L1417*V1417/100)</f>
        <v/>
      </c>
      <c r="N1417" s="11" t="n"/>
      <c r="R1417" s="7" t="n"/>
      <c r="T1417" s="7" t="n"/>
      <c r="U1417" s="7">
        <f>IF($C1417="","",T1417*X1417/100)</f>
        <v/>
      </c>
      <c r="V1417" s="7">
        <f>IF($C1417="","",T1417-U1417)</f>
        <v/>
      </c>
      <c r="X1417">
        <f>IF($C1417="","",IF($AD1417=1,Settings!$C$8,IF($AC1417=1,Settings!$C$6,Settings!$C$7))*100)</f>
        <v/>
      </c>
      <c r="Y1417" s="7">
        <f>IF($C1417="","",V1417-M1417)</f>
        <v/>
      </c>
      <c r="AA1417">
        <f>IF($C1417="","",IF(COUNTIF($C$2:$C1417,$C1417)=1,1,0))</f>
        <v/>
      </c>
      <c r="AB1417">
        <f>IF($AA1417=1,SUMPRODUCT(--($AE$2:$AE$6001&lt;$AE1417))+1,"")</f>
        <v/>
      </c>
      <c r="AC1417">
        <f>IF($C1417="","",IF(OR($W1417=TRUE(),$W1417="TRUE"),0,1))</f>
        <v/>
      </c>
      <c r="AD1417">
        <f>IF($C1417="","",IF($Z1417="Yes",1,0))</f>
        <v/>
      </c>
      <c r="AE1417">
        <f>IF($AA1417=1,IFERROR(IF(VALUE($C1417)&lt;100000000,VALUE($C1417),1000000000),IFERROR(IF(VALUE(MID($C1417,2,20))&lt;100000000,VALUE(MID($C1417,2,20)),1000000000),1000000000))+ROW()/100000,"")</f>
        <v/>
      </c>
    </row>
    <row r="1418">
      <c r="M1418" s="7">
        <f>IF($C1418="","",L1418*V1418/100)</f>
        <v/>
      </c>
      <c r="N1418" s="11" t="n"/>
      <c r="R1418" s="7" t="n"/>
      <c r="T1418" s="7" t="n"/>
      <c r="U1418" s="7">
        <f>IF($C1418="","",T1418*X1418/100)</f>
        <v/>
      </c>
      <c r="V1418" s="7">
        <f>IF($C1418="","",T1418-U1418)</f>
        <v/>
      </c>
      <c r="X1418">
        <f>IF($C1418="","",IF($AD1418=1,Settings!$C$8,IF($AC1418=1,Settings!$C$6,Settings!$C$7))*100)</f>
        <v/>
      </c>
      <c r="Y1418" s="7">
        <f>IF($C1418="","",V1418-M1418)</f>
        <v/>
      </c>
      <c r="AA1418">
        <f>IF($C1418="","",IF(COUNTIF($C$2:$C1418,$C1418)=1,1,0))</f>
        <v/>
      </c>
      <c r="AB1418">
        <f>IF($AA1418=1,SUMPRODUCT(--($AE$2:$AE$6001&lt;$AE1418))+1,"")</f>
        <v/>
      </c>
      <c r="AC1418">
        <f>IF($C1418="","",IF(OR($W1418=TRUE(),$W1418="TRUE"),0,1))</f>
        <v/>
      </c>
      <c r="AD1418">
        <f>IF($C1418="","",IF($Z1418="Yes",1,0))</f>
        <v/>
      </c>
      <c r="AE1418">
        <f>IF($AA1418=1,IFERROR(IF(VALUE($C1418)&lt;100000000,VALUE($C1418),1000000000),IFERROR(IF(VALUE(MID($C1418,2,20))&lt;100000000,VALUE(MID($C1418,2,20)),1000000000),1000000000))+ROW()/100000,"")</f>
        <v/>
      </c>
    </row>
    <row r="1419">
      <c r="M1419" s="7">
        <f>IF($C1419="","",L1419*V1419/100)</f>
        <v/>
      </c>
      <c r="N1419" s="11" t="n"/>
      <c r="R1419" s="7" t="n"/>
      <c r="T1419" s="7" t="n"/>
      <c r="U1419" s="7">
        <f>IF($C1419="","",T1419*X1419/100)</f>
        <v/>
      </c>
      <c r="V1419" s="7">
        <f>IF($C1419="","",T1419-U1419)</f>
        <v/>
      </c>
      <c r="X1419">
        <f>IF($C1419="","",IF($AD1419=1,Settings!$C$8,IF($AC1419=1,Settings!$C$6,Settings!$C$7))*100)</f>
        <v/>
      </c>
      <c r="Y1419" s="7">
        <f>IF($C1419="","",V1419-M1419)</f>
        <v/>
      </c>
      <c r="AA1419">
        <f>IF($C1419="","",IF(COUNTIF($C$2:$C1419,$C1419)=1,1,0))</f>
        <v/>
      </c>
      <c r="AB1419">
        <f>IF($AA1419=1,SUMPRODUCT(--($AE$2:$AE$6001&lt;$AE1419))+1,"")</f>
        <v/>
      </c>
      <c r="AC1419">
        <f>IF($C1419="","",IF(OR($W1419=TRUE(),$W1419="TRUE"),0,1))</f>
        <v/>
      </c>
      <c r="AD1419">
        <f>IF($C1419="","",IF($Z1419="Yes",1,0))</f>
        <v/>
      </c>
      <c r="AE1419">
        <f>IF($AA1419=1,IFERROR(IF(VALUE($C1419)&lt;100000000,VALUE($C1419),1000000000),IFERROR(IF(VALUE(MID($C1419,2,20))&lt;100000000,VALUE(MID($C1419,2,20)),1000000000),1000000000))+ROW()/100000,"")</f>
        <v/>
      </c>
    </row>
    <row r="1420">
      <c r="M1420" s="7">
        <f>IF($C1420="","",L1420*V1420/100)</f>
        <v/>
      </c>
      <c r="N1420" s="11" t="n"/>
      <c r="R1420" s="7" t="n"/>
      <c r="T1420" s="7" t="n"/>
      <c r="U1420" s="7">
        <f>IF($C1420="","",T1420*X1420/100)</f>
        <v/>
      </c>
      <c r="V1420" s="7">
        <f>IF($C1420="","",T1420-U1420)</f>
        <v/>
      </c>
      <c r="X1420">
        <f>IF($C1420="","",IF($AD1420=1,Settings!$C$8,IF($AC1420=1,Settings!$C$6,Settings!$C$7))*100)</f>
        <v/>
      </c>
      <c r="Y1420" s="7">
        <f>IF($C1420="","",V1420-M1420)</f>
        <v/>
      </c>
      <c r="AA1420">
        <f>IF($C1420="","",IF(COUNTIF($C$2:$C1420,$C1420)=1,1,0))</f>
        <v/>
      </c>
      <c r="AB1420">
        <f>IF($AA1420=1,SUMPRODUCT(--($AE$2:$AE$6001&lt;$AE1420))+1,"")</f>
        <v/>
      </c>
      <c r="AC1420">
        <f>IF($C1420="","",IF(OR($W1420=TRUE(),$W1420="TRUE"),0,1))</f>
        <v/>
      </c>
      <c r="AD1420">
        <f>IF($C1420="","",IF($Z1420="Yes",1,0))</f>
        <v/>
      </c>
      <c r="AE1420">
        <f>IF($AA1420=1,IFERROR(IF(VALUE($C1420)&lt;100000000,VALUE($C1420),1000000000),IFERROR(IF(VALUE(MID($C1420,2,20))&lt;100000000,VALUE(MID($C1420,2,20)),1000000000),1000000000))+ROW()/100000,"")</f>
        <v/>
      </c>
    </row>
    <row r="1421">
      <c r="M1421" s="7">
        <f>IF($C1421="","",L1421*V1421/100)</f>
        <v/>
      </c>
      <c r="N1421" s="11" t="n"/>
      <c r="R1421" s="7" t="n"/>
      <c r="T1421" s="7" t="n"/>
      <c r="U1421" s="7">
        <f>IF($C1421="","",T1421*X1421/100)</f>
        <v/>
      </c>
      <c r="V1421" s="7">
        <f>IF($C1421="","",T1421-U1421)</f>
        <v/>
      </c>
      <c r="X1421">
        <f>IF($C1421="","",IF($AD1421=1,Settings!$C$8,IF($AC1421=1,Settings!$C$6,Settings!$C$7))*100)</f>
        <v/>
      </c>
      <c r="Y1421" s="7">
        <f>IF($C1421="","",V1421-M1421)</f>
        <v/>
      </c>
      <c r="AA1421">
        <f>IF($C1421="","",IF(COUNTIF($C$2:$C1421,$C1421)=1,1,0))</f>
        <v/>
      </c>
      <c r="AB1421">
        <f>IF($AA1421=1,SUMPRODUCT(--($AE$2:$AE$6001&lt;$AE1421))+1,"")</f>
        <v/>
      </c>
      <c r="AC1421">
        <f>IF($C1421="","",IF(OR($W1421=TRUE(),$W1421="TRUE"),0,1))</f>
        <v/>
      </c>
      <c r="AD1421">
        <f>IF($C1421="","",IF($Z1421="Yes",1,0))</f>
        <v/>
      </c>
      <c r="AE1421">
        <f>IF($AA1421=1,IFERROR(IF(VALUE($C1421)&lt;100000000,VALUE($C1421),1000000000),IFERROR(IF(VALUE(MID($C1421,2,20))&lt;100000000,VALUE(MID($C1421,2,20)),1000000000),1000000000))+ROW()/100000,"")</f>
        <v/>
      </c>
    </row>
    <row r="1422">
      <c r="M1422" s="7">
        <f>IF($C1422="","",L1422*V1422/100)</f>
        <v/>
      </c>
      <c r="N1422" s="11" t="n"/>
      <c r="R1422" s="7" t="n"/>
      <c r="T1422" s="7" t="n"/>
      <c r="U1422" s="7">
        <f>IF($C1422="","",T1422*X1422/100)</f>
        <v/>
      </c>
      <c r="V1422" s="7">
        <f>IF($C1422="","",T1422-U1422)</f>
        <v/>
      </c>
      <c r="X1422">
        <f>IF($C1422="","",IF($AD1422=1,Settings!$C$8,IF($AC1422=1,Settings!$C$6,Settings!$C$7))*100)</f>
        <v/>
      </c>
      <c r="Y1422" s="7">
        <f>IF($C1422="","",V1422-M1422)</f>
        <v/>
      </c>
      <c r="AA1422">
        <f>IF($C1422="","",IF(COUNTIF($C$2:$C1422,$C1422)=1,1,0))</f>
        <v/>
      </c>
      <c r="AB1422">
        <f>IF($AA1422=1,SUMPRODUCT(--($AE$2:$AE$6001&lt;$AE1422))+1,"")</f>
        <v/>
      </c>
      <c r="AC1422">
        <f>IF($C1422="","",IF(OR($W1422=TRUE(),$W1422="TRUE"),0,1))</f>
        <v/>
      </c>
      <c r="AD1422">
        <f>IF($C1422="","",IF($Z1422="Yes",1,0))</f>
        <v/>
      </c>
      <c r="AE1422">
        <f>IF($AA1422=1,IFERROR(IF(VALUE($C1422)&lt;100000000,VALUE($C1422),1000000000),IFERROR(IF(VALUE(MID($C1422,2,20))&lt;100000000,VALUE(MID($C1422,2,20)),1000000000),1000000000))+ROW()/100000,"")</f>
        <v/>
      </c>
    </row>
    <row r="1423">
      <c r="M1423" s="7">
        <f>IF($C1423="","",L1423*V1423/100)</f>
        <v/>
      </c>
      <c r="N1423" s="11" t="n"/>
      <c r="R1423" s="7" t="n"/>
      <c r="T1423" s="7" t="n"/>
      <c r="U1423" s="7">
        <f>IF($C1423="","",T1423*X1423/100)</f>
        <v/>
      </c>
      <c r="V1423" s="7">
        <f>IF($C1423="","",T1423-U1423)</f>
        <v/>
      </c>
      <c r="X1423">
        <f>IF($C1423="","",IF($AD1423=1,Settings!$C$8,IF($AC1423=1,Settings!$C$6,Settings!$C$7))*100)</f>
        <v/>
      </c>
      <c r="Y1423" s="7">
        <f>IF($C1423="","",V1423-M1423)</f>
        <v/>
      </c>
      <c r="AA1423">
        <f>IF($C1423="","",IF(COUNTIF($C$2:$C1423,$C1423)=1,1,0))</f>
        <v/>
      </c>
      <c r="AB1423">
        <f>IF($AA1423=1,SUMPRODUCT(--($AE$2:$AE$6001&lt;$AE1423))+1,"")</f>
        <v/>
      </c>
      <c r="AC1423">
        <f>IF($C1423="","",IF(OR($W1423=TRUE(),$W1423="TRUE"),0,1))</f>
        <v/>
      </c>
      <c r="AD1423">
        <f>IF($C1423="","",IF($Z1423="Yes",1,0))</f>
        <v/>
      </c>
      <c r="AE1423">
        <f>IF($AA1423=1,IFERROR(IF(VALUE($C1423)&lt;100000000,VALUE($C1423),1000000000),IFERROR(IF(VALUE(MID($C1423,2,20))&lt;100000000,VALUE(MID($C1423,2,20)),1000000000),1000000000))+ROW()/100000,"")</f>
        <v/>
      </c>
    </row>
    <row r="1424">
      <c r="M1424" s="7">
        <f>IF($C1424="","",L1424*V1424/100)</f>
        <v/>
      </c>
      <c r="N1424" s="11" t="n"/>
      <c r="R1424" s="7" t="n"/>
      <c r="T1424" s="7" t="n"/>
      <c r="U1424" s="7">
        <f>IF($C1424="","",T1424*X1424/100)</f>
        <v/>
      </c>
      <c r="V1424" s="7">
        <f>IF($C1424="","",T1424-U1424)</f>
        <v/>
      </c>
      <c r="X1424">
        <f>IF($C1424="","",IF($AD1424=1,Settings!$C$8,IF($AC1424=1,Settings!$C$6,Settings!$C$7))*100)</f>
        <v/>
      </c>
      <c r="Y1424" s="7">
        <f>IF($C1424="","",V1424-M1424)</f>
        <v/>
      </c>
      <c r="AA1424">
        <f>IF($C1424="","",IF(COUNTIF($C$2:$C1424,$C1424)=1,1,0))</f>
        <v/>
      </c>
      <c r="AB1424">
        <f>IF($AA1424=1,SUMPRODUCT(--($AE$2:$AE$6001&lt;$AE1424))+1,"")</f>
        <v/>
      </c>
      <c r="AC1424">
        <f>IF($C1424="","",IF(OR($W1424=TRUE(),$W1424="TRUE"),0,1))</f>
        <v/>
      </c>
      <c r="AD1424">
        <f>IF($C1424="","",IF($Z1424="Yes",1,0))</f>
        <v/>
      </c>
      <c r="AE1424">
        <f>IF($AA1424=1,IFERROR(IF(VALUE($C1424)&lt;100000000,VALUE($C1424),1000000000),IFERROR(IF(VALUE(MID($C1424,2,20))&lt;100000000,VALUE(MID($C1424,2,20)),1000000000),1000000000))+ROW()/100000,"")</f>
        <v/>
      </c>
    </row>
    <row r="1425">
      <c r="M1425" s="7">
        <f>IF($C1425="","",L1425*V1425/100)</f>
        <v/>
      </c>
      <c r="N1425" s="11" t="n"/>
      <c r="R1425" s="7" t="n"/>
      <c r="T1425" s="7" t="n"/>
      <c r="U1425" s="7">
        <f>IF($C1425="","",T1425*X1425/100)</f>
        <v/>
      </c>
      <c r="V1425" s="7">
        <f>IF($C1425="","",T1425-U1425)</f>
        <v/>
      </c>
      <c r="X1425">
        <f>IF($C1425="","",IF($AD1425=1,Settings!$C$8,IF($AC1425=1,Settings!$C$6,Settings!$C$7))*100)</f>
        <v/>
      </c>
      <c r="Y1425" s="7">
        <f>IF($C1425="","",V1425-M1425)</f>
        <v/>
      </c>
      <c r="AA1425">
        <f>IF($C1425="","",IF(COUNTIF($C$2:$C1425,$C1425)=1,1,0))</f>
        <v/>
      </c>
      <c r="AB1425">
        <f>IF($AA1425=1,SUMPRODUCT(--($AE$2:$AE$6001&lt;$AE1425))+1,"")</f>
        <v/>
      </c>
      <c r="AC1425">
        <f>IF($C1425="","",IF(OR($W1425=TRUE(),$W1425="TRUE"),0,1))</f>
        <v/>
      </c>
      <c r="AD1425">
        <f>IF($C1425="","",IF($Z1425="Yes",1,0))</f>
        <v/>
      </c>
      <c r="AE1425">
        <f>IF($AA1425=1,IFERROR(IF(VALUE($C1425)&lt;100000000,VALUE($C1425),1000000000),IFERROR(IF(VALUE(MID($C1425,2,20))&lt;100000000,VALUE(MID($C1425,2,20)),1000000000),1000000000))+ROW()/100000,"")</f>
        <v/>
      </c>
    </row>
    <row r="1426">
      <c r="M1426" s="7">
        <f>IF($C1426="","",L1426*V1426/100)</f>
        <v/>
      </c>
      <c r="N1426" s="11" t="n"/>
      <c r="R1426" s="7" t="n"/>
      <c r="T1426" s="7" t="n"/>
      <c r="U1426" s="7">
        <f>IF($C1426="","",T1426*X1426/100)</f>
        <v/>
      </c>
      <c r="V1426" s="7">
        <f>IF($C1426="","",T1426-U1426)</f>
        <v/>
      </c>
      <c r="X1426">
        <f>IF($C1426="","",IF($AD1426=1,Settings!$C$8,IF($AC1426=1,Settings!$C$6,Settings!$C$7))*100)</f>
        <v/>
      </c>
      <c r="Y1426" s="7">
        <f>IF($C1426="","",V1426-M1426)</f>
        <v/>
      </c>
      <c r="AA1426">
        <f>IF($C1426="","",IF(COUNTIF($C$2:$C1426,$C1426)=1,1,0))</f>
        <v/>
      </c>
      <c r="AB1426">
        <f>IF($AA1426=1,SUMPRODUCT(--($AE$2:$AE$6001&lt;$AE1426))+1,"")</f>
        <v/>
      </c>
      <c r="AC1426">
        <f>IF($C1426="","",IF(OR($W1426=TRUE(),$W1426="TRUE"),0,1))</f>
        <v/>
      </c>
      <c r="AD1426">
        <f>IF($C1426="","",IF($Z1426="Yes",1,0))</f>
        <v/>
      </c>
      <c r="AE1426">
        <f>IF($AA1426=1,IFERROR(IF(VALUE($C1426)&lt;100000000,VALUE($C1426),1000000000),IFERROR(IF(VALUE(MID($C1426,2,20))&lt;100000000,VALUE(MID($C1426,2,20)),1000000000),1000000000))+ROW()/100000,"")</f>
        <v/>
      </c>
    </row>
    <row r="1427">
      <c r="M1427" s="7">
        <f>IF($C1427="","",L1427*V1427/100)</f>
        <v/>
      </c>
      <c r="N1427" s="11" t="n"/>
      <c r="R1427" s="7" t="n"/>
      <c r="T1427" s="7" t="n"/>
      <c r="U1427" s="7">
        <f>IF($C1427="","",T1427*X1427/100)</f>
        <v/>
      </c>
      <c r="V1427" s="7">
        <f>IF($C1427="","",T1427-U1427)</f>
        <v/>
      </c>
      <c r="X1427">
        <f>IF($C1427="","",IF($AD1427=1,Settings!$C$8,IF($AC1427=1,Settings!$C$6,Settings!$C$7))*100)</f>
        <v/>
      </c>
      <c r="Y1427" s="7">
        <f>IF($C1427="","",V1427-M1427)</f>
        <v/>
      </c>
      <c r="AA1427">
        <f>IF($C1427="","",IF(COUNTIF($C$2:$C1427,$C1427)=1,1,0))</f>
        <v/>
      </c>
      <c r="AB1427">
        <f>IF($AA1427=1,SUMPRODUCT(--($AE$2:$AE$6001&lt;$AE1427))+1,"")</f>
        <v/>
      </c>
      <c r="AC1427">
        <f>IF($C1427="","",IF(OR($W1427=TRUE(),$W1427="TRUE"),0,1))</f>
        <v/>
      </c>
      <c r="AD1427">
        <f>IF($C1427="","",IF($Z1427="Yes",1,0))</f>
        <v/>
      </c>
      <c r="AE1427">
        <f>IF($AA1427=1,IFERROR(IF(VALUE($C1427)&lt;100000000,VALUE($C1427),1000000000),IFERROR(IF(VALUE(MID($C1427,2,20))&lt;100000000,VALUE(MID($C1427,2,20)),1000000000),1000000000))+ROW()/100000,"")</f>
        <v/>
      </c>
    </row>
    <row r="1428">
      <c r="M1428" s="7">
        <f>IF($C1428="","",L1428*V1428/100)</f>
        <v/>
      </c>
      <c r="N1428" s="11" t="n"/>
      <c r="R1428" s="7" t="n"/>
      <c r="T1428" s="7" t="n"/>
      <c r="U1428" s="7">
        <f>IF($C1428="","",T1428*X1428/100)</f>
        <v/>
      </c>
      <c r="V1428" s="7">
        <f>IF($C1428="","",T1428-U1428)</f>
        <v/>
      </c>
      <c r="X1428">
        <f>IF($C1428="","",IF($AD1428=1,Settings!$C$8,IF($AC1428=1,Settings!$C$6,Settings!$C$7))*100)</f>
        <v/>
      </c>
      <c r="Y1428" s="7">
        <f>IF($C1428="","",V1428-M1428)</f>
        <v/>
      </c>
      <c r="AA1428">
        <f>IF($C1428="","",IF(COUNTIF($C$2:$C1428,$C1428)=1,1,0))</f>
        <v/>
      </c>
      <c r="AB1428">
        <f>IF($AA1428=1,SUMPRODUCT(--($AE$2:$AE$6001&lt;$AE1428))+1,"")</f>
        <v/>
      </c>
      <c r="AC1428">
        <f>IF($C1428="","",IF(OR($W1428=TRUE(),$W1428="TRUE"),0,1))</f>
        <v/>
      </c>
      <c r="AD1428">
        <f>IF($C1428="","",IF($Z1428="Yes",1,0))</f>
        <v/>
      </c>
      <c r="AE1428">
        <f>IF($AA1428=1,IFERROR(IF(VALUE($C1428)&lt;100000000,VALUE($C1428),1000000000),IFERROR(IF(VALUE(MID($C1428,2,20))&lt;100000000,VALUE(MID($C1428,2,20)),1000000000),1000000000))+ROW()/100000,"")</f>
        <v/>
      </c>
    </row>
    <row r="1429">
      <c r="M1429" s="7">
        <f>IF($C1429="","",L1429*V1429/100)</f>
        <v/>
      </c>
      <c r="N1429" s="11" t="n"/>
      <c r="R1429" s="7" t="n"/>
      <c r="T1429" s="7" t="n"/>
      <c r="U1429" s="7">
        <f>IF($C1429="","",T1429*X1429/100)</f>
        <v/>
      </c>
      <c r="V1429" s="7">
        <f>IF($C1429="","",T1429-U1429)</f>
        <v/>
      </c>
      <c r="X1429">
        <f>IF($C1429="","",IF($AD1429=1,Settings!$C$8,IF($AC1429=1,Settings!$C$6,Settings!$C$7))*100)</f>
        <v/>
      </c>
      <c r="Y1429" s="7">
        <f>IF($C1429="","",V1429-M1429)</f>
        <v/>
      </c>
      <c r="AA1429">
        <f>IF($C1429="","",IF(COUNTIF($C$2:$C1429,$C1429)=1,1,0))</f>
        <v/>
      </c>
      <c r="AB1429">
        <f>IF($AA1429=1,SUMPRODUCT(--($AE$2:$AE$6001&lt;$AE1429))+1,"")</f>
        <v/>
      </c>
      <c r="AC1429">
        <f>IF($C1429="","",IF(OR($W1429=TRUE(),$W1429="TRUE"),0,1))</f>
        <v/>
      </c>
      <c r="AD1429">
        <f>IF($C1429="","",IF($Z1429="Yes",1,0))</f>
        <v/>
      </c>
      <c r="AE1429">
        <f>IF($AA1429=1,IFERROR(IF(VALUE($C1429)&lt;100000000,VALUE($C1429),1000000000),IFERROR(IF(VALUE(MID($C1429,2,20))&lt;100000000,VALUE(MID($C1429,2,20)),1000000000),1000000000))+ROW()/100000,"")</f>
        <v/>
      </c>
    </row>
    <row r="1430">
      <c r="M1430" s="7">
        <f>IF($C1430="","",L1430*V1430/100)</f>
        <v/>
      </c>
      <c r="N1430" s="11" t="n"/>
      <c r="R1430" s="7" t="n"/>
      <c r="T1430" s="7" t="n"/>
      <c r="U1430" s="7">
        <f>IF($C1430="","",T1430*X1430/100)</f>
        <v/>
      </c>
      <c r="V1430" s="7">
        <f>IF($C1430="","",T1430-U1430)</f>
        <v/>
      </c>
      <c r="X1430">
        <f>IF($C1430="","",IF($AD1430=1,Settings!$C$8,IF($AC1430=1,Settings!$C$6,Settings!$C$7))*100)</f>
        <v/>
      </c>
      <c r="Y1430" s="7">
        <f>IF($C1430="","",V1430-M1430)</f>
        <v/>
      </c>
      <c r="AA1430">
        <f>IF($C1430="","",IF(COUNTIF($C$2:$C1430,$C1430)=1,1,0))</f>
        <v/>
      </c>
      <c r="AB1430">
        <f>IF($AA1430=1,SUMPRODUCT(--($AE$2:$AE$6001&lt;$AE1430))+1,"")</f>
        <v/>
      </c>
      <c r="AC1430">
        <f>IF($C1430="","",IF(OR($W1430=TRUE(),$W1430="TRUE"),0,1))</f>
        <v/>
      </c>
      <c r="AD1430">
        <f>IF($C1430="","",IF($Z1430="Yes",1,0))</f>
        <v/>
      </c>
      <c r="AE1430">
        <f>IF($AA1430=1,IFERROR(IF(VALUE($C1430)&lt;100000000,VALUE($C1430),1000000000),IFERROR(IF(VALUE(MID($C1430,2,20))&lt;100000000,VALUE(MID($C1430,2,20)),1000000000),1000000000))+ROW()/100000,"")</f>
        <v/>
      </c>
    </row>
    <row r="1431">
      <c r="M1431" s="7">
        <f>IF($C1431="","",L1431*V1431/100)</f>
        <v/>
      </c>
      <c r="N1431" s="11" t="n"/>
      <c r="R1431" s="7" t="n"/>
      <c r="T1431" s="7" t="n"/>
      <c r="U1431" s="7">
        <f>IF($C1431="","",T1431*X1431/100)</f>
        <v/>
      </c>
      <c r="V1431" s="7">
        <f>IF($C1431="","",T1431-U1431)</f>
        <v/>
      </c>
      <c r="X1431">
        <f>IF($C1431="","",IF($AD1431=1,Settings!$C$8,IF($AC1431=1,Settings!$C$6,Settings!$C$7))*100)</f>
        <v/>
      </c>
      <c r="Y1431" s="7">
        <f>IF($C1431="","",V1431-M1431)</f>
        <v/>
      </c>
      <c r="AA1431">
        <f>IF($C1431="","",IF(COUNTIF($C$2:$C1431,$C1431)=1,1,0))</f>
        <v/>
      </c>
      <c r="AB1431">
        <f>IF($AA1431=1,SUMPRODUCT(--($AE$2:$AE$6001&lt;$AE1431))+1,"")</f>
        <v/>
      </c>
      <c r="AC1431">
        <f>IF($C1431="","",IF(OR($W1431=TRUE(),$W1431="TRUE"),0,1))</f>
        <v/>
      </c>
      <c r="AD1431">
        <f>IF($C1431="","",IF($Z1431="Yes",1,0))</f>
        <v/>
      </c>
      <c r="AE1431">
        <f>IF($AA1431=1,IFERROR(IF(VALUE($C1431)&lt;100000000,VALUE($C1431),1000000000),IFERROR(IF(VALUE(MID($C1431,2,20))&lt;100000000,VALUE(MID($C1431,2,20)),1000000000),1000000000))+ROW()/100000,"")</f>
        <v/>
      </c>
    </row>
    <row r="1432">
      <c r="M1432" s="7">
        <f>IF($C1432="","",L1432*V1432/100)</f>
        <v/>
      </c>
      <c r="N1432" s="11" t="n"/>
      <c r="R1432" s="7" t="n"/>
      <c r="T1432" s="7" t="n"/>
      <c r="U1432" s="7">
        <f>IF($C1432="","",T1432*X1432/100)</f>
        <v/>
      </c>
      <c r="V1432" s="7">
        <f>IF($C1432="","",T1432-U1432)</f>
        <v/>
      </c>
      <c r="X1432">
        <f>IF($C1432="","",IF($AD1432=1,Settings!$C$8,IF($AC1432=1,Settings!$C$6,Settings!$C$7))*100)</f>
        <v/>
      </c>
      <c r="Y1432" s="7">
        <f>IF($C1432="","",V1432-M1432)</f>
        <v/>
      </c>
      <c r="AA1432">
        <f>IF($C1432="","",IF(COUNTIF($C$2:$C1432,$C1432)=1,1,0))</f>
        <v/>
      </c>
      <c r="AB1432">
        <f>IF($AA1432=1,SUMPRODUCT(--($AE$2:$AE$6001&lt;$AE1432))+1,"")</f>
        <v/>
      </c>
      <c r="AC1432">
        <f>IF($C1432="","",IF(OR($W1432=TRUE(),$W1432="TRUE"),0,1))</f>
        <v/>
      </c>
      <c r="AD1432">
        <f>IF($C1432="","",IF($Z1432="Yes",1,0))</f>
        <v/>
      </c>
      <c r="AE1432">
        <f>IF($AA1432=1,IFERROR(IF(VALUE($C1432)&lt;100000000,VALUE($C1432),1000000000),IFERROR(IF(VALUE(MID($C1432,2,20))&lt;100000000,VALUE(MID($C1432,2,20)),1000000000),1000000000))+ROW()/100000,"")</f>
        <v/>
      </c>
    </row>
    <row r="1433">
      <c r="M1433" s="7">
        <f>IF($C1433="","",L1433*V1433/100)</f>
        <v/>
      </c>
      <c r="N1433" s="11" t="n"/>
      <c r="R1433" s="7" t="n"/>
      <c r="T1433" s="7" t="n"/>
      <c r="U1433" s="7">
        <f>IF($C1433="","",T1433*X1433/100)</f>
        <v/>
      </c>
      <c r="V1433" s="7">
        <f>IF($C1433="","",T1433-U1433)</f>
        <v/>
      </c>
      <c r="X1433">
        <f>IF($C1433="","",IF($AD1433=1,Settings!$C$8,IF($AC1433=1,Settings!$C$6,Settings!$C$7))*100)</f>
        <v/>
      </c>
      <c r="Y1433" s="7">
        <f>IF($C1433="","",V1433-M1433)</f>
        <v/>
      </c>
      <c r="AA1433">
        <f>IF($C1433="","",IF(COUNTIF($C$2:$C1433,$C1433)=1,1,0))</f>
        <v/>
      </c>
      <c r="AB1433">
        <f>IF($AA1433=1,SUMPRODUCT(--($AE$2:$AE$6001&lt;$AE1433))+1,"")</f>
        <v/>
      </c>
      <c r="AC1433">
        <f>IF($C1433="","",IF(OR($W1433=TRUE(),$W1433="TRUE"),0,1))</f>
        <v/>
      </c>
      <c r="AD1433">
        <f>IF($C1433="","",IF($Z1433="Yes",1,0))</f>
        <v/>
      </c>
      <c r="AE1433">
        <f>IF($AA1433=1,IFERROR(IF(VALUE($C1433)&lt;100000000,VALUE($C1433),1000000000),IFERROR(IF(VALUE(MID($C1433,2,20))&lt;100000000,VALUE(MID($C1433,2,20)),1000000000),1000000000))+ROW()/100000,"")</f>
        <v/>
      </c>
    </row>
    <row r="1434">
      <c r="M1434" s="7">
        <f>IF($C1434="","",L1434*V1434/100)</f>
        <v/>
      </c>
      <c r="N1434" s="11" t="n"/>
      <c r="R1434" s="7" t="n"/>
      <c r="T1434" s="7" t="n"/>
      <c r="U1434" s="7">
        <f>IF($C1434="","",T1434*X1434/100)</f>
        <v/>
      </c>
      <c r="V1434" s="7">
        <f>IF($C1434="","",T1434-U1434)</f>
        <v/>
      </c>
      <c r="X1434">
        <f>IF($C1434="","",IF($AD1434=1,Settings!$C$8,IF($AC1434=1,Settings!$C$6,Settings!$C$7))*100)</f>
        <v/>
      </c>
      <c r="Y1434" s="7">
        <f>IF($C1434="","",V1434-M1434)</f>
        <v/>
      </c>
      <c r="AA1434">
        <f>IF($C1434="","",IF(COUNTIF($C$2:$C1434,$C1434)=1,1,0))</f>
        <v/>
      </c>
      <c r="AB1434">
        <f>IF($AA1434=1,SUMPRODUCT(--($AE$2:$AE$6001&lt;$AE1434))+1,"")</f>
        <v/>
      </c>
      <c r="AC1434">
        <f>IF($C1434="","",IF(OR($W1434=TRUE(),$W1434="TRUE"),0,1))</f>
        <v/>
      </c>
      <c r="AD1434">
        <f>IF($C1434="","",IF($Z1434="Yes",1,0))</f>
        <v/>
      </c>
      <c r="AE1434">
        <f>IF($AA1434=1,IFERROR(IF(VALUE($C1434)&lt;100000000,VALUE($C1434),1000000000),IFERROR(IF(VALUE(MID($C1434,2,20))&lt;100000000,VALUE(MID($C1434,2,20)),1000000000),1000000000))+ROW()/100000,"")</f>
        <v/>
      </c>
    </row>
    <row r="1435">
      <c r="M1435" s="7">
        <f>IF($C1435="","",L1435*V1435/100)</f>
        <v/>
      </c>
      <c r="N1435" s="11" t="n"/>
      <c r="R1435" s="7" t="n"/>
      <c r="T1435" s="7" t="n"/>
      <c r="U1435" s="7">
        <f>IF($C1435="","",T1435*X1435/100)</f>
        <v/>
      </c>
      <c r="V1435" s="7">
        <f>IF($C1435="","",T1435-U1435)</f>
        <v/>
      </c>
      <c r="X1435">
        <f>IF($C1435="","",IF($AD1435=1,Settings!$C$8,IF($AC1435=1,Settings!$C$6,Settings!$C$7))*100)</f>
        <v/>
      </c>
      <c r="Y1435" s="7">
        <f>IF($C1435="","",V1435-M1435)</f>
        <v/>
      </c>
      <c r="AA1435">
        <f>IF($C1435="","",IF(COUNTIF($C$2:$C1435,$C1435)=1,1,0))</f>
        <v/>
      </c>
      <c r="AB1435">
        <f>IF($AA1435=1,SUMPRODUCT(--($AE$2:$AE$6001&lt;$AE1435))+1,"")</f>
        <v/>
      </c>
      <c r="AC1435">
        <f>IF($C1435="","",IF(OR($W1435=TRUE(),$W1435="TRUE"),0,1))</f>
        <v/>
      </c>
      <c r="AD1435">
        <f>IF($C1435="","",IF($Z1435="Yes",1,0))</f>
        <v/>
      </c>
      <c r="AE1435">
        <f>IF($AA1435=1,IFERROR(IF(VALUE($C1435)&lt;100000000,VALUE($C1435),1000000000),IFERROR(IF(VALUE(MID($C1435,2,20))&lt;100000000,VALUE(MID($C1435,2,20)),1000000000),1000000000))+ROW()/100000,"")</f>
        <v/>
      </c>
    </row>
    <row r="1436">
      <c r="M1436" s="7">
        <f>IF($C1436="","",L1436*V1436/100)</f>
        <v/>
      </c>
      <c r="N1436" s="11" t="n"/>
      <c r="R1436" s="7" t="n"/>
      <c r="T1436" s="7" t="n"/>
      <c r="U1436" s="7">
        <f>IF($C1436="","",T1436*X1436/100)</f>
        <v/>
      </c>
      <c r="V1436" s="7">
        <f>IF($C1436="","",T1436-U1436)</f>
        <v/>
      </c>
      <c r="X1436">
        <f>IF($C1436="","",IF($AD1436=1,Settings!$C$8,IF($AC1436=1,Settings!$C$6,Settings!$C$7))*100)</f>
        <v/>
      </c>
      <c r="Y1436" s="7">
        <f>IF($C1436="","",V1436-M1436)</f>
        <v/>
      </c>
      <c r="AA1436">
        <f>IF($C1436="","",IF(COUNTIF($C$2:$C1436,$C1436)=1,1,0))</f>
        <v/>
      </c>
      <c r="AB1436">
        <f>IF($AA1436=1,SUMPRODUCT(--($AE$2:$AE$6001&lt;$AE1436))+1,"")</f>
        <v/>
      </c>
      <c r="AC1436">
        <f>IF($C1436="","",IF(OR($W1436=TRUE(),$W1436="TRUE"),0,1))</f>
        <v/>
      </c>
      <c r="AD1436">
        <f>IF($C1436="","",IF($Z1436="Yes",1,0))</f>
        <v/>
      </c>
      <c r="AE1436">
        <f>IF($AA1436=1,IFERROR(IF(VALUE($C1436)&lt;100000000,VALUE($C1436),1000000000),IFERROR(IF(VALUE(MID($C1436,2,20))&lt;100000000,VALUE(MID($C1436,2,20)),1000000000),1000000000))+ROW()/100000,"")</f>
        <v/>
      </c>
    </row>
    <row r="1437">
      <c r="M1437" s="7">
        <f>IF($C1437="","",L1437*V1437/100)</f>
        <v/>
      </c>
      <c r="N1437" s="11" t="n"/>
      <c r="R1437" s="7" t="n"/>
      <c r="T1437" s="7" t="n"/>
      <c r="U1437" s="7">
        <f>IF($C1437="","",T1437*X1437/100)</f>
        <v/>
      </c>
      <c r="V1437" s="7">
        <f>IF($C1437="","",T1437-U1437)</f>
        <v/>
      </c>
      <c r="X1437">
        <f>IF($C1437="","",IF($AD1437=1,Settings!$C$8,IF($AC1437=1,Settings!$C$6,Settings!$C$7))*100)</f>
        <v/>
      </c>
      <c r="Y1437" s="7">
        <f>IF($C1437="","",V1437-M1437)</f>
        <v/>
      </c>
      <c r="AA1437">
        <f>IF($C1437="","",IF(COUNTIF($C$2:$C1437,$C1437)=1,1,0))</f>
        <v/>
      </c>
      <c r="AB1437">
        <f>IF($AA1437=1,SUMPRODUCT(--($AE$2:$AE$6001&lt;$AE1437))+1,"")</f>
        <v/>
      </c>
      <c r="AC1437">
        <f>IF($C1437="","",IF(OR($W1437=TRUE(),$W1437="TRUE"),0,1))</f>
        <v/>
      </c>
      <c r="AD1437">
        <f>IF($C1437="","",IF($Z1437="Yes",1,0))</f>
        <v/>
      </c>
      <c r="AE1437">
        <f>IF($AA1437=1,IFERROR(IF(VALUE($C1437)&lt;100000000,VALUE($C1437),1000000000),IFERROR(IF(VALUE(MID($C1437,2,20))&lt;100000000,VALUE(MID($C1437,2,20)),1000000000),1000000000))+ROW()/100000,"")</f>
        <v/>
      </c>
    </row>
    <row r="1438">
      <c r="M1438" s="7">
        <f>IF($C1438="","",L1438*V1438/100)</f>
        <v/>
      </c>
      <c r="N1438" s="11" t="n"/>
      <c r="R1438" s="7" t="n"/>
      <c r="T1438" s="7" t="n"/>
      <c r="U1438" s="7">
        <f>IF($C1438="","",T1438*X1438/100)</f>
        <v/>
      </c>
      <c r="V1438" s="7">
        <f>IF($C1438="","",T1438-U1438)</f>
        <v/>
      </c>
      <c r="X1438">
        <f>IF($C1438="","",IF($AD1438=1,Settings!$C$8,IF($AC1438=1,Settings!$C$6,Settings!$C$7))*100)</f>
        <v/>
      </c>
      <c r="Y1438" s="7">
        <f>IF($C1438="","",V1438-M1438)</f>
        <v/>
      </c>
      <c r="AA1438">
        <f>IF($C1438="","",IF(COUNTIF($C$2:$C1438,$C1438)=1,1,0))</f>
        <v/>
      </c>
      <c r="AB1438">
        <f>IF($AA1438=1,SUMPRODUCT(--($AE$2:$AE$6001&lt;$AE1438))+1,"")</f>
        <v/>
      </c>
      <c r="AC1438">
        <f>IF($C1438="","",IF(OR($W1438=TRUE(),$W1438="TRUE"),0,1))</f>
        <v/>
      </c>
      <c r="AD1438">
        <f>IF($C1438="","",IF($Z1438="Yes",1,0))</f>
        <v/>
      </c>
      <c r="AE1438">
        <f>IF($AA1438=1,IFERROR(IF(VALUE($C1438)&lt;100000000,VALUE($C1438),1000000000),IFERROR(IF(VALUE(MID($C1438,2,20))&lt;100000000,VALUE(MID($C1438,2,20)),1000000000),1000000000))+ROW()/100000,"")</f>
        <v/>
      </c>
    </row>
    <row r="1439">
      <c r="M1439" s="7">
        <f>IF($C1439="","",L1439*V1439/100)</f>
        <v/>
      </c>
      <c r="N1439" s="11" t="n"/>
      <c r="R1439" s="7" t="n"/>
      <c r="T1439" s="7" t="n"/>
      <c r="U1439" s="7">
        <f>IF($C1439="","",T1439*X1439/100)</f>
        <v/>
      </c>
      <c r="V1439" s="7">
        <f>IF($C1439="","",T1439-U1439)</f>
        <v/>
      </c>
      <c r="X1439">
        <f>IF($C1439="","",IF($AD1439=1,Settings!$C$8,IF($AC1439=1,Settings!$C$6,Settings!$C$7))*100)</f>
        <v/>
      </c>
      <c r="Y1439" s="7">
        <f>IF($C1439="","",V1439-M1439)</f>
        <v/>
      </c>
      <c r="AA1439">
        <f>IF($C1439="","",IF(COUNTIF($C$2:$C1439,$C1439)=1,1,0))</f>
        <v/>
      </c>
      <c r="AB1439">
        <f>IF($AA1439=1,SUMPRODUCT(--($AE$2:$AE$6001&lt;$AE1439))+1,"")</f>
        <v/>
      </c>
      <c r="AC1439">
        <f>IF($C1439="","",IF(OR($W1439=TRUE(),$W1439="TRUE"),0,1))</f>
        <v/>
      </c>
      <c r="AD1439">
        <f>IF($C1439="","",IF($Z1439="Yes",1,0))</f>
        <v/>
      </c>
      <c r="AE1439">
        <f>IF($AA1439=1,IFERROR(IF(VALUE($C1439)&lt;100000000,VALUE($C1439),1000000000),IFERROR(IF(VALUE(MID($C1439,2,20))&lt;100000000,VALUE(MID($C1439,2,20)),1000000000),1000000000))+ROW()/100000,"")</f>
        <v/>
      </c>
    </row>
    <row r="1440">
      <c r="M1440" s="7">
        <f>IF($C1440="","",L1440*V1440/100)</f>
        <v/>
      </c>
      <c r="N1440" s="11" t="n"/>
      <c r="R1440" s="7" t="n"/>
      <c r="T1440" s="7" t="n"/>
      <c r="U1440" s="7">
        <f>IF($C1440="","",T1440*X1440/100)</f>
        <v/>
      </c>
      <c r="V1440" s="7">
        <f>IF($C1440="","",T1440-U1440)</f>
        <v/>
      </c>
      <c r="X1440">
        <f>IF($C1440="","",IF($AD1440=1,Settings!$C$8,IF($AC1440=1,Settings!$C$6,Settings!$C$7))*100)</f>
        <v/>
      </c>
      <c r="Y1440" s="7">
        <f>IF($C1440="","",V1440-M1440)</f>
        <v/>
      </c>
      <c r="AA1440">
        <f>IF($C1440="","",IF(COUNTIF($C$2:$C1440,$C1440)=1,1,0))</f>
        <v/>
      </c>
      <c r="AB1440">
        <f>IF($AA1440=1,SUMPRODUCT(--($AE$2:$AE$6001&lt;$AE1440))+1,"")</f>
        <v/>
      </c>
      <c r="AC1440">
        <f>IF($C1440="","",IF(OR($W1440=TRUE(),$W1440="TRUE"),0,1))</f>
        <v/>
      </c>
      <c r="AD1440">
        <f>IF($C1440="","",IF($Z1440="Yes",1,0))</f>
        <v/>
      </c>
      <c r="AE1440">
        <f>IF($AA1440=1,IFERROR(IF(VALUE($C1440)&lt;100000000,VALUE($C1440),1000000000),IFERROR(IF(VALUE(MID($C1440,2,20))&lt;100000000,VALUE(MID($C1440,2,20)),1000000000),1000000000))+ROW()/100000,"")</f>
        <v/>
      </c>
    </row>
    <row r="1441">
      <c r="M1441" s="7">
        <f>IF($C1441="","",L1441*V1441/100)</f>
        <v/>
      </c>
      <c r="N1441" s="11" t="n"/>
      <c r="R1441" s="7" t="n"/>
      <c r="T1441" s="7" t="n"/>
      <c r="U1441" s="7">
        <f>IF($C1441="","",T1441*X1441/100)</f>
        <v/>
      </c>
      <c r="V1441" s="7">
        <f>IF($C1441="","",T1441-U1441)</f>
        <v/>
      </c>
      <c r="X1441">
        <f>IF($C1441="","",IF($AD1441=1,Settings!$C$8,IF($AC1441=1,Settings!$C$6,Settings!$C$7))*100)</f>
        <v/>
      </c>
      <c r="Y1441" s="7">
        <f>IF($C1441="","",V1441-M1441)</f>
        <v/>
      </c>
      <c r="AA1441">
        <f>IF($C1441="","",IF(COUNTIF($C$2:$C1441,$C1441)=1,1,0))</f>
        <v/>
      </c>
      <c r="AB1441">
        <f>IF($AA1441=1,SUMPRODUCT(--($AE$2:$AE$6001&lt;$AE1441))+1,"")</f>
        <v/>
      </c>
      <c r="AC1441">
        <f>IF($C1441="","",IF(OR($W1441=TRUE(),$W1441="TRUE"),0,1))</f>
        <v/>
      </c>
      <c r="AD1441">
        <f>IF($C1441="","",IF($Z1441="Yes",1,0))</f>
        <v/>
      </c>
      <c r="AE1441">
        <f>IF($AA1441=1,IFERROR(IF(VALUE($C1441)&lt;100000000,VALUE($C1441),1000000000),IFERROR(IF(VALUE(MID($C1441,2,20))&lt;100000000,VALUE(MID($C1441,2,20)),1000000000),1000000000))+ROW()/100000,"")</f>
        <v/>
      </c>
    </row>
    <row r="1442">
      <c r="M1442" s="7">
        <f>IF($C1442="","",L1442*V1442/100)</f>
        <v/>
      </c>
      <c r="N1442" s="11" t="n"/>
      <c r="R1442" s="7" t="n"/>
      <c r="T1442" s="7" t="n"/>
      <c r="U1442" s="7">
        <f>IF($C1442="","",T1442*X1442/100)</f>
        <v/>
      </c>
      <c r="V1442" s="7">
        <f>IF($C1442="","",T1442-U1442)</f>
        <v/>
      </c>
      <c r="X1442">
        <f>IF($C1442="","",IF($AD1442=1,Settings!$C$8,IF($AC1442=1,Settings!$C$6,Settings!$C$7))*100)</f>
        <v/>
      </c>
      <c r="Y1442" s="7">
        <f>IF($C1442="","",V1442-M1442)</f>
        <v/>
      </c>
      <c r="AA1442">
        <f>IF($C1442="","",IF(COUNTIF($C$2:$C1442,$C1442)=1,1,0))</f>
        <v/>
      </c>
      <c r="AB1442">
        <f>IF($AA1442=1,SUMPRODUCT(--($AE$2:$AE$6001&lt;$AE1442))+1,"")</f>
        <v/>
      </c>
      <c r="AC1442">
        <f>IF($C1442="","",IF(OR($W1442=TRUE(),$W1442="TRUE"),0,1))</f>
        <v/>
      </c>
      <c r="AD1442">
        <f>IF($C1442="","",IF($Z1442="Yes",1,0))</f>
        <v/>
      </c>
      <c r="AE1442">
        <f>IF($AA1442=1,IFERROR(IF(VALUE($C1442)&lt;100000000,VALUE($C1442),1000000000),IFERROR(IF(VALUE(MID($C1442,2,20))&lt;100000000,VALUE(MID($C1442,2,20)),1000000000),1000000000))+ROW()/100000,"")</f>
        <v/>
      </c>
    </row>
    <row r="1443">
      <c r="M1443" s="7">
        <f>IF($C1443="","",L1443*V1443/100)</f>
        <v/>
      </c>
      <c r="N1443" s="11" t="n"/>
      <c r="R1443" s="7" t="n"/>
      <c r="T1443" s="7" t="n"/>
      <c r="U1443" s="7">
        <f>IF($C1443="","",T1443*X1443/100)</f>
        <v/>
      </c>
      <c r="V1443" s="7">
        <f>IF($C1443="","",T1443-U1443)</f>
        <v/>
      </c>
      <c r="X1443">
        <f>IF($C1443="","",IF($AD1443=1,Settings!$C$8,IF($AC1443=1,Settings!$C$6,Settings!$C$7))*100)</f>
        <v/>
      </c>
      <c r="Y1443" s="7">
        <f>IF($C1443="","",V1443-M1443)</f>
        <v/>
      </c>
      <c r="AA1443">
        <f>IF($C1443="","",IF(COUNTIF($C$2:$C1443,$C1443)=1,1,0))</f>
        <v/>
      </c>
      <c r="AB1443">
        <f>IF($AA1443=1,SUMPRODUCT(--($AE$2:$AE$6001&lt;$AE1443))+1,"")</f>
        <v/>
      </c>
      <c r="AC1443">
        <f>IF($C1443="","",IF(OR($W1443=TRUE(),$W1443="TRUE"),0,1))</f>
        <v/>
      </c>
      <c r="AD1443">
        <f>IF($C1443="","",IF($Z1443="Yes",1,0))</f>
        <v/>
      </c>
      <c r="AE1443">
        <f>IF($AA1443=1,IFERROR(IF(VALUE($C1443)&lt;100000000,VALUE($C1443),1000000000),IFERROR(IF(VALUE(MID($C1443,2,20))&lt;100000000,VALUE(MID($C1443,2,20)),1000000000),1000000000))+ROW()/100000,"")</f>
        <v/>
      </c>
    </row>
    <row r="1444">
      <c r="M1444" s="7">
        <f>IF($C1444="","",L1444*V1444/100)</f>
        <v/>
      </c>
      <c r="N1444" s="11" t="n"/>
      <c r="R1444" s="7" t="n"/>
      <c r="T1444" s="7" t="n"/>
      <c r="U1444" s="7">
        <f>IF($C1444="","",T1444*X1444/100)</f>
        <v/>
      </c>
      <c r="V1444" s="7">
        <f>IF($C1444="","",T1444-U1444)</f>
        <v/>
      </c>
      <c r="X1444">
        <f>IF($C1444="","",IF($AD1444=1,Settings!$C$8,IF($AC1444=1,Settings!$C$6,Settings!$C$7))*100)</f>
        <v/>
      </c>
      <c r="Y1444" s="7">
        <f>IF($C1444="","",V1444-M1444)</f>
        <v/>
      </c>
      <c r="AA1444">
        <f>IF($C1444="","",IF(COUNTIF($C$2:$C1444,$C1444)=1,1,0))</f>
        <v/>
      </c>
      <c r="AB1444">
        <f>IF($AA1444=1,SUMPRODUCT(--($AE$2:$AE$6001&lt;$AE1444))+1,"")</f>
        <v/>
      </c>
      <c r="AC1444">
        <f>IF($C1444="","",IF(OR($W1444=TRUE(),$W1444="TRUE"),0,1))</f>
        <v/>
      </c>
      <c r="AD1444">
        <f>IF($C1444="","",IF($Z1444="Yes",1,0))</f>
        <v/>
      </c>
      <c r="AE1444">
        <f>IF($AA1444=1,IFERROR(IF(VALUE($C1444)&lt;100000000,VALUE($C1444),1000000000),IFERROR(IF(VALUE(MID($C1444,2,20))&lt;100000000,VALUE(MID($C1444,2,20)),1000000000),1000000000))+ROW()/100000,"")</f>
        <v/>
      </c>
    </row>
    <row r="1445">
      <c r="M1445" s="7">
        <f>IF($C1445="","",L1445*V1445/100)</f>
        <v/>
      </c>
      <c r="N1445" s="11" t="n"/>
      <c r="R1445" s="7" t="n"/>
      <c r="T1445" s="7" t="n"/>
      <c r="U1445" s="7">
        <f>IF($C1445="","",T1445*X1445/100)</f>
        <v/>
      </c>
      <c r="V1445" s="7">
        <f>IF($C1445="","",T1445-U1445)</f>
        <v/>
      </c>
      <c r="X1445">
        <f>IF($C1445="","",IF($AD1445=1,Settings!$C$8,IF($AC1445=1,Settings!$C$6,Settings!$C$7))*100)</f>
        <v/>
      </c>
      <c r="Y1445" s="7">
        <f>IF($C1445="","",V1445-M1445)</f>
        <v/>
      </c>
      <c r="AA1445">
        <f>IF($C1445="","",IF(COUNTIF($C$2:$C1445,$C1445)=1,1,0))</f>
        <v/>
      </c>
      <c r="AB1445">
        <f>IF($AA1445=1,SUMPRODUCT(--($AE$2:$AE$6001&lt;$AE1445))+1,"")</f>
        <v/>
      </c>
      <c r="AC1445">
        <f>IF($C1445="","",IF(OR($W1445=TRUE(),$W1445="TRUE"),0,1))</f>
        <v/>
      </c>
      <c r="AD1445">
        <f>IF($C1445="","",IF($Z1445="Yes",1,0))</f>
        <v/>
      </c>
      <c r="AE1445">
        <f>IF($AA1445=1,IFERROR(IF(VALUE($C1445)&lt;100000000,VALUE($C1445),1000000000),IFERROR(IF(VALUE(MID($C1445,2,20))&lt;100000000,VALUE(MID($C1445,2,20)),1000000000),1000000000))+ROW()/100000,"")</f>
        <v/>
      </c>
    </row>
    <row r="1446">
      <c r="M1446" s="7">
        <f>IF($C1446="","",L1446*V1446/100)</f>
        <v/>
      </c>
      <c r="N1446" s="11" t="n"/>
      <c r="R1446" s="7" t="n"/>
      <c r="T1446" s="7" t="n"/>
      <c r="U1446" s="7">
        <f>IF($C1446="","",T1446*X1446/100)</f>
        <v/>
      </c>
      <c r="V1446" s="7">
        <f>IF($C1446="","",T1446-U1446)</f>
        <v/>
      </c>
      <c r="X1446">
        <f>IF($C1446="","",IF($AD1446=1,Settings!$C$8,IF($AC1446=1,Settings!$C$6,Settings!$C$7))*100)</f>
        <v/>
      </c>
      <c r="Y1446" s="7">
        <f>IF($C1446="","",V1446-M1446)</f>
        <v/>
      </c>
      <c r="AA1446">
        <f>IF($C1446="","",IF(COUNTIF($C$2:$C1446,$C1446)=1,1,0))</f>
        <v/>
      </c>
      <c r="AB1446">
        <f>IF($AA1446=1,SUMPRODUCT(--($AE$2:$AE$6001&lt;$AE1446))+1,"")</f>
        <v/>
      </c>
      <c r="AC1446">
        <f>IF($C1446="","",IF(OR($W1446=TRUE(),$W1446="TRUE"),0,1))</f>
        <v/>
      </c>
      <c r="AD1446">
        <f>IF($C1446="","",IF($Z1446="Yes",1,0))</f>
        <v/>
      </c>
      <c r="AE1446">
        <f>IF($AA1446=1,IFERROR(IF(VALUE($C1446)&lt;100000000,VALUE($C1446),1000000000),IFERROR(IF(VALUE(MID($C1446,2,20))&lt;100000000,VALUE(MID($C1446,2,20)),1000000000),1000000000))+ROW()/100000,"")</f>
        <v/>
      </c>
    </row>
    <row r="1447">
      <c r="M1447" s="7">
        <f>IF($C1447="","",L1447*V1447/100)</f>
        <v/>
      </c>
      <c r="N1447" s="11" t="n"/>
      <c r="R1447" s="7" t="n"/>
      <c r="T1447" s="7" t="n"/>
      <c r="U1447" s="7">
        <f>IF($C1447="","",T1447*X1447/100)</f>
        <v/>
      </c>
      <c r="V1447" s="7">
        <f>IF($C1447="","",T1447-U1447)</f>
        <v/>
      </c>
      <c r="X1447">
        <f>IF($C1447="","",IF($AD1447=1,Settings!$C$8,IF($AC1447=1,Settings!$C$6,Settings!$C$7))*100)</f>
        <v/>
      </c>
      <c r="Y1447" s="7">
        <f>IF($C1447="","",V1447-M1447)</f>
        <v/>
      </c>
      <c r="AA1447">
        <f>IF($C1447="","",IF(COUNTIF($C$2:$C1447,$C1447)=1,1,0))</f>
        <v/>
      </c>
      <c r="AB1447">
        <f>IF($AA1447=1,SUMPRODUCT(--($AE$2:$AE$6001&lt;$AE1447))+1,"")</f>
        <v/>
      </c>
      <c r="AC1447">
        <f>IF($C1447="","",IF(OR($W1447=TRUE(),$W1447="TRUE"),0,1))</f>
        <v/>
      </c>
      <c r="AD1447">
        <f>IF($C1447="","",IF($Z1447="Yes",1,0))</f>
        <v/>
      </c>
      <c r="AE1447">
        <f>IF($AA1447=1,IFERROR(IF(VALUE($C1447)&lt;100000000,VALUE($C1447),1000000000),IFERROR(IF(VALUE(MID($C1447,2,20))&lt;100000000,VALUE(MID($C1447,2,20)),1000000000),1000000000))+ROW()/100000,"")</f>
        <v/>
      </c>
    </row>
    <row r="1448">
      <c r="M1448" s="7">
        <f>IF($C1448="","",L1448*V1448/100)</f>
        <v/>
      </c>
      <c r="N1448" s="11" t="n"/>
      <c r="R1448" s="7" t="n"/>
      <c r="T1448" s="7" t="n"/>
      <c r="U1448" s="7">
        <f>IF($C1448="","",T1448*X1448/100)</f>
        <v/>
      </c>
      <c r="V1448" s="7">
        <f>IF($C1448="","",T1448-U1448)</f>
        <v/>
      </c>
      <c r="X1448">
        <f>IF($C1448="","",IF($AD1448=1,Settings!$C$8,IF($AC1448=1,Settings!$C$6,Settings!$C$7))*100)</f>
        <v/>
      </c>
      <c r="Y1448" s="7">
        <f>IF($C1448="","",V1448-M1448)</f>
        <v/>
      </c>
      <c r="AA1448">
        <f>IF($C1448="","",IF(COUNTIF($C$2:$C1448,$C1448)=1,1,0))</f>
        <v/>
      </c>
      <c r="AB1448">
        <f>IF($AA1448=1,SUMPRODUCT(--($AE$2:$AE$6001&lt;$AE1448))+1,"")</f>
        <v/>
      </c>
      <c r="AC1448">
        <f>IF($C1448="","",IF(OR($W1448=TRUE(),$W1448="TRUE"),0,1))</f>
        <v/>
      </c>
      <c r="AD1448">
        <f>IF($C1448="","",IF($Z1448="Yes",1,0))</f>
        <v/>
      </c>
      <c r="AE1448">
        <f>IF($AA1448=1,IFERROR(IF(VALUE($C1448)&lt;100000000,VALUE($C1448),1000000000),IFERROR(IF(VALUE(MID($C1448,2,20))&lt;100000000,VALUE(MID($C1448,2,20)),1000000000),1000000000))+ROW()/100000,"")</f>
        <v/>
      </c>
    </row>
    <row r="1449">
      <c r="M1449" s="7">
        <f>IF($C1449="","",L1449*V1449/100)</f>
        <v/>
      </c>
      <c r="N1449" s="11" t="n"/>
      <c r="R1449" s="7" t="n"/>
      <c r="T1449" s="7" t="n"/>
      <c r="U1449" s="7">
        <f>IF($C1449="","",T1449*X1449/100)</f>
        <v/>
      </c>
      <c r="V1449" s="7">
        <f>IF($C1449="","",T1449-U1449)</f>
        <v/>
      </c>
      <c r="X1449">
        <f>IF($C1449="","",IF($AD1449=1,Settings!$C$8,IF($AC1449=1,Settings!$C$6,Settings!$C$7))*100)</f>
        <v/>
      </c>
      <c r="Y1449" s="7">
        <f>IF($C1449="","",V1449-M1449)</f>
        <v/>
      </c>
      <c r="AA1449">
        <f>IF($C1449="","",IF(COUNTIF($C$2:$C1449,$C1449)=1,1,0))</f>
        <v/>
      </c>
      <c r="AB1449">
        <f>IF($AA1449=1,SUMPRODUCT(--($AE$2:$AE$6001&lt;$AE1449))+1,"")</f>
        <v/>
      </c>
      <c r="AC1449">
        <f>IF($C1449="","",IF(OR($W1449=TRUE(),$W1449="TRUE"),0,1))</f>
        <v/>
      </c>
      <c r="AD1449">
        <f>IF($C1449="","",IF($Z1449="Yes",1,0))</f>
        <v/>
      </c>
      <c r="AE1449">
        <f>IF($AA1449=1,IFERROR(IF(VALUE($C1449)&lt;100000000,VALUE($C1449),1000000000),IFERROR(IF(VALUE(MID($C1449,2,20))&lt;100000000,VALUE(MID($C1449,2,20)),1000000000),1000000000))+ROW()/100000,"")</f>
        <v/>
      </c>
    </row>
    <row r="1450">
      <c r="M1450" s="7">
        <f>IF($C1450="","",L1450*V1450/100)</f>
        <v/>
      </c>
      <c r="N1450" s="11" t="n"/>
      <c r="R1450" s="7" t="n"/>
      <c r="T1450" s="7" t="n"/>
      <c r="U1450" s="7">
        <f>IF($C1450="","",T1450*X1450/100)</f>
        <v/>
      </c>
      <c r="V1450" s="7">
        <f>IF($C1450="","",T1450-U1450)</f>
        <v/>
      </c>
      <c r="X1450">
        <f>IF($C1450="","",IF($AD1450=1,Settings!$C$8,IF($AC1450=1,Settings!$C$6,Settings!$C$7))*100)</f>
        <v/>
      </c>
      <c r="Y1450" s="7">
        <f>IF($C1450="","",V1450-M1450)</f>
        <v/>
      </c>
      <c r="AA1450">
        <f>IF($C1450="","",IF(COUNTIF($C$2:$C1450,$C1450)=1,1,0))</f>
        <v/>
      </c>
      <c r="AB1450">
        <f>IF($AA1450=1,SUMPRODUCT(--($AE$2:$AE$6001&lt;$AE1450))+1,"")</f>
        <v/>
      </c>
      <c r="AC1450">
        <f>IF($C1450="","",IF(OR($W1450=TRUE(),$W1450="TRUE"),0,1))</f>
        <v/>
      </c>
      <c r="AD1450">
        <f>IF($C1450="","",IF($Z1450="Yes",1,0))</f>
        <v/>
      </c>
      <c r="AE1450">
        <f>IF($AA1450=1,IFERROR(IF(VALUE($C1450)&lt;100000000,VALUE($C1450),1000000000),IFERROR(IF(VALUE(MID($C1450,2,20))&lt;100000000,VALUE(MID($C1450,2,20)),1000000000),1000000000))+ROW()/100000,"")</f>
        <v/>
      </c>
    </row>
    <row r="1451">
      <c r="M1451" s="7">
        <f>IF($C1451="","",L1451*V1451/100)</f>
        <v/>
      </c>
      <c r="N1451" s="11" t="n"/>
      <c r="R1451" s="7" t="n"/>
      <c r="T1451" s="7" t="n"/>
      <c r="U1451" s="7">
        <f>IF($C1451="","",T1451*X1451/100)</f>
        <v/>
      </c>
      <c r="V1451" s="7">
        <f>IF($C1451="","",T1451-U1451)</f>
        <v/>
      </c>
      <c r="X1451">
        <f>IF($C1451="","",IF($AD1451=1,Settings!$C$8,IF($AC1451=1,Settings!$C$6,Settings!$C$7))*100)</f>
        <v/>
      </c>
      <c r="Y1451" s="7">
        <f>IF($C1451="","",V1451-M1451)</f>
        <v/>
      </c>
      <c r="AA1451">
        <f>IF($C1451="","",IF(COUNTIF($C$2:$C1451,$C1451)=1,1,0))</f>
        <v/>
      </c>
      <c r="AB1451">
        <f>IF($AA1451=1,SUMPRODUCT(--($AE$2:$AE$6001&lt;$AE1451))+1,"")</f>
        <v/>
      </c>
      <c r="AC1451">
        <f>IF($C1451="","",IF(OR($W1451=TRUE(),$W1451="TRUE"),0,1))</f>
        <v/>
      </c>
      <c r="AD1451">
        <f>IF($C1451="","",IF($Z1451="Yes",1,0))</f>
        <v/>
      </c>
      <c r="AE1451">
        <f>IF($AA1451=1,IFERROR(IF(VALUE($C1451)&lt;100000000,VALUE($C1451),1000000000),IFERROR(IF(VALUE(MID($C1451,2,20))&lt;100000000,VALUE(MID($C1451,2,20)),1000000000),1000000000))+ROW()/100000,"")</f>
        <v/>
      </c>
    </row>
    <row r="1452">
      <c r="M1452" s="7">
        <f>IF($C1452="","",L1452*V1452/100)</f>
        <v/>
      </c>
      <c r="N1452" s="11" t="n"/>
      <c r="R1452" s="7" t="n"/>
      <c r="T1452" s="7" t="n"/>
      <c r="U1452" s="7">
        <f>IF($C1452="","",T1452*X1452/100)</f>
        <v/>
      </c>
      <c r="V1452" s="7">
        <f>IF($C1452="","",T1452-U1452)</f>
        <v/>
      </c>
      <c r="X1452">
        <f>IF($C1452="","",IF($AD1452=1,Settings!$C$8,IF($AC1452=1,Settings!$C$6,Settings!$C$7))*100)</f>
        <v/>
      </c>
      <c r="Y1452" s="7">
        <f>IF($C1452="","",V1452-M1452)</f>
        <v/>
      </c>
      <c r="AA1452">
        <f>IF($C1452="","",IF(COUNTIF($C$2:$C1452,$C1452)=1,1,0))</f>
        <v/>
      </c>
      <c r="AB1452">
        <f>IF($AA1452=1,SUMPRODUCT(--($AE$2:$AE$6001&lt;$AE1452))+1,"")</f>
        <v/>
      </c>
      <c r="AC1452">
        <f>IF($C1452="","",IF(OR($W1452=TRUE(),$W1452="TRUE"),0,1))</f>
        <v/>
      </c>
      <c r="AD1452">
        <f>IF($C1452="","",IF($Z1452="Yes",1,0))</f>
        <v/>
      </c>
      <c r="AE1452">
        <f>IF($AA1452=1,IFERROR(IF(VALUE($C1452)&lt;100000000,VALUE($C1452),1000000000),IFERROR(IF(VALUE(MID($C1452,2,20))&lt;100000000,VALUE(MID($C1452,2,20)),1000000000),1000000000))+ROW()/100000,"")</f>
        <v/>
      </c>
    </row>
    <row r="1453">
      <c r="M1453" s="7">
        <f>IF($C1453="","",L1453*V1453/100)</f>
        <v/>
      </c>
      <c r="N1453" s="11" t="n"/>
      <c r="R1453" s="7" t="n"/>
      <c r="T1453" s="7" t="n"/>
      <c r="U1453" s="7">
        <f>IF($C1453="","",T1453*X1453/100)</f>
        <v/>
      </c>
      <c r="V1453" s="7">
        <f>IF($C1453="","",T1453-U1453)</f>
        <v/>
      </c>
      <c r="X1453">
        <f>IF($C1453="","",IF($AD1453=1,Settings!$C$8,IF($AC1453=1,Settings!$C$6,Settings!$C$7))*100)</f>
        <v/>
      </c>
      <c r="Y1453" s="7">
        <f>IF($C1453="","",V1453-M1453)</f>
        <v/>
      </c>
      <c r="AA1453">
        <f>IF($C1453="","",IF(COUNTIF($C$2:$C1453,$C1453)=1,1,0))</f>
        <v/>
      </c>
      <c r="AB1453">
        <f>IF($AA1453=1,SUMPRODUCT(--($AE$2:$AE$6001&lt;$AE1453))+1,"")</f>
        <v/>
      </c>
      <c r="AC1453">
        <f>IF($C1453="","",IF(OR($W1453=TRUE(),$W1453="TRUE"),0,1))</f>
        <v/>
      </c>
      <c r="AD1453">
        <f>IF($C1453="","",IF($Z1453="Yes",1,0))</f>
        <v/>
      </c>
      <c r="AE1453">
        <f>IF($AA1453=1,IFERROR(IF(VALUE($C1453)&lt;100000000,VALUE($C1453),1000000000),IFERROR(IF(VALUE(MID($C1453,2,20))&lt;100000000,VALUE(MID($C1453,2,20)),1000000000),1000000000))+ROW()/100000,"")</f>
        <v/>
      </c>
    </row>
    <row r="1454">
      <c r="M1454" s="7">
        <f>IF($C1454="","",L1454*V1454/100)</f>
        <v/>
      </c>
      <c r="N1454" s="11" t="n"/>
      <c r="R1454" s="7" t="n"/>
      <c r="T1454" s="7" t="n"/>
      <c r="U1454" s="7">
        <f>IF($C1454="","",T1454*X1454/100)</f>
        <v/>
      </c>
      <c r="V1454" s="7">
        <f>IF($C1454="","",T1454-U1454)</f>
        <v/>
      </c>
      <c r="X1454">
        <f>IF($C1454="","",IF($AD1454=1,Settings!$C$8,IF($AC1454=1,Settings!$C$6,Settings!$C$7))*100)</f>
        <v/>
      </c>
      <c r="Y1454" s="7">
        <f>IF($C1454="","",V1454-M1454)</f>
        <v/>
      </c>
      <c r="AA1454">
        <f>IF($C1454="","",IF(COUNTIF($C$2:$C1454,$C1454)=1,1,0))</f>
        <v/>
      </c>
      <c r="AB1454">
        <f>IF($AA1454=1,SUMPRODUCT(--($AE$2:$AE$6001&lt;$AE1454))+1,"")</f>
        <v/>
      </c>
      <c r="AC1454">
        <f>IF($C1454="","",IF(OR($W1454=TRUE(),$W1454="TRUE"),0,1))</f>
        <v/>
      </c>
      <c r="AD1454">
        <f>IF($C1454="","",IF($Z1454="Yes",1,0))</f>
        <v/>
      </c>
      <c r="AE1454">
        <f>IF($AA1454=1,IFERROR(IF(VALUE($C1454)&lt;100000000,VALUE($C1454),1000000000),IFERROR(IF(VALUE(MID($C1454,2,20))&lt;100000000,VALUE(MID($C1454,2,20)),1000000000),1000000000))+ROW()/100000,"")</f>
        <v/>
      </c>
    </row>
    <row r="1455">
      <c r="M1455" s="7">
        <f>IF($C1455="","",L1455*V1455/100)</f>
        <v/>
      </c>
      <c r="N1455" s="11" t="n"/>
      <c r="R1455" s="7" t="n"/>
      <c r="T1455" s="7" t="n"/>
      <c r="U1455" s="7">
        <f>IF($C1455="","",T1455*X1455/100)</f>
        <v/>
      </c>
      <c r="V1455" s="7">
        <f>IF($C1455="","",T1455-U1455)</f>
        <v/>
      </c>
      <c r="X1455">
        <f>IF($C1455="","",IF($AD1455=1,Settings!$C$8,IF($AC1455=1,Settings!$C$6,Settings!$C$7))*100)</f>
        <v/>
      </c>
      <c r="Y1455" s="7">
        <f>IF($C1455="","",V1455-M1455)</f>
        <v/>
      </c>
      <c r="AA1455">
        <f>IF($C1455="","",IF(COUNTIF($C$2:$C1455,$C1455)=1,1,0))</f>
        <v/>
      </c>
      <c r="AB1455">
        <f>IF($AA1455=1,SUMPRODUCT(--($AE$2:$AE$6001&lt;$AE1455))+1,"")</f>
        <v/>
      </c>
      <c r="AC1455">
        <f>IF($C1455="","",IF(OR($W1455=TRUE(),$W1455="TRUE"),0,1))</f>
        <v/>
      </c>
      <c r="AD1455">
        <f>IF($C1455="","",IF($Z1455="Yes",1,0))</f>
        <v/>
      </c>
      <c r="AE1455">
        <f>IF($AA1455=1,IFERROR(IF(VALUE($C1455)&lt;100000000,VALUE($C1455),1000000000),IFERROR(IF(VALUE(MID($C1455,2,20))&lt;100000000,VALUE(MID($C1455,2,20)),1000000000),1000000000))+ROW()/100000,"")</f>
        <v/>
      </c>
    </row>
    <row r="1456">
      <c r="M1456" s="7">
        <f>IF($C1456="","",L1456*V1456/100)</f>
        <v/>
      </c>
      <c r="N1456" s="11" t="n"/>
      <c r="R1456" s="7" t="n"/>
      <c r="T1456" s="7" t="n"/>
      <c r="U1456" s="7">
        <f>IF($C1456="","",T1456*X1456/100)</f>
        <v/>
      </c>
      <c r="V1456" s="7">
        <f>IF($C1456="","",T1456-U1456)</f>
        <v/>
      </c>
      <c r="X1456">
        <f>IF($C1456="","",IF($AD1456=1,Settings!$C$8,IF($AC1456=1,Settings!$C$6,Settings!$C$7))*100)</f>
        <v/>
      </c>
      <c r="Y1456" s="7">
        <f>IF($C1456="","",V1456-M1456)</f>
        <v/>
      </c>
      <c r="AA1456">
        <f>IF($C1456="","",IF(COUNTIF($C$2:$C1456,$C1456)=1,1,0))</f>
        <v/>
      </c>
      <c r="AB1456">
        <f>IF($AA1456=1,SUMPRODUCT(--($AE$2:$AE$6001&lt;$AE1456))+1,"")</f>
        <v/>
      </c>
      <c r="AC1456">
        <f>IF($C1456="","",IF(OR($W1456=TRUE(),$W1456="TRUE"),0,1))</f>
        <v/>
      </c>
      <c r="AD1456">
        <f>IF($C1456="","",IF($Z1456="Yes",1,0))</f>
        <v/>
      </c>
      <c r="AE1456">
        <f>IF($AA1456=1,IFERROR(IF(VALUE($C1456)&lt;100000000,VALUE($C1456),1000000000),IFERROR(IF(VALUE(MID($C1456,2,20))&lt;100000000,VALUE(MID($C1456,2,20)),1000000000),1000000000))+ROW()/100000,"")</f>
        <v/>
      </c>
    </row>
    <row r="1457">
      <c r="M1457" s="7">
        <f>IF($C1457="","",L1457*V1457/100)</f>
        <v/>
      </c>
      <c r="N1457" s="11" t="n"/>
      <c r="R1457" s="7" t="n"/>
      <c r="T1457" s="7" t="n"/>
      <c r="U1457" s="7">
        <f>IF($C1457="","",T1457*X1457/100)</f>
        <v/>
      </c>
      <c r="V1457" s="7">
        <f>IF($C1457="","",T1457-U1457)</f>
        <v/>
      </c>
      <c r="X1457">
        <f>IF($C1457="","",IF($AD1457=1,Settings!$C$8,IF($AC1457=1,Settings!$C$6,Settings!$C$7))*100)</f>
        <v/>
      </c>
      <c r="Y1457" s="7">
        <f>IF($C1457="","",V1457-M1457)</f>
        <v/>
      </c>
      <c r="AA1457">
        <f>IF($C1457="","",IF(COUNTIF($C$2:$C1457,$C1457)=1,1,0))</f>
        <v/>
      </c>
      <c r="AB1457">
        <f>IF($AA1457=1,SUMPRODUCT(--($AE$2:$AE$6001&lt;$AE1457))+1,"")</f>
        <v/>
      </c>
      <c r="AC1457">
        <f>IF($C1457="","",IF(OR($W1457=TRUE(),$W1457="TRUE"),0,1))</f>
        <v/>
      </c>
      <c r="AD1457">
        <f>IF($C1457="","",IF($Z1457="Yes",1,0))</f>
        <v/>
      </c>
      <c r="AE1457">
        <f>IF($AA1457=1,IFERROR(IF(VALUE($C1457)&lt;100000000,VALUE($C1457),1000000000),IFERROR(IF(VALUE(MID($C1457,2,20))&lt;100000000,VALUE(MID($C1457,2,20)),1000000000),1000000000))+ROW()/100000,"")</f>
        <v/>
      </c>
    </row>
    <row r="1458">
      <c r="M1458" s="7">
        <f>IF($C1458="","",L1458*V1458/100)</f>
        <v/>
      </c>
      <c r="N1458" s="11" t="n"/>
      <c r="R1458" s="7" t="n"/>
      <c r="T1458" s="7" t="n"/>
      <c r="U1458" s="7">
        <f>IF($C1458="","",T1458*X1458/100)</f>
        <v/>
      </c>
      <c r="V1458" s="7">
        <f>IF($C1458="","",T1458-U1458)</f>
        <v/>
      </c>
      <c r="X1458">
        <f>IF($C1458="","",IF($AD1458=1,Settings!$C$8,IF($AC1458=1,Settings!$C$6,Settings!$C$7))*100)</f>
        <v/>
      </c>
      <c r="Y1458" s="7">
        <f>IF($C1458="","",V1458-M1458)</f>
        <v/>
      </c>
      <c r="AA1458">
        <f>IF($C1458="","",IF(COUNTIF($C$2:$C1458,$C1458)=1,1,0))</f>
        <v/>
      </c>
      <c r="AB1458">
        <f>IF($AA1458=1,SUMPRODUCT(--($AE$2:$AE$6001&lt;$AE1458))+1,"")</f>
        <v/>
      </c>
      <c r="AC1458">
        <f>IF($C1458="","",IF(OR($W1458=TRUE(),$W1458="TRUE"),0,1))</f>
        <v/>
      </c>
      <c r="AD1458">
        <f>IF($C1458="","",IF($Z1458="Yes",1,0))</f>
        <v/>
      </c>
      <c r="AE1458">
        <f>IF($AA1458=1,IFERROR(IF(VALUE($C1458)&lt;100000000,VALUE($C1458),1000000000),IFERROR(IF(VALUE(MID($C1458,2,20))&lt;100000000,VALUE(MID($C1458,2,20)),1000000000),1000000000))+ROW()/100000,"")</f>
        <v/>
      </c>
    </row>
    <row r="1459">
      <c r="M1459" s="7">
        <f>IF($C1459="","",L1459*V1459/100)</f>
        <v/>
      </c>
      <c r="N1459" s="11" t="n"/>
      <c r="R1459" s="7" t="n"/>
      <c r="T1459" s="7" t="n"/>
      <c r="U1459" s="7">
        <f>IF($C1459="","",T1459*X1459/100)</f>
        <v/>
      </c>
      <c r="V1459" s="7">
        <f>IF($C1459="","",T1459-U1459)</f>
        <v/>
      </c>
      <c r="X1459">
        <f>IF($C1459="","",IF($AD1459=1,Settings!$C$8,IF($AC1459=1,Settings!$C$6,Settings!$C$7))*100)</f>
        <v/>
      </c>
      <c r="Y1459" s="7">
        <f>IF($C1459="","",V1459-M1459)</f>
        <v/>
      </c>
      <c r="AA1459">
        <f>IF($C1459="","",IF(COUNTIF($C$2:$C1459,$C1459)=1,1,0))</f>
        <v/>
      </c>
      <c r="AB1459">
        <f>IF($AA1459=1,SUMPRODUCT(--($AE$2:$AE$6001&lt;$AE1459))+1,"")</f>
        <v/>
      </c>
      <c r="AC1459">
        <f>IF($C1459="","",IF(OR($W1459=TRUE(),$W1459="TRUE"),0,1))</f>
        <v/>
      </c>
      <c r="AD1459">
        <f>IF($C1459="","",IF($Z1459="Yes",1,0))</f>
        <v/>
      </c>
      <c r="AE1459">
        <f>IF($AA1459=1,IFERROR(IF(VALUE($C1459)&lt;100000000,VALUE($C1459),1000000000),IFERROR(IF(VALUE(MID($C1459,2,20))&lt;100000000,VALUE(MID($C1459,2,20)),1000000000),1000000000))+ROW()/100000,"")</f>
        <v/>
      </c>
    </row>
    <row r="1460">
      <c r="M1460" s="7">
        <f>IF($C1460="","",L1460*V1460/100)</f>
        <v/>
      </c>
      <c r="N1460" s="11" t="n"/>
      <c r="R1460" s="7" t="n"/>
      <c r="T1460" s="7" t="n"/>
      <c r="U1460" s="7">
        <f>IF($C1460="","",T1460*X1460/100)</f>
        <v/>
      </c>
      <c r="V1460" s="7">
        <f>IF($C1460="","",T1460-U1460)</f>
        <v/>
      </c>
      <c r="X1460">
        <f>IF($C1460="","",IF($AD1460=1,Settings!$C$8,IF($AC1460=1,Settings!$C$6,Settings!$C$7))*100)</f>
        <v/>
      </c>
      <c r="Y1460" s="7">
        <f>IF($C1460="","",V1460-M1460)</f>
        <v/>
      </c>
      <c r="AA1460">
        <f>IF($C1460="","",IF(COUNTIF($C$2:$C1460,$C1460)=1,1,0))</f>
        <v/>
      </c>
      <c r="AB1460">
        <f>IF($AA1460=1,SUMPRODUCT(--($AE$2:$AE$6001&lt;$AE1460))+1,"")</f>
        <v/>
      </c>
      <c r="AC1460">
        <f>IF($C1460="","",IF(OR($W1460=TRUE(),$W1460="TRUE"),0,1))</f>
        <v/>
      </c>
      <c r="AD1460">
        <f>IF($C1460="","",IF($Z1460="Yes",1,0))</f>
        <v/>
      </c>
      <c r="AE1460">
        <f>IF($AA1460=1,IFERROR(IF(VALUE($C1460)&lt;100000000,VALUE($C1460),1000000000),IFERROR(IF(VALUE(MID($C1460,2,20))&lt;100000000,VALUE(MID($C1460,2,20)),1000000000),1000000000))+ROW()/100000,"")</f>
        <v/>
      </c>
    </row>
    <row r="1461">
      <c r="M1461" s="7">
        <f>IF($C1461="","",L1461*V1461/100)</f>
        <v/>
      </c>
      <c r="N1461" s="11" t="n"/>
      <c r="R1461" s="7" t="n"/>
      <c r="T1461" s="7" t="n"/>
      <c r="U1461" s="7">
        <f>IF($C1461="","",T1461*X1461/100)</f>
        <v/>
      </c>
      <c r="V1461" s="7">
        <f>IF($C1461="","",T1461-U1461)</f>
        <v/>
      </c>
      <c r="X1461">
        <f>IF($C1461="","",IF($AD1461=1,Settings!$C$8,IF($AC1461=1,Settings!$C$6,Settings!$C$7))*100)</f>
        <v/>
      </c>
      <c r="Y1461" s="7">
        <f>IF($C1461="","",V1461-M1461)</f>
        <v/>
      </c>
      <c r="AA1461">
        <f>IF($C1461="","",IF(COUNTIF($C$2:$C1461,$C1461)=1,1,0))</f>
        <v/>
      </c>
      <c r="AB1461">
        <f>IF($AA1461=1,SUMPRODUCT(--($AE$2:$AE$6001&lt;$AE1461))+1,"")</f>
        <v/>
      </c>
      <c r="AC1461">
        <f>IF($C1461="","",IF(OR($W1461=TRUE(),$W1461="TRUE"),0,1))</f>
        <v/>
      </c>
      <c r="AD1461">
        <f>IF($C1461="","",IF($Z1461="Yes",1,0))</f>
        <v/>
      </c>
      <c r="AE1461">
        <f>IF($AA1461=1,IFERROR(IF(VALUE($C1461)&lt;100000000,VALUE($C1461),1000000000),IFERROR(IF(VALUE(MID($C1461,2,20))&lt;100000000,VALUE(MID($C1461,2,20)),1000000000),1000000000))+ROW()/100000,"")</f>
        <v/>
      </c>
    </row>
    <row r="1462">
      <c r="M1462" s="7">
        <f>IF($C1462="","",L1462*V1462/100)</f>
        <v/>
      </c>
      <c r="N1462" s="11" t="n"/>
      <c r="R1462" s="7" t="n"/>
      <c r="T1462" s="7" t="n"/>
      <c r="U1462" s="7">
        <f>IF($C1462="","",T1462*X1462/100)</f>
        <v/>
      </c>
      <c r="V1462" s="7">
        <f>IF($C1462="","",T1462-U1462)</f>
        <v/>
      </c>
      <c r="X1462">
        <f>IF($C1462="","",IF($AD1462=1,Settings!$C$8,IF($AC1462=1,Settings!$C$6,Settings!$C$7))*100)</f>
        <v/>
      </c>
      <c r="Y1462" s="7">
        <f>IF($C1462="","",V1462-M1462)</f>
        <v/>
      </c>
      <c r="AA1462">
        <f>IF($C1462="","",IF(COUNTIF($C$2:$C1462,$C1462)=1,1,0))</f>
        <v/>
      </c>
      <c r="AB1462">
        <f>IF($AA1462=1,SUMPRODUCT(--($AE$2:$AE$6001&lt;$AE1462))+1,"")</f>
        <v/>
      </c>
      <c r="AC1462">
        <f>IF($C1462="","",IF(OR($W1462=TRUE(),$W1462="TRUE"),0,1))</f>
        <v/>
      </c>
      <c r="AD1462">
        <f>IF($C1462="","",IF($Z1462="Yes",1,0))</f>
        <v/>
      </c>
      <c r="AE1462">
        <f>IF($AA1462=1,IFERROR(IF(VALUE($C1462)&lt;100000000,VALUE($C1462),1000000000),IFERROR(IF(VALUE(MID($C1462,2,20))&lt;100000000,VALUE(MID($C1462,2,20)),1000000000),1000000000))+ROW()/100000,"")</f>
        <v/>
      </c>
    </row>
    <row r="1463">
      <c r="M1463" s="7">
        <f>IF($C1463="","",L1463*V1463/100)</f>
        <v/>
      </c>
      <c r="N1463" s="11" t="n"/>
      <c r="R1463" s="7" t="n"/>
      <c r="T1463" s="7" t="n"/>
      <c r="U1463" s="7">
        <f>IF($C1463="","",T1463*X1463/100)</f>
        <v/>
      </c>
      <c r="V1463" s="7">
        <f>IF($C1463="","",T1463-U1463)</f>
        <v/>
      </c>
      <c r="X1463">
        <f>IF($C1463="","",IF($AD1463=1,Settings!$C$8,IF($AC1463=1,Settings!$C$6,Settings!$C$7))*100)</f>
        <v/>
      </c>
      <c r="Y1463" s="7">
        <f>IF($C1463="","",V1463-M1463)</f>
        <v/>
      </c>
      <c r="AA1463">
        <f>IF($C1463="","",IF(COUNTIF($C$2:$C1463,$C1463)=1,1,0))</f>
        <v/>
      </c>
      <c r="AB1463">
        <f>IF($AA1463=1,SUMPRODUCT(--($AE$2:$AE$6001&lt;$AE1463))+1,"")</f>
        <v/>
      </c>
      <c r="AC1463">
        <f>IF($C1463="","",IF(OR($W1463=TRUE(),$W1463="TRUE"),0,1))</f>
        <v/>
      </c>
      <c r="AD1463">
        <f>IF($C1463="","",IF($Z1463="Yes",1,0))</f>
        <v/>
      </c>
      <c r="AE1463">
        <f>IF($AA1463=1,IFERROR(IF(VALUE($C1463)&lt;100000000,VALUE($C1463),1000000000),IFERROR(IF(VALUE(MID($C1463,2,20))&lt;100000000,VALUE(MID($C1463,2,20)),1000000000),1000000000))+ROW()/100000,"")</f>
        <v/>
      </c>
    </row>
    <row r="1464">
      <c r="M1464" s="7">
        <f>IF($C1464="","",L1464*V1464/100)</f>
        <v/>
      </c>
      <c r="N1464" s="11" t="n"/>
      <c r="R1464" s="7" t="n"/>
      <c r="T1464" s="7" t="n"/>
      <c r="U1464" s="7">
        <f>IF($C1464="","",T1464*X1464/100)</f>
        <v/>
      </c>
      <c r="V1464" s="7">
        <f>IF($C1464="","",T1464-U1464)</f>
        <v/>
      </c>
      <c r="X1464">
        <f>IF($C1464="","",IF($AD1464=1,Settings!$C$8,IF($AC1464=1,Settings!$C$6,Settings!$C$7))*100)</f>
        <v/>
      </c>
      <c r="Y1464" s="7">
        <f>IF($C1464="","",V1464-M1464)</f>
        <v/>
      </c>
      <c r="AA1464">
        <f>IF($C1464="","",IF(COUNTIF($C$2:$C1464,$C1464)=1,1,0))</f>
        <v/>
      </c>
      <c r="AB1464">
        <f>IF($AA1464=1,SUMPRODUCT(--($AE$2:$AE$6001&lt;$AE1464))+1,"")</f>
        <v/>
      </c>
      <c r="AC1464">
        <f>IF($C1464="","",IF(OR($W1464=TRUE(),$W1464="TRUE"),0,1))</f>
        <v/>
      </c>
      <c r="AD1464">
        <f>IF($C1464="","",IF($Z1464="Yes",1,0))</f>
        <v/>
      </c>
      <c r="AE1464">
        <f>IF($AA1464=1,IFERROR(IF(VALUE($C1464)&lt;100000000,VALUE($C1464),1000000000),IFERROR(IF(VALUE(MID($C1464,2,20))&lt;100000000,VALUE(MID($C1464,2,20)),1000000000),1000000000))+ROW()/100000,"")</f>
        <v/>
      </c>
    </row>
    <row r="1465">
      <c r="M1465" s="7">
        <f>IF($C1465="","",L1465*V1465/100)</f>
        <v/>
      </c>
      <c r="N1465" s="11" t="n"/>
      <c r="R1465" s="7" t="n"/>
      <c r="T1465" s="7" t="n"/>
      <c r="U1465" s="7">
        <f>IF($C1465="","",T1465*X1465/100)</f>
        <v/>
      </c>
      <c r="V1465" s="7">
        <f>IF($C1465="","",T1465-U1465)</f>
        <v/>
      </c>
      <c r="X1465">
        <f>IF($C1465="","",IF($AD1465=1,Settings!$C$8,IF($AC1465=1,Settings!$C$6,Settings!$C$7))*100)</f>
        <v/>
      </c>
      <c r="Y1465" s="7">
        <f>IF($C1465="","",V1465-M1465)</f>
        <v/>
      </c>
      <c r="AA1465">
        <f>IF($C1465="","",IF(COUNTIF($C$2:$C1465,$C1465)=1,1,0))</f>
        <v/>
      </c>
      <c r="AB1465">
        <f>IF($AA1465=1,SUMPRODUCT(--($AE$2:$AE$6001&lt;$AE1465))+1,"")</f>
        <v/>
      </c>
      <c r="AC1465">
        <f>IF($C1465="","",IF(OR($W1465=TRUE(),$W1465="TRUE"),0,1))</f>
        <v/>
      </c>
      <c r="AD1465">
        <f>IF($C1465="","",IF($Z1465="Yes",1,0))</f>
        <v/>
      </c>
      <c r="AE1465">
        <f>IF($AA1465=1,IFERROR(IF(VALUE($C1465)&lt;100000000,VALUE($C1465),1000000000),IFERROR(IF(VALUE(MID($C1465,2,20))&lt;100000000,VALUE(MID($C1465,2,20)),1000000000),1000000000))+ROW()/100000,"")</f>
        <v/>
      </c>
    </row>
    <row r="1466">
      <c r="M1466" s="7">
        <f>IF($C1466="","",L1466*V1466/100)</f>
        <v/>
      </c>
      <c r="N1466" s="11" t="n"/>
      <c r="R1466" s="7" t="n"/>
      <c r="T1466" s="7" t="n"/>
      <c r="U1466" s="7">
        <f>IF($C1466="","",T1466*X1466/100)</f>
        <v/>
      </c>
      <c r="V1466" s="7">
        <f>IF($C1466="","",T1466-U1466)</f>
        <v/>
      </c>
      <c r="X1466">
        <f>IF($C1466="","",IF($AD1466=1,Settings!$C$8,IF($AC1466=1,Settings!$C$6,Settings!$C$7))*100)</f>
        <v/>
      </c>
      <c r="Y1466" s="7">
        <f>IF($C1466="","",V1466-M1466)</f>
        <v/>
      </c>
      <c r="AA1466">
        <f>IF($C1466="","",IF(COUNTIF($C$2:$C1466,$C1466)=1,1,0))</f>
        <v/>
      </c>
      <c r="AB1466">
        <f>IF($AA1466=1,SUMPRODUCT(--($AE$2:$AE$6001&lt;$AE1466))+1,"")</f>
        <v/>
      </c>
      <c r="AC1466">
        <f>IF($C1466="","",IF(OR($W1466=TRUE(),$W1466="TRUE"),0,1))</f>
        <v/>
      </c>
      <c r="AD1466">
        <f>IF($C1466="","",IF($Z1466="Yes",1,0))</f>
        <v/>
      </c>
      <c r="AE1466">
        <f>IF($AA1466=1,IFERROR(IF(VALUE($C1466)&lt;100000000,VALUE($C1466),1000000000),IFERROR(IF(VALUE(MID($C1466,2,20))&lt;100000000,VALUE(MID($C1466,2,20)),1000000000),1000000000))+ROW()/100000,"")</f>
        <v/>
      </c>
    </row>
    <row r="1467">
      <c r="M1467" s="7">
        <f>IF($C1467="","",L1467*V1467/100)</f>
        <v/>
      </c>
      <c r="N1467" s="11" t="n"/>
      <c r="R1467" s="7" t="n"/>
      <c r="T1467" s="7" t="n"/>
      <c r="U1467" s="7">
        <f>IF($C1467="","",T1467*X1467/100)</f>
        <v/>
      </c>
      <c r="V1467" s="7">
        <f>IF($C1467="","",T1467-U1467)</f>
        <v/>
      </c>
      <c r="X1467">
        <f>IF($C1467="","",IF($AD1467=1,Settings!$C$8,IF($AC1467=1,Settings!$C$6,Settings!$C$7))*100)</f>
        <v/>
      </c>
      <c r="Y1467" s="7">
        <f>IF($C1467="","",V1467-M1467)</f>
        <v/>
      </c>
      <c r="AA1467">
        <f>IF($C1467="","",IF(COUNTIF($C$2:$C1467,$C1467)=1,1,0))</f>
        <v/>
      </c>
      <c r="AB1467">
        <f>IF($AA1467=1,SUMPRODUCT(--($AE$2:$AE$6001&lt;$AE1467))+1,"")</f>
        <v/>
      </c>
      <c r="AC1467">
        <f>IF($C1467="","",IF(OR($W1467=TRUE(),$W1467="TRUE"),0,1))</f>
        <v/>
      </c>
      <c r="AD1467">
        <f>IF($C1467="","",IF($Z1467="Yes",1,0))</f>
        <v/>
      </c>
      <c r="AE1467">
        <f>IF($AA1467=1,IFERROR(IF(VALUE($C1467)&lt;100000000,VALUE($C1467),1000000000),IFERROR(IF(VALUE(MID($C1467,2,20))&lt;100000000,VALUE(MID($C1467,2,20)),1000000000),1000000000))+ROW()/100000,"")</f>
        <v/>
      </c>
    </row>
    <row r="1468">
      <c r="M1468" s="7">
        <f>IF($C1468="","",L1468*V1468/100)</f>
        <v/>
      </c>
      <c r="N1468" s="11" t="n"/>
      <c r="R1468" s="7" t="n"/>
      <c r="T1468" s="7" t="n"/>
      <c r="U1468" s="7">
        <f>IF($C1468="","",T1468*X1468/100)</f>
        <v/>
      </c>
      <c r="V1468" s="7">
        <f>IF($C1468="","",T1468-U1468)</f>
        <v/>
      </c>
      <c r="X1468">
        <f>IF($C1468="","",IF($AD1468=1,Settings!$C$8,IF($AC1468=1,Settings!$C$6,Settings!$C$7))*100)</f>
        <v/>
      </c>
      <c r="Y1468" s="7">
        <f>IF($C1468="","",V1468-M1468)</f>
        <v/>
      </c>
      <c r="AA1468">
        <f>IF($C1468="","",IF(COUNTIF($C$2:$C1468,$C1468)=1,1,0))</f>
        <v/>
      </c>
      <c r="AB1468">
        <f>IF($AA1468=1,SUMPRODUCT(--($AE$2:$AE$6001&lt;$AE1468))+1,"")</f>
        <v/>
      </c>
      <c r="AC1468">
        <f>IF($C1468="","",IF(OR($W1468=TRUE(),$W1468="TRUE"),0,1))</f>
        <v/>
      </c>
      <c r="AD1468">
        <f>IF($C1468="","",IF($Z1468="Yes",1,0))</f>
        <v/>
      </c>
      <c r="AE1468">
        <f>IF($AA1468=1,IFERROR(IF(VALUE($C1468)&lt;100000000,VALUE($C1468),1000000000),IFERROR(IF(VALUE(MID($C1468,2,20))&lt;100000000,VALUE(MID($C1468,2,20)),1000000000),1000000000))+ROW()/100000,"")</f>
        <v/>
      </c>
    </row>
    <row r="1469">
      <c r="M1469" s="7">
        <f>IF($C1469="","",L1469*V1469/100)</f>
        <v/>
      </c>
      <c r="N1469" s="11" t="n"/>
      <c r="R1469" s="7" t="n"/>
      <c r="T1469" s="7" t="n"/>
      <c r="U1469" s="7">
        <f>IF($C1469="","",T1469*X1469/100)</f>
        <v/>
      </c>
      <c r="V1469" s="7">
        <f>IF($C1469="","",T1469-U1469)</f>
        <v/>
      </c>
      <c r="X1469">
        <f>IF($C1469="","",IF($AD1469=1,Settings!$C$8,IF($AC1469=1,Settings!$C$6,Settings!$C$7))*100)</f>
        <v/>
      </c>
      <c r="Y1469" s="7">
        <f>IF($C1469="","",V1469-M1469)</f>
        <v/>
      </c>
      <c r="AA1469">
        <f>IF($C1469="","",IF(COUNTIF($C$2:$C1469,$C1469)=1,1,0))</f>
        <v/>
      </c>
      <c r="AB1469">
        <f>IF($AA1469=1,SUMPRODUCT(--($AE$2:$AE$6001&lt;$AE1469))+1,"")</f>
        <v/>
      </c>
      <c r="AC1469">
        <f>IF($C1469="","",IF(OR($W1469=TRUE(),$W1469="TRUE"),0,1))</f>
        <v/>
      </c>
      <c r="AD1469">
        <f>IF($C1469="","",IF($Z1469="Yes",1,0))</f>
        <v/>
      </c>
      <c r="AE1469">
        <f>IF($AA1469=1,IFERROR(IF(VALUE($C1469)&lt;100000000,VALUE($C1469),1000000000),IFERROR(IF(VALUE(MID($C1469,2,20))&lt;100000000,VALUE(MID($C1469,2,20)),1000000000),1000000000))+ROW()/100000,"")</f>
        <v/>
      </c>
    </row>
    <row r="1470">
      <c r="M1470" s="7">
        <f>IF($C1470="","",L1470*V1470/100)</f>
        <v/>
      </c>
      <c r="N1470" s="11" t="n"/>
      <c r="R1470" s="7" t="n"/>
      <c r="T1470" s="7" t="n"/>
      <c r="U1470" s="7">
        <f>IF($C1470="","",T1470*X1470/100)</f>
        <v/>
      </c>
      <c r="V1470" s="7">
        <f>IF($C1470="","",T1470-U1470)</f>
        <v/>
      </c>
      <c r="X1470">
        <f>IF($C1470="","",IF($AD1470=1,Settings!$C$8,IF($AC1470=1,Settings!$C$6,Settings!$C$7))*100)</f>
        <v/>
      </c>
      <c r="Y1470" s="7">
        <f>IF($C1470="","",V1470-M1470)</f>
        <v/>
      </c>
      <c r="AA1470">
        <f>IF($C1470="","",IF(COUNTIF($C$2:$C1470,$C1470)=1,1,0))</f>
        <v/>
      </c>
      <c r="AB1470">
        <f>IF($AA1470=1,SUMPRODUCT(--($AE$2:$AE$6001&lt;$AE1470))+1,"")</f>
        <v/>
      </c>
      <c r="AC1470">
        <f>IF($C1470="","",IF(OR($W1470=TRUE(),$W1470="TRUE"),0,1))</f>
        <v/>
      </c>
      <c r="AD1470">
        <f>IF($C1470="","",IF($Z1470="Yes",1,0))</f>
        <v/>
      </c>
      <c r="AE1470">
        <f>IF($AA1470=1,IFERROR(IF(VALUE($C1470)&lt;100000000,VALUE($C1470),1000000000),IFERROR(IF(VALUE(MID($C1470,2,20))&lt;100000000,VALUE(MID($C1470,2,20)),1000000000),1000000000))+ROW()/100000,"")</f>
        <v/>
      </c>
    </row>
    <row r="1471">
      <c r="M1471" s="7">
        <f>IF($C1471="","",L1471*V1471/100)</f>
        <v/>
      </c>
      <c r="N1471" s="11" t="n"/>
      <c r="R1471" s="7" t="n"/>
      <c r="T1471" s="7" t="n"/>
      <c r="U1471" s="7">
        <f>IF($C1471="","",T1471*X1471/100)</f>
        <v/>
      </c>
      <c r="V1471" s="7">
        <f>IF($C1471="","",T1471-U1471)</f>
        <v/>
      </c>
      <c r="X1471">
        <f>IF($C1471="","",IF($AD1471=1,Settings!$C$8,IF($AC1471=1,Settings!$C$6,Settings!$C$7))*100)</f>
        <v/>
      </c>
      <c r="Y1471" s="7">
        <f>IF($C1471="","",V1471-M1471)</f>
        <v/>
      </c>
      <c r="AA1471">
        <f>IF($C1471="","",IF(COUNTIF($C$2:$C1471,$C1471)=1,1,0))</f>
        <v/>
      </c>
      <c r="AB1471">
        <f>IF($AA1471=1,SUMPRODUCT(--($AE$2:$AE$6001&lt;$AE1471))+1,"")</f>
        <v/>
      </c>
      <c r="AC1471">
        <f>IF($C1471="","",IF(OR($W1471=TRUE(),$W1471="TRUE"),0,1))</f>
        <v/>
      </c>
      <c r="AD1471">
        <f>IF($C1471="","",IF($Z1471="Yes",1,0))</f>
        <v/>
      </c>
      <c r="AE1471">
        <f>IF($AA1471=1,IFERROR(IF(VALUE($C1471)&lt;100000000,VALUE($C1471),1000000000),IFERROR(IF(VALUE(MID($C1471,2,20))&lt;100000000,VALUE(MID($C1471,2,20)),1000000000),1000000000))+ROW()/100000,"")</f>
        <v/>
      </c>
    </row>
    <row r="1472">
      <c r="M1472" s="7">
        <f>IF($C1472="","",L1472*V1472/100)</f>
        <v/>
      </c>
      <c r="N1472" s="11" t="n"/>
      <c r="R1472" s="7" t="n"/>
      <c r="T1472" s="7" t="n"/>
      <c r="U1472" s="7">
        <f>IF($C1472="","",T1472*X1472/100)</f>
        <v/>
      </c>
      <c r="V1472" s="7">
        <f>IF($C1472="","",T1472-U1472)</f>
        <v/>
      </c>
      <c r="X1472">
        <f>IF($C1472="","",IF($AD1472=1,Settings!$C$8,IF($AC1472=1,Settings!$C$6,Settings!$C$7))*100)</f>
        <v/>
      </c>
      <c r="Y1472" s="7">
        <f>IF($C1472="","",V1472-M1472)</f>
        <v/>
      </c>
      <c r="AA1472">
        <f>IF($C1472="","",IF(COUNTIF($C$2:$C1472,$C1472)=1,1,0))</f>
        <v/>
      </c>
      <c r="AB1472">
        <f>IF($AA1472=1,SUMPRODUCT(--($AE$2:$AE$6001&lt;$AE1472))+1,"")</f>
        <v/>
      </c>
      <c r="AC1472">
        <f>IF($C1472="","",IF(OR($W1472=TRUE(),$W1472="TRUE"),0,1))</f>
        <v/>
      </c>
      <c r="AD1472">
        <f>IF($C1472="","",IF($Z1472="Yes",1,0))</f>
        <v/>
      </c>
      <c r="AE1472">
        <f>IF($AA1472=1,IFERROR(IF(VALUE($C1472)&lt;100000000,VALUE($C1472),1000000000),IFERROR(IF(VALUE(MID($C1472,2,20))&lt;100000000,VALUE(MID($C1472,2,20)),1000000000),1000000000))+ROW()/100000,"")</f>
        <v/>
      </c>
    </row>
    <row r="1473">
      <c r="M1473" s="7">
        <f>IF($C1473="","",L1473*V1473/100)</f>
        <v/>
      </c>
      <c r="N1473" s="11" t="n"/>
      <c r="R1473" s="7" t="n"/>
      <c r="T1473" s="7" t="n"/>
      <c r="U1473" s="7">
        <f>IF($C1473="","",T1473*X1473/100)</f>
        <v/>
      </c>
      <c r="V1473" s="7">
        <f>IF($C1473="","",T1473-U1473)</f>
        <v/>
      </c>
      <c r="X1473">
        <f>IF($C1473="","",IF($AD1473=1,Settings!$C$8,IF($AC1473=1,Settings!$C$6,Settings!$C$7))*100)</f>
        <v/>
      </c>
      <c r="Y1473" s="7">
        <f>IF($C1473="","",V1473-M1473)</f>
        <v/>
      </c>
      <c r="AA1473">
        <f>IF($C1473="","",IF(COUNTIF($C$2:$C1473,$C1473)=1,1,0))</f>
        <v/>
      </c>
      <c r="AB1473">
        <f>IF($AA1473=1,SUMPRODUCT(--($AE$2:$AE$6001&lt;$AE1473))+1,"")</f>
        <v/>
      </c>
      <c r="AC1473">
        <f>IF($C1473="","",IF(OR($W1473=TRUE(),$W1473="TRUE"),0,1))</f>
        <v/>
      </c>
      <c r="AD1473">
        <f>IF($C1473="","",IF($Z1473="Yes",1,0))</f>
        <v/>
      </c>
      <c r="AE1473">
        <f>IF($AA1473=1,IFERROR(IF(VALUE($C1473)&lt;100000000,VALUE($C1473),1000000000),IFERROR(IF(VALUE(MID($C1473,2,20))&lt;100000000,VALUE(MID($C1473,2,20)),1000000000),1000000000))+ROW()/100000,"")</f>
        <v/>
      </c>
    </row>
    <row r="1474">
      <c r="M1474" s="7">
        <f>IF($C1474="","",L1474*V1474/100)</f>
        <v/>
      </c>
      <c r="N1474" s="11" t="n"/>
      <c r="R1474" s="7" t="n"/>
      <c r="T1474" s="7" t="n"/>
      <c r="U1474" s="7">
        <f>IF($C1474="","",T1474*X1474/100)</f>
        <v/>
      </c>
      <c r="V1474" s="7">
        <f>IF($C1474="","",T1474-U1474)</f>
        <v/>
      </c>
      <c r="X1474">
        <f>IF($C1474="","",IF($AD1474=1,Settings!$C$8,IF($AC1474=1,Settings!$C$6,Settings!$C$7))*100)</f>
        <v/>
      </c>
      <c r="Y1474" s="7">
        <f>IF($C1474="","",V1474-M1474)</f>
        <v/>
      </c>
      <c r="AA1474">
        <f>IF($C1474="","",IF(COUNTIF($C$2:$C1474,$C1474)=1,1,0))</f>
        <v/>
      </c>
      <c r="AB1474">
        <f>IF($AA1474=1,SUMPRODUCT(--($AE$2:$AE$6001&lt;$AE1474))+1,"")</f>
        <v/>
      </c>
      <c r="AC1474">
        <f>IF($C1474="","",IF(OR($W1474=TRUE(),$W1474="TRUE"),0,1))</f>
        <v/>
      </c>
      <c r="AD1474">
        <f>IF($C1474="","",IF($Z1474="Yes",1,0))</f>
        <v/>
      </c>
      <c r="AE1474">
        <f>IF($AA1474=1,IFERROR(IF(VALUE($C1474)&lt;100000000,VALUE($C1474),1000000000),IFERROR(IF(VALUE(MID($C1474,2,20))&lt;100000000,VALUE(MID($C1474,2,20)),1000000000),1000000000))+ROW()/100000,"")</f>
        <v/>
      </c>
    </row>
    <row r="1475">
      <c r="M1475" s="7">
        <f>IF($C1475="","",L1475*V1475/100)</f>
        <v/>
      </c>
      <c r="N1475" s="11" t="n"/>
      <c r="R1475" s="7" t="n"/>
      <c r="T1475" s="7" t="n"/>
      <c r="U1475" s="7">
        <f>IF($C1475="","",T1475*X1475/100)</f>
        <v/>
      </c>
      <c r="V1475" s="7">
        <f>IF($C1475="","",T1475-U1475)</f>
        <v/>
      </c>
      <c r="X1475">
        <f>IF($C1475="","",IF($AD1475=1,Settings!$C$8,IF($AC1475=1,Settings!$C$6,Settings!$C$7))*100)</f>
        <v/>
      </c>
      <c r="Y1475" s="7">
        <f>IF($C1475="","",V1475-M1475)</f>
        <v/>
      </c>
      <c r="AA1475">
        <f>IF($C1475="","",IF(COUNTIF($C$2:$C1475,$C1475)=1,1,0))</f>
        <v/>
      </c>
      <c r="AB1475">
        <f>IF($AA1475=1,SUMPRODUCT(--($AE$2:$AE$6001&lt;$AE1475))+1,"")</f>
        <v/>
      </c>
      <c r="AC1475">
        <f>IF($C1475="","",IF(OR($W1475=TRUE(),$W1475="TRUE"),0,1))</f>
        <v/>
      </c>
      <c r="AD1475">
        <f>IF($C1475="","",IF($Z1475="Yes",1,0))</f>
        <v/>
      </c>
      <c r="AE1475">
        <f>IF($AA1475=1,IFERROR(IF(VALUE($C1475)&lt;100000000,VALUE($C1475),1000000000),IFERROR(IF(VALUE(MID($C1475,2,20))&lt;100000000,VALUE(MID($C1475,2,20)),1000000000),1000000000))+ROW()/100000,"")</f>
        <v/>
      </c>
    </row>
    <row r="1476">
      <c r="M1476" s="7">
        <f>IF($C1476="","",L1476*V1476/100)</f>
        <v/>
      </c>
      <c r="N1476" s="11" t="n"/>
      <c r="R1476" s="7" t="n"/>
      <c r="T1476" s="7" t="n"/>
      <c r="U1476" s="7">
        <f>IF($C1476="","",T1476*X1476/100)</f>
        <v/>
      </c>
      <c r="V1476" s="7">
        <f>IF($C1476="","",T1476-U1476)</f>
        <v/>
      </c>
      <c r="X1476">
        <f>IF($C1476="","",IF($AD1476=1,Settings!$C$8,IF($AC1476=1,Settings!$C$6,Settings!$C$7))*100)</f>
        <v/>
      </c>
      <c r="Y1476" s="7">
        <f>IF($C1476="","",V1476-M1476)</f>
        <v/>
      </c>
      <c r="AA1476">
        <f>IF($C1476="","",IF(COUNTIF($C$2:$C1476,$C1476)=1,1,0))</f>
        <v/>
      </c>
      <c r="AB1476">
        <f>IF($AA1476=1,SUMPRODUCT(--($AE$2:$AE$6001&lt;$AE1476))+1,"")</f>
        <v/>
      </c>
      <c r="AC1476">
        <f>IF($C1476="","",IF(OR($W1476=TRUE(),$W1476="TRUE"),0,1))</f>
        <v/>
      </c>
      <c r="AD1476">
        <f>IF($C1476="","",IF($Z1476="Yes",1,0))</f>
        <v/>
      </c>
      <c r="AE1476">
        <f>IF($AA1476=1,IFERROR(IF(VALUE($C1476)&lt;100000000,VALUE($C1476),1000000000),IFERROR(IF(VALUE(MID($C1476,2,20))&lt;100000000,VALUE(MID($C1476,2,20)),1000000000),1000000000))+ROW()/100000,"")</f>
        <v/>
      </c>
    </row>
    <row r="1477">
      <c r="M1477" s="7">
        <f>IF($C1477="","",L1477*V1477/100)</f>
        <v/>
      </c>
      <c r="N1477" s="11" t="n"/>
      <c r="R1477" s="7" t="n"/>
      <c r="T1477" s="7" t="n"/>
      <c r="U1477" s="7">
        <f>IF($C1477="","",T1477*X1477/100)</f>
        <v/>
      </c>
      <c r="V1477" s="7">
        <f>IF($C1477="","",T1477-U1477)</f>
        <v/>
      </c>
      <c r="X1477">
        <f>IF($C1477="","",IF($AD1477=1,Settings!$C$8,IF($AC1477=1,Settings!$C$6,Settings!$C$7))*100)</f>
        <v/>
      </c>
      <c r="Y1477" s="7">
        <f>IF($C1477="","",V1477-M1477)</f>
        <v/>
      </c>
      <c r="AA1477">
        <f>IF($C1477="","",IF(COUNTIF($C$2:$C1477,$C1477)=1,1,0))</f>
        <v/>
      </c>
      <c r="AB1477">
        <f>IF($AA1477=1,SUMPRODUCT(--($AE$2:$AE$6001&lt;$AE1477))+1,"")</f>
        <v/>
      </c>
      <c r="AC1477">
        <f>IF($C1477="","",IF(OR($W1477=TRUE(),$W1477="TRUE"),0,1))</f>
        <v/>
      </c>
      <c r="AD1477">
        <f>IF($C1477="","",IF($Z1477="Yes",1,0))</f>
        <v/>
      </c>
      <c r="AE1477">
        <f>IF($AA1477=1,IFERROR(IF(VALUE($C1477)&lt;100000000,VALUE($C1477),1000000000),IFERROR(IF(VALUE(MID($C1477,2,20))&lt;100000000,VALUE(MID($C1477,2,20)),1000000000),1000000000))+ROW()/100000,"")</f>
        <v/>
      </c>
    </row>
    <row r="1478">
      <c r="M1478" s="7">
        <f>IF($C1478="","",L1478*V1478/100)</f>
        <v/>
      </c>
      <c r="N1478" s="11" t="n"/>
      <c r="R1478" s="7" t="n"/>
      <c r="T1478" s="7" t="n"/>
      <c r="U1478" s="7">
        <f>IF($C1478="","",T1478*X1478/100)</f>
        <v/>
      </c>
      <c r="V1478" s="7">
        <f>IF($C1478="","",T1478-U1478)</f>
        <v/>
      </c>
      <c r="X1478">
        <f>IF($C1478="","",IF($AD1478=1,Settings!$C$8,IF($AC1478=1,Settings!$C$6,Settings!$C$7))*100)</f>
        <v/>
      </c>
      <c r="Y1478" s="7">
        <f>IF($C1478="","",V1478-M1478)</f>
        <v/>
      </c>
      <c r="AA1478">
        <f>IF($C1478="","",IF(COUNTIF($C$2:$C1478,$C1478)=1,1,0))</f>
        <v/>
      </c>
      <c r="AB1478">
        <f>IF($AA1478=1,SUMPRODUCT(--($AE$2:$AE$6001&lt;$AE1478))+1,"")</f>
        <v/>
      </c>
      <c r="AC1478">
        <f>IF($C1478="","",IF(OR($W1478=TRUE(),$W1478="TRUE"),0,1))</f>
        <v/>
      </c>
      <c r="AD1478">
        <f>IF($C1478="","",IF($Z1478="Yes",1,0))</f>
        <v/>
      </c>
      <c r="AE1478">
        <f>IF($AA1478=1,IFERROR(IF(VALUE($C1478)&lt;100000000,VALUE($C1478),1000000000),IFERROR(IF(VALUE(MID($C1478,2,20))&lt;100000000,VALUE(MID($C1478,2,20)),1000000000),1000000000))+ROW()/100000,"")</f>
        <v/>
      </c>
    </row>
    <row r="1479">
      <c r="M1479" s="7">
        <f>IF($C1479="","",L1479*V1479/100)</f>
        <v/>
      </c>
      <c r="N1479" s="11" t="n"/>
      <c r="R1479" s="7" t="n"/>
      <c r="T1479" s="7" t="n"/>
      <c r="U1479" s="7">
        <f>IF($C1479="","",T1479*X1479/100)</f>
        <v/>
      </c>
      <c r="V1479" s="7">
        <f>IF($C1479="","",T1479-U1479)</f>
        <v/>
      </c>
      <c r="X1479">
        <f>IF($C1479="","",IF($AD1479=1,Settings!$C$8,IF($AC1479=1,Settings!$C$6,Settings!$C$7))*100)</f>
        <v/>
      </c>
      <c r="Y1479" s="7">
        <f>IF($C1479="","",V1479-M1479)</f>
        <v/>
      </c>
      <c r="AA1479">
        <f>IF($C1479="","",IF(COUNTIF($C$2:$C1479,$C1479)=1,1,0))</f>
        <v/>
      </c>
      <c r="AB1479">
        <f>IF($AA1479=1,SUMPRODUCT(--($AE$2:$AE$6001&lt;$AE1479))+1,"")</f>
        <v/>
      </c>
      <c r="AC1479">
        <f>IF($C1479="","",IF(OR($W1479=TRUE(),$W1479="TRUE"),0,1))</f>
        <v/>
      </c>
      <c r="AD1479">
        <f>IF($C1479="","",IF($Z1479="Yes",1,0))</f>
        <v/>
      </c>
      <c r="AE1479">
        <f>IF($AA1479=1,IFERROR(IF(VALUE($C1479)&lt;100000000,VALUE($C1479),1000000000),IFERROR(IF(VALUE(MID($C1479,2,20))&lt;100000000,VALUE(MID($C1479,2,20)),1000000000),1000000000))+ROW()/100000,"")</f>
        <v/>
      </c>
    </row>
    <row r="1480">
      <c r="M1480" s="7">
        <f>IF($C1480="","",L1480*V1480/100)</f>
        <v/>
      </c>
      <c r="N1480" s="11" t="n"/>
      <c r="R1480" s="7" t="n"/>
      <c r="T1480" s="7" t="n"/>
      <c r="U1480" s="7">
        <f>IF($C1480="","",T1480*X1480/100)</f>
        <v/>
      </c>
      <c r="V1480" s="7">
        <f>IF($C1480="","",T1480-U1480)</f>
        <v/>
      </c>
      <c r="X1480">
        <f>IF($C1480="","",IF($AD1480=1,Settings!$C$8,IF($AC1480=1,Settings!$C$6,Settings!$C$7))*100)</f>
        <v/>
      </c>
      <c r="Y1480" s="7">
        <f>IF($C1480="","",V1480-M1480)</f>
        <v/>
      </c>
      <c r="AA1480">
        <f>IF($C1480="","",IF(COUNTIF($C$2:$C1480,$C1480)=1,1,0))</f>
        <v/>
      </c>
      <c r="AB1480">
        <f>IF($AA1480=1,SUMPRODUCT(--($AE$2:$AE$6001&lt;$AE1480))+1,"")</f>
        <v/>
      </c>
      <c r="AC1480">
        <f>IF($C1480="","",IF(OR($W1480=TRUE(),$W1480="TRUE"),0,1))</f>
        <v/>
      </c>
      <c r="AD1480">
        <f>IF($C1480="","",IF($Z1480="Yes",1,0))</f>
        <v/>
      </c>
      <c r="AE1480">
        <f>IF($AA1480=1,IFERROR(IF(VALUE($C1480)&lt;100000000,VALUE($C1480),1000000000),IFERROR(IF(VALUE(MID($C1480,2,20))&lt;100000000,VALUE(MID($C1480,2,20)),1000000000),1000000000))+ROW()/100000,"")</f>
        <v/>
      </c>
    </row>
    <row r="1481">
      <c r="M1481" s="7">
        <f>IF($C1481="","",L1481*V1481/100)</f>
        <v/>
      </c>
      <c r="N1481" s="11" t="n"/>
      <c r="R1481" s="7" t="n"/>
      <c r="T1481" s="7" t="n"/>
      <c r="U1481" s="7">
        <f>IF($C1481="","",T1481*X1481/100)</f>
        <v/>
      </c>
      <c r="V1481" s="7">
        <f>IF($C1481="","",T1481-U1481)</f>
        <v/>
      </c>
      <c r="X1481">
        <f>IF($C1481="","",IF($AD1481=1,Settings!$C$8,IF($AC1481=1,Settings!$C$6,Settings!$C$7))*100)</f>
        <v/>
      </c>
      <c r="Y1481" s="7">
        <f>IF($C1481="","",V1481-M1481)</f>
        <v/>
      </c>
      <c r="AA1481">
        <f>IF($C1481="","",IF(COUNTIF($C$2:$C1481,$C1481)=1,1,0))</f>
        <v/>
      </c>
      <c r="AB1481">
        <f>IF($AA1481=1,SUMPRODUCT(--($AE$2:$AE$6001&lt;$AE1481))+1,"")</f>
        <v/>
      </c>
      <c r="AC1481">
        <f>IF($C1481="","",IF(OR($W1481=TRUE(),$W1481="TRUE"),0,1))</f>
        <v/>
      </c>
      <c r="AD1481">
        <f>IF($C1481="","",IF($Z1481="Yes",1,0))</f>
        <v/>
      </c>
      <c r="AE1481">
        <f>IF($AA1481=1,IFERROR(IF(VALUE($C1481)&lt;100000000,VALUE($C1481),1000000000),IFERROR(IF(VALUE(MID($C1481,2,20))&lt;100000000,VALUE(MID($C1481,2,20)),1000000000),1000000000))+ROW()/100000,"")</f>
        <v/>
      </c>
    </row>
    <row r="1482">
      <c r="M1482" s="7">
        <f>IF($C1482="","",L1482*V1482/100)</f>
        <v/>
      </c>
      <c r="N1482" s="11" t="n"/>
      <c r="R1482" s="7" t="n"/>
      <c r="T1482" s="7" t="n"/>
      <c r="U1482" s="7">
        <f>IF($C1482="","",T1482*X1482/100)</f>
        <v/>
      </c>
      <c r="V1482" s="7">
        <f>IF($C1482="","",T1482-U1482)</f>
        <v/>
      </c>
      <c r="X1482">
        <f>IF($C1482="","",IF($AD1482=1,Settings!$C$8,IF($AC1482=1,Settings!$C$6,Settings!$C$7))*100)</f>
        <v/>
      </c>
      <c r="Y1482" s="7">
        <f>IF($C1482="","",V1482-M1482)</f>
        <v/>
      </c>
      <c r="AA1482">
        <f>IF($C1482="","",IF(COUNTIF($C$2:$C1482,$C1482)=1,1,0))</f>
        <v/>
      </c>
      <c r="AB1482">
        <f>IF($AA1482=1,SUMPRODUCT(--($AE$2:$AE$6001&lt;$AE1482))+1,"")</f>
        <v/>
      </c>
      <c r="AC1482">
        <f>IF($C1482="","",IF(OR($W1482=TRUE(),$W1482="TRUE"),0,1))</f>
        <v/>
      </c>
      <c r="AD1482">
        <f>IF($C1482="","",IF($Z1482="Yes",1,0))</f>
        <v/>
      </c>
      <c r="AE1482">
        <f>IF($AA1482=1,IFERROR(IF(VALUE($C1482)&lt;100000000,VALUE($C1482),1000000000),IFERROR(IF(VALUE(MID($C1482,2,20))&lt;100000000,VALUE(MID($C1482,2,20)),1000000000),1000000000))+ROW()/100000,"")</f>
        <v/>
      </c>
    </row>
    <row r="1483">
      <c r="M1483" s="7">
        <f>IF($C1483="","",L1483*V1483/100)</f>
        <v/>
      </c>
      <c r="N1483" s="11" t="n"/>
      <c r="R1483" s="7" t="n"/>
      <c r="T1483" s="7" t="n"/>
      <c r="U1483" s="7">
        <f>IF($C1483="","",T1483*X1483/100)</f>
        <v/>
      </c>
      <c r="V1483" s="7">
        <f>IF($C1483="","",T1483-U1483)</f>
        <v/>
      </c>
      <c r="X1483">
        <f>IF($C1483="","",IF($AD1483=1,Settings!$C$8,IF($AC1483=1,Settings!$C$6,Settings!$C$7))*100)</f>
        <v/>
      </c>
      <c r="Y1483" s="7">
        <f>IF($C1483="","",V1483-M1483)</f>
        <v/>
      </c>
      <c r="AA1483">
        <f>IF($C1483="","",IF(COUNTIF($C$2:$C1483,$C1483)=1,1,0))</f>
        <v/>
      </c>
      <c r="AB1483">
        <f>IF($AA1483=1,SUMPRODUCT(--($AE$2:$AE$6001&lt;$AE1483))+1,"")</f>
        <v/>
      </c>
      <c r="AC1483">
        <f>IF($C1483="","",IF(OR($W1483=TRUE(),$W1483="TRUE"),0,1))</f>
        <v/>
      </c>
      <c r="AD1483">
        <f>IF($C1483="","",IF($Z1483="Yes",1,0))</f>
        <v/>
      </c>
      <c r="AE1483">
        <f>IF($AA1483=1,IFERROR(IF(VALUE($C1483)&lt;100000000,VALUE($C1483),1000000000),IFERROR(IF(VALUE(MID($C1483,2,20))&lt;100000000,VALUE(MID($C1483,2,20)),1000000000),1000000000))+ROW()/100000,"")</f>
        <v/>
      </c>
    </row>
    <row r="1484">
      <c r="M1484" s="7">
        <f>IF($C1484="","",L1484*V1484/100)</f>
        <v/>
      </c>
      <c r="N1484" s="11" t="n"/>
      <c r="R1484" s="7" t="n"/>
      <c r="T1484" s="7" t="n"/>
      <c r="U1484" s="7">
        <f>IF($C1484="","",T1484*X1484/100)</f>
        <v/>
      </c>
      <c r="V1484" s="7">
        <f>IF($C1484="","",T1484-U1484)</f>
        <v/>
      </c>
      <c r="X1484">
        <f>IF($C1484="","",IF($AD1484=1,Settings!$C$8,IF($AC1484=1,Settings!$C$6,Settings!$C$7))*100)</f>
        <v/>
      </c>
      <c r="Y1484" s="7">
        <f>IF($C1484="","",V1484-M1484)</f>
        <v/>
      </c>
      <c r="AA1484">
        <f>IF($C1484="","",IF(COUNTIF($C$2:$C1484,$C1484)=1,1,0))</f>
        <v/>
      </c>
      <c r="AB1484">
        <f>IF($AA1484=1,SUMPRODUCT(--($AE$2:$AE$6001&lt;$AE1484))+1,"")</f>
        <v/>
      </c>
      <c r="AC1484">
        <f>IF($C1484="","",IF(OR($W1484=TRUE(),$W1484="TRUE"),0,1))</f>
        <v/>
      </c>
      <c r="AD1484">
        <f>IF($C1484="","",IF($Z1484="Yes",1,0))</f>
        <v/>
      </c>
      <c r="AE1484">
        <f>IF($AA1484=1,IFERROR(IF(VALUE($C1484)&lt;100000000,VALUE($C1484),1000000000),IFERROR(IF(VALUE(MID($C1484,2,20))&lt;100000000,VALUE(MID($C1484,2,20)),1000000000),1000000000))+ROW()/100000,"")</f>
        <v/>
      </c>
    </row>
    <row r="1485">
      <c r="M1485" s="7">
        <f>IF($C1485="","",L1485*V1485/100)</f>
        <v/>
      </c>
      <c r="N1485" s="11" t="n"/>
      <c r="R1485" s="7" t="n"/>
      <c r="T1485" s="7" t="n"/>
      <c r="U1485" s="7">
        <f>IF($C1485="","",T1485*X1485/100)</f>
        <v/>
      </c>
      <c r="V1485" s="7">
        <f>IF($C1485="","",T1485-U1485)</f>
        <v/>
      </c>
      <c r="X1485">
        <f>IF($C1485="","",IF($AD1485=1,Settings!$C$8,IF($AC1485=1,Settings!$C$6,Settings!$C$7))*100)</f>
        <v/>
      </c>
      <c r="Y1485" s="7">
        <f>IF($C1485="","",V1485-M1485)</f>
        <v/>
      </c>
      <c r="AA1485">
        <f>IF($C1485="","",IF(COUNTIF($C$2:$C1485,$C1485)=1,1,0))</f>
        <v/>
      </c>
      <c r="AB1485">
        <f>IF($AA1485=1,SUMPRODUCT(--($AE$2:$AE$6001&lt;$AE1485))+1,"")</f>
        <v/>
      </c>
      <c r="AC1485">
        <f>IF($C1485="","",IF(OR($W1485=TRUE(),$W1485="TRUE"),0,1))</f>
        <v/>
      </c>
      <c r="AD1485">
        <f>IF($C1485="","",IF($Z1485="Yes",1,0))</f>
        <v/>
      </c>
      <c r="AE1485">
        <f>IF($AA1485=1,IFERROR(IF(VALUE($C1485)&lt;100000000,VALUE($C1485),1000000000),IFERROR(IF(VALUE(MID($C1485,2,20))&lt;100000000,VALUE(MID($C1485,2,20)),1000000000),1000000000))+ROW()/100000,"")</f>
        <v/>
      </c>
    </row>
    <row r="1486">
      <c r="M1486" s="7">
        <f>IF($C1486="","",L1486*V1486/100)</f>
        <v/>
      </c>
      <c r="N1486" s="11" t="n"/>
      <c r="R1486" s="7" t="n"/>
      <c r="T1486" s="7" t="n"/>
      <c r="U1486" s="7">
        <f>IF($C1486="","",T1486*X1486/100)</f>
        <v/>
      </c>
      <c r="V1486" s="7">
        <f>IF($C1486="","",T1486-U1486)</f>
        <v/>
      </c>
      <c r="X1486">
        <f>IF($C1486="","",IF($AD1486=1,Settings!$C$8,IF($AC1486=1,Settings!$C$6,Settings!$C$7))*100)</f>
        <v/>
      </c>
      <c r="Y1486" s="7">
        <f>IF($C1486="","",V1486-M1486)</f>
        <v/>
      </c>
      <c r="AA1486">
        <f>IF($C1486="","",IF(COUNTIF($C$2:$C1486,$C1486)=1,1,0))</f>
        <v/>
      </c>
      <c r="AB1486">
        <f>IF($AA1486=1,SUMPRODUCT(--($AE$2:$AE$6001&lt;$AE1486))+1,"")</f>
        <v/>
      </c>
      <c r="AC1486">
        <f>IF($C1486="","",IF(OR($W1486=TRUE(),$W1486="TRUE"),0,1))</f>
        <v/>
      </c>
      <c r="AD1486">
        <f>IF($C1486="","",IF($Z1486="Yes",1,0))</f>
        <v/>
      </c>
      <c r="AE1486">
        <f>IF($AA1486=1,IFERROR(IF(VALUE($C1486)&lt;100000000,VALUE($C1486),1000000000),IFERROR(IF(VALUE(MID($C1486,2,20))&lt;100000000,VALUE(MID($C1486,2,20)),1000000000),1000000000))+ROW()/100000,"")</f>
        <v/>
      </c>
    </row>
    <row r="1487">
      <c r="M1487" s="7">
        <f>IF($C1487="","",L1487*V1487/100)</f>
        <v/>
      </c>
      <c r="N1487" s="11" t="n"/>
      <c r="R1487" s="7" t="n"/>
      <c r="T1487" s="7" t="n"/>
      <c r="U1487" s="7">
        <f>IF($C1487="","",T1487*X1487/100)</f>
        <v/>
      </c>
      <c r="V1487" s="7">
        <f>IF($C1487="","",T1487-U1487)</f>
        <v/>
      </c>
      <c r="X1487">
        <f>IF($C1487="","",IF($AD1487=1,Settings!$C$8,IF($AC1487=1,Settings!$C$6,Settings!$C$7))*100)</f>
        <v/>
      </c>
      <c r="Y1487" s="7">
        <f>IF($C1487="","",V1487-M1487)</f>
        <v/>
      </c>
      <c r="AA1487">
        <f>IF($C1487="","",IF(COUNTIF($C$2:$C1487,$C1487)=1,1,0))</f>
        <v/>
      </c>
      <c r="AB1487">
        <f>IF($AA1487=1,SUMPRODUCT(--($AE$2:$AE$6001&lt;$AE1487))+1,"")</f>
        <v/>
      </c>
      <c r="AC1487">
        <f>IF($C1487="","",IF(OR($W1487=TRUE(),$W1487="TRUE"),0,1))</f>
        <v/>
      </c>
      <c r="AD1487">
        <f>IF($C1487="","",IF($Z1487="Yes",1,0))</f>
        <v/>
      </c>
      <c r="AE1487">
        <f>IF($AA1487=1,IFERROR(IF(VALUE($C1487)&lt;100000000,VALUE($C1487),1000000000),IFERROR(IF(VALUE(MID($C1487,2,20))&lt;100000000,VALUE(MID($C1487,2,20)),1000000000),1000000000))+ROW()/100000,"")</f>
        <v/>
      </c>
    </row>
    <row r="1488">
      <c r="M1488" s="7">
        <f>IF($C1488="","",L1488*V1488/100)</f>
        <v/>
      </c>
      <c r="N1488" s="11" t="n"/>
      <c r="R1488" s="7" t="n"/>
      <c r="T1488" s="7" t="n"/>
      <c r="U1488" s="7">
        <f>IF($C1488="","",T1488*X1488/100)</f>
        <v/>
      </c>
      <c r="V1488" s="7">
        <f>IF($C1488="","",T1488-U1488)</f>
        <v/>
      </c>
      <c r="X1488">
        <f>IF($C1488="","",IF($AD1488=1,Settings!$C$8,IF($AC1488=1,Settings!$C$6,Settings!$C$7))*100)</f>
        <v/>
      </c>
      <c r="Y1488" s="7">
        <f>IF($C1488="","",V1488-M1488)</f>
        <v/>
      </c>
      <c r="AA1488">
        <f>IF($C1488="","",IF(COUNTIF($C$2:$C1488,$C1488)=1,1,0))</f>
        <v/>
      </c>
      <c r="AB1488">
        <f>IF($AA1488=1,SUMPRODUCT(--($AE$2:$AE$6001&lt;$AE1488))+1,"")</f>
        <v/>
      </c>
      <c r="AC1488">
        <f>IF($C1488="","",IF(OR($W1488=TRUE(),$W1488="TRUE"),0,1))</f>
        <v/>
      </c>
      <c r="AD1488">
        <f>IF($C1488="","",IF($Z1488="Yes",1,0))</f>
        <v/>
      </c>
      <c r="AE1488">
        <f>IF($AA1488=1,IFERROR(IF(VALUE($C1488)&lt;100000000,VALUE($C1488),1000000000),IFERROR(IF(VALUE(MID($C1488,2,20))&lt;100000000,VALUE(MID($C1488,2,20)),1000000000),1000000000))+ROW()/100000,"")</f>
        <v/>
      </c>
    </row>
    <row r="1489">
      <c r="M1489" s="7">
        <f>IF($C1489="","",L1489*V1489/100)</f>
        <v/>
      </c>
      <c r="N1489" s="11" t="n"/>
      <c r="R1489" s="7" t="n"/>
      <c r="T1489" s="7" t="n"/>
      <c r="U1489" s="7">
        <f>IF($C1489="","",T1489*X1489/100)</f>
        <v/>
      </c>
      <c r="V1489" s="7">
        <f>IF($C1489="","",T1489-U1489)</f>
        <v/>
      </c>
      <c r="X1489">
        <f>IF($C1489="","",IF($AD1489=1,Settings!$C$8,IF($AC1489=1,Settings!$C$6,Settings!$C$7))*100)</f>
        <v/>
      </c>
      <c r="Y1489" s="7">
        <f>IF($C1489="","",V1489-M1489)</f>
        <v/>
      </c>
      <c r="AA1489">
        <f>IF($C1489="","",IF(COUNTIF($C$2:$C1489,$C1489)=1,1,0))</f>
        <v/>
      </c>
      <c r="AB1489">
        <f>IF($AA1489=1,SUMPRODUCT(--($AE$2:$AE$6001&lt;$AE1489))+1,"")</f>
        <v/>
      </c>
      <c r="AC1489">
        <f>IF($C1489="","",IF(OR($W1489=TRUE(),$W1489="TRUE"),0,1))</f>
        <v/>
      </c>
      <c r="AD1489">
        <f>IF($C1489="","",IF($Z1489="Yes",1,0))</f>
        <v/>
      </c>
      <c r="AE1489">
        <f>IF($AA1489=1,IFERROR(IF(VALUE($C1489)&lt;100000000,VALUE($C1489),1000000000),IFERROR(IF(VALUE(MID($C1489,2,20))&lt;100000000,VALUE(MID($C1489,2,20)),1000000000),1000000000))+ROW()/100000,"")</f>
        <v/>
      </c>
    </row>
    <row r="1490">
      <c r="M1490" s="7">
        <f>IF($C1490="","",L1490*V1490/100)</f>
        <v/>
      </c>
      <c r="N1490" s="11" t="n"/>
      <c r="R1490" s="7" t="n"/>
      <c r="T1490" s="7" t="n"/>
      <c r="U1490" s="7">
        <f>IF($C1490="","",T1490*X1490/100)</f>
        <v/>
      </c>
      <c r="V1490" s="7">
        <f>IF($C1490="","",T1490-U1490)</f>
        <v/>
      </c>
      <c r="X1490">
        <f>IF($C1490="","",IF($AD1490=1,Settings!$C$8,IF($AC1490=1,Settings!$C$6,Settings!$C$7))*100)</f>
        <v/>
      </c>
      <c r="Y1490" s="7">
        <f>IF($C1490="","",V1490-M1490)</f>
        <v/>
      </c>
      <c r="AA1490">
        <f>IF($C1490="","",IF(COUNTIF($C$2:$C1490,$C1490)=1,1,0))</f>
        <v/>
      </c>
      <c r="AB1490">
        <f>IF($AA1490=1,SUMPRODUCT(--($AE$2:$AE$6001&lt;$AE1490))+1,"")</f>
        <v/>
      </c>
      <c r="AC1490">
        <f>IF($C1490="","",IF(OR($W1490=TRUE(),$W1490="TRUE"),0,1))</f>
        <v/>
      </c>
      <c r="AD1490">
        <f>IF($C1490="","",IF($Z1490="Yes",1,0))</f>
        <v/>
      </c>
      <c r="AE1490">
        <f>IF($AA1490=1,IFERROR(IF(VALUE($C1490)&lt;100000000,VALUE($C1490),1000000000),IFERROR(IF(VALUE(MID($C1490,2,20))&lt;100000000,VALUE(MID($C1490,2,20)),1000000000),1000000000))+ROW()/100000,"")</f>
        <v/>
      </c>
    </row>
    <row r="1491">
      <c r="M1491" s="7">
        <f>IF($C1491="","",L1491*V1491/100)</f>
        <v/>
      </c>
      <c r="N1491" s="11" t="n"/>
      <c r="R1491" s="7" t="n"/>
      <c r="T1491" s="7" t="n"/>
      <c r="U1491" s="7">
        <f>IF($C1491="","",T1491*X1491/100)</f>
        <v/>
      </c>
      <c r="V1491" s="7">
        <f>IF($C1491="","",T1491-U1491)</f>
        <v/>
      </c>
      <c r="X1491">
        <f>IF($C1491="","",IF($AD1491=1,Settings!$C$8,IF($AC1491=1,Settings!$C$6,Settings!$C$7))*100)</f>
        <v/>
      </c>
      <c r="Y1491" s="7">
        <f>IF($C1491="","",V1491-M1491)</f>
        <v/>
      </c>
      <c r="AA1491">
        <f>IF($C1491="","",IF(COUNTIF($C$2:$C1491,$C1491)=1,1,0))</f>
        <v/>
      </c>
      <c r="AB1491">
        <f>IF($AA1491=1,SUMPRODUCT(--($AE$2:$AE$6001&lt;$AE1491))+1,"")</f>
        <v/>
      </c>
      <c r="AC1491">
        <f>IF($C1491="","",IF(OR($W1491=TRUE(),$W1491="TRUE"),0,1))</f>
        <v/>
      </c>
      <c r="AD1491">
        <f>IF($C1491="","",IF($Z1491="Yes",1,0))</f>
        <v/>
      </c>
      <c r="AE1491">
        <f>IF($AA1491=1,IFERROR(IF(VALUE($C1491)&lt;100000000,VALUE($C1491),1000000000),IFERROR(IF(VALUE(MID($C1491,2,20))&lt;100000000,VALUE(MID($C1491,2,20)),1000000000),1000000000))+ROW()/100000,"")</f>
        <v/>
      </c>
    </row>
    <row r="1492">
      <c r="M1492" s="7">
        <f>IF($C1492="","",L1492*V1492/100)</f>
        <v/>
      </c>
      <c r="N1492" s="11" t="n"/>
      <c r="R1492" s="7" t="n"/>
      <c r="T1492" s="7" t="n"/>
      <c r="U1492" s="7">
        <f>IF($C1492="","",T1492*X1492/100)</f>
        <v/>
      </c>
      <c r="V1492" s="7">
        <f>IF($C1492="","",T1492-U1492)</f>
        <v/>
      </c>
      <c r="X1492">
        <f>IF($C1492="","",IF($AD1492=1,Settings!$C$8,IF($AC1492=1,Settings!$C$6,Settings!$C$7))*100)</f>
        <v/>
      </c>
      <c r="Y1492" s="7">
        <f>IF($C1492="","",V1492-M1492)</f>
        <v/>
      </c>
      <c r="AA1492">
        <f>IF($C1492="","",IF(COUNTIF($C$2:$C1492,$C1492)=1,1,0))</f>
        <v/>
      </c>
      <c r="AB1492">
        <f>IF($AA1492=1,SUMPRODUCT(--($AE$2:$AE$6001&lt;$AE1492))+1,"")</f>
        <v/>
      </c>
      <c r="AC1492">
        <f>IF($C1492="","",IF(OR($W1492=TRUE(),$W1492="TRUE"),0,1))</f>
        <v/>
      </c>
      <c r="AD1492">
        <f>IF($C1492="","",IF($Z1492="Yes",1,0))</f>
        <v/>
      </c>
      <c r="AE1492">
        <f>IF($AA1492=1,IFERROR(IF(VALUE($C1492)&lt;100000000,VALUE($C1492),1000000000),IFERROR(IF(VALUE(MID($C1492,2,20))&lt;100000000,VALUE(MID($C1492,2,20)),1000000000),1000000000))+ROW()/100000,"")</f>
        <v/>
      </c>
    </row>
    <row r="1493">
      <c r="M1493" s="7">
        <f>IF($C1493="","",L1493*V1493/100)</f>
        <v/>
      </c>
      <c r="N1493" s="11" t="n"/>
      <c r="R1493" s="7" t="n"/>
      <c r="T1493" s="7" t="n"/>
      <c r="U1493" s="7">
        <f>IF($C1493="","",T1493*X1493/100)</f>
        <v/>
      </c>
      <c r="V1493" s="7">
        <f>IF($C1493="","",T1493-U1493)</f>
        <v/>
      </c>
      <c r="X1493">
        <f>IF($C1493="","",IF($AD1493=1,Settings!$C$8,IF($AC1493=1,Settings!$C$6,Settings!$C$7))*100)</f>
        <v/>
      </c>
      <c r="Y1493" s="7">
        <f>IF($C1493="","",V1493-M1493)</f>
        <v/>
      </c>
      <c r="AA1493">
        <f>IF($C1493="","",IF(COUNTIF($C$2:$C1493,$C1493)=1,1,0))</f>
        <v/>
      </c>
      <c r="AB1493">
        <f>IF($AA1493=1,SUMPRODUCT(--($AE$2:$AE$6001&lt;$AE1493))+1,"")</f>
        <v/>
      </c>
      <c r="AC1493">
        <f>IF($C1493="","",IF(OR($W1493=TRUE(),$W1493="TRUE"),0,1))</f>
        <v/>
      </c>
      <c r="AD1493">
        <f>IF($C1493="","",IF($Z1493="Yes",1,0))</f>
        <v/>
      </c>
      <c r="AE1493">
        <f>IF($AA1493=1,IFERROR(IF(VALUE($C1493)&lt;100000000,VALUE($C1493),1000000000),IFERROR(IF(VALUE(MID($C1493,2,20))&lt;100000000,VALUE(MID($C1493,2,20)),1000000000),1000000000))+ROW()/100000,"")</f>
        <v/>
      </c>
    </row>
    <row r="1494">
      <c r="M1494" s="7">
        <f>IF($C1494="","",L1494*V1494/100)</f>
        <v/>
      </c>
      <c r="N1494" s="11" t="n"/>
      <c r="R1494" s="7" t="n"/>
      <c r="T1494" s="7" t="n"/>
      <c r="U1494" s="7">
        <f>IF($C1494="","",T1494*X1494/100)</f>
        <v/>
      </c>
      <c r="V1494" s="7">
        <f>IF($C1494="","",T1494-U1494)</f>
        <v/>
      </c>
      <c r="X1494">
        <f>IF($C1494="","",IF($AD1494=1,Settings!$C$8,IF($AC1494=1,Settings!$C$6,Settings!$C$7))*100)</f>
        <v/>
      </c>
      <c r="Y1494" s="7">
        <f>IF($C1494="","",V1494-M1494)</f>
        <v/>
      </c>
      <c r="AA1494">
        <f>IF($C1494="","",IF(COUNTIF($C$2:$C1494,$C1494)=1,1,0))</f>
        <v/>
      </c>
      <c r="AB1494">
        <f>IF($AA1494=1,SUMPRODUCT(--($AE$2:$AE$6001&lt;$AE1494))+1,"")</f>
        <v/>
      </c>
      <c r="AC1494">
        <f>IF($C1494="","",IF(OR($W1494=TRUE(),$W1494="TRUE"),0,1))</f>
        <v/>
      </c>
      <c r="AD1494">
        <f>IF($C1494="","",IF($Z1494="Yes",1,0))</f>
        <v/>
      </c>
      <c r="AE1494">
        <f>IF($AA1494=1,IFERROR(IF(VALUE($C1494)&lt;100000000,VALUE($C1494),1000000000),IFERROR(IF(VALUE(MID($C1494,2,20))&lt;100000000,VALUE(MID($C1494,2,20)),1000000000),1000000000))+ROW()/100000,"")</f>
        <v/>
      </c>
    </row>
    <row r="1495">
      <c r="M1495" s="7">
        <f>IF($C1495="","",L1495*V1495/100)</f>
        <v/>
      </c>
      <c r="N1495" s="11" t="n"/>
      <c r="R1495" s="7" t="n"/>
      <c r="T1495" s="7" t="n"/>
      <c r="U1495" s="7">
        <f>IF($C1495="","",T1495*X1495/100)</f>
        <v/>
      </c>
      <c r="V1495" s="7">
        <f>IF($C1495="","",T1495-U1495)</f>
        <v/>
      </c>
      <c r="X1495">
        <f>IF($C1495="","",IF($AD1495=1,Settings!$C$8,IF($AC1495=1,Settings!$C$6,Settings!$C$7))*100)</f>
        <v/>
      </c>
      <c r="Y1495" s="7">
        <f>IF($C1495="","",V1495-M1495)</f>
        <v/>
      </c>
      <c r="AA1495">
        <f>IF($C1495="","",IF(COUNTIF($C$2:$C1495,$C1495)=1,1,0))</f>
        <v/>
      </c>
      <c r="AB1495">
        <f>IF($AA1495=1,SUMPRODUCT(--($AE$2:$AE$6001&lt;$AE1495))+1,"")</f>
        <v/>
      </c>
      <c r="AC1495">
        <f>IF($C1495="","",IF(OR($W1495=TRUE(),$W1495="TRUE"),0,1))</f>
        <v/>
      </c>
      <c r="AD1495">
        <f>IF($C1495="","",IF($Z1495="Yes",1,0))</f>
        <v/>
      </c>
      <c r="AE1495">
        <f>IF($AA1495=1,IFERROR(IF(VALUE($C1495)&lt;100000000,VALUE($C1495),1000000000),IFERROR(IF(VALUE(MID($C1495,2,20))&lt;100000000,VALUE(MID($C1495,2,20)),1000000000),1000000000))+ROW()/100000,"")</f>
        <v/>
      </c>
    </row>
    <row r="1496">
      <c r="M1496" s="7">
        <f>IF($C1496="","",L1496*V1496/100)</f>
        <v/>
      </c>
      <c r="N1496" s="11" t="n"/>
      <c r="R1496" s="7" t="n"/>
      <c r="T1496" s="7" t="n"/>
      <c r="U1496" s="7">
        <f>IF($C1496="","",T1496*X1496/100)</f>
        <v/>
      </c>
      <c r="V1496" s="7">
        <f>IF($C1496="","",T1496-U1496)</f>
        <v/>
      </c>
      <c r="X1496">
        <f>IF($C1496="","",IF($AD1496=1,Settings!$C$8,IF($AC1496=1,Settings!$C$6,Settings!$C$7))*100)</f>
        <v/>
      </c>
      <c r="Y1496" s="7">
        <f>IF($C1496="","",V1496-M1496)</f>
        <v/>
      </c>
      <c r="AA1496">
        <f>IF($C1496="","",IF(COUNTIF($C$2:$C1496,$C1496)=1,1,0))</f>
        <v/>
      </c>
      <c r="AB1496">
        <f>IF($AA1496=1,SUMPRODUCT(--($AE$2:$AE$6001&lt;$AE1496))+1,"")</f>
        <v/>
      </c>
      <c r="AC1496">
        <f>IF($C1496="","",IF(OR($W1496=TRUE(),$W1496="TRUE"),0,1))</f>
        <v/>
      </c>
      <c r="AD1496">
        <f>IF($C1496="","",IF($Z1496="Yes",1,0))</f>
        <v/>
      </c>
      <c r="AE1496">
        <f>IF($AA1496=1,IFERROR(IF(VALUE($C1496)&lt;100000000,VALUE($C1496),1000000000),IFERROR(IF(VALUE(MID($C1496,2,20))&lt;100000000,VALUE(MID($C1496,2,20)),1000000000),1000000000))+ROW()/100000,"")</f>
        <v/>
      </c>
    </row>
    <row r="1497">
      <c r="M1497" s="7">
        <f>IF($C1497="","",L1497*V1497/100)</f>
        <v/>
      </c>
      <c r="N1497" s="11" t="n"/>
      <c r="R1497" s="7" t="n"/>
      <c r="T1497" s="7" t="n"/>
      <c r="U1497" s="7">
        <f>IF($C1497="","",T1497*X1497/100)</f>
        <v/>
      </c>
      <c r="V1497" s="7">
        <f>IF($C1497="","",T1497-U1497)</f>
        <v/>
      </c>
      <c r="X1497">
        <f>IF($C1497="","",IF($AD1497=1,Settings!$C$8,IF($AC1497=1,Settings!$C$6,Settings!$C$7))*100)</f>
        <v/>
      </c>
      <c r="Y1497" s="7">
        <f>IF($C1497="","",V1497-M1497)</f>
        <v/>
      </c>
      <c r="AA1497">
        <f>IF($C1497="","",IF(COUNTIF($C$2:$C1497,$C1497)=1,1,0))</f>
        <v/>
      </c>
      <c r="AB1497">
        <f>IF($AA1497=1,SUMPRODUCT(--($AE$2:$AE$6001&lt;$AE1497))+1,"")</f>
        <v/>
      </c>
      <c r="AC1497">
        <f>IF($C1497="","",IF(OR($W1497=TRUE(),$W1497="TRUE"),0,1))</f>
        <v/>
      </c>
      <c r="AD1497">
        <f>IF($C1497="","",IF($Z1497="Yes",1,0))</f>
        <v/>
      </c>
      <c r="AE1497">
        <f>IF($AA1497=1,IFERROR(IF(VALUE($C1497)&lt;100000000,VALUE($C1497),1000000000),IFERROR(IF(VALUE(MID($C1497,2,20))&lt;100000000,VALUE(MID($C1497,2,20)),1000000000),1000000000))+ROW()/100000,"")</f>
        <v/>
      </c>
    </row>
    <row r="1498">
      <c r="M1498" s="7">
        <f>IF($C1498="","",L1498*V1498/100)</f>
        <v/>
      </c>
      <c r="N1498" s="11" t="n"/>
      <c r="R1498" s="7" t="n"/>
      <c r="T1498" s="7" t="n"/>
      <c r="U1498" s="7">
        <f>IF($C1498="","",T1498*X1498/100)</f>
        <v/>
      </c>
      <c r="V1498" s="7">
        <f>IF($C1498="","",T1498-U1498)</f>
        <v/>
      </c>
      <c r="X1498">
        <f>IF($C1498="","",IF($AD1498=1,Settings!$C$8,IF($AC1498=1,Settings!$C$6,Settings!$C$7))*100)</f>
        <v/>
      </c>
      <c r="Y1498" s="7">
        <f>IF($C1498="","",V1498-M1498)</f>
        <v/>
      </c>
      <c r="AA1498">
        <f>IF($C1498="","",IF(COUNTIF($C$2:$C1498,$C1498)=1,1,0))</f>
        <v/>
      </c>
      <c r="AB1498">
        <f>IF($AA1498=1,SUMPRODUCT(--($AE$2:$AE$6001&lt;$AE1498))+1,"")</f>
        <v/>
      </c>
      <c r="AC1498">
        <f>IF($C1498="","",IF(OR($W1498=TRUE(),$W1498="TRUE"),0,1))</f>
        <v/>
      </c>
      <c r="AD1498">
        <f>IF($C1498="","",IF($Z1498="Yes",1,0))</f>
        <v/>
      </c>
      <c r="AE1498">
        <f>IF($AA1498=1,IFERROR(IF(VALUE($C1498)&lt;100000000,VALUE($C1498),1000000000),IFERROR(IF(VALUE(MID($C1498,2,20))&lt;100000000,VALUE(MID($C1498,2,20)),1000000000),1000000000))+ROW()/100000,"")</f>
        <v/>
      </c>
    </row>
    <row r="1499">
      <c r="M1499" s="7">
        <f>IF($C1499="","",L1499*V1499/100)</f>
        <v/>
      </c>
      <c r="N1499" s="11" t="n"/>
      <c r="R1499" s="7" t="n"/>
      <c r="T1499" s="7" t="n"/>
      <c r="U1499" s="7">
        <f>IF($C1499="","",T1499*X1499/100)</f>
        <v/>
      </c>
      <c r="V1499" s="7">
        <f>IF($C1499="","",T1499-U1499)</f>
        <v/>
      </c>
      <c r="X1499">
        <f>IF($C1499="","",IF($AD1499=1,Settings!$C$8,IF($AC1499=1,Settings!$C$6,Settings!$C$7))*100)</f>
        <v/>
      </c>
      <c r="Y1499" s="7">
        <f>IF($C1499="","",V1499-M1499)</f>
        <v/>
      </c>
      <c r="AA1499">
        <f>IF($C1499="","",IF(COUNTIF($C$2:$C1499,$C1499)=1,1,0))</f>
        <v/>
      </c>
      <c r="AB1499">
        <f>IF($AA1499=1,SUMPRODUCT(--($AE$2:$AE$6001&lt;$AE1499))+1,"")</f>
        <v/>
      </c>
      <c r="AC1499">
        <f>IF($C1499="","",IF(OR($W1499=TRUE(),$W1499="TRUE"),0,1))</f>
        <v/>
      </c>
      <c r="AD1499">
        <f>IF($C1499="","",IF($Z1499="Yes",1,0))</f>
        <v/>
      </c>
      <c r="AE1499">
        <f>IF($AA1499=1,IFERROR(IF(VALUE($C1499)&lt;100000000,VALUE($C1499),1000000000),IFERROR(IF(VALUE(MID($C1499,2,20))&lt;100000000,VALUE(MID($C1499,2,20)),1000000000),1000000000))+ROW()/100000,"")</f>
        <v/>
      </c>
    </row>
    <row r="1500">
      <c r="M1500" s="7">
        <f>IF($C1500="","",L1500*V1500/100)</f>
        <v/>
      </c>
      <c r="N1500" s="11" t="n"/>
      <c r="R1500" s="7" t="n"/>
      <c r="T1500" s="7" t="n"/>
      <c r="U1500" s="7">
        <f>IF($C1500="","",T1500*X1500/100)</f>
        <v/>
      </c>
      <c r="V1500" s="7">
        <f>IF($C1500="","",T1500-U1500)</f>
        <v/>
      </c>
      <c r="X1500">
        <f>IF($C1500="","",IF($AD1500=1,Settings!$C$8,IF($AC1500=1,Settings!$C$6,Settings!$C$7))*100)</f>
        <v/>
      </c>
      <c r="Y1500" s="7">
        <f>IF($C1500="","",V1500-M1500)</f>
        <v/>
      </c>
      <c r="AA1500">
        <f>IF($C1500="","",IF(COUNTIF($C$2:$C1500,$C1500)=1,1,0))</f>
        <v/>
      </c>
      <c r="AB1500">
        <f>IF($AA1500=1,SUMPRODUCT(--($AE$2:$AE$6001&lt;$AE1500))+1,"")</f>
        <v/>
      </c>
      <c r="AC1500">
        <f>IF($C1500="","",IF(OR($W1500=TRUE(),$W1500="TRUE"),0,1))</f>
        <v/>
      </c>
      <c r="AD1500">
        <f>IF($C1500="","",IF($Z1500="Yes",1,0))</f>
        <v/>
      </c>
      <c r="AE1500">
        <f>IF($AA1500=1,IFERROR(IF(VALUE($C1500)&lt;100000000,VALUE($C1500),1000000000),IFERROR(IF(VALUE(MID($C1500,2,20))&lt;100000000,VALUE(MID($C1500,2,20)),1000000000),1000000000))+ROW()/100000,"")</f>
        <v/>
      </c>
    </row>
    <row r="1501">
      <c r="M1501" s="7">
        <f>IF($C1501="","",L1501*V1501/100)</f>
        <v/>
      </c>
      <c r="N1501" s="11" t="n"/>
      <c r="R1501" s="7" t="n"/>
      <c r="T1501" s="7" t="n"/>
      <c r="U1501" s="7">
        <f>IF($C1501="","",T1501*X1501/100)</f>
        <v/>
      </c>
      <c r="V1501" s="7">
        <f>IF($C1501="","",T1501-U1501)</f>
        <v/>
      </c>
      <c r="X1501">
        <f>IF($C1501="","",IF($AD1501=1,Settings!$C$8,IF($AC1501=1,Settings!$C$6,Settings!$C$7))*100)</f>
        <v/>
      </c>
      <c r="Y1501" s="7">
        <f>IF($C1501="","",V1501-M1501)</f>
        <v/>
      </c>
      <c r="AA1501">
        <f>IF($C1501="","",IF(COUNTIF($C$2:$C1501,$C1501)=1,1,0))</f>
        <v/>
      </c>
      <c r="AB1501">
        <f>IF($AA1501=1,SUMPRODUCT(--($AE$2:$AE$6001&lt;$AE1501))+1,"")</f>
        <v/>
      </c>
      <c r="AC1501">
        <f>IF($C1501="","",IF(OR($W1501=TRUE(),$W1501="TRUE"),0,1))</f>
        <v/>
      </c>
      <c r="AD1501">
        <f>IF($C1501="","",IF($Z1501="Yes",1,0))</f>
        <v/>
      </c>
      <c r="AE1501">
        <f>IF($AA1501=1,IFERROR(IF(VALUE($C1501)&lt;100000000,VALUE($C1501),1000000000),IFERROR(IF(VALUE(MID($C1501,2,20))&lt;100000000,VALUE(MID($C1501,2,20)),1000000000),1000000000))+ROW()/100000,"")</f>
        <v/>
      </c>
    </row>
    <row r="1502">
      <c r="M1502" s="7">
        <f>IF($C1502="","",L1502*V1502/100)</f>
        <v/>
      </c>
      <c r="N1502" s="11" t="n"/>
      <c r="R1502" s="7" t="n"/>
      <c r="T1502" s="7" t="n"/>
      <c r="U1502" s="7">
        <f>IF($C1502="","",T1502*X1502/100)</f>
        <v/>
      </c>
      <c r="V1502" s="7">
        <f>IF($C1502="","",T1502-U1502)</f>
        <v/>
      </c>
      <c r="X1502">
        <f>IF($C1502="","",IF($AD1502=1,Settings!$C$8,IF($AC1502=1,Settings!$C$6,Settings!$C$7))*100)</f>
        <v/>
      </c>
      <c r="Y1502" s="7">
        <f>IF($C1502="","",V1502-M1502)</f>
        <v/>
      </c>
      <c r="AA1502">
        <f>IF($C1502="","",IF(COUNTIF($C$2:$C1502,$C1502)=1,1,0))</f>
        <v/>
      </c>
      <c r="AB1502">
        <f>IF($AA1502=1,SUMPRODUCT(--($AE$2:$AE$6001&lt;$AE1502))+1,"")</f>
        <v/>
      </c>
      <c r="AC1502">
        <f>IF($C1502="","",IF(OR($W1502=TRUE(),$W1502="TRUE"),0,1))</f>
        <v/>
      </c>
      <c r="AD1502">
        <f>IF($C1502="","",IF($Z1502="Yes",1,0))</f>
        <v/>
      </c>
      <c r="AE1502">
        <f>IF($AA1502=1,IFERROR(IF(VALUE($C1502)&lt;100000000,VALUE($C1502),1000000000),IFERROR(IF(VALUE(MID($C1502,2,20))&lt;100000000,VALUE(MID($C1502,2,20)),1000000000),1000000000))+ROW()/100000,"")</f>
        <v/>
      </c>
    </row>
    <row r="1503">
      <c r="M1503" s="7">
        <f>IF($C1503="","",L1503*V1503/100)</f>
        <v/>
      </c>
      <c r="N1503" s="11" t="n"/>
      <c r="R1503" s="7" t="n"/>
      <c r="T1503" s="7" t="n"/>
      <c r="U1503" s="7">
        <f>IF($C1503="","",T1503*X1503/100)</f>
        <v/>
      </c>
      <c r="V1503" s="7">
        <f>IF($C1503="","",T1503-U1503)</f>
        <v/>
      </c>
      <c r="X1503">
        <f>IF($C1503="","",IF($AD1503=1,Settings!$C$8,IF($AC1503=1,Settings!$C$6,Settings!$C$7))*100)</f>
        <v/>
      </c>
      <c r="Y1503" s="7">
        <f>IF($C1503="","",V1503-M1503)</f>
        <v/>
      </c>
      <c r="AA1503">
        <f>IF($C1503="","",IF(COUNTIF($C$2:$C1503,$C1503)=1,1,0))</f>
        <v/>
      </c>
      <c r="AB1503">
        <f>IF($AA1503=1,SUMPRODUCT(--($AE$2:$AE$6001&lt;$AE1503))+1,"")</f>
        <v/>
      </c>
      <c r="AC1503">
        <f>IF($C1503="","",IF(OR($W1503=TRUE(),$W1503="TRUE"),0,1))</f>
        <v/>
      </c>
      <c r="AD1503">
        <f>IF($C1503="","",IF($Z1503="Yes",1,0))</f>
        <v/>
      </c>
      <c r="AE1503">
        <f>IF($AA1503=1,IFERROR(IF(VALUE($C1503)&lt;100000000,VALUE($C1503),1000000000),IFERROR(IF(VALUE(MID($C1503,2,20))&lt;100000000,VALUE(MID($C1503,2,20)),1000000000),1000000000))+ROW()/100000,"")</f>
        <v/>
      </c>
    </row>
    <row r="1504">
      <c r="M1504" s="7">
        <f>IF($C1504="","",L1504*V1504/100)</f>
        <v/>
      </c>
      <c r="N1504" s="11" t="n"/>
      <c r="R1504" s="7" t="n"/>
      <c r="T1504" s="7" t="n"/>
      <c r="U1504" s="7">
        <f>IF($C1504="","",T1504*X1504/100)</f>
        <v/>
      </c>
      <c r="V1504" s="7">
        <f>IF($C1504="","",T1504-U1504)</f>
        <v/>
      </c>
      <c r="X1504">
        <f>IF($C1504="","",IF($AD1504=1,Settings!$C$8,IF($AC1504=1,Settings!$C$6,Settings!$C$7))*100)</f>
        <v/>
      </c>
      <c r="Y1504" s="7">
        <f>IF($C1504="","",V1504-M1504)</f>
        <v/>
      </c>
      <c r="AA1504">
        <f>IF($C1504="","",IF(COUNTIF($C$2:$C1504,$C1504)=1,1,0))</f>
        <v/>
      </c>
      <c r="AB1504">
        <f>IF($AA1504=1,SUMPRODUCT(--($AE$2:$AE$6001&lt;$AE1504))+1,"")</f>
        <v/>
      </c>
      <c r="AC1504">
        <f>IF($C1504="","",IF(OR($W1504=TRUE(),$W1504="TRUE"),0,1))</f>
        <v/>
      </c>
      <c r="AD1504">
        <f>IF($C1504="","",IF($Z1504="Yes",1,0))</f>
        <v/>
      </c>
      <c r="AE1504">
        <f>IF($AA1504=1,IFERROR(IF(VALUE($C1504)&lt;100000000,VALUE($C1504),1000000000),IFERROR(IF(VALUE(MID($C1504,2,20))&lt;100000000,VALUE(MID($C1504,2,20)),1000000000),1000000000))+ROW()/100000,"")</f>
        <v/>
      </c>
    </row>
    <row r="1505">
      <c r="M1505" s="7">
        <f>IF($C1505="","",L1505*V1505/100)</f>
        <v/>
      </c>
      <c r="N1505" s="11" t="n"/>
      <c r="R1505" s="7" t="n"/>
      <c r="T1505" s="7" t="n"/>
      <c r="U1505" s="7">
        <f>IF($C1505="","",T1505*X1505/100)</f>
        <v/>
      </c>
      <c r="V1505" s="7">
        <f>IF($C1505="","",T1505-U1505)</f>
        <v/>
      </c>
      <c r="X1505">
        <f>IF($C1505="","",IF($AD1505=1,Settings!$C$8,IF($AC1505=1,Settings!$C$6,Settings!$C$7))*100)</f>
        <v/>
      </c>
      <c r="Y1505" s="7">
        <f>IF($C1505="","",V1505-M1505)</f>
        <v/>
      </c>
      <c r="AA1505">
        <f>IF($C1505="","",IF(COUNTIF($C$2:$C1505,$C1505)=1,1,0))</f>
        <v/>
      </c>
      <c r="AB1505">
        <f>IF($AA1505=1,SUMPRODUCT(--($AE$2:$AE$6001&lt;$AE1505))+1,"")</f>
        <v/>
      </c>
      <c r="AC1505">
        <f>IF($C1505="","",IF(OR($W1505=TRUE(),$W1505="TRUE"),0,1))</f>
        <v/>
      </c>
      <c r="AD1505">
        <f>IF($C1505="","",IF($Z1505="Yes",1,0))</f>
        <v/>
      </c>
      <c r="AE1505">
        <f>IF($AA1505=1,IFERROR(IF(VALUE($C1505)&lt;100000000,VALUE($C1505),1000000000),IFERROR(IF(VALUE(MID($C1505,2,20))&lt;100000000,VALUE(MID($C1505,2,20)),1000000000),1000000000))+ROW()/100000,"")</f>
        <v/>
      </c>
    </row>
    <row r="1506">
      <c r="M1506" s="7">
        <f>IF($C1506="","",L1506*V1506/100)</f>
        <v/>
      </c>
      <c r="N1506" s="11" t="n"/>
      <c r="R1506" s="7" t="n"/>
      <c r="T1506" s="7" t="n"/>
      <c r="U1506" s="7">
        <f>IF($C1506="","",T1506*X1506/100)</f>
        <v/>
      </c>
      <c r="V1506" s="7">
        <f>IF($C1506="","",T1506-U1506)</f>
        <v/>
      </c>
      <c r="X1506">
        <f>IF($C1506="","",IF($AD1506=1,Settings!$C$8,IF($AC1506=1,Settings!$C$6,Settings!$C$7))*100)</f>
        <v/>
      </c>
      <c r="Y1506" s="7">
        <f>IF($C1506="","",V1506-M1506)</f>
        <v/>
      </c>
      <c r="AA1506">
        <f>IF($C1506="","",IF(COUNTIF($C$2:$C1506,$C1506)=1,1,0))</f>
        <v/>
      </c>
      <c r="AB1506">
        <f>IF($AA1506=1,SUMPRODUCT(--($AE$2:$AE$6001&lt;$AE1506))+1,"")</f>
        <v/>
      </c>
      <c r="AC1506">
        <f>IF($C1506="","",IF(OR($W1506=TRUE(),$W1506="TRUE"),0,1))</f>
        <v/>
      </c>
      <c r="AD1506">
        <f>IF($C1506="","",IF($Z1506="Yes",1,0))</f>
        <v/>
      </c>
      <c r="AE1506">
        <f>IF($AA1506=1,IFERROR(IF(VALUE($C1506)&lt;100000000,VALUE($C1506),1000000000),IFERROR(IF(VALUE(MID($C1506,2,20))&lt;100000000,VALUE(MID($C1506,2,20)),1000000000),1000000000))+ROW()/100000,"")</f>
        <v/>
      </c>
    </row>
    <row r="1507">
      <c r="M1507" s="7">
        <f>IF($C1507="","",L1507*V1507/100)</f>
        <v/>
      </c>
      <c r="N1507" s="11" t="n"/>
      <c r="R1507" s="7" t="n"/>
      <c r="T1507" s="7" t="n"/>
      <c r="U1507" s="7">
        <f>IF($C1507="","",T1507*X1507/100)</f>
        <v/>
      </c>
      <c r="V1507" s="7">
        <f>IF($C1507="","",T1507-U1507)</f>
        <v/>
      </c>
      <c r="X1507">
        <f>IF($C1507="","",IF($AD1507=1,Settings!$C$8,IF($AC1507=1,Settings!$C$6,Settings!$C$7))*100)</f>
        <v/>
      </c>
      <c r="Y1507" s="7">
        <f>IF($C1507="","",V1507-M1507)</f>
        <v/>
      </c>
      <c r="AA1507">
        <f>IF($C1507="","",IF(COUNTIF($C$2:$C1507,$C1507)=1,1,0))</f>
        <v/>
      </c>
      <c r="AB1507">
        <f>IF($AA1507=1,SUMPRODUCT(--($AE$2:$AE$6001&lt;$AE1507))+1,"")</f>
        <v/>
      </c>
      <c r="AC1507">
        <f>IF($C1507="","",IF(OR($W1507=TRUE(),$W1507="TRUE"),0,1))</f>
        <v/>
      </c>
      <c r="AD1507">
        <f>IF($C1507="","",IF($Z1507="Yes",1,0))</f>
        <v/>
      </c>
      <c r="AE1507">
        <f>IF($AA1507=1,IFERROR(IF(VALUE($C1507)&lt;100000000,VALUE($C1507),1000000000),IFERROR(IF(VALUE(MID($C1507,2,20))&lt;100000000,VALUE(MID($C1507,2,20)),1000000000),1000000000))+ROW()/100000,"")</f>
        <v/>
      </c>
    </row>
    <row r="1508">
      <c r="M1508" s="7">
        <f>IF($C1508="","",L1508*V1508/100)</f>
        <v/>
      </c>
      <c r="N1508" s="11" t="n"/>
      <c r="R1508" s="7" t="n"/>
      <c r="T1508" s="7" t="n"/>
      <c r="U1508" s="7">
        <f>IF($C1508="","",T1508*X1508/100)</f>
        <v/>
      </c>
      <c r="V1508" s="7">
        <f>IF($C1508="","",T1508-U1508)</f>
        <v/>
      </c>
      <c r="X1508">
        <f>IF($C1508="","",IF($AD1508=1,Settings!$C$8,IF($AC1508=1,Settings!$C$6,Settings!$C$7))*100)</f>
        <v/>
      </c>
      <c r="Y1508" s="7">
        <f>IF($C1508="","",V1508-M1508)</f>
        <v/>
      </c>
      <c r="AA1508">
        <f>IF($C1508="","",IF(COUNTIF($C$2:$C1508,$C1508)=1,1,0))</f>
        <v/>
      </c>
      <c r="AB1508">
        <f>IF($AA1508=1,SUMPRODUCT(--($AE$2:$AE$6001&lt;$AE1508))+1,"")</f>
        <v/>
      </c>
      <c r="AC1508">
        <f>IF($C1508="","",IF(OR($W1508=TRUE(),$W1508="TRUE"),0,1))</f>
        <v/>
      </c>
      <c r="AD1508">
        <f>IF($C1508="","",IF($Z1508="Yes",1,0))</f>
        <v/>
      </c>
      <c r="AE1508">
        <f>IF($AA1508=1,IFERROR(IF(VALUE($C1508)&lt;100000000,VALUE($C1508),1000000000),IFERROR(IF(VALUE(MID($C1508,2,20))&lt;100000000,VALUE(MID($C1508,2,20)),1000000000),1000000000))+ROW()/100000,"")</f>
        <v/>
      </c>
    </row>
    <row r="1509">
      <c r="M1509" s="7">
        <f>IF($C1509="","",L1509*V1509/100)</f>
        <v/>
      </c>
      <c r="N1509" s="11" t="n"/>
      <c r="R1509" s="7" t="n"/>
      <c r="T1509" s="7" t="n"/>
      <c r="U1509" s="7">
        <f>IF($C1509="","",T1509*X1509/100)</f>
        <v/>
      </c>
      <c r="V1509" s="7">
        <f>IF($C1509="","",T1509-U1509)</f>
        <v/>
      </c>
      <c r="X1509">
        <f>IF($C1509="","",IF($AD1509=1,Settings!$C$8,IF($AC1509=1,Settings!$C$6,Settings!$C$7))*100)</f>
        <v/>
      </c>
      <c r="Y1509" s="7">
        <f>IF($C1509="","",V1509-M1509)</f>
        <v/>
      </c>
      <c r="AA1509">
        <f>IF($C1509="","",IF(COUNTIF($C$2:$C1509,$C1509)=1,1,0))</f>
        <v/>
      </c>
      <c r="AB1509">
        <f>IF($AA1509=1,SUMPRODUCT(--($AE$2:$AE$6001&lt;$AE1509))+1,"")</f>
        <v/>
      </c>
      <c r="AC1509">
        <f>IF($C1509="","",IF(OR($W1509=TRUE(),$W1509="TRUE"),0,1))</f>
        <v/>
      </c>
      <c r="AD1509">
        <f>IF($C1509="","",IF($Z1509="Yes",1,0))</f>
        <v/>
      </c>
      <c r="AE1509">
        <f>IF($AA1509=1,IFERROR(IF(VALUE($C1509)&lt;100000000,VALUE($C1509),1000000000),IFERROR(IF(VALUE(MID($C1509,2,20))&lt;100000000,VALUE(MID($C1509,2,20)),1000000000),1000000000))+ROW()/100000,"")</f>
        <v/>
      </c>
    </row>
    <row r="1510">
      <c r="M1510" s="7">
        <f>IF($C1510="","",L1510*V1510/100)</f>
        <v/>
      </c>
      <c r="N1510" s="11" t="n"/>
      <c r="R1510" s="7" t="n"/>
      <c r="T1510" s="7" t="n"/>
      <c r="U1510" s="7">
        <f>IF($C1510="","",T1510*X1510/100)</f>
        <v/>
      </c>
      <c r="V1510" s="7">
        <f>IF($C1510="","",T1510-U1510)</f>
        <v/>
      </c>
      <c r="X1510">
        <f>IF($C1510="","",IF($AD1510=1,Settings!$C$8,IF($AC1510=1,Settings!$C$6,Settings!$C$7))*100)</f>
        <v/>
      </c>
      <c r="Y1510" s="7">
        <f>IF($C1510="","",V1510-M1510)</f>
        <v/>
      </c>
      <c r="AA1510">
        <f>IF($C1510="","",IF(COUNTIF($C$2:$C1510,$C1510)=1,1,0))</f>
        <v/>
      </c>
      <c r="AB1510">
        <f>IF($AA1510=1,SUMPRODUCT(--($AE$2:$AE$6001&lt;$AE1510))+1,"")</f>
        <v/>
      </c>
      <c r="AC1510">
        <f>IF($C1510="","",IF(OR($W1510=TRUE(),$W1510="TRUE"),0,1))</f>
        <v/>
      </c>
      <c r="AD1510">
        <f>IF($C1510="","",IF($Z1510="Yes",1,0))</f>
        <v/>
      </c>
      <c r="AE1510">
        <f>IF($AA1510=1,IFERROR(IF(VALUE($C1510)&lt;100000000,VALUE($C1510),1000000000),IFERROR(IF(VALUE(MID($C1510,2,20))&lt;100000000,VALUE(MID($C1510,2,20)),1000000000),1000000000))+ROW()/100000,"")</f>
        <v/>
      </c>
    </row>
    <row r="1511">
      <c r="M1511" s="7">
        <f>IF($C1511="","",L1511*V1511/100)</f>
        <v/>
      </c>
      <c r="N1511" s="11" t="n"/>
      <c r="R1511" s="7" t="n"/>
      <c r="T1511" s="7" t="n"/>
      <c r="U1511" s="7">
        <f>IF($C1511="","",T1511*X1511/100)</f>
        <v/>
      </c>
      <c r="V1511" s="7">
        <f>IF($C1511="","",T1511-U1511)</f>
        <v/>
      </c>
      <c r="X1511">
        <f>IF($C1511="","",IF($AD1511=1,Settings!$C$8,IF($AC1511=1,Settings!$C$6,Settings!$C$7))*100)</f>
        <v/>
      </c>
      <c r="Y1511" s="7">
        <f>IF($C1511="","",V1511-M1511)</f>
        <v/>
      </c>
      <c r="AA1511">
        <f>IF($C1511="","",IF(COUNTIF($C$2:$C1511,$C1511)=1,1,0))</f>
        <v/>
      </c>
      <c r="AB1511">
        <f>IF($AA1511=1,SUMPRODUCT(--($AE$2:$AE$6001&lt;$AE1511))+1,"")</f>
        <v/>
      </c>
      <c r="AC1511">
        <f>IF($C1511="","",IF(OR($W1511=TRUE(),$W1511="TRUE"),0,1))</f>
        <v/>
      </c>
      <c r="AD1511">
        <f>IF($C1511="","",IF($Z1511="Yes",1,0))</f>
        <v/>
      </c>
      <c r="AE1511">
        <f>IF($AA1511=1,IFERROR(IF(VALUE($C1511)&lt;100000000,VALUE($C1511),1000000000),IFERROR(IF(VALUE(MID($C1511,2,20))&lt;100000000,VALUE(MID($C1511,2,20)),1000000000),1000000000))+ROW()/100000,"")</f>
        <v/>
      </c>
    </row>
    <row r="1512">
      <c r="M1512" s="7">
        <f>IF($C1512="","",L1512*V1512/100)</f>
        <v/>
      </c>
      <c r="N1512" s="11" t="n"/>
      <c r="R1512" s="7" t="n"/>
      <c r="T1512" s="7" t="n"/>
      <c r="U1512" s="7">
        <f>IF($C1512="","",T1512*X1512/100)</f>
        <v/>
      </c>
      <c r="V1512" s="7">
        <f>IF($C1512="","",T1512-U1512)</f>
        <v/>
      </c>
      <c r="X1512">
        <f>IF($C1512="","",IF($AD1512=1,Settings!$C$8,IF($AC1512=1,Settings!$C$6,Settings!$C$7))*100)</f>
        <v/>
      </c>
      <c r="Y1512" s="7">
        <f>IF($C1512="","",V1512-M1512)</f>
        <v/>
      </c>
      <c r="AA1512">
        <f>IF($C1512="","",IF(COUNTIF($C$2:$C1512,$C1512)=1,1,0))</f>
        <v/>
      </c>
      <c r="AB1512">
        <f>IF($AA1512=1,SUMPRODUCT(--($AE$2:$AE$6001&lt;$AE1512))+1,"")</f>
        <v/>
      </c>
      <c r="AC1512">
        <f>IF($C1512="","",IF(OR($W1512=TRUE(),$W1512="TRUE"),0,1))</f>
        <v/>
      </c>
      <c r="AD1512">
        <f>IF($C1512="","",IF($Z1512="Yes",1,0))</f>
        <v/>
      </c>
      <c r="AE1512">
        <f>IF($AA1512=1,IFERROR(IF(VALUE($C1512)&lt;100000000,VALUE($C1512),1000000000),IFERROR(IF(VALUE(MID($C1512,2,20))&lt;100000000,VALUE(MID($C1512,2,20)),1000000000),1000000000))+ROW()/100000,"")</f>
        <v/>
      </c>
    </row>
    <row r="1513">
      <c r="M1513" s="7">
        <f>IF($C1513="","",L1513*V1513/100)</f>
        <v/>
      </c>
      <c r="N1513" s="11" t="n"/>
      <c r="R1513" s="7" t="n"/>
      <c r="T1513" s="7" t="n"/>
      <c r="U1513" s="7">
        <f>IF($C1513="","",T1513*X1513/100)</f>
        <v/>
      </c>
      <c r="V1513" s="7">
        <f>IF($C1513="","",T1513-U1513)</f>
        <v/>
      </c>
      <c r="X1513">
        <f>IF($C1513="","",IF($AD1513=1,Settings!$C$8,IF($AC1513=1,Settings!$C$6,Settings!$C$7))*100)</f>
        <v/>
      </c>
      <c r="Y1513" s="7">
        <f>IF($C1513="","",V1513-M1513)</f>
        <v/>
      </c>
      <c r="AA1513">
        <f>IF($C1513="","",IF(COUNTIF($C$2:$C1513,$C1513)=1,1,0))</f>
        <v/>
      </c>
      <c r="AB1513">
        <f>IF($AA1513=1,SUMPRODUCT(--($AE$2:$AE$6001&lt;$AE1513))+1,"")</f>
        <v/>
      </c>
      <c r="AC1513">
        <f>IF($C1513="","",IF(OR($W1513=TRUE(),$W1513="TRUE"),0,1))</f>
        <v/>
      </c>
      <c r="AD1513">
        <f>IF($C1513="","",IF($Z1513="Yes",1,0))</f>
        <v/>
      </c>
      <c r="AE1513">
        <f>IF($AA1513=1,IFERROR(IF(VALUE($C1513)&lt;100000000,VALUE($C1513),1000000000),IFERROR(IF(VALUE(MID($C1513,2,20))&lt;100000000,VALUE(MID($C1513,2,20)),1000000000),1000000000))+ROW()/100000,"")</f>
        <v/>
      </c>
    </row>
    <row r="1514">
      <c r="M1514" s="7">
        <f>IF($C1514="","",L1514*V1514/100)</f>
        <v/>
      </c>
      <c r="N1514" s="11" t="n"/>
      <c r="R1514" s="7" t="n"/>
      <c r="T1514" s="7" t="n"/>
      <c r="U1514" s="7">
        <f>IF($C1514="","",T1514*X1514/100)</f>
        <v/>
      </c>
      <c r="V1514" s="7">
        <f>IF($C1514="","",T1514-U1514)</f>
        <v/>
      </c>
      <c r="X1514">
        <f>IF($C1514="","",IF($AD1514=1,Settings!$C$8,IF($AC1514=1,Settings!$C$6,Settings!$C$7))*100)</f>
        <v/>
      </c>
      <c r="Y1514" s="7">
        <f>IF($C1514="","",V1514-M1514)</f>
        <v/>
      </c>
      <c r="AA1514">
        <f>IF($C1514="","",IF(COUNTIF($C$2:$C1514,$C1514)=1,1,0))</f>
        <v/>
      </c>
      <c r="AB1514">
        <f>IF($AA1514=1,SUMPRODUCT(--($AE$2:$AE$6001&lt;$AE1514))+1,"")</f>
        <v/>
      </c>
      <c r="AC1514">
        <f>IF($C1514="","",IF(OR($W1514=TRUE(),$W1514="TRUE"),0,1))</f>
        <v/>
      </c>
      <c r="AD1514">
        <f>IF($C1514="","",IF($Z1514="Yes",1,0))</f>
        <v/>
      </c>
      <c r="AE1514">
        <f>IF($AA1514=1,IFERROR(IF(VALUE($C1514)&lt;100000000,VALUE($C1514),1000000000),IFERROR(IF(VALUE(MID($C1514,2,20))&lt;100000000,VALUE(MID($C1514,2,20)),1000000000),1000000000))+ROW()/100000,"")</f>
        <v/>
      </c>
    </row>
    <row r="1515">
      <c r="M1515" s="7">
        <f>IF($C1515="","",L1515*V1515/100)</f>
        <v/>
      </c>
      <c r="N1515" s="11" t="n"/>
      <c r="R1515" s="7" t="n"/>
      <c r="T1515" s="7" t="n"/>
      <c r="U1515" s="7">
        <f>IF($C1515="","",T1515*X1515/100)</f>
        <v/>
      </c>
      <c r="V1515" s="7">
        <f>IF($C1515="","",T1515-U1515)</f>
        <v/>
      </c>
      <c r="X1515">
        <f>IF($C1515="","",IF($AD1515=1,Settings!$C$8,IF($AC1515=1,Settings!$C$6,Settings!$C$7))*100)</f>
        <v/>
      </c>
      <c r="Y1515" s="7">
        <f>IF($C1515="","",V1515-M1515)</f>
        <v/>
      </c>
      <c r="AA1515">
        <f>IF($C1515="","",IF(COUNTIF($C$2:$C1515,$C1515)=1,1,0))</f>
        <v/>
      </c>
      <c r="AB1515">
        <f>IF($AA1515=1,SUMPRODUCT(--($AE$2:$AE$6001&lt;$AE1515))+1,"")</f>
        <v/>
      </c>
      <c r="AC1515">
        <f>IF($C1515="","",IF(OR($W1515=TRUE(),$W1515="TRUE"),0,1))</f>
        <v/>
      </c>
      <c r="AD1515">
        <f>IF($C1515="","",IF($Z1515="Yes",1,0))</f>
        <v/>
      </c>
      <c r="AE1515">
        <f>IF($AA1515=1,IFERROR(IF(VALUE($C1515)&lt;100000000,VALUE($C1515),1000000000),IFERROR(IF(VALUE(MID($C1515,2,20))&lt;100000000,VALUE(MID($C1515,2,20)),1000000000),1000000000))+ROW()/100000,"")</f>
        <v/>
      </c>
    </row>
    <row r="1516">
      <c r="M1516" s="7">
        <f>IF($C1516="","",L1516*V1516/100)</f>
        <v/>
      </c>
      <c r="N1516" s="11" t="n"/>
      <c r="R1516" s="7" t="n"/>
      <c r="T1516" s="7" t="n"/>
      <c r="U1516" s="7">
        <f>IF($C1516="","",T1516*X1516/100)</f>
        <v/>
      </c>
      <c r="V1516" s="7">
        <f>IF($C1516="","",T1516-U1516)</f>
        <v/>
      </c>
      <c r="X1516">
        <f>IF($C1516="","",IF($AD1516=1,Settings!$C$8,IF($AC1516=1,Settings!$C$6,Settings!$C$7))*100)</f>
        <v/>
      </c>
      <c r="Y1516" s="7">
        <f>IF($C1516="","",V1516-M1516)</f>
        <v/>
      </c>
      <c r="AA1516">
        <f>IF($C1516="","",IF(COUNTIF($C$2:$C1516,$C1516)=1,1,0))</f>
        <v/>
      </c>
      <c r="AB1516">
        <f>IF($AA1516=1,SUMPRODUCT(--($AE$2:$AE$6001&lt;$AE1516))+1,"")</f>
        <v/>
      </c>
      <c r="AC1516">
        <f>IF($C1516="","",IF(OR($W1516=TRUE(),$W1516="TRUE"),0,1))</f>
        <v/>
      </c>
      <c r="AD1516">
        <f>IF($C1516="","",IF($Z1516="Yes",1,0))</f>
        <v/>
      </c>
      <c r="AE1516">
        <f>IF($AA1516=1,IFERROR(IF(VALUE($C1516)&lt;100000000,VALUE($C1516),1000000000),IFERROR(IF(VALUE(MID($C1516,2,20))&lt;100000000,VALUE(MID($C1516,2,20)),1000000000),1000000000))+ROW()/100000,"")</f>
        <v/>
      </c>
    </row>
    <row r="1517">
      <c r="M1517" s="7">
        <f>IF($C1517="","",L1517*V1517/100)</f>
        <v/>
      </c>
      <c r="N1517" s="11" t="n"/>
      <c r="R1517" s="7" t="n"/>
      <c r="T1517" s="7" t="n"/>
      <c r="U1517" s="7">
        <f>IF($C1517="","",T1517*X1517/100)</f>
        <v/>
      </c>
      <c r="V1517" s="7">
        <f>IF($C1517="","",T1517-U1517)</f>
        <v/>
      </c>
      <c r="X1517">
        <f>IF($C1517="","",IF($AD1517=1,Settings!$C$8,IF($AC1517=1,Settings!$C$6,Settings!$C$7))*100)</f>
        <v/>
      </c>
      <c r="Y1517" s="7">
        <f>IF($C1517="","",V1517-M1517)</f>
        <v/>
      </c>
      <c r="AA1517">
        <f>IF($C1517="","",IF(COUNTIF($C$2:$C1517,$C1517)=1,1,0))</f>
        <v/>
      </c>
      <c r="AB1517">
        <f>IF($AA1517=1,SUMPRODUCT(--($AE$2:$AE$6001&lt;$AE1517))+1,"")</f>
        <v/>
      </c>
      <c r="AC1517">
        <f>IF($C1517="","",IF(OR($W1517=TRUE(),$W1517="TRUE"),0,1))</f>
        <v/>
      </c>
      <c r="AD1517">
        <f>IF($C1517="","",IF($Z1517="Yes",1,0))</f>
        <v/>
      </c>
      <c r="AE1517">
        <f>IF($AA1517=1,IFERROR(IF(VALUE($C1517)&lt;100000000,VALUE($C1517),1000000000),IFERROR(IF(VALUE(MID($C1517,2,20))&lt;100000000,VALUE(MID($C1517,2,20)),1000000000),1000000000))+ROW()/100000,"")</f>
        <v/>
      </c>
    </row>
    <row r="1518">
      <c r="M1518" s="7">
        <f>IF($C1518="","",L1518*V1518/100)</f>
        <v/>
      </c>
      <c r="N1518" s="11" t="n"/>
      <c r="R1518" s="7" t="n"/>
      <c r="T1518" s="7" t="n"/>
      <c r="U1518" s="7">
        <f>IF($C1518="","",T1518*X1518/100)</f>
        <v/>
      </c>
      <c r="V1518" s="7">
        <f>IF($C1518="","",T1518-U1518)</f>
        <v/>
      </c>
      <c r="X1518">
        <f>IF($C1518="","",IF($AD1518=1,Settings!$C$8,IF($AC1518=1,Settings!$C$6,Settings!$C$7))*100)</f>
        <v/>
      </c>
      <c r="Y1518" s="7">
        <f>IF($C1518="","",V1518-M1518)</f>
        <v/>
      </c>
      <c r="AA1518">
        <f>IF($C1518="","",IF(COUNTIF($C$2:$C1518,$C1518)=1,1,0))</f>
        <v/>
      </c>
      <c r="AB1518">
        <f>IF($AA1518=1,SUMPRODUCT(--($AE$2:$AE$6001&lt;$AE1518))+1,"")</f>
        <v/>
      </c>
      <c r="AC1518">
        <f>IF($C1518="","",IF(OR($W1518=TRUE(),$W1518="TRUE"),0,1))</f>
        <v/>
      </c>
      <c r="AD1518">
        <f>IF($C1518="","",IF($Z1518="Yes",1,0))</f>
        <v/>
      </c>
      <c r="AE1518">
        <f>IF($AA1518=1,IFERROR(IF(VALUE($C1518)&lt;100000000,VALUE($C1518),1000000000),IFERROR(IF(VALUE(MID($C1518,2,20))&lt;100000000,VALUE(MID($C1518,2,20)),1000000000),1000000000))+ROW()/100000,"")</f>
        <v/>
      </c>
    </row>
    <row r="1519">
      <c r="M1519" s="7">
        <f>IF($C1519="","",L1519*V1519/100)</f>
        <v/>
      </c>
      <c r="N1519" s="11" t="n"/>
      <c r="R1519" s="7" t="n"/>
      <c r="T1519" s="7" t="n"/>
      <c r="U1519" s="7">
        <f>IF($C1519="","",T1519*X1519/100)</f>
        <v/>
      </c>
      <c r="V1519" s="7">
        <f>IF($C1519="","",T1519-U1519)</f>
        <v/>
      </c>
      <c r="X1519">
        <f>IF($C1519="","",IF($AD1519=1,Settings!$C$8,IF($AC1519=1,Settings!$C$6,Settings!$C$7))*100)</f>
        <v/>
      </c>
      <c r="Y1519" s="7">
        <f>IF($C1519="","",V1519-M1519)</f>
        <v/>
      </c>
      <c r="AA1519">
        <f>IF($C1519="","",IF(COUNTIF($C$2:$C1519,$C1519)=1,1,0))</f>
        <v/>
      </c>
      <c r="AB1519">
        <f>IF($AA1519=1,SUMPRODUCT(--($AE$2:$AE$6001&lt;$AE1519))+1,"")</f>
        <v/>
      </c>
      <c r="AC1519">
        <f>IF($C1519="","",IF(OR($W1519=TRUE(),$W1519="TRUE"),0,1))</f>
        <v/>
      </c>
      <c r="AD1519">
        <f>IF($C1519="","",IF($Z1519="Yes",1,0))</f>
        <v/>
      </c>
      <c r="AE1519">
        <f>IF($AA1519=1,IFERROR(IF(VALUE($C1519)&lt;100000000,VALUE($C1519),1000000000),IFERROR(IF(VALUE(MID($C1519,2,20))&lt;100000000,VALUE(MID($C1519,2,20)),1000000000),1000000000))+ROW()/100000,"")</f>
        <v/>
      </c>
    </row>
    <row r="1520">
      <c r="M1520" s="7">
        <f>IF($C1520="","",L1520*V1520/100)</f>
        <v/>
      </c>
      <c r="N1520" s="11" t="n"/>
      <c r="R1520" s="7" t="n"/>
      <c r="T1520" s="7" t="n"/>
      <c r="U1520" s="7">
        <f>IF($C1520="","",T1520*X1520/100)</f>
        <v/>
      </c>
      <c r="V1520" s="7">
        <f>IF($C1520="","",T1520-U1520)</f>
        <v/>
      </c>
      <c r="X1520">
        <f>IF($C1520="","",IF($AD1520=1,Settings!$C$8,IF($AC1520=1,Settings!$C$6,Settings!$C$7))*100)</f>
        <v/>
      </c>
      <c r="Y1520" s="7">
        <f>IF($C1520="","",V1520-M1520)</f>
        <v/>
      </c>
      <c r="AA1520">
        <f>IF($C1520="","",IF(COUNTIF($C$2:$C1520,$C1520)=1,1,0))</f>
        <v/>
      </c>
      <c r="AB1520">
        <f>IF($AA1520=1,SUMPRODUCT(--($AE$2:$AE$6001&lt;$AE1520))+1,"")</f>
        <v/>
      </c>
      <c r="AC1520">
        <f>IF($C1520="","",IF(OR($W1520=TRUE(),$W1520="TRUE"),0,1))</f>
        <v/>
      </c>
      <c r="AD1520">
        <f>IF($C1520="","",IF($Z1520="Yes",1,0))</f>
        <v/>
      </c>
      <c r="AE1520">
        <f>IF($AA1520=1,IFERROR(IF(VALUE($C1520)&lt;100000000,VALUE($C1520),1000000000),IFERROR(IF(VALUE(MID($C1520,2,20))&lt;100000000,VALUE(MID($C1520,2,20)),1000000000),1000000000))+ROW()/100000,"")</f>
        <v/>
      </c>
    </row>
    <row r="1521">
      <c r="M1521" s="7">
        <f>IF($C1521="","",L1521*V1521/100)</f>
        <v/>
      </c>
      <c r="N1521" s="11" t="n"/>
      <c r="R1521" s="7" t="n"/>
      <c r="T1521" s="7" t="n"/>
      <c r="U1521" s="7">
        <f>IF($C1521="","",T1521*X1521/100)</f>
        <v/>
      </c>
      <c r="V1521" s="7">
        <f>IF($C1521="","",T1521-U1521)</f>
        <v/>
      </c>
      <c r="X1521">
        <f>IF($C1521="","",IF($AD1521=1,Settings!$C$8,IF($AC1521=1,Settings!$C$6,Settings!$C$7))*100)</f>
        <v/>
      </c>
      <c r="Y1521" s="7">
        <f>IF($C1521="","",V1521-M1521)</f>
        <v/>
      </c>
      <c r="AA1521">
        <f>IF($C1521="","",IF(COUNTIF($C$2:$C1521,$C1521)=1,1,0))</f>
        <v/>
      </c>
      <c r="AB1521">
        <f>IF($AA1521=1,SUMPRODUCT(--($AE$2:$AE$6001&lt;$AE1521))+1,"")</f>
        <v/>
      </c>
      <c r="AC1521">
        <f>IF($C1521="","",IF(OR($W1521=TRUE(),$W1521="TRUE"),0,1))</f>
        <v/>
      </c>
      <c r="AD1521">
        <f>IF($C1521="","",IF($Z1521="Yes",1,0))</f>
        <v/>
      </c>
      <c r="AE1521">
        <f>IF($AA1521=1,IFERROR(IF(VALUE($C1521)&lt;100000000,VALUE($C1521),1000000000),IFERROR(IF(VALUE(MID($C1521,2,20))&lt;100000000,VALUE(MID($C1521,2,20)),1000000000),1000000000))+ROW()/100000,"")</f>
        <v/>
      </c>
    </row>
    <row r="1522">
      <c r="M1522" s="7">
        <f>IF($C1522="","",L1522*V1522/100)</f>
        <v/>
      </c>
      <c r="N1522" s="11" t="n"/>
      <c r="R1522" s="7" t="n"/>
      <c r="T1522" s="7" t="n"/>
      <c r="U1522" s="7">
        <f>IF($C1522="","",T1522*X1522/100)</f>
        <v/>
      </c>
      <c r="V1522" s="7">
        <f>IF($C1522="","",T1522-U1522)</f>
        <v/>
      </c>
      <c r="X1522">
        <f>IF($C1522="","",IF($AD1522=1,Settings!$C$8,IF($AC1522=1,Settings!$C$6,Settings!$C$7))*100)</f>
        <v/>
      </c>
      <c r="Y1522" s="7">
        <f>IF($C1522="","",V1522-M1522)</f>
        <v/>
      </c>
      <c r="AA1522">
        <f>IF($C1522="","",IF(COUNTIF($C$2:$C1522,$C1522)=1,1,0))</f>
        <v/>
      </c>
      <c r="AB1522">
        <f>IF($AA1522=1,SUMPRODUCT(--($AE$2:$AE$6001&lt;$AE1522))+1,"")</f>
        <v/>
      </c>
      <c r="AC1522">
        <f>IF($C1522="","",IF(OR($W1522=TRUE(),$W1522="TRUE"),0,1))</f>
        <v/>
      </c>
      <c r="AD1522">
        <f>IF($C1522="","",IF($Z1522="Yes",1,0))</f>
        <v/>
      </c>
      <c r="AE1522">
        <f>IF($AA1522=1,IFERROR(IF(VALUE($C1522)&lt;100000000,VALUE($C1522),1000000000),IFERROR(IF(VALUE(MID($C1522,2,20))&lt;100000000,VALUE(MID($C1522,2,20)),1000000000),1000000000))+ROW()/100000,"")</f>
        <v/>
      </c>
    </row>
    <row r="1523">
      <c r="M1523" s="7">
        <f>IF($C1523="","",L1523*V1523/100)</f>
        <v/>
      </c>
      <c r="N1523" s="11" t="n"/>
      <c r="R1523" s="7" t="n"/>
      <c r="T1523" s="7" t="n"/>
      <c r="U1523" s="7">
        <f>IF($C1523="","",T1523*X1523/100)</f>
        <v/>
      </c>
      <c r="V1523" s="7">
        <f>IF($C1523="","",T1523-U1523)</f>
        <v/>
      </c>
      <c r="X1523">
        <f>IF($C1523="","",IF($AD1523=1,Settings!$C$8,IF($AC1523=1,Settings!$C$6,Settings!$C$7))*100)</f>
        <v/>
      </c>
      <c r="Y1523" s="7">
        <f>IF($C1523="","",V1523-M1523)</f>
        <v/>
      </c>
      <c r="AA1523">
        <f>IF($C1523="","",IF(COUNTIF($C$2:$C1523,$C1523)=1,1,0))</f>
        <v/>
      </c>
      <c r="AB1523">
        <f>IF($AA1523=1,SUMPRODUCT(--($AE$2:$AE$6001&lt;$AE1523))+1,"")</f>
        <v/>
      </c>
      <c r="AC1523">
        <f>IF($C1523="","",IF(OR($W1523=TRUE(),$W1523="TRUE"),0,1))</f>
        <v/>
      </c>
      <c r="AD1523">
        <f>IF($C1523="","",IF($Z1523="Yes",1,0))</f>
        <v/>
      </c>
      <c r="AE1523">
        <f>IF($AA1523=1,IFERROR(IF(VALUE($C1523)&lt;100000000,VALUE($C1523),1000000000),IFERROR(IF(VALUE(MID($C1523,2,20))&lt;100000000,VALUE(MID($C1523,2,20)),1000000000),1000000000))+ROW()/100000,"")</f>
        <v/>
      </c>
    </row>
    <row r="1524">
      <c r="M1524" s="7">
        <f>IF($C1524="","",L1524*V1524/100)</f>
        <v/>
      </c>
      <c r="N1524" s="11" t="n"/>
      <c r="R1524" s="7" t="n"/>
      <c r="T1524" s="7" t="n"/>
      <c r="U1524" s="7">
        <f>IF($C1524="","",T1524*X1524/100)</f>
        <v/>
      </c>
      <c r="V1524" s="7">
        <f>IF($C1524="","",T1524-U1524)</f>
        <v/>
      </c>
      <c r="X1524">
        <f>IF($C1524="","",IF($AD1524=1,Settings!$C$8,IF($AC1524=1,Settings!$C$6,Settings!$C$7))*100)</f>
        <v/>
      </c>
      <c r="Y1524" s="7">
        <f>IF($C1524="","",V1524-M1524)</f>
        <v/>
      </c>
      <c r="AA1524">
        <f>IF($C1524="","",IF(COUNTIF($C$2:$C1524,$C1524)=1,1,0))</f>
        <v/>
      </c>
      <c r="AB1524">
        <f>IF($AA1524=1,SUMPRODUCT(--($AE$2:$AE$6001&lt;$AE1524))+1,"")</f>
        <v/>
      </c>
      <c r="AC1524">
        <f>IF($C1524="","",IF(OR($W1524=TRUE(),$W1524="TRUE"),0,1))</f>
        <v/>
      </c>
      <c r="AD1524">
        <f>IF($C1524="","",IF($Z1524="Yes",1,0))</f>
        <v/>
      </c>
      <c r="AE1524">
        <f>IF($AA1524=1,IFERROR(IF(VALUE($C1524)&lt;100000000,VALUE($C1524),1000000000),IFERROR(IF(VALUE(MID($C1524,2,20))&lt;100000000,VALUE(MID($C1524,2,20)),1000000000),1000000000))+ROW()/100000,"")</f>
        <v/>
      </c>
    </row>
    <row r="1525">
      <c r="M1525" s="7">
        <f>IF($C1525="","",L1525*V1525/100)</f>
        <v/>
      </c>
      <c r="N1525" s="11" t="n"/>
      <c r="R1525" s="7" t="n"/>
      <c r="T1525" s="7" t="n"/>
      <c r="U1525" s="7">
        <f>IF($C1525="","",T1525*X1525/100)</f>
        <v/>
      </c>
      <c r="V1525" s="7">
        <f>IF($C1525="","",T1525-U1525)</f>
        <v/>
      </c>
      <c r="X1525">
        <f>IF($C1525="","",IF($AD1525=1,Settings!$C$8,IF($AC1525=1,Settings!$C$6,Settings!$C$7))*100)</f>
        <v/>
      </c>
      <c r="Y1525" s="7">
        <f>IF($C1525="","",V1525-M1525)</f>
        <v/>
      </c>
      <c r="AA1525">
        <f>IF($C1525="","",IF(COUNTIF($C$2:$C1525,$C1525)=1,1,0))</f>
        <v/>
      </c>
      <c r="AB1525">
        <f>IF($AA1525=1,SUMPRODUCT(--($AE$2:$AE$6001&lt;$AE1525))+1,"")</f>
        <v/>
      </c>
      <c r="AC1525">
        <f>IF($C1525="","",IF(OR($W1525=TRUE(),$W1525="TRUE"),0,1))</f>
        <v/>
      </c>
      <c r="AD1525">
        <f>IF($C1525="","",IF($Z1525="Yes",1,0))</f>
        <v/>
      </c>
      <c r="AE1525">
        <f>IF($AA1525=1,IFERROR(IF(VALUE($C1525)&lt;100000000,VALUE($C1525),1000000000),IFERROR(IF(VALUE(MID($C1525,2,20))&lt;100000000,VALUE(MID($C1525,2,20)),1000000000),1000000000))+ROW()/100000,"")</f>
        <v/>
      </c>
    </row>
    <row r="1526">
      <c r="M1526" s="7">
        <f>IF($C1526="","",L1526*V1526/100)</f>
        <v/>
      </c>
      <c r="N1526" s="11" t="n"/>
      <c r="R1526" s="7" t="n"/>
      <c r="T1526" s="7" t="n"/>
      <c r="U1526" s="7">
        <f>IF($C1526="","",T1526*X1526/100)</f>
        <v/>
      </c>
      <c r="V1526" s="7">
        <f>IF($C1526="","",T1526-U1526)</f>
        <v/>
      </c>
      <c r="X1526">
        <f>IF($C1526="","",IF($AD1526=1,Settings!$C$8,IF($AC1526=1,Settings!$C$6,Settings!$C$7))*100)</f>
        <v/>
      </c>
      <c r="Y1526" s="7">
        <f>IF($C1526="","",V1526-M1526)</f>
        <v/>
      </c>
      <c r="AA1526">
        <f>IF($C1526="","",IF(COUNTIF($C$2:$C1526,$C1526)=1,1,0))</f>
        <v/>
      </c>
      <c r="AB1526">
        <f>IF($AA1526=1,SUMPRODUCT(--($AE$2:$AE$6001&lt;$AE1526))+1,"")</f>
        <v/>
      </c>
      <c r="AC1526">
        <f>IF($C1526="","",IF(OR($W1526=TRUE(),$W1526="TRUE"),0,1))</f>
        <v/>
      </c>
      <c r="AD1526">
        <f>IF($C1526="","",IF($Z1526="Yes",1,0))</f>
        <v/>
      </c>
      <c r="AE1526">
        <f>IF($AA1526=1,IFERROR(IF(VALUE($C1526)&lt;100000000,VALUE($C1526),1000000000),IFERROR(IF(VALUE(MID($C1526,2,20))&lt;100000000,VALUE(MID($C1526,2,20)),1000000000),1000000000))+ROW()/100000,"")</f>
        <v/>
      </c>
    </row>
    <row r="1527">
      <c r="M1527" s="7">
        <f>IF($C1527="","",L1527*V1527/100)</f>
        <v/>
      </c>
      <c r="N1527" s="11" t="n"/>
      <c r="R1527" s="7" t="n"/>
      <c r="T1527" s="7" t="n"/>
      <c r="U1527" s="7">
        <f>IF($C1527="","",T1527*X1527/100)</f>
        <v/>
      </c>
      <c r="V1527" s="7">
        <f>IF($C1527="","",T1527-U1527)</f>
        <v/>
      </c>
      <c r="X1527">
        <f>IF($C1527="","",IF($AD1527=1,Settings!$C$8,IF($AC1527=1,Settings!$C$6,Settings!$C$7))*100)</f>
        <v/>
      </c>
      <c r="Y1527" s="7">
        <f>IF($C1527="","",V1527-M1527)</f>
        <v/>
      </c>
      <c r="AA1527">
        <f>IF($C1527="","",IF(COUNTIF($C$2:$C1527,$C1527)=1,1,0))</f>
        <v/>
      </c>
      <c r="AB1527">
        <f>IF($AA1527=1,SUMPRODUCT(--($AE$2:$AE$6001&lt;$AE1527))+1,"")</f>
        <v/>
      </c>
      <c r="AC1527">
        <f>IF($C1527="","",IF(OR($W1527=TRUE(),$W1527="TRUE"),0,1))</f>
        <v/>
      </c>
      <c r="AD1527">
        <f>IF($C1527="","",IF($Z1527="Yes",1,0))</f>
        <v/>
      </c>
      <c r="AE1527">
        <f>IF($AA1527=1,IFERROR(IF(VALUE($C1527)&lt;100000000,VALUE($C1527),1000000000),IFERROR(IF(VALUE(MID($C1527,2,20))&lt;100000000,VALUE(MID($C1527,2,20)),1000000000),1000000000))+ROW()/100000,"")</f>
        <v/>
      </c>
    </row>
    <row r="1528">
      <c r="M1528" s="7">
        <f>IF($C1528="","",L1528*V1528/100)</f>
        <v/>
      </c>
      <c r="N1528" s="11" t="n"/>
      <c r="R1528" s="7" t="n"/>
      <c r="T1528" s="7" t="n"/>
      <c r="U1528" s="7">
        <f>IF($C1528="","",T1528*X1528/100)</f>
        <v/>
      </c>
      <c r="V1528" s="7">
        <f>IF($C1528="","",T1528-U1528)</f>
        <v/>
      </c>
      <c r="X1528">
        <f>IF($C1528="","",IF($AD1528=1,Settings!$C$8,IF($AC1528=1,Settings!$C$6,Settings!$C$7))*100)</f>
        <v/>
      </c>
      <c r="Y1528" s="7">
        <f>IF($C1528="","",V1528-M1528)</f>
        <v/>
      </c>
      <c r="AA1528">
        <f>IF($C1528="","",IF(COUNTIF($C$2:$C1528,$C1528)=1,1,0))</f>
        <v/>
      </c>
      <c r="AB1528">
        <f>IF($AA1528=1,SUMPRODUCT(--($AE$2:$AE$6001&lt;$AE1528))+1,"")</f>
        <v/>
      </c>
      <c r="AC1528">
        <f>IF($C1528="","",IF(OR($W1528=TRUE(),$W1528="TRUE"),0,1))</f>
        <v/>
      </c>
      <c r="AD1528">
        <f>IF($C1528="","",IF($Z1528="Yes",1,0))</f>
        <v/>
      </c>
      <c r="AE1528">
        <f>IF($AA1528=1,IFERROR(IF(VALUE($C1528)&lt;100000000,VALUE($C1528),1000000000),IFERROR(IF(VALUE(MID($C1528,2,20))&lt;100000000,VALUE(MID($C1528,2,20)),1000000000),1000000000))+ROW()/100000,"")</f>
        <v/>
      </c>
    </row>
    <row r="1529">
      <c r="M1529" s="7">
        <f>IF($C1529="","",L1529*V1529/100)</f>
        <v/>
      </c>
      <c r="N1529" s="11" t="n"/>
      <c r="R1529" s="7" t="n"/>
      <c r="T1529" s="7" t="n"/>
      <c r="U1529" s="7">
        <f>IF($C1529="","",T1529*X1529/100)</f>
        <v/>
      </c>
      <c r="V1529" s="7">
        <f>IF($C1529="","",T1529-U1529)</f>
        <v/>
      </c>
      <c r="X1529">
        <f>IF($C1529="","",IF($AD1529=1,Settings!$C$8,IF($AC1529=1,Settings!$C$6,Settings!$C$7))*100)</f>
        <v/>
      </c>
      <c r="Y1529" s="7">
        <f>IF($C1529="","",V1529-M1529)</f>
        <v/>
      </c>
      <c r="AA1529">
        <f>IF($C1529="","",IF(COUNTIF($C$2:$C1529,$C1529)=1,1,0))</f>
        <v/>
      </c>
      <c r="AB1529">
        <f>IF($AA1529=1,SUMPRODUCT(--($AE$2:$AE$6001&lt;$AE1529))+1,"")</f>
        <v/>
      </c>
      <c r="AC1529">
        <f>IF($C1529="","",IF(OR($W1529=TRUE(),$W1529="TRUE"),0,1))</f>
        <v/>
      </c>
      <c r="AD1529">
        <f>IF($C1529="","",IF($Z1529="Yes",1,0))</f>
        <v/>
      </c>
      <c r="AE1529">
        <f>IF($AA1529=1,IFERROR(IF(VALUE($C1529)&lt;100000000,VALUE($C1529),1000000000),IFERROR(IF(VALUE(MID($C1529,2,20))&lt;100000000,VALUE(MID($C1529,2,20)),1000000000),1000000000))+ROW()/100000,"")</f>
        <v/>
      </c>
    </row>
    <row r="1530">
      <c r="M1530" s="7">
        <f>IF($C1530="","",L1530*V1530/100)</f>
        <v/>
      </c>
      <c r="N1530" s="11" t="n"/>
      <c r="R1530" s="7" t="n"/>
      <c r="T1530" s="7" t="n"/>
      <c r="U1530" s="7">
        <f>IF($C1530="","",T1530*X1530/100)</f>
        <v/>
      </c>
      <c r="V1530" s="7">
        <f>IF($C1530="","",T1530-U1530)</f>
        <v/>
      </c>
      <c r="X1530">
        <f>IF($C1530="","",IF($AD1530=1,Settings!$C$8,IF($AC1530=1,Settings!$C$6,Settings!$C$7))*100)</f>
        <v/>
      </c>
      <c r="Y1530" s="7">
        <f>IF($C1530="","",V1530-M1530)</f>
        <v/>
      </c>
      <c r="AA1530">
        <f>IF($C1530="","",IF(COUNTIF($C$2:$C1530,$C1530)=1,1,0))</f>
        <v/>
      </c>
      <c r="AB1530">
        <f>IF($AA1530=1,SUMPRODUCT(--($AE$2:$AE$6001&lt;$AE1530))+1,"")</f>
        <v/>
      </c>
      <c r="AC1530">
        <f>IF($C1530="","",IF(OR($W1530=TRUE(),$W1530="TRUE"),0,1))</f>
        <v/>
      </c>
      <c r="AD1530">
        <f>IF($C1530="","",IF($Z1530="Yes",1,0))</f>
        <v/>
      </c>
      <c r="AE1530">
        <f>IF($AA1530=1,IFERROR(IF(VALUE($C1530)&lt;100000000,VALUE($C1530),1000000000),IFERROR(IF(VALUE(MID($C1530,2,20))&lt;100000000,VALUE(MID($C1530,2,20)),1000000000),1000000000))+ROW()/100000,"")</f>
        <v/>
      </c>
    </row>
    <row r="1531">
      <c r="M1531" s="7">
        <f>IF($C1531="","",L1531*V1531/100)</f>
        <v/>
      </c>
      <c r="N1531" s="11" t="n"/>
      <c r="R1531" s="7" t="n"/>
      <c r="T1531" s="7" t="n"/>
      <c r="U1531" s="7">
        <f>IF($C1531="","",T1531*X1531/100)</f>
        <v/>
      </c>
      <c r="V1531" s="7">
        <f>IF($C1531="","",T1531-U1531)</f>
        <v/>
      </c>
      <c r="X1531">
        <f>IF($C1531="","",IF($AD1531=1,Settings!$C$8,IF($AC1531=1,Settings!$C$6,Settings!$C$7))*100)</f>
        <v/>
      </c>
      <c r="Y1531" s="7">
        <f>IF($C1531="","",V1531-M1531)</f>
        <v/>
      </c>
      <c r="AA1531">
        <f>IF($C1531="","",IF(COUNTIF($C$2:$C1531,$C1531)=1,1,0))</f>
        <v/>
      </c>
      <c r="AB1531">
        <f>IF($AA1531=1,SUMPRODUCT(--($AE$2:$AE$6001&lt;$AE1531))+1,"")</f>
        <v/>
      </c>
      <c r="AC1531">
        <f>IF($C1531="","",IF(OR($W1531=TRUE(),$W1531="TRUE"),0,1))</f>
        <v/>
      </c>
      <c r="AD1531">
        <f>IF($C1531="","",IF($Z1531="Yes",1,0))</f>
        <v/>
      </c>
      <c r="AE1531">
        <f>IF($AA1531=1,IFERROR(IF(VALUE($C1531)&lt;100000000,VALUE($C1531),1000000000),IFERROR(IF(VALUE(MID($C1531,2,20))&lt;100000000,VALUE(MID($C1531,2,20)),1000000000),1000000000))+ROW()/100000,"")</f>
        <v/>
      </c>
    </row>
    <row r="1532">
      <c r="M1532" s="7">
        <f>IF($C1532="","",L1532*V1532/100)</f>
        <v/>
      </c>
      <c r="N1532" s="11" t="n"/>
      <c r="R1532" s="7" t="n"/>
      <c r="T1532" s="7" t="n"/>
      <c r="U1532" s="7">
        <f>IF($C1532="","",T1532*X1532/100)</f>
        <v/>
      </c>
      <c r="V1532" s="7">
        <f>IF($C1532="","",T1532-U1532)</f>
        <v/>
      </c>
      <c r="X1532">
        <f>IF($C1532="","",IF($AD1532=1,Settings!$C$8,IF($AC1532=1,Settings!$C$6,Settings!$C$7))*100)</f>
        <v/>
      </c>
      <c r="Y1532" s="7">
        <f>IF($C1532="","",V1532-M1532)</f>
        <v/>
      </c>
      <c r="AA1532">
        <f>IF($C1532="","",IF(COUNTIF($C$2:$C1532,$C1532)=1,1,0))</f>
        <v/>
      </c>
      <c r="AB1532">
        <f>IF($AA1532=1,SUMPRODUCT(--($AE$2:$AE$6001&lt;$AE1532))+1,"")</f>
        <v/>
      </c>
      <c r="AC1532">
        <f>IF($C1532="","",IF(OR($W1532=TRUE(),$W1532="TRUE"),0,1))</f>
        <v/>
      </c>
      <c r="AD1532">
        <f>IF($C1532="","",IF($Z1532="Yes",1,0))</f>
        <v/>
      </c>
      <c r="AE1532">
        <f>IF($AA1532=1,IFERROR(IF(VALUE($C1532)&lt;100000000,VALUE($C1532),1000000000),IFERROR(IF(VALUE(MID($C1532,2,20))&lt;100000000,VALUE(MID($C1532,2,20)),1000000000),1000000000))+ROW()/100000,"")</f>
        <v/>
      </c>
    </row>
    <row r="1533">
      <c r="M1533" s="7">
        <f>IF($C1533="","",L1533*V1533/100)</f>
        <v/>
      </c>
      <c r="N1533" s="11" t="n"/>
      <c r="R1533" s="7" t="n"/>
      <c r="T1533" s="7" t="n"/>
      <c r="U1533" s="7">
        <f>IF($C1533="","",T1533*X1533/100)</f>
        <v/>
      </c>
      <c r="V1533" s="7">
        <f>IF($C1533="","",T1533-U1533)</f>
        <v/>
      </c>
      <c r="X1533">
        <f>IF($C1533="","",IF($AD1533=1,Settings!$C$8,IF($AC1533=1,Settings!$C$6,Settings!$C$7))*100)</f>
        <v/>
      </c>
      <c r="Y1533" s="7">
        <f>IF($C1533="","",V1533-M1533)</f>
        <v/>
      </c>
      <c r="AA1533">
        <f>IF($C1533="","",IF(COUNTIF($C$2:$C1533,$C1533)=1,1,0))</f>
        <v/>
      </c>
      <c r="AB1533">
        <f>IF($AA1533=1,SUMPRODUCT(--($AE$2:$AE$6001&lt;$AE1533))+1,"")</f>
        <v/>
      </c>
      <c r="AC1533">
        <f>IF($C1533="","",IF(OR($W1533=TRUE(),$W1533="TRUE"),0,1))</f>
        <v/>
      </c>
      <c r="AD1533">
        <f>IF($C1533="","",IF($Z1533="Yes",1,0))</f>
        <v/>
      </c>
      <c r="AE1533">
        <f>IF($AA1533=1,IFERROR(IF(VALUE($C1533)&lt;100000000,VALUE($C1533),1000000000),IFERROR(IF(VALUE(MID($C1533,2,20))&lt;100000000,VALUE(MID($C1533,2,20)),1000000000),1000000000))+ROW()/100000,"")</f>
        <v/>
      </c>
    </row>
    <row r="1534">
      <c r="M1534" s="7">
        <f>IF($C1534="","",L1534*V1534/100)</f>
        <v/>
      </c>
      <c r="N1534" s="11" t="n"/>
      <c r="R1534" s="7" t="n"/>
      <c r="T1534" s="7" t="n"/>
      <c r="U1534" s="7">
        <f>IF($C1534="","",T1534*X1534/100)</f>
        <v/>
      </c>
      <c r="V1534" s="7">
        <f>IF($C1534="","",T1534-U1534)</f>
        <v/>
      </c>
      <c r="X1534">
        <f>IF($C1534="","",IF($AD1534=1,Settings!$C$8,IF($AC1534=1,Settings!$C$6,Settings!$C$7))*100)</f>
        <v/>
      </c>
      <c r="Y1534" s="7">
        <f>IF($C1534="","",V1534-M1534)</f>
        <v/>
      </c>
      <c r="AA1534">
        <f>IF($C1534="","",IF(COUNTIF($C$2:$C1534,$C1534)=1,1,0))</f>
        <v/>
      </c>
      <c r="AB1534">
        <f>IF($AA1534=1,SUMPRODUCT(--($AE$2:$AE$6001&lt;$AE1534))+1,"")</f>
        <v/>
      </c>
      <c r="AC1534">
        <f>IF($C1534="","",IF(OR($W1534=TRUE(),$W1534="TRUE"),0,1))</f>
        <v/>
      </c>
      <c r="AD1534">
        <f>IF($C1534="","",IF($Z1534="Yes",1,0))</f>
        <v/>
      </c>
      <c r="AE1534">
        <f>IF($AA1534=1,IFERROR(IF(VALUE($C1534)&lt;100000000,VALUE($C1534),1000000000),IFERROR(IF(VALUE(MID($C1534,2,20))&lt;100000000,VALUE(MID($C1534,2,20)),1000000000),1000000000))+ROW()/100000,"")</f>
        <v/>
      </c>
    </row>
    <row r="1535">
      <c r="M1535" s="7">
        <f>IF($C1535="","",L1535*V1535/100)</f>
        <v/>
      </c>
      <c r="N1535" s="11" t="n"/>
      <c r="R1535" s="7" t="n"/>
      <c r="T1535" s="7" t="n"/>
      <c r="U1535" s="7">
        <f>IF($C1535="","",T1535*X1535/100)</f>
        <v/>
      </c>
      <c r="V1535" s="7">
        <f>IF($C1535="","",T1535-U1535)</f>
        <v/>
      </c>
      <c r="X1535">
        <f>IF($C1535="","",IF($AD1535=1,Settings!$C$8,IF($AC1535=1,Settings!$C$6,Settings!$C$7))*100)</f>
        <v/>
      </c>
      <c r="Y1535" s="7">
        <f>IF($C1535="","",V1535-M1535)</f>
        <v/>
      </c>
      <c r="AA1535">
        <f>IF($C1535="","",IF(COUNTIF($C$2:$C1535,$C1535)=1,1,0))</f>
        <v/>
      </c>
      <c r="AB1535">
        <f>IF($AA1535=1,SUMPRODUCT(--($AE$2:$AE$6001&lt;$AE1535))+1,"")</f>
        <v/>
      </c>
      <c r="AC1535">
        <f>IF($C1535="","",IF(OR($W1535=TRUE(),$W1535="TRUE"),0,1))</f>
        <v/>
      </c>
      <c r="AD1535">
        <f>IF($C1535="","",IF($Z1535="Yes",1,0))</f>
        <v/>
      </c>
      <c r="AE1535">
        <f>IF($AA1535=1,IFERROR(IF(VALUE($C1535)&lt;100000000,VALUE($C1535),1000000000),IFERROR(IF(VALUE(MID($C1535,2,20))&lt;100000000,VALUE(MID($C1535,2,20)),1000000000),1000000000))+ROW()/100000,"")</f>
        <v/>
      </c>
    </row>
    <row r="1536">
      <c r="M1536" s="7">
        <f>IF($C1536="","",L1536*V1536/100)</f>
        <v/>
      </c>
      <c r="N1536" s="11" t="n"/>
      <c r="R1536" s="7" t="n"/>
      <c r="T1536" s="7" t="n"/>
      <c r="U1536" s="7">
        <f>IF($C1536="","",T1536*X1536/100)</f>
        <v/>
      </c>
      <c r="V1536" s="7">
        <f>IF($C1536="","",T1536-U1536)</f>
        <v/>
      </c>
      <c r="X1536">
        <f>IF($C1536="","",IF($AD1536=1,Settings!$C$8,IF($AC1536=1,Settings!$C$6,Settings!$C$7))*100)</f>
        <v/>
      </c>
      <c r="Y1536" s="7">
        <f>IF($C1536="","",V1536-M1536)</f>
        <v/>
      </c>
      <c r="AA1536">
        <f>IF($C1536="","",IF(COUNTIF($C$2:$C1536,$C1536)=1,1,0))</f>
        <v/>
      </c>
      <c r="AB1536">
        <f>IF($AA1536=1,SUMPRODUCT(--($AE$2:$AE$6001&lt;$AE1536))+1,"")</f>
        <v/>
      </c>
      <c r="AC1536">
        <f>IF($C1536="","",IF(OR($W1536=TRUE(),$W1536="TRUE"),0,1))</f>
        <v/>
      </c>
      <c r="AD1536">
        <f>IF($C1536="","",IF($Z1536="Yes",1,0))</f>
        <v/>
      </c>
      <c r="AE1536">
        <f>IF($AA1536=1,IFERROR(IF(VALUE($C1536)&lt;100000000,VALUE($C1536),1000000000),IFERROR(IF(VALUE(MID($C1536,2,20))&lt;100000000,VALUE(MID($C1536,2,20)),1000000000),1000000000))+ROW()/100000,"")</f>
        <v/>
      </c>
    </row>
    <row r="1537">
      <c r="M1537" s="7">
        <f>IF($C1537="","",L1537*V1537/100)</f>
        <v/>
      </c>
      <c r="N1537" s="11" t="n"/>
      <c r="R1537" s="7" t="n"/>
      <c r="T1537" s="7" t="n"/>
      <c r="U1537" s="7">
        <f>IF($C1537="","",T1537*X1537/100)</f>
        <v/>
      </c>
      <c r="V1537" s="7">
        <f>IF($C1537="","",T1537-U1537)</f>
        <v/>
      </c>
      <c r="X1537">
        <f>IF($C1537="","",IF($AD1537=1,Settings!$C$8,IF($AC1537=1,Settings!$C$6,Settings!$C$7))*100)</f>
        <v/>
      </c>
      <c r="Y1537" s="7">
        <f>IF($C1537="","",V1537-M1537)</f>
        <v/>
      </c>
      <c r="AA1537">
        <f>IF($C1537="","",IF(COUNTIF($C$2:$C1537,$C1537)=1,1,0))</f>
        <v/>
      </c>
      <c r="AB1537">
        <f>IF($AA1537=1,SUMPRODUCT(--($AE$2:$AE$6001&lt;$AE1537))+1,"")</f>
        <v/>
      </c>
      <c r="AC1537">
        <f>IF($C1537="","",IF(OR($W1537=TRUE(),$W1537="TRUE"),0,1))</f>
        <v/>
      </c>
      <c r="AD1537">
        <f>IF($C1537="","",IF($Z1537="Yes",1,0))</f>
        <v/>
      </c>
      <c r="AE1537">
        <f>IF($AA1537=1,IFERROR(IF(VALUE($C1537)&lt;100000000,VALUE($C1537),1000000000),IFERROR(IF(VALUE(MID($C1537,2,20))&lt;100000000,VALUE(MID($C1537,2,20)),1000000000),1000000000))+ROW()/100000,"")</f>
        <v/>
      </c>
    </row>
    <row r="1538">
      <c r="M1538" s="7">
        <f>IF($C1538="","",L1538*V1538/100)</f>
        <v/>
      </c>
      <c r="N1538" s="11" t="n"/>
      <c r="R1538" s="7" t="n"/>
      <c r="T1538" s="7" t="n"/>
      <c r="U1538" s="7">
        <f>IF($C1538="","",T1538*X1538/100)</f>
        <v/>
      </c>
      <c r="V1538" s="7">
        <f>IF($C1538="","",T1538-U1538)</f>
        <v/>
      </c>
      <c r="X1538">
        <f>IF($C1538="","",IF($AD1538=1,Settings!$C$8,IF($AC1538=1,Settings!$C$6,Settings!$C$7))*100)</f>
        <v/>
      </c>
      <c r="Y1538" s="7">
        <f>IF($C1538="","",V1538-M1538)</f>
        <v/>
      </c>
      <c r="AA1538">
        <f>IF($C1538="","",IF(COUNTIF($C$2:$C1538,$C1538)=1,1,0))</f>
        <v/>
      </c>
      <c r="AB1538">
        <f>IF($AA1538=1,SUMPRODUCT(--($AE$2:$AE$6001&lt;$AE1538))+1,"")</f>
        <v/>
      </c>
      <c r="AC1538">
        <f>IF($C1538="","",IF(OR($W1538=TRUE(),$W1538="TRUE"),0,1))</f>
        <v/>
      </c>
      <c r="AD1538">
        <f>IF($C1538="","",IF($Z1538="Yes",1,0))</f>
        <v/>
      </c>
      <c r="AE1538">
        <f>IF($AA1538=1,IFERROR(IF(VALUE($C1538)&lt;100000000,VALUE($C1538),1000000000),IFERROR(IF(VALUE(MID($C1538,2,20))&lt;100000000,VALUE(MID($C1538,2,20)),1000000000),1000000000))+ROW()/100000,"")</f>
        <v/>
      </c>
    </row>
    <row r="1539">
      <c r="M1539" s="7">
        <f>IF($C1539="","",L1539*V1539/100)</f>
        <v/>
      </c>
      <c r="N1539" s="11" t="n"/>
      <c r="R1539" s="7" t="n"/>
      <c r="T1539" s="7" t="n"/>
      <c r="U1539" s="7">
        <f>IF($C1539="","",T1539*X1539/100)</f>
        <v/>
      </c>
      <c r="V1539" s="7">
        <f>IF($C1539="","",T1539-U1539)</f>
        <v/>
      </c>
      <c r="X1539">
        <f>IF($C1539="","",IF($AD1539=1,Settings!$C$8,IF($AC1539=1,Settings!$C$6,Settings!$C$7))*100)</f>
        <v/>
      </c>
      <c r="Y1539" s="7">
        <f>IF($C1539="","",V1539-M1539)</f>
        <v/>
      </c>
      <c r="AA1539">
        <f>IF($C1539="","",IF(COUNTIF($C$2:$C1539,$C1539)=1,1,0))</f>
        <v/>
      </c>
      <c r="AB1539">
        <f>IF($AA1539=1,SUMPRODUCT(--($AE$2:$AE$6001&lt;$AE1539))+1,"")</f>
        <v/>
      </c>
      <c r="AC1539">
        <f>IF($C1539="","",IF(OR($W1539=TRUE(),$W1539="TRUE"),0,1))</f>
        <v/>
      </c>
      <c r="AD1539">
        <f>IF($C1539="","",IF($Z1539="Yes",1,0))</f>
        <v/>
      </c>
      <c r="AE1539">
        <f>IF($AA1539=1,IFERROR(IF(VALUE($C1539)&lt;100000000,VALUE($C1539),1000000000),IFERROR(IF(VALUE(MID($C1539,2,20))&lt;100000000,VALUE(MID($C1539,2,20)),1000000000),1000000000))+ROW()/100000,"")</f>
        <v/>
      </c>
    </row>
    <row r="1540">
      <c r="M1540" s="7">
        <f>IF($C1540="","",L1540*V1540/100)</f>
        <v/>
      </c>
      <c r="N1540" s="11" t="n"/>
      <c r="R1540" s="7" t="n"/>
      <c r="T1540" s="7" t="n"/>
      <c r="U1540" s="7">
        <f>IF($C1540="","",T1540*X1540/100)</f>
        <v/>
      </c>
      <c r="V1540" s="7">
        <f>IF($C1540="","",T1540-U1540)</f>
        <v/>
      </c>
      <c r="X1540">
        <f>IF($C1540="","",IF($AD1540=1,Settings!$C$8,IF($AC1540=1,Settings!$C$6,Settings!$C$7))*100)</f>
        <v/>
      </c>
      <c r="Y1540" s="7">
        <f>IF($C1540="","",V1540-M1540)</f>
        <v/>
      </c>
      <c r="AA1540">
        <f>IF($C1540="","",IF(COUNTIF($C$2:$C1540,$C1540)=1,1,0))</f>
        <v/>
      </c>
      <c r="AB1540">
        <f>IF($AA1540=1,SUMPRODUCT(--($AE$2:$AE$6001&lt;$AE1540))+1,"")</f>
        <v/>
      </c>
      <c r="AC1540">
        <f>IF($C1540="","",IF(OR($W1540=TRUE(),$W1540="TRUE"),0,1))</f>
        <v/>
      </c>
      <c r="AD1540">
        <f>IF($C1540="","",IF($Z1540="Yes",1,0))</f>
        <v/>
      </c>
      <c r="AE1540">
        <f>IF($AA1540=1,IFERROR(IF(VALUE($C1540)&lt;100000000,VALUE($C1540),1000000000),IFERROR(IF(VALUE(MID($C1540,2,20))&lt;100000000,VALUE(MID($C1540,2,20)),1000000000),1000000000))+ROW()/100000,"")</f>
        <v/>
      </c>
    </row>
    <row r="1541">
      <c r="M1541" s="7">
        <f>IF($C1541="","",L1541*V1541/100)</f>
        <v/>
      </c>
      <c r="N1541" s="11" t="n"/>
      <c r="R1541" s="7" t="n"/>
      <c r="T1541" s="7" t="n"/>
      <c r="U1541" s="7">
        <f>IF($C1541="","",T1541*X1541/100)</f>
        <v/>
      </c>
      <c r="V1541" s="7">
        <f>IF($C1541="","",T1541-U1541)</f>
        <v/>
      </c>
      <c r="X1541">
        <f>IF($C1541="","",IF($AD1541=1,Settings!$C$8,IF($AC1541=1,Settings!$C$6,Settings!$C$7))*100)</f>
        <v/>
      </c>
      <c r="Y1541" s="7">
        <f>IF($C1541="","",V1541-M1541)</f>
        <v/>
      </c>
      <c r="AA1541">
        <f>IF($C1541="","",IF(COUNTIF($C$2:$C1541,$C1541)=1,1,0))</f>
        <v/>
      </c>
      <c r="AB1541">
        <f>IF($AA1541=1,SUMPRODUCT(--($AE$2:$AE$6001&lt;$AE1541))+1,"")</f>
        <v/>
      </c>
      <c r="AC1541">
        <f>IF($C1541="","",IF(OR($W1541=TRUE(),$W1541="TRUE"),0,1))</f>
        <v/>
      </c>
      <c r="AD1541">
        <f>IF($C1541="","",IF($Z1541="Yes",1,0))</f>
        <v/>
      </c>
      <c r="AE1541">
        <f>IF($AA1541=1,IFERROR(IF(VALUE($C1541)&lt;100000000,VALUE($C1541),1000000000),IFERROR(IF(VALUE(MID($C1541,2,20))&lt;100000000,VALUE(MID($C1541,2,20)),1000000000),1000000000))+ROW()/100000,"")</f>
        <v/>
      </c>
    </row>
    <row r="1542">
      <c r="M1542" s="7">
        <f>IF($C1542="","",L1542*V1542/100)</f>
        <v/>
      </c>
      <c r="N1542" s="11" t="n"/>
      <c r="R1542" s="7" t="n"/>
      <c r="T1542" s="7" t="n"/>
      <c r="U1542" s="7">
        <f>IF($C1542="","",T1542*X1542/100)</f>
        <v/>
      </c>
      <c r="V1542" s="7">
        <f>IF($C1542="","",T1542-U1542)</f>
        <v/>
      </c>
      <c r="X1542">
        <f>IF($C1542="","",IF($AD1542=1,Settings!$C$8,IF($AC1542=1,Settings!$C$6,Settings!$C$7))*100)</f>
        <v/>
      </c>
      <c r="Y1542" s="7">
        <f>IF($C1542="","",V1542-M1542)</f>
        <v/>
      </c>
      <c r="AA1542">
        <f>IF($C1542="","",IF(COUNTIF($C$2:$C1542,$C1542)=1,1,0))</f>
        <v/>
      </c>
      <c r="AB1542">
        <f>IF($AA1542=1,SUMPRODUCT(--($AE$2:$AE$6001&lt;$AE1542))+1,"")</f>
        <v/>
      </c>
      <c r="AC1542">
        <f>IF($C1542="","",IF(OR($W1542=TRUE(),$W1542="TRUE"),0,1))</f>
        <v/>
      </c>
      <c r="AD1542">
        <f>IF($C1542="","",IF($Z1542="Yes",1,0))</f>
        <v/>
      </c>
      <c r="AE1542">
        <f>IF($AA1542=1,IFERROR(IF(VALUE($C1542)&lt;100000000,VALUE($C1542),1000000000),IFERROR(IF(VALUE(MID($C1542,2,20))&lt;100000000,VALUE(MID($C1542,2,20)),1000000000),1000000000))+ROW()/100000,"")</f>
        <v/>
      </c>
    </row>
    <row r="1543">
      <c r="M1543" s="7">
        <f>IF($C1543="","",L1543*V1543/100)</f>
        <v/>
      </c>
      <c r="N1543" s="11" t="n"/>
      <c r="R1543" s="7" t="n"/>
      <c r="T1543" s="7" t="n"/>
      <c r="U1543" s="7">
        <f>IF($C1543="","",T1543*X1543/100)</f>
        <v/>
      </c>
      <c r="V1543" s="7">
        <f>IF($C1543="","",T1543-U1543)</f>
        <v/>
      </c>
      <c r="X1543">
        <f>IF($C1543="","",IF($AD1543=1,Settings!$C$8,IF($AC1543=1,Settings!$C$6,Settings!$C$7))*100)</f>
        <v/>
      </c>
      <c r="Y1543" s="7">
        <f>IF($C1543="","",V1543-M1543)</f>
        <v/>
      </c>
      <c r="AA1543">
        <f>IF($C1543="","",IF(COUNTIF($C$2:$C1543,$C1543)=1,1,0))</f>
        <v/>
      </c>
      <c r="AB1543">
        <f>IF($AA1543=1,SUMPRODUCT(--($AE$2:$AE$6001&lt;$AE1543))+1,"")</f>
        <v/>
      </c>
      <c r="AC1543">
        <f>IF($C1543="","",IF(OR($W1543=TRUE(),$W1543="TRUE"),0,1))</f>
        <v/>
      </c>
      <c r="AD1543">
        <f>IF($C1543="","",IF($Z1543="Yes",1,0))</f>
        <v/>
      </c>
      <c r="AE1543">
        <f>IF($AA1543=1,IFERROR(IF(VALUE($C1543)&lt;100000000,VALUE($C1543),1000000000),IFERROR(IF(VALUE(MID($C1543,2,20))&lt;100000000,VALUE(MID($C1543,2,20)),1000000000),1000000000))+ROW()/100000,"")</f>
        <v/>
      </c>
    </row>
    <row r="1544">
      <c r="M1544" s="7">
        <f>IF($C1544="","",L1544*V1544/100)</f>
        <v/>
      </c>
      <c r="N1544" s="11" t="n"/>
      <c r="R1544" s="7" t="n"/>
      <c r="T1544" s="7" t="n"/>
      <c r="U1544" s="7">
        <f>IF($C1544="","",T1544*X1544/100)</f>
        <v/>
      </c>
      <c r="V1544" s="7">
        <f>IF($C1544="","",T1544-U1544)</f>
        <v/>
      </c>
      <c r="X1544">
        <f>IF($C1544="","",IF($AD1544=1,Settings!$C$8,IF($AC1544=1,Settings!$C$6,Settings!$C$7))*100)</f>
        <v/>
      </c>
      <c r="Y1544" s="7">
        <f>IF($C1544="","",V1544-M1544)</f>
        <v/>
      </c>
      <c r="AA1544">
        <f>IF($C1544="","",IF(COUNTIF($C$2:$C1544,$C1544)=1,1,0))</f>
        <v/>
      </c>
      <c r="AB1544">
        <f>IF($AA1544=1,SUMPRODUCT(--($AE$2:$AE$6001&lt;$AE1544))+1,"")</f>
        <v/>
      </c>
      <c r="AC1544">
        <f>IF($C1544="","",IF(OR($W1544=TRUE(),$W1544="TRUE"),0,1))</f>
        <v/>
      </c>
      <c r="AD1544">
        <f>IF($C1544="","",IF($Z1544="Yes",1,0))</f>
        <v/>
      </c>
      <c r="AE1544">
        <f>IF($AA1544=1,IFERROR(IF(VALUE($C1544)&lt;100000000,VALUE($C1544),1000000000),IFERROR(IF(VALUE(MID($C1544,2,20))&lt;100000000,VALUE(MID($C1544,2,20)),1000000000),1000000000))+ROW()/100000,"")</f>
        <v/>
      </c>
    </row>
    <row r="1545">
      <c r="M1545" s="7">
        <f>IF($C1545="","",L1545*V1545/100)</f>
        <v/>
      </c>
      <c r="N1545" s="11" t="n"/>
      <c r="R1545" s="7" t="n"/>
      <c r="T1545" s="7" t="n"/>
      <c r="U1545" s="7">
        <f>IF($C1545="","",T1545*X1545/100)</f>
        <v/>
      </c>
      <c r="V1545" s="7">
        <f>IF($C1545="","",T1545-U1545)</f>
        <v/>
      </c>
      <c r="X1545">
        <f>IF($C1545="","",IF($AD1545=1,Settings!$C$8,IF($AC1545=1,Settings!$C$6,Settings!$C$7))*100)</f>
        <v/>
      </c>
      <c r="Y1545" s="7">
        <f>IF($C1545="","",V1545-M1545)</f>
        <v/>
      </c>
      <c r="AA1545">
        <f>IF($C1545="","",IF(COUNTIF($C$2:$C1545,$C1545)=1,1,0))</f>
        <v/>
      </c>
      <c r="AB1545">
        <f>IF($AA1545=1,SUMPRODUCT(--($AE$2:$AE$6001&lt;$AE1545))+1,"")</f>
        <v/>
      </c>
      <c r="AC1545">
        <f>IF($C1545="","",IF(OR($W1545=TRUE(),$W1545="TRUE"),0,1))</f>
        <v/>
      </c>
      <c r="AD1545">
        <f>IF($C1545="","",IF($Z1545="Yes",1,0))</f>
        <v/>
      </c>
      <c r="AE1545">
        <f>IF($AA1545=1,IFERROR(IF(VALUE($C1545)&lt;100000000,VALUE($C1545),1000000000),IFERROR(IF(VALUE(MID($C1545,2,20))&lt;100000000,VALUE(MID($C1545,2,20)),1000000000),1000000000))+ROW()/100000,"")</f>
        <v/>
      </c>
    </row>
    <row r="1546">
      <c r="M1546" s="7">
        <f>IF($C1546="","",L1546*V1546/100)</f>
        <v/>
      </c>
      <c r="N1546" s="11" t="n"/>
      <c r="R1546" s="7" t="n"/>
      <c r="T1546" s="7" t="n"/>
      <c r="U1546" s="7">
        <f>IF($C1546="","",T1546*X1546/100)</f>
        <v/>
      </c>
      <c r="V1546" s="7">
        <f>IF($C1546="","",T1546-U1546)</f>
        <v/>
      </c>
      <c r="X1546">
        <f>IF($C1546="","",IF($AD1546=1,Settings!$C$8,IF($AC1546=1,Settings!$C$6,Settings!$C$7))*100)</f>
        <v/>
      </c>
      <c r="Y1546" s="7">
        <f>IF($C1546="","",V1546-M1546)</f>
        <v/>
      </c>
      <c r="AA1546">
        <f>IF($C1546="","",IF(COUNTIF($C$2:$C1546,$C1546)=1,1,0))</f>
        <v/>
      </c>
      <c r="AB1546">
        <f>IF($AA1546=1,SUMPRODUCT(--($AE$2:$AE$6001&lt;$AE1546))+1,"")</f>
        <v/>
      </c>
      <c r="AC1546">
        <f>IF($C1546="","",IF(OR($W1546=TRUE(),$W1546="TRUE"),0,1))</f>
        <v/>
      </c>
      <c r="AD1546">
        <f>IF($C1546="","",IF($Z1546="Yes",1,0))</f>
        <v/>
      </c>
      <c r="AE1546">
        <f>IF($AA1546=1,IFERROR(IF(VALUE($C1546)&lt;100000000,VALUE($C1546),1000000000),IFERROR(IF(VALUE(MID($C1546,2,20))&lt;100000000,VALUE(MID($C1546,2,20)),1000000000),1000000000))+ROW()/100000,"")</f>
        <v/>
      </c>
    </row>
    <row r="1547">
      <c r="M1547" s="7">
        <f>IF($C1547="","",L1547*V1547/100)</f>
        <v/>
      </c>
      <c r="N1547" s="11" t="n"/>
      <c r="R1547" s="7" t="n"/>
      <c r="T1547" s="7" t="n"/>
      <c r="U1547" s="7">
        <f>IF($C1547="","",T1547*X1547/100)</f>
        <v/>
      </c>
      <c r="V1547" s="7">
        <f>IF($C1547="","",T1547-U1547)</f>
        <v/>
      </c>
      <c r="X1547">
        <f>IF($C1547="","",IF($AD1547=1,Settings!$C$8,IF($AC1547=1,Settings!$C$6,Settings!$C$7))*100)</f>
        <v/>
      </c>
      <c r="Y1547" s="7">
        <f>IF($C1547="","",V1547-M1547)</f>
        <v/>
      </c>
      <c r="AA1547">
        <f>IF($C1547="","",IF(COUNTIF($C$2:$C1547,$C1547)=1,1,0))</f>
        <v/>
      </c>
      <c r="AB1547">
        <f>IF($AA1547=1,SUMPRODUCT(--($AE$2:$AE$6001&lt;$AE1547))+1,"")</f>
        <v/>
      </c>
      <c r="AC1547">
        <f>IF($C1547="","",IF(OR($W1547=TRUE(),$W1547="TRUE"),0,1))</f>
        <v/>
      </c>
      <c r="AD1547">
        <f>IF($C1547="","",IF($Z1547="Yes",1,0))</f>
        <v/>
      </c>
      <c r="AE1547">
        <f>IF($AA1547=1,IFERROR(IF(VALUE($C1547)&lt;100000000,VALUE($C1547),1000000000),IFERROR(IF(VALUE(MID($C1547,2,20))&lt;100000000,VALUE(MID($C1547,2,20)),1000000000),1000000000))+ROW()/100000,"")</f>
        <v/>
      </c>
    </row>
    <row r="1548">
      <c r="M1548" s="7">
        <f>IF($C1548="","",L1548*V1548/100)</f>
        <v/>
      </c>
      <c r="N1548" s="11" t="n"/>
      <c r="R1548" s="7" t="n"/>
      <c r="T1548" s="7" t="n"/>
      <c r="U1548" s="7">
        <f>IF($C1548="","",T1548*X1548/100)</f>
        <v/>
      </c>
      <c r="V1548" s="7">
        <f>IF($C1548="","",T1548-U1548)</f>
        <v/>
      </c>
      <c r="X1548">
        <f>IF($C1548="","",IF($AD1548=1,Settings!$C$8,IF($AC1548=1,Settings!$C$6,Settings!$C$7))*100)</f>
        <v/>
      </c>
      <c r="Y1548" s="7">
        <f>IF($C1548="","",V1548-M1548)</f>
        <v/>
      </c>
      <c r="AA1548">
        <f>IF($C1548="","",IF(COUNTIF($C$2:$C1548,$C1548)=1,1,0))</f>
        <v/>
      </c>
      <c r="AB1548">
        <f>IF($AA1548=1,SUMPRODUCT(--($AE$2:$AE$6001&lt;$AE1548))+1,"")</f>
        <v/>
      </c>
      <c r="AC1548">
        <f>IF($C1548="","",IF(OR($W1548=TRUE(),$W1548="TRUE"),0,1))</f>
        <v/>
      </c>
      <c r="AD1548">
        <f>IF($C1548="","",IF($Z1548="Yes",1,0))</f>
        <v/>
      </c>
      <c r="AE1548">
        <f>IF($AA1548=1,IFERROR(IF(VALUE($C1548)&lt;100000000,VALUE($C1548),1000000000),IFERROR(IF(VALUE(MID($C1548,2,20))&lt;100000000,VALUE(MID($C1548,2,20)),1000000000),1000000000))+ROW()/100000,"")</f>
        <v/>
      </c>
    </row>
    <row r="1549">
      <c r="M1549" s="7">
        <f>IF($C1549="","",L1549*V1549/100)</f>
        <v/>
      </c>
      <c r="N1549" s="11" t="n"/>
      <c r="R1549" s="7" t="n"/>
      <c r="T1549" s="7" t="n"/>
      <c r="U1549" s="7">
        <f>IF($C1549="","",T1549*X1549/100)</f>
        <v/>
      </c>
      <c r="V1549" s="7">
        <f>IF($C1549="","",T1549-U1549)</f>
        <v/>
      </c>
      <c r="X1549">
        <f>IF($C1549="","",IF($AD1549=1,Settings!$C$8,IF($AC1549=1,Settings!$C$6,Settings!$C$7))*100)</f>
        <v/>
      </c>
      <c r="Y1549" s="7">
        <f>IF($C1549="","",V1549-M1549)</f>
        <v/>
      </c>
      <c r="AA1549">
        <f>IF($C1549="","",IF(COUNTIF($C$2:$C1549,$C1549)=1,1,0))</f>
        <v/>
      </c>
      <c r="AB1549">
        <f>IF($AA1549=1,SUMPRODUCT(--($AE$2:$AE$6001&lt;$AE1549))+1,"")</f>
        <v/>
      </c>
      <c r="AC1549">
        <f>IF($C1549="","",IF(OR($W1549=TRUE(),$W1549="TRUE"),0,1))</f>
        <v/>
      </c>
      <c r="AD1549">
        <f>IF($C1549="","",IF($Z1549="Yes",1,0))</f>
        <v/>
      </c>
      <c r="AE1549">
        <f>IF($AA1549=1,IFERROR(IF(VALUE($C1549)&lt;100000000,VALUE($C1549),1000000000),IFERROR(IF(VALUE(MID($C1549,2,20))&lt;100000000,VALUE(MID($C1549,2,20)),1000000000),1000000000))+ROW()/100000,"")</f>
        <v/>
      </c>
    </row>
    <row r="1550">
      <c r="M1550" s="7">
        <f>IF($C1550="","",L1550*V1550/100)</f>
        <v/>
      </c>
      <c r="N1550" s="11" t="n"/>
      <c r="R1550" s="7" t="n"/>
      <c r="T1550" s="7" t="n"/>
      <c r="U1550" s="7">
        <f>IF($C1550="","",T1550*X1550/100)</f>
        <v/>
      </c>
      <c r="V1550" s="7">
        <f>IF($C1550="","",T1550-U1550)</f>
        <v/>
      </c>
      <c r="X1550">
        <f>IF($C1550="","",IF($AD1550=1,Settings!$C$8,IF($AC1550=1,Settings!$C$6,Settings!$C$7))*100)</f>
        <v/>
      </c>
      <c r="Y1550" s="7">
        <f>IF($C1550="","",V1550-M1550)</f>
        <v/>
      </c>
      <c r="AA1550">
        <f>IF($C1550="","",IF(COUNTIF($C$2:$C1550,$C1550)=1,1,0))</f>
        <v/>
      </c>
      <c r="AB1550">
        <f>IF($AA1550=1,SUMPRODUCT(--($AE$2:$AE$6001&lt;$AE1550))+1,"")</f>
        <v/>
      </c>
      <c r="AC1550">
        <f>IF($C1550="","",IF(OR($W1550=TRUE(),$W1550="TRUE"),0,1))</f>
        <v/>
      </c>
      <c r="AD1550">
        <f>IF($C1550="","",IF($Z1550="Yes",1,0))</f>
        <v/>
      </c>
      <c r="AE1550">
        <f>IF($AA1550=1,IFERROR(IF(VALUE($C1550)&lt;100000000,VALUE($C1550),1000000000),IFERROR(IF(VALUE(MID($C1550,2,20))&lt;100000000,VALUE(MID($C1550,2,20)),1000000000),1000000000))+ROW()/100000,"")</f>
        <v/>
      </c>
    </row>
    <row r="1551">
      <c r="M1551" s="7">
        <f>IF($C1551="","",L1551*V1551/100)</f>
        <v/>
      </c>
      <c r="N1551" s="11" t="n"/>
      <c r="R1551" s="7" t="n"/>
      <c r="T1551" s="7" t="n"/>
      <c r="U1551" s="7">
        <f>IF($C1551="","",T1551*X1551/100)</f>
        <v/>
      </c>
      <c r="V1551" s="7">
        <f>IF($C1551="","",T1551-U1551)</f>
        <v/>
      </c>
      <c r="X1551">
        <f>IF($C1551="","",IF($AD1551=1,Settings!$C$8,IF($AC1551=1,Settings!$C$6,Settings!$C$7))*100)</f>
        <v/>
      </c>
      <c r="Y1551" s="7">
        <f>IF($C1551="","",V1551-M1551)</f>
        <v/>
      </c>
      <c r="AA1551">
        <f>IF($C1551="","",IF(COUNTIF($C$2:$C1551,$C1551)=1,1,0))</f>
        <v/>
      </c>
      <c r="AB1551">
        <f>IF($AA1551=1,SUMPRODUCT(--($AE$2:$AE$6001&lt;$AE1551))+1,"")</f>
        <v/>
      </c>
      <c r="AC1551">
        <f>IF($C1551="","",IF(OR($W1551=TRUE(),$W1551="TRUE"),0,1))</f>
        <v/>
      </c>
      <c r="AD1551">
        <f>IF($C1551="","",IF($Z1551="Yes",1,0))</f>
        <v/>
      </c>
      <c r="AE1551">
        <f>IF($AA1551=1,IFERROR(IF(VALUE($C1551)&lt;100000000,VALUE($C1551),1000000000),IFERROR(IF(VALUE(MID($C1551,2,20))&lt;100000000,VALUE(MID($C1551,2,20)),1000000000),1000000000))+ROW()/100000,"")</f>
        <v/>
      </c>
    </row>
    <row r="1552">
      <c r="M1552" s="7">
        <f>IF($C1552="","",L1552*V1552/100)</f>
        <v/>
      </c>
      <c r="N1552" s="11" t="n"/>
      <c r="R1552" s="7" t="n"/>
      <c r="T1552" s="7" t="n"/>
      <c r="U1552" s="7">
        <f>IF($C1552="","",T1552*X1552/100)</f>
        <v/>
      </c>
      <c r="V1552" s="7">
        <f>IF($C1552="","",T1552-U1552)</f>
        <v/>
      </c>
      <c r="X1552">
        <f>IF($C1552="","",IF($AD1552=1,Settings!$C$8,IF($AC1552=1,Settings!$C$6,Settings!$C$7))*100)</f>
        <v/>
      </c>
      <c r="Y1552" s="7">
        <f>IF($C1552="","",V1552-M1552)</f>
        <v/>
      </c>
      <c r="AA1552">
        <f>IF($C1552="","",IF(COUNTIF($C$2:$C1552,$C1552)=1,1,0))</f>
        <v/>
      </c>
      <c r="AB1552">
        <f>IF($AA1552=1,SUMPRODUCT(--($AE$2:$AE$6001&lt;$AE1552))+1,"")</f>
        <v/>
      </c>
      <c r="AC1552">
        <f>IF($C1552="","",IF(OR($W1552=TRUE(),$W1552="TRUE"),0,1))</f>
        <v/>
      </c>
      <c r="AD1552">
        <f>IF($C1552="","",IF($Z1552="Yes",1,0))</f>
        <v/>
      </c>
      <c r="AE1552">
        <f>IF($AA1552=1,IFERROR(IF(VALUE($C1552)&lt;100000000,VALUE($C1552),1000000000),IFERROR(IF(VALUE(MID($C1552,2,20))&lt;100000000,VALUE(MID($C1552,2,20)),1000000000),1000000000))+ROW()/100000,"")</f>
        <v/>
      </c>
    </row>
    <row r="1553">
      <c r="M1553" s="7">
        <f>IF($C1553="","",L1553*V1553/100)</f>
        <v/>
      </c>
      <c r="N1553" s="11" t="n"/>
      <c r="R1553" s="7" t="n"/>
      <c r="T1553" s="7" t="n"/>
      <c r="U1553" s="7">
        <f>IF($C1553="","",T1553*X1553/100)</f>
        <v/>
      </c>
      <c r="V1553" s="7">
        <f>IF($C1553="","",T1553-U1553)</f>
        <v/>
      </c>
      <c r="X1553">
        <f>IF($C1553="","",IF($AD1553=1,Settings!$C$8,IF($AC1553=1,Settings!$C$6,Settings!$C$7))*100)</f>
        <v/>
      </c>
      <c r="Y1553" s="7">
        <f>IF($C1553="","",V1553-M1553)</f>
        <v/>
      </c>
      <c r="AA1553">
        <f>IF($C1553="","",IF(COUNTIF($C$2:$C1553,$C1553)=1,1,0))</f>
        <v/>
      </c>
      <c r="AB1553">
        <f>IF($AA1553=1,SUMPRODUCT(--($AE$2:$AE$6001&lt;$AE1553))+1,"")</f>
        <v/>
      </c>
      <c r="AC1553">
        <f>IF($C1553="","",IF(OR($W1553=TRUE(),$W1553="TRUE"),0,1))</f>
        <v/>
      </c>
      <c r="AD1553">
        <f>IF($C1553="","",IF($Z1553="Yes",1,0))</f>
        <v/>
      </c>
      <c r="AE1553">
        <f>IF($AA1553=1,IFERROR(IF(VALUE($C1553)&lt;100000000,VALUE($C1553),1000000000),IFERROR(IF(VALUE(MID($C1553,2,20))&lt;100000000,VALUE(MID($C1553,2,20)),1000000000),1000000000))+ROW()/100000,"")</f>
        <v/>
      </c>
    </row>
    <row r="1554">
      <c r="M1554" s="7">
        <f>IF($C1554="","",L1554*V1554/100)</f>
        <v/>
      </c>
      <c r="N1554" s="11" t="n"/>
      <c r="R1554" s="7" t="n"/>
      <c r="T1554" s="7" t="n"/>
      <c r="U1554" s="7">
        <f>IF($C1554="","",T1554*X1554/100)</f>
        <v/>
      </c>
      <c r="V1554" s="7">
        <f>IF($C1554="","",T1554-U1554)</f>
        <v/>
      </c>
      <c r="X1554">
        <f>IF($C1554="","",IF($AD1554=1,Settings!$C$8,IF($AC1554=1,Settings!$C$6,Settings!$C$7))*100)</f>
        <v/>
      </c>
      <c r="Y1554" s="7">
        <f>IF($C1554="","",V1554-M1554)</f>
        <v/>
      </c>
      <c r="AA1554">
        <f>IF($C1554="","",IF(COUNTIF($C$2:$C1554,$C1554)=1,1,0))</f>
        <v/>
      </c>
      <c r="AB1554">
        <f>IF($AA1554=1,SUMPRODUCT(--($AE$2:$AE$6001&lt;$AE1554))+1,"")</f>
        <v/>
      </c>
      <c r="AC1554">
        <f>IF($C1554="","",IF(OR($W1554=TRUE(),$W1554="TRUE"),0,1))</f>
        <v/>
      </c>
      <c r="AD1554">
        <f>IF($C1554="","",IF($Z1554="Yes",1,0))</f>
        <v/>
      </c>
      <c r="AE1554">
        <f>IF($AA1554=1,IFERROR(IF(VALUE($C1554)&lt;100000000,VALUE($C1554),1000000000),IFERROR(IF(VALUE(MID($C1554,2,20))&lt;100000000,VALUE(MID($C1554,2,20)),1000000000),1000000000))+ROW()/100000,"")</f>
        <v/>
      </c>
    </row>
    <row r="1555">
      <c r="M1555" s="7">
        <f>IF($C1555="","",L1555*V1555/100)</f>
        <v/>
      </c>
      <c r="N1555" s="11" t="n"/>
      <c r="R1555" s="7" t="n"/>
      <c r="T1555" s="7" t="n"/>
      <c r="U1555" s="7">
        <f>IF($C1555="","",T1555*X1555/100)</f>
        <v/>
      </c>
      <c r="V1555" s="7">
        <f>IF($C1555="","",T1555-U1555)</f>
        <v/>
      </c>
      <c r="X1555">
        <f>IF($C1555="","",IF($AD1555=1,Settings!$C$8,IF($AC1555=1,Settings!$C$6,Settings!$C$7))*100)</f>
        <v/>
      </c>
      <c r="Y1555" s="7">
        <f>IF($C1555="","",V1555-M1555)</f>
        <v/>
      </c>
      <c r="AA1555">
        <f>IF($C1555="","",IF(COUNTIF($C$2:$C1555,$C1555)=1,1,0))</f>
        <v/>
      </c>
      <c r="AB1555">
        <f>IF($AA1555=1,SUMPRODUCT(--($AE$2:$AE$6001&lt;$AE1555))+1,"")</f>
        <v/>
      </c>
      <c r="AC1555">
        <f>IF($C1555="","",IF(OR($W1555=TRUE(),$W1555="TRUE"),0,1))</f>
        <v/>
      </c>
      <c r="AD1555">
        <f>IF($C1555="","",IF($Z1555="Yes",1,0))</f>
        <v/>
      </c>
      <c r="AE1555">
        <f>IF($AA1555=1,IFERROR(IF(VALUE($C1555)&lt;100000000,VALUE($C1555),1000000000),IFERROR(IF(VALUE(MID($C1555,2,20))&lt;100000000,VALUE(MID($C1555,2,20)),1000000000),1000000000))+ROW()/100000,"")</f>
        <v/>
      </c>
    </row>
    <row r="1556">
      <c r="M1556" s="7">
        <f>IF($C1556="","",L1556*V1556/100)</f>
        <v/>
      </c>
      <c r="N1556" s="11" t="n"/>
      <c r="R1556" s="7" t="n"/>
      <c r="T1556" s="7" t="n"/>
      <c r="U1556" s="7">
        <f>IF($C1556="","",T1556*X1556/100)</f>
        <v/>
      </c>
      <c r="V1556" s="7">
        <f>IF($C1556="","",T1556-U1556)</f>
        <v/>
      </c>
      <c r="X1556">
        <f>IF($C1556="","",IF($AD1556=1,Settings!$C$8,IF($AC1556=1,Settings!$C$6,Settings!$C$7))*100)</f>
        <v/>
      </c>
      <c r="Y1556" s="7">
        <f>IF($C1556="","",V1556-M1556)</f>
        <v/>
      </c>
      <c r="AA1556">
        <f>IF($C1556="","",IF(COUNTIF($C$2:$C1556,$C1556)=1,1,0))</f>
        <v/>
      </c>
      <c r="AB1556">
        <f>IF($AA1556=1,SUMPRODUCT(--($AE$2:$AE$6001&lt;$AE1556))+1,"")</f>
        <v/>
      </c>
      <c r="AC1556">
        <f>IF($C1556="","",IF(OR($W1556=TRUE(),$W1556="TRUE"),0,1))</f>
        <v/>
      </c>
      <c r="AD1556">
        <f>IF($C1556="","",IF($Z1556="Yes",1,0))</f>
        <v/>
      </c>
      <c r="AE1556">
        <f>IF($AA1556=1,IFERROR(IF(VALUE($C1556)&lt;100000000,VALUE($C1556),1000000000),IFERROR(IF(VALUE(MID($C1556,2,20))&lt;100000000,VALUE(MID($C1556,2,20)),1000000000),1000000000))+ROW()/100000,"")</f>
        <v/>
      </c>
    </row>
    <row r="1557">
      <c r="M1557" s="7">
        <f>IF($C1557="","",L1557*V1557/100)</f>
        <v/>
      </c>
      <c r="N1557" s="11" t="n"/>
      <c r="R1557" s="7" t="n"/>
      <c r="T1557" s="7" t="n"/>
      <c r="U1557" s="7">
        <f>IF($C1557="","",T1557*X1557/100)</f>
        <v/>
      </c>
      <c r="V1557" s="7">
        <f>IF($C1557="","",T1557-U1557)</f>
        <v/>
      </c>
      <c r="X1557">
        <f>IF($C1557="","",IF($AD1557=1,Settings!$C$8,IF($AC1557=1,Settings!$C$6,Settings!$C$7))*100)</f>
        <v/>
      </c>
      <c r="Y1557" s="7">
        <f>IF($C1557="","",V1557-M1557)</f>
        <v/>
      </c>
      <c r="AA1557">
        <f>IF($C1557="","",IF(COUNTIF($C$2:$C1557,$C1557)=1,1,0))</f>
        <v/>
      </c>
      <c r="AB1557">
        <f>IF($AA1557=1,SUMPRODUCT(--($AE$2:$AE$6001&lt;$AE1557))+1,"")</f>
        <v/>
      </c>
      <c r="AC1557">
        <f>IF($C1557="","",IF(OR($W1557=TRUE(),$W1557="TRUE"),0,1))</f>
        <v/>
      </c>
      <c r="AD1557">
        <f>IF($C1557="","",IF($Z1557="Yes",1,0))</f>
        <v/>
      </c>
      <c r="AE1557">
        <f>IF($AA1557=1,IFERROR(IF(VALUE($C1557)&lt;100000000,VALUE($C1557),1000000000),IFERROR(IF(VALUE(MID($C1557,2,20))&lt;100000000,VALUE(MID($C1557,2,20)),1000000000),1000000000))+ROW()/100000,"")</f>
        <v/>
      </c>
    </row>
    <row r="1558">
      <c r="M1558" s="7">
        <f>IF($C1558="","",L1558*V1558/100)</f>
        <v/>
      </c>
      <c r="N1558" s="11" t="n"/>
      <c r="R1558" s="7" t="n"/>
      <c r="T1558" s="7" t="n"/>
      <c r="U1558" s="7">
        <f>IF($C1558="","",T1558*X1558/100)</f>
        <v/>
      </c>
      <c r="V1558" s="7">
        <f>IF($C1558="","",T1558-U1558)</f>
        <v/>
      </c>
      <c r="X1558">
        <f>IF($C1558="","",IF($AD1558=1,Settings!$C$8,IF($AC1558=1,Settings!$C$6,Settings!$C$7))*100)</f>
        <v/>
      </c>
      <c r="Y1558" s="7">
        <f>IF($C1558="","",V1558-M1558)</f>
        <v/>
      </c>
      <c r="AA1558">
        <f>IF($C1558="","",IF(COUNTIF($C$2:$C1558,$C1558)=1,1,0))</f>
        <v/>
      </c>
      <c r="AB1558">
        <f>IF($AA1558=1,SUMPRODUCT(--($AE$2:$AE$6001&lt;$AE1558))+1,"")</f>
        <v/>
      </c>
      <c r="AC1558">
        <f>IF($C1558="","",IF(OR($W1558=TRUE(),$W1558="TRUE"),0,1))</f>
        <v/>
      </c>
      <c r="AD1558">
        <f>IF($C1558="","",IF($Z1558="Yes",1,0))</f>
        <v/>
      </c>
      <c r="AE1558">
        <f>IF($AA1558=1,IFERROR(IF(VALUE($C1558)&lt;100000000,VALUE($C1558),1000000000),IFERROR(IF(VALUE(MID($C1558,2,20))&lt;100000000,VALUE(MID($C1558,2,20)),1000000000),1000000000))+ROW()/100000,"")</f>
        <v/>
      </c>
    </row>
    <row r="1559">
      <c r="M1559" s="7">
        <f>IF($C1559="","",L1559*V1559/100)</f>
        <v/>
      </c>
      <c r="N1559" s="11" t="n"/>
      <c r="R1559" s="7" t="n"/>
      <c r="T1559" s="7" t="n"/>
      <c r="U1559" s="7">
        <f>IF($C1559="","",T1559*X1559/100)</f>
        <v/>
      </c>
      <c r="V1559" s="7">
        <f>IF($C1559="","",T1559-U1559)</f>
        <v/>
      </c>
      <c r="X1559">
        <f>IF($C1559="","",IF($AD1559=1,Settings!$C$8,IF($AC1559=1,Settings!$C$6,Settings!$C$7))*100)</f>
        <v/>
      </c>
      <c r="Y1559" s="7">
        <f>IF($C1559="","",V1559-M1559)</f>
        <v/>
      </c>
      <c r="AA1559">
        <f>IF($C1559="","",IF(COUNTIF($C$2:$C1559,$C1559)=1,1,0))</f>
        <v/>
      </c>
      <c r="AB1559">
        <f>IF($AA1559=1,SUMPRODUCT(--($AE$2:$AE$6001&lt;$AE1559))+1,"")</f>
        <v/>
      </c>
      <c r="AC1559">
        <f>IF($C1559="","",IF(OR($W1559=TRUE(),$W1559="TRUE"),0,1))</f>
        <v/>
      </c>
      <c r="AD1559">
        <f>IF($C1559="","",IF($Z1559="Yes",1,0))</f>
        <v/>
      </c>
      <c r="AE1559">
        <f>IF($AA1559=1,IFERROR(IF(VALUE($C1559)&lt;100000000,VALUE($C1559),1000000000),IFERROR(IF(VALUE(MID($C1559,2,20))&lt;100000000,VALUE(MID($C1559,2,20)),1000000000),1000000000))+ROW()/100000,"")</f>
        <v/>
      </c>
    </row>
    <row r="1560">
      <c r="M1560" s="7">
        <f>IF($C1560="","",L1560*V1560/100)</f>
        <v/>
      </c>
      <c r="N1560" s="11" t="n"/>
      <c r="R1560" s="7" t="n"/>
      <c r="T1560" s="7" t="n"/>
      <c r="U1560" s="7">
        <f>IF($C1560="","",T1560*X1560/100)</f>
        <v/>
      </c>
      <c r="V1560" s="7">
        <f>IF($C1560="","",T1560-U1560)</f>
        <v/>
      </c>
      <c r="X1560">
        <f>IF($C1560="","",IF($AD1560=1,Settings!$C$8,IF($AC1560=1,Settings!$C$6,Settings!$C$7))*100)</f>
        <v/>
      </c>
      <c r="Y1560" s="7">
        <f>IF($C1560="","",V1560-M1560)</f>
        <v/>
      </c>
      <c r="AA1560">
        <f>IF($C1560="","",IF(COUNTIF($C$2:$C1560,$C1560)=1,1,0))</f>
        <v/>
      </c>
      <c r="AB1560">
        <f>IF($AA1560=1,SUMPRODUCT(--($AE$2:$AE$6001&lt;$AE1560))+1,"")</f>
        <v/>
      </c>
      <c r="AC1560">
        <f>IF($C1560="","",IF(OR($W1560=TRUE(),$W1560="TRUE"),0,1))</f>
        <v/>
      </c>
      <c r="AD1560">
        <f>IF($C1560="","",IF($Z1560="Yes",1,0))</f>
        <v/>
      </c>
      <c r="AE1560">
        <f>IF($AA1560=1,IFERROR(IF(VALUE($C1560)&lt;100000000,VALUE($C1560),1000000000),IFERROR(IF(VALUE(MID($C1560,2,20))&lt;100000000,VALUE(MID($C1560,2,20)),1000000000),1000000000))+ROW()/100000,"")</f>
        <v/>
      </c>
    </row>
    <row r="1561">
      <c r="M1561" s="7">
        <f>IF($C1561="","",L1561*V1561/100)</f>
        <v/>
      </c>
      <c r="N1561" s="11" t="n"/>
      <c r="R1561" s="7" t="n"/>
      <c r="T1561" s="7" t="n"/>
      <c r="U1561" s="7">
        <f>IF($C1561="","",T1561*X1561/100)</f>
        <v/>
      </c>
      <c r="V1561" s="7">
        <f>IF($C1561="","",T1561-U1561)</f>
        <v/>
      </c>
      <c r="X1561">
        <f>IF($C1561="","",IF($AD1561=1,Settings!$C$8,IF($AC1561=1,Settings!$C$6,Settings!$C$7))*100)</f>
        <v/>
      </c>
      <c r="Y1561" s="7">
        <f>IF($C1561="","",V1561-M1561)</f>
        <v/>
      </c>
      <c r="AA1561">
        <f>IF($C1561="","",IF(COUNTIF($C$2:$C1561,$C1561)=1,1,0))</f>
        <v/>
      </c>
      <c r="AB1561">
        <f>IF($AA1561=1,SUMPRODUCT(--($AE$2:$AE$6001&lt;$AE1561))+1,"")</f>
        <v/>
      </c>
      <c r="AC1561">
        <f>IF($C1561="","",IF(OR($W1561=TRUE(),$W1561="TRUE"),0,1))</f>
        <v/>
      </c>
      <c r="AD1561">
        <f>IF($C1561="","",IF($Z1561="Yes",1,0))</f>
        <v/>
      </c>
      <c r="AE1561">
        <f>IF($AA1561=1,IFERROR(IF(VALUE($C1561)&lt;100000000,VALUE($C1561),1000000000),IFERROR(IF(VALUE(MID($C1561,2,20))&lt;100000000,VALUE(MID($C1561,2,20)),1000000000),1000000000))+ROW()/100000,"")</f>
        <v/>
      </c>
    </row>
    <row r="1562">
      <c r="M1562" s="7">
        <f>IF($C1562="","",L1562*V1562/100)</f>
        <v/>
      </c>
      <c r="N1562" s="11" t="n"/>
      <c r="R1562" s="7" t="n"/>
      <c r="T1562" s="7" t="n"/>
      <c r="U1562" s="7">
        <f>IF($C1562="","",T1562*X1562/100)</f>
        <v/>
      </c>
      <c r="V1562" s="7">
        <f>IF($C1562="","",T1562-U1562)</f>
        <v/>
      </c>
      <c r="X1562">
        <f>IF($C1562="","",IF($AD1562=1,Settings!$C$8,IF($AC1562=1,Settings!$C$6,Settings!$C$7))*100)</f>
        <v/>
      </c>
      <c r="Y1562" s="7">
        <f>IF($C1562="","",V1562-M1562)</f>
        <v/>
      </c>
      <c r="AA1562">
        <f>IF($C1562="","",IF(COUNTIF($C$2:$C1562,$C1562)=1,1,0))</f>
        <v/>
      </c>
      <c r="AB1562">
        <f>IF($AA1562=1,SUMPRODUCT(--($AE$2:$AE$6001&lt;$AE1562))+1,"")</f>
        <v/>
      </c>
      <c r="AC1562">
        <f>IF($C1562="","",IF(OR($W1562=TRUE(),$W1562="TRUE"),0,1))</f>
        <v/>
      </c>
      <c r="AD1562">
        <f>IF($C1562="","",IF($Z1562="Yes",1,0))</f>
        <v/>
      </c>
      <c r="AE1562">
        <f>IF($AA1562=1,IFERROR(IF(VALUE($C1562)&lt;100000000,VALUE($C1562),1000000000),IFERROR(IF(VALUE(MID($C1562,2,20))&lt;100000000,VALUE(MID($C1562,2,20)),1000000000),1000000000))+ROW()/100000,"")</f>
        <v/>
      </c>
    </row>
    <row r="1563">
      <c r="M1563" s="7">
        <f>IF($C1563="","",L1563*V1563/100)</f>
        <v/>
      </c>
      <c r="N1563" s="11" t="n"/>
      <c r="R1563" s="7" t="n"/>
      <c r="T1563" s="7" t="n"/>
      <c r="U1563" s="7">
        <f>IF($C1563="","",T1563*X1563/100)</f>
        <v/>
      </c>
      <c r="V1563" s="7">
        <f>IF($C1563="","",T1563-U1563)</f>
        <v/>
      </c>
      <c r="X1563">
        <f>IF($C1563="","",IF($AD1563=1,Settings!$C$8,IF($AC1563=1,Settings!$C$6,Settings!$C$7))*100)</f>
        <v/>
      </c>
      <c r="Y1563" s="7">
        <f>IF($C1563="","",V1563-M1563)</f>
        <v/>
      </c>
      <c r="AA1563">
        <f>IF($C1563="","",IF(COUNTIF($C$2:$C1563,$C1563)=1,1,0))</f>
        <v/>
      </c>
      <c r="AB1563">
        <f>IF($AA1563=1,SUMPRODUCT(--($AE$2:$AE$6001&lt;$AE1563))+1,"")</f>
        <v/>
      </c>
      <c r="AC1563">
        <f>IF($C1563="","",IF(OR($W1563=TRUE(),$W1563="TRUE"),0,1))</f>
        <v/>
      </c>
      <c r="AD1563">
        <f>IF($C1563="","",IF($Z1563="Yes",1,0))</f>
        <v/>
      </c>
      <c r="AE1563">
        <f>IF($AA1563=1,IFERROR(IF(VALUE($C1563)&lt;100000000,VALUE($C1563),1000000000),IFERROR(IF(VALUE(MID($C1563,2,20))&lt;100000000,VALUE(MID($C1563,2,20)),1000000000),1000000000))+ROW()/100000,"")</f>
        <v/>
      </c>
    </row>
    <row r="1564">
      <c r="M1564" s="7">
        <f>IF($C1564="","",L1564*V1564/100)</f>
        <v/>
      </c>
      <c r="N1564" s="11" t="n"/>
      <c r="R1564" s="7" t="n"/>
      <c r="T1564" s="7" t="n"/>
      <c r="U1564" s="7">
        <f>IF($C1564="","",T1564*X1564/100)</f>
        <v/>
      </c>
      <c r="V1564" s="7">
        <f>IF($C1564="","",T1564-U1564)</f>
        <v/>
      </c>
      <c r="X1564">
        <f>IF($C1564="","",IF($AD1564=1,Settings!$C$8,IF($AC1564=1,Settings!$C$6,Settings!$C$7))*100)</f>
        <v/>
      </c>
      <c r="Y1564" s="7">
        <f>IF($C1564="","",V1564-M1564)</f>
        <v/>
      </c>
      <c r="AA1564">
        <f>IF($C1564="","",IF(COUNTIF($C$2:$C1564,$C1564)=1,1,0))</f>
        <v/>
      </c>
      <c r="AB1564">
        <f>IF($AA1564=1,SUMPRODUCT(--($AE$2:$AE$6001&lt;$AE1564))+1,"")</f>
        <v/>
      </c>
      <c r="AC1564">
        <f>IF($C1564="","",IF(OR($W1564=TRUE(),$W1564="TRUE"),0,1))</f>
        <v/>
      </c>
      <c r="AD1564">
        <f>IF($C1564="","",IF($Z1564="Yes",1,0))</f>
        <v/>
      </c>
      <c r="AE1564">
        <f>IF($AA1564=1,IFERROR(IF(VALUE($C1564)&lt;100000000,VALUE($C1564),1000000000),IFERROR(IF(VALUE(MID($C1564,2,20))&lt;100000000,VALUE(MID($C1564,2,20)),1000000000),1000000000))+ROW()/100000,"")</f>
        <v/>
      </c>
    </row>
    <row r="1565">
      <c r="M1565" s="7">
        <f>IF($C1565="","",L1565*V1565/100)</f>
        <v/>
      </c>
      <c r="N1565" s="11" t="n"/>
      <c r="R1565" s="7" t="n"/>
      <c r="T1565" s="7" t="n"/>
      <c r="U1565" s="7">
        <f>IF($C1565="","",T1565*X1565/100)</f>
        <v/>
      </c>
      <c r="V1565" s="7">
        <f>IF($C1565="","",T1565-U1565)</f>
        <v/>
      </c>
      <c r="X1565">
        <f>IF($C1565="","",IF($AD1565=1,Settings!$C$8,IF($AC1565=1,Settings!$C$6,Settings!$C$7))*100)</f>
        <v/>
      </c>
      <c r="Y1565" s="7">
        <f>IF($C1565="","",V1565-M1565)</f>
        <v/>
      </c>
      <c r="AA1565">
        <f>IF($C1565="","",IF(COUNTIF($C$2:$C1565,$C1565)=1,1,0))</f>
        <v/>
      </c>
      <c r="AB1565">
        <f>IF($AA1565=1,SUMPRODUCT(--($AE$2:$AE$6001&lt;$AE1565))+1,"")</f>
        <v/>
      </c>
      <c r="AC1565">
        <f>IF($C1565="","",IF(OR($W1565=TRUE(),$W1565="TRUE"),0,1))</f>
        <v/>
      </c>
      <c r="AD1565">
        <f>IF($C1565="","",IF($Z1565="Yes",1,0))</f>
        <v/>
      </c>
      <c r="AE1565">
        <f>IF($AA1565=1,IFERROR(IF(VALUE($C1565)&lt;100000000,VALUE($C1565),1000000000),IFERROR(IF(VALUE(MID($C1565,2,20))&lt;100000000,VALUE(MID($C1565,2,20)),1000000000),1000000000))+ROW()/100000,"")</f>
        <v/>
      </c>
    </row>
    <row r="1566">
      <c r="M1566" s="7">
        <f>IF($C1566="","",L1566*V1566/100)</f>
        <v/>
      </c>
      <c r="N1566" s="11" t="n"/>
      <c r="R1566" s="7" t="n"/>
      <c r="T1566" s="7" t="n"/>
      <c r="U1566" s="7">
        <f>IF($C1566="","",T1566*X1566/100)</f>
        <v/>
      </c>
      <c r="V1566" s="7">
        <f>IF($C1566="","",T1566-U1566)</f>
        <v/>
      </c>
      <c r="X1566">
        <f>IF($C1566="","",IF($AD1566=1,Settings!$C$8,IF($AC1566=1,Settings!$C$6,Settings!$C$7))*100)</f>
        <v/>
      </c>
      <c r="Y1566" s="7">
        <f>IF($C1566="","",V1566-M1566)</f>
        <v/>
      </c>
      <c r="AA1566">
        <f>IF($C1566="","",IF(COUNTIF($C$2:$C1566,$C1566)=1,1,0))</f>
        <v/>
      </c>
      <c r="AB1566">
        <f>IF($AA1566=1,SUMPRODUCT(--($AE$2:$AE$6001&lt;$AE1566))+1,"")</f>
        <v/>
      </c>
      <c r="AC1566">
        <f>IF($C1566="","",IF(OR($W1566=TRUE(),$W1566="TRUE"),0,1))</f>
        <v/>
      </c>
      <c r="AD1566">
        <f>IF($C1566="","",IF($Z1566="Yes",1,0))</f>
        <v/>
      </c>
      <c r="AE1566">
        <f>IF($AA1566=1,IFERROR(IF(VALUE($C1566)&lt;100000000,VALUE($C1566),1000000000),IFERROR(IF(VALUE(MID($C1566,2,20))&lt;100000000,VALUE(MID($C1566,2,20)),1000000000),1000000000))+ROW()/100000,"")</f>
        <v/>
      </c>
    </row>
    <row r="1567">
      <c r="M1567" s="7">
        <f>IF($C1567="","",L1567*V1567/100)</f>
        <v/>
      </c>
      <c r="N1567" s="11" t="n"/>
      <c r="R1567" s="7" t="n"/>
      <c r="T1567" s="7" t="n"/>
      <c r="U1567" s="7">
        <f>IF($C1567="","",T1567*X1567/100)</f>
        <v/>
      </c>
      <c r="V1567" s="7">
        <f>IF($C1567="","",T1567-U1567)</f>
        <v/>
      </c>
      <c r="X1567">
        <f>IF($C1567="","",IF($AD1567=1,Settings!$C$8,IF($AC1567=1,Settings!$C$6,Settings!$C$7))*100)</f>
        <v/>
      </c>
      <c r="Y1567" s="7">
        <f>IF($C1567="","",V1567-M1567)</f>
        <v/>
      </c>
      <c r="AA1567">
        <f>IF($C1567="","",IF(COUNTIF($C$2:$C1567,$C1567)=1,1,0))</f>
        <v/>
      </c>
      <c r="AB1567">
        <f>IF($AA1567=1,SUMPRODUCT(--($AE$2:$AE$6001&lt;$AE1567))+1,"")</f>
        <v/>
      </c>
      <c r="AC1567">
        <f>IF($C1567="","",IF(OR($W1567=TRUE(),$W1567="TRUE"),0,1))</f>
        <v/>
      </c>
      <c r="AD1567">
        <f>IF($C1567="","",IF($Z1567="Yes",1,0))</f>
        <v/>
      </c>
      <c r="AE1567">
        <f>IF($AA1567=1,IFERROR(IF(VALUE($C1567)&lt;100000000,VALUE($C1567),1000000000),IFERROR(IF(VALUE(MID($C1567,2,20))&lt;100000000,VALUE(MID($C1567,2,20)),1000000000),1000000000))+ROW()/100000,"")</f>
        <v/>
      </c>
    </row>
    <row r="1568">
      <c r="M1568" s="7">
        <f>IF($C1568="","",L1568*V1568/100)</f>
        <v/>
      </c>
      <c r="N1568" s="11" t="n"/>
      <c r="R1568" s="7" t="n"/>
      <c r="T1568" s="7" t="n"/>
      <c r="U1568" s="7">
        <f>IF($C1568="","",T1568*X1568/100)</f>
        <v/>
      </c>
      <c r="V1568" s="7">
        <f>IF($C1568="","",T1568-U1568)</f>
        <v/>
      </c>
      <c r="X1568">
        <f>IF($C1568="","",IF($AD1568=1,Settings!$C$8,IF($AC1568=1,Settings!$C$6,Settings!$C$7))*100)</f>
        <v/>
      </c>
      <c r="Y1568" s="7">
        <f>IF($C1568="","",V1568-M1568)</f>
        <v/>
      </c>
      <c r="AA1568">
        <f>IF($C1568="","",IF(COUNTIF($C$2:$C1568,$C1568)=1,1,0))</f>
        <v/>
      </c>
      <c r="AB1568">
        <f>IF($AA1568=1,SUMPRODUCT(--($AE$2:$AE$6001&lt;$AE1568))+1,"")</f>
        <v/>
      </c>
      <c r="AC1568">
        <f>IF($C1568="","",IF(OR($W1568=TRUE(),$W1568="TRUE"),0,1))</f>
        <v/>
      </c>
      <c r="AD1568">
        <f>IF($C1568="","",IF($Z1568="Yes",1,0))</f>
        <v/>
      </c>
      <c r="AE1568">
        <f>IF($AA1568=1,IFERROR(IF(VALUE($C1568)&lt;100000000,VALUE($C1568),1000000000),IFERROR(IF(VALUE(MID($C1568,2,20))&lt;100000000,VALUE(MID($C1568,2,20)),1000000000),1000000000))+ROW()/100000,"")</f>
        <v/>
      </c>
    </row>
    <row r="1569">
      <c r="M1569" s="7">
        <f>IF($C1569="","",L1569*V1569/100)</f>
        <v/>
      </c>
      <c r="N1569" s="11" t="n"/>
      <c r="R1569" s="7" t="n"/>
      <c r="T1569" s="7" t="n"/>
      <c r="U1569" s="7">
        <f>IF($C1569="","",T1569*X1569/100)</f>
        <v/>
      </c>
      <c r="V1569" s="7">
        <f>IF($C1569="","",T1569-U1569)</f>
        <v/>
      </c>
      <c r="X1569">
        <f>IF($C1569="","",IF($AD1569=1,Settings!$C$8,IF($AC1569=1,Settings!$C$6,Settings!$C$7))*100)</f>
        <v/>
      </c>
      <c r="Y1569" s="7">
        <f>IF($C1569="","",V1569-M1569)</f>
        <v/>
      </c>
      <c r="AA1569">
        <f>IF($C1569="","",IF(COUNTIF($C$2:$C1569,$C1569)=1,1,0))</f>
        <v/>
      </c>
      <c r="AB1569">
        <f>IF($AA1569=1,SUMPRODUCT(--($AE$2:$AE$6001&lt;$AE1569))+1,"")</f>
        <v/>
      </c>
      <c r="AC1569">
        <f>IF($C1569="","",IF(OR($W1569=TRUE(),$W1569="TRUE"),0,1))</f>
        <v/>
      </c>
      <c r="AD1569">
        <f>IF($C1569="","",IF($Z1569="Yes",1,0))</f>
        <v/>
      </c>
      <c r="AE1569">
        <f>IF($AA1569=1,IFERROR(IF(VALUE($C1569)&lt;100000000,VALUE($C1569),1000000000),IFERROR(IF(VALUE(MID($C1569,2,20))&lt;100000000,VALUE(MID($C1569,2,20)),1000000000),1000000000))+ROW()/100000,"")</f>
        <v/>
      </c>
    </row>
    <row r="1570">
      <c r="M1570" s="7">
        <f>IF($C1570="","",L1570*V1570/100)</f>
        <v/>
      </c>
      <c r="N1570" s="11" t="n"/>
      <c r="R1570" s="7" t="n"/>
      <c r="T1570" s="7" t="n"/>
      <c r="U1570" s="7">
        <f>IF($C1570="","",T1570*X1570/100)</f>
        <v/>
      </c>
      <c r="V1570" s="7">
        <f>IF($C1570="","",T1570-U1570)</f>
        <v/>
      </c>
      <c r="X1570">
        <f>IF($C1570="","",IF($AD1570=1,Settings!$C$8,IF($AC1570=1,Settings!$C$6,Settings!$C$7))*100)</f>
        <v/>
      </c>
      <c r="Y1570" s="7">
        <f>IF($C1570="","",V1570-M1570)</f>
        <v/>
      </c>
      <c r="AA1570">
        <f>IF($C1570="","",IF(COUNTIF($C$2:$C1570,$C1570)=1,1,0))</f>
        <v/>
      </c>
      <c r="AB1570">
        <f>IF($AA1570=1,SUMPRODUCT(--($AE$2:$AE$6001&lt;$AE1570))+1,"")</f>
        <v/>
      </c>
      <c r="AC1570">
        <f>IF($C1570="","",IF(OR($W1570=TRUE(),$W1570="TRUE"),0,1))</f>
        <v/>
      </c>
      <c r="AD1570">
        <f>IF($C1570="","",IF($Z1570="Yes",1,0))</f>
        <v/>
      </c>
      <c r="AE1570">
        <f>IF($AA1570=1,IFERROR(IF(VALUE($C1570)&lt;100000000,VALUE($C1570),1000000000),IFERROR(IF(VALUE(MID($C1570,2,20))&lt;100000000,VALUE(MID($C1570,2,20)),1000000000),1000000000))+ROW()/100000,"")</f>
        <v/>
      </c>
    </row>
    <row r="1571">
      <c r="M1571" s="7">
        <f>IF($C1571="","",L1571*V1571/100)</f>
        <v/>
      </c>
      <c r="N1571" s="11" t="n"/>
      <c r="R1571" s="7" t="n"/>
      <c r="T1571" s="7" t="n"/>
      <c r="U1571" s="7">
        <f>IF($C1571="","",T1571*X1571/100)</f>
        <v/>
      </c>
      <c r="V1571" s="7">
        <f>IF($C1571="","",T1571-U1571)</f>
        <v/>
      </c>
      <c r="X1571">
        <f>IF($C1571="","",IF($AD1571=1,Settings!$C$8,IF($AC1571=1,Settings!$C$6,Settings!$C$7))*100)</f>
        <v/>
      </c>
      <c r="Y1571" s="7">
        <f>IF($C1571="","",V1571-M1571)</f>
        <v/>
      </c>
      <c r="AA1571">
        <f>IF($C1571="","",IF(COUNTIF($C$2:$C1571,$C1571)=1,1,0))</f>
        <v/>
      </c>
      <c r="AB1571">
        <f>IF($AA1571=1,SUMPRODUCT(--($AE$2:$AE$6001&lt;$AE1571))+1,"")</f>
        <v/>
      </c>
      <c r="AC1571">
        <f>IF($C1571="","",IF(OR($W1571=TRUE(),$W1571="TRUE"),0,1))</f>
        <v/>
      </c>
      <c r="AD1571">
        <f>IF($C1571="","",IF($Z1571="Yes",1,0))</f>
        <v/>
      </c>
      <c r="AE1571">
        <f>IF($AA1571=1,IFERROR(IF(VALUE($C1571)&lt;100000000,VALUE($C1571),1000000000),IFERROR(IF(VALUE(MID($C1571,2,20))&lt;100000000,VALUE(MID($C1571,2,20)),1000000000),1000000000))+ROW()/100000,"")</f>
        <v/>
      </c>
    </row>
    <row r="1572">
      <c r="M1572" s="7">
        <f>IF($C1572="","",L1572*V1572/100)</f>
        <v/>
      </c>
      <c r="N1572" s="11" t="n"/>
      <c r="R1572" s="7" t="n"/>
      <c r="T1572" s="7" t="n"/>
      <c r="U1572" s="7">
        <f>IF($C1572="","",T1572*X1572/100)</f>
        <v/>
      </c>
      <c r="V1572" s="7">
        <f>IF($C1572="","",T1572-U1572)</f>
        <v/>
      </c>
      <c r="X1572">
        <f>IF($C1572="","",IF($AD1572=1,Settings!$C$8,IF($AC1572=1,Settings!$C$6,Settings!$C$7))*100)</f>
        <v/>
      </c>
      <c r="Y1572" s="7">
        <f>IF($C1572="","",V1572-M1572)</f>
        <v/>
      </c>
      <c r="AA1572">
        <f>IF($C1572="","",IF(COUNTIF($C$2:$C1572,$C1572)=1,1,0))</f>
        <v/>
      </c>
      <c r="AB1572">
        <f>IF($AA1572=1,SUMPRODUCT(--($AE$2:$AE$6001&lt;$AE1572))+1,"")</f>
        <v/>
      </c>
      <c r="AC1572">
        <f>IF($C1572="","",IF(OR($W1572=TRUE(),$W1572="TRUE"),0,1))</f>
        <v/>
      </c>
      <c r="AD1572">
        <f>IF($C1572="","",IF($Z1572="Yes",1,0))</f>
        <v/>
      </c>
      <c r="AE1572">
        <f>IF($AA1572=1,IFERROR(IF(VALUE($C1572)&lt;100000000,VALUE($C1572),1000000000),IFERROR(IF(VALUE(MID($C1572,2,20))&lt;100000000,VALUE(MID($C1572,2,20)),1000000000),1000000000))+ROW()/100000,"")</f>
        <v/>
      </c>
    </row>
    <row r="1573">
      <c r="M1573" s="7">
        <f>IF($C1573="","",L1573*V1573/100)</f>
        <v/>
      </c>
      <c r="N1573" s="11" t="n"/>
      <c r="R1573" s="7" t="n"/>
      <c r="T1573" s="7" t="n"/>
      <c r="U1573" s="7">
        <f>IF($C1573="","",T1573*X1573/100)</f>
        <v/>
      </c>
      <c r="V1573" s="7">
        <f>IF($C1573="","",T1573-U1573)</f>
        <v/>
      </c>
      <c r="X1573">
        <f>IF($C1573="","",IF($AD1573=1,Settings!$C$8,IF($AC1573=1,Settings!$C$6,Settings!$C$7))*100)</f>
        <v/>
      </c>
      <c r="Y1573" s="7">
        <f>IF($C1573="","",V1573-M1573)</f>
        <v/>
      </c>
      <c r="AA1573">
        <f>IF($C1573="","",IF(COUNTIF($C$2:$C1573,$C1573)=1,1,0))</f>
        <v/>
      </c>
      <c r="AB1573">
        <f>IF($AA1573=1,SUMPRODUCT(--($AE$2:$AE$6001&lt;$AE1573))+1,"")</f>
        <v/>
      </c>
      <c r="AC1573">
        <f>IF($C1573="","",IF(OR($W1573=TRUE(),$W1573="TRUE"),0,1))</f>
        <v/>
      </c>
      <c r="AD1573">
        <f>IF($C1573="","",IF($Z1573="Yes",1,0))</f>
        <v/>
      </c>
      <c r="AE1573">
        <f>IF($AA1573=1,IFERROR(IF(VALUE($C1573)&lt;100000000,VALUE($C1573),1000000000),IFERROR(IF(VALUE(MID($C1573,2,20))&lt;100000000,VALUE(MID($C1573,2,20)),1000000000),1000000000))+ROW()/100000,"")</f>
        <v/>
      </c>
    </row>
    <row r="1574">
      <c r="M1574" s="7">
        <f>IF($C1574="","",L1574*V1574/100)</f>
        <v/>
      </c>
      <c r="N1574" s="11" t="n"/>
      <c r="R1574" s="7" t="n"/>
      <c r="T1574" s="7" t="n"/>
      <c r="U1574" s="7">
        <f>IF($C1574="","",T1574*X1574/100)</f>
        <v/>
      </c>
      <c r="V1574" s="7">
        <f>IF($C1574="","",T1574-U1574)</f>
        <v/>
      </c>
      <c r="X1574">
        <f>IF($C1574="","",IF($AD1574=1,Settings!$C$8,IF($AC1574=1,Settings!$C$6,Settings!$C$7))*100)</f>
        <v/>
      </c>
      <c r="Y1574" s="7">
        <f>IF($C1574="","",V1574-M1574)</f>
        <v/>
      </c>
      <c r="AA1574">
        <f>IF($C1574="","",IF(COUNTIF($C$2:$C1574,$C1574)=1,1,0))</f>
        <v/>
      </c>
      <c r="AB1574">
        <f>IF($AA1574=1,SUMPRODUCT(--($AE$2:$AE$6001&lt;$AE1574))+1,"")</f>
        <v/>
      </c>
      <c r="AC1574">
        <f>IF($C1574="","",IF(OR($W1574=TRUE(),$W1574="TRUE"),0,1))</f>
        <v/>
      </c>
      <c r="AD1574">
        <f>IF($C1574="","",IF($Z1574="Yes",1,0))</f>
        <v/>
      </c>
      <c r="AE1574">
        <f>IF($AA1574=1,IFERROR(IF(VALUE($C1574)&lt;100000000,VALUE($C1574),1000000000),IFERROR(IF(VALUE(MID($C1574,2,20))&lt;100000000,VALUE(MID($C1574,2,20)),1000000000),1000000000))+ROW()/100000,"")</f>
        <v/>
      </c>
    </row>
    <row r="1575">
      <c r="M1575" s="7">
        <f>IF($C1575="","",L1575*V1575/100)</f>
        <v/>
      </c>
      <c r="N1575" s="11" t="n"/>
      <c r="R1575" s="7" t="n"/>
      <c r="T1575" s="7" t="n"/>
      <c r="U1575" s="7">
        <f>IF($C1575="","",T1575*X1575/100)</f>
        <v/>
      </c>
      <c r="V1575" s="7">
        <f>IF($C1575="","",T1575-U1575)</f>
        <v/>
      </c>
      <c r="X1575">
        <f>IF($C1575="","",IF($AD1575=1,Settings!$C$8,IF($AC1575=1,Settings!$C$6,Settings!$C$7))*100)</f>
        <v/>
      </c>
      <c r="Y1575" s="7">
        <f>IF($C1575="","",V1575-M1575)</f>
        <v/>
      </c>
      <c r="AA1575">
        <f>IF($C1575="","",IF(COUNTIF($C$2:$C1575,$C1575)=1,1,0))</f>
        <v/>
      </c>
      <c r="AB1575">
        <f>IF($AA1575=1,SUMPRODUCT(--($AE$2:$AE$6001&lt;$AE1575))+1,"")</f>
        <v/>
      </c>
      <c r="AC1575">
        <f>IF($C1575="","",IF(OR($W1575=TRUE(),$W1575="TRUE"),0,1))</f>
        <v/>
      </c>
      <c r="AD1575">
        <f>IF($C1575="","",IF($Z1575="Yes",1,0))</f>
        <v/>
      </c>
      <c r="AE1575">
        <f>IF($AA1575=1,IFERROR(IF(VALUE($C1575)&lt;100000000,VALUE($C1575),1000000000),IFERROR(IF(VALUE(MID($C1575,2,20))&lt;100000000,VALUE(MID($C1575,2,20)),1000000000),1000000000))+ROW()/100000,"")</f>
        <v/>
      </c>
    </row>
    <row r="1576">
      <c r="M1576" s="7">
        <f>IF($C1576="","",L1576*V1576/100)</f>
        <v/>
      </c>
      <c r="N1576" s="11" t="n"/>
      <c r="R1576" s="7" t="n"/>
      <c r="T1576" s="7" t="n"/>
      <c r="U1576" s="7">
        <f>IF($C1576="","",T1576*X1576/100)</f>
        <v/>
      </c>
      <c r="V1576" s="7">
        <f>IF($C1576="","",T1576-U1576)</f>
        <v/>
      </c>
      <c r="X1576">
        <f>IF($C1576="","",IF($AD1576=1,Settings!$C$8,IF($AC1576=1,Settings!$C$6,Settings!$C$7))*100)</f>
        <v/>
      </c>
      <c r="Y1576" s="7">
        <f>IF($C1576="","",V1576-M1576)</f>
        <v/>
      </c>
      <c r="AA1576">
        <f>IF($C1576="","",IF(COUNTIF($C$2:$C1576,$C1576)=1,1,0))</f>
        <v/>
      </c>
      <c r="AB1576">
        <f>IF($AA1576=1,SUMPRODUCT(--($AE$2:$AE$6001&lt;$AE1576))+1,"")</f>
        <v/>
      </c>
      <c r="AC1576">
        <f>IF($C1576="","",IF(OR($W1576=TRUE(),$W1576="TRUE"),0,1))</f>
        <v/>
      </c>
      <c r="AD1576">
        <f>IF($C1576="","",IF($Z1576="Yes",1,0))</f>
        <v/>
      </c>
      <c r="AE1576">
        <f>IF($AA1576=1,IFERROR(IF(VALUE($C1576)&lt;100000000,VALUE($C1576),1000000000),IFERROR(IF(VALUE(MID($C1576,2,20))&lt;100000000,VALUE(MID($C1576,2,20)),1000000000),1000000000))+ROW()/100000,"")</f>
        <v/>
      </c>
    </row>
    <row r="1577">
      <c r="M1577" s="7">
        <f>IF($C1577="","",L1577*V1577/100)</f>
        <v/>
      </c>
      <c r="N1577" s="11" t="n"/>
      <c r="R1577" s="7" t="n"/>
      <c r="T1577" s="7" t="n"/>
      <c r="U1577" s="7">
        <f>IF($C1577="","",T1577*X1577/100)</f>
        <v/>
      </c>
      <c r="V1577" s="7">
        <f>IF($C1577="","",T1577-U1577)</f>
        <v/>
      </c>
      <c r="X1577">
        <f>IF($C1577="","",IF($AD1577=1,Settings!$C$8,IF($AC1577=1,Settings!$C$6,Settings!$C$7))*100)</f>
        <v/>
      </c>
      <c r="Y1577" s="7">
        <f>IF($C1577="","",V1577-M1577)</f>
        <v/>
      </c>
      <c r="AA1577">
        <f>IF($C1577="","",IF(COUNTIF($C$2:$C1577,$C1577)=1,1,0))</f>
        <v/>
      </c>
      <c r="AB1577">
        <f>IF($AA1577=1,SUMPRODUCT(--($AE$2:$AE$6001&lt;$AE1577))+1,"")</f>
        <v/>
      </c>
      <c r="AC1577">
        <f>IF($C1577="","",IF(OR($W1577=TRUE(),$W1577="TRUE"),0,1))</f>
        <v/>
      </c>
      <c r="AD1577">
        <f>IF($C1577="","",IF($Z1577="Yes",1,0))</f>
        <v/>
      </c>
      <c r="AE1577">
        <f>IF($AA1577=1,IFERROR(IF(VALUE($C1577)&lt;100000000,VALUE($C1577),1000000000),IFERROR(IF(VALUE(MID($C1577,2,20))&lt;100000000,VALUE(MID($C1577,2,20)),1000000000),1000000000))+ROW()/100000,"")</f>
        <v/>
      </c>
    </row>
    <row r="1578">
      <c r="M1578" s="7">
        <f>IF($C1578="","",L1578*V1578/100)</f>
        <v/>
      </c>
      <c r="N1578" s="11" t="n"/>
      <c r="R1578" s="7" t="n"/>
      <c r="T1578" s="7" t="n"/>
      <c r="U1578" s="7">
        <f>IF($C1578="","",T1578*X1578/100)</f>
        <v/>
      </c>
      <c r="V1578" s="7">
        <f>IF($C1578="","",T1578-U1578)</f>
        <v/>
      </c>
      <c r="X1578">
        <f>IF($C1578="","",IF($AD1578=1,Settings!$C$8,IF($AC1578=1,Settings!$C$6,Settings!$C$7))*100)</f>
        <v/>
      </c>
      <c r="Y1578" s="7">
        <f>IF($C1578="","",V1578-M1578)</f>
        <v/>
      </c>
      <c r="AA1578">
        <f>IF($C1578="","",IF(COUNTIF($C$2:$C1578,$C1578)=1,1,0))</f>
        <v/>
      </c>
      <c r="AB1578">
        <f>IF($AA1578=1,SUMPRODUCT(--($AE$2:$AE$6001&lt;$AE1578))+1,"")</f>
        <v/>
      </c>
      <c r="AC1578">
        <f>IF($C1578="","",IF(OR($W1578=TRUE(),$W1578="TRUE"),0,1))</f>
        <v/>
      </c>
      <c r="AD1578">
        <f>IF($C1578="","",IF($Z1578="Yes",1,0))</f>
        <v/>
      </c>
      <c r="AE1578">
        <f>IF($AA1578=1,IFERROR(IF(VALUE($C1578)&lt;100000000,VALUE($C1578),1000000000),IFERROR(IF(VALUE(MID($C1578,2,20))&lt;100000000,VALUE(MID($C1578,2,20)),1000000000),1000000000))+ROW()/100000,"")</f>
        <v/>
      </c>
    </row>
    <row r="1579">
      <c r="M1579" s="7">
        <f>IF($C1579="","",L1579*V1579/100)</f>
        <v/>
      </c>
      <c r="N1579" s="11" t="n"/>
      <c r="R1579" s="7" t="n"/>
      <c r="T1579" s="7" t="n"/>
      <c r="U1579" s="7">
        <f>IF($C1579="","",T1579*X1579/100)</f>
        <v/>
      </c>
      <c r="V1579" s="7">
        <f>IF($C1579="","",T1579-U1579)</f>
        <v/>
      </c>
      <c r="X1579">
        <f>IF($C1579="","",IF($AD1579=1,Settings!$C$8,IF($AC1579=1,Settings!$C$6,Settings!$C$7))*100)</f>
        <v/>
      </c>
      <c r="Y1579" s="7">
        <f>IF($C1579="","",V1579-M1579)</f>
        <v/>
      </c>
      <c r="AA1579">
        <f>IF($C1579="","",IF(COUNTIF($C$2:$C1579,$C1579)=1,1,0))</f>
        <v/>
      </c>
      <c r="AB1579">
        <f>IF($AA1579=1,SUMPRODUCT(--($AE$2:$AE$6001&lt;$AE1579))+1,"")</f>
        <v/>
      </c>
      <c r="AC1579">
        <f>IF($C1579="","",IF(OR($W1579=TRUE(),$W1579="TRUE"),0,1))</f>
        <v/>
      </c>
      <c r="AD1579">
        <f>IF($C1579="","",IF($Z1579="Yes",1,0))</f>
        <v/>
      </c>
      <c r="AE1579">
        <f>IF($AA1579=1,IFERROR(IF(VALUE($C1579)&lt;100000000,VALUE($C1579),1000000000),IFERROR(IF(VALUE(MID($C1579,2,20))&lt;100000000,VALUE(MID($C1579,2,20)),1000000000),1000000000))+ROW()/100000,"")</f>
        <v/>
      </c>
    </row>
    <row r="1580">
      <c r="M1580" s="7">
        <f>IF($C1580="","",L1580*V1580/100)</f>
        <v/>
      </c>
      <c r="N1580" s="11" t="n"/>
      <c r="R1580" s="7" t="n"/>
      <c r="T1580" s="7" t="n"/>
      <c r="U1580" s="7">
        <f>IF($C1580="","",T1580*X1580/100)</f>
        <v/>
      </c>
      <c r="V1580" s="7">
        <f>IF($C1580="","",T1580-U1580)</f>
        <v/>
      </c>
      <c r="X1580">
        <f>IF($C1580="","",IF($AD1580=1,Settings!$C$8,IF($AC1580=1,Settings!$C$6,Settings!$C$7))*100)</f>
        <v/>
      </c>
      <c r="Y1580" s="7">
        <f>IF($C1580="","",V1580-M1580)</f>
        <v/>
      </c>
      <c r="AA1580">
        <f>IF($C1580="","",IF(COUNTIF($C$2:$C1580,$C1580)=1,1,0))</f>
        <v/>
      </c>
      <c r="AB1580">
        <f>IF($AA1580=1,SUMPRODUCT(--($AE$2:$AE$6001&lt;$AE1580))+1,"")</f>
        <v/>
      </c>
      <c r="AC1580">
        <f>IF($C1580="","",IF(OR($W1580=TRUE(),$W1580="TRUE"),0,1))</f>
        <v/>
      </c>
      <c r="AD1580">
        <f>IF($C1580="","",IF($Z1580="Yes",1,0))</f>
        <v/>
      </c>
      <c r="AE1580">
        <f>IF($AA1580=1,IFERROR(IF(VALUE($C1580)&lt;100000000,VALUE($C1580),1000000000),IFERROR(IF(VALUE(MID($C1580,2,20))&lt;100000000,VALUE(MID($C1580,2,20)),1000000000),1000000000))+ROW()/100000,"")</f>
        <v/>
      </c>
    </row>
    <row r="1581">
      <c r="M1581" s="7">
        <f>IF($C1581="","",L1581*V1581/100)</f>
        <v/>
      </c>
      <c r="N1581" s="11" t="n"/>
      <c r="R1581" s="7" t="n"/>
      <c r="T1581" s="7" t="n"/>
      <c r="U1581" s="7">
        <f>IF($C1581="","",T1581*X1581/100)</f>
        <v/>
      </c>
      <c r="V1581" s="7">
        <f>IF($C1581="","",T1581-U1581)</f>
        <v/>
      </c>
      <c r="X1581">
        <f>IF($C1581="","",IF($AD1581=1,Settings!$C$8,IF($AC1581=1,Settings!$C$6,Settings!$C$7))*100)</f>
        <v/>
      </c>
      <c r="Y1581" s="7">
        <f>IF($C1581="","",V1581-M1581)</f>
        <v/>
      </c>
      <c r="AA1581">
        <f>IF($C1581="","",IF(COUNTIF($C$2:$C1581,$C1581)=1,1,0))</f>
        <v/>
      </c>
      <c r="AB1581">
        <f>IF($AA1581=1,SUMPRODUCT(--($AE$2:$AE$6001&lt;$AE1581))+1,"")</f>
        <v/>
      </c>
      <c r="AC1581">
        <f>IF($C1581="","",IF(OR($W1581=TRUE(),$W1581="TRUE"),0,1))</f>
        <v/>
      </c>
      <c r="AD1581">
        <f>IF($C1581="","",IF($Z1581="Yes",1,0))</f>
        <v/>
      </c>
      <c r="AE1581">
        <f>IF($AA1581=1,IFERROR(IF(VALUE($C1581)&lt;100000000,VALUE($C1581),1000000000),IFERROR(IF(VALUE(MID($C1581,2,20))&lt;100000000,VALUE(MID($C1581,2,20)),1000000000),1000000000))+ROW()/100000,"")</f>
        <v/>
      </c>
    </row>
    <row r="1582">
      <c r="M1582" s="7">
        <f>IF($C1582="","",L1582*V1582/100)</f>
        <v/>
      </c>
      <c r="N1582" s="11" t="n"/>
      <c r="R1582" s="7" t="n"/>
      <c r="T1582" s="7" t="n"/>
      <c r="U1582" s="7">
        <f>IF($C1582="","",T1582*X1582/100)</f>
        <v/>
      </c>
      <c r="V1582" s="7">
        <f>IF($C1582="","",T1582-U1582)</f>
        <v/>
      </c>
      <c r="X1582">
        <f>IF($C1582="","",IF($AD1582=1,Settings!$C$8,IF($AC1582=1,Settings!$C$6,Settings!$C$7))*100)</f>
        <v/>
      </c>
      <c r="Y1582" s="7">
        <f>IF($C1582="","",V1582-M1582)</f>
        <v/>
      </c>
      <c r="AA1582">
        <f>IF($C1582="","",IF(COUNTIF($C$2:$C1582,$C1582)=1,1,0))</f>
        <v/>
      </c>
      <c r="AB1582">
        <f>IF($AA1582=1,SUMPRODUCT(--($AE$2:$AE$6001&lt;$AE1582))+1,"")</f>
        <v/>
      </c>
      <c r="AC1582">
        <f>IF($C1582="","",IF(OR($W1582=TRUE(),$W1582="TRUE"),0,1))</f>
        <v/>
      </c>
      <c r="AD1582">
        <f>IF($C1582="","",IF($Z1582="Yes",1,0))</f>
        <v/>
      </c>
      <c r="AE1582">
        <f>IF($AA1582=1,IFERROR(IF(VALUE($C1582)&lt;100000000,VALUE($C1582),1000000000),IFERROR(IF(VALUE(MID($C1582,2,20))&lt;100000000,VALUE(MID($C1582,2,20)),1000000000),1000000000))+ROW()/100000,"")</f>
        <v/>
      </c>
    </row>
    <row r="1583">
      <c r="M1583" s="7">
        <f>IF($C1583="","",L1583*V1583/100)</f>
        <v/>
      </c>
      <c r="N1583" s="11" t="n"/>
      <c r="R1583" s="7" t="n"/>
      <c r="T1583" s="7" t="n"/>
      <c r="U1583" s="7">
        <f>IF($C1583="","",T1583*X1583/100)</f>
        <v/>
      </c>
      <c r="V1583" s="7">
        <f>IF($C1583="","",T1583-U1583)</f>
        <v/>
      </c>
      <c r="X1583">
        <f>IF($C1583="","",IF($AD1583=1,Settings!$C$8,IF($AC1583=1,Settings!$C$6,Settings!$C$7))*100)</f>
        <v/>
      </c>
      <c r="Y1583" s="7">
        <f>IF($C1583="","",V1583-M1583)</f>
        <v/>
      </c>
      <c r="AA1583">
        <f>IF($C1583="","",IF(COUNTIF($C$2:$C1583,$C1583)=1,1,0))</f>
        <v/>
      </c>
      <c r="AB1583">
        <f>IF($AA1583=1,SUMPRODUCT(--($AE$2:$AE$6001&lt;$AE1583))+1,"")</f>
        <v/>
      </c>
      <c r="AC1583">
        <f>IF($C1583="","",IF(OR($W1583=TRUE(),$W1583="TRUE"),0,1))</f>
        <v/>
      </c>
      <c r="AD1583">
        <f>IF($C1583="","",IF($Z1583="Yes",1,0))</f>
        <v/>
      </c>
      <c r="AE1583">
        <f>IF($AA1583=1,IFERROR(IF(VALUE($C1583)&lt;100000000,VALUE($C1583),1000000000),IFERROR(IF(VALUE(MID($C1583,2,20))&lt;100000000,VALUE(MID($C1583,2,20)),1000000000),1000000000))+ROW()/100000,"")</f>
        <v/>
      </c>
    </row>
    <row r="1584">
      <c r="M1584" s="7">
        <f>IF($C1584="","",L1584*V1584/100)</f>
        <v/>
      </c>
      <c r="N1584" s="11" t="n"/>
      <c r="R1584" s="7" t="n"/>
      <c r="T1584" s="7" t="n"/>
      <c r="U1584" s="7">
        <f>IF($C1584="","",T1584*X1584/100)</f>
        <v/>
      </c>
      <c r="V1584" s="7">
        <f>IF($C1584="","",T1584-U1584)</f>
        <v/>
      </c>
      <c r="X1584">
        <f>IF($C1584="","",IF($AD1584=1,Settings!$C$8,IF($AC1584=1,Settings!$C$6,Settings!$C$7))*100)</f>
        <v/>
      </c>
      <c r="Y1584" s="7">
        <f>IF($C1584="","",V1584-M1584)</f>
        <v/>
      </c>
      <c r="AA1584">
        <f>IF($C1584="","",IF(COUNTIF($C$2:$C1584,$C1584)=1,1,0))</f>
        <v/>
      </c>
      <c r="AB1584">
        <f>IF($AA1584=1,SUMPRODUCT(--($AE$2:$AE$6001&lt;$AE1584))+1,"")</f>
        <v/>
      </c>
      <c r="AC1584">
        <f>IF($C1584="","",IF(OR($W1584=TRUE(),$W1584="TRUE"),0,1))</f>
        <v/>
      </c>
      <c r="AD1584">
        <f>IF($C1584="","",IF($Z1584="Yes",1,0))</f>
        <v/>
      </c>
      <c r="AE1584">
        <f>IF($AA1584=1,IFERROR(IF(VALUE($C1584)&lt;100000000,VALUE($C1584),1000000000),IFERROR(IF(VALUE(MID($C1584,2,20))&lt;100000000,VALUE(MID($C1584,2,20)),1000000000),1000000000))+ROW()/100000,"")</f>
        <v/>
      </c>
    </row>
    <row r="1585">
      <c r="M1585" s="7">
        <f>IF($C1585="","",L1585*V1585/100)</f>
        <v/>
      </c>
      <c r="N1585" s="11" t="n"/>
      <c r="R1585" s="7" t="n"/>
      <c r="T1585" s="7" t="n"/>
      <c r="U1585" s="7">
        <f>IF($C1585="","",T1585*X1585/100)</f>
        <v/>
      </c>
      <c r="V1585" s="7">
        <f>IF($C1585="","",T1585-U1585)</f>
        <v/>
      </c>
      <c r="X1585">
        <f>IF($C1585="","",IF($AD1585=1,Settings!$C$8,IF($AC1585=1,Settings!$C$6,Settings!$C$7))*100)</f>
        <v/>
      </c>
      <c r="Y1585" s="7">
        <f>IF($C1585="","",V1585-M1585)</f>
        <v/>
      </c>
      <c r="AA1585">
        <f>IF($C1585="","",IF(COUNTIF($C$2:$C1585,$C1585)=1,1,0))</f>
        <v/>
      </c>
      <c r="AB1585">
        <f>IF($AA1585=1,SUMPRODUCT(--($AE$2:$AE$6001&lt;$AE1585))+1,"")</f>
        <v/>
      </c>
      <c r="AC1585">
        <f>IF($C1585="","",IF(OR($W1585=TRUE(),$W1585="TRUE"),0,1))</f>
        <v/>
      </c>
      <c r="AD1585">
        <f>IF($C1585="","",IF($Z1585="Yes",1,0))</f>
        <v/>
      </c>
      <c r="AE1585">
        <f>IF($AA1585=1,IFERROR(IF(VALUE($C1585)&lt;100000000,VALUE($C1585),1000000000),IFERROR(IF(VALUE(MID($C1585,2,20))&lt;100000000,VALUE(MID($C1585,2,20)),1000000000),1000000000))+ROW()/100000,"")</f>
        <v/>
      </c>
    </row>
    <row r="1586">
      <c r="M1586" s="7">
        <f>IF($C1586="","",L1586*V1586/100)</f>
        <v/>
      </c>
      <c r="N1586" s="11" t="n"/>
      <c r="R1586" s="7" t="n"/>
      <c r="T1586" s="7" t="n"/>
      <c r="U1586" s="7">
        <f>IF($C1586="","",T1586*X1586/100)</f>
        <v/>
      </c>
      <c r="V1586" s="7">
        <f>IF($C1586="","",T1586-U1586)</f>
        <v/>
      </c>
      <c r="X1586">
        <f>IF($C1586="","",IF($AD1586=1,Settings!$C$8,IF($AC1586=1,Settings!$C$6,Settings!$C$7))*100)</f>
        <v/>
      </c>
      <c r="Y1586" s="7">
        <f>IF($C1586="","",V1586-M1586)</f>
        <v/>
      </c>
      <c r="AA1586">
        <f>IF($C1586="","",IF(COUNTIF($C$2:$C1586,$C1586)=1,1,0))</f>
        <v/>
      </c>
      <c r="AB1586">
        <f>IF($AA1586=1,SUMPRODUCT(--($AE$2:$AE$6001&lt;$AE1586))+1,"")</f>
        <v/>
      </c>
      <c r="AC1586">
        <f>IF($C1586="","",IF(OR($W1586=TRUE(),$W1586="TRUE"),0,1))</f>
        <v/>
      </c>
      <c r="AD1586">
        <f>IF($C1586="","",IF($Z1586="Yes",1,0))</f>
        <v/>
      </c>
      <c r="AE1586">
        <f>IF($AA1586=1,IFERROR(IF(VALUE($C1586)&lt;100000000,VALUE($C1586),1000000000),IFERROR(IF(VALUE(MID($C1586,2,20))&lt;100000000,VALUE(MID($C1586,2,20)),1000000000),1000000000))+ROW()/100000,"")</f>
        <v/>
      </c>
    </row>
    <row r="1587">
      <c r="M1587" s="7">
        <f>IF($C1587="","",L1587*V1587/100)</f>
        <v/>
      </c>
      <c r="N1587" s="11" t="n"/>
      <c r="R1587" s="7" t="n"/>
      <c r="T1587" s="7" t="n"/>
      <c r="U1587" s="7">
        <f>IF($C1587="","",T1587*X1587/100)</f>
        <v/>
      </c>
      <c r="V1587" s="7">
        <f>IF($C1587="","",T1587-U1587)</f>
        <v/>
      </c>
      <c r="X1587">
        <f>IF($C1587="","",IF($AD1587=1,Settings!$C$8,IF($AC1587=1,Settings!$C$6,Settings!$C$7))*100)</f>
        <v/>
      </c>
      <c r="Y1587" s="7">
        <f>IF($C1587="","",V1587-M1587)</f>
        <v/>
      </c>
      <c r="AA1587">
        <f>IF($C1587="","",IF(COUNTIF($C$2:$C1587,$C1587)=1,1,0))</f>
        <v/>
      </c>
      <c r="AB1587">
        <f>IF($AA1587=1,SUMPRODUCT(--($AE$2:$AE$6001&lt;$AE1587))+1,"")</f>
        <v/>
      </c>
      <c r="AC1587">
        <f>IF($C1587="","",IF(OR($W1587=TRUE(),$W1587="TRUE"),0,1))</f>
        <v/>
      </c>
      <c r="AD1587">
        <f>IF($C1587="","",IF($Z1587="Yes",1,0))</f>
        <v/>
      </c>
      <c r="AE1587">
        <f>IF($AA1587=1,IFERROR(IF(VALUE($C1587)&lt;100000000,VALUE($C1587),1000000000),IFERROR(IF(VALUE(MID($C1587,2,20))&lt;100000000,VALUE(MID($C1587,2,20)),1000000000),1000000000))+ROW()/100000,"")</f>
        <v/>
      </c>
    </row>
    <row r="1588">
      <c r="M1588" s="7">
        <f>IF($C1588="","",L1588*V1588/100)</f>
        <v/>
      </c>
      <c r="N1588" s="11" t="n"/>
      <c r="R1588" s="7" t="n"/>
      <c r="T1588" s="7" t="n"/>
      <c r="U1588" s="7">
        <f>IF($C1588="","",T1588*X1588/100)</f>
        <v/>
      </c>
      <c r="V1588" s="7">
        <f>IF($C1588="","",T1588-U1588)</f>
        <v/>
      </c>
      <c r="X1588">
        <f>IF($C1588="","",IF($AD1588=1,Settings!$C$8,IF($AC1588=1,Settings!$C$6,Settings!$C$7))*100)</f>
        <v/>
      </c>
      <c r="Y1588" s="7">
        <f>IF($C1588="","",V1588-M1588)</f>
        <v/>
      </c>
      <c r="AA1588">
        <f>IF($C1588="","",IF(COUNTIF($C$2:$C1588,$C1588)=1,1,0))</f>
        <v/>
      </c>
      <c r="AB1588">
        <f>IF($AA1588=1,SUMPRODUCT(--($AE$2:$AE$6001&lt;$AE1588))+1,"")</f>
        <v/>
      </c>
      <c r="AC1588">
        <f>IF($C1588="","",IF(OR($W1588=TRUE(),$W1588="TRUE"),0,1))</f>
        <v/>
      </c>
      <c r="AD1588">
        <f>IF($C1588="","",IF($Z1588="Yes",1,0))</f>
        <v/>
      </c>
      <c r="AE1588">
        <f>IF($AA1588=1,IFERROR(IF(VALUE($C1588)&lt;100000000,VALUE($C1588),1000000000),IFERROR(IF(VALUE(MID($C1588,2,20))&lt;100000000,VALUE(MID($C1588,2,20)),1000000000),1000000000))+ROW()/100000,"")</f>
        <v/>
      </c>
    </row>
    <row r="1589">
      <c r="M1589" s="7">
        <f>IF($C1589="","",L1589*V1589/100)</f>
        <v/>
      </c>
      <c r="N1589" s="11" t="n"/>
      <c r="R1589" s="7" t="n"/>
      <c r="T1589" s="7" t="n"/>
      <c r="U1589" s="7">
        <f>IF($C1589="","",T1589*X1589/100)</f>
        <v/>
      </c>
      <c r="V1589" s="7">
        <f>IF($C1589="","",T1589-U1589)</f>
        <v/>
      </c>
      <c r="X1589">
        <f>IF($C1589="","",IF($AD1589=1,Settings!$C$8,IF($AC1589=1,Settings!$C$6,Settings!$C$7))*100)</f>
        <v/>
      </c>
      <c r="Y1589" s="7">
        <f>IF($C1589="","",V1589-M1589)</f>
        <v/>
      </c>
      <c r="AA1589">
        <f>IF($C1589="","",IF(COUNTIF($C$2:$C1589,$C1589)=1,1,0))</f>
        <v/>
      </c>
      <c r="AB1589">
        <f>IF($AA1589=1,SUMPRODUCT(--($AE$2:$AE$6001&lt;$AE1589))+1,"")</f>
        <v/>
      </c>
      <c r="AC1589">
        <f>IF($C1589="","",IF(OR($W1589=TRUE(),$W1589="TRUE"),0,1))</f>
        <v/>
      </c>
      <c r="AD1589">
        <f>IF($C1589="","",IF($Z1589="Yes",1,0))</f>
        <v/>
      </c>
      <c r="AE1589">
        <f>IF($AA1589=1,IFERROR(IF(VALUE($C1589)&lt;100000000,VALUE($C1589),1000000000),IFERROR(IF(VALUE(MID($C1589,2,20))&lt;100000000,VALUE(MID($C1589,2,20)),1000000000),1000000000))+ROW()/100000,"")</f>
        <v/>
      </c>
    </row>
    <row r="1590">
      <c r="M1590" s="7">
        <f>IF($C1590="","",L1590*V1590/100)</f>
        <v/>
      </c>
      <c r="N1590" s="11" t="n"/>
      <c r="R1590" s="7" t="n"/>
      <c r="T1590" s="7" t="n"/>
      <c r="U1590" s="7">
        <f>IF($C1590="","",T1590*X1590/100)</f>
        <v/>
      </c>
      <c r="V1590" s="7">
        <f>IF($C1590="","",T1590-U1590)</f>
        <v/>
      </c>
      <c r="X1590">
        <f>IF($C1590="","",IF($AD1590=1,Settings!$C$8,IF($AC1590=1,Settings!$C$6,Settings!$C$7))*100)</f>
        <v/>
      </c>
      <c r="Y1590" s="7">
        <f>IF($C1590="","",V1590-M1590)</f>
        <v/>
      </c>
      <c r="AA1590">
        <f>IF($C1590="","",IF(COUNTIF($C$2:$C1590,$C1590)=1,1,0))</f>
        <v/>
      </c>
      <c r="AB1590">
        <f>IF($AA1590=1,SUMPRODUCT(--($AE$2:$AE$6001&lt;$AE1590))+1,"")</f>
        <v/>
      </c>
      <c r="AC1590">
        <f>IF($C1590="","",IF(OR($W1590=TRUE(),$W1590="TRUE"),0,1))</f>
        <v/>
      </c>
      <c r="AD1590">
        <f>IF($C1590="","",IF($Z1590="Yes",1,0))</f>
        <v/>
      </c>
      <c r="AE1590">
        <f>IF($AA1590=1,IFERROR(IF(VALUE($C1590)&lt;100000000,VALUE($C1590),1000000000),IFERROR(IF(VALUE(MID($C1590,2,20))&lt;100000000,VALUE(MID($C1590,2,20)),1000000000),1000000000))+ROW()/100000,"")</f>
        <v/>
      </c>
    </row>
    <row r="1591">
      <c r="M1591" s="7">
        <f>IF($C1591="","",L1591*V1591/100)</f>
        <v/>
      </c>
      <c r="N1591" s="11" t="n"/>
      <c r="R1591" s="7" t="n"/>
      <c r="T1591" s="7" t="n"/>
      <c r="U1591" s="7">
        <f>IF($C1591="","",T1591*X1591/100)</f>
        <v/>
      </c>
      <c r="V1591" s="7">
        <f>IF($C1591="","",T1591-U1591)</f>
        <v/>
      </c>
      <c r="X1591">
        <f>IF($C1591="","",IF($AD1591=1,Settings!$C$8,IF($AC1591=1,Settings!$C$6,Settings!$C$7))*100)</f>
        <v/>
      </c>
      <c r="Y1591" s="7">
        <f>IF($C1591="","",V1591-M1591)</f>
        <v/>
      </c>
      <c r="AA1591">
        <f>IF($C1591="","",IF(COUNTIF($C$2:$C1591,$C1591)=1,1,0))</f>
        <v/>
      </c>
      <c r="AB1591">
        <f>IF($AA1591=1,SUMPRODUCT(--($AE$2:$AE$6001&lt;$AE1591))+1,"")</f>
        <v/>
      </c>
      <c r="AC1591">
        <f>IF($C1591="","",IF(OR($W1591=TRUE(),$W1591="TRUE"),0,1))</f>
        <v/>
      </c>
      <c r="AD1591">
        <f>IF($C1591="","",IF($Z1591="Yes",1,0))</f>
        <v/>
      </c>
      <c r="AE1591">
        <f>IF($AA1591=1,IFERROR(IF(VALUE($C1591)&lt;100000000,VALUE($C1591),1000000000),IFERROR(IF(VALUE(MID($C1591,2,20))&lt;100000000,VALUE(MID($C1591,2,20)),1000000000),1000000000))+ROW()/100000,"")</f>
        <v/>
      </c>
    </row>
    <row r="1592">
      <c r="M1592" s="7">
        <f>IF($C1592="","",L1592*V1592/100)</f>
        <v/>
      </c>
      <c r="N1592" s="11" t="n"/>
      <c r="R1592" s="7" t="n"/>
      <c r="T1592" s="7" t="n"/>
      <c r="U1592" s="7">
        <f>IF($C1592="","",T1592*X1592/100)</f>
        <v/>
      </c>
      <c r="V1592" s="7">
        <f>IF($C1592="","",T1592-U1592)</f>
        <v/>
      </c>
      <c r="X1592">
        <f>IF($C1592="","",IF($AD1592=1,Settings!$C$8,IF($AC1592=1,Settings!$C$6,Settings!$C$7))*100)</f>
        <v/>
      </c>
      <c r="Y1592" s="7">
        <f>IF($C1592="","",V1592-M1592)</f>
        <v/>
      </c>
      <c r="AA1592">
        <f>IF($C1592="","",IF(COUNTIF($C$2:$C1592,$C1592)=1,1,0))</f>
        <v/>
      </c>
      <c r="AB1592">
        <f>IF($AA1592=1,SUMPRODUCT(--($AE$2:$AE$6001&lt;$AE1592))+1,"")</f>
        <v/>
      </c>
      <c r="AC1592">
        <f>IF($C1592="","",IF(OR($W1592=TRUE(),$W1592="TRUE"),0,1))</f>
        <v/>
      </c>
      <c r="AD1592">
        <f>IF($C1592="","",IF($Z1592="Yes",1,0))</f>
        <v/>
      </c>
      <c r="AE1592">
        <f>IF($AA1592=1,IFERROR(IF(VALUE($C1592)&lt;100000000,VALUE($C1592),1000000000),IFERROR(IF(VALUE(MID($C1592,2,20))&lt;100000000,VALUE(MID($C1592,2,20)),1000000000),1000000000))+ROW()/100000,"")</f>
        <v/>
      </c>
    </row>
    <row r="1593">
      <c r="M1593" s="7">
        <f>IF($C1593="","",L1593*V1593/100)</f>
        <v/>
      </c>
      <c r="N1593" s="11" t="n"/>
      <c r="R1593" s="7" t="n"/>
      <c r="T1593" s="7" t="n"/>
      <c r="U1593" s="7">
        <f>IF($C1593="","",T1593*X1593/100)</f>
        <v/>
      </c>
      <c r="V1593" s="7">
        <f>IF($C1593="","",T1593-U1593)</f>
        <v/>
      </c>
      <c r="X1593">
        <f>IF($C1593="","",IF($AD1593=1,Settings!$C$8,IF($AC1593=1,Settings!$C$6,Settings!$C$7))*100)</f>
        <v/>
      </c>
      <c r="Y1593" s="7">
        <f>IF($C1593="","",V1593-M1593)</f>
        <v/>
      </c>
      <c r="AA1593">
        <f>IF($C1593="","",IF(COUNTIF($C$2:$C1593,$C1593)=1,1,0))</f>
        <v/>
      </c>
      <c r="AB1593">
        <f>IF($AA1593=1,SUMPRODUCT(--($AE$2:$AE$6001&lt;$AE1593))+1,"")</f>
        <v/>
      </c>
      <c r="AC1593">
        <f>IF($C1593="","",IF(OR($W1593=TRUE(),$W1593="TRUE"),0,1))</f>
        <v/>
      </c>
      <c r="AD1593">
        <f>IF($C1593="","",IF($Z1593="Yes",1,0))</f>
        <v/>
      </c>
      <c r="AE1593">
        <f>IF($AA1593=1,IFERROR(IF(VALUE($C1593)&lt;100000000,VALUE($C1593),1000000000),IFERROR(IF(VALUE(MID($C1593,2,20))&lt;100000000,VALUE(MID($C1593,2,20)),1000000000),1000000000))+ROW()/100000,"")</f>
        <v/>
      </c>
    </row>
    <row r="1594">
      <c r="M1594" s="7">
        <f>IF($C1594="","",L1594*V1594/100)</f>
        <v/>
      </c>
      <c r="N1594" s="11" t="n"/>
      <c r="R1594" s="7" t="n"/>
      <c r="T1594" s="7" t="n"/>
      <c r="U1594" s="7">
        <f>IF($C1594="","",T1594*X1594/100)</f>
        <v/>
      </c>
      <c r="V1594" s="7">
        <f>IF($C1594="","",T1594-U1594)</f>
        <v/>
      </c>
      <c r="X1594">
        <f>IF($C1594="","",IF($AD1594=1,Settings!$C$8,IF($AC1594=1,Settings!$C$6,Settings!$C$7))*100)</f>
        <v/>
      </c>
      <c r="Y1594" s="7">
        <f>IF($C1594="","",V1594-M1594)</f>
        <v/>
      </c>
      <c r="AA1594">
        <f>IF($C1594="","",IF(COUNTIF($C$2:$C1594,$C1594)=1,1,0))</f>
        <v/>
      </c>
      <c r="AB1594">
        <f>IF($AA1594=1,SUMPRODUCT(--($AE$2:$AE$6001&lt;$AE1594))+1,"")</f>
        <v/>
      </c>
      <c r="AC1594">
        <f>IF($C1594="","",IF(OR($W1594=TRUE(),$W1594="TRUE"),0,1))</f>
        <v/>
      </c>
      <c r="AD1594">
        <f>IF($C1594="","",IF($Z1594="Yes",1,0))</f>
        <v/>
      </c>
      <c r="AE1594">
        <f>IF($AA1594=1,IFERROR(IF(VALUE($C1594)&lt;100000000,VALUE($C1594),1000000000),IFERROR(IF(VALUE(MID($C1594,2,20))&lt;100000000,VALUE(MID($C1594,2,20)),1000000000),1000000000))+ROW()/100000,"")</f>
        <v/>
      </c>
    </row>
    <row r="1595">
      <c r="M1595" s="7">
        <f>IF($C1595="","",L1595*V1595/100)</f>
        <v/>
      </c>
      <c r="N1595" s="11" t="n"/>
      <c r="R1595" s="7" t="n"/>
      <c r="T1595" s="7" t="n"/>
      <c r="U1595" s="7">
        <f>IF($C1595="","",T1595*X1595/100)</f>
        <v/>
      </c>
      <c r="V1595" s="7">
        <f>IF($C1595="","",T1595-U1595)</f>
        <v/>
      </c>
      <c r="X1595">
        <f>IF($C1595="","",IF($AD1595=1,Settings!$C$8,IF($AC1595=1,Settings!$C$6,Settings!$C$7))*100)</f>
        <v/>
      </c>
      <c r="Y1595" s="7">
        <f>IF($C1595="","",V1595-M1595)</f>
        <v/>
      </c>
      <c r="AA1595">
        <f>IF($C1595="","",IF(COUNTIF($C$2:$C1595,$C1595)=1,1,0))</f>
        <v/>
      </c>
      <c r="AB1595">
        <f>IF($AA1595=1,SUMPRODUCT(--($AE$2:$AE$6001&lt;$AE1595))+1,"")</f>
        <v/>
      </c>
      <c r="AC1595">
        <f>IF($C1595="","",IF(OR($W1595=TRUE(),$W1595="TRUE"),0,1))</f>
        <v/>
      </c>
      <c r="AD1595">
        <f>IF($C1595="","",IF($Z1595="Yes",1,0))</f>
        <v/>
      </c>
      <c r="AE1595">
        <f>IF($AA1595=1,IFERROR(IF(VALUE($C1595)&lt;100000000,VALUE($C1595),1000000000),IFERROR(IF(VALUE(MID($C1595,2,20))&lt;100000000,VALUE(MID($C1595,2,20)),1000000000),1000000000))+ROW()/100000,"")</f>
        <v/>
      </c>
    </row>
    <row r="1596">
      <c r="M1596" s="7">
        <f>IF($C1596="","",L1596*V1596/100)</f>
        <v/>
      </c>
      <c r="N1596" s="11" t="n"/>
      <c r="R1596" s="7" t="n"/>
      <c r="T1596" s="7" t="n"/>
      <c r="U1596" s="7">
        <f>IF($C1596="","",T1596*X1596/100)</f>
        <v/>
      </c>
      <c r="V1596" s="7">
        <f>IF($C1596="","",T1596-U1596)</f>
        <v/>
      </c>
      <c r="X1596">
        <f>IF($C1596="","",IF($AD1596=1,Settings!$C$8,IF($AC1596=1,Settings!$C$6,Settings!$C$7))*100)</f>
        <v/>
      </c>
      <c r="Y1596" s="7">
        <f>IF($C1596="","",V1596-M1596)</f>
        <v/>
      </c>
      <c r="AA1596">
        <f>IF($C1596="","",IF(COUNTIF($C$2:$C1596,$C1596)=1,1,0))</f>
        <v/>
      </c>
      <c r="AB1596">
        <f>IF($AA1596=1,SUMPRODUCT(--($AE$2:$AE$6001&lt;$AE1596))+1,"")</f>
        <v/>
      </c>
      <c r="AC1596">
        <f>IF($C1596="","",IF(OR($W1596=TRUE(),$W1596="TRUE"),0,1))</f>
        <v/>
      </c>
      <c r="AD1596">
        <f>IF($C1596="","",IF($Z1596="Yes",1,0))</f>
        <v/>
      </c>
      <c r="AE1596">
        <f>IF($AA1596=1,IFERROR(IF(VALUE($C1596)&lt;100000000,VALUE($C1596),1000000000),IFERROR(IF(VALUE(MID($C1596,2,20))&lt;100000000,VALUE(MID($C1596,2,20)),1000000000),1000000000))+ROW()/100000,"")</f>
        <v/>
      </c>
    </row>
    <row r="1597">
      <c r="M1597" s="7">
        <f>IF($C1597="","",L1597*V1597/100)</f>
        <v/>
      </c>
      <c r="N1597" s="11" t="n"/>
      <c r="R1597" s="7" t="n"/>
      <c r="T1597" s="7" t="n"/>
      <c r="U1597" s="7">
        <f>IF($C1597="","",T1597*X1597/100)</f>
        <v/>
      </c>
      <c r="V1597" s="7">
        <f>IF($C1597="","",T1597-U1597)</f>
        <v/>
      </c>
      <c r="X1597">
        <f>IF($C1597="","",IF($AD1597=1,Settings!$C$8,IF($AC1597=1,Settings!$C$6,Settings!$C$7))*100)</f>
        <v/>
      </c>
      <c r="Y1597" s="7">
        <f>IF($C1597="","",V1597-M1597)</f>
        <v/>
      </c>
      <c r="AA1597">
        <f>IF($C1597="","",IF(COUNTIF($C$2:$C1597,$C1597)=1,1,0))</f>
        <v/>
      </c>
      <c r="AB1597">
        <f>IF($AA1597=1,SUMPRODUCT(--($AE$2:$AE$6001&lt;$AE1597))+1,"")</f>
        <v/>
      </c>
      <c r="AC1597">
        <f>IF($C1597="","",IF(OR($W1597=TRUE(),$W1597="TRUE"),0,1))</f>
        <v/>
      </c>
      <c r="AD1597">
        <f>IF($C1597="","",IF($Z1597="Yes",1,0))</f>
        <v/>
      </c>
      <c r="AE1597">
        <f>IF($AA1597=1,IFERROR(IF(VALUE($C1597)&lt;100000000,VALUE($C1597),1000000000),IFERROR(IF(VALUE(MID($C1597,2,20))&lt;100000000,VALUE(MID($C1597,2,20)),1000000000),1000000000))+ROW()/100000,"")</f>
        <v/>
      </c>
    </row>
    <row r="1598">
      <c r="M1598" s="7">
        <f>IF($C1598="","",L1598*V1598/100)</f>
        <v/>
      </c>
      <c r="N1598" s="11" t="n"/>
      <c r="R1598" s="7" t="n"/>
      <c r="T1598" s="7" t="n"/>
      <c r="U1598" s="7">
        <f>IF($C1598="","",T1598*X1598/100)</f>
        <v/>
      </c>
      <c r="V1598" s="7">
        <f>IF($C1598="","",T1598-U1598)</f>
        <v/>
      </c>
      <c r="X1598">
        <f>IF($C1598="","",IF($AD1598=1,Settings!$C$8,IF($AC1598=1,Settings!$C$6,Settings!$C$7))*100)</f>
        <v/>
      </c>
      <c r="Y1598" s="7">
        <f>IF($C1598="","",V1598-M1598)</f>
        <v/>
      </c>
      <c r="AA1598">
        <f>IF($C1598="","",IF(COUNTIF($C$2:$C1598,$C1598)=1,1,0))</f>
        <v/>
      </c>
      <c r="AB1598">
        <f>IF($AA1598=1,SUMPRODUCT(--($AE$2:$AE$6001&lt;$AE1598))+1,"")</f>
        <v/>
      </c>
      <c r="AC1598">
        <f>IF($C1598="","",IF(OR($W1598=TRUE(),$W1598="TRUE"),0,1))</f>
        <v/>
      </c>
      <c r="AD1598">
        <f>IF($C1598="","",IF($Z1598="Yes",1,0))</f>
        <v/>
      </c>
      <c r="AE1598">
        <f>IF($AA1598=1,IFERROR(IF(VALUE($C1598)&lt;100000000,VALUE($C1598),1000000000),IFERROR(IF(VALUE(MID($C1598,2,20))&lt;100000000,VALUE(MID($C1598,2,20)),1000000000),1000000000))+ROW()/100000,"")</f>
        <v/>
      </c>
    </row>
    <row r="1599">
      <c r="M1599" s="7">
        <f>IF($C1599="","",L1599*V1599/100)</f>
        <v/>
      </c>
      <c r="N1599" s="11" t="n"/>
      <c r="R1599" s="7" t="n"/>
      <c r="T1599" s="7" t="n"/>
      <c r="U1599" s="7">
        <f>IF($C1599="","",T1599*X1599/100)</f>
        <v/>
      </c>
      <c r="V1599" s="7">
        <f>IF($C1599="","",T1599-U1599)</f>
        <v/>
      </c>
      <c r="X1599">
        <f>IF($C1599="","",IF($AD1599=1,Settings!$C$8,IF($AC1599=1,Settings!$C$6,Settings!$C$7))*100)</f>
        <v/>
      </c>
      <c r="Y1599" s="7">
        <f>IF($C1599="","",V1599-M1599)</f>
        <v/>
      </c>
      <c r="AA1599">
        <f>IF($C1599="","",IF(COUNTIF($C$2:$C1599,$C1599)=1,1,0))</f>
        <v/>
      </c>
      <c r="AB1599">
        <f>IF($AA1599=1,SUMPRODUCT(--($AE$2:$AE$6001&lt;$AE1599))+1,"")</f>
        <v/>
      </c>
      <c r="AC1599">
        <f>IF($C1599="","",IF(OR($W1599=TRUE(),$W1599="TRUE"),0,1))</f>
        <v/>
      </c>
      <c r="AD1599">
        <f>IF($C1599="","",IF($Z1599="Yes",1,0))</f>
        <v/>
      </c>
      <c r="AE1599">
        <f>IF($AA1599=1,IFERROR(IF(VALUE($C1599)&lt;100000000,VALUE($C1599),1000000000),IFERROR(IF(VALUE(MID($C1599,2,20))&lt;100000000,VALUE(MID($C1599,2,20)),1000000000),1000000000))+ROW()/100000,"")</f>
        <v/>
      </c>
    </row>
    <row r="1600">
      <c r="M1600" s="7">
        <f>IF($C1600="","",L1600*V1600/100)</f>
        <v/>
      </c>
      <c r="N1600" s="11" t="n"/>
      <c r="R1600" s="7" t="n"/>
      <c r="T1600" s="7" t="n"/>
      <c r="U1600" s="7">
        <f>IF($C1600="","",T1600*X1600/100)</f>
        <v/>
      </c>
      <c r="V1600" s="7">
        <f>IF($C1600="","",T1600-U1600)</f>
        <v/>
      </c>
      <c r="X1600">
        <f>IF($C1600="","",IF($AD1600=1,Settings!$C$8,IF($AC1600=1,Settings!$C$6,Settings!$C$7))*100)</f>
        <v/>
      </c>
      <c r="Y1600" s="7">
        <f>IF($C1600="","",V1600-M1600)</f>
        <v/>
      </c>
      <c r="AA1600">
        <f>IF($C1600="","",IF(COUNTIF($C$2:$C1600,$C1600)=1,1,0))</f>
        <v/>
      </c>
      <c r="AB1600">
        <f>IF($AA1600=1,SUMPRODUCT(--($AE$2:$AE$6001&lt;$AE1600))+1,"")</f>
        <v/>
      </c>
      <c r="AC1600">
        <f>IF($C1600="","",IF(OR($W1600=TRUE(),$W1600="TRUE"),0,1))</f>
        <v/>
      </c>
      <c r="AD1600">
        <f>IF($C1600="","",IF($Z1600="Yes",1,0))</f>
        <v/>
      </c>
      <c r="AE1600">
        <f>IF($AA1600=1,IFERROR(IF(VALUE($C1600)&lt;100000000,VALUE($C1600),1000000000),IFERROR(IF(VALUE(MID($C1600,2,20))&lt;100000000,VALUE(MID($C1600,2,20)),1000000000),1000000000))+ROW()/100000,"")</f>
        <v/>
      </c>
    </row>
    <row r="1601">
      <c r="M1601" s="7">
        <f>IF($C1601="","",L1601*V1601/100)</f>
        <v/>
      </c>
      <c r="N1601" s="11" t="n"/>
      <c r="R1601" s="7" t="n"/>
      <c r="T1601" s="7" t="n"/>
      <c r="U1601" s="7">
        <f>IF($C1601="","",T1601*X1601/100)</f>
        <v/>
      </c>
      <c r="V1601" s="7">
        <f>IF($C1601="","",T1601-U1601)</f>
        <v/>
      </c>
      <c r="X1601">
        <f>IF($C1601="","",IF($AD1601=1,Settings!$C$8,IF($AC1601=1,Settings!$C$6,Settings!$C$7))*100)</f>
        <v/>
      </c>
      <c r="Y1601" s="7">
        <f>IF($C1601="","",V1601-M1601)</f>
        <v/>
      </c>
      <c r="AA1601">
        <f>IF($C1601="","",IF(COUNTIF($C$2:$C1601,$C1601)=1,1,0))</f>
        <v/>
      </c>
      <c r="AB1601">
        <f>IF($AA1601=1,SUMPRODUCT(--($AE$2:$AE$6001&lt;$AE1601))+1,"")</f>
        <v/>
      </c>
      <c r="AC1601">
        <f>IF($C1601="","",IF(OR($W1601=TRUE(),$W1601="TRUE"),0,1))</f>
        <v/>
      </c>
      <c r="AD1601">
        <f>IF($C1601="","",IF($Z1601="Yes",1,0))</f>
        <v/>
      </c>
      <c r="AE1601">
        <f>IF($AA1601=1,IFERROR(IF(VALUE($C1601)&lt;100000000,VALUE($C1601),1000000000),IFERROR(IF(VALUE(MID($C1601,2,20))&lt;100000000,VALUE(MID($C1601,2,20)),1000000000),1000000000))+ROW()/100000,"")</f>
        <v/>
      </c>
    </row>
    <row r="1602">
      <c r="M1602" s="7">
        <f>IF($C1602="","",L1602*V1602/100)</f>
        <v/>
      </c>
      <c r="N1602" s="11" t="n"/>
      <c r="R1602" s="7" t="n"/>
      <c r="T1602" s="7" t="n"/>
      <c r="U1602" s="7">
        <f>IF($C1602="","",T1602*X1602/100)</f>
        <v/>
      </c>
      <c r="V1602" s="7">
        <f>IF($C1602="","",T1602-U1602)</f>
        <v/>
      </c>
      <c r="X1602">
        <f>IF($C1602="","",IF($AD1602=1,Settings!$C$8,IF($AC1602=1,Settings!$C$6,Settings!$C$7))*100)</f>
        <v/>
      </c>
      <c r="Y1602" s="7">
        <f>IF($C1602="","",V1602-M1602)</f>
        <v/>
      </c>
      <c r="AA1602">
        <f>IF($C1602="","",IF(COUNTIF($C$2:$C1602,$C1602)=1,1,0))</f>
        <v/>
      </c>
      <c r="AB1602">
        <f>IF($AA1602=1,SUMPRODUCT(--($AE$2:$AE$6001&lt;$AE1602))+1,"")</f>
        <v/>
      </c>
      <c r="AC1602">
        <f>IF($C1602="","",IF(OR($W1602=TRUE(),$W1602="TRUE"),0,1))</f>
        <v/>
      </c>
      <c r="AD1602">
        <f>IF($C1602="","",IF($Z1602="Yes",1,0))</f>
        <v/>
      </c>
      <c r="AE1602">
        <f>IF($AA1602=1,IFERROR(IF(VALUE($C1602)&lt;100000000,VALUE($C1602),1000000000),IFERROR(IF(VALUE(MID($C1602,2,20))&lt;100000000,VALUE(MID($C1602,2,20)),1000000000),1000000000))+ROW()/100000,"")</f>
        <v/>
      </c>
    </row>
    <row r="1603">
      <c r="M1603" s="7">
        <f>IF($C1603="","",L1603*V1603/100)</f>
        <v/>
      </c>
      <c r="N1603" s="11" t="n"/>
      <c r="R1603" s="7" t="n"/>
      <c r="T1603" s="7" t="n"/>
      <c r="U1603" s="7">
        <f>IF($C1603="","",T1603*X1603/100)</f>
        <v/>
      </c>
      <c r="V1603" s="7">
        <f>IF($C1603="","",T1603-U1603)</f>
        <v/>
      </c>
      <c r="X1603">
        <f>IF($C1603="","",IF($AD1603=1,Settings!$C$8,IF($AC1603=1,Settings!$C$6,Settings!$C$7))*100)</f>
        <v/>
      </c>
      <c r="Y1603" s="7">
        <f>IF($C1603="","",V1603-M1603)</f>
        <v/>
      </c>
      <c r="AA1603">
        <f>IF($C1603="","",IF(COUNTIF($C$2:$C1603,$C1603)=1,1,0))</f>
        <v/>
      </c>
      <c r="AB1603">
        <f>IF($AA1603=1,SUMPRODUCT(--($AE$2:$AE$6001&lt;$AE1603))+1,"")</f>
        <v/>
      </c>
      <c r="AC1603">
        <f>IF($C1603="","",IF(OR($W1603=TRUE(),$W1603="TRUE"),0,1))</f>
        <v/>
      </c>
      <c r="AD1603">
        <f>IF($C1603="","",IF($Z1603="Yes",1,0))</f>
        <v/>
      </c>
      <c r="AE1603">
        <f>IF($AA1603=1,IFERROR(IF(VALUE($C1603)&lt;100000000,VALUE($C1603),1000000000),IFERROR(IF(VALUE(MID($C1603,2,20))&lt;100000000,VALUE(MID($C1603,2,20)),1000000000),1000000000))+ROW()/100000,"")</f>
        <v/>
      </c>
    </row>
    <row r="1604">
      <c r="M1604" s="7">
        <f>IF($C1604="","",L1604*V1604/100)</f>
        <v/>
      </c>
      <c r="N1604" s="11" t="n"/>
      <c r="R1604" s="7" t="n"/>
      <c r="T1604" s="7" t="n"/>
      <c r="U1604" s="7">
        <f>IF($C1604="","",T1604*X1604/100)</f>
        <v/>
      </c>
      <c r="V1604" s="7">
        <f>IF($C1604="","",T1604-U1604)</f>
        <v/>
      </c>
      <c r="X1604">
        <f>IF($C1604="","",IF($AD1604=1,Settings!$C$8,IF($AC1604=1,Settings!$C$6,Settings!$C$7))*100)</f>
        <v/>
      </c>
      <c r="Y1604" s="7">
        <f>IF($C1604="","",V1604-M1604)</f>
        <v/>
      </c>
      <c r="AA1604">
        <f>IF($C1604="","",IF(COUNTIF($C$2:$C1604,$C1604)=1,1,0))</f>
        <v/>
      </c>
      <c r="AB1604">
        <f>IF($AA1604=1,SUMPRODUCT(--($AE$2:$AE$6001&lt;$AE1604))+1,"")</f>
        <v/>
      </c>
      <c r="AC1604">
        <f>IF($C1604="","",IF(OR($W1604=TRUE(),$W1604="TRUE"),0,1))</f>
        <v/>
      </c>
      <c r="AD1604">
        <f>IF($C1604="","",IF($Z1604="Yes",1,0))</f>
        <v/>
      </c>
      <c r="AE1604">
        <f>IF($AA1604=1,IFERROR(IF(VALUE($C1604)&lt;100000000,VALUE($C1604),1000000000),IFERROR(IF(VALUE(MID($C1604,2,20))&lt;100000000,VALUE(MID($C1604,2,20)),1000000000),1000000000))+ROW()/100000,"")</f>
        <v/>
      </c>
    </row>
    <row r="1605">
      <c r="M1605" s="7">
        <f>IF($C1605="","",L1605*V1605/100)</f>
        <v/>
      </c>
      <c r="N1605" s="11" t="n"/>
      <c r="R1605" s="7" t="n"/>
      <c r="T1605" s="7" t="n"/>
      <c r="U1605" s="7">
        <f>IF($C1605="","",T1605*X1605/100)</f>
        <v/>
      </c>
      <c r="V1605" s="7">
        <f>IF($C1605="","",T1605-U1605)</f>
        <v/>
      </c>
      <c r="X1605">
        <f>IF($C1605="","",IF($AD1605=1,Settings!$C$8,IF($AC1605=1,Settings!$C$6,Settings!$C$7))*100)</f>
        <v/>
      </c>
      <c r="Y1605" s="7">
        <f>IF($C1605="","",V1605-M1605)</f>
        <v/>
      </c>
      <c r="AA1605">
        <f>IF($C1605="","",IF(COUNTIF($C$2:$C1605,$C1605)=1,1,0))</f>
        <v/>
      </c>
      <c r="AB1605">
        <f>IF($AA1605=1,SUMPRODUCT(--($AE$2:$AE$6001&lt;$AE1605))+1,"")</f>
        <v/>
      </c>
      <c r="AC1605">
        <f>IF($C1605="","",IF(OR($W1605=TRUE(),$W1605="TRUE"),0,1))</f>
        <v/>
      </c>
      <c r="AD1605">
        <f>IF($C1605="","",IF($Z1605="Yes",1,0))</f>
        <v/>
      </c>
      <c r="AE1605">
        <f>IF($AA1605=1,IFERROR(IF(VALUE($C1605)&lt;100000000,VALUE($C1605),1000000000),IFERROR(IF(VALUE(MID($C1605,2,20))&lt;100000000,VALUE(MID($C1605,2,20)),1000000000),1000000000))+ROW()/100000,"")</f>
        <v/>
      </c>
    </row>
    <row r="1606">
      <c r="M1606" s="7">
        <f>IF($C1606="","",L1606*V1606/100)</f>
        <v/>
      </c>
      <c r="N1606" s="11" t="n"/>
      <c r="R1606" s="7" t="n"/>
      <c r="T1606" s="7" t="n"/>
      <c r="U1606" s="7">
        <f>IF($C1606="","",T1606*X1606/100)</f>
        <v/>
      </c>
      <c r="V1606" s="7">
        <f>IF($C1606="","",T1606-U1606)</f>
        <v/>
      </c>
      <c r="X1606">
        <f>IF($C1606="","",IF($AD1606=1,Settings!$C$8,IF($AC1606=1,Settings!$C$6,Settings!$C$7))*100)</f>
        <v/>
      </c>
      <c r="Y1606" s="7">
        <f>IF($C1606="","",V1606-M1606)</f>
        <v/>
      </c>
      <c r="AA1606">
        <f>IF($C1606="","",IF(COUNTIF($C$2:$C1606,$C1606)=1,1,0))</f>
        <v/>
      </c>
      <c r="AB1606">
        <f>IF($AA1606=1,SUMPRODUCT(--($AE$2:$AE$6001&lt;$AE1606))+1,"")</f>
        <v/>
      </c>
      <c r="AC1606">
        <f>IF($C1606="","",IF(OR($W1606=TRUE(),$W1606="TRUE"),0,1))</f>
        <v/>
      </c>
      <c r="AD1606">
        <f>IF($C1606="","",IF($Z1606="Yes",1,0))</f>
        <v/>
      </c>
      <c r="AE1606">
        <f>IF($AA1606=1,IFERROR(IF(VALUE($C1606)&lt;100000000,VALUE($C1606),1000000000),IFERROR(IF(VALUE(MID($C1606,2,20))&lt;100000000,VALUE(MID($C1606,2,20)),1000000000),1000000000))+ROW()/100000,"")</f>
        <v/>
      </c>
    </row>
    <row r="1607">
      <c r="M1607" s="7">
        <f>IF($C1607="","",L1607*V1607/100)</f>
        <v/>
      </c>
      <c r="N1607" s="11" t="n"/>
      <c r="R1607" s="7" t="n"/>
      <c r="T1607" s="7" t="n"/>
      <c r="U1607" s="7">
        <f>IF($C1607="","",T1607*X1607/100)</f>
        <v/>
      </c>
      <c r="V1607" s="7">
        <f>IF($C1607="","",T1607-U1607)</f>
        <v/>
      </c>
      <c r="X1607">
        <f>IF($C1607="","",IF($AD1607=1,Settings!$C$8,IF($AC1607=1,Settings!$C$6,Settings!$C$7))*100)</f>
        <v/>
      </c>
      <c r="Y1607" s="7">
        <f>IF($C1607="","",V1607-M1607)</f>
        <v/>
      </c>
      <c r="AA1607">
        <f>IF($C1607="","",IF(COUNTIF($C$2:$C1607,$C1607)=1,1,0))</f>
        <v/>
      </c>
      <c r="AB1607">
        <f>IF($AA1607=1,SUMPRODUCT(--($AE$2:$AE$6001&lt;$AE1607))+1,"")</f>
        <v/>
      </c>
      <c r="AC1607">
        <f>IF($C1607="","",IF(OR($W1607=TRUE(),$W1607="TRUE"),0,1))</f>
        <v/>
      </c>
      <c r="AD1607">
        <f>IF($C1607="","",IF($Z1607="Yes",1,0))</f>
        <v/>
      </c>
      <c r="AE1607">
        <f>IF($AA1607=1,IFERROR(IF(VALUE($C1607)&lt;100000000,VALUE($C1607),1000000000),IFERROR(IF(VALUE(MID($C1607,2,20))&lt;100000000,VALUE(MID($C1607,2,20)),1000000000),1000000000))+ROW()/100000,"")</f>
        <v/>
      </c>
    </row>
    <row r="1608">
      <c r="M1608" s="7">
        <f>IF($C1608="","",L1608*V1608/100)</f>
        <v/>
      </c>
      <c r="N1608" s="11" t="n"/>
      <c r="R1608" s="7" t="n"/>
      <c r="T1608" s="7" t="n"/>
      <c r="U1608" s="7">
        <f>IF($C1608="","",T1608*X1608/100)</f>
        <v/>
      </c>
      <c r="V1608" s="7">
        <f>IF($C1608="","",T1608-U1608)</f>
        <v/>
      </c>
      <c r="X1608">
        <f>IF($C1608="","",IF($AD1608=1,Settings!$C$8,IF($AC1608=1,Settings!$C$6,Settings!$C$7))*100)</f>
        <v/>
      </c>
      <c r="Y1608" s="7">
        <f>IF($C1608="","",V1608-M1608)</f>
        <v/>
      </c>
      <c r="AA1608">
        <f>IF($C1608="","",IF(COUNTIF($C$2:$C1608,$C1608)=1,1,0))</f>
        <v/>
      </c>
      <c r="AB1608">
        <f>IF($AA1608=1,SUMPRODUCT(--($AE$2:$AE$6001&lt;$AE1608))+1,"")</f>
        <v/>
      </c>
      <c r="AC1608">
        <f>IF($C1608="","",IF(OR($W1608=TRUE(),$W1608="TRUE"),0,1))</f>
        <v/>
      </c>
      <c r="AD1608">
        <f>IF($C1608="","",IF($Z1608="Yes",1,0))</f>
        <v/>
      </c>
      <c r="AE1608">
        <f>IF($AA1608=1,IFERROR(IF(VALUE($C1608)&lt;100000000,VALUE($C1608),1000000000),IFERROR(IF(VALUE(MID($C1608,2,20))&lt;100000000,VALUE(MID($C1608,2,20)),1000000000),1000000000))+ROW()/100000,"")</f>
        <v/>
      </c>
    </row>
    <row r="1609">
      <c r="M1609" s="7">
        <f>IF($C1609="","",L1609*V1609/100)</f>
        <v/>
      </c>
      <c r="N1609" s="11" t="n"/>
      <c r="R1609" s="7" t="n"/>
      <c r="T1609" s="7" t="n"/>
      <c r="U1609" s="7">
        <f>IF($C1609="","",T1609*X1609/100)</f>
        <v/>
      </c>
      <c r="V1609" s="7">
        <f>IF($C1609="","",T1609-U1609)</f>
        <v/>
      </c>
      <c r="X1609">
        <f>IF($C1609="","",IF($AD1609=1,Settings!$C$8,IF($AC1609=1,Settings!$C$6,Settings!$C$7))*100)</f>
        <v/>
      </c>
      <c r="Y1609" s="7">
        <f>IF($C1609="","",V1609-M1609)</f>
        <v/>
      </c>
      <c r="AA1609">
        <f>IF($C1609="","",IF(COUNTIF($C$2:$C1609,$C1609)=1,1,0))</f>
        <v/>
      </c>
      <c r="AB1609">
        <f>IF($AA1609=1,SUMPRODUCT(--($AE$2:$AE$6001&lt;$AE1609))+1,"")</f>
        <v/>
      </c>
      <c r="AC1609">
        <f>IF($C1609="","",IF(OR($W1609=TRUE(),$W1609="TRUE"),0,1))</f>
        <v/>
      </c>
      <c r="AD1609">
        <f>IF($C1609="","",IF($Z1609="Yes",1,0))</f>
        <v/>
      </c>
      <c r="AE1609">
        <f>IF($AA1609=1,IFERROR(IF(VALUE($C1609)&lt;100000000,VALUE($C1609),1000000000),IFERROR(IF(VALUE(MID($C1609,2,20))&lt;100000000,VALUE(MID($C1609,2,20)),1000000000),1000000000))+ROW()/100000,"")</f>
        <v/>
      </c>
    </row>
    <row r="1610">
      <c r="M1610" s="7">
        <f>IF($C1610="","",L1610*V1610/100)</f>
        <v/>
      </c>
      <c r="N1610" s="11" t="n"/>
      <c r="R1610" s="7" t="n"/>
      <c r="T1610" s="7" t="n"/>
      <c r="U1610" s="7">
        <f>IF($C1610="","",T1610*X1610/100)</f>
        <v/>
      </c>
      <c r="V1610" s="7">
        <f>IF($C1610="","",T1610-U1610)</f>
        <v/>
      </c>
      <c r="X1610">
        <f>IF($C1610="","",IF($AD1610=1,Settings!$C$8,IF($AC1610=1,Settings!$C$6,Settings!$C$7))*100)</f>
        <v/>
      </c>
      <c r="Y1610" s="7">
        <f>IF($C1610="","",V1610-M1610)</f>
        <v/>
      </c>
      <c r="AA1610">
        <f>IF($C1610="","",IF(COUNTIF($C$2:$C1610,$C1610)=1,1,0))</f>
        <v/>
      </c>
      <c r="AB1610">
        <f>IF($AA1610=1,SUMPRODUCT(--($AE$2:$AE$6001&lt;$AE1610))+1,"")</f>
        <v/>
      </c>
      <c r="AC1610">
        <f>IF($C1610="","",IF(OR($W1610=TRUE(),$W1610="TRUE"),0,1))</f>
        <v/>
      </c>
      <c r="AD1610">
        <f>IF($C1610="","",IF($Z1610="Yes",1,0))</f>
        <v/>
      </c>
      <c r="AE1610">
        <f>IF($AA1610=1,IFERROR(IF(VALUE($C1610)&lt;100000000,VALUE($C1610),1000000000),IFERROR(IF(VALUE(MID($C1610,2,20))&lt;100000000,VALUE(MID($C1610,2,20)),1000000000),1000000000))+ROW()/100000,"")</f>
        <v/>
      </c>
    </row>
    <row r="1611">
      <c r="M1611" s="7">
        <f>IF($C1611="","",L1611*V1611/100)</f>
        <v/>
      </c>
      <c r="N1611" s="11" t="n"/>
      <c r="R1611" s="7" t="n"/>
      <c r="T1611" s="7" t="n"/>
      <c r="U1611" s="7">
        <f>IF($C1611="","",T1611*X1611/100)</f>
        <v/>
      </c>
      <c r="V1611" s="7">
        <f>IF($C1611="","",T1611-U1611)</f>
        <v/>
      </c>
      <c r="X1611">
        <f>IF($C1611="","",IF($AD1611=1,Settings!$C$8,IF($AC1611=1,Settings!$C$6,Settings!$C$7))*100)</f>
        <v/>
      </c>
      <c r="Y1611" s="7">
        <f>IF($C1611="","",V1611-M1611)</f>
        <v/>
      </c>
      <c r="AA1611">
        <f>IF($C1611="","",IF(COUNTIF($C$2:$C1611,$C1611)=1,1,0))</f>
        <v/>
      </c>
      <c r="AB1611">
        <f>IF($AA1611=1,SUMPRODUCT(--($AE$2:$AE$6001&lt;$AE1611))+1,"")</f>
        <v/>
      </c>
      <c r="AC1611">
        <f>IF($C1611="","",IF(OR($W1611=TRUE(),$W1611="TRUE"),0,1))</f>
        <v/>
      </c>
      <c r="AD1611">
        <f>IF($C1611="","",IF($Z1611="Yes",1,0))</f>
        <v/>
      </c>
      <c r="AE1611">
        <f>IF($AA1611=1,IFERROR(IF(VALUE($C1611)&lt;100000000,VALUE($C1611),1000000000),IFERROR(IF(VALUE(MID($C1611,2,20))&lt;100000000,VALUE(MID($C1611,2,20)),1000000000),1000000000))+ROW()/100000,"")</f>
        <v/>
      </c>
    </row>
    <row r="1612">
      <c r="M1612" s="7">
        <f>IF($C1612="","",L1612*V1612/100)</f>
        <v/>
      </c>
      <c r="N1612" s="11" t="n"/>
      <c r="R1612" s="7" t="n"/>
      <c r="T1612" s="7" t="n"/>
      <c r="U1612" s="7">
        <f>IF($C1612="","",T1612*X1612/100)</f>
        <v/>
      </c>
      <c r="V1612" s="7">
        <f>IF($C1612="","",T1612-U1612)</f>
        <v/>
      </c>
      <c r="X1612">
        <f>IF($C1612="","",IF($AD1612=1,Settings!$C$8,IF($AC1612=1,Settings!$C$6,Settings!$C$7))*100)</f>
        <v/>
      </c>
      <c r="Y1612" s="7">
        <f>IF($C1612="","",V1612-M1612)</f>
        <v/>
      </c>
      <c r="AA1612">
        <f>IF($C1612="","",IF(COUNTIF($C$2:$C1612,$C1612)=1,1,0))</f>
        <v/>
      </c>
      <c r="AB1612">
        <f>IF($AA1612=1,SUMPRODUCT(--($AE$2:$AE$6001&lt;$AE1612))+1,"")</f>
        <v/>
      </c>
      <c r="AC1612">
        <f>IF($C1612="","",IF(OR($W1612=TRUE(),$W1612="TRUE"),0,1))</f>
        <v/>
      </c>
      <c r="AD1612">
        <f>IF($C1612="","",IF($Z1612="Yes",1,0))</f>
        <v/>
      </c>
      <c r="AE1612">
        <f>IF($AA1612=1,IFERROR(IF(VALUE($C1612)&lt;100000000,VALUE($C1612),1000000000),IFERROR(IF(VALUE(MID($C1612,2,20))&lt;100000000,VALUE(MID($C1612,2,20)),1000000000),1000000000))+ROW()/100000,"")</f>
        <v/>
      </c>
    </row>
    <row r="1613">
      <c r="M1613" s="7">
        <f>IF($C1613="","",L1613*V1613/100)</f>
        <v/>
      </c>
      <c r="N1613" s="11" t="n"/>
      <c r="R1613" s="7" t="n"/>
      <c r="T1613" s="7" t="n"/>
      <c r="U1613" s="7">
        <f>IF($C1613="","",T1613*X1613/100)</f>
        <v/>
      </c>
      <c r="V1613" s="7">
        <f>IF($C1613="","",T1613-U1613)</f>
        <v/>
      </c>
      <c r="X1613">
        <f>IF($C1613="","",IF($AD1613=1,Settings!$C$8,IF($AC1613=1,Settings!$C$6,Settings!$C$7))*100)</f>
        <v/>
      </c>
      <c r="Y1613" s="7">
        <f>IF($C1613="","",V1613-M1613)</f>
        <v/>
      </c>
      <c r="AA1613">
        <f>IF($C1613="","",IF(COUNTIF($C$2:$C1613,$C1613)=1,1,0))</f>
        <v/>
      </c>
      <c r="AB1613">
        <f>IF($AA1613=1,SUMPRODUCT(--($AE$2:$AE$6001&lt;$AE1613))+1,"")</f>
        <v/>
      </c>
      <c r="AC1613">
        <f>IF($C1613="","",IF(OR($W1613=TRUE(),$W1613="TRUE"),0,1))</f>
        <v/>
      </c>
      <c r="AD1613">
        <f>IF($C1613="","",IF($Z1613="Yes",1,0))</f>
        <v/>
      </c>
      <c r="AE1613">
        <f>IF($AA1613=1,IFERROR(IF(VALUE($C1613)&lt;100000000,VALUE($C1613),1000000000),IFERROR(IF(VALUE(MID($C1613,2,20))&lt;100000000,VALUE(MID($C1613,2,20)),1000000000),1000000000))+ROW()/100000,"")</f>
        <v/>
      </c>
    </row>
    <row r="1614">
      <c r="M1614" s="7">
        <f>IF($C1614="","",L1614*V1614/100)</f>
        <v/>
      </c>
      <c r="N1614" s="11" t="n"/>
      <c r="R1614" s="7" t="n"/>
      <c r="T1614" s="7" t="n"/>
      <c r="U1614" s="7">
        <f>IF($C1614="","",T1614*X1614/100)</f>
        <v/>
      </c>
      <c r="V1614" s="7">
        <f>IF($C1614="","",T1614-U1614)</f>
        <v/>
      </c>
      <c r="X1614">
        <f>IF($C1614="","",IF($AD1614=1,Settings!$C$8,IF($AC1614=1,Settings!$C$6,Settings!$C$7))*100)</f>
        <v/>
      </c>
      <c r="Y1614" s="7">
        <f>IF($C1614="","",V1614-M1614)</f>
        <v/>
      </c>
      <c r="AA1614">
        <f>IF($C1614="","",IF(COUNTIF($C$2:$C1614,$C1614)=1,1,0))</f>
        <v/>
      </c>
      <c r="AB1614">
        <f>IF($AA1614=1,SUMPRODUCT(--($AE$2:$AE$6001&lt;$AE1614))+1,"")</f>
        <v/>
      </c>
      <c r="AC1614">
        <f>IF($C1614="","",IF(OR($W1614=TRUE(),$W1614="TRUE"),0,1))</f>
        <v/>
      </c>
      <c r="AD1614">
        <f>IF($C1614="","",IF($Z1614="Yes",1,0))</f>
        <v/>
      </c>
      <c r="AE1614">
        <f>IF($AA1614=1,IFERROR(IF(VALUE($C1614)&lt;100000000,VALUE($C1614),1000000000),IFERROR(IF(VALUE(MID($C1614,2,20))&lt;100000000,VALUE(MID($C1614,2,20)),1000000000),1000000000))+ROW()/100000,"")</f>
        <v/>
      </c>
    </row>
    <row r="1615">
      <c r="M1615" s="7">
        <f>IF($C1615="","",L1615*V1615/100)</f>
        <v/>
      </c>
      <c r="N1615" s="11" t="n"/>
      <c r="R1615" s="7" t="n"/>
      <c r="T1615" s="7" t="n"/>
      <c r="U1615" s="7">
        <f>IF($C1615="","",T1615*X1615/100)</f>
        <v/>
      </c>
      <c r="V1615" s="7">
        <f>IF($C1615="","",T1615-U1615)</f>
        <v/>
      </c>
      <c r="X1615">
        <f>IF($C1615="","",IF($AD1615=1,Settings!$C$8,IF($AC1615=1,Settings!$C$6,Settings!$C$7))*100)</f>
        <v/>
      </c>
      <c r="Y1615" s="7">
        <f>IF($C1615="","",V1615-M1615)</f>
        <v/>
      </c>
      <c r="AA1615">
        <f>IF($C1615="","",IF(COUNTIF($C$2:$C1615,$C1615)=1,1,0))</f>
        <v/>
      </c>
      <c r="AB1615">
        <f>IF($AA1615=1,SUMPRODUCT(--($AE$2:$AE$6001&lt;$AE1615))+1,"")</f>
        <v/>
      </c>
      <c r="AC1615">
        <f>IF($C1615="","",IF(OR($W1615=TRUE(),$W1615="TRUE"),0,1))</f>
        <v/>
      </c>
      <c r="AD1615">
        <f>IF($C1615="","",IF($Z1615="Yes",1,0))</f>
        <v/>
      </c>
      <c r="AE1615">
        <f>IF($AA1615=1,IFERROR(IF(VALUE($C1615)&lt;100000000,VALUE($C1615),1000000000),IFERROR(IF(VALUE(MID($C1615,2,20))&lt;100000000,VALUE(MID($C1615,2,20)),1000000000),1000000000))+ROW()/100000,"")</f>
        <v/>
      </c>
    </row>
    <row r="1616">
      <c r="M1616" s="7">
        <f>IF($C1616="","",L1616*V1616/100)</f>
        <v/>
      </c>
      <c r="N1616" s="11" t="n"/>
      <c r="R1616" s="7" t="n"/>
      <c r="T1616" s="7" t="n"/>
      <c r="U1616" s="7">
        <f>IF($C1616="","",T1616*X1616/100)</f>
        <v/>
      </c>
      <c r="V1616" s="7">
        <f>IF($C1616="","",T1616-U1616)</f>
        <v/>
      </c>
      <c r="X1616">
        <f>IF($C1616="","",IF($AD1616=1,Settings!$C$8,IF($AC1616=1,Settings!$C$6,Settings!$C$7))*100)</f>
        <v/>
      </c>
      <c r="Y1616" s="7">
        <f>IF($C1616="","",V1616-M1616)</f>
        <v/>
      </c>
      <c r="AA1616">
        <f>IF($C1616="","",IF(COUNTIF($C$2:$C1616,$C1616)=1,1,0))</f>
        <v/>
      </c>
      <c r="AB1616">
        <f>IF($AA1616=1,SUMPRODUCT(--($AE$2:$AE$6001&lt;$AE1616))+1,"")</f>
        <v/>
      </c>
      <c r="AC1616">
        <f>IF($C1616="","",IF(OR($W1616=TRUE(),$W1616="TRUE"),0,1))</f>
        <v/>
      </c>
      <c r="AD1616">
        <f>IF($C1616="","",IF($Z1616="Yes",1,0))</f>
        <v/>
      </c>
      <c r="AE1616">
        <f>IF($AA1616=1,IFERROR(IF(VALUE($C1616)&lt;100000000,VALUE($C1616),1000000000),IFERROR(IF(VALUE(MID($C1616,2,20))&lt;100000000,VALUE(MID($C1616,2,20)),1000000000),1000000000))+ROW()/100000,"")</f>
        <v/>
      </c>
    </row>
    <row r="1617">
      <c r="M1617" s="7">
        <f>IF($C1617="","",L1617*V1617/100)</f>
        <v/>
      </c>
      <c r="N1617" s="11" t="n"/>
      <c r="R1617" s="7" t="n"/>
      <c r="T1617" s="7" t="n"/>
      <c r="U1617" s="7">
        <f>IF($C1617="","",T1617*X1617/100)</f>
        <v/>
      </c>
      <c r="V1617" s="7">
        <f>IF($C1617="","",T1617-U1617)</f>
        <v/>
      </c>
      <c r="X1617">
        <f>IF($C1617="","",IF($AD1617=1,Settings!$C$8,IF($AC1617=1,Settings!$C$6,Settings!$C$7))*100)</f>
        <v/>
      </c>
      <c r="Y1617" s="7">
        <f>IF($C1617="","",V1617-M1617)</f>
        <v/>
      </c>
      <c r="AA1617">
        <f>IF($C1617="","",IF(COUNTIF($C$2:$C1617,$C1617)=1,1,0))</f>
        <v/>
      </c>
      <c r="AB1617">
        <f>IF($AA1617=1,SUMPRODUCT(--($AE$2:$AE$6001&lt;$AE1617))+1,"")</f>
        <v/>
      </c>
      <c r="AC1617">
        <f>IF($C1617="","",IF(OR($W1617=TRUE(),$W1617="TRUE"),0,1))</f>
        <v/>
      </c>
      <c r="AD1617">
        <f>IF($C1617="","",IF($Z1617="Yes",1,0))</f>
        <v/>
      </c>
      <c r="AE1617">
        <f>IF($AA1617=1,IFERROR(IF(VALUE($C1617)&lt;100000000,VALUE($C1617),1000000000),IFERROR(IF(VALUE(MID($C1617,2,20))&lt;100000000,VALUE(MID($C1617,2,20)),1000000000),1000000000))+ROW()/100000,"")</f>
        <v/>
      </c>
    </row>
    <row r="1618">
      <c r="M1618" s="7">
        <f>IF($C1618="","",L1618*V1618/100)</f>
        <v/>
      </c>
      <c r="N1618" s="11" t="n"/>
      <c r="R1618" s="7" t="n"/>
      <c r="T1618" s="7" t="n"/>
      <c r="U1618" s="7">
        <f>IF($C1618="","",T1618*X1618/100)</f>
        <v/>
      </c>
      <c r="V1618" s="7">
        <f>IF($C1618="","",T1618-U1618)</f>
        <v/>
      </c>
      <c r="X1618">
        <f>IF($C1618="","",IF($AD1618=1,Settings!$C$8,IF($AC1618=1,Settings!$C$6,Settings!$C$7))*100)</f>
        <v/>
      </c>
      <c r="Y1618" s="7">
        <f>IF($C1618="","",V1618-M1618)</f>
        <v/>
      </c>
      <c r="AA1618">
        <f>IF($C1618="","",IF(COUNTIF($C$2:$C1618,$C1618)=1,1,0))</f>
        <v/>
      </c>
      <c r="AB1618">
        <f>IF($AA1618=1,SUMPRODUCT(--($AE$2:$AE$6001&lt;$AE1618))+1,"")</f>
        <v/>
      </c>
      <c r="AC1618">
        <f>IF($C1618="","",IF(OR($W1618=TRUE(),$W1618="TRUE"),0,1))</f>
        <v/>
      </c>
      <c r="AD1618">
        <f>IF($C1618="","",IF($Z1618="Yes",1,0))</f>
        <v/>
      </c>
      <c r="AE1618">
        <f>IF($AA1618=1,IFERROR(IF(VALUE($C1618)&lt;100000000,VALUE($C1618),1000000000),IFERROR(IF(VALUE(MID($C1618,2,20))&lt;100000000,VALUE(MID($C1618,2,20)),1000000000),1000000000))+ROW()/100000,"")</f>
        <v/>
      </c>
    </row>
    <row r="1619">
      <c r="M1619" s="7">
        <f>IF($C1619="","",L1619*V1619/100)</f>
        <v/>
      </c>
      <c r="N1619" s="11" t="n"/>
      <c r="R1619" s="7" t="n"/>
      <c r="T1619" s="7" t="n"/>
      <c r="U1619" s="7">
        <f>IF($C1619="","",T1619*X1619/100)</f>
        <v/>
      </c>
      <c r="V1619" s="7">
        <f>IF($C1619="","",T1619-U1619)</f>
        <v/>
      </c>
      <c r="X1619">
        <f>IF($C1619="","",IF($AD1619=1,Settings!$C$8,IF($AC1619=1,Settings!$C$6,Settings!$C$7))*100)</f>
        <v/>
      </c>
      <c r="Y1619" s="7">
        <f>IF($C1619="","",V1619-M1619)</f>
        <v/>
      </c>
      <c r="AA1619">
        <f>IF($C1619="","",IF(COUNTIF($C$2:$C1619,$C1619)=1,1,0))</f>
        <v/>
      </c>
      <c r="AB1619">
        <f>IF($AA1619=1,SUMPRODUCT(--($AE$2:$AE$6001&lt;$AE1619))+1,"")</f>
        <v/>
      </c>
      <c r="AC1619">
        <f>IF($C1619="","",IF(OR($W1619=TRUE(),$W1619="TRUE"),0,1))</f>
        <v/>
      </c>
      <c r="AD1619">
        <f>IF($C1619="","",IF($Z1619="Yes",1,0))</f>
        <v/>
      </c>
      <c r="AE1619">
        <f>IF($AA1619=1,IFERROR(IF(VALUE($C1619)&lt;100000000,VALUE($C1619),1000000000),IFERROR(IF(VALUE(MID($C1619,2,20))&lt;100000000,VALUE(MID($C1619,2,20)),1000000000),1000000000))+ROW()/100000,"")</f>
        <v/>
      </c>
    </row>
    <row r="1620">
      <c r="M1620" s="7">
        <f>IF($C1620="","",L1620*V1620/100)</f>
        <v/>
      </c>
      <c r="N1620" s="11" t="n"/>
      <c r="R1620" s="7" t="n"/>
      <c r="T1620" s="7" t="n"/>
      <c r="U1620" s="7">
        <f>IF($C1620="","",T1620*X1620/100)</f>
        <v/>
      </c>
      <c r="V1620" s="7">
        <f>IF($C1620="","",T1620-U1620)</f>
        <v/>
      </c>
      <c r="X1620">
        <f>IF($C1620="","",IF($AD1620=1,Settings!$C$8,IF($AC1620=1,Settings!$C$6,Settings!$C$7))*100)</f>
        <v/>
      </c>
      <c r="Y1620" s="7">
        <f>IF($C1620="","",V1620-M1620)</f>
        <v/>
      </c>
      <c r="AA1620">
        <f>IF($C1620="","",IF(COUNTIF($C$2:$C1620,$C1620)=1,1,0))</f>
        <v/>
      </c>
      <c r="AB1620">
        <f>IF($AA1620=1,SUMPRODUCT(--($AE$2:$AE$6001&lt;$AE1620))+1,"")</f>
        <v/>
      </c>
      <c r="AC1620">
        <f>IF($C1620="","",IF(OR($W1620=TRUE(),$W1620="TRUE"),0,1))</f>
        <v/>
      </c>
      <c r="AD1620">
        <f>IF($C1620="","",IF($Z1620="Yes",1,0))</f>
        <v/>
      </c>
      <c r="AE1620">
        <f>IF($AA1620=1,IFERROR(IF(VALUE($C1620)&lt;100000000,VALUE($C1620),1000000000),IFERROR(IF(VALUE(MID($C1620,2,20))&lt;100000000,VALUE(MID($C1620,2,20)),1000000000),1000000000))+ROW()/100000,"")</f>
        <v/>
      </c>
    </row>
    <row r="1621">
      <c r="M1621" s="7">
        <f>IF($C1621="","",L1621*V1621/100)</f>
        <v/>
      </c>
      <c r="N1621" s="11" t="n"/>
      <c r="R1621" s="7" t="n"/>
      <c r="T1621" s="7" t="n"/>
      <c r="U1621" s="7">
        <f>IF($C1621="","",T1621*X1621/100)</f>
        <v/>
      </c>
      <c r="V1621" s="7">
        <f>IF($C1621="","",T1621-U1621)</f>
        <v/>
      </c>
      <c r="X1621">
        <f>IF($C1621="","",IF($AD1621=1,Settings!$C$8,IF($AC1621=1,Settings!$C$6,Settings!$C$7))*100)</f>
        <v/>
      </c>
      <c r="Y1621" s="7">
        <f>IF($C1621="","",V1621-M1621)</f>
        <v/>
      </c>
      <c r="AA1621">
        <f>IF($C1621="","",IF(COUNTIF($C$2:$C1621,$C1621)=1,1,0))</f>
        <v/>
      </c>
      <c r="AB1621">
        <f>IF($AA1621=1,SUMPRODUCT(--($AE$2:$AE$6001&lt;$AE1621))+1,"")</f>
        <v/>
      </c>
      <c r="AC1621">
        <f>IF($C1621="","",IF(OR($W1621=TRUE(),$W1621="TRUE"),0,1))</f>
        <v/>
      </c>
      <c r="AD1621">
        <f>IF($C1621="","",IF($Z1621="Yes",1,0))</f>
        <v/>
      </c>
      <c r="AE1621">
        <f>IF($AA1621=1,IFERROR(IF(VALUE($C1621)&lt;100000000,VALUE($C1621),1000000000),IFERROR(IF(VALUE(MID($C1621,2,20))&lt;100000000,VALUE(MID($C1621,2,20)),1000000000),1000000000))+ROW()/100000,"")</f>
        <v/>
      </c>
    </row>
    <row r="1622">
      <c r="M1622" s="7">
        <f>IF($C1622="","",L1622*V1622/100)</f>
        <v/>
      </c>
      <c r="N1622" s="11" t="n"/>
      <c r="R1622" s="7" t="n"/>
      <c r="T1622" s="7" t="n"/>
      <c r="U1622" s="7">
        <f>IF($C1622="","",T1622*X1622/100)</f>
        <v/>
      </c>
      <c r="V1622" s="7">
        <f>IF($C1622="","",T1622-U1622)</f>
        <v/>
      </c>
      <c r="X1622">
        <f>IF($C1622="","",IF($AD1622=1,Settings!$C$8,IF($AC1622=1,Settings!$C$6,Settings!$C$7))*100)</f>
        <v/>
      </c>
      <c r="Y1622" s="7">
        <f>IF($C1622="","",V1622-M1622)</f>
        <v/>
      </c>
      <c r="AA1622">
        <f>IF($C1622="","",IF(COUNTIF($C$2:$C1622,$C1622)=1,1,0))</f>
        <v/>
      </c>
      <c r="AB1622">
        <f>IF($AA1622=1,SUMPRODUCT(--($AE$2:$AE$6001&lt;$AE1622))+1,"")</f>
        <v/>
      </c>
      <c r="AC1622">
        <f>IF($C1622="","",IF(OR($W1622=TRUE(),$W1622="TRUE"),0,1))</f>
        <v/>
      </c>
      <c r="AD1622">
        <f>IF($C1622="","",IF($Z1622="Yes",1,0))</f>
        <v/>
      </c>
      <c r="AE1622">
        <f>IF($AA1622=1,IFERROR(IF(VALUE($C1622)&lt;100000000,VALUE($C1622),1000000000),IFERROR(IF(VALUE(MID($C1622,2,20))&lt;100000000,VALUE(MID($C1622,2,20)),1000000000),1000000000))+ROW()/100000,"")</f>
        <v/>
      </c>
    </row>
    <row r="1623">
      <c r="M1623" s="7">
        <f>IF($C1623="","",L1623*V1623/100)</f>
        <v/>
      </c>
      <c r="N1623" s="11" t="n"/>
      <c r="R1623" s="7" t="n"/>
      <c r="T1623" s="7" t="n"/>
      <c r="U1623" s="7">
        <f>IF($C1623="","",T1623*X1623/100)</f>
        <v/>
      </c>
      <c r="V1623" s="7">
        <f>IF($C1623="","",T1623-U1623)</f>
        <v/>
      </c>
      <c r="X1623">
        <f>IF($C1623="","",IF($AD1623=1,Settings!$C$8,IF($AC1623=1,Settings!$C$6,Settings!$C$7))*100)</f>
        <v/>
      </c>
      <c r="Y1623" s="7">
        <f>IF($C1623="","",V1623-M1623)</f>
        <v/>
      </c>
      <c r="AA1623">
        <f>IF($C1623="","",IF(COUNTIF($C$2:$C1623,$C1623)=1,1,0))</f>
        <v/>
      </c>
      <c r="AB1623">
        <f>IF($AA1623=1,SUMPRODUCT(--($AE$2:$AE$6001&lt;$AE1623))+1,"")</f>
        <v/>
      </c>
      <c r="AC1623">
        <f>IF($C1623="","",IF(OR($W1623=TRUE(),$W1623="TRUE"),0,1))</f>
        <v/>
      </c>
      <c r="AD1623">
        <f>IF($C1623="","",IF($Z1623="Yes",1,0))</f>
        <v/>
      </c>
      <c r="AE1623">
        <f>IF($AA1623=1,IFERROR(IF(VALUE($C1623)&lt;100000000,VALUE($C1623),1000000000),IFERROR(IF(VALUE(MID($C1623,2,20))&lt;100000000,VALUE(MID($C1623,2,20)),1000000000),1000000000))+ROW()/100000,"")</f>
        <v/>
      </c>
    </row>
    <row r="1624">
      <c r="M1624" s="7">
        <f>IF($C1624="","",L1624*V1624/100)</f>
        <v/>
      </c>
      <c r="N1624" s="11" t="n"/>
      <c r="R1624" s="7" t="n"/>
      <c r="T1624" s="7" t="n"/>
      <c r="U1624" s="7">
        <f>IF($C1624="","",T1624*X1624/100)</f>
        <v/>
      </c>
      <c r="V1624" s="7">
        <f>IF($C1624="","",T1624-U1624)</f>
        <v/>
      </c>
      <c r="X1624">
        <f>IF($C1624="","",IF($AD1624=1,Settings!$C$8,IF($AC1624=1,Settings!$C$6,Settings!$C$7))*100)</f>
        <v/>
      </c>
      <c r="Y1624" s="7">
        <f>IF($C1624="","",V1624-M1624)</f>
        <v/>
      </c>
      <c r="AA1624">
        <f>IF($C1624="","",IF(COUNTIF($C$2:$C1624,$C1624)=1,1,0))</f>
        <v/>
      </c>
      <c r="AB1624">
        <f>IF($AA1624=1,SUMPRODUCT(--($AE$2:$AE$6001&lt;$AE1624))+1,"")</f>
        <v/>
      </c>
      <c r="AC1624">
        <f>IF($C1624="","",IF(OR($W1624=TRUE(),$W1624="TRUE"),0,1))</f>
        <v/>
      </c>
      <c r="AD1624">
        <f>IF($C1624="","",IF($Z1624="Yes",1,0))</f>
        <v/>
      </c>
      <c r="AE1624">
        <f>IF($AA1624=1,IFERROR(IF(VALUE($C1624)&lt;100000000,VALUE($C1624),1000000000),IFERROR(IF(VALUE(MID($C1624,2,20))&lt;100000000,VALUE(MID($C1624,2,20)),1000000000),1000000000))+ROW()/100000,"")</f>
        <v/>
      </c>
    </row>
    <row r="1625">
      <c r="M1625" s="7">
        <f>IF($C1625="","",L1625*V1625/100)</f>
        <v/>
      </c>
      <c r="N1625" s="11" t="n"/>
      <c r="R1625" s="7" t="n"/>
      <c r="T1625" s="7" t="n"/>
      <c r="U1625" s="7">
        <f>IF($C1625="","",T1625*X1625/100)</f>
        <v/>
      </c>
      <c r="V1625" s="7">
        <f>IF($C1625="","",T1625-U1625)</f>
        <v/>
      </c>
      <c r="X1625">
        <f>IF($C1625="","",IF($AD1625=1,Settings!$C$8,IF($AC1625=1,Settings!$C$6,Settings!$C$7))*100)</f>
        <v/>
      </c>
      <c r="Y1625" s="7">
        <f>IF($C1625="","",V1625-M1625)</f>
        <v/>
      </c>
      <c r="AA1625">
        <f>IF($C1625="","",IF(COUNTIF($C$2:$C1625,$C1625)=1,1,0))</f>
        <v/>
      </c>
      <c r="AB1625">
        <f>IF($AA1625=1,SUMPRODUCT(--($AE$2:$AE$6001&lt;$AE1625))+1,"")</f>
        <v/>
      </c>
      <c r="AC1625">
        <f>IF($C1625="","",IF(OR($W1625=TRUE(),$W1625="TRUE"),0,1))</f>
        <v/>
      </c>
      <c r="AD1625">
        <f>IF($C1625="","",IF($Z1625="Yes",1,0))</f>
        <v/>
      </c>
      <c r="AE1625">
        <f>IF($AA1625=1,IFERROR(IF(VALUE($C1625)&lt;100000000,VALUE($C1625),1000000000),IFERROR(IF(VALUE(MID($C1625,2,20))&lt;100000000,VALUE(MID($C1625,2,20)),1000000000),1000000000))+ROW()/100000,"")</f>
        <v/>
      </c>
    </row>
    <row r="1626">
      <c r="M1626" s="7">
        <f>IF($C1626="","",L1626*V1626/100)</f>
        <v/>
      </c>
      <c r="N1626" s="11" t="n"/>
      <c r="R1626" s="7" t="n"/>
      <c r="T1626" s="7" t="n"/>
      <c r="U1626" s="7">
        <f>IF($C1626="","",T1626*X1626/100)</f>
        <v/>
      </c>
      <c r="V1626" s="7">
        <f>IF($C1626="","",T1626-U1626)</f>
        <v/>
      </c>
      <c r="X1626">
        <f>IF($C1626="","",IF($AD1626=1,Settings!$C$8,IF($AC1626=1,Settings!$C$6,Settings!$C$7))*100)</f>
        <v/>
      </c>
      <c r="Y1626" s="7">
        <f>IF($C1626="","",V1626-M1626)</f>
        <v/>
      </c>
      <c r="AA1626">
        <f>IF($C1626="","",IF(COUNTIF($C$2:$C1626,$C1626)=1,1,0))</f>
        <v/>
      </c>
      <c r="AB1626">
        <f>IF($AA1626=1,SUMPRODUCT(--($AE$2:$AE$6001&lt;$AE1626))+1,"")</f>
        <v/>
      </c>
      <c r="AC1626">
        <f>IF($C1626="","",IF(OR($W1626=TRUE(),$W1626="TRUE"),0,1))</f>
        <v/>
      </c>
      <c r="AD1626">
        <f>IF($C1626="","",IF($Z1626="Yes",1,0))</f>
        <v/>
      </c>
      <c r="AE1626">
        <f>IF($AA1626=1,IFERROR(IF(VALUE($C1626)&lt;100000000,VALUE($C1626),1000000000),IFERROR(IF(VALUE(MID($C1626,2,20))&lt;100000000,VALUE(MID($C1626,2,20)),1000000000),1000000000))+ROW()/100000,"")</f>
        <v/>
      </c>
    </row>
    <row r="1627">
      <c r="M1627" s="7">
        <f>IF($C1627="","",L1627*V1627/100)</f>
        <v/>
      </c>
      <c r="N1627" s="11" t="n"/>
      <c r="R1627" s="7" t="n"/>
      <c r="T1627" s="7" t="n"/>
      <c r="U1627" s="7">
        <f>IF($C1627="","",T1627*X1627/100)</f>
        <v/>
      </c>
      <c r="V1627" s="7">
        <f>IF($C1627="","",T1627-U1627)</f>
        <v/>
      </c>
      <c r="X1627">
        <f>IF($C1627="","",IF($AD1627=1,Settings!$C$8,IF($AC1627=1,Settings!$C$6,Settings!$C$7))*100)</f>
        <v/>
      </c>
      <c r="Y1627" s="7">
        <f>IF($C1627="","",V1627-M1627)</f>
        <v/>
      </c>
      <c r="AA1627">
        <f>IF($C1627="","",IF(COUNTIF($C$2:$C1627,$C1627)=1,1,0))</f>
        <v/>
      </c>
      <c r="AB1627">
        <f>IF($AA1627=1,SUMPRODUCT(--($AE$2:$AE$6001&lt;$AE1627))+1,"")</f>
        <v/>
      </c>
      <c r="AC1627">
        <f>IF($C1627="","",IF(OR($W1627=TRUE(),$W1627="TRUE"),0,1))</f>
        <v/>
      </c>
      <c r="AD1627">
        <f>IF($C1627="","",IF($Z1627="Yes",1,0))</f>
        <v/>
      </c>
      <c r="AE1627">
        <f>IF($AA1627=1,IFERROR(IF(VALUE($C1627)&lt;100000000,VALUE($C1627),1000000000),IFERROR(IF(VALUE(MID($C1627,2,20))&lt;100000000,VALUE(MID($C1627,2,20)),1000000000),1000000000))+ROW()/100000,"")</f>
        <v/>
      </c>
    </row>
    <row r="1628">
      <c r="M1628" s="7">
        <f>IF($C1628="","",L1628*V1628/100)</f>
        <v/>
      </c>
      <c r="N1628" s="11" t="n"/>
      <c r="R1628" s="7" t="n"/>
      <c r="T1628" s="7" t="n"/>
      <c r="U1628" s="7">
        <f>IF($C1628="","",T1628*X1628/100)</f>
        <v/>
      </c>
      <c r="V1628" s="7">
        <f>IF($C1628="","",T1628-U1628)</f>
        <v/>
      </c>
      <c r="X1628">
        <f>IF($C1628="","",IF($AD1628=1,Settings!$C$8,IF($AC1628=1,Settings!$C$6,Settings!$C$7))*100)</f>
        <v/>
      </c>
      <c r="Y1628" s="7">
        <f>IF($C1628="","",V1628-M1628)</f>
        <v/>
      </c>
      <c r="AA1628">
        <f>IF($C1628="","",IF(COUNTIF($C$2:$C1628,$C1628)=1,1,0))</f>
        <v/>
      </c>
      <c r="AB1628">
        <f>IF($AA1628=1,SUMPRODUCT(--($AE$2:$AE$6001&lt;$AE1628))+1,"")</f>
        <v/>
      </c>
      <c r="AC1628">
        <f>IF($C1628="","",IF(OR($W1628=TRUE(),$W1628="TRUE"),0,1))</f>
        <v/>
      </c>
      <c r="AD1628">
        <f>IF($C1628="","",IF($Z1628="Yes",1,0))</f>
        <v/>
      </c>
      <c r="AE1628">
        <f>IF($AA1628=1,IFERROR(IF(VALUE($C1628)&lt;100000000,VALUE($C1628),1000000000),IFERROR(IF(VALUE(MID($C1628,2,20))&lt;100000000,VALUE(MID($C1628,2,20)),1000000000),1000000000))+ROW()/100000,"")</f>
        <v/>
      </c>
    </row>
    <row r="1629">
      <c r="M1629" s="7">
        <f>IF($C1629="","",L1629*V1629/100)</f>
        <v/>
      </c>
      <c r="N1629" s="11" t="n"/>
      <c r="R1629" s="7" t="n"/>
      <c r="T1629" s="7" t="n"/>
      <c r="U1629" s="7">
        <f>IF($C1629="","",T1629*X1629/100)</f>
        <v/>
      </c>
      <c r="V1629" s="7">
        <f>IF($C1629="","",T1629-U1629)</f>
        <v/>
      </c>
      <c r="X1629">
        <f>IF($C1629="","",IF($AD1629=1,Settings!$C$8,IF($AC1629=1,Settings!$C$6,Settings!$C$7))*100)</f>
        <v/>
      </c>
      <c r="Y1629" s="7">
        <f>IF($C1629="","",V1629-M1629)</f>
        <v/>
      </c>
      <c r="AA1629">
        <f>IF($C1629="","",IF(COUNTIF($C$2:$C1629,$C1629)=1,1,0))</f>
        <v/>
      </c>
      <c r="AB1629">
        <f>IF($AA1629=1,SUMPRODUCT(--($AE$2:$AE$6001&lt;$AE1629))+1,"")</f>
        <v/>
      </c>
      <c r="AC1629">
        <f>IF($C1629="","",IF(OR($W1629=TRUE(),$W1629="TRUE"),0,1))</f>
        <v/>
      </c>
      <c r="AD1629">
        <f>IF($C1629="","",IF($Z1629="Yes",1,0))</f>
        <v/>
      </c>
      <c r="AE1629">
        <f>IF($AA1629=1,IFERROR(IF(VALUE($C1629)&lt;100000000,VALUE($C1629),1000000000),IFERROR(IF(VALUE(MID($C1629,2,20))&lt;100000000,VALUE(MID($C1629,2,20)),1000000000),1000000000))+ROW()/100000,"")</f>
        <v/>
      </c>
    </row>
    <row r="1630">
      <c r="M1630" s="7">
        <f>IF($C1630="","",L1630*V1630/100)</f>
        <v/>
      </c>
      <c r="N1630" s="11" t="n"/>
      <c r="R1630" s="7" t="n"/>
      <c r="T1630" s="7" t="n"/>
      <c r="U1630" s="7">
        <f>IF($C1630="","",T1630*X1630/100)</f>
        <v/>
      </c>
      <c r="V1630" s="7">
        <f>IF($C1630="","",T1630-U1630)</f>
        <v/>
      </c>
      <c r="X1630">
        <f>IF($C1630="","",IF($AD1630=1,Settings!$C$8,IF($AC1630=1,Settings!$C$6,Settings!$C$7))*100)</f>
        <v/>
      </c>
      <c r="Y1630" s="7">
        <f>IF($C1630="","",V1630-M1630)</f>
        <v/>
      </c>
      <c r="AA1630">
        <f>IF($C1630="","",IF(COUNTIF($C$2:$C1630,$C1630)=1,1,0))</f>
        <v/>
      </c>
      <c r="AB1630">
        <f>IF($AA1630=1,SUMPRODUCT(--($AE$2:$AE$6001&lt;$AE1630))+1,"")</f>
        <v/>
      </c>
      <c r="AC1630">
        <f>IF($C1630="","",IF(OR($W1630=TRUE(),$W1630="TRUE"),0,1))</f>
        <v/>
      </c>
      <c r="AD1630">
        <f>IF($C1630="","",IF($Z1630="Yes",1,0))</f>
        <v/>
      </c>
      <c r="AE1630">
        <f>IF($AA1630=1,IFERROR(IF(VALUE($C1630)&lt;100000000,VALUE($C1630),1000000000),IFERROR(IF(VALUE(MID($C1630,2,20))&lt;100000000,VALUE(MID($C1630,2,20)),1000000000),1000000000))+ROW()/100000,"")</f>
        <v/>
      </c>
    </row>
    <row r="1631">
      <c r="M1631" s="7">
        <f>IF($C1631="","",L1631*V1631/100)</f>
        <v/>
      </c>
      <c r="N1631" s="11" t="n"/>
      <c r="R1631" s="7" t="n"/>
      <c r="T1631" s="7" t="n"/>
      <c r="U1631" s="7">
        <f>IF($C1631="","",T1631*X1631/100)</f>
        <v/>
      </c>
      <c r="V1631" s="7">
        <f>IF($C1631="","",T1631-U1631)</f>
        <v/>
      </c>
      <c r="X1631">
        <f>IF($C1631="","",IF($AD1631=1,Settings!$C$8,IF($AC1631=1,Settings!$C$6,Settings!$C$7))*100)</f>
        <v/>
      </c>
      <c r="Y1631" s="7">
        <f>IF($C1631="","",V1631-M1631)</f>
        <v/>
      </c>
      <c r="AA1631">
        <f>IF($C1631="","",IF(COUNTIF($C$2:$C1631,$C1631)=1,1,0))</f>
        <v/>
      </c>
      <c r="AB1631">
        <f>IF($AA1631=1,SUMPRODUCT(--($AE$2:$AE$6001&lt;$AE1631))+1,"")</f>
        <v/>
      </c>
      <c r="AC1631">
        <f>IF($C1631="","",IF(OR($W1631=TRUE(),$W1631="TRUE"),0,1))</f>
        <v/>
      </c>
      <c r="AD1631">
        <f>IF($C1631="","",IF($Z1631="Yes",1,0))</f>
        <v/>
      </c>
      <c r="AE1631">
        <f>IF($AA1631=1,IFERROR(IF(VALUE($C1631)&lt;100000000,VALUE($C1631),1000000000),IFERROR(IF(VALUE(MID($C1631,2,20))&lt;100000000,VALUE(MID($C1631,2,20)),1000000000),1000000000))+ROW()/100000,"")</f>
        <v/>
      </c>
    </row>
    <row r="1632">
      <c r="M1632" s="7">
        <f>IF($C1632="","",L1632*V1632/100)</f>
        <v/>
      </c>
      <c r="N1632" s="11" t="n"/>
      <c r="R1632" s="7" t="n"/>
      <c r="T1632" s="7" t="n"/>
      <c r="U1632" s="7">
        <f>IF($C1632="","",T1632*X1632/100)</f>
        <v/>
      </c>
      <c r="V1632" s="7">
        <f>IF($C1632="","",T1632-U1632)</f>
        <v/>
      </c>
      <c r="X1632">
        <f>IF($C1632="","",IF($AD1632=1,Settings!$C$8,IF($AC1632=1,Settings!$C$6,Settings!$C$7))*100)</f>
        <v/>
      </c>
      <c r="Y1632" s="7">
        <f>IF($C1632="","",V1632-M1632)</f>
        <v/>
      </c>
      <c r="AA1632">
        <f>IF($C1632="","",IF(COUNTIF($C$2:$C1632,$C1632)=1,1,0))</f>
        <v/>
      </c>
      <c r="AB1632">
        <f>IF($AA1632=1,SUMPRODUCT(--($AE$2:$AE$6001&lt;$AE1632))+1,"")</f>
        <v/>
      </c>
      <c r="AC1632">
        <f>IF($C1632="","",IF(OR($W1632=TRUE(),$W1632="TRUE"),0,1))</f>
        <v/>
      </c>
      <c r="AD1632">
        <f>IF($C1632="","",IF($Z1632="Yes",1,0))</f>
        <v/>
      </c>
      <c r="AE1632">
        <f>IF($AA1632=1,IFERROR(IF(VALUE($C1632)&lt;100000000,VALUE($C1632),1000000000),IFERROR(IF(VALUE(MID($C1632,2,20))&lt;100000000,VALUE(MID($C1632,2,20)),1000000000),1000000000))+ROW()/100000,"")</f>
        <v/>
      </c>
    </row>
    <row r="1633">
      <c r="M1633" s="7">
        <f>IF($C1633="","",L1633*V1633/100)</f>
        <v/>
      </c>
      <c r="N1633" s="11" t="n"/>
      <c r="R1633" s="7" t="n"/>
      <c r="T1633" s="7" t="n"/>
      <c r="U1633" s="7">
        <f>IF($C1633="","",T1633*X1633/100)</f>
        <v/>
      </c>
      <c r="V1633" s="7">
        <f>IF($C1633="","",T1633-U1633)</f>
        <v/>
      </c>
      <c r="X1633">
        <f>IF($C1633="","",IF($AD1633=1,Settings!$C$8,IF($AC1633=1,Settings!$C$6,Settings!$C$7))*100)</f>
        <v/>
      </c>
      <c r="Y1633" s="7">
        <f>IF($C1633="","",V1633-M1633)</f>
        <v/>
      </c>
      <c r="AA1633">
        <f>IF($C1633="","",IF(COUNTIF($C$2:$C1633,$C1633)=1,1,0))</f>
        <v/>
      </c>
      <c r="AB1633">
        <f>IF($AA1633=1,SUMPRODUCT(--($AE$2:$AE$6001&lt;$AE1633))+1,"")</f>
        <v/>
      </c>
      <c r="AC1633">
        <f>IF($C1633="","",IF(OR($W1633=TRUE(),$W1633="TRUE"),0,1))</f>
        <v/>
      </c>
      <c r="AD1633">
        <f>IF($C1633="","",IF($Z1633="Yes",1,0))</f>
        <v/>
      </c>
      <c r="AE1633">
        <f>IF($AA1633=1,IFERROR(IF(VALUE($C1633)&lt;100000000,VALUE($C1633),1000000000),IFERROR(IF(VALUE(MID($C1633,2,20))&lt;100000000,VALUE(MID($C1633,2,20)),1000000000),1000000000))+ROW()/100000,"")</f>
        <v/>
      </c>
    </row>
    <row r="1634">
      <c r="M1634" s="7">
        <f>IF($C1634="","",L1634*V1634/100)</f>
        <v/>
      </c>
      <c r="N1634" s="11" t="n"/>
      <c r="R1634" s="7" t="n"/>
      <c r="T1634" s="7" t="n"/>
      <c r="U1634" s="7">
        <f>IF($C1634="","",T1634*X1634/100)</f>
        <v/>
      </c>
      <c r="V1634" s="7">
        <f>IF($C1634="","",T1634-U1634)</f>
        <v/>
      </c>
      <c r="X1634">
        <f>IF($C1634="","",IF($AD1634=1,Settings!$C$8,IF($AC1634=1,Settings!$C$6,Settings!$C$7))*100)</f>
        <v/>
      </c>
      <c r="Y1634" s="7">
        <f>IF($C1634="","",V1634-M1634)</f>
        <v/>
      </c>
      <c r="AA1634">
        <f>IF($C1634="","",IF(COUNTIF($C$2:$C1634,$C1634)=1,1,0))</f>
        <v/>
      </c>
      <c r="AB1634">
        <f>IF($AA1634=1,SUMPRODUCT(--($AE$2:$AE$6001&lt;$AE1634))+1,"")</f>
        <v/>
      </c>
      <c r="AC1634">
        <f>IF($C1634="","",IF(OR($W1634=TRUE(),$W1634="TRUE"),0,1))</f>
        <v/>
      </c>
      <c r="AD1634">
        <f>IF($C1634="","",IF($Z1634="Yes",1,0))</f>
        <v/>
      </c>
      <c r="AE1634">
        <f>IF($AA1634=1,IFERROR(IF(VALUE($C1634)&lt;100000000,VALUE($C1634),1000000000),IFERROR(IF(VALUE(MID($C1634,2,20))&lt;100000000,VALUE(MID($C1634,2,20)),1000000000),1000000000))+ROW()/100000,"")</f>
        <v/>
      </c>
    </row>
    <row r="1635">
      <c r="M1635" s="7">
        <f>IF($C1635="","",L1635*V1635/100)</f>
        <v/>
      </c>
      <c r="N1635" s="11" t="n"/>
      <c r="R1635" s="7" t="n"/>
      <c r="T1635" s="7" t="n"/>
      <c r="U1635" s="7">
        <f>IF($C1635="","",T1635*X1635/100)</f>
        <v/>
      </c>
      <c r="V1635" s="7">
        <f>IF($C1635="","",T1635-U1635)</f>
        <v/>
      </c>
      <c r="X1635">
        <f>IF($C1635="","",IF($AD1635=1,Settings!$C$8,IF($AC1635=1,Settings!$C$6,Settings!$C$7))*100)</f>
        <v/>
      </c>
      <c r="Y1635" s="7">
        <f>IF($C1635="","",V1635-M1635)</f>
        <v/>
      </c>
      <c r="AA1635">
        <f>IF($C1635="","",IF(COUNTIF($C$2:$C1635,$C1635)=1,1,0))</f>
        <v/>
      </c>
      <c r="AB1635">
        <f>IF($AA1635=1,SUMPRODUCT(--($AE$2:$AE$6001&lt;$AE1635))+1,"")</f>
        <v/>
      </c>
      <c r="AC1635">
        <f>IF($C1635="","",IF(OR($W1635=TRUE(),$W1635="TRUE"),0,1))</f>
        <v/>
      </c>
      <c r="AD1635">
        <f>IF($C1635="","",IF($Z1635="Yes",1,0))</f>
        <v/>
      </c>
      <c r="AE1635">
        <f>IF($AA1635=1,IFERROR(IF(VALUE($C1635)&lt;100000000,VALUE($C1635),1000000000),IFERROR(IF(VALUE(MID($C1635,2,20))&lt;100000000,VALUE(MID($C1635,2,20)),1000000000),1000000000))+ROW()/100000,"")</f>
        <v/>
      </c>
    </row>
    <row r="1636">
      <c r="M1636" s="7">
        <f>IF($C1636="","",L1636*V1636/100)</f>
        <v/>
      </c>
      <c r="N1636" s="11" t="n"/>
      <c r="R1636" s="7" t="n"/>
      <c r="T1636" s="7" t="n"/>
      <c r="U1636" s="7">
        <f>IF($C1636="","",T1636*X1636/100)</f>
        <v/>
      </c>
      <c r="V1636" s="7">
        <f>IF($C1636="","",T1636-U1636)</f>
        <v/>
      </c>
      <c r="X1636">
        <f>IF($C1636="","",IF($AD1636=1,Settings!$C$8,IF($AC1636=1,Settings!$C$6,Settings!$C$7))*100)</f>
        <v/>
      </c>
      <c r="Y1636" s="7">
        <f>IF($C1636="","",V1636-M1636)</f>
        <v/>
      </c>
      <c r="AA1636">
        <f>IF($C1636="","",IF(COUNTIF($C$2:$C1636,$C1636)=1,1,0))</f>
        <v/>
      </c>
      <c r="AB1636">
        <f>IF($AA1636=1,SUMPRODUCT(--($AE$2:$AE$6001&lt;$AE1636))+1,"")</f>
        <v/>
      </c>
      <c r="AC1636">
        <f>IF($C1636="","",IF(OR($W1636=TRUE(),$W1636="TRUE"),0,1))</f>
        <v/>
      </c>
      <c r="AD1636">
        <f>IF($C1636="","",IF($Z1636="Yes",1,0))</f>
        <v/>
      </c>
      <c r="AE1636">
        <f>IF($AA1636=1,IFERROR(IF(VALUE($C1636)&lt;100000000,VALUE($C1636),1000000000),IFERROR(IF(VALUE(MID($C1636,2,20))&lt;100000000,VALUE(MID($C1636,2,20)),1000000000),1000000000))+ROW()/100000,"")</f>
        <v/>
      </c>
    </row>
    <row r="1637">
      <c r="M1637" s="7">
        <f>IF($C1637="","",L1637*V1637/100)</f>
        <v/>
      </c>
      <c r="N1637" s="11" t="n"/>
      <c r="R1637" s="7" t="n"/>
      <c r="T1637" s="7" t="n"/>
      <c r="U1637" s="7">
        <f>IF($C1637="","",T1637*X1637/100)</f>
        <v/>
      </c>
      <c r="V1637" s="7">
        <f>IF($C1637="","",T1637-U1637)</f>
        <v/>
      </c>
      <c r="X1637">
        <f>IF($C1637="","",IF($AD1637=1,Settings!$C$8,IF($AC1637=1,Settings!$C$6,Settings!$C$7))*100)</f>
        <v/>
      </c>
      <c r="Y1637" s="7">
        <f>IF($C1637="","",V1637-M1637)</f>
        <v/>
      </c>
      <c r="AA1637">
        <f>IF($C1637="","",IF(COUNTIF($C$2:$C1637,$C1637)=1,1,0))</f>
        <v/>
      </c>
      <c r="AB1637">
        <f>IF($AA1637=1,SUMPRODUCT(--($AE$2:$AE$6001&lt;$AE1637))+1,"")</f>
        <v/>
      </c>
      <c r="AC1637">
        <f>IF($C1637="","",IF(OR($W1637=TRUE(),$W1637="TRUE"),0,1))</f>
        <v/>
      </c>
      <c r="AD1637">
        <f>IF($C1637="","",IF($Z1637="Yes",1,0))</f>
        <v/>
      </c>
      <c r="AE1637">
        <f>IF($AA1637=1,IFERROR(IF(VALUE($C1637)&lt;100000000,VALUE($C1637),1000000000),IFERROR(IF(VALUE(MID($C1637,2,20))&lt;100000000,VALUE(MID($C1637,2,20)),1000000000),1000000000))+ROW()/100000,"")</f>
        <v/>
      </c>
    </row>
    <row r="1638">
      <c r="M1638" s="7">
        <f>IF($C1638="","",L1638*V1638/100)</f>
        <v/>
      </c>
      <c r="N1638" s="11" t="n"/>
      <c r="R1638" s="7" t="n"/>
      <c r="T1638" s="7" t="n"/>
      <c r="U1638" s="7">
        <f>IF($C1638="","",T1638*X1638/100)</f>
        <v/>
      </c>
      <c r="V1638" s="7">
        <f>IF($C1638="","",T1638-U1638)</f>
        <v/>
      </c>
      <c r="X1638">
        <f>IF($C1638="","",IF($AD1638=1,Settings!$C$8,IF($AC1638=1,Settings!$C$6,Settings!$C$7))*100)</f>
        <v/>
      </c>
      <c r="Y1638" s="7">
        <f>IF($C1638="","",V1638-M1638)</f>
        <v/>
      </c>
      <c r="AA1638">
        <f>IF($C1638="","",IF(COUNTIF($C$2:$C1638,$C1638)=1,1,0))</f>
        <v/>
      </c>
      <c r="AB1638">
        <f>IF($AA1638=1,SUMPRODUCT(--($AE$2:$AE$6001&lt;$AE1638))+1,"")</f>
        <v/>
      </c>
      <c r="AC1638">
        <f>IF($C1638="","",IF(OR($W1638=TRUE(),$W1638="TRUE"),0,1))</f>
        <v/>
      </c>
      <c r="AD1638">
        <f>IF($C1638="","",IF($Z1638="Yes",1,0))</f>
        <v/>
      </c>
      <c r="AE1638">
        <f>IF($AA1638=1,IFERROR(IF(VALUE($C1638)&lt;100000000,VALUE($C1638),1000000000),IFERROR(IF(VALUE(MID($C1638,2,20))&lt;100000000,VALUE(MID($C1638,2,20)),1000000000),1000000000))+ROW()/100000,"")</f>
        <v/>
      </c>
    </row>
    <row r="1639">
      <c r="M1639" s="7">
        <f>IF($C1639="","",L1639*V1639/100)</f>
        <v/>
      </c>
      <c r="N1639" s="11" t="n"/>
      <c r="R1639" s="7" t="n"/>
      <c r="T1639" s="7" t="n"/>
      <c r="U1639" s="7">
        <f>IF($C1639="","",T1639*X1639/100)</f>
        <v/>
      </c>
      <c r="V1639" s="7">
        <f>IF($C1639="","",T1639-U1639)</f>
        <v/>
      </c>
      <c r="X1639">
        <f>IF($C1639="","",IF($AD1639=1,Settings!$C$8,IF($AC1639=1,Settings!$C$6,Settings!$C$7))*100)</f>
        <v/>
      </c>
      <c r="Y1639" s="7">
        <f>IF($C1639="","",V1639-M1639)</f>
        <v/>
      </c>
      <c r="AA1639">
        <f>IF($C1639="","",IF(COUNTIF($C$2:$C1639,$C1639)=1,1,0))</f>
        <v/>
      </c>
      <c r="AB1639">
        <f>IF($AA1639=1,SUMPRODUCT(--($AE$2:$AE$6001&lt;$AE1639))+1,"")</f>
        <v/>
      </c>
      <c r="AC1639">
        <f>IF($C1639="","",IF(OR($W1639=TRUE(),$W1639="TRUE"),0,1))</f>
        <v/>
      </c>
      <c r="AD1639">
        <f>IF($C1639="","",IF($Z1639="Yes",1,0))</f>
        <v/>
      </c>
      <c r="AE1639">
        <f>IF($AA1639=1,IFERROR(IF(VALUE($C1639)&lt;100000000,VALUE($C1639),1000000000),IFERROR(IF(VALUE(MID($C1639,2,20))&lt;100000000,VALUE(MID($C1639,2,20)),1000000000),1000000000))+ROW()/100000,"")</f>
        <v/>
      </c>
    </row>
    <row r="1640">
      <c r="M1640" s="7">
        <f>IF($C1640="","",L1640*V1640/100)</f>
        <v/>
      </c>
      <c r="N1640" s="11" t="n"/>
      <c r="R1640" s="7" t="n"/>
      <c r="T1640" s="7" t="n"/>
      <c r="U1640" s="7">
        <f>IF($C1640="","",T1640*X1640/100)</f>
        <v/>
      </c>
      <c r="V1640" s="7">
        <f>IF($C1640="","",T1640-U1640)</f>
        <v/>
      </c>
      <c r="X1640">
        <f>IF($C1640="","",IF($AD1640=1,Settings!$C$8,IF($AC1640=1,Settings!$C$6,Settings!$C$7))*100)</f>
        <v/>
      </c>
      <c r="Y1640" s="7">
        <f>IF($C1640="","",V1640-M1640)</f>
        <v/>
      </c>
      <c r="AA1640">
        <f>IF($C1640="","",IF(COUNTIF($C$2:$C1640,$C1640)=1,1,0))</f>
        <v/>
      </c>
      <c r="AB1640">
        <f>IF($AA1640=1,SUMPRODUCT(--($AE$2:$AE$6001&lt;$AE1640))+1,"")</f>
        <v/>
      </c>
      <c r="AC1640">
        <f>IF($C1640="","",IF(OR($W1640=TRUE(),$W1640="TRUE"),0,1))</f>
        <v/>
      </c>
      <c r="AD1640">
        <f>IF($C1640="","",IF($Z1640="Yes",1,0))</f>
        <v/>
      </c>
      <c r="AE1640">
        <f>IF($AA1640=1,IFERROR(IF(VALUE($C1640)&lt;100000000,VALUE($C1640),1000000000),IFERROR(IF(VALUE(MID($C1640,2,20))&lt;100000000,VALUE(MID($C1640,2,20)),1000000000),1000000000))+ROW()/100000,"")</f>
        <v/>
      </c>
    </row>
    <row r="1641">
      <c r="M1641" s="7">
        <f>IF($C1641="","",L1641*V1641/100)</f>
        <v/>
      </c>
      <c r="N1641" s="11" t="n"/>
      <c r="R1641" s="7" t="n"/>
      <c r="T1641" s="7" t="n"/>
      <c r="U1641" s="7">
        <f>IF($C1641="","",T1641*X1641/100)</f>
        <v/>
      </c>
      <c r="V1641" s="7">
        <f>IF($C1641="","",T1641-U1641)</f>
        <v/>
      </c>
      <c r="X1641">
        <f>IF($C1641="","",IF($AD1641=1,Settings!$C$8,IF($AC1641=1,Settings!$C$6,Settings!$C$7))*100)</f>
        <v/>
      </c>
      <c r="Y1641" s="7">
        <f>IF($C1641="","",V1641-M1641)</f>
        <v/>
      </c>
      <c r="AA1641">
        <f>IF($C1641="","",IF(COUNTIF($C$2:$C1641,$C1641)=1,1,0))</f>
        <v/>
      </c>
      <c r="AB1641">
        <f>IF($AA1641=1,SUMPRODUCT(--($AE$2:$AE$6001&lt;$AE1641))+1,"")</f>
        <v/>
      </c>
      <c r="AC1641">
        <f>IF($C1641="","",IF(OR($W1641=TRUE(),$W1641="TRUE"),0,1))</f>
        <v/>
      </c>
      <c r="AD1641">
        <f>IF($C1641="","",IF($Z1641="Yes",1,0))</f>
        <v/>
      </c>
      <c r="AE1641">
        <f>IF($AA1641=1,IFERROR(IF(VALUE($C1641)&lt;100000000,VALUE($C1641),1000000000),IFERROR(IF(VALUE(MID($C1641,2,20))&lt;100000000,VALUE(MID($C1641,2,20)),1000000000),1000000000))+ROW()/100000,"")</f>
        <v/>
      </c>
    </row>
    <row r="1642">
      <c r="M1642" s="7">
        <f>IF($C1642="","",L1642*V1642/100)</f>
        <v/>
      </c>
      <c r="N1642" s="11" t="n"/>
      <c r="R1642" s="7" t="n"/>
      <c r="T1642" s="7" t="n"/>
      <c r="U1642" s="7">
        <f>IF($C1642="","",T1642*X1642/100)</f>
        <v/>
      </c>
      <c r="V1642" s="7">
        <f>IF($C1642="","",T1642-U1642)</f>
        <v/>
      </c>
      <c r="X1642">
        <f>IF($C1642="","",IF($AD1642=1,Settings!$C$8,IF($AC1642=1,Settings!$C$6,Settings!$C$7))*100)</f>
        <v/>
      </c>
      <c r="Y1642" s="7">
        <f>IF($C1642="","",V1642-M1642)</f>
        <v/>
      </c>
      <c r="AA1642">
        <f>IF($C1642="","",IF(COUNTIF($C$2:$C1642,$C1642)=1,1,0))</f>
        <v/>
      </c>
      <c r="AB1642">
        <f>IF($AA1642=1,SUMPRODUCT(--($AE$2:$AE$6001&lt;$AE1642))+1,"")</f>
        <v/>
      </c>
      <c r="AC1642">
        <f>IF($C1642="","",IF(OR($W1642=TRUE(),$W1642="TRUE"),0,1))</f>
        <v/>
      </c>
      <c r="AD1642">
        <f>IF($C1642="","",IF($Z1642="Yes",1,0))</f>
        <v/>
      </c>
      <c r="AE1642">
        <f>IF($AA1642=1,IFERROR(IF(VALUE($C1642)&lt;100000000,VALUE($C1642),1000000000),IFERROR(IF(VALUE(MID($C1642,2,20))&lt;100000000,VALUE(MID($C1642,2,20)),1000000000),1000000000))+ROW()/100000,"")</f>
        <v/>
      </c>
    </row>
    <row r="1643">
      <c r="M1643" s="7">
        <f>IF($C1643="","",L1643*V1643/100)</f>
        <v/>
      </c>
      <c r="N1643" s="11" t="n"/>
      <c r="R1643" s="7" t="n"/>
      <c r="T1643" s="7" t="n"/>
      <c r="U1643" s="7">
        <f>IF($C1643="","",T1643*X1643/100)</f>
        <v/>
      </c>
      <c r="V1643" s="7">
        <f>IF($C1643="","",T1643-U1643)</f>
        <v/>
      </c>
      <c r="X1643">
        <f>IF($C1643="","",IF($AD1643=1,Settings!$C$8,IF($AC1643=1,Settings!$C$6,Settings!$C$7))*100)</f>
        <v/>
      </c>
      <c r="Y1643" s="7">
        <f>IF($C1643="","",V1643-M1643)</f>
        <v/>
      </c>
      <c r="AA1643">
        <f>IF($C1643="","",IF(COUNTIF($C$2:$C1643,$C1643)=1,1,0))</f>
        <v/>
      </c>
      <c r="AB1643">
        <f>IF($AA1643=1,SUMPRODUCT(--($AE$2:$AE$6001&lt;$AE1643))+1,"")</f>
        <v/>
      </c>
      <c r="AC1643">
        <f>IF($C1643="","",IF(OR($W1643=TRUE(),$W1643="TRUE"),0,1))</f>
        <v/>
      </c>
      <c r="AD1643">
        <f>IF($C1643="","",IF($Z1643="Yes",1,0))</f>
        <v/>
      </c>
      <c r="AE1643">
        <f>IF($AA1643=1,IFERROR(IF(VALUE($C1643)&lt;100000000,VALUE($C1643),1000000000),IFERROR(IF(VALUE(MID($C1643,2,20))&lt;100000000,VALUE(MID($C1643,2,20)),1000000000),1000000000))+ROW()/100000,"")</f>
        <v/>
      </c>
    </row>
    <row r="1644">
      <c r="M1644" s="7">
        <f>IF($C1644="","",L1644*V1644/100)</f>
        <v/>
      </c>
      <c r="N1644" s="11" t="n"/>
      <c r="R1644" s="7" t="n"/>
      <c r="T1644" s="7" t="n"/>
      <c r="U1644" s="7">
        <f>IF($C1644="","",T1644*X1644/100)</f>
        <v/>
      </c>
      <c r="V1644" s="7">
        <f>IF($C1644="","",T1644-U1644)</f>
        <v/>
      </c>
      <c r="X1644">
        <f>IF($C1644="","",IF($AD1644=1,Settings!$C$8,IF($AC1644=1,Settings!$C$6,Settings!$C$7))*100)</f>
        <v/>
      </c>
      <c r="Y1644" s="7">
        <f>IF($C1644="","",V1644-M1644)</f>
        <v/>
      </c>
      <c r="AA1644">
        <f>IF($C1644="","",IF(COUNTIF($C$2:$C1644,$C1644)=1,1,0))</f>
        <v/>
      </c>
      <c r="AB1644">
        <f>IF($AA1644=1,SUMPRODUCT(--($AE$2:$AE$6001&lt;$AE1644))+1,"")</f>
        <v/>
      </c>
      <c r="AC1644">
        <f>IF($C1644="","",IF(OR($W1644=TRUE(),$W1644="TRUE"),0,1))</f>
        <v/>
      </c>
      <c r="AD1644">
        <f>IF($C1644="","",IF($Z1644="Yes",1,0))</f>
        <v/>
      </c>
      <c r="AE1644">
        <f>IF($AA1644=1,IFERROR(IF(VALUE($C1644)&lt;100000000,VALUE($C1644),1000000000),IFERROR(IF(VALUE(MID($C1644,2,20))&lt;100000000,VALUE(MID($C1644,2,20)),1000000000),1000000000))+ROW()/100000,"")</f>
        <v/>
      </c>
    </row>
    <row r="1645">
      <c r="M1645" s="7">
        <f>IF($C1645="","",L1645*V1645/100)</f>
        <v/>
      </c>
      <c r="N1645" s="11" t="n"/>
      <c r="R1645" s="7" t="n"/>
      <c r="T1645" s="7" t="n"/>
      <c r="U1645" s="7">
        <f>IF($C1645="","",T1645*X1645/100)</f>
        <v/>
      </c>
      <c r="V1645" s="7">
        <f>IF($C1645="","",T1645-U1645)</f>
        <v/>
      </c>
      <c r="X1645">
        <f>IF($C1645="","",IF($AD1645=1,Settings!$C$8,IF($AC1645=1,Settings!$C$6,Settings!$C$7))*100)</f>
        <v/>
      </c>
      <c r="Y1645" s="7">
        <f>IF($C1645="","",V1645-M1645)</f>
        <v/>
      </c>
      <c r="AA1645">
        <f>IF($C1645="","",IF(COUNTIF($C$2:$C1645,$C1645)=1,1,0))</f>
        <v/>
      </c>
      <c r="AB1645">
        <f>IF($AA1645=1,SUMPRODUCT(--($AE$2:$AE$6001&lt;$AE1645))+1,"")</f>
        <v/>
      </c>
      <c r="AC1645">
        <f>IF($C1645="","",IF(OR($W1645=TRUE(),$W1645="TRUE"),0,1))</f>
        <v/>
      </c>
      <c r="AD1645">
        <f>IF($C1645="","",IF($Z1645="Yes",1,0))</f>
        <v/>
      </c>
      <c r="AE1645">
        <f>IF($AA1645=1,IFERROR(IF(VALUE($C1645)&lt;100000000,VALUE($C1645),1000000000),IFERROR(IF(VALUE(MID($C1645,2,20))&lt;100000000,VALUE(MID($C1645,2,20)),1000000000),1000000000))+ROW()/100000,"")</f>
        <v/>
      </c>
    </row>
    <row r="1646">
      <c r="M1646" s="7">
        <f>IF($C1646="","",L1646*V1646/100)</f>
        <v/>
      </c>
      <c r="N1646" s="11" t="n"/>
      <c r="R1646" s="7" t="n"/>
      <c r="T1646" s="7" t="n"/>
      <c r="U1646" s="7">
        <f>IF($C1646="","",T1646*X1646/100)</f>
        <v/>
      </c>
      <c r="V1646" s="7">
        <f>IF($C1646="","",T1646-U1646)</f>
        <v/>
      </c>
      <c r="X1646">
        <f>IF($C1646="","",IF($AD1646=1,Settings!$C$8,IF($AC1646=1,Settings!$C$6,Settings!$C$7))*100)</f>
        <v/>
      </c>
      <c r="Y1646" s="7">
        <f>IF($C1646="","",V1646-M1646)</f>
        <v/>
      </c>
      <c r="AA1646">
        <f>IF($C1646="","",IF(COUNTIF($C$2:$C1646,$C1646)=1,1,0))</f>
        <v/>
      </c>
      <c r="AB1646">
        <f>IF($AA1646=1,SUMPRODUCT(--($AE$2:$AE$6001&lt;$AE1646))+1,"")</f>
        <v/>
      </c>
      <c r="AC1646">
        <f>IF($C1646="","",IF(OR($W1646=TRUE(),$W1646="TRUE"),0,1))</f>
        <v/>
      </c>
      <c r="AD1646">
        <f>IF($C1646="","",IF($Z1646="Yes",1,0))</f>
        <v/>
      </c>
      <c r="AE1646">
        <f>IF($AA1646=1,IFERROR(IF(VALUE($C1646)&lt;100000000,VALUE($C1646),1000000000),IFERROR(IF(VALUE(MID($C1646,2,20))&lt;100000000,VALUE(MID($C1646,2,20)),1000000000),1000000000))+ROW()/100000,"")</f>
        <v/>
      </c>
    </row>
    <row r="1647">
      <c r="M1647" s="7">
        <f>IF($C1647="","",L1647*V1647/100)</f>
        <v/>
      </c>
      <c r="N1647" s="11" t="n"/>
      <c r="R1647" s="7" t="n"/>
      <c r="T1647" s="7" t="n"/>
      <c r="U1647" s="7">
        <f>IF($C1647="","",T1647*X1647/100)</f>
        <v/>
      </c>
      <c r="V1647" s="7">
        <f>IF($C1647="","",T1647-U1647)</f>
        <v/>
      </c>
      <c r="X1647">
        <f>IF($C1647="","",IF($AD1647=1,Settings!$C$8,IF($AC1647=1,Settings!$C$6,Settings!$C$7))*100)</f>
        <v/>
      </c>
      <c r="Y1647" s="7">
        <f>IF($C1647="","",V1647-M1647)</f>
        <v/>
      </c>
      <c r="AA1647">
        <f>IF($C1647="","",IF(COUNTIF($C$2:$C1647,$C1647)=1,1,0))</f>
        <v/>
      </c>
      <c r="AB1647">
        <f>IF($AA1647=1,SUMPRODUCT(--($AE$2:$AE$6001&lt;$AE1647))+1,"")</f>
        <v/>
      </c>
      <c r="AC1647">
        <f>IF($C1647="","",IF(OR($W1647=TRUE(),$W1647="TRUE"),0,1))</f>
        <v/>
      </c>
      <c r="AD1647">
        <f>IF($C1647="","",IF($Z1647="Yes",1,0))</f>
        <v/>
      </c>
      <c r="AE1647">
        <f>IF($AA1647=1,IFERROR(IF(VALUE($C1647)&lt;100000000,VALUE($C1647),1000000000),IFERROR(IF(VALUE(MID($C1647,2,20))&lt;100000000,VALUE(MID($C1647,2,20)),1000000000),1000000000))+ROW()/100000,"")</f>
        <v/>
      </c>
    </row>
    <row r="1648">
      <c r="M1648" s="7">
        <f>IF($C1648="","",L1648*V1648/100)</f>
        <v/>
      </c>
      <c r="N1648" s="11" t="n"/>
      <c r="R1648" s="7" t="n"/>
      <c r="T1648" s="7" t="n"/>
      <c r="U1648" s="7">
        <f>IF($C1648="","",T1648*X1648/100)</f>
        <v/>
      </c>
      <c r="V1648" s="7">
        <f>IF($C1648="","",T1648-U1648)</f>
        <v/>
      </c>
      <c r="X1648">
        <f>IF($C1648="","",IF($AD1648=1,Settings!$C$8,IF($AC1648=1,Settings!$C$6,Settings!$C$7))*100)</f>
        <v/>
      </c>
      <c r="Y1648" s="7">
        <f>IF($C1648="","",V1648-M1648)</f>
        <v/>
      </c>
      <c r="AA1648">
        <f>IF($C1648="","",IF(COUNTIF($C$2:$C1648,$C1648)=1,1,0))</f>
        <v/>
      </c>
      <c r="AB1648">
        <f>IF($AA1648=1,SUMPRODUCT(--($AE$2:$AE$6001&lt;$AE1648))+1,"")</f>
        <v/>
      </c>
      <c r="AC1648">
        <f>IF($C1648="","",IF(OR($W1648=TRUE(),$W1648="TRUE"),0,1))</f>
        <v/>
      </c>
      <c r="AD1648">
        <f>IF($C1648="","",IF($Z1648="Yes",1,0))</f>
        <v/>
      </c>
      <c r="AE1648">
        <f>IF($AA1648=1,IFERROR(IF(VALUE($C1648)&lt;100000000,VALUE($C1648),1000000000),IFERROR(IF(VALUE(MID($C1648,2,20))&lt;100000000,VALUE(MID($C1648,2,20)),1000000000),1000000000))+ROW()/100000,"")</f>
        <v/>
      </c>
    </row>
    <row r="1649">
      <c r="M1649" s="7">
        <f>IF($C1649="","",L1649*V1649/100)</f>
        <v/>
      </c>
      <c r="N1649" s="11" t="n"/>
      <c r="R1649" s="7" t="n"/>
      <c r="T1649" s="7" t="n"/>
      <c r="U1649" s="7">
        <f>IF($C1649="","",T1649*X1649/100)</f>
        <v/>
      </c>
      <c r="V1649" s="7">
        <f>IF($C1649="","",T1649-U1649)</f>
        <v/>
      </c>
      <c r="X1649">
        <f>IF($C1649="","",IF($AD1649=1,Settings!$C$8,IF($AC1649=1,Settings!$C$6,Settings!$C$7))*100)</f>
        <v/>
      </c>
      <c r="Y1649" s="7">
        <f>IF($C1649="","",V1649-M1649)</f>
        <v/>
      </c>
      <c r="AA1649">
        <f>IF($C1649="","",IF(COUNTIF($C$2:$C1649,$C1649)=1,1,0))</f>
        <v/>
      </c>
      <c r="AB1649">
        <f>IF($AA1649=1,SUMPRODUCT(--($AE$2:$AE$6001&lt;$AE1649))+1,"")</f>
        <v/>
      </c>
      <c r="AC1649">
        <f>IF($C1649="","",IF(OR($W1649=TRUE(),$W1649="TRUE"),0,1))</f>
        <v/>
      </c>
      <c r="AD1649">
        <f>IF($C1649="","",IF($Z1649="Yes",1,0))</f>
        <v/>
      </c>
      <c r="AE1649">
        <f>IF($AA1649=1,IFERROR(IF(VALUE($C1649)&lt;100000000,VALUE($C1649),1000000000),IFERROR(IF(VALUE(MID($C1649,2,20))&lt;100000000,VALUE(MID($C1649,2,20)),1000000000),1000000000))+ROW()/100000,"")</f>
        <v/>
      </c>
    </row>
    <row r="1650">
      <c r="M1650" s="7">
        <f>IF($C1650="","",L1650*V1650/100)</f>
        <v/>
      </c>
      <c r="N1650" s="11" t="n"/>
      <c r="R1650" s="7" t="n"/>
      <c r="T1650" s="7" t="n"/>
      <c r="U1650" s="7">
        <f>IF($C1650="","",T1650*X1650/100)</f>
        <v/>
      </c>
      <c r="V1650" s="7">
        <f>IF($C1650="","",T1650-U1650)</f>
        <v/>
      </c>
      <c r="X1650">
        <f>IF($C1650="","",IF($AD1650=1,Settings!$C$8,IF($AC1650=1,Settings!$C$6,Settings!$C$7))*100)</f>
        <v/>
      </c>
      <c r="Y1650" s="7">
        <f>IF($C1650="","",V1650-M1650)</f>
        <v/>
      </c>
      <c r="AA1650">
        <f>IF($C1650="","",IF(COUNTIF($C$2:$C1650,$C1650)=1,1,0))</f>
        <v/>
      </c>
      <c r="AB1650">
        <f>IF($AA1650=1,SUMPRODUCT(--($AE$2:$AE$6001&lt;$AE1650))+1,"")</f>
        <v/>
      </c>
      <c r="AC1650">
        <f>IF($C1650="","",IF(OR($W1650=TRUE(),$W1650="TRUE"),0,1))</f>
        <v/>
      </c>
      <c r="AD1650">
        <f>IF($C1650="","",IF($Z1650="Yes",1,0))</f>
        <v/>
      </c>
      <c r="AE1650">
        <f>IF($AA1650=1,IFERROR(IF(VALUE($C1650)&lt;100000000,VALUE($C1650),1000000000),IFERROR(IF(VALUE(MID($C1650,2,20))&lt;100000000,VALUE(MID($C1650,2,20)),1000000000),1000000000))+ROW()/100000,"")</f>
        <v/>
      </c>
    </row>
    <row r="1651">
      <c r="M1651" s="7">
        <f>IF($C1651="","",L1651*V1651/100)</f>
        <v/>
      </c>
      <c r="N1651" s="11" t="n"/>
      <c r="R1651" s="7" t="n"/>
      <c r="T1651" s="7" t="n"/>
      <c r="U1651" s="7">
        <f>IF($C1651="","",T1651*X1651/100)</f>
        <v/>
      </c>
      <c r="V1651" s="7">
        <f>IF($C1651="","",T1651-U1651)</f>
        <v/>
      </c>
      <c r="X1651">
        <f>IF($C1651="","",IF($AD1651=1,Settings!$C$8,IF($AC1651=1,Settings!$C$6,Settings!$C$7))*100)</f>
        <v/>
      </c>
      <c r="Y1651" s="7">
        <f>IF($C1651="","",V1651-M1651)</f>
        <v/>
      </c>
      <c r="AA1651">
        <f>IF($C1651="","",IF(COUNTIF($C$2:$C1651,$C1651)=1,1,0))</f>
        <v/>
      </c>
      <c r="AB1651">
        <f>IF($AA1651=1,SUMPRODUCT(--($AE$2:$AE$6001&lt;$AE1651))+1,"")</f>
        <v/>
      </c>
      <c r="AC1651">
        <f>IF($C1651="","",IF(OR($W1651=TRUE(),$W1651="TRUE"),0,1))</f>
        <v/>
      </c>
      <c r="AD1651">
        <f>IF($C1651="","",IF($Z1651="Yes",1,0))</f>
        <v/>
      </c>
      <c r="AE1651">
        <f>IF($AA1651=1,IFERROR(IF(VALUE($C1651)&lt;100000000,VALUE($C1651),1000000000),IFERROR(IF(VALUE(MID($C1651,2,20))&lt;100000000,VALUE(MID($C1651,2,20)),1000000000),1000000000))+ROW()/100000,"")</f>
        <v/>
      </c>
    </row>
    <row r="1652">
      <c r="M1652" s="7">
        <f>IF($C1652="","",L1652*V1652/100)</f>
        <v/>
      </c>
      <c r="N1652" s="11" t="n"/>
      <c r="R1652" s="7" t="n"/>
      <c r="T1652" s="7" t="n"/>
      <c r="U1652" s="7">
        <f>IF($C1652="","",T1652*X1652/100)</f>
        <v/>
      </c>
      <c r="V1652" s="7">
        <f>IF($C1652="","",T1652-U1652)</f>
        <v/>
      </c>
      <c r="X1652">
        <f>IF($C1652="","",IF($AD1652=1,Settings!$C$8,IF($AC1652=1,Settings!$C$6,Settings!$C$7))*100)</f>
        <v/>
      </c>
      <c r="Y1652" s="7">
        <f>IF($C1652="","",V1652-M1652)</f>
        <v/>
      </c>
      <c r="AA1652">
        <f>IF($C1652="","",IF(COUNTIF($C$2:$C1652,$C1652)=1,1,0))</f>
        <v/>
      </c>
      <c r="AB1652">
        <f>IF($AA1652=1,SUMPRODUCT(--($AE$2:$AE$6001&lt;$AE1652))+1,"")</f>
        <v/>
      </c>
      <c r="AC1652">
        <f>IF($C1652="","",IF(OR($W1652=TRUE(),$W1652="TRUE"),0,1))</f>
        <v/>
      </c>
      <c r="AD1652">
        <f>IF($C1652="","",IF($Z1652="Yes",1,0))</f>
        <v/>
      </c>
      <c r="AE1652">
        <f>IF($AA1652=1,IFERROR(IF(VALUE($C1652)&lt;100000000,VALUE($C1652),1000000000),IFERROR(IF(VALUE(MID($C1652,2,20))&lt;100000000,VALUE(MID($C1652,2,20)),1000000000),1000000000))+ROW()/100000,"")</f>
        <v/>
      </c>
    </row>
    <row r="1653">
      <c r="M1653" s="7">
        <f>IF($C1653="","",L1653*V1653/100)</f>
        <v/>
      </c>
      <c r="N1653" s="11" t="n"/>
      <c r="R1653" s="7" t="n"/>
      <c r="T1653" s="7" t="n"/>
      <c r="U1653" s="7">
        <f>IF($C1653="","",T1653*X1653/100)</f>
        <v/>
      </c>
      <c r="V1653" s="7">
        <f>IF($C1653="","",T1653-U1653)</f>
        <v/>
      </c>
      <c r="X1653">
        <f>IF($C1653="","",IF($AD1653=1,Settings!$C$8,IF($AC1653=1,Settings!$C$6,Settings!$C$7))*100)</f>
        <v/>
      </c>
      <c r="Y1653" s="7">
        <f>IF($C1653="","",V1653-M1653)</f>
        <v/>
      </c>
      <c r="AA1653">
        <f>IF($C1653="","",IF(COUNTIF($C$2:$C1653,$C1653)=1,1,0))</f>
        <v/>
      </c>
      <c r="AB1653">
        <f>IF($AA1653=1,SUMPRODUCT(--($AE$2:$AE$6001&lt;$AE1653))+1,"")</f>
        <v/>
      </c>
      <c r="AC1653">
        <f>IF($C1653="","",IF(OR($W1653=TRUE(),$W1653="TRUE"),0,1))</f>
        <v/>
      </c>
      <c r="AD1653">
        <f>IF($C1653="","",IF($Z1653="Yes",1,0))</f>
        <v/>
      </c>
      <c r="AE1653">
        <f>IF($AA1653=1,IFERROR(IF(VALUE($C1653)&lt;100000000,VALUE($C1653),1000000000),IFERROR(IF(VALUE(MID($C1653,2,20))&lt;100000000,VALUE(MID($C1653,2,20)),1000000000),1000000000))+ROW()/100000,"")</f>
        <v/>
      </c>
    </row>
    <row r="1654">
      <c r="M1654" s="7">
        <f>IF($C1654="","",L1654*V1654/100)</f>
        <v/>
      </c>
      <c r="N1654" s="11" t="n"/>
      <c r="R1654" s="7" t="n"/>
      <c r="T1654" s="7" t="n"/>
      <c r="U1654" s="7">
        <f>IF($C1654="","",T1654*X1654/100)</f>
        <v/>
      </c>
      <c r="V1654" s="7">
        <f>IF($C1654="","",T1654-U1654)</f>
        <v/>
      </c>
      <c r="X1654">
        <f>IF($C1654="","",IF($AD1654=1,Settings!$C$8,IF($AC1654=1,Settings!$C$6,Settings!$C$7))*100)</f>
        <v/>
      </c>
      <c r="Y1654" s="7">
        <f>IF($C1654="","",V1654-M1654)</f>
        <v/>
      </c>
      <c r="AA1654">
        <f>IF($C1654="","",IF(COUNTIF($C$2:$C1654,$C1654)=1,1,0))</f>
        <v/>
      </c>
      <c r="AB1654">
        <f>IF($AA1654=1,SUMPRODUCT(--($AE$2:$AE$6001&lt;$AE1654))+1,"")</f>
        <v/>
      </c>
      <c r="AC1654">
        <f>IF($C1654="","",IF(OR($W1654=TRUE(),$W1654="TRUE"),0,1))</f>
        <v/>
      </c>
      <c r="AD1654">
        <f>IF($C1654="","",IF($Z1654="Yes",1,0))</f>
        <v/>
      </c>
      <c r="AE1654">
        <f>IF($AA1654=1,IFERROR(IF(VALUE($C1654)&lt;100000000,VALUE($C1654),1000000000),IFERROR(IF(VALUE(MID($C1654,2,20))&lt;100000000,VALUE(MID($C1654,2,20)),1000000000),1000000000))+ROW()/100000,"")</f>
        <v/>
      </c>
    </row>
    <row r="1655">
      <c r="M1655" s="7">
        <f>IF($C1655="","",L1655*V1655/100)</f>
        <v/>
      </c>
      <c r="N1655" s="11" t="n"/>
      <c r="R1655" s="7" t="n"/>
      <c r="T1655" s="7" t="n"/>
      <c r="U1655" s="7">
        <f>IF($C1655="","",T1655*X1655/100)</f>
        <v/>
      </c>
      <c r="V1655" s="7">
        <f>IF($C1655="","",T1655-U1655)</f>
        <v/>
      </c>
      <c r="X1655">
        <f>IF($C1655="","",IF($AD1655=1,Settings!$C$8,IF($AC1655=1,Settings!$C$6,Settings!$C$7))*100)</f>
        <v/>
      </c>
      <c r="Y1655" s="7">
        <f>IF($C1655="","",V1655-M1655)</f>
        <v/>
      </c>
      <c r="AA1655">
        <f>IF($C1655="","",IF(COUNTIF($C$2:$C1655,$C1655)=1,1,0))</f>
        <v/>
      </c>
      <c r="AB1655">
        <f>IF($AA1655=1,SUMPRODUCT(--($AE$2:$AE$6001&lt;$AE1655))+1,"")</f>
        <v/>
      </c>
      <c r="AC1655">
        <f>IF($C1655="","",IF(OR($W1655=TRUE(),$W1655="TRUE"),0,1))</f>
        <v/>
      </c>
      <c r="AD1655">
        <f>IF($C1655="","",IF($Z1655="Yes",1,0))</f>
        <v/>
      </c>
      <c r="AE1655">
        <f>IF($AA1655=1,IFERROR(IF(VALUE($C1655)&lt;100000000,VALUE($C1655),1000000000),IFERROR(IF(VALUE(MID($C1655,2,20))&lt;100000000,VALUE(MID($C1655,2,20)),1000000000),1000000000))+ROW()/100000,"")</f>
        <v/>
      </c>
    </row>
    <row r="1656">
      <c r="M1656" s="7">
        <f>IF($C1656="","",L1656*V1656/100)</f>
        <v/>
      </c>
      <c r="N1656" s="11" t="n"/>
      <c r="R1656" s="7" t="n"/>
      <c r="T1656" s="7" t="n"/>
      <c r="U1656" s="7">
        <f>IF($C1656="","",T1656*X1656/100)</f>
        <v/>
      </c>
      <c r="V1656" s="7">
        <f>IF($C1656="","",T1656-U1656)</f>
        <v/>
      </c>
      <c r="X1656">
        <f>IF($C1656="","",IF($AD1656=1,Settings!$C$8,IF($AC1656=1,Settings!$C$6,Settings!$C$7))*100)</f>
        <v/>
      </c>
      <c r="Y1656" s="7">
        <f>IF($C1656="","",V1656-M1656)</f>
        <v/>
      </c>
      <c r="AA1656">
        <f>IF($C1656="","",IF(COUNTIF($C$2:$C1656,$C1656)=1,1,0))</f>
        <v/>
      </c>
      <c r="AB1656">
        <f>IF($AA1656=1,SUMPRODUCT(--($AE$2:$AE$6001&lt;$AE1656))+1,"")</f>
        <v/>
      </c>
      <c r="AC1656">
        <f>IF($C1656="","",IF(OR($W1656=TRUE(),$W1656="TRUE"),0,1))</f>
        <v/>
      </c>
      <c r="AD1656">
        <f>IF($C1656="","",IF($Z1656="Yes",1,0))</f>
        <v/>
      </c>
      <c r="AE1656">
        <f>IF($AA1656=1,IFERROR(IF(VALUE($C1656)&lt;100000000,VALUE($C1656),1000000000),IFERROR(IF(VALUE(MID($C1656,2,20))&lt;100000000,VALUE(MID($C1656,2,20)),1000000000),1000000000))+ROW()/100000,"")</f>
        <v/>
      </c>
    </row>
    <row r="1657">
      <c r="M1657" s="7">
        <f>IF($C1657="","",L1657*V1657/100)</f>
        <v/>
      </c>
      <c r="N1657" s="11" t="n"/>
      <c r="R1657" s="7" t="n"/>
      <c r="T1657" s="7" t="n"/>
      <c r="U1657" s="7">
        <f>IF($C1657="","",T1657*X1657/100)</f>
        <v/>
      </c>
      <c r="V1657" s="7">
        <f>IF($C1657="","",T1657-U1657)</f>
        <v/>
      </c>
      <c r="X1657">
        <f>IF($C1657="","",IF($AD1657=1,Settings!$C$8,IF($AC1657=1,Settings!$C$6,Settings!$C$7))*100)</f>
        <v/>
      </c>
      <c r="Y1657" s="7">
        <f>IF($C1657="","",V1657-M1657)</f>
        <v/>
      </c>
      <c r="AA1657">
        <f>IF($C1657="","",IF(COUNTIF($C$2:$C1657,$C1657)=1,1,0))</f>
        <v/>
      </c>
      <c r="AB1657">
        <f>IF($AA1657=1,SUMPRODUCT(--($AE$2:$AE$6001&lt;$AE1657))+1,"")</f>
        <v/>
      </c>
      <c r="AC1657">
        <f>IF($C1657="","",IF(OR($W1657=TRUE(),$W1657="TRUE"),0,1))</f>
        <v/>
      </c>
      <c r="AD1657">
        <f>IF($C1657="","",IF($Z1657="Yes",1,0))</f>
        <v/>
      </c>
      <c r="AE1657">
        <f>IF($AA1657=1,IFERROR(IF(VALUE($C1657)&lt;100000000,VALUE($C1657),1000000000),IFERROR(IF(VALUE(MID($C1657,2,20))&lt;100000000,VALUE(MID($C1657,2,20)),1000000000),1000000000))+ROW()/100000,"")</f>
        <v/>
      </c>
    </row>
    <row r="1658">
      <c r="M1658" s="7">
        <f>IF($C1658="","",L1658*V1658/100)</f>
        <v/>
      </c>
      <c r="N1658" s="11" t="n"/>
      <c r="R1658" s="7" t="n"/>
      <c r="T1658" s="7" t="n"/>
      <c r="U1658" s="7">
        <f>IF($C1658="","",T1658*X1658/100)</f>
        <v/>
      </c>
      <c r="V1658" s="7">
        <f>IF($C1658="","",T1658-U1658)</f>
        <v/>
      </c>
      <c r="X1658">
        <f>IF($C1658="","",IF($AD1658=1,Settings!$C$8,IF($AC1658=1,Settings!$C$6,Settings!$C$7))*100)</f>
        <v/>
      </c>
      <c r="Y1658" s="7">
        <f>IF($C1658="","",V1658-M1658)</f>
        <v/>
      </c>
      <c r="AA1658">
        <f>IF($C1658="","",IF(COUNTIF($C$2:$C1658,$C1658)=1,1,0))</f>
        <v/>
      </c>
      <c r="AB1658">
        <f>IF($AA1658=1,SUMPRODUCT(--($AE$2:$AE$6001&lt;$AE1658))+1,"")</f>
        <v/>
      </c>
      <c r="AC1658">
        <f>IF($C1658="","",IF(OR($W1658=TRUE(),$W1658="TRUE"),0,1))</f>
        <v/>
      </c>
      <c r="AD1658">
        <f>IF($C1658="","",IF($Z1658="Yes",1,0))</f>
        <v/>
      </c>
      <c r="AE1658">
        <f>IF($AA1658=1,IFERROR(IF(VALUE($C1658)&lt;100000000,VALUE($C1658),1000000000),IFERROR(IF(VALUE(MID($C1658,2,20))&lt;100000000,VALUE(MID($C1658,2,20)),1000000000),1000000000))+ROW()/100000,"")</f>
        <v/>
      </c>
    </row>
    <row r="1659">
      <c r="M1659" s="7">
        <f>IF($C1659="","",L1659*V1659/100)</f>
        <v/>
      </c>
      <c r="N1659" s="11" t="n"/>
      <c r="R1659" s="7" t="n"/>
      <c r="T1659" s="7" t="n"/>
      <c r="U1659" s="7">
        <f>IF($C1659="","",T1659*X1659/100)</f>
        <v/>
      </c>
      <c r="V1659" s="7">
        <f>IF($C1659="","",T1659-U1659)</f>
        <v/>
      </c>
      <c r="X1659">
        <f>IF($C1659="","",IF($AD1659=1,Settings!$C$8,IF($AC1659=1,Settings!$C$6,Settings!$C$7))*100)</f>
        <v/>
      </c>
      <c r="Y1659" s="7">
        <f>IF($C1659="","",V1659-M1659)</f>
        <v/>
      </c>
      <c r="AA1659">
        <f>IF($C1659="","",IF(COUNTIF($C$2:$C1659,$C1659)=1,1,0))</f>
        <v/>
      </c>
      <c r="AB1659">
        <f>IF($AA1659=1,SUMPRODUCT(--($AE$2:$AE$6001&lt;$AE1659))+1,"")</f>
        <v/>
      </c>
      <c r="AC1659">
        <f>IF($C1659="","",IF(OR($W1659=TRUE(),$W1659="TRUE"),0,1))</f>
        <v/>
      </c>
      <c r="AD1659">
        <f>IF($C1659="","",IF($Z1659="Yes",1,0))</f>
        <v/>
      </c>
      <c r="AE1659">
        <f>IF($AA1659=1,IFERROR(IF(VALUE($C1659)&lt;100000000,VALUE($C1659),1000000000),IFERROR(IF(VALUE(MID($C1659,2,20))&lt;100000000,VALUE(MID($C1659,2,20)),1000000000),1000000000))+ROW()/100000,"")</f>
        <v/>
      </c>
    </row>
    <row r="1660">
      <c r="M1660" s="7">
        <f>IF($C1660="","",L1660*V1660/100)</f>
        <v/>
      </c>
      <c r="N1660" s="11" t="n"/>
      <c r="R1660" s="7" t="n"/>
      <c r="T1660" s="7" t="n"/>
      <c r="U1660" s="7">
        <f>IF($C1660="","",T1660*X1660/100)</f>
        <v/>
      </c>
      <c r="V1660" s="7">
        <f>IF($C1660="","",T1660-U1660)</f>
        <v/>
      </c>
      <c r="X1660">
        <f>IF($C1660="","",IF($AD1660=1,Settings!$C$8,IF($AC1660=1,Settings!$C$6,Settings!$C$7))*100)</f>
        <v/>
      </c>
      <c r="Y1660" s="7">
        <f>IF($C1660="","",V1660-M1660)</f>
        <v/>
      </c>
      <c r="AA1660">
        <f>IF($C1660="","",IF(COUNTIF($C$2:$C1660,$C1660)=1,1,0))</f>
        <v/>
      </c>
      <c r="AB1660">
        <f>IF($AA1660=1,SUMPRODUCT(--($AE$2:$AE$6001&lt;$AE1660))+1,"")</f>
        <v/>
      </c>
      <c r="AC1660">
        <f>IF($C1660="","",IF(OR($W1660=TRUE(),$W1660="TRUE"),0,1))</f>
        <v/>
      </c>
      <c r="AD1660">
        <f>IF($C1660="","",IF($Z1660="Yes",1,0))</f>
        <v/>
      </c>
      <c r="AE1660">
        <f>IF($AA1660=1,IFERROR(IF(VALUE($C1660)&lt;100000000,VALUE($C1660),1000000000),IFERROR(IF(VALUE(MID($C1660,2,20))&lt;100000000,VALUE(MID($C1660,2,20)),1000000000),1000000000))+ROW()/100000,"")</f>
        <v/>
      </c>
    </row>
    <row r="1661">
      <c r="M1661" s="7">
        <f>IF($C1661="","",L1661*V1661/100)</f>
        <v/>
      </c>
      <c r="N1661" s="11" t="n"/>
      <c r="R1661" s="7" t="n"/>
      <c r="T1661" s="7" t="n"/>
      <c r="U1661" s="7">
        <f>IF($C1661="","",T1661*X1661/100)</f>
        <v/>
      </c>
      <c r="V1661" s="7">
        <f>IF($C1661="","",T1661-U1661)</f>
        <v/>
      </c>
      <c r="X1661">
        <f>IF($C1661="","",IF($AD1661=1,Settings!$C$8,IF($AC1661=1,Settings!$C$6,Settings!$C$7))*100)</f>
        <v/>
      </c>
      <c r="Y1661" s="7">
        <f>IF($C1661="","",V1661-M1661)</f>
        <v/>
      </c>
      <c r="AA1661">
        <f>IF($C1661="","",IF(COUNTIF($C$2:$C1661,$C1661)=1,1,0))</f>
        <v/>
      </c>
      <c r="AB1661">
        <f>IF($AA1661=1,SUMPRODUCT(--($AE$2:$AE$6001&lt;$AE1661))+1,"")</f>
        <v/>
      </c>
      <c r="AC1661">
        <f>IF($C1661="","",IF(OR($W1661=TRUE(),$W1661="TRUE"),0,1))</f>
        <v/>
      </c>
      <c r="AD1661">
        <f>IF($C1661="","",IF($Z1661="Yes",1,0))</f>
        <v/>
      </c>
      <c r="AE1661">
        <f>IF($AA1661=1,IFERROR(IF(VALUE($C1661)&lt;100000000,VALUE($C1661),1000000000),IFERROR(IF(VALUE(MID($C1661,2,20))&lt;100000000,VALUE(MID($C1661,2,20)),1000000000),1000000000))+ROW()/100000,"")</f>
        <v/>
      </c>
    </row>
    <row r="1662">
      <c r="M1662" s="7">
        <f>IF($C1662="","",L1662*V1662/100)</f>
        <v/>
      </c>
      <c r="N1662" s="11" t="n"/>
      <c r="R1662" s="7" t="n"/>
      <c r="T1662" s="7" t="n"/>
      <c r="U1662" s="7">
        <f>IF($C1662="","",T1662*X1662/100)</f>
        <v/>
      </c>
      <c r="V1662" s="7">
        <f>IF($C1662="","",T1662-U1662)</f>
        <v/>
      </c>
      <c r="X1662">
        <f>IF($C1662="","",IF($AD1662=1,Settings!$C$8,IF($AC1662=1,Settings!$C$6,Settings!$C$7))*100)</f>
        <v/>
      </c>
      <c r="Y1662" s="7">
        <f>IF($C1662="","",V1662-M1662)</f>
        <v/>
      </c>
      <c r="AA1662">
        <f>IF($C1662="","",IF(COUNTIF($C$2:$C1662,$C1662)=1,1,0))</f>
        <v/>
      </c>
      <c r="AB1662">
        <f>IF($AA1662=1,SUMPRODUCT(--($AE$2:$AE$6001&lt;$AE1662))+1,"")</f>
        <v/>
      </c>
      <c r="AC1662">
        <f>IF($C1662="","",IF(OR($W1662=TRUE(),$W1662="TRUE"),0,1))</f>
        <v/>
      </c>
      <c r="AD1662">
        <f>IF($C1662="","",IF($Z1662="Yes",1,0))</f>
        <v/>
      </c>
      <c r="AE1662">
        <f>IF($AA1662=1,IFERROR(IF(VALUE($C1662)&lt;100000000,VALUE($C1662),1000000000),IFERROR(IF(VALUE(MID($C1662,2,20))&lt;100000000,VALUE(MID($C1662,2,20)),1000000000),1000000000))+ROW()/100000,"")</f>
        <v/>
      </c>
    </row>
    <row r="1663">
      <c r="M1663" s="7">
        <f>IF($C1663="","",L1663*V1663/100)</f>
        <v/>
      </c>
      <c r="N1663" s="11" t="n"/>
      <c r="R1663" s="7" t="n"/>
      <c r="T1663" s="7" t="n"/>
      <c r="U1663" s="7">
        <f>IF($C1663="","",T1663*X1663/100)</f>
        <v/>
      </c>
      <c r="V1663" s="7">
        <f>IF($C1663="","",T1663-U1663)</f>
        <v/>
      </c>
      <c r="X1663">
        <f>IF($C1663="","",IF($AD1663=1,Settings!$C$8,IF($AC1663=1,Settings!$C$6,Settings!$C$7))*100)</f>
        <v/>
      </c>
      <c r="Y1663" s="7">
        <f>IF($C1663="","",V1663-M1663)</f>
        <v/>
      </c>
      <c r="AA1663">
        <f>IF($C1663="","",IF(COUNTIF($C$2:$C1663,$C1663)=1,1,0))</f>
        <v/>
      </c>
      <c r="AB1663">
        <f>IF($AA1663=1,SUMPRODUCT(--($AE$2:$AE$6001&lt;$AE1663))+1,"")</f>
        <v/>
      </c>
      <c r="AC1663">
        <f>IF($C1663="","",IF(OR($W1663=TRUE(),$W1663="TRUE"),0,1))</f>
        <v/>
      </c>
      <c r="AD1663">
        <f>IF($C1663="","",IF($Z1663="Yes",1,0))</f>
        <v/>
      </c>
      <c r="AE1663">
        <f>IF($AA1663=1,IFERROR(IF(VALUE($C1663)&lt;100000000,VALUE($C1663),1000000000),IFERROR(IF(VALUE(MID($C1663,2,20))&lt;100000000,VALUE(MID($C1663,2,20)),1000000000),1000000000))+ROW()/100000,"")</f>
        <v/>
      </c>
    </row>
    <row r="1664">
      <c r="M1664" s="7">
        <f>IF($C1664="","",L1664*V1664/100)</f>
        <v/>
      </c>
      <c r="N1664" s="11" t="n"/>
      <c r="R1664" s="7" t="n"/>
      <c r="T1664" s="7" t="n"/>
      <c r="U1664" s="7">
        <f>IF($C1664="","",T1664*X1664/100)</f>
        <v/>
      </c>
      <c r="V1664" s="7">
        <f>IF($C1664="","",T1664-U1664)</f>
        <v/>
      </c>
      <c r="X1664">
        <f>IF($C1664="","",IF($AD1664=1,Settings!$C$8,IF($AC1664=1,Settings!$C$6,Settings!$C$7))*100)</f>
        <v/>
      </c>
      <c r="Y1664" s="7">
        <f>IF($C1664="","",V1664-M1664)</f>
        <v/>
      </c>
      <c r="AA1664">
        <f>IF($C1664="","",IF(COUNTIF($C$2:$C1664,$C1664)=1,1,0))</f>
        <v/>
      </c>
      <c r="AB1664">
        <f>IF($AA1664=1,SUMPRODUCT(--($AE$2:$AE$6001&lt;$AE1664))+1,"")</f>
        <v/>
      </c>
      <c r="AC1664">
        <f>IF($C1664="","",IF(OR($W1664=TRUE(),$W1664="TRUE"),0,1))</f>
        <v/>
      </c>
      <c r="AD1664">
        <f>IF($C1664="","",IF($Z1664="Yes",1,0))</f>
        <v/>
      </c>
      <c r="AE1664">
        <f>IF($AA1664=1,IFERROR(IF(VALUE($C1664)&lt;100000000,VALUE($C1664),1000000000),IFERROR(IF(VALUE(MID($C1664,2,20))&lt;100000000,VALUE(MID($C1664,2,20)),1000000000),1000000000))+ROW()/100000,"")</f>
        <v/>
      </c>
    </row>
    <row r="1665">
      <c r="M1665" s="7">
        <f>IF($C1665="","",L1665*V1665/100)</f>
        <v/>
      </c>
      <c r="N1665" s="11" t="n"/>
      <c r="R1665" s="7" t="n"/>
      <c r="T1665" s="7" t="n"/>
      <c r="U1665" s="7">
        <f>IF($C1665="","",T1665*X1665/100)</f>
        <v/>
      </c>
      <c r="V1665" s="7">
        <f>IF($C1665="","",T1665-U1665)</f>
        <v/>
      </c>
      <c r="X1665">
        <f>IF($C1665="","",IF($AD1665=1,Settings!$C$8,IF($AC1665=1,Settings!$C$6,Settings!$C$7))*100)</f>
        <v/>
      </c>
      <c r="Y1665" s="7">
        <f>IF($C1665="","",V1665-M1665)</f>
        <v/>
      </c>
      <c r="AA1665">
        <f>IF($C1665="","",IF(COUNTIF($C$2:$C1665,$C1665)=1,1,0))</f>
        <v/>
      </c>
      <c r="AB1665">
        <f>IF($AA1665=1,SUMPRODUCT(--($AE$2:$AE$6001&lt;$AE1665))+1,"")</f>
        <v/>
      </c>
      <c r="AC1665">
        <f>IF($C1665="","",IF(OR($W1665=TRUE(),$W1665="TRUE"),0,1))</f>
        <v/>
      </c>
      <c r="AD1665">
        <f>IF($C1665="","",IF($Z1665="Yes",1,0))</f>
        <v/>
      </c>
      <c r="AE1665">
        <f>IF($AA1665=1,IFERROR(IF(VALUE($C1665)&lt;100000000,VALUE($C1665),1000000000),IFERROR(IF(VALUE(MID($C1665,2,20))&lt;100000000,VALUE(MID($C1665,2,20)),1000000000),1000000000))+ROW()/100000,"")</f>
        <v/>
      </c>
    </row>
    <row r="1666">
      <c r="M1666" s="7">
        <f>IF($C1666="","",L1666*V1666/100)</f>
        <v/>
      </c>
      <c r="N1666" s="11" t="n"/>
      <c r="R1666" s="7" t="n"/>
      <c r="T1666" s="7" t="n"/>
      <c r="U1666" s="7">
        <f>IF($C1666="","",T1666*X1666/100)</f>
        <v/>
      </c>
      <c r="V1666" s="7">
        <f>IF($C1666="","",T1666-U1666)</f>
        <v/>
      </c>
      <c r="X1666">
        <f>IF($C1666="","",IF($AD1666=1,Settings!$C$8,IF($AC1666=1,Settings!$C$6,Settings!$C$7))*100)</f>
        <v/>
      </c>
      <c r="Y1666" s="7">
        <f>IF($C1666="","",V1666-M1666)</f>
        <v/>
      </c>
      <c r="AA1666">
        <f>IF($C1666="","",IF(COUNTIF($C$2:$C1666,$C1666)=1,1,0))</f>
        <v/>
      </c>
      <c r="AB1666">
        <f>IF($AA1666=1,SUMPRODUCT(--($AE$2:$AE$6001&lt;$AE1666))+1,"")</f>
        <v/>
      </c>
      <c r="AC1666">
        <f>IF($C1666="","",IF(OR($W1666=TRUE(),$W1666="TRUE"),0,1))</f>
        <v/>
      </c>
      <c r="AD1666">
        <f>IF($C1666="","",IF($Z1666="Yes",1,0))</f>
        <v/>
      </c>
      <c r="AE1666">
        <f>IF($AA1666=1,IFERROR(IF(VALUE($C1666)&lt;100000000,VALUE($C1666),1000000000),IFERROR(IF(VALUE(MID($C1666,2,20))&lt;100000000,VALUE(MID($C1666,2,20)),1000000000),1000000000))+ROW()/100000,"")</f>
        <v/>
      </c>
    </row>
    <row r="1667">
      <c r="M1667" s="7">
        <f>IF($C1667="","",L1667*V1667/100)</f>
        <v/>
      </c>
      <c r="N1667" s="11" t="n"/>
      <c r="R1667" s="7" t="n"/>
      <c r="T1667" s="7" t="n"/>
      <c r="U1667" s="7">
        <f>IF($C1667="","",T1667*X1667/100)</f>
        <v/>
      </c>
      <c r="V1667" s="7">
        <f>IF($C1667="","",T1667-U1667)</f>
        <v/>
      </c>
      <c r="X1667">
        <f>IF($C1667="","",IF($AD1667=1,Settings!$C$8,IF($AC1667=1,Settings!$C$6,Settings!$C$7))*100)</f>
        <v/>
      </c>
      <c r="Y1667" s="7">
        <f>IF($C1667="","",V1667-M1667)</f>
        <v/>
      </c>
      <c r="AA1667">
        <f>IF($C1667="","",IF(COUNTIF($C$2:$C1667,$C1667)=1,1,0))</f>
        <v/>
      </c>
      <c r="AB1667">
        <f>IF($AA1667=1,SUMPRODUCT(--($AE$2:$AE$6001&lt;$AE1667))+1,"")</f>
        <v/>
      </c>
      <c r="AC1667">
        <f>IF($C1667="","",IF(OR($W1667=TRUE(),$W1667="TRUE"),0,1))</f>
        <v/>
      </c>
      <c r="AD1667">
        <f>IF($C1667="","",IF($Z1667="Yes",1,0))</f>
        <v/>
      </c>
      <c r="AE1667">
        <f>IF($AA1667=1,IFERROR(IF(VALUE($C1667)&lt;100000000,VALUE($C1667),1000000000),IFERROR(IF(VALUE(MID($C1667,2,20))&lt;100000000,VALUE(MID($C1667,2,20)),1000000000),1000000000))+ROW()/100000,"")</f>
        <v/>
      </c>
    </row>
    <row r="1668">
      <c r="M1668" s="7">
        <f>IF($C1668="","",L1668*V1668/100)</f>
        <v/>
      </c>
      <c r="N1668" s="11" t="n"/>
      <c r="R1668" s="7" t="n"/>
      <c r="T1668" s="7" t="n"/>
      <c r="U1668" s="7">
        <f>IF($C1668="","",T1668*X1668/100)</f>
        <v/>
      </c>
      <c r="V1668" s="7">
        <f>IF($C1668="","",T1668-U1668)</f>
        <v/>
      </c>
      <c r="X1668">
        <f>IF($C1668="","",IF($AD1668=1,Settings!$C$8,IF($AC1668=1,Settings!$C$6,Settings!$C$7))*100)</f>
        <v/>
      </c>
      <c r="Y1668" s="7">
        <f>IF($C1668="","",V1668-M1668)</f>
        <v/>
      </c>
      <c r="AA1668">
        <f>IF($C1668="","",IF(COUNTIF($C$2:$C1668,$C1668)=1,1,0))</f>
        <v/>
      </c>
      <c r="AB1668">
        <f>IF($AA1668=1,SUMPRODUCT(--($AE$2:$AE$6001&lt;$AE1668))+1,"")</f>
        <v/>
      </c>
      <c r="AC1668">
        <f>IF($C1668="","",IF(OR($W1668=TRUE(),$W1668="TRUE"),0,1))</f>
        <v/>
      </c>
      <c r="AD1668">
        <f>IF($C1668="","",IF($Z1668="Yes",1,0))</f>
        <v/>
      </c>
      <c r="AE1668">
        <f>IF($AA1668=1,IFERROR(IF(VALUE($C1668)&lt;100000000,VALUE($C1668),1000000000),IFERROR(IF(VALUE(MID($C1668,2,20))&lt;100000000,VALUE(MID($C1668,2,20)),1000000000),1000000000))+ROW()/100000,"")</f>
        <v/>
      </c>
    </row>
    <row r="1669">
      <c r="M1669" s="7">
        <f>IF($C1669="","",L1669*V1669/100)</f>
        <v/>
      </c>
      <c r="N1669" s="11" t="n"/>
      <c r="R1669" s="7" t="n"/>
      <c r="T1669" s="7" t="n"/>
      <c r="U1669" s="7">
        <f>IF($C1669="","",T1669*X1669/100)</f>
        <v/>
      </c>
      <c r="V1669" s="7">
        <f>IF($C1669="","",T1669-U1669)</f>
        <v/>
      </c>
      <c r="X1669">
        <f>IF($C1669="","",IF($AD1669=1,Settings!$C$8,IF($AC1669=1,Settings!$C$6,Settings!$C$7))*100)</f>
        <v/>
      </c>
      <c r="Y1669" s="7">
        <f>IF($C1669="","",V1669-M1669)</f>
        <v/>
      </c>
      <c r="AA1669">
        <f>IF($C1669="","",IF(COUNTIF($C$2:$C1669,$C1669)=1,1,0))</f>
        <v/>
      </c>
      <c r="AB1669">
        <f>IF($AA1669=1,SUMPRODUCT(--($AE$2:$AE$6001&lt;$AE1669))+1,"")</f>
        <v/>
      </c>
      <c r="AC1669">
        <f>IF($C1669="","",IF(OR($W1669=TRUE(),$W1669="TRUE"),0,1))</f>
        <v/>
      </c>
      <c r="AD1669">
        <f>IF($C1669="","",IF($Z1669="Yes",1,0))</f>
        <v/>
      </c>
      <c r="AE1669">
        <f>IF($AA1669=1,IFERROR(IF(VALUE($C1669)&lt;100000000,VALUE($C1669),1000000000),IFERROR(IF(VALUE(MID($C1669,2,20))&lt;100000000,VALUE(MID($C1669,2,20)),1000000000),1000000000))+ROW()/100000,"")</f>
        <v/>
      </c>
    </row>
    <row r="1670">
      <c r="M1670" s="7">
        <f>IF($C1670="","",L1670*V1670/100)</f>
        <v/>
      </c>
      <c r="N1670" s="11" t="n"/>
      <c r="R1670" s="7" t="n"/>
      <c r="T1670" s="7" t="n"/>
      <c r="U1670" s="7">
        <f>IF($C1670="","",T1670*X1670/100)</f>
        <v/>
      </c>
      <c r="V1670" s="7">
        <f>IF($C1670="","",T1670-U1670)</f>
        <v/>
      </c>
      <c r="X1670">
        <f>IF($C1670="","",IF($AD1670=1,Settings!$C$8,IF($AC1670=1,Settings!$C$6,Settings!$C$7))*100)</f>
        <v/>
      </c>
      <c r="Y1670" s="7">
        <f>IF($C1670="","",V1670-M1670)</f>
        <v/>
      </c>
      <c r="AA1670">
        <f>IF($C1670="","",IF(COUNTIF($C$2:$C1670,$C1670)=1,1,0))</f>
        <v/>
      </c>
      <c r="AB1670">
        <f>IF($AA1670=1,SUMPRODUCT(--($AE$2:$AE$6001&lt;$AE1670))+1,"")</f>
        <v/>
      </c>
      <c r="AC1670">
        <f>IF($C1670="","",IF(OR($W1670=TRUE(),$W1670="TRUE"),0,1))</f>
        <v/>
      </c>
      <c r="AD1670">
        <f>IF($C1670="","",IF($Z1670="Yes",1,0))</f>
        <v/>
      </c>
      <c r="AE1670">
        <f>IF($AA1670=1,IFERROR(IF(VALUE($C1670)&lt;100000000,VALUE($C1670),1000000000),IFERROR(IF(VALUE(MID($C1670,2,20))&lt;100000000,VALUE(MID($C1670,2,20)),1000000000),1000000000))+ROW()/100000,"")</f>
        <v/>
      </c>
    </row>
    <row r="1671">
      <c r="M1671" s="7">
        <f>IF($C1671="","",L1671*V1671/100)</f>
        <v/>
      </c>
      <c r="N1671" s="11" t="n"/>
      <c r="R1671" s="7" t="n"/>
      <c r="T1671" s="7" t="n"/>
      <c r="U1671" s="7">
        <f>IF($C1671="","",T1671*X1671/100)</f>
        <v/>
      </c>
      <c r="V1671" s="7">
        <f>IF($C1671="","",T1671-U1671)</f>
        <v/>
      </c>
      <c r="X1671">
        <f>IF($C1671="","",IF($AD1671=1,Settings!$C$8,IF($AC1671=1,Settings!$C$6,Settings!$C$7))*100)</f>
        <v/>
      </c>
      <c r="Y1671" s="7">
        <f>IF($C1671="","",V1671-M1671)</f>
        <v/>
      </c>
      <c r="AA1671">
        <f>IF($C1671="","",IF(COUNTIF($C$2:$C1671,$C1671)=1,1,0))</f>
        <v/>
      </c>
      <c r="AB1671">
        <f>IF($AA1671=1,SUMPRODUCT(--($AE$2:$AE$6001&lt;$AE1671))+1,"")</f>
        <v/>
      </c>
      <c r="AC1671">
        <f>IF($C1671="","",IF(OR($W1671=TRUE(),$W1671="TRUE"),0,1))</f>
        <v/>
      </c>
      <c r="AD1671">
        <f>IF($C1671="","",IF($Z1671="Yes",1,0))</f>
        <v/>
      </c>
      <c r="AE1671">
        <f>IF($AA1671=1,IFERROR(IF(VALUE($C1671)&lt;100000000,VALUE($C1671),1000000000),IFERROR(IF(VALUE(MID($C1671,2,20))&lt;100000000,VALUE(MID($C1671,2,20)),1000000000),1000000000))+ROW()/100000,"")</f>
        <v/>
      </c>
    </row>
    <row r="1672">
      <c r="M1672" s="7">
        <f>IF($C1672="","",L1672*V1672/100)</f>
        <v/>
      </c>
      <c r="N1672" s="11" t="n"/>
      <c r="R1672" s="7" t="n"/>
      <c r="T1672" s="7" t="n"/>
      <c r="U1672" s="7">
        <f>IF($C1672="","",T1672*X1672/100)</f>
        <v/>
      </c>
      <c r="V1672" s="7">
        <f>IF($C1672="","",T1672-U1672)</f>
        <v/>
      </c>
      <c r="X1672">
        <f>IF($C1672="","",IF($AD1672=1,Settings!$C$8,IF($AC1672=1,Settings!$C$6,Settings!$C$7))*100)</f>
        <v/>
      </c>
      <c r="Y1672" s="7">
        <f>IF($C1672="","",V1672-M1672)</f>
        <v/>
      </c>
      <c r="AA1672">
        <f>IF($C1672="","",IF(COUNTIF($C$2:$C1672,$C1672)=1,1,0))</f>
        <v/>
      </c>
      <c r="AB1672">
        <f>IF($AA1672=1,SUMPRODUCT(--($AE$2:$AE$6001&lt;$AE1672))+1,"")</f>
        <v/>
      </c>
      <c r="AC1672">
        <f>IF($C1672="","",IF(OR($W1672=TRUE(),$W1672="TRUE"),0,1))</f>
        <v/>
      </c>
      <c r="AD1672">
        <f>IF($C1672="","",IF($Z1672="Yes",1,0))</f>
        <v/>
      </c>
      <c r="AE1672">
        <f>IF($AA1672=1,IFERROR(IF(VALUE($C1672)&lt;100000000,VALUE($C1672),1000000000),IFERROR(IF(VALUE(MID($C1672,2,20))&lt;100000000,VALUE(MID($C1672,2,20)),1000000000),1000000000))+ROW()/100000,"")</f>
        <v/>
      </c>
    </row>
    <row r="1673">
      <c r="M1673" s="7">
        <f>IF($C1673="","",L1673*V1673/100)</f>
        <v/>
      </c>
      <c r="N1673" s="11" t="n"/>
      <c r="R1673" s="7" t="n"/>
      <c r="T1673" s="7" t="n"/>
      <c r="U1673" s="7">
        <f>IF($C1673="","",T1673*X1673/100)</f>
        <v/>
      </c>
      <c r="V1673" s="7">
        <f>IF($C1673="","",T1673-U1673)</f>
        <v/>
      </c>
      <c r="X1673">
        <f>IF($C1673="","",IF($AD1673=1,Settings!$C$8,IF($AC1673=1,Settings!$C$6,Settings!$C$7))*100)</f>
        <v/>
      </c>
      <c r="Y1673" s="7">
        <f>IF($C1673="","",V1673-M1673)</f>
        <v/>
      </c>
      <c r="AA1673">
        <f>IF($C1673="","",IF(COUNTIF($C$2:$C1673,$C1673)=1,1,0))</f>
        <v/>
      </c>
      <c r="AB1673">
        <f>IF($AA1673=1,SUMPRODUCT(--($AE$2:$AE$6001&lt;$AE1673))+1,"")</f>
        <v/>
      </c>
      <c r="AC1673">
        <f>IF($C1673="","",IF(OR($W1673=TRUE(),$W1673="TRUE"),0,1))</f>
        <v/>
      </c>
      <c r="AD1673">
        <f>IF($C1673="","",IF($Z1673="Yes",1,0))</f>
        <v/>
      </c>
      <c r="AE1673">
        <f>IF($AA1673=1,IFERROR(IF(VALUE($C1673)&lt;100000000,VALUE($C1673),1000000000),IFERROR(IF(VALUE(MID($C1673,2,20))&lt;100000000,VALUE(MID($C1673,2,20)),1000000000),1000000000))+ROW()/100000,"")</f>
        <v/>
      </c>
    </row>
    <row r="1674">
      <c r="M1674" s="7">
        <f>IF($C1674="","",L1674*V1674/100)</f>
        <v/>
      </c>
      <c r="N1674" s="11" t="n"/>
      <c r="R1674" s="7" t="n"/>
      <c r="T1674" s="7" t="n"/>
      <c r="U1674" s="7">
        <f>IF($C1674="","",T1674*X1674/100)</f>
        <v/>
      </c>
      <c r="V1674" s="7">
        <f>IF($C1674="","",T1674-U1674)</f>
        <v/>
      </c>
      <c r="X1674">
        <f>IF($C1674="","",IF($AD1674=1,Settings!$C$8,IF($AC1674=1,Settings!$C$6,Settings!$C$7))*100)</f>
        <v/>
      </c>
      <c r="Y1674" s="7">
        <f>IF($C1674="","",V1674-M1674)</f>
        <v/>
      </c>
      <c r="AA1674">
        <f>IF($C1674="","",IF(COUNTIF($C$2:$C1674,$C1674)=1,1,0))</f>
        <v/>
      </c>
      <c r="AB1674">
        <f>IF($AA1674=1,SUMPRODUCT(--($AE$2:$AE$6001&lt;$AE1674))+1,"")</f>
        <v/>
      </c>
      <c r="AC1674">
        <f>IF($C1674="","",IF(OR($W1674=TRUE(),$W1674="TRUE"),0,1))</f>
        <v/>
      </c>
      <c r="AD1674">
        <f>IF($C1674="","",IF($Z1674="Yes",1,0))</f>
        <v/>
      </c>
      <c r="AE1674">
        <f>IF($AA1674=1,IFERROR(IF(VALUE($C1674)&lt;100000000,VALUE($C1674),1000000000),IFERROR(IF(VALUE(MID($C1674,2,20))&lt;100000000,VALUE(MID($C1674,2,20)),1000000000),1000000000))+ROW()/100000,"")</f>
        <v/>
      </c>
    </row>
    <row r="1675">
      <c r="M1675" s="7">
        <f>IF($C1675="","",L1675*V1675/100)</f>
        <v/>
      </c>
      <c r="N1675" s="11" t="n"/>
      <c r="R1675" s="7" t="n"/>
      <c r="T1675" s="7" t="n"/>
      <c r="U1675" s="7">
        <f>IF($C1675="","",T1675*X1675/100)</f>
        <v/>
      </c>
      <c r="V1675" s="7">
        <f>IF($C1675="","",T1675-U1675)</f>
        <v/>
      </c>
      <c r="X1675">
        <f>IF($C1675="","",IF($AD1675=1,Settings!$C$8,IF($AC1675=1,Settings!$C$6,Settings!$C$7))*100)</f>
        <v/>
      </c>
      <c r="Y1675" s="7">
        <f>IF($C1675="","",V1675-M1675)</f>
        <v/>
      </c>
      <c r="AA1675">
        <f>IF($C1675="","",IF(COUNTIF($C$2:$C1675,$C1675)=1,1,0))</f>
        <v/>
      </c>
      <c r="AB1675">
        <f>IF($AA1675=1,SUMPRODUCT(--($AE$2:$AE$6001&lt;$AE1675))+1,"")</f>
        <v/>
      </c>
      <c r="AC1675">
        <f>IF($C1675="","",IF(OR($W1675=TRUE(),$W1675="TRUE"),0,1))</f>
        <v/>
      </c>
      <c r="AD1675">
        <f>IF($C1675="","",IF($Z1675="Yes",1,0))</f>
        <v/>
      </c>
      <c r="AE1675">
        <f>IF($AA1675=1,IFERROR(IF(VALUE($C1675)&lt;100000000,VALUE($C1675),1000000000),IFERROR(IF(VALUE(MID($C1675,2,20))&lt;100000000,VALUE(MID($C1675,2,20)),1000000000),1000000000))+ROW()/100000,"")</f>
        <v/>
      </c>
    </row>
    <row r="1676">
      <c r="M1676" s="7">
        <f>IF($C1676="","",L1676*V1676/100)</f>
        <v/>
      </c>
      <c r="N1676" s="11" t="n"/>
      <c r="R1676" s="7" t="n"/>
      <c r="T1676" s="7" t="n"/>
      <c r="U1676" s="7">
        <f>IF($C1676="","",T1676*X1676/100)</f>
        <v/>
      </c>
      <c r="V1676" s="7">
        <f>IF($C1676="","",T1676-U1676)</f>
        <v/>
      </c>
      <c r="X1676">
        <f>IF($C1676="","",IF($AD1676=1,Settings!$C$8,IF($AC1676=1,Settings!$C$6,Settings!$C$7))*100)</f>
        <v/>
      </c>
      <c r="Y1676" s="7">
        <f>IF($C1676="","",V1676-M1676)</f>
        <v/>
      </c>
      <c r="AA1676">
        <f>IF($C1676="","",IF(COUNTIF($C$2:$C1676,$C1676)=1,1,0))</f>
        <v/>
      </c>
      <c r="AB1676">
        <f>IF($AA1676=1,SUMPRODUCT(--($AE$2:$AE$6001&lt;$AE1676))+1,"")</f>
        <v/>
      </c>
      <c r="AC1676">
        <f>IF($C1676="","",IF(OR($W1676=TRUE(),$W1676="TRUE"),0,1))</f>
        <v/>
      </c>
      <c r="AD1676">
        <f>IF($C1676="","",IF($Z1676="Yes",1,0))</f>
        <v/>
      </c>
      <c r="AE1676">
        <f>IF($AA1676=1,IFERROR(IF(VALUE($C1676)&lt;100000000,VALUE($C1676),1000000000),IFERROR(IF(VALUE(MID($C1676,2,20))&lt;100000000,VALUE(MID($C1676,2,20)),1000000000),1000000000))+ROW()/100000,"")</f>
        <v/>
      </c>
    </row>
    <row r="1677">
      <c r="M1677" s="7">
        <f>IF($C1677="","",L1677*V1677/100)</f>
        <v/>
      </c>
      <c r="N1677" s="11" t="n"/>
      <c r="R1677" s="7" t="n"/>
      <c r="T1677" s="7" t="n"/>
      <c r="U1677" s="7">
        <f>IF($C1677="","",T1677*X1677/100)</f>
        <v/>
      </c>
      <c r="V1677" s="7">
        <f>IF($C1677="","",T1677-U1677)</f>
        <v/>
      </c>
      <c r="X1677">
        <f>IF($C1677="","",IF($AD1677=1,Settings!$C$8,IF($AC1677=1,Settings!$C$6,Settings!$C$7))*100)</f>
        <v/>
      </c>
      <c r="Y1677" s="7">
        <f>IF($C1677="","",V1677-M1677)</f>
        <v/>
      </c>
      <c r="AA1677">
        <f>IF($C1677="","",IF(COUNTIF($C$2:$C1677,$C1677)=1,1,0))</f>
        <v/>
      </c>
      <c r="AB1677">
        <f>IF($AA1677=1,SUMPRODUCT(--($AE$2:$AE$6001&lt;$AE1677))+1,"")</f>
        <v/>
      </c>
      <c r="AC1677">
        <f>IF($C1677="","",IF(OR($W1677=TRUE(),$W1677="TRUE"),0,1))</f>
        <v/>
      </c>
      <c r="AD1677">
        <f>IF($C1677="","",IF($Z1677="Yes",1,0))</f>
        <v/>
      </c>
      <c r="AE1677">
        <f>IF($AA1677=1,IFERROR(IF(VALUE($C1677)&lt;100000000,VALUE($C1677),1000000000),IFERROR(IF(VALUE(MID($C1677,2,20))&lt;100000000,VALUE(MID($C1677,2,20)),1000000000),1000000000))+ROW()/100000,"")</f>
        <v/>
      </c>
    </row>
    <row r="1678">
      <c r="M1678" s="7">
        <f>IF($C1678="","",L1678*V1678/100)</f>
        <v/>
      </c>
      <c r="N1678" s="11" t="n"/>
      <c r="R1678" s="7" t="n"/>
      <c r="T1678" s="7" t="n"/>
      <c r="U1678" s="7">
        <f>IF($C1678="","",T1678*X1678/100)</f>
        <v/>
      </c>
      <c r="V1678" s="7">
        <f>IF($C1678="","",T1678-U1678)</f>
        <v/>
      </c>
      <c r="X1678">
        <f>IF($C1678="","",IF($AD1678=1,Settings!$C$8,IF($AC1678=1,Settings!$C$6,Settings!$C$7))*100)</f>
        <v/>
      </c>
      <c r="Y1678" s="7">
        <f>IF($C1678="","",V1678-M1678)</f>
        <v/>
      </c>
      <c r="AA1678">
        <f>IF($C1678="","",IF(COUNTIF($C$2:$C1678,$C1678)=1,1,0))</f>
        <v/>
      </c>
      <c r="AB1678">
        <f>IF($AA1678=1,SUMPRODUCT(--($AE$2:$AE$6001&lt;$AE1678))+1,"")</f>
        <v/>
      </c>
      <c r="AC1678">
        <f>IF($C1678="","",IF(OR($W1678=TRUE(),$W1678="TRUE"),0,1))</f>
        <v/>
      </c>
      <c r="AD1678">
        <f>IF($C1678="","",IF($Z1678="Yes",1,0))</f>
        <v/>
      </c>
      <c r="AE1678">
        <f>IF($AA1678=1,IFERROR(IF(VALUE($C1678)&lt;100000000,VALUE($C1678),1000000000),IFERROR(IF(VALUE(MID($C1678,2,20))&lt;100000000,VALUE(MID($C1678,2,20)),1000000000),1000000000))+ROW()/100000,"")</f>
        <v/>
      </c>
    </row>
    <row r="1679">
      <c r="M1679" s="7">
        <f>IF($C1679="","",L1679*V1679/100)</f>
        <v/>
      </c>
      <c r="N1679" s="11" t="n"/>
      <c r="R1679" s="7" t="n"/>
      <c r="T1679" s="7" t="n"/>
      <c r="U1679" s="7">
        <f>IF($C1679="","",T1679*X1679/100)</f>
        <v/>
      </c>
      <c r="V1679" s="7">
        <f>IF($C1679="","",T1679-U1679)</f>
        <v/>
      </c>
      <c r="X1679">
        <f>IF($C1679="","",IF($AD1679=1,Settings!$C$8,IF($AC1679=1,Settings!$C$6,Settings!$C$7))*100)</f>
        <v/>
      </c>
      <c r="Y1679" s="7">
        <f>IF($C1679="","",V1679-M1679)</f>
        <v/>
      </c>
      <c r="AA1679">
        <f>IF($C1679="","",IF(COUNTIF($C$2:$C1679,$C1679)=1,1,0))</f>
        <v/>
      </c>
      <c r="AB1679">
        <f>IF($AA1679=1,SUMPRODUCT(--($AE$2:$AE$6001&lt;$AE1679))+1,"")</f>
        <v/>
      </c>
      <c r="AC1679">
        <f>IF($C1679="","",IF(OR($W1679=TRUE(),$W1679="TRUE"),0,1))</f>
        <v/>
      </c>
      <c r="AD1679">
        <f>IF($C1679="","",IF($Z1679="Yes",1,0))</f>
        <v/>
      </c>
      <c r="AE1679">
        <f>IF($AA1679=1,IFERROR(IF(VALUE($C1679)&lt;100000000,VALUE($C1679),1000000000),IFERROR(IF(VALUE(MID($C1679,2,20))&lt;100000000,VALUE(MID($C1679,2,20)),1000000000),1000000000))+ROW()/100000,"")</f>
        <v/>
      </c>
    </row>
    <row r="1680">
      <c r="M1680" s="7">
        <f>IF($C1680="","",L1680*V1680/100)</f>
        <v/>
      </c>
      <c r="N1680" s="11" t="n"/>
      <c r="R1680" s="7" t="n"/>
      <c r="T1680" s="7" t="n"/>
      <c r="U1680" s="7">
        <f>IF($C1680="","",T1680*X1680/100)</f>
        <v/>
      </c>
      <c r="V1680" s="7">
        <f>IF($C1680="","",T1680-U1680)</f>
        <v/>
      </c>
      <c r="X1680">
        <f>IF($C1680="","",IF($AD1680=1,Settings!$C$8,IF($AC1680=1,Settings!$C$6,Settings!$C$7))*100)</f>
        <v/>
      </c>
      <c r="Y1680" s="7">
        <f>IF($C1680="","",V1680-M1680)</f>
        <v/>
      </c>
      <c r="AA1680">
        <f>IF($C1680="","",IF(COUNTIF($C$2:$C1680,$C1680)=1,1,0))</f>
        <v/>
      </c>
      <c r="AB1680">
        <f>IF($AA1680=1,SUMPRODUCT(--($AE$2:$AE$6001&lt;$AE1680))+1,"")</f>
        <v/>
      </c>
      <c r="AC1680">
        <f>IF($C1680="","",IF(OR($W1680=TRUE(),$W1680="TRUE"),0,1))</f>
        <v/>
      </c>
      <c r="AD1680">
        <f>IF($C1680="","",IF($Z1680="Yes",1,0))</f>
        <v/>
      </c>
      <c r="AE1680">
        <f>IF($AA1680=1,IFERROR(IF(VALUE($C1680)&lt;100000000,VALUE($C1680),1000000000),IFERROR(IF(VALUE(MID($C1680,2,20))&lt;100000000,VALUE(MID($C1680,2,20)),1000000000),1000000000))+ROW()/100000,"")</f>
        <v/>
      </c>
    </row>
    <row r="1681">
      <c r="M1681" s="7">
        <f>IF($C1681="","",L1681*V1681/100)</f>
        <v/>
      </c>
      <c r="N1681" s="11" t="n"/>
      <c r="R1681" s="7" t="n"/>
      <c r="T1681" s="7" t="n"/>
      <c r="U1681" s="7">
        <f>IF($C1681="","",T1681*X1681/100)</f>
        <v/>
      </c>
      <c r="V1681" s="7">
        <f>IF($C1681="","",T1681-U1681)</f>
        <v/>
      </c>
      <c r="X1681">
        <f>IF($C1681="","",IF($AD1681=1,Settings!$C$8,IF($AC1681=1,Settings!$C$6,Settings!$C$7))*100)</f>
        <v/>
      </c>
      <c r="Y1681" s="7">
        <f>IF($C1681="","",V1681-M1681)</f>
        <v/>
      </c>
      <c r="AA1681">
        <f>IF($C1681="","",IF(COUNTIF($C$2:$C1681,$C1681)=1,1,0))</f>
        <v/>
      </c>
      <c r="AB1681">
        <f>IF($AA1681=1,SUMPRODUCT(--($AE$2:$AE$6001&lt;$AE1681))+1,"")</f>
        <v/>
      </c>
      <c r="AC1681">
        <f>IF($C1681="","",IF(OR($W1681=TRUE(),$W1681="TRUE"),0,1))</f>
        <v/>
      </c>
      <c r="AD1681">
        <f>IF($C1681="","",IF($Z1681="Yes",1,0))</f>
        <v/>
      </c>
      <c r="AE1681">
        <f>IF($AA1681=1,IFERROR(IF(VALUE($C1681)&lt;100000000,VALUE($C1681),1000000000),IFERROR(IF(VALUE(MID($C1681,2,20))&lt;100000000,VALUE(MID($C1681,2,20)),1000000000),1000000000))+ROW()/100000,"")</f>
        <v/>
      </c>
    </row>
    <row r="1682">
      <c r="M1682" s="7">
        <f>IF($C1682="","",L1682*V1682/100)</f>
        <v/>
      </c>
      <c r="N1682" s="11" t="n"/>
      <c r="R1682" s="7" t="n"/>
      <c r="T1682" s="7" t="n"/>
      <c r="U1682" s="7">
        <f>IF($C1682="","",T1682*X1682/100)</f>
        <v/>
      </c>
      <c r="V1682" s="7">
        <f>IF($C1682="","",T1682-U1682)</f>
        <v/>
      </c>
      <c r="X1682">
        <f>IF($C1682="","",IF($AD1682=1,Settings!$C$8,IF($AC1682=1,Settings!$C$6,Settings!$C$7))*100)</f>
        <v/>
      </c>
      <c r="Y1682" s="7">
        <f>IF($C1682="","",V1682-M1682)</f>
        <v/>
      </c>
      <c r="AA1682">
        <f>IF($C1682="","",IF(COUNTIF($C$2:$C1682,$C1682)=1,1,0))</f>
        <v/>
      </c>
      <c r="AB1682">
        <f>IF($AA1682=1,SUMPRODUCT(--($AE$2:$AE$6001&lt;$AE1682))+1,"")</f>
        <v/>
      </c>
      <c r="AC1682">
        <f>IF($C1682="","",IF(OR($W1682=TRUE(),$W1682="TRUE"),0,1))</f>
        <v/>
      </c>
      <c r="AD1682">
        <f>IF($C1682="","",IF($Z1682="Yes",1,0))</f>
        <v/>
      </c>
      <c r="AE1682">
        <f>IF($AA1682=1,IFERROR(IF(VALUE($C1682)&lt;100000000,VALUE($C1682),1000000000),IFERROR(IF(VALUE(MID($C1682,2,20))&lt;100000000,VALUE(MID($C1682,2,20)),1000000000),1000000000))+ROW()/100000,"")</f>
        <v/>
      </c>
    </row>
    <row r="1683">
      <c r="M1683" s="7">
        <f>IF($C1683="","",L1683*V1683/100)</f>
        <v/>
      </c>
      <c r="N1683" s="11" t="n"/>
      <c r="R1683" s="7" t="n"/>
      <c r="T1683" s="7" t="n"/>
      <c r="U1683" s="7">
        <f>IF($C1683="","",T1683*X1683/100)</f>
        <v/>
      </c>
      <c r="V1683" s="7">
        <f>IF($C1683="","",T1683-U1683)</f>
        <v/>
      </c>
      <c r="X1683">
        <f>IF($C1683="","",IF($AD1683=1,Settings!$C$8,IF($AC1683=1,Settings!$C$6,Settings!$C$7))*100)</f>
        <v/>
      </c>
      <c r="Y1683" s="7">
        <f>IF($C1683="","",V1683-M1683)</f>
        <v/>
      </c>
      <c r="AA1683">
        <f>IF($C1683="","",IF(COUNTIF($C$2:$C1683,$C1683)=1,1,0))</f>
        <v/>
      </c>
      <c r="AB1683">
        <f>IF($AA1683=1,SUMPRODUCT(--($AE$2:$AE$6001&lt;$AE1683))+1,"")</f>
        <v/>
      </c>
      <c r="AC1683">
        <f>IF($C1683="","",IF(OR($W1683=TRUE(),$W1683="TRUE"),0,1))</f>
        <v/>
      </c>
      <c r="AD1683">
        <f>IF($C1683="","",IF($Z1683="Yes",1,0))</f>
        <v/>
      </c>
      <c r="AE1683">
        <f>IF($AA1683=1,IFERROR(IF(VALUE($C1683)&lt;100000000,VALUE($C1683),1000000000),IFERROR(IF(VALUE(MID($C1683,2,20))&lt;100000000,VALUE(MID($C1683,2,20)),1000000000),1000000000))+ROW()/100000,"")</f>
        <v/>
      </c>
    </row>
    <row r="1684">
      <c r="M1684" s="7">
        <f>IF($C1684="","",L1684*V1684/100)</f>
        <v/>
      </c>
      <c r="N1684" s="11" t="n"/>
      <c r="R1684" s="7" t="n"/>
      <c r="T1684" s="7" t="n"/>
      <c r="U1684" s="7">
        <f>IF($C1684="","",T1684*X1684/100)</f>
        <v/>
      </c>
      <c r="V1684" s="7">
        <f>IF($C1684="","",T1684-U1684)</f>
        <v/>
      </c>
      <c r="X1684">
        <f>IF($C1684="","",IF($AD1684=1,Settings!$C$8,IF($AC1684=1,Settings!$C$6,Settings!$C$7))*100)</f>
        <v/>
      </c>
      <c r="Y1684" s="7">
        <f>IF($C1684="","",V1684-M1684)</f>
        <v/>
      </c>
      <c r="AA1684">
        <f>IF($C1684="","",IF(COUNTIF($C$2:$C1684,$C1684)=1,1,0))</f>
        <v/>
      </c>
      <c r="AB1684">
        <f>IF($AA1684=1,SUMPRODUCT(--($AE$2:$AE$6001&lt;$AE1684))+1,"")</f>
        <v/>
      </c>
      <c r="AC1684">
        <f>IF($C1684="","",IF(OR($W1684=TRUE(),$W1684="TRUE"),0,1))</f>
        <v/>
      </c>
      <c r="AD1684">
        <f>IF($C1684="","",IF($Z1684="Yes",1,0))</f>
        <v/>
      </c>
      <c r="AE1684">
        <f>IF($AA1684=1,IFERROR(IF(VALUE($C1684)&lt;100000000,VALUE($C1684),1000000000),IFERROR(IF(VALUE(MID($C1684,2,20))&lt;100000000,VALUE(MID($C1684,2,20)),1000000000),1000000000))+ROW()/100000,"")</f>
        <v/>
      </c>
    </row>
    <row r="1685">
      <c r="M1685" s="7">
        <f>IF($C1685="","",L1685*V1685/100)</f>
        <v/>
      </c>
      <c r="N1685" s="11" t="n"/>
      <c r="R1685" s="7" t="n"/>
      <c r="T1685" s="7" t="n"/>
      <c r="U1685" s="7">
        <f>IF($C1685="","",T1685*X1685/100)</f>
        <v/>
      </c>
      <c r="V1685" s="7">
        <f>IF($C1685="","",T1685-U1685)</f>
        <v/>
      </c>
      <c r="X1685">
        <f>IF($C1685="","",IF($AD1685=1,Settings!$C$8,IF($AC1685=1,Settings!$C$6,Settings!$C$7))*100)</f>
        <v/>
      </c>
      <c r="Y1685" s="7">
        <f>IF($C1685="","",V1685-M1685)</f>
        <v/>
      </c>
      <c r="AA1685">
        <f>IF($C1685="","",IF(COUNTIF($C$2:$C1685,$C1685)=1,1,0))</f>
        <v/>
      </c>
      <c r="AB1685">
        <f>IF($AA1685=1,SUMPRODUCT(--($AE$2:$AE$6001&lt;$AE1685))+1,"")</f>
        <v/>
      </c>
      <c r="AC1685">
        <f>IF($C1685="","",IF(OR($W1685=TRUE(),$W1685="TRUE"),0,1))</f>
        <v/>
      </c>
      <c r="AD1685">
        <f>IF($C1685="","",IF($Z1685="Yes",1,0))</f>
        <v/>
      </c>
      <c r="AE1685">
        <f>IF($AA1685=1,IFERROR(IF(VALUE($C1685)&lt;100000000,VALUE($C1685),1000000000),IFERROR(IF(VALUE(MID($C1685,2,20))&lt;100000000,VALUE(MID($C1685,2,20)),1000000000),1000000000))+ROW()/100000,"")</f>
        <v/>
      </c>
    </row>
    <row r="1686">
      <c r="M1686" s="7">
        <f>IF($C1686="","",L1686*V1686/100)</f>
        <v/>
      </c>
      <c r="N1686" s="11" t="n"/>
      <c r="R1686" s="7" t="n"/>
      <c r="T1686" s="7" t="n"/>
      <c r="U1686" s="7">
        <f>IF($C1686="","",T1686*X1686/100)</f>
        <v/>
      </c>
      <c r="V1686" s="7">
        <f>IF($C1686="","",T1686-U1686)</f>
        <v/>
      </c>
      <c r="X1686">
        <f>IF($C1686="","",IF($AD1686=1,Settings!$C$8,IF($AC1686=1,Settings!$C$6,Settings!$C$7))*100)</f>
        <v/>
      </c>
      <c r="Y1686" s="7">
        <f>IF($C1686="","",V1686-M1686)</f>
        <v/>
      </c>
      <c r="AA1686">
        <f>IF($C1686="","",IF(COUNTIF($C$2:$C1686,$C1686)=1,1,0))</f>
        <v/>
      </c>
      <c r="AB1686">
        <f>IF($AA1686=1,SUMPRODUCT(--($AE$2:$AE$6001&lt;$AE1686))+1,"")</f>
        <v/>
      </c>
      <c r="AC1686">
        <f>IF($C1686="","",IF(OR($W1686=TRUE(),$W1686="TRUE"),0,1))</f>
        <v/>
      </c>
      <c r="AD1686">
        <f>IF($C1686="","",IF($Z1686="Yes",1,0))</f>
        <v/>
      </c>
      <c r="AE1686">
        <f>IF($AA1686=1,IFERROR(IF(VALUE($C1686)&lt;100000000,VALUE($C1686),1000000000),IFERROR(IF(VALUE(MID($C1686,2,20))&lt;100000000,VALUE(MID($C1686,2,20)),1000000000),1000000000))+ROW()/100000,"")</f>
        <v/>
      </c>
    </row>
    <row r="1687">
      <c r="M1687" s="7">
        <f>IF($C1687="","",L1687*V1687/100)</f>
        <v/>
      </c>
      <c r="N1687" s="11" t="n"/>
      <c r="R1687" s="7" t="n"/>
      <c r="T1687" s="7" t="n"/>
      <c r="U1687" s="7">
        <f>IF($C1687="","",T1687*X1687/100)</f>
        <v/>
      </c>
      <c r="V1687" s="7">
        <f>IF($C1687="","",T1687-U1687)</f>
        <v/>
      </c>
      <c r="X1687">
        <f>IF($C1687="","",IF($AD1687=1,Settings!$C$8,IF($AC1687=1,Settings!$C$6,Settings!$C$7))*100)</f>
        <v/>
      </c>
      <c r="Y1687" s="7">
        <f>IF($C1687="","",V1687-M1687)</f>
        <v/>
      </c>
      <c r="AA1687">
        <f>IF($C1687="","",IF(COUNTIF($C$2:$C1687,$C1687)=1,1,0))</f>
        <v/>
      </c>
      <c r="AB1687">
        <f>IF($AA1687=1,SUMPRODUCT(--($AE$2:$AE$6001&lt;$AE1687))+1,"")</f>
        <v/>
      </c>
      <c r="AC1687">
        <f>IF($C1687="","",IF(OR($W1687=TRUE(),$W1687="TRUE"),0,1))</f>
        <v/>
      </c>
      <c r="AD1687">
        <f>IF($C1687="","",IF($Z1687="Yes",1,0))</f>
        <v/>
      </c>
      <c r="AE1687">
        <f>IF($AA1687=1,IFERROR(IF(VALUE($C1687)&lt;100000000,VALUE($C1687),1000000000),IFERROR(IF(VALUE(MID($C1687,2,20))&lt;100000000,VALUE(MID($C1687,2,20)),1000000000),1000000000))+ROW()/100000,"")</f>
        <v/>
      </c>
    </row>
    <row r="1688">
      <c r="M1688" s="7">
        <f>IF($C1688="","",L1688*V1688/100)</f>
        <v/>
      </c>
      <c r="N1688" s="11" t="n"/>
      <c r="R1688" s="7" t="n"/>
      <c r="T1688" s="7" t="n"/>
      <c r="U1688" s="7">
        <f>IF($C1688="","",T1688*X1688/100)</f>
        <v/>
      </c>
      <c r="V1688" s="7">
        <f>IF($C1688="","",T1688-U1688)</f>
        <v/>
      </c>
      <c r="X1688">
        <f>IF($C1688="","",IF($AD1688=1,Settings!$C$8,IF($AC1688=1,Settings!$C$6,Settings!$C$7))*100)</f>
        <v/>
      </c>
      <c r="Y1688" s="7">
        <f>IF($C1688="","",V1688-M1688)</f>
        <v/>
      </c>
      <c r="AA1688">
        <f>IF($C1688="","",IF(COUNTIF($C$2:$C1688,$C1688)=1,1,0))</f>
        <v/>
      </c>
      <c r="AB1688">
        <f>IF($AA1688=1,SUMPRODUCT(--($AE$2:$AE$6001&lt;$AE1688))+1,"")</f>
        <v/>
      </c>
      <c r="AC1688">
        <f>IF($C1688="","",IF(OR($W1688=TRUE(),$W1688="TRUE"),0,1))</f>
        <v/>
      </c>
      <c r="AD1688">
        <f>IF($C1688="","",IF($Z1688="Yes",1,0))</f>
        <v/>
      </c>
      <c r="AE1688">
        <f>IF($AA1688=1,IFERROR(IF(VALUE($C1688)&lt;100000000,VALUE($C1688),1000000000),IFERROR(IF(VALUE(MID($C1688,2,20))&lt;100000000,VALUE(MID($C1688,2,20)),1000000000),1000000000))+ROW()/100000,"")</f>
        <v/>
      </c>
    </row>
    <row r="1689">
      <c r="M1689" s="7">
        <f>IF($C1689="","",L1689*V1689/100)</f>
        <v/>
      </c>
      <c r="N1689" s="11" t="n"/>
      <c r="R1689" s="7" t="n"/>
      <c r="T1689" s="7" t="n"/>
      <c r="U1689" s="7">
        <f>IF($C1689="","",T1689*X1689/100)</f>
        <v/>
      </c>
      <c r="V1689" s="7">
        <f>IF($C1689="","",T1689-U1689)</f>
        <v/>
      </c>
      <c r="X1689">
        <f>IF($C1689="","",IF($AD1689=1,Settings!$C$8,IF($AC1689=1,Settings!$C$6,Settings!$C$7))*100)</f>
        <v/>
      </c>
      <c r="Y1689" s="7">
        <f>IF($C1689="","",V1689-M1689)</f>
        <v/>
      </c>
      <c r="AA1689">
        <f>IF($C1689="","",IF(COUNTIF($C$2:$C1689,$C1689)=1,1,0))</f>
        <v/>
      </c>
      <c r="AB1689">
        <f>IF($AA1689=1,SUMPRODUCT(--($AE$2:$AE$6001&lt;$AE1689))+1,"")</f>
        <v/>
      </c>
      <c r="AC1689">
        <f>IF($C1689="","",IF(OR($W1689=TRUE(),$W1689="TRUE"),0,1))</f>
        <v/>
      </c>
      <c r="AD1689">
        <f>IF($C1689="","",IF($Z1689="Yes",1,0))</f>
        <v/>
      </c>
      <c r="AE1689">
        <f>IF($AA1689=1,IFERROR(IF(VALUE($C1689)&lt;100000000,VALUE($C1689),1000000000),IFERROR(IF(VALUE(MID($C1689,2,20))&lt;100000000,VALUE(MID($C1689,2,20)),1000000000),1000000000))+ROW()/100000,"")</f>
        <v/>
      </c>
    </row>
    <row r="1690">
      <c r="M1690" s="7">
        <f>IF($C1690="","",L1690*V1690/100)</f>
        <v/>
      </c>
      <c r="N1690" s="11" t="n"/>
      <c r="R1690" s="7" t="n"/>
      <c r="T1690" s="7" t="n"/>
      <c r="U1690" s="7">
        <f>IF($C1690="","",T1690*X1690/100)</f>
        <v/>
      </c>
      <c r="V1690" s="7">
        <f>IF($C1690="","",T1690-U1690)</f>
        <v/>
      </c>
      <c r="X1690">
        <f>IF($C1690="","",IF($AD1690=1,Settings!$C$8,IF($AC1690=1,Settings!$C$6,Settings!$C$7))*100)</f>
        <v/>
      </c>
      <c r="Y1690" s="7">
        <f>IF($C1690="","",V1690-M1690)</f>
        <v/>
      </c>
      <c r="AA1690">
        <f>IF($C1690="","",IF(COUNTIF($C$2:$C1690,$C1690)=1,1,0))</f>
        <v/>
      </c>
      <c r="AB1690">
        <f>IF($AA1690=1,SUMPRODUCT(--($AE$2:$AE$6001&lt;$AE1690))+1,"")</f>
        <v/>
      </c>
      <c r="AC1690">
        <f>IF($C1690="","",IF(OR($W1690=TRUE(),$W1690="TRUE"),0,1))</f>
        <v/>
      </c>
      <c r="AD1690">
        <f>IF($C1690="","",IF($Z1690="Yes",1,0))</f>
        <v/>
      </c>
      <c r="AE1690">
        <f>IF($AA1690=1,IFERROR(IF(VALUE($C1690)&lt;100000000,VALUE($C1690),1000000000),IFERROR(IF(VALUE(MID($C1690,2,20))&lt;100000000,VALUE(MID($C1690,2,20)),1000000000),1000000000))+ROW()/100000,"")</f>
        <v/>
      </c>
    </row>
    <row r="1691">
      <c r="M1691" s="7">
        <f>IF($C1691="","",L1691*V1691/100)</f>
        <v/>
      </c>
      <c r="N1691" s="11" t="n"/>
      <c r="R1691" s="7" t="n"/>
      <c r="T1691" s="7" t="n"/>
      <c r="U1691" s="7">
        <f>IF($C1691="","",T1691*X1691/100)</f>
        <v/>
      </c>
      <c r="V1691" s="7">
        <f>IF($C1691="","",T1691-U1691)</f>
        <v/>
      </c>
      <c r="X1691">
        <f>IF($C1691="","",IF($AD1691=1,Settings!$C$8,IF($AC1691=1,Settings!$C$6,Settings!$C$7))*100)</f>
        <v/>
      </c>
      <c r="Y1691" s="7">
        <f>IF($C1691="","",V1691-M1691)</f>
        <v/>
      </c>
      <c r="AA1691">
        <f>IF($C1691="","",IF(COUNTIF($C$2:$C1691,$C1691)=1,1,0))</f>
        <v/>
      </c>
      <c r="AB1691">
        <f>IF($AA1691=1,SUMPRODUCT(--($AE$2:$AE$6001&lt;$AE1691))+1,"")</f>
        <v/>
      </c>
      <c r="AC1691">
        <f>IF($C1691="","",IF(OR($W1691=TRUE(),$W1691="TRUE"),0,1))</f>
        <v/>
      </c>
      <c r="AD1691">
        <f>IF($C1691="","",IF($Z1691="Yes",1,0))</f>
        <v/>
      </c>
      <c r="AE1691">
        <f>IF($AA1691=1,IFERROR(IF(VALUE($C1691)&lt;100000000,VALUE($C1691),1000000000),IFERROR(IF(VALUE(MID($C1691,2,20))&lt;100000000,VALUE(MID($C1691,2,20)),1000000000),1000000000))+ROW()/100000,"")</f>
        <v/>
      </c>
    </row>
    <row r="1692">
      <c r="M1692" s="7">
        <f>IF($C1692="","",L1692*V1692/100)</f>
        <v/>
      </c>
      <c r="N1692" s="11" t="n"/>
      <c r="R1692" s="7" t="n"/>
      <c r="T1692" s="7" t="n"/>
      <c r="U1692" s="7">
        <f>IF($C1692="","",T1692*X1692/100)</f>
        <v/>
      </c>
      <c r="V1692" s="7">
        <f>IF($C1692="","",T1692-U1692)</f>
        <v/>
      </c>
      <c r="X1692">
        <f>IF($C1692="","",IF($AD1692=1,Settings!$C$8,IF($AC1692=1,Settings!$C$6,Settings!$C$7))*100)</f>
        <v/>
      </c>
      <c r="Y1692" s="7">
        <f>IF($C1692="","",V1692-M1692)</f>
        <v/>
      </c>
      <c r="AA1692">
        <f>IF($C1692="","",IF(COUNTIF($C$2:$C1692,$C1692)=1,1,0))</f>
        <v/>
      </c>
      <c r="AB1692">
        <f>IF($AA1692=1,SUMPRODUCT(--($AE$2:$AE$6001&lt;$AE1692))+1,"")</f>
        <v/>
      </c>
      <c r="AC1692">
        <f>IF($C1692="","",IF(OR($W1692=TRUE(),$W1692="TRUE"),0,1))</f>
        <v/>
      </c>
      <c r="AD1692">
        <f>IF($C1692="","",IF($Z1692="Yes",1,0))</f>
        <v/>
      </c>
      <c r="AE1692">
        <f>IF($AA1692=1,IFERROR(IF(VALUE($C1692)&lt;100000000,VALUE($C1692),1000000000),IFERROR(IF(VALUE(MID($C1692,2,20))&lt;100000000,VALUE(MID($C1692,2,20)),1000000000),1000000000))+ROW()/100000,"")</f>
        <v/>
      </c>
    </row>
    <row r="1693">
      <c r="M1693" s="7">
        <f>IF($C1693="","",L1693*V1693/100)</f>
        <v/>
      </c>
      <c r="N1693" s="11" t="n"/>
      <c r="R1693" s="7" t="n"/>
      <c r="T1693" s="7" t="n"/>
      <c r="U1693" s="7">
        <f>IF($C1693="","",T1693*X1693/100)</f>
        <v/>
      </c>
      <c r="V1693" s="7">
        <f>IF($C1693="","",T1693-U1693)</f>
        <v/>
      </c>
      <c r="X1693">
        <f>IF($C1693="","",IF($AD1693=1,Settings!$C$8,IF($AC1693=1,Settings!$C$6,Settings!$C$7))*100)</f>
        <v/>
      </c>
      <c r="Y1693" s="7">
        <f>IF($C1693="","",V1693-M1693)</f>
        <v/>
      </c>
      <c r="AA1693">
        <f>IF($C1693="","",IF(COUNTIF($C$2:$C1693,$C1693)=1,1,0))</f>
        <v/>
      </c>
      <c r="AB1693">
        <f>IF($AA1693=1,SUMPRODUCT(--($AE$2:$AE$6001&lt;$AE1693))+1,"")</f>
        <v/>
      </c>
      <c r="AC1693">
        <f>IF($C1693="","",IF(OR($W1693=TRUE(),$W1693="TRUE"),0,1))</f>
        <v/>
      </c>
      <c r="AD1693">
        <f>IF($C1693="","",IF($Z1693="Yes",1,0))</f>
        <v/>
      </c>
      <c r="AE1693">
        <f>IF($AA1693=1,IFERROR(IF(VALUE($C1693)&lt;100000000,VALUE($C1693),1000000000),IFERROR(IF(VALUE(MID($C1693,2,20))&lt;100000000,VALUE(MID($C1693,2,20)),1000000000),1000000000))+ROW()/100000,"")</f>
        <v/>
      </c>
    </row>
    <row r="1694">
      <c r="M1694" s="7">
        <f>IF($C1694="","",L1694*V1694/100)</f>
        <v/>
      </c>
      <c r="N1694" s="11" t="n"/>
      <c r="R1694" s="7" t="n"/>
      <c r="T1694" s="7" t="n"/>
      <c r="U1694" s="7">
        <f>IF($C1694="","",T1694*X1694/100)</f>
        <v/>
      </c>
      <c r="V1694" s="7">
        <f>IF($C1694="","",T1694-U1694)</f>
        <v/>
      </c>
      <c r="X1694">
        <f>IF($C1694="","",IF($AD1694=1,Settings!$C$8,IF($AC1694=1,Settings!$C$6,Settings!$C$7))*100)</f>
        <v/>
      </c>
      <c r="Y1694" s="7">
        <f>IF($C1694="","",V1694-M1694)</f>
        <v/>
      </c>
      <c r="AA1694">
        <f>IF($C1694="","",IF(COUNTIF($C$2:$C1694,$C1694)=1,1,0))</f>
        <v/>
      </c>
      <c r="AB1694">
        <f>IF($AA1694=1,SUMPRODUCT(--($AE$2:$AE$6001&lt;$AE1694))+1,"")</f>
        <v/>
      </c>
      <c r="AC1694">
        <f>IF($C1694="","",IF(OR($W1694=TRUE(),$W1694="TRUE"),0,1))</f>
        <v/>
      </c>
      <c r="AD1694">
        <f>IF($C1694="","",IF($Z1694="Yes",1,0))</f>
        <v/>
      </c>
      <c r="AE1694">
        <f>IF($AA1694=1,IFERROR(IF(VALUE($C1694)&lt;100000000,VALUE($C1694),1000000000),IFERROR(IF(VALUE(MID($C1694,2,20))&lt;100000000,VALUE(MID($C1694,2,20)),1000000000),1000000000))+ROW()/100000,"")</f>
        <v/>
      </c>
    </row>
    <row r="1695">
      <c r="M1695" s="7">
        <f>IF($C1695="","",L1695*V1695/100)</f>
        <v/>
      </c>
      <c r="N1695" s="11" t="n"/>
      <c r="R1695" s="7" t="n"/>
      <c r="T1695" s="7" t="n"/>
      <c r="U1695" s="7">
        <f>IF($C1695="","",T1695*X1695/100)</f>
        <v/>
      </c>
      <c r="V1695" s="7">
        <f>IF($C1695="","",T1695-U1695)</f>
        <v/>
      </c>
      <c r="X1695">
        <f>IF($C1695="","",IF($AD1695=1,Settings!$C$8,IF($AC1695=1,Settings!$C$6,Settings!$C$7))*100)</f>
        <v/>
      </c>
      <c r="Y1695" s="7">
        <f>IF($C1695="","",V1695-M1695)</f>
        <v/>
      </c>
      <c r="AA1695">
        <f>IF($C1695="","",IF(COUNTIF($C$2:$C1695,$C1695)=1,1,0))</f>
        <v/>
      </c>
      <c r="AB1695">
        <f>IF($AA1695=1,SUMPRODUCT(--($AE$2:$AE$6001&lt;$AE1695))+1,"")</f>
        <v/>
      </c>
      <c r="AC1695">
        <f>IF($C1695="","",IF(OR($W1695=TRUE(),$W1695="TRUE"),0,1))</f>
        <v/>
      </c>
      <c r="AD1695">
        <f>IF($C1695="","",IF($Z1695="Yes",1,0))</f>
        <v/>
      </c>
      <c r="AE1695">
        <f>IF($AA1695=1,IFERROR(IF(VALUE($C1695)&lt;100000000,VALUE($C1695),1000000000),IFERROR(IF(VALUE(MID($C1695,2,20))&lt;100000000,VALUE(MID($C1695,2,20)),1000000000),1000000000))+ROW()/100000,"")</f>
        <v/>
      </c>
    </row>
    <row r="1696">
      <c r="M1696" s="7">
        <f>IF($C1696="","",L1696*V1696/100)</f>
        <v/>
      </c>
      <c r="N1696" s="11" t="n"/>
      <c r="R1696" s="7" t="n"/>
      <c r="T1696" s="7" t="n"/>
      <c r="U1696" s="7">
        <f>IF($C1696="","",T1696*X1696/100)</f>
        <v/>
      </c>
      <c r="V1696" s="7">
        <f>IF($C1696="","",T1696-U1696)</f>
        <v/>
      </c>
      <c r="X1696">
        <f>IF($C1696="","",IF($AD1696=1,Settings!$C$8,IF($AC1696=1,Settings!$C$6,Settings!$C$7))*100)</f>
        <v/>
      </c>
      <c r="Y1696" s="7">
        <f>IF($C1696="","",V1696-M1696)</f>
        <v/>
      </c>
      <c r="AA1696">
        <f>IF($C1696="","",IF(COUNTIF($C$2:$C1696,$C1696)=1,1,0))</f>
        <v/>
      </c>
      <c r="AB1696">
        <f>IF($AA1696=1,SUMPRODUCT(--($AE$2:$AE$6001&lt;$AE1696))+1,"")</f>
        <v/>
      </c>
      <c r="AC1696">
        <f>IF($C1696="","",IF(OR($W1696=TRUE(),$W1696="TRUE"),0,1))</f>
        <v/>
      </c>
      <c r="AD1696">
        <f>IF($C1696="","",IF($Z1696="Yes",1,0))</f>
        <v/>
      </c>
      <c r="AE1696">
        <f>IF($AA1696=1,IFERROR(IF(VALUE($C1696)&lt;100000000,VALUE($C1696),1000000000),IFERROR(IF(VALUE(MID($C1696,2,20))&lt;100000000,VALUE(MID($C1696,2,20)),1000000000),1000000000))+ROW()/100000,"")</f>
        <v/>
      </c>
    </row>
    <row r="1697">
      <c r="M1697" s="7">
        <f>IF($C1697="","",L1697*V1697/100)</f>
        <v/>
      </c>
      <c r="N1697" s="11" t="n"/>
      <c r="R1697" s="7" t="n"/>
      <c r="T1697" s="7" t="n"/>
      <c r="U1697" s="7">
        <f>IF($C1697="","",T1697*X1697/100)</f>
        <v/>
      </c>
      <c r="V1697" s="7">
        <f>IF($C1697="","",T1697-U1697)</f>
        <v/>
      </c>
      <c r="X1697">
        <f>IF($C1697="","",IF($AD1697=1,Settings!$C$8,IF($AC1697=1,Settings!$C$6,Settings!$C$7))*100)</f>
        <v/>
      </c>
      <c r="Y1697" s="7">
        <f>IF($C1697="","",V1697-M1697)</f>
        <v/>
      </c>
      <c r="AA1697">
        <f>IF($C1697="","",IF(COUNTIF($C$2:$C1697,$C1697)=1,1,0))</f>
        <v/>
      </c>
      <c r="AB1697">
        <f>IF($AA1697=1,SUMPRODUCT(--($AE$2:$AE$6001&lt;$AE1697))+1,"")</f>
        <v/>
      </c>
      <c r="AC1697">
        <f>IF($C1697="","",IF(OR($W1697=TRUE(),$W1697="TRUE"),0,1))</f>
        <v/>
      </c>
      <c r="AD1697">
        <f>IF($C1697="","",IF($Z1697="Yes",1,0))</f>
        <v/>
      </c>
      <c r="AE1697">
        <f>IF($AA1697=1,IFERROR(IF(VALUE($C1697)&lt;100000000,VALUE($C1697),1000000000),IFERROR(IF(VALUE(MID($C1697,2,20))&lt;100000000,VALUE(MID($C1697,2,20)),1000000000),1000000000))+ROW()/100000,"")</f>
        <v/>
      </c>
    </row>
    <row r="1698">
      <c r="M1698" s="7">
        <f>IF($C1698="","",L1698*V1698/100)</f>
        <v/>
      </c>
      <c r="N1698" s="11" t="n"/>
      <c r="R1698" s="7" t="n"/>
      <c r="T1698" s="7" t="n"/>
      <c r="U1698" s="7">
        <f>IF($C1698="","",T1698*X1698/100)</f>
        <v/>
      </c>
      <c r="V1698" s="7">
        <f>IF($C1698="","",T1698-U1698)</f>
        <v/>
      </c>
      <c r="X1698">
        <f>IF($C1698="","",IF($AD1698=1,Settings!$C$8,IF($AC1698=1,Settings!$C$6,Settings!$C$7))*100)</f>
        <v/>
      </c>
      <c r="Y1698" s="7">
        <f>IF($C1698="","",V1698-M1698)</f>
        <v/>
      </c>
      <c r="AA1698">
        <f>IF($C1698="","",IF(COUNTIF($C$2:$C1698,$C1698)=1,1,0))</f>
        <v/>
      </c>
      <c r="AB1698">
        <f>IF($AA1698=1,SUMPRODUCT(--($AE$2:$AE$6001&lt;$AE1698))+1,"")</f>
        <v/>
      </c>
      <c r="AC1698">
        <f>IF($C1698="","",IF(OR($W1698=TRUE(),$W1698="TRUE"),0,1))</f>
        <v/>
      </c>
      <c r="AD1698">
        <f>IF($C1698="","",IF($Z1698="Yes",1,0))</f>
        <v/>
      </c>
      <c r="AE1698">
        <f>IF($AA1698=1,IFERROR(IF(VALUE($C1698)&lt;100000000,VALUE($C1698),1000000000),IFERROR(IF(VALUE(MID($C1698,2,20))&lt;100000000,VALUE(MID($C1698,2,20)),1000000000),1000000000))+ROW()/100000,"")</f>
        <v/>
      </c>
    </row>
    <row r="1699">
      <c r="M1699" s="7">
        <f>IF($C1699="","",L1699*V1699/100)</f>
        <v/>
      </c>
      <c r="N1699" s="11" t="n"/>
      <c r="R1699" s="7" t="n"/>
      <c r="T1699" s="7" t="n"/>
      <c r="U1699" s="7">
        <f>IF($C1699="","",T1699*X1699/100)</f>
        <v/>
      </c>
      <c r="V1699" s="7">
        <f>IF($C1699="","",T1699-U1699)</f>
        <v/>
      </c>
      <c r="X1699">
        <f>IF($C1699="","",IF($AD1699=1,Settings!$C$8,IF($AC1699=1,Settings!$C$6,Settings!$C$7))*100)</f>
        <v/>
      </c>
      <c r="Y1699" s="7">
        <f>IF($C1699="","",V1699-M1699)</f>
        <v/>
      </c>
      <c r="AA1699">
        <f>IF($C1699="","",IF(COUNTIF($C$2:$C1699,$C1699)=1,1,0))</f>
        <v/>
      </c>
      <c r="AB1699">
        <f>IF($AA1699=1,SUMPRODUCT(--($AE$2:$AE$6001&lt;$AE1699))+1,"")</f>
        <v/>
      </c>
      <c r="AC1699">
        <f>IF($C1699="","",IF(OR($W1699=TRUE(),$W1699="TRUE"),0,1))</f>
        <v/>
      </c>
      <c r="AD1699">
        <f>IF($C1699="","",IF($Z1699="Yes",1,0))</f>
        <v/>
      </c>
      <c r="AE1699">
        <f>IF($AA1699=1,IFERROR(IF(VALUE($C1699)&lt;100000000,VALUE($C1699),1000000000),IFERROR(IF(VALUE(MID($C1699,2,20))&lt;100000000,VALUE(MID($C1699,2,20)),1000000000),1000000000))+ROW()/100000,"")</f>
        <v/>
      </c>
    </row>
    <row r="1700">
      <c r="M1700" s="7">
        <f>IF($C1700="","",L1700*V1700/100)</f>
        <v/>
      </c>
      <c r="N1700" s="11" t="n"/>
      <c r="R1700" s="7" t="n"/>
      <c r="T1700" s="7" t="n"/>
      <c r="U1700" s="7">
        <f>IF($C1700="","",T1700*X1700/100)</f>
        <v/>
      </c>
      <c r="V1700" s="7">
        <f>IF($C1700="","",T1700-U1700)</f>
        <v/>
      </c>
      <c r="X1700">
        <f>IF($C1700="","",IF($AD1700=1,Settings!$C$8,IF($AC1700=1,Settings!$C$6,Settings!$C$7))*100)</f>
        <v/>
      </c>
      <c r="Y1700" s="7">
        <f>IF($C1700="","",V1700-M1700)</f>
        <v/>
      </c>
      <c r="AA1700">
        <f>IF($C1700="","",IF(COUNTIF($C$2:$C1700,$C1700)=1,1,0))</f>
        <v/>
      </c>
      <c r="AB1700">
        <f>IF($AA1700=1,SUMPRODUCT(--($AE$2:$AE$6001&lt;$AE1700))+1,"")</f>
        <v/>
      </c>
      <c r="AC1700">
        <f>IF($C1700="","",IF(OR($W1700=TRUE(),$W1700="TRUE"),0,1))</f>
        <v/>
      </c>
      <c r="AD1700">
        <f>IF($C1700="","",IF($Z1700="Yes",1,0))</f>
        <v/>
      </c>
      <c r="AE1700">
        <f>IF($AA1700=1,IFERROR(IF(VALUE($C1700)&lt;100000000,VALUE($C1700),1000000000),IFERROR(IF(VALUE(MID($C1700,2,20))&lt;100000000,VALUE(MID($C1700,2,20)),1000000000),1000000000))+ROW()/100000,"")</f>
        <v/>
      </c>
    </row>
    <row r="1701">
      <c r="M1701" s="7">
        <f>IF($C1701="","",L1701*V1701/100)</f>
        <v/>
      </c>
      <c r="N1701" s="11" t="n"/>
      <c r="R1701" s="7" t="n"/>
      <c r="T1701" s="7" t="n"/>
      <c r="U1701" s="7">
        <f>IF($C1701="","",T1701*X1701/100)</f>
        <v/>
      </c>
      <c r="V1701" s="7">
        <f>IF($C1701="","",T1701-U1701)</f>
        <v/>
      </c>
      <c r="X1701">
        <f>IF($C1701="","",IF($AD1701=1,Settings!$C$8,IF($AC1701=1,Settings!$C$6,Settings!$C$7))*100)</f>
        <v/>
      </c>
      <c r="Y1701" s="7">
        <f>IF($C1701="","",V1701-M1701)</f>
        <v/>
      </c>
      <c r="AA1701">
        <f>IF($C1701="","",IF(COUNTIF($C$2:$C1701,$C1701)=1,1,0))</f>
        <v/>
      </c>
      <c r="AB1701">
        <f>IF($AA1701=1,SUMPRODUCT(--($AE$2:$AE$6001&lt;$AE1701))+1,"")</f>
        <v/>
      </c>
      <c r="AC1701">
        <f>IF($C1701="","",IF(OR($W1701=TRUE(),$W1701="TRUE"),0,1))</f>
        <v/>
      </c>
      <c r="AD1701">
        <f>IF($C1701="","",IF($Z1701="Yes",1,0))</f>
        <v/>
      </c>
      <c r="AE1701">
        <f>IF($AA1701=1,IFERROR(IF(VALUE($C1701)&lt;100000000,VALUE($C1701),1000000000),IFERROR(IF(VALUE(MID($C1701,2,20))&lt;100000000,VALUE(MID($C1701,2,20)),1000000000),1000000000))+ROW()/100000,"")</f>
        <v/>
      </c>
    </row>
    <row r="1702">
      <c r="M1702" s="7">
        <f>IF($C1702="","",L1702*V1702/100)</f>
        <v/>
      </c>
      <c r="N1702" s="11" t="n"/>
      <c r="R1702" s="7" t="n"/>
      <c r="T1702" s="7" t="n"/>
      <c r="U1702" s="7">
        <f>IF($C1702="","",T1702*X1702/100)</f>
        <v/>
      </c>
      <c r="V1702" s="7">
        <f>IF($C1702="","",T1702-U1702)</f>
        <v/>
      </c>
      <c r="X1702">
        <f>IF($C1702="","",IF($AD1702=1,Settings!$C$8,IF($AC1702=1,Settings!$C$6,Settings!$C$7))*100)</f>
        <v/>
      </c>
      <c r="Y1702" s="7">
        <f>IF($C1702="","",V1702-M1702)</f>
        <v/>
      </c>
      <c r="AA1702">
        <f>IF($C1702="","",IF(COUNTIF($C$2:$C1702,$C1702)=1,1,0))</f>
        <v/>
      </c>
      <c r="AB1702">
        <f>IF($AA1702=1,SUMPRODUCT(--($AE$2:$AE$6001&lt;$AE1702))+1,"")</f>
        <v/>
      </c>
      <c r="AC1702">
        <f>IF($C1702="","",IF(OR($W1702=TRUE(),$W1702="TRUE"),0,1))</f>
        <v/>
      </c>
      <c r="AD1702">
        <f>IF($C1702="","",IF($Z1702="Yes",1,0))</f>
        <v/>
      </c>
      <c r="AE1702">
        <f>IF($AA1702=1,IFERROR(IF(VALUE($C1702)&lt;100000000,VALUE($C1702),1000000000),IFERROR(IF(VALUE(MID($C1702,2,20))&lt;100000000,VALUE(MID($C1702,2,20)),1000000000),1000000000))+ROW()/100000,"")</f>
        <v/>
      </c>
    </row>
    <row r="1703">
      <c r="M1703" s="7">
        <f>IF($C1703="","",L1703*V1703/100)</f>
        <v/>
      </c>
      <c r="N1703" s="11" t="n"/>
      <c r="R1703" s="7" t="n"/>
      <c r="T1703" s="7" t="n"/>
      <c r="U1703" s="7">
        <f>IF($C1703="","",T1703*X1703/100)</f>
        <v/>
      </c>
      <c r="V1703" s="7">
        <f>IF($C1703="","",T1703-U1703)</f>
        <v/>
      </c>
      <c r="X1703">
        <f>IF($C1703="","",IF($AD1703=1,Settings!$C$8,IF($AC1703=1,Settings!$C$6,Settings!$C$7))*100)</f>
        <v/>
      </c>
      <c r="Y1703" s="7">
        <f>IF($C1703="","",V1703-M1703)</f>
        <v/>
      </c>
      <c r="AA1703">
        <f>IF($C1703="","",IF(COUNTIF($C$2:$C1703,$C1703)=1,1,0))</f>
        <v/>
      </c>
      <c r="AB1703">
        <f>IF($AA1703=1,SUMPRODUCT(--($AE$2:$AE$6001&lt;$AE1703))+1,"")</f>
        <v/>
      </c>
      <c r="AC1703">
        <f>IF($C1703="","",IF(OR($W1703=TRUE(),$W1703="TRUE"),0,1))</f>
        <v/>
      </c>
      <c r="AD1703">
        <f>IF($C1703="","",IF($Z1703="Yes",1,0))</f>
        <v/>
      </c>
      <c r="AE1703">
        <f>IF($AA1703=1,IFERROR(IF(VALUE($C1703)&lt;100000000,VALUE($C1703),1000000000),IFERROR(IF(VALUE(MID($C1703,2,20))&lt;100000000,VALUE(MID($C1703,2,20)),1000000000),1000000000))+ROW()/100000,"")</f>
        <v/>
      </c>
    </row>
    <row r="1704">
      <c r="M1704" s="7">
        <f>IF($C1704="","",L1704*V1704/100)</f>
        <v/>
      </c>
      <c r="N1704" s="11" t="n"/>
      <c r="R1704" s="7" t="n"/>
      <c r="T1704" s="7" t="n"/>
      <c r="U1704" s="7">
        <f>IF($C1704="","",T1704*X1704/100)</f>
        <v/>
      </c>
      <c r="V1704" s="7">
        <f>IF($C1704="","",T1704-U1704)</f>
        <v/>
      </c>
      <c r="X1704">
        <f>IF($C1704="","",IF($AD1704=1,Settings!$C$8,IF($AC1704=1,Settings!$C$6,Settings!$C$7))*100)</f>
        <v/>
      </c>
      <c r="Y1704" s="7">
        <f>IF($C1704="","",V1704-M1704)</f>
        <v/>
      </c>
      <c r="AA1704">
        <f>IF($C1704="","",IF(COUNTIF($C$2:$C1704,$C1704)=1,1,0))</f>
        <v/>
      </c>
      <c r="AB1704">
        <f>IF($AA1704=1,SUMPRODUCT(--($AE$2:$AE$6001&lt;$AE1704))+1,"")</f>
        <v/>
      </c>
      <c r="AC1704">
        <f>IF($C1704="","",IF(OR($W1704=TRUE(),$W1704="TRUE"),0,1))</f>
        <v/>
      </c>
      <c r="AD1704">
        <f>IF($C1704="","",IF($Z1704="Yes",1,0))</f>
        <v/>
      </c>
      <c r="AE1704">
        <f>IF($AA1704=1,IFERROR(IF(VALUE($C1704)&lt;100000000,VALUE($C1704),1000000000),IFERROR(IF(VALUE(MID($C1704,2,20))&lt;100000000,VALUE(MID($C1704,2,20)),1000000000),1000000000))+ROW()/100000,"")</f>
        <v/>
      </c>
    </row>
    <row r="1705">
      <c r="M1705" s="7">
        <f>IF($C1705="","",L1705*V1705/100)</f>
        <v/>
      </c>
      <c r="N1705" s="11" t="n"/>
      <c r="R1705" s="7" t="n"/>
      <c r="T1705" s="7" t="n"/>
      <c r="U1705" s="7">
        <f>IF($C1705="","",T1705*X1705/100)</f>
        <v/>
      </c>
      <c r="V1705" s="7">
        <f>IF($C1705="","",T1705-U1705)</f>
        <v/>
      </c>
      <c r="X1705">
        <f>IF($C1705="","",IF($AD1705=1,Settings!$C$8,IF($AC1705=1,Settings!$C$6,Settings!$C$7))*100)</f>
        <v/>
      </c>
      <c r="Y1705" s="7">
        <f>IF($C1705="","",V1705-M1705)</f>
        <v/>
      </c>
      <c r="AA1705">
        <f>IF($C1705="","",IF(COUNTIF($C$2:$C1705,$C1705)=1,1,0))</f>
        <v/>
      </c>
      <c r="AB1705">
        <f>IF($AA1705=1,SUMPRODUCT(--($AE$2:$AE$6001&lt;$AE1705))+1,"")</f>
        <v/>
      </c>
      <c r="AC1705">
        <f>IF($C1705="","",IF(OR($W1705=TRUE(),$W1705="TRUE"),0,1))</f>
        <v/>
      </c>
      <c r="AD1705">
        <f>IF($C1705="","",IF($Z1705="Yes",1,0))</f>
        <v/>
      </c>
      <c r="AE1705">
        <f>IF($AA1705=1,IFERROR(IF(VALUE($C1705)&lt;100000000,VALUE($C1705),1000000000),IFERROR(IF(VALUE(MID($C1705,2,20))&lt;100000000,VALUE(MID($C1705,2,20)),1000000000),1000000000))+ROW()/100000,"")</f>
        <v/>
      </c>
    </row>
    <row r="1706">
      <c r="M1706" s="7">
        <f>IF($C1706="","",L1706*V1706/100)</f>
        <v/>
      </c>
      <c r="N1706" s="11" t="n"/>
      <c r="R1706" s="7" t="n"/>
      <c r="T1706" s="7" t="n"/>
      <c r="U1706" s="7">
        <f>IF($C1706="","",T1706*X1706/100)</f>
        <v/>
      </c>
      <c r="V1706" s="7">
        <f>IF($C1706="","",T1706-U1706)</f>
        <v/>
      </c>
      <c r="X1706">
        <f>IF($C1706="","",IF($AD1706=1,Settings!$C$8,IF($AC1706=1,Settings!$C$6,Settings!$C$7))*100)</f>
        <v/>
      </c>
      <c r="Y1706" s="7">
        <f>IF($C1706="","",V1706-M1706)</f>
        <v/>
      </c>
      <c r="AA1706">
        <f>IF($C1706="","",IF(COUNTIF($C$2:$C1706,$C1706)=1,1,0))</f>
        <v/>
      </c>
      <c r="AB1706">
        <f>IF($AA1706=1,SUMPRODUCT(--($AE$2:$AE$6001&lt;$AE1706))+1,"")</f>
        <v/>
      </c>
      <c r="AC1706">
        <f>IF($C1706="","",IF(OR($W1706=TRUE(),$W1706="TRUE"),0,1))</f>
        <v/>
      </c>
      <c r="AD1706">
        <f>IF($C1706="","",IF($Z1706="Yes",1,0))</f>
        <v/>
      </c>
      <c r="AE1706">
        <f>IF($AA1706=1,IFERROR(IF(VALUE($C1706)&lt;100000000,VALUE($C1706),1000000000),IFERROR(IF(VALUE(MID($C1706,2,20))&lt;100000000,VALUE(MID($C1706,2,20)),1000000000),1000000000))+ROW()/100000,"")</f>
        <v/>
      </c>
    </row>
    <row r="1707">
      <c r="M1707" s="7">
        <f>IF($C1707="","",L1707*V1707/100)</f>
        <v/>
      </c>
      <c r="N1707" s="11" t="n"/>
      <c r="R1707" s="7" t="n"/>
      <c r="T1707" s="7" t="n"/>
      <c r="U1707" s="7">
        <f>IF($C1707="","",T1707*X1707/100)</f>
        <v/>
      </c>
      <c r="V1707" s="7">
        <f>IF($C1707="","",T1707-U1707)</f>
        <v/>
      </c>
      <c r="X1707">
        <f>IF($C1707="","",IF($AD1707=1,Settings!$C$8,IF($AC1707=1,Settings!$C$6,Settings!$C$7))*100)</f>
        <v/>
      </c>
      <c r="Y1707" s="7">
        <f>IF($C1707="","",V1707-M1707)</f>
        <v/>
      </c>
      <c r="AA1707">
        <f>IF($C1707="","",IF(COUNTIF($C$2:$C1707,$C1707)=1,1,0))</f>
        <v/>
      </c>
      <c r="AB1707">
        <f>IF($AA1707=1,SUMPRODUCT(--($AE$2:$AE$6001&lt;$AE1707))+1,"")</f>
        <v/>
      </c>
      <c r="AC1707">
        <f>IF($C1707="","",IF(OR($W1707=TRUE(),$W1707="TRUE"),0,1))</f>
        <v/>
      </c>
      <c r="AD1707">
        <f>IF($C1707="","",IF($Z1707="Yes",1,0))</f>
        <v/>
      </c>
      <c r="AE1707">
        <f>IF($AA1707=1,IFERROR(IF(VALUE($C1707)&lt;100000000,VALUE($C1707),1000000000),IFERROR(IF(VALUE(MID($C1707,2,20))&lt;100000000,VALUE(MID($C1707,2,20)),1000000000),1000000000))+ROW()/100000,"")</f>
        <v/>
      </c>
    </row>
    <row r="1708">
      <c r="M1708" s="7">
        <f>IF($C1708="","",L1708*V1708/100)</f>
        <v/>
      </c>
      <c r="N1708" s="11" t="n"/>
      <c r="R1708" s="7" t="n"/>
      <c r="T1708" s="7" t="n"/>
      <c r="U1708" s="7">
        <f>IF($C1708="","",T1708*X1708/100)</f>
        <v/>
      </c>
      <c r="V1708" s="7">
        <f>IF($C1708="","",T1708-U1708)</f>
        <v/>
      </c>
      <c r="X1708">
        <f>IF($C1708="","",IF($AD1708=1,Settings!$C$8,IF($AC1708=1,Settings!$C$6,Settings!$C$7))*100)</f>
        <v/>
      </c>
      <c r="Y1708" s="7">
        <f>IF($C1708="","",V1708-M1708)</f>
        <v/>
      </c>
      <c r="AA1708">
        <f>IF($C1708="","",IF(COUNTIF($C$2:$C1708,$C1708)=1,1,0))</f>
        <v/>
      </c>
      <c r="AB1708">
        <f>IF($AA1708=1,SUMPRODUCT(--($AE$2:$AE$6001&lt;$AE1708))+1,"")</f>
        <v/>
      </c>
      <c r="AC1708">
        <f>IF($C1708="","",IF(OR($W1708=TRUE(),$W1708="TRUE"),0,1))</f>
        <v/>
      </c>
      <c r="AD1708">
        <f>IF($C1708="","",IF($Z1708="Yes",1,0))</f>
        <v/>
      </c>
      <c r="AE1708">
        <f>IF($AA1708=1,IFERROR(IF(VALUE($C1708)&lt;100000000,VALUE($C1708),1000000000),IFERROR(IF(VALUE(MID($C1708,2,20))&lt;100000000,VALUE(MID($C1708,2,20)),1000000000),1000000000))+ROW()/100000,"")</f>
        <v/>
      </c>
    </row>
    <row r="1709">
      <c r="M1709" s="7">
        <f>IF($C1709="","",L1709*V1709/100)</f>
        <v/>
      </c>
      <c r="N1709" s="11" t="n"/>
      <c r="R1709" s="7" t="n"/>
      <c r="T1709" s="7" t="n"/>
      <c r="U1709" s="7">
        <f>IF($C1709="","",T1709*X1709/100)</f>
        <v/>
      </c>
      <c r="V1709" s="7">
        <f>IF($C1709="","",T1709-U1709)</f>
        <v/>
      </c>
      <c r="X1709">
        <f>IF($C1709="","",IF($AD1709=1,Settings!$C$8,IF($AC1709=1,Settings!$C$6,Settings!$C$7))*100)</f>
        <v/>
      </c>
      <c r="Y1709" s="7">
        <f>IF($C1709="","",V1709-M1709)</f>
        <v/>
      </c>
      <c r="AA1709">
        <f>IF($C1709="","",IF(COUNTIF($C$2:$C1709,$C1709)=1,1,0))</f>
        <v/>
      </c>
      <c r="AB1709">
        <f>IF($AA1709=1,SUMPRODUCT(--($AE$2:$AE$6001&lt;$AE1709))+1,"")</f>
        <v/>
      </c>
      <c r="AC1709">
        <f>IF($C1709="","",IF(OR($W1709=TRUE(),$W1709="TRUE"),0,1))</f>
        <v/>
      </c>
      <c r="AD1709">
        <f>IF($C1709="","",IF($Z1709="Yes",1,0))</f>
        <v/>
      </c>
      <c r="AE1709">
        <f>IF($AA1709=1,IFERROR(IF(VALUE($C1709)&lt;100000000,VALUE($C1709),1000000000),IFERROR(IF(VALUE(MID($C1709,2,20))&lt;100000000,VALUE(MID($C1709,2,20)),1000000000),1000000000))+ROW()/100000,"")</f>
        <v/>
      </c>
    </row>
    <row r="1710">
      <c r="M1710" s="7">
        <f>IF($C1710="","",L1710*V1710/100)</f>
        <v/>
      </c>
      <c r="N1710" s="11" t="n"/>
      <c r="R1710" s="7" t="n"/>
      <c r="T1710" s="7" t="n"/>
      <c r="U1710" s="7">
        <f>IF($C1710="","",T1710*X1710/100)</f>
        <v/>
      </c>
      <c r="V1710" s="7">
        <f>IF($C1710="","",T1710-U1710)</f>
        <v/>
      </c>
      <c r="X1710">
        <f>IF($C1710="","",IF($AD1710=1,Settings!$C$8,IF($AC1710=1,Settings!$C$6,Settings!$C$7))*100)</f>
        <v/>
      </c>
      <c r="Y1710" s="7">
        <f>IF($C1710="","",V1710-M1710)</f>
        <v/>
      </c>
      <c r="AA1710">
        <f>IF($C1710="","",IF(COUNTIF($C$2:$C1710,$C1710)=1,1,0))</f>
        <v/>
      </c>
      <c r="AB1710">
        <f>IF($AA1710=1,SUMPRODUCT(--($AE$2:$AE$6001&lt;$AE1710))+1,"")</f>
        <v/>
      </c>
      <c r="AC1710">
        <f>IF($C1710="","",IF(OR($W1710=TRUE(),$W1710="TRUE"),0,1))</f>
        <v/>
      </c>
      <c r="AD1710">
        <f>IF($C1710="","",IF($Z1710="Yes",1,0))</f>
        <v/>
      </c>
      <c r="AE1710">
        <f>IF($AA1710=1,IFERROR(IF(VALUE($C1710)&lt;100000000,VALUE($C1710),1000000000),IFERROR(IF(VALUE(MID($C1710,2,20))&lt;100000000,VALUE(MID($C1710,2,20)),1000000000),1000000000))+ROW()/100000,"")</f>
        <v/>
      </c>
    </row>
    <row r="1711">
      <c r="M1711" s="7">
        <f>IF($C1711="","",L1711*V1711/100)</f>
        <v/>
      </c>
      <c r="N1711" s="11" t="n"/>
      <c r="R1711" s="7" t="n"/>
      <c r="T1711" s="7" t="n"/>
      <c r="U1711" s="7">
        <f>IF($C1711="","",T1711*X1711/100)</f>
        <v/>
      </c>
      <c r="V1711" s="7">
        <f>IF($C1711="","",T1711-U1711)</f>
        <v/>
      </c>
      <c r="X1711">
        <f>IF($C1711="","",IF($AD1711=1,Settings!$C$8,IF($AC1711=1,Settings!$C$6,Settings!$C$7))*100)</f>
        <v/>
      </c>
      <c r="Y1711" s="7">
        <f>IF($C1711="","",V1711-M1711)</f>
        <v/>
      </c>
      <c r="AA1711">
        <f>IF($C1711="","",IF(COUNTIF($C$2:$C1711,$C1711)=1,1,0))</f>
        <v/>
      </c>
      <c r="AB1711">
        <f>IF($AA1711=1,SUMPRODUCT(--($AE$2:$AE$6001&lt;$AE1711))+1,"")</f>
        <v/>
      </c>
      <c r="AC1711">
        <f>IF($C1711="","",IF(OR($W1711=TRUE(),$W1711="TRUE"),0,1))</f>
        <v/>
      </c>
      <c r="AD1711">
        <f>IF($C1711="","",IF($Z1711="Yes",1,0))</f>
        <v/>
      </c>
      <c r="AE1711">
        <f>IF($AA1711=1,IFERROR(IF(VALUE($C1711)&lt;100000000,VALUE($C1711),1000000000),IFERROR(IF(VALUE(MID($C1711,2,20))&lt;100000000,VALUE(MID($C1711,2,20)),1000000000),1000000000))+ROW()/100000,"")</f>
        <v/>
      </c>
    </row>
    <row r="1712">
      <c r="M1712" s="7">
        <f>IF($C1712="","",L1712*V1712/100)</f>
        <v/>
      </c>
      <c r="N1712" s="11" t="n"/>
      <c r="R1712" s="7" t="n"/>
      <c r="T1712" s="7" t="n"/>
      <c r="U1712" s="7">
        <f>IF($C1712="","",T1712*X1712/100)</f>
        <v/>
      </c>
      <c r="V1712" s="7">
        <f>IF($C1712="","",T1712-U1712)</f>
        <v/>
      </c>
      <c r="X1712">
        <f>IF($C1712="","",IF($AD1712=1,Settings!$C$8,IF($AC1712=1,Settings!$C$6,Settings!$C$7))*100)</f>
        <v/>
      </c>
      <c r="Y1712" s="7">
        <f>IF($C1712="","",V1712-M1712)</f>
        <v/>
      </c>
      <c r="AA1712">
        <f>IF($C1712="","",IF(COUNTIF($C$2:$C1712,$C1712)=1,1,0))</f>
        <v/>
      </c>
      <c r="AB1712">
        <f>IF($AA1712=1,SUMPRODUCT(--($AE$2:$AE$6001&lt;$AE1712))+1,"")</f>
        <v/>
      </c>
      <c r="AC1712">
        <f>IF($C1712="","",IF(OR($W1712=TRUE(),$W1712="TRUE"),0,1))</f>
        <v/>
      </c>
      <c r="AD1712">
        <f>IF($C1712="","",IF($Z1712="Yes",1,0))</f>
        <v/>
      </c>
      <c r="AE1712">
        <f>IF($AA1712=1,IFERROR(IF(VALUE($C1712)&lt;100000000,VALUE($C1712),1000000000),IFERROR(IF(VALUE(MID($C1712,2,20))&lt;100000000,VALUE(MID($C1712,2,20)),1000000000),1000000000))+ROW()/100000,"")</f>
        <v/>
      </c>
    </row>
    <row r="1713">
      <c r="M1713" s="7">
        <f>IF($C1713="","",L1713*V1713/100)</f>
        <v/>
      </c>
      <c r="N1713" s="11" t="n"/>
      <c r="R1713" s="7" t="n"/>
      <c r="T1713" s="7" t="n"/>
      <c r="U1713" s="7">
        <f>IF($C1713="","",T1713*X1713/100)</f>
        <v/>
      </c>
      <c r="V1713" s="7">
        <f>IF($C1713="","",T1713-U1713)</f>
        <v/>
      </c>
      <c r="X1713">
        <f>IF($C1713="","",IF($AD1713=1,Settings!$C$8,IF($AC1713=1,Settings!$C$6,Settings!$C$7))*100)</f>
        <v/>
      </c>
      <c r="Y1713" s="7">
        <f>IF($C1713="","",V1713-M1713)</f>
        <v/>
      </c>
      <c r="AA1713">
        <f>IF($C1713="","",IF(COUNTIF($C$2:$C1713,$C1713)=1,1,0))</f>
        <v/>
      </c>
      <c r="AB1713">
        <f>IF($AA1713=1,SUMPRODUCT(--($AE$2:$AE$6001&lt;$AE1713))+1,"")</f>
        <v/>
      </c>
      <c r="AC1713">
        <f>IF($C1713="","",IF(OR($W1713=TRUE(),$W1713="TRUE"),0,1))</f>
        <v/>
      </c>
      <c r="AD1713">
        <f>IF($C1713="","",IF($Z1713="Yes",1,0))</f>
        <v/>
      </c>
      <c r="AE1713">
        <f>IF($AA1713=1,IFERROR(IF(VALUE($C1713)&lt;100000000,VALUE($C1713),1000000000),IFERROR(IF(VALUE(MID($C1713,2,20))&lt;100000000,VALUE(MID($C1713,2,20)),1000000000),1000000000))+ROW()/100000,"")</f>
        <v/>
      </c>
    </row>
    <row r="1714">
      <c r="M1714" s="7">
        <f>IF($C1714="","",L1714*V1714/100)</f>
        <v/>
      </c>
      <c r="N1714" s="11" t="n"/>
      <c r="R1714" s="7" t="n"/>
      <c r="T1714" s="7" t="n"/>
      <c r="U1714" s="7">
        <f>IF($C1714="","",T1714*X1714/100)</f>
        <v/>
      </c>
      <c r="V1714" s="7">
        <f>IF($C1714="","",T1714-U1714)</f>
        <v/>
      </c>
      <c r="X1714">
        <f>IF($C1714="","",IF($AD1714=1,Settings!$C$8,IF($AC1714=1,Settings!$C$6,Settings!$C$7))*100)</f>
        <v/>
      </c>
      <c r="Y1714" s="7">
        <f>IF($C1714="","",V1714-M1714)</f>
        <v/>
      </c>
      <c r="AA1714">
        <f>IF($C1714="","",IF(COUNTIF($C$2:$C1714,$C1714)=1,1,0))</f>
        <v/>
      </c>
      <c r="AB1714">
        <f>IF($AA1714=1,SUMPRODUCT(--($AE$2:$AE$6001&lt;$AE1714))+1,"")</f>
        <v/>
      </c>
      <c r="AC1714">
        <f>IF($C1714="","",IF(OR($W1714=TRUE(),$W1714="TRUE"),0,1))</f>
        <v/>
      </c>
      <c r="AD1714">
        <f>IF($C1714="","",IF($Z1714="Yes",1,0))</f>
        <v/>
      </c>
      <c r="AE1714">
        <f>IF($AA1714=1,IFERROR(IF(VALUE($C1714)&lt;100000000,VALUE($C1714),1000000000),IFERROR(IF(VALUE(MID($C1714,2,20))&lt;100000000,VALUE(MID($C1714,2,20)),1000000000),1000000000))+ROW()/100000,"")</f>
        <v/>
      </c>
    </row>
    <row r="1715">
      <c r="M1715" s="7">
        <f>IF($C1715="","",L1715*V1715/100)</f>
        <v/>
      </c>
      <c r="N1715" s="11" t="n"/>
      <c r="R1715" s="7" t="n"/>
      <c r="T1715" s="7" t="n"/>
      <c r="U1715" s="7">
        <f>IF($C1715="","",T1715*X1715/100)</f>
        <v/>
      </c>
      <c r="V1715" s="7">
        <f>IF($C1715="","",T1715-U1715)</f>
        <v/>
      </c>
      <c r="X1715">
        <f>IF($C1715="","",IF($AD1715=1,Settings!$C$8,IF($AC1715=1,Settings!$C$6,Settings!$C$7))*100)</f>
        <v/>
      </c>
      <c r="Y1715" s="7">
        <f>IF($C1715="","",V1715-M1715)</f>
        <v/>
      </c>
      <c r="AA1715">
        <f>IF($C1715="","",IF(COUNTIF($C$2:$C1715,$C1715)=1,1,0))</f>
        <v/>
      </c>
      <c r="AB1715">
        <f>IF($AA1715=1,SUMPRODUCT(--($AE$2:$AE$6001&lt;$AE1715))+1,"")</f>
        <v/>
      </c>
      <c r="AC1715">
        <f>IF($C1715="","",IF(OR($W1715=TRUE(),$W1715="TRUE"),0,1))</f>
        <v/>
      </c>
      <c r="AD1715">
        <f>IF($C1715="","",IF($Z1715="Yes",1,0))</f>
        <v/>
      </c>
      <c r="AE1715">
        <f>IF($AA1715=1,IFERROR(IF(VALUE($C1715)&lt;100000000,VALUE($C1715),1000000000),IFERROR(IF(VALUE(MID($C1715,2,20))&lt;100000000,VALUE(MID($C1715,2,20)),1000000000),1000000000))+ROW()/100000,"")</f>
        <v/>
      </c>
    </row>
    <row r="1716">
      <c r="M1716" s="7">
        <f>IF($C1716="","",L1716*V1716/100)</f>
        <v/>
      </c>
      <c r="N1716" s="11" t="n"/>
      <c r="R1716" s="7" t="n"/>
      <c r="T1716" s="7" t="n"/>
      <c r="U1716" s="7">
        <f>IF($C1716="","",T1716*X1716/100)</f>
        <v/>
      </c>
      <c r="V1716" s="7">
        <f>IF($C1716="","",T1716-U1716)</f>
        <v/>
      </c>
      <c r="X1716">
        <f>IF($C1716="","",IF($AD1716=1,Settings!$C$8,IF($AC1716=1,Settings!$C$6,Settings!$C$7))*100)</f>
        <v/>
      </c>
      <c r="Y1716" s="7">
        <f>IF($C1716="","",V1716-M1716)</f>
        <v/>
      </c>
      <c r="AA1716">
        <f>IF($C1716="","",IF(COUNTIF($C$2:$C1716,$C1716)=1,1,0))</f>
        <v/>
      </c>
      <c r="AB1716">
        <f>IF($AA1716=1,SUMPRODUCT(--($AE$2:$AE$6001&lt;$AE1716))+1,"")</f>
        <v/>
      </c>
      <c r="AC1716">
        <f>IF($C1716="","",IF(OR($W1716=TRUE(),$W1716="TRUE"),0,1))</f>
        <v/>
      </c>
      <c r="AD1716">
        <f>IF($C1716="","",IF($Z1716="Yes",1,0))</f>
        <v/>
      </c>
      <c r="AE1716">
        <f>IF($AA1716=1,IFERROR(IF(VALUE($C1716)&lt;100000000,VALUE($C1716),1000000000),IFERROR(IF(VALUE(MID($C1716,2,20))&lt;100000000,VALUE(MID($C1716,2,20)),1000000000),1000000000))+ROW()/100000,"")</f>
        <v/>
      </c>
    </row>
    <row r="1717">
      <c r="M1717" s="7">
        <f>IF($C1717="","",L1717*V1717/100)</f>
        <v/>
      </c>
      <c r="N1717" s="11" t="n"/>
      <c r="R1717" s="7" t="n"/>
      <c r="T1717" s="7" t="n"/>
      <c r="U1717" s="7">
        <f>IF($C1717="","",T1717*X1717/100)</f>
        <v/>
      </c>
      <c r="V1717" s="7">
        <f>IF($C1717="","",T1717-U1717)</f>
        <v/>
      </c>
      <c r="X1717">
        <f>IF($C1717="","",IF($AD1717=1,Settings!$C$8,IF($AC1717=1,Settings!$C$6,Settings!$C$7))*100)</f>
        <v/>
      </c>
      <c r="Y1717" s="7">
        <f>IF($C1717="","",V1717-M1717)</f>
        <v/>
      </c>
      <c r="AA1717">
        <f>IF($C1717="","",IF(COUNTIF($C$2:$C1717,$C1717)=1,1,0))</f>
        <v/>
      </c>
      <c r="AB1717">
        <f>IF($AA1717=1,SUMPRODUCT(--($AE$2:$AE$6001&lt;$AE1717))+1,"")</f>
        <v/>
      </c>
      <c r="AC1717">
        <f>IF($C1717="","",IF(OR($W1717=TRUE(),$W1717="TRUE"),0,1))</f>
        <v/>
      </c>
      <c r="AD1717">
        <f>IF($C1717="","",IF($Z1717="Yes",1,0))</f>
        <v/>
      </c>
      <c r="AE1717">
        <f>IF($AA1717=1,IFERROR(IF(VALUE($C1717)&lt;100000000,VALUE($C1717),1000000000),IFERROR(IF(VALUE(MID($C1717,2,20))&lt;100000000,VALUE(MID($C1717,2,20)),1000000000),1000000000))+ROW()/100000,"")</f>
        <v/>
      </c>
    </row>
    <row r="1718">
      <c r="M1718" s="7">
        <f>IF($C1718="","",L1718*V1718/100)</f>
        <v/>
      </c>
      <c r="N1718" s="11" t="n"/>
      <c r="R1718" s="7" t="n"/>
      <c r="T1718" s="7" t="n"/>
      <c r="U1718" s="7">
        <f>IF($C1718="","",T1718*X1718/100)</f>
        <v/>
      </c>
      <c r="V1718" s="7">
        <f>IF($C1718="","",T1718-U1718)</f>
        <v/>
      </c>
      <c r="X1718">
        <f>IF($C1718="","",IF($AD1718=1,Settings!$C$8,IF($AC1718=1,Settings!$C$6,Settings!$C$7))*100)</f>
        <v/>
      </c>
      <c r="Y1718" s="7">
        <f>IF($C1718="","",V1718-M1718)</f>
        <v/>
      </c>
      <c r="AA1718">
        <f>IF($C1718="","",IF(COUNTIF($C$2:$C1718,$C1718)=1,1,0))</f>
        <v/>
      </c>
      <c r="AB1718">
        <f>IF($AA1718=1,SUMPRODUCT(--($AE$2:$AE$6001&lt;$AE1718))+1,"")</f>
        <v/>
      </c>
      <c r="AC1718">
        <f>IF($C1718="","",IF(OR($W1718=TRUE(),$W1718="TRUE"),0,1))</f>
        <v/>
      </c>
      <c r="AD1718">
        <f>IF($C1718="","",IF($Z1718="Yes",1,0))</f>
        <v/>
      </c>
      <c r="AE1718">
        <f>IF($AA1718=1,IFERROR(IF(VALUE($C1718)&lt;100000000,VALUE($C1718),1000000000),IFERROR(IF(VALUE(MID($C1718,2,20))&lt;100000000,VALUE(MID($C1718,2,20)),1000000000),1000000000))+ROW()/100000,"")</f>
        <v/>
      </c>
    </row>
    <row r="1719">
      <c r="M1719" s="7">
        <f>IF($C1719="","",L1719*V1719/100)</f>
        <v/>
      </c>
      <c r="N1719" s="11" t="n"/>
      <c r="R1719" s="7" t="n"/>
      <c r="T1719" s="7" t="n"/>
      <c r="U1719" s="7">
        <f>IF($C1719="","",T1719*X1719/100)</f>
        <v/>
      </c>
      <c r="V1719" s="7">
        <f>IF($C1719="","",T1719-U1719)</f>
        <v/>
      </c>
      <c r="X1719">
        <f>IF($C1719="","",IF($AD1719=1,Settings!$C$8,IF($AC1719=1,Settings!$C$6,Settings!$C$7))*100)</f>
        <v/>
      </c>
      <c r="Y1719" s="7">
        <f>IF($C1719="","",V1719-M1719)</f>
        <v/>
      </c>
      <c r="AA1719">
        <f>IF($C1719="","",IF(COUNTIF($C$2:$C1719,$C1719)=1,1,0))</f>
        <v/>
      </c>
      <c r="AB1719">
        <f>IF($AA1719=1,SUMPRODUCT(--($AE$2:$AE$6001&lt;$AE1719))+1,"")</f>
        <v/>
      </c>
      <c r="AC1719">
        <f>IF($C1719="","",IF(OR($W1719=TRUE(),$W1719="TRUE"),0,1))</f>
        <v/>
      </c>
      <c r="AD1719">
        <f>IF($C1719="","",IF($Z1719="Yes",1,0))</f>
        <v/>
      </c>
      <c r="AE1719">
        <f>IF($AA1719=1,IFERROR(IF(VALUE($C1719)&lt;100000000,VALUE($C1719),1000000000),IFERROR(IF(VALUE(MID($C1719,2,20))&lt;100000000,VALUE(MID($C1719,2,20)),1000000000),1000000000))+ROW()/100000,"")</f>
        <v/>
      </c>
    </row>
    <row r="1720">
      <c r="M1720" s="7">
        <f>IF($C1720="","",L1720*V1720/100)</f>
        <v/>
      </c>
      <c r="N1720" s="11" t="n"/>
      <c r="R1720" s="7" t="n"/>
      <c r="T1720" s="7" t="n"/>
      <c r="U1720" s="7">
        <f>IF($C1720="","",T1720*X1720/100)</f>
        <v/>
      </c>
      <c r="V1720" s="7">
        <f>IF($C1720="","",T1720-U1720)</f>
        <v/>
      </c>
      <c r="X1720">
        <f>IF($C1720="","",IF($AD1720=1,Settings!$C$8,IF($AC1720=1,Settings!$C$6,Settings!$C$7))*100)</f>
        <v/>
      </c>
      <c r="Y1720" s="7">
        <f>IF($C1720="","",V1720-M1720)</f>
        <v/>
      </c>
      <c r="AA1720">
        <f>IF($C1720="","",IF(COUNTIF($C$2:$C1720,$C1720)=1,1,0))</f>
        <v/>
      </c>
      <c r="AB1720">
        <f>IF($AA1720=1,SUMPRODUCT(--($AE$2:$AE$6001&lt;$AE1720))+1,"")</f>
        <v/>
      </c>
      <c r="AC1720">
        <f>IF($C1720="","",IF(OR($W1720=TRUE(),$W1720="TRUE"),0,1))</f>
        <v/>
      </c>
      <c r="AD1720">
        <f>IF($C1720="","",IF($Z1720="Yes",1,0))</f>
        <v/>
      </c>
      <c r="AE1720">
        <f>IF($AA1720=1,IFERROR(IF(VALUE($C1720)&lt;100000000,VALUE($C1720),1000000000),IFERROR(IF(VALUE(MID($C1720,2,20))&lt;100000000,VALUE(MID($C1720,2,20)),1000000000),1000000000))+ROW()/100000,"")</f>
        <v/>
      </c>
    </row>
    <row r="1721">
      <c r="M1721" s="7">
        <f>IF($C1721="","",L1721*V1721/100)</f>
        <v/>
      </c>
      <c r="N1721" s="11" t="n"/>
      <c r="R1721" s="7" t="n"/>
      <c r="T1721" s="7" t="n"/>
      <c r="U1721" s="7">
        <f>IF($C1721="","",T1721*X1721/100)</f>
        <v/>
      </c>
      <c r="V1721" s="7">
        <f>IF($C1721="","",T1721-U1721)</f>
        <v/>
      </c>
      <c r="X1721">
        <f>IF($C1721="","",IF($AD1721=1,Settings!$C$8,IF($AC1721=1,Settings!$C$6,Settings!$C$7))*100)</f>
        <v/>
      </c>
      <c r="Y1721" s="7">
        <f>IF($C1721="","",V1721-M1721)</f>
        <v/>
      </c>
      <c r="AA1721">
        <f>IF($C1721="","",IF(COUNTIF($C$2:$C1721,$C1721)=1,1,0))</f>
        <v/>
      </c>
      <c r="AB1721">
        <f>IF($AA1721=1,SUMPRODUCT(--($AE$2:$AE$6001&lt;$AE1721))+1,"")</f>
        <v/>
      </c>
      <c r="AC1721">
        <f>IF($C1721="","",IF(OR($W1721=TRUE(),$W1721="TRUE"),0,1))</f>
        <v/>
      </c>
      <c r="AD1721">
        <f>IF($C1721="","",IF($Z1721="Yes",1,0))</f>
        <v/>
      </c>
      <c r="AE1721">
        <f>IF($AA1721=1,IFERROR(IF(VALUE($C1721)&lt;100000000,VALUE($C1721),1000000000),IFERROR(IF(VALUE(MID($C1721,2,20))&lt;100000000,VALUE(MID($C1721,2,20)),1000000000),1000000000))+ROW()/100000,"")</f>
        <v/>
      </c>
    </row>
    <row r="1722">
      <c r="M1722" s="7">
        <f>IF($C1722="","",L1722*V1722/100)</f>
        <v/>
      </c>
      <c r="N1722" s="11" t="n"/>
      <c r="R1722" s="7" t="n"/>
      <c r="T1722" s="7" t="n"/>
      <c r="U1722" s="7">
        <f>IF($C1722="","",T1722*X1722/100)</f>
        <v/>
      </c>
      <c r="V1722" s="7">
        <f>IF($C1722="","",T1722-U1722)</f>
        <v/>
      </c>
      <c r="X1722">
        <f>IF($C1722="","",IF($AD1722=1,Settings!$C$8,IF($AC1722=1,Settings!$C$6,Settings!$C$7))*100)</f>
        <v/>
      </c>
      <c r="Y1722" s="7">
        <f>IF($C1722="","",V1722-M1722)</f>
        <v/>
      </c>
      <c r="AA1722">
        <f>IF($C1722="","",IF(COUNTIF($C$2:$C1722,$C1722)=1,1,0))</f>
        <v/>
      </c>
      <c r="AB1722">
        <f>IF($AA1722=1,SUMPRODUCT(--($AE$2:$AE$6001&lt;$AE1722))+1,"")</f>
        <v/>
      </c>
      <c r="AC1722">
        <f>IF($C1722="","",IF(OR($W1722=TRUE(),$W1722="TRUE"),0,1))</f>
        <v/>
      </c>
      <c r="AD1722">
        <f>IF($C1722="","",IF($Z1722="Yes",1,0))</f>
        <v/>
      </c>
      <c r="AE1722">
        <f>IF($AA1722=1,IFERROR(IF(VALUE($C1722)&lt;100000000,VALUE($C1722),1000000000),IFERROR(IF(VALUE(MID($C1722,2,20))&lt;100000000,VALUE(MID($C1722,2,20)),1000000000),1000000000))+ROW()/100000,"")</f>
        <v/>
      </c>
    </row>
    <row r="1723">
      <c r="M1723" s="7">
        <f>IF($C1723="","",L1723*V1723/100)</f>
        <v/>
      </c>
      <c r="N1723" s="11" t="n"/>
      <c r="R1723" s="7" t="n"/>
      <c r="T1723" s="7" t="n"/>
      <c r="U1723" s="7">
        <f>IF($C1723="","",T1723*X1723/100)</f>
        <v/>
      </c>
      <c r="V1723" s="7">
        <f>IF($C1723="","",T1723-U1723)</f>
        <v/>
      </c>
      <c r="X1723">
        <f>IF($C1723="","",IF($AD1723=1,Settings!$C$8,IF($AC1723=1,Settings!$C$6,Settings!$C$7))*100)</f>
        <v/>
      </c>
      <c r="Y1723" s="7">
        <f>IF($C1723="","",V1723-M1723)</f>
        <v/>
      </c>
      <c r="AA1723">
        <f>IF($C1723="","",IF(COUNTIF($C$2:$C1723,$C1723)=1,1,0))</f>
        <v/>
      </c>
      <c r="AB1723">
        <f>IF($AA1723=1,SUMPRODUCT(--($AE$2:$AE$6001&lt;$AE1723))+1,"")</f>
        <v/>
      </c>
      <c r="AC1723">
        <f>IF($C1723="","",IF(OR($W1723=TRUE(),$W1723="TRUE"),0,1))</f>
        <v/>
      </c>
      <c r="AD1723">
        <f>IF($C1723="","",IF($Z1723="Yes",1,0))</f>
        <v/>
      </c>
      <c r="AE1723">
        <f>IF($AA1723=1,IFERROR(IF(VALUE($C1723)&lt;100000000,VALUE($C1723),1000000000),IFERROR(IF(VALUE(MID($C1723,2,20))&lt;100000000,VALUE(MID($C1723,2,20)),1000000000),1000000000))+ROW()/100000,"")</f>
        <v/>
      </c>
    </row>
    <row r="1724">
      <c r="M1724" s="7">
        <f>IF($C1724="","",L1724*V1724/100)</f>
        <v/>
      </c>
      <c r="N1724" s="11" t="n"/>
      <c r="R1724" s="7" t="n"/>
      <c r="T1724" s="7" t="n"/>
      <c r="U1724" s="7">
        <f>IF($C1724="","",T1724*X1724/100)</f>
        <v/>
      </c>
      <c r="V1724" s="7">
        <f>IF($C1724="","",T1724-U1724)</f>
        <v/>
      </c>
      <c r="X1724">
        <f>IF($C1724="","",IF($AD1724=1,Settings!$C$8,IF($AC1724=1,Settings!$C$6,Settings!$C$7))*100)</f>
        <v/>
      </c>
      <c r="Y1724" s="7">
        <f>IF($C1724="","",V1724-M1724)</f>
        <v/>
      </c>
      <c r="AA1724">
        <f>IF($C1724="","",IF(COUNTIF($C$2:$C1724,$C1724)=1,1,0))</f>
        <v/>
      </c>
      <c r="AB1724">
        <f>IF($AA1724=1,SUMPRODUCT(--($AE$2:$AE$6001&lt;$AE1724))+1,"")</f>
        <v/>
      </c>
      <c r="AC1724">
        <f>IF($C1724="","",IF(OR($W1724=TRUE(),$W1724="TRUE"),0,1))</f>
        <v/>
      </c>
      <c r="AD1724">
        <f>IF($C1724="","",IF($Z1724="Yes",1,0))</f>
        <v/>
      </c>
      <c r="AE1724">
        <f>IF($AA1724=1,IFERROR(IF(VALUE($C1724)&lt;100000000,VALUE($C1724),1000000000),IFERROR(IF(VALUE(MID($C1724,2,20))&lt;100000000,VALUE(MID($C1724,2,20)),1000000000),1000000000))+ROW()/100000,"")</f>
        <v/>
      </c>
    </row>
    <row r="1725">
      <c r="M1725" s="7">
        <f>IF($C1725="","",L1725*V1725/100)</f>
        <v/>
      </c>
      <c r="N1725" s="11" t="n"/>
      <c r="R1725" s="7" t="n"/>
      <c r="T1725" s="7" t="n"/>
      <c r="U1725" s="7">
        <f>IF($C1725="","",T1725*X1725/100)</f>
        <v/>
      </c>
      <c r="V1725" s="7">
        <f>IF($C1725="","",T1725-U1725)</f>
        <v/>
      </c>
      <c r="X1725">
        <f>IF($C1725="","",IF($AD1725=1,Settings!$C$8,IF($AC1725=1,Settings!$C$6,Settings!$C$7))*100)</f>
        <v/>
      </c>
      <c r="Y1725" s="7">
        <f>IF($C1725="","",V1725-M1725)</f>
        <v/>
      </c>
      <c r="AA1725">
        <f>IF($C1725="","",IF(COUNTIF($C$2:$C1725,$C1725)=1,1,0))</f>
        <v/>
      </c>
      <c r="AB1725">
        <f>IF($AA1725=1,SUMPRODUCT(--($AE$2:$AE$6001&lt;$AE1725))+1,"")</f>
        <v/>
      </c>
      <c r="AC1725">
        <f>IF($C1725="","",IF(OR($W1725=TRUE(),$W1725="TRUE"),0,1))</f>
        <v/>
      </c>
      <c r="AD1725">
        <f>IF($C1725="","",IF($Z1725="Yes",1,0))</f>
        <v/>
      </c>
      <c r="AE1725">
        <f>IF($AA1725=1,IFERROR(IF(VALUE($C1725)&lt;100000000,VALUE($C1725),1000000000),IFERROR(IF(VALUE(MID($C1725,2,20))&lt;100000000,VALUE(MID($C1725,2,20)),1000000000),1000000000))+ROW()/100000,"")</f>
        <v/>
      </c>
    </row>
    <row r="1726">
      <c r="M1726" s="7">
        <f>IF($C1726="","",L1726*V1726/100)</f>
        <v/>
      </c>
      <c r="N1726" s="11" t="n"/>
      <c r="R1726" s="7" t="n"/>
      <c r="T1726" s="7" t="n"/>
      <c r="U1726" s="7">
        <f>IF($C1726="","",T1726*X1726/100)</f>
        <v/>
      </c>
      <c r="V1726" s="7">
        <f>IF($C1726="","",T1726-U1726)</f>
        <v/>
      </c>
      <c r="X1726">
        <f>IF($C1726="","",IF($AD1726=1,Settings!$C$8,IF($AC1726=1,Settings!$C$6,Settings!$C$7))*100)</f>
        <v/>
      </c>
      <c r="Y1726" s="7">
        <f>IF($C1726="","",V1726-M1726)</f>
        <v/>
      </c>
      <c r="AA1726">
        <f>IF($C1726="","",IF(COUNTIF($C$2:$C1726,$C1726)=1,1,0))</f>
        <v/>
      </c>
      <c r="AB1726">
        <f>IF($AA1726=1,SUMPRODUCT(--($AE$2:$AE$6001&lt;$AE1726))+1,"")</f>
        <v/>
      </c>
      <c r="AC1726">
        <f>IF($C1726="","",IF(OR($W1726=TRUE(),$W1726="TRUE"),0,1))</f>
        <v/>
      </c>
      <c r="AD1726">
        <f>IF($C1726="","",IF($Z1726="Yes",1,0))</f>
        <v/>
      </c>
      <c r="AE1726">
        <f>IF($AA1726=1,IFERROR(IF(VALUE($C1726)&lt;100000000,VALUE($C1726),1000000000),IFERROR(IF(VALUE(MID($C1726,2,20))&lt;100000000,VALUE(MID($C1726,2,20)),1000000000),1000000000))+ROW()/100000,"")</f>
        <v/>
      </c>
    </row>
    <row r="1727">
      <c r="M1727" s="7">
        <f>IF($C1727="","",L1727*V1727/100)</f>
        <v/>
      </c>
      <c r="N1727" s="11" t="n"/>
      <c r="R1727" s="7" t="n"/>
      <c r="T1727" s="7" t="n"/>
      <c r="U1727" s="7">
        <f>IF($C1727="","",T1727*X1727/100)</f>
        <v/>
      </c>
      <c r="V1727" s="7">
        <f>IF($C1727="","",T1727-U1727)</f>
        <v/>
      </c>
      <c r="X1727">
        <f>IF($C1727="","",IF($AD1727=1,Settings!$C$8,IF($AC1727=1,Settings!$C$6,Settings!$C$7))*100)</f>
        <v/>
      </c>
      <c r="Y1727" s="7">
        <f>IF($C1727="","",V1727-M1727)</f>
        <v/>
      </c>
      <c r="AA1727">
        <f>IF($C1727="","",IF(COUNTIF($C$2:$C1727,$C1727)=1,1,0))</f>
        <v/>
      </c>
      <c r="AB1727">
        <f>IF($AA1727=1,SUMPRODUCT(--($AE$2:$AE$6001&lt;$AE1727))+1,"")</f>
        <v/>
      </c>
      <c r="AC1727">
        <f>IF($C1727="","",IF(OR($W1727=TRUE(),$W1727="TRUE"),0,1))</f>
        <v/>
      </c>
      <c r="AD1727">
        <f>IF($C1727="","",IF($Z1727="Yes",1,0))</f>
        <v/>
      </c>
      <c r="AE1727">
        <f>IF($AA1727=1,IFERROR(IF(VALUE($C1727)&lt;100000000,VALUE($C1727),1000000000),IFERROR(IF(VALUE(MID($C1727,2,20))&lt;100000000,VALUE(MID($C1727,2,20)),1000000000),1000000000))+ROW()/100000,"")</f>
        <v/>
      </c>
    </row>
    <row r="1728">
      <c r="M1728" s="7">
        <f>IF($C1728="","",L1728*V1728/100)</f>
        <v/>
      </c>
      <c r="N1728" s="11" t="n"/>
      <c r="R1728" s="7" t="n"/>
      <c r="T1728" s="7" t="n"/>
      <c r="U1728" s="7">
        <f>IF($C1728="","",T1728*X1728/100)</f>
        <v/>
      </c>
      <c r="V1728" s="7">
        <f>IF($C1728="","",T1728-U1728)</f>
        <v/>
      </c>
      <c r="X1728">
        <f>IF($C1728="","",IF($AD1728=1,Settings!$C$8,IF($AC1728=1,Settings!$C$6,Settings!$C$7))*100)</f>
        <v/>
      </c>
      <c r="Y1728" s="7">
        <f>IF($C1728="","",V1728-M1728)</f>
        <v/>
      </c>
      <c r="AA1728">
        <f>IF($C1728="","",IF(COUNTIF($C$2:$C1728,$C1728)=1,1,0))</f>
        <v/>
      </c>
      <c r="AB1728">
        <f>IF($AA1728=1,SUMPRODUCT(--($AE$2:$AE$6001&lt;$AE1728))+1,"")</f>
        <v/>
      </c>
      <c r="AC1728">
        <f>IF($C1728="","",IF(OR($W1728=TRUE(),$W1728="TRUE"),0,1))</f>
        <v/>
      </c>
      <c r="AD1728">
        <f>IF($C1728="","",IF($Z1728="Yes",1,0))</f>
        <v/>
      </c>
      <c r="AE1728">
        <f>IF($AA1728=1,IFERROR(IF(VALUE($C1728)&lt;100000000,VALUE($C1728),1000000000),IFERROR(IF(VALUE(MID($C1728,2,20))&lt;100000000,VALUE(MID($C1728,2,20)),1000000000),1000000000))+ROW()/100000,"")</f>
        <v/>
      </c>
    </row>
    <row r="1729">
      <c r="M1729" s="7">
        <f>IF($C1729="","",L1729*V1729/100)</f>
        <v/>
      </c>
      <c r="N1729" s="11" t="n"/>
      <c r="R1729" s="7" t="n"/>
      <c r="T1729" s="7" t="n"/>
      <c r="U1729" s="7">
        <f>IF($C1729="","",T1729*X1729/100)</f>
        <v/>
      </c>
      <c r="V1729" s="7">
        <f>IF($C1729="","",T1729-U1729)</f>
        <v/>
      </c>
      <c r="X1729">
        <f>IF($C1729="","",IF($AD1729=1,Settings!$C$8,IF($AC1729=1,Settings!$C$6,Settings!$C$7))*100)</f>
        <v/>
      </c>
      <c r="Y1729" s="7">
        <f>IF($C1729="","",V1729-M1729)</f>
        <v/>
      </c>
      <c r="AA1729">
        <f>IF($C1729="","",IF(COUNTIF($C$2:$C1729,$C1729)=1,1,0))</f>
        <v/>
      </c>
      <c r="AB1729">
        <f>IF($AA1729=1,SUMPRODUCT(--($AE$2:$AE$6001&lt;$AE1729))+1,"")</f>
        <v/>
      </c>
      <c r="AC1729">
        <f>IF($C1729="","",IF(OR($W1729=TRUE(),$W1729="TRUE"),0,1))</f>
        <v/>
      </c>
      <c r="AD1729">
        <f>IF($C1729="","",IF($Z1729="Yes",1,0))</f>
        <v/>
      </c>
      <c r="AE1729">
        <f>IF($AA1729=1,IFERROR(IF(VALUE($C1729)&lt;100000000,VALUE($C1729),1000000000),IFERROR(IF(VALUE(MID($C1729,2,20))&lt;100000000,VALUE(MID($C1729,2,20)),1000000000),1000000000))+ROW()/100000,"")</f>
        <v/>
      </c>
    </row>
    <row r="1730">
      <c r="M1730" s="7">
        <f>IF($C1730="","",L1730*V1730/100)</f>
        <v/>
      </c>
      <c r="N1730" s="11" t="n"/>
      <c r="R1730" s="7" t="n"/>
      <c r="T1730" s="7" t="n"/>
      <c r="U1730" s="7">
        <f>IF($C1730="","",T1730*X1730/100)</f>
        <v/>
      </c>
      <c r="V1730" s="7">
        <f>IF($C1730="","",T1730-U1730)</f>
        <v/>
      </c>
      <c r="X1730">
        <f>IF($C1730="","",IF($AD1730=1,Settings!$C$8,IF($AC1730=1,Settings!$C$6,Settings!$C$7))*100)</f>
        <v/>
      </c>
      <c r="Y1730" s="7">
        <f>IF($C1730="","",V1730-M1730)</f>
        <v/>
      </c>
      <c r="AA1730">
        <f>IF($C1730="","",IF(COUNTIF($C$2:$C1730,$C1730)=1,1,0))</f>
        <v/>
      </c>
      <c r="AB1730">
        <f>IF($AA1730=1,SUMPRODUCT(--($AE$2:$AE$6001&lt;$AE1730))+1,"")</f>
        <v/>
      </c>
      <c r="AC1730">
        <f>IF($C1730="","",IF(OR($W1730=TRUE(),$W1730="TRUE"),0,1))</f>
        <v/>
      </c>
      <c r="AD1730">
        <f>IF($C1730="","",IF($Z1730="Yes",1,0))</f>
        <v/>
      </c>
      <c r="AE1730">
        <f>IF($AA1730=1,IFERROR(IF(VALUE($C1730)&lt;100000000,VALUE($C1730),1000000000),IFERROR(IF(VALUE(MID($C1730,2,20))&lt;100000000,VALUE(MID($C1730,2,20)),1000000000),1000000000))+ROW()/100000,"")</f>
        <v/>
      </c>
    </row>
    <row r="1731">
      <c r="M1731" s="7">
        <f>IF($C1731="","",L1731*V1731/100)</f>
        <v/>
      </c>
      <c r="N1731" s="11" t="n"/>
      <c r="R1731" s="7" t="n"/>
      <c r="T1731" s="7" t="n"/>
      <c r="U1731" s="7">
        <f>IF($C1731="","",T1731*X1731/100)</f>
        <v/>
      </c>
      <c r="V1731" s="7">
        <f>IF($C1731="","",T1731-U1731)</f>
        <v/>
      </c>
      <c r="X1731">
        <f>IF($C1731="","",IF($AD1731=1,Settings!$C$8,IF($AC1731=1,Settings!$C$6,Settings!$C$7))*100)</f>
        <v/>
      </c>
      <c r="Y1731" s="7">
        <f>IF($C1731="","",V1731-M1731)</f>
        <v/>
      </c>
      <c r="AA1731">
        <f>IF($C1731="","",IF(COUNTIF($C$2:$C1731,$C1731)=1,1,0))</f>
        <v/>
      </c>
      <c r="AB1731">
        <f>IF($AA1731=1,SUMPRODUCT(--($AE$2:$AE$6001&lt;$AE1731))+1,"")</f>
        <v/>
      </c>
      <c r="AC1731">
        <f>IF($C1731="","",IF(OR($W1731=TRUE(),$W1731="TRUE"),0,1))</f>
        <v/>
      </c>
      <c r="AD1731">
        <f>IF($C1731="","",IF($Z1731="Yes",1,0))</f>
        <v/>
      </c>
      <c r="AE1731">
        <f>IF($AA1731=1,IFERROR(IF(VALUE($C1731)&lt;100000000,VALUE($C1731),1000000000),IFERROR(IF(VALUE(MID($C1731,2,20))&lt;100000000,VALUE(MID($C1731,2,20)),1000000000),1000000000))+ROW()/100000,"")</f>
        <v/>
      </c>
    </row>
    <row r="1732">
      <c r="M1732" s="7">
        <f>IF($C1732="","",L1732*V1732/100)</f>
        <v/>
      </c>
      <c r="N1732" s="11" t="n"/>
      <c r="R1732" s="7" t="n"/>
      <c r="T1732" s="7" t="n"/>
      <c r="U1732" s="7">
        <f>IF($C1732="","",T1732*X1732/100)</f>
        <v/>
      </c>
      <c r="V1732" s="7">
        <f>IF($C1732="","",T1732-U1732)</f>
        <v/>
      </c>
      <c r="X1732">
        <f>IF($C1732="","",IF($AD1732=1,Settings!$C$8,IF($AC1732=1,Settings!$C$6,Settings!$C$7))*100)</f>
        <v/>
      </c>
      <c r="Y1732" s="7">
        <f>IF($C1732="","",V1732-M1732)</f>
        <v/>
      </c>
      <c r="AA1732">
        <f>IF($C1732="","",IF(COUNTIF($C$2:$C1732,$C1732)=1,1,0))</f>
        <v/>
      </c>
      <c r="AB1732">
        <f>IF($AA1732=1,SUMPRODUCT(--($AE$2:$AE$6001&lt;$AE1732))+1,"")</f>
        <v/>
      </c>
      <c r="AC1732">
        <f>IF($C1732="","",IF(OR($W1732=TRUE(),$W1732="TRUE"),0,1))</f>
        <v/>
      </c>
      <c r="AD1732">
        <f>IF($C1732="","",IF($Z1732="Yes",1,0))</f>
        <v/>
      </c>
      <c r="AE1732">
        <f>IF($AA1732=1,IFERROR(IF(VALUE($C1732)&lt;100000000,VALUE($C1732),1000000000),IFERROR(IF(VALUE(MID($C1732,2,20))&lt;100000000,VALUE(MID($C1732,2,20)),1000000000),1000000000))+ROW()/100000,"")</f>
        <v/>
      </c>
    </row>
    <row r="1733">
      <c r="M1733" s="7">
        <f>IF($C1733="","",L1733*V1733/100)</f>
        <v/>
      </c>
      <c r="N1733" s="11" t="n"/>
      <c r="R1733" s="7" t="n"/>
      <c r="T1733" s="7" t="n"/>
      <c r="U1733" s="7">
        <f>IF($C1733="","",T1733*X1733/100)</f>
        <v/>
      </c>
      <c r="V1733" s="7">
        <f>IF($C1733="","",T1733-U1733)</f>
        <v/>
      </c>
      <c r="X1733">
        <f>IF($C1733="","",IF($AD1733=1,Settings!$C$8,IF($AC1733=1,Settings!$C$6,Settings!$C$7))*100)</f>
        <v/>
      </c>
      <c r="Y1733" s="7">
        <f>IF($C1733="","",V1733-M1733)</f>
        <v/>
      </c>
      <c r="AA1733">
        <f>IF($C1733="","",IF(COUNTIF($C$2:$C1733,$C1733)=1,1,0))</f>
        <v/>
      </c>
      <c r="AB1733">
        <f>IF($AA1733=1,SUMPRODUCT(--($AE$2:$AE$6001&lt;$AE1733))+1,"")</f>
        <v/>
      </c>
      <c r="AC1733">
        <f>IF($C1733="","",IF(OR($W1733=TRUE(),$W1733="TRUE"),0,1))</f>
        <v/>
      </c>
      <c r="AD1733">
        <f>IF($C1733="","",IF($Z1733="Yes",1,0))</f>
        <v/>
      </c>
      <c r="AE1733">
        <f>IF($AA1733=1,IFERROR(IF(VALUE($C1733)&lt;100000000,VALUE($C1733),1000000000),IFERROR(IF(VALUE(MID($C1733,2,20))&lt;100000000,VALUE(MID($C1733,2,20)),1000000000),1000000000))+ROW()/100000,"")</f>
        <v/>
      </c>
    </row>
    <row r="1734">
      <c r="M1734" s="7">
        <f>IF($C1734="","",L1734*V1734/100)</f>
        <v/>
      </c>
      <c r="N1734" s="11" t="n"/>
      <c r="R1734" s="7" t="n"/>
      <c r="T1734" s="7" t="n"/>
      <c r="U1734" s="7">
        <f>IF($C1734="","",T1734*X1734/100)</f>
        <v/>
      </c>
      <c r="V1734" s="7">
        <f>IF($C1734="","",T1734-U1734)</f>
        <v/>
      </c>
      <c r="X1734">
        <f>IF($C1734="","",IF($AD1734=1,Settings!$C$8,IF($AC1734=1,Settings!$C$6,Settings!$C$7))*100)</f>
        <v/>
      </c>
      <c r="Y1734" s="7">
        <f>IF($C1734="","",V1734-M1734)</f>
        <v/>
      </c>
      <c r="AA1734">
        <f>IF($C1734="","",IF(COUNTIF($C$2:$C1734,$C1734)=1,1,0))</f>
        <v/>
      </c>
      <c r="AB1734">
        <f>IF($AA1734=1,SUMPRODUCT(--($AE$2:$AE$6001&lt;$AE1734))+1,"")</f>
        <v/>
      </c>
      <c r="AC1734">
        <f>IF($C1734="","",IF(OR($W1734=TRUE(),$W1734="TRUE"),0,1))</f>
        <v/>
      </c>
      <c r="AD1734">
        <f>IF($C1734="","",IF($Z1734="Yes",1,0))</f>
        <v/>
      </c>
      <c r="AE1734">
        <f>IF($AA1734=1,IFERROR(IF(VALUE($C1734)&lt;100000000,VALUE($C1734),1000000000),IFERROR(IF(VALUE(MID($C1734,2,20))&lt;100000000,VALUE(MID($C1734,2,20)),1000000000),1000000000))+ROW()/100000,"")</f>
        <v/>
      </c>
    </row>
    <row r="1735">
      <c r="M1735" s="7">
        <f>IF($C1735="","",L1735*V1735/100)</f>
        <v/>
      </c>
      <c r="N1735" s="11" t="n"/>
      <c r="R1735" s="7" t="n"/>
      <c r="T1735" s="7" t="n"/>
      <c r="U1735" s="7">
        <f>IF($C1735="","",T1735*X1735/100)</f>
        <v/>
      </c>
      <c r="V1735" s="7">
        <f>IF($C1735="","",T1735-U1735)</f>
        <v/>
      </c>
      <c r="X1735">
        <f>IF($C1735="","",IF($AD1735=1,Settings!$C$8,IF($AC1735=1,Settings!$C$6,Settings!$C$7))*100)</f>
        <v/>
      </c>
      <c r="Y1735" s="7">
        <f>IF($C1735="","",V1735-M1735)</f>
        <v/>
      </c>
      <c r="AA1735">
        <f>IF($C1735="","",IF(COUNTIF($C$2:$C1735,$C1735)=1,1,0))</f>
        <v/>
      </c>
      <c r="AB1735">
        <f>IF($AA1735=1,SUMPRODUCT(--($AE$2:$AE$6001&lt;$AE1735))+1,"")</f>
        <v/>
      </c>
      <c r="AC1735">
        <f>IF($C1735="","",IF(OR($W1735=TRUE(),$W1735="TRUE"),0,1))</f>
        <v/>
      </c>
      <c r="AD1735">
        <f>IF($C1735="","",IF($Z1735="Yes",1,0))</f>
        <v/>
      </c>
      <c r="AE1735">
        <f>IF($AA1735=1,IFERROR(IF(VALUE($C1735)&lt;100000000,VALUE($C1735),1000000000),IFERROR(IF(VALUE(MID($C1735,2,20))&lt;100000000,VALUE(MID($C1735,2,20)),1000000000),1000000000))+ROW()/100000,"")</f>
        <v/>
      </c>
    </row>
    <row r="1736">
      <c r="M1736" s="7">
        <f>IF($C1736="","",L1736*V1736/100)</f>
        <v/>
      </c>
      <c r="N1736" s="11" t="n"/>
      <c r="R1736" s="7" t="n"/>
      <c r="T1736" s="7" t="n"/>
      <c r="U1736" s="7">
        <f>IF($C1736="","",T1736*X1736/100)</f>
        <v/>
      </c>
      <c r="V1736" s="7">
        <f>IF($C1736="","",T1736-U1736)</f>
        <v/>
      </c>
      <c r="X1736">
        <f>IF($C1736="","",IF($AD1736=1,Settings!$C$8,IF($AC1736=1,Settings!$C$6,Settings!$C$7))*100)</f>
        <v/>
      </c>
      <c r="Y1736" s="7">
        <f>IF($C1736="","",V1736-M1736)</f>
        <v/>
      </c>
      <c r="AA1736">
        <f>IF($C1736="","",IF(COUNTIF($C$2:$C1736,$C1736)=1,1,0))</f>
        <v/>
      </c>
      <c r="AB1736">
        <f>IF($AA1736=1,SUMPRODUCT(--($AE$2:$AE$6001&lt;$AE1736))+1,"")</f>
        <v/>
      </c>
      <c r="AC1736">
        <f>IF($C1736="","",IF(OR($W1736=TRUE(),$W1736="TRUE"),0,1))</f>
        <v/>
      </c>
      <c r="AD1736">
        <f>IF($C1736="","",IF($Z1736="Yes",1,0))</f>
        <v/>
      </c>
      <c r="AE1736">
        <f>IF($AA1736=1,IFERROR(IF(VALUE($C1736)&lt;100000000,VALUE($C1736),1000000000),IFERROR(IF(VALUE(MID($C1736,2,20))&lt;100000000,VALUE(MID($C1736,2,20)),1000000000),1000000000))+ROW()/100000,"")</f>
        <v/>
      </c>
    </row>
    <row r="1737">
      <c r="M1737" s="7">
        <f>IF($C1737="","",L1737*V1737/100)</f>
        <v/>
      </c>
      <c r="N1737" s="11" t="n"/>
      <c r="R1737" s="7" t="n"/>
      <c r="T1737" s="7" t="n"/>
      <c r="U1737" s="7">
        <f>IF($C1737="","",T1737*X1737/100)</f>
        <v/>
      </c>
      <c r="V1737" s="7">
        <f>IF($C1737="","",T1737-U1737)</f>
        <v/>
      </c>
      <c r="X1737">
        <f>IF($C1737="","",IF($AD1737=1,Settings!$C$8,IF($AC1737=1,Settings!$C$6,Settings!$C$7))*100)</f>
        <v/>
      </c>
      <c r="Y1737" s="7">
        <f>IF($C1737="","",V1737-M1737)</f>
        <v/>
      </c>
      <c r="AA1737">
        <f>IF($C1737="","",IF(COUNTIF($C$2:$C1737,$C1737)=1,1,0))</f>
        <v/>
      </c>
      <c r="AB1737">
        <f>IF($AA1737=1,SUMPRODUCT(--($AE$2:$AE$6001&lt;$AE1737))+1,"")</f>
        <v/>
      </c>
      <c r="AC1737">
        <f>IF($C1737="","",IF(OR($W1737=TRUE(),$W1737="TRUE"),0,1))</f>
        <v/>
      </c>
      <c r="AD1737">
        <f>IF($C1737="","",IF($Z1737="Yes",1,0))</f>
        <v/>
      </c>
      <c r="AE1737">
        <f>IF($AA1737=1,IFERROR(IF(VALUE($C1737)&lt;100000000,VALUE($C1737),1000000000),IFERROR(IF(VALUE(MID($C1737,2,20))&lt;100000000,VALUE(MID($C1737,2,20)),1000000000),1000000000))+ROW()/100000,"")</f>
        <v/>
      </c>
    </row>
    <row r="1738">
      <c r="M1738" s="7">
        <f>IF($C1738="","",L1738*V1738/100)</f>
        <v/>
      </c>
      <c r="N1738" s="11" t="n"/>
      <c r="R1738" s="7" t="n"/>
      <c r="T1738" s="7" t="n"/>
      <c r="U1738" s="7">
        <f>IF($C1738="","",T1738*X1738/100)</f>
        <v/>
      </c>
      <c r="V1738" s="7">
        <f>IF($C1738="","",T1738-U1738)</f>
        <v/>
      </c>
      <c r="X1738">
        <f>IF($C1738="","",IF($AD1738=1,Settings!$C$8,IF($AC1738=1,Settings!$C$6,Settings!$C$7))*100)</f>
        <v/>
      </c>
      <c r="Y1738" s="7">
        <f>IF($C1738="","",V1738-M1738)</f>
        <v/>
      </c>
      <c r="AA1738">
        <f>IF($C1738="","",IF(COUNTIF($C$2:$C1738,$C1738)=1,1,0))</f>
        <v/>
      </c>
      <c r="AB1738">
        <f>IF($AA1738=1,SUMPRODUCT(--($AE$2:$AE$6001&lt;$AE1738))+1,"")</f>
        <v/>
      </c>
      <c r="AC1738">
        <f>IF($C1738="","",IF(OR($W1738=TRUE(),$W1738="TRUE"),0,1))</f>
        <v/>
      </c>
      <c r="AD1738">
        <f>IF($C1738="","",IF($Z1738="Yes",1,0))</f>
        <v/>
      </c>
      <c r="AE1738">
        <f>IF($AA1738=1,IFERROR(IF(VALUE($C1738)&lt;100000000,VALUE($C1738),1000000000),IFERROR(IF(VALUE(MID($C1738,2,20))&lt;100000000,VALUE(MID($C1738,2,20)),1000000000),1000000000))+ROW()/100000,"")</f>
        <v/>
      </c>
    </row>
    <row r="1739">
      <c r="M1739" s="7">
        <f>IF($C1739="","",L1739*V1739/100)</f>
        <v/>
      </c>
      <c r="N1739" s="11" t="n"/>
      <c r="R1739" s="7" t="n"/>
      <c r="T1739" s="7" t="n"/>
      <c r="U1739" s="7">
        <f>IF($C1739="","",T1739*X1739/100)</f>
        <v/>
      </c>
      <c r="V1739" s="7">
        <f>IF($C1739="","",T1739-U1739)</f>
        <v/>
      </c>
      <c r="X1739">
        <f>IF($C1739="","",IF($AD1739=1,Settings!$C$8,IF($AC1739=1,Settings!$C$6,Settings!$C$7))*100)</f>
        <v/>
      </c>
      <c r="Y1739" s="7">
        <f>IF($C1739="","",V1739-M1739)</f>
        <v/>
      </c>
      <c r="AA1739">
        <f>IF($C1739="","",IF(COUNTIF($C$2:$C1739,$C1739)=1,1,0))</f>
        <v/>
      </c>
      <c r="AB1739">
        <f>IF($AA1739=1,SUMPRODUCT(--($AE$2:$AE$6001&lt;$AE1739))+1,"")</f>
        <v/>
      </c>
      <c r="AC1739">
        <f>IF($C1739="","",IF(OR($W1739=TRUE(),$W1739="TRUE"),0,1))</f>
        <v/>
      </c>
      <c r="AD1739">
        <f>IF($C1739="","",IF($Z1739="Yes",1,0))</f>
        <v/>
      </c>
      <c r="AE1739">
        <f>IF($AA1739=1,IFERROR(IF(VALUE($C1739)&lt;100000000,VALUE($C1739),1000000000),IFERROR(IF(VALUE(MID($C1739,2,20))&lt;100000000,VALUE(MID($C1739,2,20)),1000000000),1000000000))+ROW()/100000,"")</f>
        <v/>
      </c>
    </row>
    <row r="1740">
      <c r="M1740" s="7">
        <f>IF($C1740="","",L1740*V1740/100)</f>
        <v/>
      </c>
      <c r="N1740" s="11" t="n"/>
      <c r="R1740" s="7" t="n"/>
      <c r="T1740" s="7" t="n"/>
      <c r="U1740" s="7">
        <f>IF($C1740="","",T1740*X1740/100)</f>
        <v/>
      </c>
      <c r="V1740" s="7">
        <f>IF($C1740="","",T1740-U1740)</f>
        <v/>
      </c>
      <c r="X1740">
        <f>IF($C1740="","",IF($AD1740=1,Settings!$C$8,IF($AC1740=1,Settings!$C$6,Settings!$C$7))*100)</f>
        <v/>
      </c>
      <c r="Y1740" s="7">
        <f>IF($C1740="","",V1740-M1740)</f>
        <v/>
      </c>
      <c r="AA1740">
        <f>IF($C1740="","",IF(COUNTIF($C$2:$C1740,$C1740)=1,1,0))</f>
        <v/>
      </c>
      <c r="AB1740">
        <f>IF($AA1740=1,SUMPRODUCT(--($AE$2:$AE$6001&lt;$AE1740))+1,"")</f>
        <v/>
      </c>
      <c r="AC1740">
        <f>IF($C1740="","",IF(OR($W1740=TRUE(),$W1740="TRUE"),0,1))</f>
        <v/>
      </c>
      <c r="AD1740">
        <f>IF($C1740="","",IF($Z1740="Yes",1,0))</f>
        <v/>
      </c>
      <c r="AE1740">
        <f>IF($AA1740=1,IFERROR(IF(VALUE($C1740)&lt;100000000,VALUE($C1740),1000000000),IFERROR(IF(VALUE(MID($C1740,2,20))&lt;100000000,VALUE(MID($C1740,2,20)),1000000000),1000000000))+ROW()/100000,"")</f>
        <v/>
      </c>
    </row>
    <row r="1741">
      <c r="M1741" s="7">
        <f>IF($C1741="","",L1741*V1741/100)</f>
        <v/>
      </c>
      <c r="N1741" s="11" t="n"/>
      <c r="R1741" s="7" t="n"/>
      <c r="T1741" s="7" t="n"/>
      <c r="U1741" s="7">
        <f>IF($C1741="","",T1741*X1741/100)</f>
        <v/>
      </c>
      <c r="V1741" s="7">
        <f>IF($C1741="","",T1741-U1741)</f>
        <v/>
      </c>
      <c r="X1741">
        <f>IF($C1741="","",IF($AD1741=1,Settings!$C$8,IF($AC1741=1,Settings!$C$6,Settings!$C$7))*100)</f>
        <v/>
      </c>
      <c r="Y1741" s="7">
        <f>IF($C1741="","",V1741-M1741)</f>
        <v/>
      </c>
      <c r="AA1741">
        <f>IF($C1741="","",IF(COUNTIF($C$2:$C1741,$C1741)=1,1,0))</f>
        <v/>
      </c>
      <c r="AB1741">
        <f>IF($AA1741=1,SUMPRODUCT(--($AE$2:$AE$6001&lt;$AE1741))+1,"")</f>
        <v/>
      </c>
      <c r="AC1741">
        <f>IF($C1741="","",IF(OR($W1741=TRUE(),$W1741="TRUE"),0,1))</f>
        <v/>
      </c>
      <c r="AD1741">
        <f>IF($C1741="","",IF($Z1741="Yes",1,0))</f>
        <v/>
      </c>
      <c r="AE1741">
        <f>IF($AA1741=1,IFERROR(IF(VALUE($C1741)&lt;100000000,VALUE($C1741),1000000000),IFERROR(IF(VALUE(MID($C1741,2,20))&lt;100000000,VALUE(MID($C1741,2,20)),1000000000),1000000000))+ROW()/100000,"")</f>
        <v/>
      </c>
    </row>
    <row r="1742">
      <c r="M1742" s="7">
        <f>IF($C1742="","",L1742*V1742/100)</f>
        <v/>
      </c>
      <c r="N1742" s="11" t="n"/>
      <c r="R1742" s="7" t="n"/>
      <c r="T1742" s="7" t="n"/>
      <c r="U1742" s="7">
        <f>IF($C1742="","",T1742*X1742/100)</f>
        <v/>
      </c>
      <c r="V1742" s="7">
        <f>IF($C1742="","",T1742-U1742)</f>
        <v/>
      </c>
      <c r="X1742">
        <f>IF($C1742="","",IF($AD1742=1,Settings!$C$8,IF($AC1742=1,Settings!$C$6,Settings!$C$7))*100)</f>
        <v/>
      </c>
      <c r="Y1742" s="7">
        <f>IF($C1742="","",V1742-M1742)</f>
        <v/>
      </c>
      <c r="AA1742">
        <f>IF($C1742="","",IF(COUNTIF($C$2:$C1742,$C1742)=1,1,0))</f>
        <v/>
      </c>
      <c r="AB1742">
        <f>IF($AA1742=1,SUMPRODUCT(--($AE$2:$AE$6001&lt;$AE1742))+1,"")</f>
        <v/>
      </c>
      <c r="AC1742">
        <f>IF($C1742="","",IF(OR($W1742=TRUE(),$W1742="TRUE"),0,1))</f>
        <v/>
      </c>
      <c r="AD1742">
        <f>IF($C1742="","",IF($Z1742="Yes",1,0))</f>
        <v/>
      </c>
      <c r="AE1742">
        <f>IF($AA1742=1,IFERROR(IF(VALUE($C1742)&lt;100000000,VALUE($C1742),1000000000),IFERROR(IF(VALUE(MID($C1742,2,20))&lt;100000000,VALUE(MID($C1742,2,20)),1000000000),1000000000))+ROW()/100000,"")</f>
        <v/>
      </c>
    </row>
    <row r="1743">
      <c r="M1743" s="7">
        <f>IF($C1743="","",L1743*V1743/100)</f>
        <v/>
      </c>
      <c r="N1743" s="11" t="n"/>
      <c r="R1743" s="7" t="n"/>
      <c r="T1743" s="7" t="n"/>
      <c r="U1743" s="7">
        <f>IF($C1743="","",T1743*X1743/100)</f>
        <v/>
      </c>
      <c r="V1743" s="7">
        <f>IF($C1743="","",T1743-U1743)</f>
        <v/>
      </c>
      <c r="X1743">
        <f>IF($C1743="","",IF($AD1743=1,Settings!$C$8,IF($AC1743=1,Settings!$C$6,Settings!$C$7))*100)</f>
        <v/>
      </c>
      <c r="Y1743" s="7">
        <f>IF($C1743="","",V1743-M1743)</f>
        <v/>
      </c>
      <c r="AA1743">
        <f>IF($C1743="","",IF(COUNTIF($C$2:$C1743,$C1743)=1,1,0))</f>
        <v/>
      </c>
      <c r="AB1743">
        <f>IF($AA1743=1,SUMPRODUCT(--($AE$2:$AE$6001&lt;$AE1743))+1,"")</f>
        <v/>
      </c>
      <c r="AC1743">
        <f>IF($C1743="","",IF(OR($W1743=TRUE(),$W1743="TRUE"),0,1))</f>
        <v/>
      </c>
      <c r="AD1743">
        <f>IF($C1743="","",IF($Z1743="Yes",1,0))</f>
        <v/>
      </c>
      <c r="AE1743">
        <f>IF($AA1743=1,IFERROR(IF(VALUE($C1743)&lt;100000000,VALUE($C1743),1000000000),IFERROR(IF(VALUE(MID($C1743,2,20))&lt;100000000,VALUE(MID($C1743,2,20)),1000000000),1000000000))+ROW()/100000,"")</f>
        <v/>
      </c>
    </row>
    <row r="1744">
      <c r="M1744" s="7">
        <f>IF($C1744="","",L1744*V1744/100)</f>
        <v/>
      </c>
      <c r="N1744" s="11" t="n"/>
      <c r="R1744" s="7" t="n"/>
      <c r="T1744" s="7" t="n"/>
      <c r="U1744" s="7">
        <f>IF($C1744="","",T1744*X1744/100)</f>
        <v/>
      </c>
      <c r="V1744" s="7">
        <f>IF($C1744="","",T1744-U1744)</f>
        <v/>
      </c>
      <c r="X1744">
        <f>IF($C1744="","",IF($AD1744=1,Settings!$C$8,IF($AC1744=1,Settings!$C$6,Settings!$C$7))*100)</f>
        <v/>
      </c>
      <c r="Y1744" s="7">
        <f>IF($C1744="","",V1744-M1744)</f>
        <v/>
      </c>
      <c r="AA1744">
        <f>IF($C1744="","",IF(COUNTIF($C$2:$C1744,$C1744)=1,1,0))</f>
        <v/>
      </c>
      <c r="AB1744">
        <f>IF($AA1744=1,SUMPRODUCT(--($AE$2:$AE$6001&lt;$AE1744))+1,"")</f>
        <v/>
      </c>
      <c r="AC1744">
        <f>IF($C1744="","",IF(OR($W1744=TRUE(),$W1744="TRUE"),0,1))</f>
        <v/>
      </c>
      <c r="AD1744">
        <f>IF($C1744="","",IF($Z1744="Yes",1,0))</f>
        <v/>
      </c>
      <c r="AE1744">
        <f>IF($AA1744=1,IFERROR(IF(VALUE($C1744)&lt;100000000,VALUE($C1744),1000000000),IFERROR(IF(VALUE(MID($C1744,2,20))&lt;100000000,VALUE(MID($C1744,2,20)),1000000000),1000000000))+ROW()/100000,"")</f>
        <v/>
      </c>
    </row>
    <row r="1745">
      <c r="M1745" s="7">
        <f>IF($C1745="","",L1745*V1745/100)</f>
        <v/>
      </c>
      <c r="N1745" s="11" t="n"/>
      <c r="R1745" s="7" t="n"/>
      <c r="T1745" s="7" t="n"/>
      <c r="U1745" s="7">
        <f>IF($C1745="","",T1745*X1745/100)</f>
        <v/>
      </c>
      <c r="V1745" s="7">
        <f>IF($C1745="","",T1745-U1745)</f>
        <v/>
      </c>
      <c r="X1745">
        <f>IF($C1745="","",IF($AD1745=1,Settings!$C$8,IF($AC1745=1,Settings!$C$6,Settings!$C$7))*100)</f>
        <v/>
      </c>
      <c r="Y1745" s="7">
        <f>IF($C1745="","",V1745-M1745)</f>
        <v/>
      </c>
      <c r="AA1745">
        <f>IF($C1745="","",IF(COUNTIF($C$2:$C1745,$C1745)=1,1,0))</f>
        <v/>
      </c>
      <c r="AB1745">
        <f>IF($AA1745=1,SUMPRODUCT(--($AE$2:$AE$6001&lt;$AE1745))+1,"")</f>
        <v/>
      </c>
      <c r="AC1745">
        <f>IF($C1745="","",IF(OR($W1745=TRUE(),$W1745="TRUE"),0,1))</f>
        <v/>
      </c>
      <c r="AD1745">
        <f>IF($C1745="","",IF($Z1745="Yes",1,0))</f>
        <v/>
      </c>
      <c r="AE1745">
        <f>IF($AA1745=1,IFERROR(IF(VALUE($C1745)&lt;100000000,VALUE($C1745),1000000000),IFERROR(IF(VALUE(MID($C1745,2,20))&lt;100000000,VALUE(MID($C1745,2,20)),1000000000),1000000000))+ROW()/100000,"")</f>
        <v/>
      </c>
    </row>
    <row r="1746">
      <c r="M1746" s="7">
        <f>IF($C1746="","",L1746*V1746/100)</f>
        <v/>
      </c>
      <c r="N1746" s="11" t="n"/>
      <c r="R1746" s="7" t="n"/>
      <c r="T1746" s="7" t="n"/>
      <c r="U1746" s="7">
        <f>IF($C1746="","",T1746*X1746/100)</f>
        <v/>
      </c>
      <c r="V1746" s="7">
        <f>IF($C1746="","",T1746-U1746)</f>
        <v/>
      </c>
      <c r="X1746">
        <f>IF($C1746="","",IF($AD1746=1,Settings!$C$8,IF($AC1746=1,Settings!$C$6,Settings!$C$7))*100)</f>
        <v/>
      </c>
      <c r="Y1746" s="7">
        <f>IF($C1746="","",V1746-M1746)</f>
        <v/>
      </c>
      <c r="AA1746">
        <f>IF($C1746="","",IF(COUNTIF($C$2:$C1746,$C1746)=1,1,0))</f>
        <v/>
      </c>
      <c r="AB1746">
        <f>IF($AA1746=1,SUMPRODUCT(--($AE$2:$AE$6001&lt;$AE1746))+1,"")</f>
        <v/>
      </c>
      <c r="AC1746">
        <f>IF($C1746="","",IF(OR($W1746=TRUE(),$W1746="TRUE"),0,1))</f>
        <v/>
      </c>
      <c r="AD1746">
        <f>IF($C1746="","",IF($Z1746="Yes",1,0))</f>
        <v/>
      </c>
      <c r="AE1746">
        <f>IF($AA1746=1,IFERROR(IF(VALUE($C1746)&lt;100000000,VALUE($C1746),1000000000),IFERROR(IF(VALUE(MID($C1746,2,20))&lt;100000000,VALUE(MID($C1746,2,20)),1000000000),1000000000))+ROW()/100000,"")</f>
        <v/>
      </c>
    </row>
    <row r="1747">
      <c r="M1747" s="7">
        <f>IF($C1747="","",L1747*V1747/100)</f>
        <v/>
      </c>
      <c r="N1747" s="11" t="n"/>
      <c r="R1747" s="7" t="n"/>
      <c r="T1747" s="7" t="n"/>
      <c r="U1747" s="7">
        <f>IF($C1747="","",T1747*X1747/100)</f>
        <v/>
      </c>
      <c r="V1747" s="7">
        <f>IF($C1747="","",T1747-U1747)</f>
        <v/>
      </c>
      <c r="X1747">
        <f>IF($C1747="","",IF($AD1747=1,Settings!$C$8,IF($AC1747=1,Settings!$C$6,Settings!$C$7))*100)</f>
        <v/>
      </c>
      <c r="Y1747" s="7">
        <f>IF($C1747="","",V1747-M1747)</f>
        <v/>
      </c>
      <c r="AA1747">
        <f>IF($C1747="","",IF(COUNTIF($C$2:$C1747,$C1747)=1,1,0))</f>
        <v/>
      </c>
      <c r="AB1747">
        <f>IF($AA1747=1,SUMPRODUCT(--($AE$2:$AE$6001&lt;$AE1747))+1,"")</f>
        <v/>
      </c>
      <c r="AC1747">
        <f>IF($C1747="","",IF(OR($W1747=TRUE(),$W1747="TRUE"),0,1))</f>
        <v/>
      </c>
      <c r="AD1747">
        <f>IF($C1747="","",IF($Z1747="Yes",1,0))</f>
        <v/>
      </c>
      <c r="AE1747">
        <f>IF($AA1747=1,IFERROR(IF(VALUE($C1747)&lt;100000000,VALUE($C1747),1000000000),IFERROR(IF(VALUE(MID($C1747,2,20))&lt;100000000,VALUE(MID($C1747,2,20)),1000000000),1000000000))+ROW()/100000,"")</f>
        <v/>
      </c>
    </row>
    <row r="1748">
      <c r="M1748" s="7">
        <f>IF($C1748="","",L1748*V1748/100)</f>
        <v/>
      </c>
      <c r="N1748" s="11" t="n"/>
      <c r="R1748" s="7" t="n"/>
      <c r="T1748" s="7" t="n"/>
      <c r="U1748" s="7">
        <f>IF($C1748="","",T1748*X1748/100)</f>
        <v/>
      </c>
      <c r="V1748" s="7">
        <f>IF($C1748="","",T1748-U1748)</f>
        <v/>
      </c>
      <c r="X1748">
        <f>IF($C1748="","",IF($AD1748=1,Settings!$C$8,IF($AC1748=1,Settings!$C$6,Settings!$C$7))*100)</f>
        <v/>
      </c>
      <c r="Y1748" s="7">
        <f>IF($C1748="","",V1748-M1748)</f>
        <v/>
      </c>
      <c r="AA1748">
        <f>IF($C1748="","",IF(COUNTIF($C$2:$C1748,$C1748)=1,1,0))</f>
        <v/>
      </c>
      <c r="AB1748">
        <f>IF($AA1748=1,SUMPRODUCT(--($AE$2:$AE$6001&lt;$AE1748))+1,"")</f>
        <v/>
      </c>
      <c r="AC1748">
        <f>IF($C1748="","",IF(OR($W1748=TRUE(),$W1748="TRUE"),0,1))</f>
        <v/>
      </c>
      <c r="AD1748">
        <f>IF($C1748="","",IF($Z1748="Yes",1,0))</f>
        <v/>
      </c>
      <c r="AE1748">
        <f>IF($AA1748=1,IFERROR(IF(VALUE($C1748)&lt;100000000,VALUE($C1748),1000000000),IFERROR(IF(VALUE(MID($C1748,2,20))&lt;100000000,VALUE(MID($C1748,2,20)),1000000000),1000000000))+ROW()/100000,"")</f>
        <v/>
      </c>
    </row>
    <row r="1749">
      <c r="M1749" s="7">
        <f>IF($C1749="","",L1749*V1749/100)</f>
        <v/>
      </c>
      <c r="N1749" s="11" t="n"/>
      <c r="R1749" s="7" t="n"/>
      <c r="T1749" s="7" t="n"/>
      <c r="U1749" s="7">
        <f>IF($C1749="","",T1749*X1749/100)</f>
        <v/>
      </c>
      <c r="V1749" s="7">
        <f>IF($C1749="","",T1749-U1749)</f>
        <v/>
      </c>
      <c r="X1749">
        <f>IF($C1749="","",IF($AD1749=1,Settings!$C$8,IF($AC1749=1,Settings!$C$6,Settings!$C$7))*100)</f>
        <v/>
      </c>
      <c r="Y1749" s="7">
        <f>IF($C1749="","",V1749-M1749)</f>
        <v/>
      </c>
      <c r="AA1749">
        <f>IF($C1749="","",IF(COUNTIF($C$2:$C1749,$C1749)=1,1,0))</f>
        <v/>
      </c>
      <c r="AB1749">
        <f>IF($AA1749=1,SUMPRODUCT(--($AE$2:$AE$6001&lt;$AE1749))+1,"")</f>
        <v/>
      </c>
      <c r="AC1749">
        <f>IF($C1749="","",IF(OR($W1749=TRUE(),$W1749="TRUE"),0,1))</f>
        <v/>
      </c>
      <c r="AD1749">
        <f>IF($C1749="","",IF($Z1749="Yes",1,0))</f>
        <v/>
      </c>
      <c r="AE1749">
        <f>IF($AA1749=1,IFERROR(IF(VALUE($C1749)&lt;100000000,VALUE($C1749),1000000000),IFERROR(IF(VALUE(MID($C1749,2,20))&lt;100000000,VALUE(MID($C1749,2,20)),1000000000),1000000000))+ROW()/100000,"")</f>
        <v/>
      </c>
    </row>
    <row r="1750">
      <c r="M1750" s="7">
        <f>IF($C1750="","",L1750*V1750/100)</f>
        <v/>
      </c>
      <c r="N1750" s="11" t="n"/>
      <c r="R1750" s="7" t="n"/>
      <c r="T1750" s="7" t="n"/>
      <c r="U1750" s="7">
        <f>IF($C1750="","",T1750*X1750/100)</f>
        <v/>
      </c>
      <c r="V1750" s="7">
        <f>IF($C1750="","",T1750-U1750)</f>
        <v/>
      </c>
      <c r="X1750">
        <f>IF($C1750="","",IF($AD1750=1,Settings!$C$8,IF($AC1750=1,Settings!$C$6,Settings!$C$7))*100)</f>
        <v/>
      </c>
      <c r="Y1750" s="7">
        <f>IF($C1750="","",V1750-M1750)</f>
        <v/>
      </c>
      <c r="AA1750">
        <f>IF($C1750="","",IF(COUNTIF($C$2:$C1750,$C1750)=1,1,0))</f>
        <v/>
      </c>
      <c r="AB1750">
        <f>IF($AA1750=1,SUMPRODUCT(--($AE$2:$AE$6001&lt;$AE1750))+1,"")</f>
        <v/>
      </c>
      <c r="AC1750">
        <f>IF($C1750="","",IF(OR($W1750=TRUE(),$W1750="TRUE"),0,1))</f>
        <v/>
      </c>
      <c r="AD1750">
        <f>IF($C1750="","",IF($Z1750="Yes",1,0))</f>
        <v/>
      </c>
      <c r="AE1750">
        <f>IF($AA1750=1,IFERROR(IF(VALUE($C1750)&lt;100000000,VALUE($C1750),1000000000),IFERROR(IF(VALUE(MID($C1750,2,20))&lt;100000000,VALUE(MID($C1750,2,20)),1000000000),1000000000))+ROW()/100000,"")</f>
        <v/>
      </c>
    </row>
    <row r="1751">
      <c r="M1751" s="7">
        <f>IF($C1751="","",L1751*V1751/100)</f>
        <v/>
      </c>
      <c r="N1751" s="11" t="n"/>
      <c r="R1751" s="7" t="n"/>
      <c r="T1751" s="7" t="n"/>
      <c r="U1751" s="7">
        <f>IF($C1751="","",T1751*X1751/100)</f>
        <v/>
      </c>
      <c r="V1751" s="7">
        <f>IF($C1751="","",T1751-U1751)</f>
        <v/>
      </c>
      <c r="X1751">
        <f>IF($C1751="","",IF($AD1751=1,Settings!$C$8,IF($AC1751=1,Settings!$C$6,Settings!$C$7))*100)</f>
        <v/>
      </c>
      <c r="Y1751" s="7">
        <f>IF($C1751="","",V1751-M1751)</f>
        <v/>
      </c>
      <c r="AA1751">
        <f>IF($C1751="","",IF(COUNTIF($C$2:$C1751,$C1751)=1,1,0))</f>
        <v/>
      </c>
      <c r="AB1751">
        <f>IF($AA1751=1,SUMPRODUCT(--($AE$2:$AE$6001&lt;$AE1751))+1,"")</f>
        <v/>
      </c>
      <c r="AC1751">
        <f>IF($C1751="","",IF(OR($W1751=TRUE(),$W1751="TRUE"),0,1))</f>
        <v/>
      </c>
      <c r="AD1751">
        <f>IF($C1751="","",IF($Z1751="Yes",1,0))</f>
        <v/>
      </c>
      <c r="AE1751">
        <f>IF($AA1751=1,IFERROR(IF(VALUE($C1751)&lt;100000000,VALUE($C1751),1000000000),IFERROR(IF(VALUE(MID($C1751,2,20))&lt;100000000,VALUE(MID($C1751,2,20)),1000000000),1000000000))+ROW()/100000,"")</f>
        <v/>
      </c>
    </row>
    <row r="1752">
      <c r="M1752" s="7">
        <f>IF($C1752="","",L1752*V1752/100)</f>
        <v/>
      </c>
      <c r="N1752" s="11" t="n"/>
      <c r="R1752" s="7" t="n"/>
      <c r="T1752" s="7" t="n"/>
      <c r="U1752" s="7">
        <f>IF($C1752="","",T1752*X1752/100)</f>
        <v/>
      </c>
      <c r="V1752" s="7">
        <f>IF($C1752="","",T1752-U1752)</f>
        <v/>
      </c>
      <c r="X1752">
        <f>IF($C1752="","",IF($AD1752=1,Settings!$C$8,IF($AC1752=1,Settings!$C$6,Settings!$C$7))*100)</f>
        <v/>
      </c>
      <c r="Y1752" s="7">
        <f>IF($C1752="","",V1752-M1752)</f>
        <v/>
      </c>
      <c r="AA1752">
        <f>IF($C1752="","",IF(COUNTIF($C$2:$C1752,$C1752)=1,1,0))</f>
        <v/>
      </c>
      <c r="AB1752">
        <f>IF($AA1752=1,SUMPRODUCT(--($AE$2:$AE$6001&lt;$AE1752))+1,"")</f>
        <v/>
      </c>
      <c r="AC1752">
        <f>IF($C1752="","",IF(OR($W1752=TRUE(),$W1752="TRUE"),0,1))</f>
        <v/>
      </c>
      <c r="AD1752">
        <f>IF($C1752="","",IF($Z1752="Yes",1,0))</f>
        <v/>
      </c>
      <c r="AE1752">
        <f>IF($AA1752=1,IFERROR(IF(VALUE($C1752)&lt;100000000,VALUE($C1752),1000000000),IFERROR(IF(VALUE(MID($C1752,2,20))&lt;100000000,VALUE(MID($C1752,2,20)),1000000000),1000000000))+ROW()/100000,"")</f>
        <v/>
      </c>
    </row>
    <row r="1753">
      <c r="M1753" s="7">
        <f>IF($C1753="","",L1753*V1753/100)</f>
        <v/>
      </c>
      <c r="N1753" s="11" t="n"/>
      <c r="R1753" s="7" t="n"/>
      <c r="T1753" s="7" t="n"/>
      <c r="U1753" s="7">
        <f>IF($C1753="","",T1753*X1753/100)</f>
        <v/>
      </c>
      <c r="V1753" s="7">
        <f>IF($C1753="","",T1753-U1753)</f>
        <v/>
      </c>
      <c r="X1753">
        <f>IF($C1753="","",IF($AD1753=1,Settings!$C$8,IF($AC1753=1,Settings!$C$6,Settings!$C$7))*100)</f>
        <v/>
      </c>
      <c r="Y1753" s="7">
        <f>IF($C1753="","",V1753-M1753)</f>
        <v/>
      </c>
      <c r="AA1753">
        <f>IF($C1753="","",IF(COUNTIF($C$2:$C1753,$C1753)=1,1,0))</f>
        <v/>
      </c>
      <c r="AB1753">
        <f>IF($AA1753=1,SUMPRODUCT(--($AE$2:$AE$6001&lt;$AE1753))+1,"")</f>
        <v/>
      </c>
      <c r="AC1753">
        <f>IF($C1753="","",IF(OR($W1753=TRUE(),$W1753="TRUE"),0,1))</f>
        <v/>
      </c>
      <c r="AD1753">
        <f>IF($C1753="","",IF($Z1753="Yes",1,0))</f>
        <v/>
      </c>
      <c r="AE1753">
        <f>IF($AA1753=1,IFERROR(IF(VALUE($C1753)&lt;100000000,VALUE($C1753),1000000000),IFERROR(IF(VALUE(MID($C1753,2,20))&lt;100000000,VALUE(MID($C1753,2,20)),1000000000),1000000000))+ROW()/100000,"")</f>
        <v/>
      </c>
    </row>
    <row r="1754">
      <c r="M1754" s="7">
        <f>IF($C1754="","",L1754*V1754/100)</f>
        <v/>
      </c>
      <c r="N1754" s="11" t="n"/>
      <c r="R1754" s="7" t="n"/>
      <c r="T1754" s="7" t="n"/>
      <c r="U1754" s="7">
        <f>IF($C1754="","",T1754*X1754/100)</f>
        <v/>
      </c>
      <c r="V1754" s="7">
        <f>IF($C1754="","",T1754-U1754)</f>
        <v/>
      </c>
      <c r="X1754">
        <f>IF($C1754="","",IF($AD1754=1,Settings!$C$8,IF($AC1754=1,Settings!$C$6,Settings!$C$7))*100)</f>
        <v/>
      </c>
      <c r="Y1754" s="7">
        <f>IF($C1754="","",V1754-M1754)</f>
        <v/>
      </c>
      <c r="AA1754">
        <f>IF($C1754="","",IF(COUNTIF($C$2:$C1754,$C1754)=1,1,0))</f>
        <v/>
      </c>
      <c r="AB1754">
        <f>IF($AA1754=1,SUMPRODUCT(--($AE$2:$AE$6001&lt;$AE1754))+1,"")</f>
        <v/>
      </c>
      <c r="AC1754">
        <f>IF($C1754="","",IF(OR($W1754=TRUE(),$W1754="TRUE"),0,1))</f>
        <v/>
      </c>
      <c r="AD1754">
        <f>IF($C1754="","",IF($Z1754="Yes",1,0))</f>
        <v/>
      </c>
      <c r="AE1754">
        <f>IF($AA1754=1,IFERROR(IF(VALUE($C1754)&lt;100000000,VALUE($C1754),1000000000),IFERROR(IF(VALUE(MID($C1754,2,20))&lt;100000000,VALUE(MID($C1754,2,20)),1000000000),1000000000))+ROW()/100000,"")</f>
        <v/>
      </c>
    </row>
    <row r="1755">
      <c r="M1755" s="7">
        <f>IF($C1755="","",L1755*V1755/100)</f>
        <v/>
      </c>
      <c r="N1755" s="11" t="n"/>
      <c r="R1755" s="7" t="n"/>
      <c r="T1755" s="7" t="n"/>
      <c r="U1755" s="7">
        <f>IF($C1755="","",T1755*X1755/100)</f>
        <v/>
      </c>
      <c r="V1755" s="7">
        <f>IF($C1755="","",T1755-U1755)</f>
        <v/>
      </c>
      <c r="X1755">
        <f>IF($C1755="","",IF($AD1755=1,Settings!$C$8,IF($AC1755=1,Settings!$C$6,Settings!$C$7))*100)</f>
        <v/>
      </c>
      <c r="Y1755" s="7">
        <f>IF($C1755="","",V1755-M1755)</f>
        <v/>
      </c>
      <c r="AA1755">
        <f>IF($C1755="","",IF(COUNTIF($C$2:$C1755,$C1755)=1,1,0))</f>
        <v/>
      </c>
      <c r="AB1755">
        <f>IF($AA1755=1,SUMPRODUCT(--($AE$2:$AE$6001&lt;$AE1755))+1,"")</f>
        <v/>
      </c>
      <c r="AC1755">
        <f>IF($C1755="","",IF(OR($W1755=TRUE(),$W1755="TRUE"),0,1))</f>
        <v/>
      </c>
      <c r="AD1755">
        <f>IF($C1755="","",IF($Z1755="Yes",1,0))</f>
        <v/>
      </c>
      <c r="AE1755">
        <f>IF($AA1755=1,IFERROR(IF(VALUE($C1755)&lt;100000000,VALUE($C1755),1000000000),IFERROR(IF(VALUE(MID($C1755,2,20))&lt;100000000,VALUE(MID($C1755,2,20)),1000000000),1000000000))+ROW()/100000,"")</f>
        <v/>
      </c>
    </row>
    <row r="1756">
      <c r="M1756" s="7">
        <f>IF($C1756="","",L1756*V1756/100)</f>
        <v/>
      </c>
      <c r="N1756" s="11" t="n"/>
      <c r="R1756" s="7" t="n"/>
      <c r="T1756" s="7" t="n"/>
      <c r="U1756" s="7">
        <f>IF($C1756="","",T1756*X1756/100)</f>
        <v/>
      </c>
      <c r="V1756" s="7">
        <f>IF($C1756="","",T1756-U1756)</f>
        <v/>
      </c>
      <c r="X1756">
        <f>IF($C1756="","",IF($AD1756=1,Settings!$C$8,IF($AC1756=1,Settings!$C$6,Settings!$C$7))*100)</f>
        <v/>
      </c>
      <c r="Y1756" s="7">
        <f>IF($C1756="","",V1756-M1756)</f>
        <v/>
      </c>
      <c r="AA1756">
        <f>IF($C1756="","",IF(COUNTIF($C$2:$C1756,$C1756)=1,1,0))</f>
        <v/>
      </c>
      <c r="AB1756">
        <f>IF($AA1756=1,SUMPRODUCT(--($AE$2:$AE$6001&lt;$AE1756))+1,"")</f>
        <v/>
      </c>
      <c r="AC1756">
        <f>IF($C1756="","",IF(OR($W1756=TRUE(),$W1756="TRUE"),0,1))</f>
        <v/>
      </c>
      <c r="AD1756">
        <f>IF($C1756="","",IF($Z1756="Yes",1,0))</f>
        <v/>
      </c>
      <c r="AE1756">
        <f>IF($AA1756=1,IFERROR(IF(VALUE($C1756)&lt;100000000,VALUE($C1756),1000000000),IFERROR(IF(VALUE(MID($C1756,2,20))&lt;100000000,VALUE(MID($C1756,2,20)),1000000000),1000000000))+ROW()/100000,"")</f>
        <v/>
      </c>
    </row>
    <row r="1757">
      <c r="M1757" s="7">
        <f>IF($C1757="","",L1757*V1757/100)</f>
        <v/>
      </c>
      <c r="N1757" s="11" t="n"/>
      <c r="R1757" s="7" t="n"/>
      <c r="T1757" s="7" t="n"/>
      <c r="U1757" s="7">
        <f>IF($C1757="","",T1757*X1757/100)</f>
        <v/>
      </c>
      <c r="V1757" s="7">
        <f>IF($C1757="","",T1757-U1757)</f>
        <v/>
      </c>
      <c r="X1757">
        <f>IF($C1757="","",IF($AD1757=1,Settings!$C$8,IF($AC1757=1,Settings!$C$6,Settings!$C$7))*100)</f>
        <v/>
      </c>
      <c r="Y1757" s="7">
        <f>IF($C1757="","",V1757-M1757)</f>
        <v/>
      </c>
      <c r="AA1757">
        <f>IF($C1757="","",IF(COUNTIF($C$2:$C1757,$C1757)=1,1,0))</f>
        <v/>
      </c>
      <c r="AB1757">
        <f>IF($AA1757=1,SUMPRODUCT(--($AE$2:$AE$6001&lt;$AE1757))+1,"")</f>
        <v/>
      </c>
      <c r="AC1757">
        <f>IF($C1757="","",IF(OR($W1757=TRUE(),$W1757="TRUE"),0,1))</f>
        <v/>
      </c>
      <c r="AD1757">
        <f>IF($C1757="","",IF($Z1757="Yes",1,0))</f>
        <v/>
      </c>
      <c r="AE1757">
        <f>IF($AA1757=1,IFERROR(IF(VALUE($C1757)&lt;100000000,VALUE($C1757),1000000000),IFERROR(IF(VALUE(MID($C1757,2,20))&lt;100000000,VALUE(MID($C1757,2,20)),1000000000),1000000000))+ROW()/100000,"")</f>
        <v/>
      </c>
    </row>
    <row r="1758">
      <c r="M1758" s="7">
        <f>IF($C1758="","",L1758*V1758/100)</f>
        <v/>
      </c>
      <c r="N1758" s="11" t="n"/>
      <c r="R1758" s="7" t="n"/>
      <c r="T1758" s="7" t="n"/>
      <c r="U1758" s="7">
        <f>IF($C1758="","",T1758*X1758/100)</f>
        <v/>
      </c>
      <c r="V1758" s="7">
        <f>IF($C1758="","",T1758-U1758)</f>
        <v/>
      </c>
      <c r="X1758">
        <f>IF($C1758="","",IF($AD1758=1,Settings!$C$8,IF($AC1758=1,Settings!$C$6,Settings!$C$7))*100)</f>
        <v/>
      </c>
      <c r="Y1758" s="7">
        <f>IF($C1758="","",V1758-M1758)</f>
        <v/>
      </c>
      <c r="AA1758">
        <f>IF($C1758="","",IF(COUNTIF($C$2:$C1758,$C1758)=1,1,0))</f>
        <v/>
      </c>
      <c r="AB1758">
        <f>IF($AA1758=1,SUMPRODUCT(--($AE$2:$AE$6001&lt;$AE1758))+1,"")</f>
        <v/>
      </c>
      <c r="AC1758">
        <f>IF($C1758="","",IF(OR($W1758=TRUE(),$W1758="TRUE"),0,1))</f>
        <v/>
      </c>
      <c r="AD1758">
        <f>IF($C1758="","",IF($Z1758="Yes",1,0))</f>
        <v/>
      </c>
      <c r="AE1758">
        <f>IF($AA1758=1,IFERROR(IF(VALUE($C1758)&lt;100000000,VALUE($C1758),1000000000),IFERROR(IF(VALUE(MID($C1758,2,20))&lt;100000000,VALUE(MID($C1758,2,20)),1000000000),1000000000))+ROW()/100000,"")</f>
        <v/>
      </c>
    </row>
    <row r="1759">
      <c r="M1759" s="7">
        <f>IF($C1759="","",L1759*V1759/100)</f>
        <v/>
      </c>
      <c r="N1759" s="11" t="n"/>
      <c r="R1759" s="7" t="n"/>
      <c r="T1759" s="7" t="n"/>
      <c r="U1759" s="7">
        <f>IF($C1759="","",T1759*X1759/100)</f>
        <v/>
      </c>
      <c r="V1759" s="7">
        <f>IF($C1759="","",T1759-U1759)</f>
        <v/>
      </c>
      <c r="X1759">
        <f>IF($C1759="","",IF($AD1759=1,Settings!$C$8,IF($AC1759=1,Settings!$C$6,Settings!$C$7))*100)</f>
        <v/>
      </c>
      <c r="Y1759" s="7">
        <f>IF($C1759="","",V1759-M1759)</f>
        <v/>
      </c>
      <c r="AA1759">
        <f>IF($C1759="","",IF(COUNTIF($C$2:$C1759,$C1759)=1,1,0))</f>
        <v/>
      </c>
      <c r="AB1759">
        <f>IF($AA1759=1,SUMPRODUCT(--($AE$2:$AE$6001&lt;$AE1759))+1,"")</f>
        <v/>
      </c>
      <c r="AC1759">
        <f>IF($C1759="","",IF(OR($W1759=TRUE(),$W1759="TRUE"),0,1))</f>
        <v/>
      </c>
      <c r="AD1759">
        <f>IF($C1759="","",IF($Z1759="Yes",1,0))</f>
        <v/>
      </c>
      <c r="AE1759">
        <f>IF($AA1759=1,IFERROR(IF(VALUE($C1759)&lt;100000000,VALUE($C1759),1000000000),IFERROR(IF(VALUE(MID($C1759,2,20))&lt;100000000,VALUE(MID($C1759,2,20)),1000000000),1000000000))+ROW()/100000,"")</f>
        <v/>
      </c>
    </row>
    <row r="1760">
      <c r="M1760" s="7">
        <f>IF($C1760="","",L1760*V1760/100)</f>
        <v/>
      </c>
      <c r="N1760" s="11" t="n"/>
      <c r="R1760" s="7" t="n"/>
      <c r="T1760" s="7" t="n"/>
      <c r="U1760" s="7">
        <f>IF($C1760="","",T1760*X1760/100)</f>
        <v/>
      </c>
      <c r="V1760" s="7">
        <f>IF($C1760="","",T1760-U1760)</f>
        <v/>
      </c>
      <c r="X1760">
        <f>IF($C1760="","",IF($AD1760=1,Settings!$C$8,IF($AC1760=1,Settings!$C$6,Settings!$C$7))*100)</f>
        <v/>
      </c>
      <c r="Y1760" s="7">
        <f>IF($C1760="","",V1760-M1760)</f>
        <v/>
      </c>
      <c r="AA1760">
        <f>IF($C1760="","",IF(COUNTIF($C$2:$C1760,$C1760)=1,1,0))</f>
        <v/>
      </c>
      <c r="AB1760">
        <f>IF($AA1760=1,SUMPRODUCT(--($AE$2:$AE$6001&lt;$AE1760))+1,"")</f>
        <v/>
      </c>
      <c r="AC1760">
        <f>IF($C1760="","",IF(OR($W1760=TRUE(),$W1760="TRUE"),0,1))</f>
        <v/>
      </c>
      <c r="AD1760">
        <f>IF($C1760="","",IF($Z1760="Yes",1,0))</f>
        <v/>
      </c>
      <c r="AE1760">
        <f>IF($AA1760=1,IFERROR(IF(VALUE($C1760)&lt;100000000,VALUE($C1760),1000000000),IFERROR(IF(VALUE(MID($C1760,2,20))&lt;100000000,VALUE(MID($C1760,2,20)),1000000000),1000000000))+ROW()/100000,"")</f>
        <v/>
      </c>
    </row>
    <row r="1761">
      <c r="M1761" s="7">
        <f>IF($C1761="","",L1761*V1761/100)</f>
        <v/>
      </c>
      <c r="N1761" s="11" t="n"/>
      <c r="R1761" s="7" t="n"/>
      <c r="T1761" s="7" t="n"/>
      <c r="U1761" s="7">
        <f>IF($C1761="","",T1761*X1761/100)</f>
        <v/>
      </c>
      <c r="V1761" s="7">
        <f>IF($C1761="","",T1761-U1761)</f>
        <v/>
      </c>
      <c r="X1761">
        <f>IF($C1761="","",IF($AD1761=1,Settings!$C$8,IF($AC1761=1,Settings!$C$6,Settings!$C$7))*100)</f>
        <v/>
      </c>
      <c r="Y1761" s="7">
        <f>IF($C1761="","",V1761-M1761)</f>
        <v/>
      </c>
      <c r="AA1761">
        <f>IF($C1761="","",IF(COUNTIF($C$2:$C1761,$C1761)=1,1,0))</f>
        <v/>
      </c>
      <c r="AB1761">
        <f>IF($AA1761=1,SUMPRODUCT(--($AE$2:$AE$6001&lt;$AE1761))+1,"")</f>
        <v/>
      </c>
      <c r="AC1761">
        <f>IF($C1761="","",IF(OR($W1761=TRUE(),$W1761="TRUE"),0,1))</f>
        <v/>
      </c>
      <c r="AD1761">
        <f>IF($C1761="","",IF($Z1761="Yes",1,0))</f>
        <v/>
      </c>
      <c r="AE1761">
        <f>IF($AA1761=1,IFERROR(IF(VALUE($C1761)&lt;100000000,VALUE($C1761),1000000000),IFERROR(IF(VALUE(MID($C1761,2,20))&lt;100000000,VALUE(MID($C1761,2,20)),1000000000),1000000000))+ROW()/100000,"")</f>
        <v/>
      </c>
    </row>
    <row r="1762">
      <c r="M1762" s="7">
        <f>IF($C1762="","",L1762*V1762/100)</f>
        <v/>
      </c>
      <c r="N1762" s="11" t="n"/>
      <c r="R1762" s="7" t="n"/>
      <c r="T1762" s="7" t="n"/>
      <c r="U1762" s="7">
        <f>IF($C1762="","",T1762*X1762/100)</f>
        <v/>
      </c>
      <c r="V1762" s="7">
        <f>IF($C1762="","",T1762-U1762)</f>
        <v/>
      </c>
      <c r="X1762">
        <f>IF($C1762="","",IF($AD1762=1,Settings!$C$8,IF($AC1762=1,Settings!$C$6,Settings!$C$7))*100)</f>
        <v/>
      </c>
      <c r="Y1762" s="7">
        <f>IF($C1762="","",V1762-M1762)</f>
        <v/>
      </c>
      <c r="AA1762">
        <f>IF($C1762="","",IF(COUNTIF($C$2:$C1762,$C1762)=1,1,0))</f>
        <v/>
      </c>
      <c r="AB1762">
        <f>IF($AA1762=1,SUMPRODUCT(--($AE$2:$AE$6001&lt;$AE1762))+1,"")</f>
        <v/>
      </c>
      <c r="AC1762">
        <f>IF($C1762="","",IF(OR($W1762=TRUE(),$W1762="TRUE"),0,1))</f>
        <v/>
      </c>
      <c r="AD1762">
        <f>IF($C1762="","",IF($Z1762="Yes",1,0))</f>
        <v/>
      </c>
      <c r="AE1762">
        <f>IF($AA1762=1,IFERROR(IF(VALUE($C1762)&lt;100000000,VALUE($C1762),1000000000),IFERROR(IF(VALUE(MID($C1762,2,20))&lt;100000000,VALUE(MID($C1762,2,20)),1000000000),1000000000))+ROW()/100000,"")</f>
        <v/>
      </c>
    </row>
    <row r="1763">
      <c r="M1763" s="7">
        <f>IF($C1763="","",L1763*V1763/100)</f>
        <v/>
      </c>
      <c r="N1763" s="11" t="n"/>
      <c r="R1763" s="7" t="n"/>
      <c r="T1763" s="7" t="n"/>
      <c r="U1763" s="7">
        <f>IF($C1763="","",T1763*X1763/100)</f>
        <v/>
      </c>
      <c r="V1763" s="7">
        <f>IF($C1763="","",T1763-U1763)</f>
        <v/>
      </c>
      <c r="X1763">
        <f>IF($C1763="","",IF($AD1763=1,Settings!$C$8,IF($AC1763=1,Settings!$C$6,Settings!$C$7))*100)</f>
        <v/>
      </c>
      <c r="Y1763" s="7">
        <f>IF($C1763="","",V1763-M1763)</f>
        <v/>
      </c>
      <c r="AA1763">
        <f>IF($C1763="","",IF(COUNTIF($C$2:$C1763,$C1763)=1,1,0))</f>
        <v/>
      </c>
      <c r="AB1763">
        <f>IF($AA1763=1,SUMPRODUCT(--($AE$2:$AE$6001&lt;$AE1763))+1,"")</f>
        <v/>
      </c>
      <c r="AC1763">
        <f>IF($C1763="","",IF(OR($W1763=TRUE(),$W1763="TRUE"),0,1))</f>
        <v/>
      </c>
      <c r="AD1763">
        <f>IF($C1763="","",IF($Z1763="Yes",1,0))</f>
        <v/>
      </c>
      <c r="AE1763">
        <f>IF($AA1763=1,IFERROR(IF(VALUE($C1763)&lt;100000000,VALUE($C1763),1000000000),IFERROR(IF(VALUE(MID($C1763,2,20))&lt;100000000,VALUE(MID($C1763,2,20)),1000000000),1000000000))+ROW()/100000,"")</f>
        <v/>
      </c>
    </row>
    <row r="1764">
      <c r="M1764" s="7">
        <f>IF($C1764="","",L1764*V1764/100)</f>
        <v/>
      </c>
      <c r="N1764" s="11" t="n"/>
      <c r="R1764" s="7" t="n"/>
      <c r="T1764" s="7" t="n"/>
      <c r="U1764" s="7">
        <f>IF($C1764="","",T1764*X1764/100)</f>
        <v/>
      </c>
      <c r="V1764" s="7">
        <f>IF($C1764="","",T1764-U1764)</f>
        <v/>
      </c>
      <c r="X1764">
        <f>IF($C1764="","",IF($AD1764=1,Settings!$C$8,IF($AC1764=1,Settings!$C$6,Settings!$C$7))*100)</f>
        <v/>
      </c>
      <c r="Y1764" s="7">
        <f>IF($C1764="","",V1764-M1764)</f>
        <v/>
      </c>
      <c r="AA1764">
        <f>IF($C1764="","",IF(COUNTIF($C$2:$C1764,$C1764)=1,1,0))</f>
        <v/>
      </c>
      <c r="AB1764">
        <f>IF($AA1764=1,SUMPRODUCT(--($AE$2:$AE$6001&lt;$AE1764))+1,"")</f>
        <v/>
      </c>
      <c r="AC1764">
        <f>IF($C1764="","",IF(OR($W1764=TRUE(),$W1764="TRUE"),0,1))</f>
        <v/>
      </c>
      <c r="AD1764">
        <f>IF($C1764="","",IF($Z1764="Yes",1,0))</f>
        <v/>
      </c>
      <c r="AE1764">
        <f>IF($AA1764=1,IFERROR(IF(VALUE($C1764)&lt;100000000,VALUE($C1764),1000000000),IFERROR(IF(VALUE(MID($C1764,2,20))&lt;100000000,VALUE(MID($C1764,2,20)),1000000000),1000000000))+ROW()/100000,"")</f>
        <v/>
      </c>
    </row>
    <row r="1765">
      <c r="M1765" s="7">
        <f>IF($C1765="","",L1765*V1765/100)</f>
        <v/>
      </c>
      <c r="N1765" s="11" t="n"/>
      <c r="R1765" s="7" t="n"/>
      <c r="T1765" s="7" t="n"/>
      <c r="U1765" s="7">
        <f>IF($C1765="","",T1765*X1765/100)</f>
        <v/>
      </c>
      <c r="V1765" s="7">
        <f>IF($C1765="","",T1765-U1765)</f>
        <v/>
      </c>
      <c r="X1765">
        <f>IF($C1765="","",IF($AD1765=1,Settings!$C$8,IF($AC1765=1,Settings!$C$6,Settings!$C$7))*100)</f>
        <v/>
      </c>
      <c r="Y1765" s="7">
        <f>IF($C1765="","",V1765-M1765)</f>
        <v/>
      </c>
      <c r="AA1765">
        <f>IF($C1765="","",IF(COUNTIF($C$2:$C1765,$C1765)=1,1,0))</f>
        <v/>
      </c>
      <c r="AB1765">
        <f>IF($AA1765=1,SUMPRODUCT(--($AE$2:$AE$6001&lt;$AE1765))+1,"")</f>
        <v/>
      </c>
      <c r="AC1765">
        <f>IF($C1765="","",IF(OR($W1765=TRUE(),$W1765="TRUE"),0,1))</f>
        <v/>
      </c>
      <c r="AD1765">
        <f>IF($C1765="","",IF($Z1765="Yes",1,0))</f>
        <v/>
      </c>
      <c r="AE1765">
        <f>IF($AA1765=1,IFERROR(IF(VALUE($C1765)&lt;100000000,VALUE($C1765),1000000000),IFERROR(IF(VALUE(MID($C1765,2,20))&lt;100000000,VALUE(MID($C1765,2,20)),1000000000),1000000000))+ROW()/100000,"")</f>
        <v/>
      </c>
    </row>
    <row r="1766">
      <c r="M1766" s="7">
        <f>IF($C1766="","",L1766*V1766/100)</f>
        <v/>
      </c>
      <c r="N1766" s="11" t="n"/>
      <c r="R1766" s="7" t="n"/>
      <c r="T1766" s="7" t="n"/>
      <c r="U1766" s="7">
        <f>IF($C1766="","",T1766*X1766/100)</f>
        <v/>
      </c>
      <c r="V1766" s="7">
        <f>IF($C1766="","",T1766-U1766)</f>
        <v/>
      </c>
      <c r="X1766">
        <f>IF($C1766="","",IF($AD1766=1,Settings!$C$8,IF($AC1766=1,Settings!$C$6,Settings!$C$7))*100)</f>
        <v/>
      </c>
      <c r="Y1766" s="7">
        <f>IF($C1766="","",V1766-M1766)</f>
        <v/>
      </c>
      <c r="AA1766">
        <f>IF($C1766="","",IF(COUNTIF($C$2:$C1766,$C1766)=1,1,0))</f>
        <v/>
      </c>
      <c r="AB1766">
        <f>IF($AA1766=1,SUMPRODUCT(--($AE$2:$AE$6001&lt;$AE1766))+1,"")</f>
        <v/>
      </c>
      <c r="AC1766">
        <f>IF($C1766="","",IF(OR($W1766=TRUE(),$W1766="TRUE"),0,1))</f>
        <v/>
      </c>
      <c r="AD1766">
        <f>IF($C1766="","",IF($Z1766="Yes",1,0))</f>
        <v/>
      </c>
      <c r="AE1766">
        <f>IF($AA1766=1,IFERROR(IF(VALUE($C1766)&lt;100000000,VALUE($C1766),1000000000),IFERROR(IF(VALUE(MID($C1766,2,20))&lt;100000000,VALUE(MID($C1766,2,20)),1000000000),1000000000))+ROW()/100000,"")</f>
        <v/>
      </c>
    </row>
    <row r="1767">
      <c r="M1767" s="7">
        <f>IF($C1767="","",L1767*V1767/100)</f>
        <v/>
      </c>
      <c r="N1767" s="11" t="n"/>
      <c r="R1767" s="7" t="n"/>
      <c r="T1767" s="7" t="n"/>
      <c r="U1767" s="7">
        <f>IF($C1767="","",T1767*X1767/100)</f>
        <v/>
      </c>
      <c r="V1767" s="7">
        <f>IF($C1767="","",T1767-U1767)</f>
        <v/>
      </c>
      <c r="X1767">
        <f>IF($C1767="","",IF($AD1767=1,Settings!$C$8,IF($AC1767=1,Settings!$C$6,Settings!$C$7))*100)</f>
        <v/>
      </c>
      <c r="Y1767" s="7">
        <f>IF($C1767="","",V1767-M1767)</f>
        <v/>
      </c>
      <c r="AA1767">
        <f>IF($C1767="","",IF(COUNTIF($C$2:$C1767,$C1767)=1,1,0))</f>
        <v/>
      </c>
      <c r="AB1767">
        <f>IF($AA1767=1,SUMPRODUCT(--($AE$2:$AE$6001&lt;$AE1767))+1,"")</f>
        <v/>
      </c>
      <c r="AC1767">
        <f>IF($C1767="","",IF(OR($W1767=TRUE(),$W1767="TRUE"),0,1))</f>
        <v/>
      </c>
      <c r="AD1767">
        <f>IF($C1767="","",IF($Z1767="Yes",1,0))</f>
        <v/>
      </c>
      <c r="AE1767">
        <f>IF($AA1767=1,IFERROR(IF(VALUE($C1767)&lt;100000000,VALUE($C1767),1000000000),IFERROR(IF(VALUE(MID($C1767,2,20))&lt;100000000,VALUE(MID($C1767,2,20)),1000000000),1000000000))+ROW()/100000,"")</f>
        <v/>
      </c>
    </row>
    <row r="1768">
      <c r="M1768" s="7">
        <f>IF($C1768="","",L1768*V1768/100)</f>
        <v/>
      </c>
      <c r="N1768" s="11" t="n"/>
      <c r="R1768" s="7" t="n"/>
      <c r="T1768" s="7" t="n"/>
      <c r="U1768" s="7">
        <f>IF($C1768="","",T1768*X1768/100)</f>
        <v/>
      </c>
      <c r="V1768" s="7">
        <f>IF($C1768="","",T1768-U1768)</f>
        <v/>
      </c>
      <c r="X1768">
        <f>IF($C1768="","",IF($AD1768=1,Settings!$C$8,IF($AC1768=1,Settings!$C$6,Settings!$C$7))*100)</f>
        <v/>
      </c>
      <c r="Y1768" s="7">
        <f>IF($C1768="","",V1768-M1768)</f>
        <v/>
      </c>
      <c r="AA1768">
        <f>IF($C1768="","",IF(COUNTIF($C$2:$C1768,$C1768)=1,1,0))</f>
        <v/>
      </c>
      <c r="AB1768">
        <f>IF($AA1768=1,SUMPRODUCT(--($AE$2:$AE$6001&lt;$AE1768))+1,"")</f>
        <v/>
      </c>
      <c r="AC1768">
        <f>IF($C1768="","",IF(OR($W1768=TRUE(),$W1768="TRUE"),0,1))</f>
        <v/>
      </c>
      <c r="AD1768">
        <f>IF($C1768="","",IF($Z1768="Yes",1,0))</f>
        <v/>
      </c>
      <c r="AE1768">
        <f>IF($AA1768=1,IFERROR(IF(VALUE($C1768)&lt;100000000,VALUE($C1768),1000000000),IFERROR(IF(VALUE(MID($C1768,2,20))&lt;100000000,VALUE(MID($C1768,2,20)),1000000000),1000000000))+ROW()/100000,"")</f>
        <v/>
      </c>
    </row>
    <row r="1769">
      <c r="M1769" s="7">
        <f>IF($C1769="","",L1769*V1769/100)</f>
        <v/>
      </c>
      <c r="N1769" s="11" t="n"/>
      <c r="R1769" s="7" t="n"/>
      <c r="T1769" s="7" t="n"/>
      <c r="U1769" s="7">
        <f>IF($C1769="","",T1769*X1769/100)</f>
        <v/>
      </c>
      <c r="V1769" s="7">
        <f>IF($C1769="","",T1769-U1769)</f>
        <v/>
      </c>
      <c r="X1769">
        <f>IF($C1769="","",IF($AD1769=1,Settings!$C$8,IF($AC1769=1,Settings!$C$6,Settings!$C$7))*100)</f>
        <v/>
      </c>
      <c r="Y1769" s="7">
        <f>IF($C1769="","",V1769-M1769)</f>
        <v/>
      </c>
      <c r="AA1769">
        <f>IF($C1769="","",IF(COUNTIF($C$2:$C1769,$C1769)=1,1,0))</f>
        <v/>
      </c>
      <c r="AB1769">
        <f>IF($AA1769=1,SUMPRODUCT(--($AE$2:$AE$6001&lt;$AE1769))+1,"")</f>
        <v/>
      </c>
      <c r="AC1769">
        <f>IF($C1769="","",IF(OR($W1769=TRUE(),$W1769="TRUE"),0,1))</f>
        <v/>
      </c>
      <c r="AD1769">
        <f>IF($C1769="","",IF($Z1769="Yes",1,0))</f>
        <v/>
      </c>
      <c r="AE1769">
        <f>IF($AA1769=1,IFERROR(IF(VALUE($C1769)&lt;100000000,VALUE($C1769),1000000000),IFERROR(IF(VALUE(MID($C1769,2,20))&lt;100000000,VALUE(MID($C1769,2,20)),1000000000),1000000000))+ROW()/100000,"")</f>
        <v/>
      </c>
    </row>
    <row r="1770">
      <c r="M1770" s="7">
        <f>IF($C1770="","",L1770*V1770/100)</f>
        <v/>
      </c>
      <c r="N1770" s="11" t="n"/>
      <c r="R1770" s="7" t="n"/>
      <c r="T1770" s="7" t="n"/>
      <c r="U1770" s="7">
        <f>IF($C1770="","",T1770*X1770/100)</f>
        <v/>
      </c>
      <c r="V1770" s="7">
        <f>IF($C1770="","",T1770-U1770)</f>
        <v/>
      </c>
      <c r="X1770">
        <f>IF($C1770="","",IF($AD1770=1,Settings!$C$8,IF($AC1770=1,Settings!$C$6,Settings!$C$7))*100)</f>
        <v/>
      </c>
      <c r="Y1770" s="7">
        <f>IF($C1770="","",V1770-M1770)</f>
        <v/>
      </c>
      <c r="AA1770">
        <f>IF($C1770="","",IF(COUNTIF($C$2:$C1770,$C1770)=1,1,0))</f>
        <v/>
      </c>
      <c r="AB1770">
        <f>IF($AA1770=1,SUMPRODUCT(--($AE$2:$AE$6001&lt;$AE1770))+1,"")</f>
        <v/>
      </c>
      <c r="AC1770">
        <f>IF($C1770="","",IF(OR($W1770=TRUE(),$W1770="TRUE"),0,1))</f>
        <v/>
      </c>
      <c r="AD1770">
        <f>IF($C1770="","",IF($Z1770="Yes",1,0))</f>
        <v/>
      </c>
      <c r="AE1770">
        <f>IF($AA1770=1,IFERROR(IF(VALUE($C1770)&lt;100000000,VALUE($C1770),1000000000),IFERROR(IF(VALUE(MID($C1770,2,20))&lt;100000000,VALUE(MID($C1770,2,20)),1000000000),1000000000))+ROW()/100000,"")</f>
        <v/>
      </c>
    </row>
    <row r="1771">
      <c r="M1771" s="7">
        <f>IF($C1771="","",L1771*V1771/100)</f>
        <v/>
      </c>
      <c r="N1771" s="11" t="n"/>
      <c r="R1771" s="7" t="n"/>
      <c r="T1771" s="7" t="n"/>
      <c r="U1771" s="7">
        <f>IF($C1771="","",T1771*X1771/100)</f>
        <v/>
      </c>
      <c r="V1771" s="7">
        <f>IF($C1771="","",T1771-U1771)</f>
        <v/>
      </c>
      <c r="X1771">
        <f>IF($C1771="","",IF($AD1771=1,Settings!$C$8,IF($AC1771=1,Settings!$C$6,Settings!$C$7))*100)</f>
        <v/>
      </c>
      <c r="Y1771" s="7">
        <f>IF($C1771="","",V1771-M1771)</f>
        <v/>
      </c>
      <c r="AA1771">
        <f>IF($C1771="","",IF(COUNTIF($C$2:$C1771,$C1771)=1,1,0))</f>
        <v/>
      </c>
      <c r="AB1771">
        <f>IF($AA1771=1,SUMPRODUCT(--($AE$2:$AE$6001&lt;$AE1771))+1,"")</f>
        <v/>
      </c>
      <c r="AC1771">
        <f>IF($C1771="","",IF(OR($W1771=TRUE(),$W1771="TRUE"),0,1))</f>
        <v/>
      </c>
      <c r="AD1771">
        <f>IF($C1771="","",IF($Z1771="Yes",1,0))</f>
        <v/>
      </c>
      <c r="AE1771">
        <f>IF($AA1771=1,IFERROR(IF(VALUE($C1771)&lt;100000000,VALUE($C1771),1000000000),IFERROR(IF(VALUE(MID($C1771,2,20))&lt;100000000,VALUE(MID($C1771,2,20)),1000000000),1000000000))+ROW()/100000,"")</f>
        <v/>
      </c>
    </row>
    <row r="1772">
      <c r="M1772" s="7">
        <f>IF($C1772="","",L1772*V1772/100)</f>
        <v/>
      </c>
      <c r="N1772" s="11" t="n"/>
      <c r="R1772" s="7" t="n"/>
      <c r="T1772" s="7" t="n"/>
      <c r="U1772" s="7">
        <f>IF($C1772="","",T1772*X1772/100)</f>
        <v/>
      </c>
      <c r="V1772" s="7">
        <f>IF($C1772="","",T1772-U1772)</f>
        <v/>
      </c>
      <c r="X1772">
        <f>IF($C1772="","",IF($AD1772=1,Settings!$C$8,IF($AC1772=1,Settings!$C$6,Settings!$C$7))*100)</f>
        <v/>
      </c>
      <c r="Y1772" s="7">
        <f>IF($C1772="","",V1772-M1772)</f>
        <v/>
      </c>
      <c r="AA1772">
        <f>IF($C1772="","",IF(COUNTIF($C$2:$C1772,$C1772)=1,1,0))</f>
        <v/>
      </c>
      <c r="AB1772">
        <f>IF($AA1772=1,SUMPRODUCT(--($AE$2:$AE$6001&lt;$AE1772))+1,"")</f>
        <v/>
      </c>
      <c r="AC1772">
        <f>IF($C1772="","",IF(OR($W1772=TRUE(),$W1772="TRUE"),0,1))</f>
        <v/>
      </c>
      <c r="AD1772">
        <f>IF($C1772="","",IF($Z1772="Yes",1,0))</f>
        <v/>
      </c>
      <c r="AE1772">
        <f>IF($AA1772=1,IFERROR(IF(VALUE($C1772)&lt;100000000,VALUE($C1772),1000000000),IFERROR(IF(VALUE(MID($C1772,2,20))&lt;100000000,VALUE(MID($C1772,2,20)),1000000000),1000000000))+ROW()/100000,"")</f>
        <v/>
      </c>
    </row>
    <row r="1773">
      <c r="M1773" s="7">
        <f>IF($C1773="","",L1773*V1773/100)</f>
        <v/>
      </c>
      <c r="N1773" s="11" t="n"/>
      <c r="R1773" s="7" t="n"/>
      <c r="T1773" s="7" t="n"/>
      <c r="U1773" s="7">
        <f>IF($C1773="","",T1773*X1773/100)</f>
        <v/>
      </c>
      <c r="V1773" s="7">
        <f>IF($C1773="","",T1773-U1773)</f>
        <v/>
      </c>
      <c r="X1773">
        <f>IF($C1773="","",IF($AD1773=1,Settings!$C$8,IF($AC1773=1,Settings!$C$6,Settings!$C$7))*100)</f>
        <v/>
      </c>
      <c r="Y1773" s="7">
        <f>IF($C1773="","",V1773-M1773)</f>
        <v/>
      </c>
      <c r="AA1773">
        <f>IF($C1773="","",IF(COUNTIF($C$2:$C1773,$C1773)=1,1,0))</f>
        <v/>
      </c>
      <c r="AB1773">
        <f>IF($AA1773=1,SUMPRODUCT(--($AE$2:$AE$6001&lt;$AE1773))+1,"")</f>
        <v/>
      </c>
      <c r="AC1773">
        <f>IF($C1773="","",IF(OR($W1773=TRUE(),$W1773="TRUE"),0,1))</f>
        <v/>
      </c>
      <c r="AD1773">
        <f>IF($C1773="","",IF($Z1773="Yes",1,0))</f>
        <v/>
      </c>
      <c r="AE1773">
        <f>IF($AA1773=1,IFERROR(IF(VALUE($C1773)&lt;100000000,VALUE($C1773),1000000000),IFERROR(IF(VALUE(MID($C1773,2,20))&lt;100000000,VALUE(MID($C1773,2,20)),1000000000),1000000000))+ROW()/100000,"")</f>
        <v/>
      </c>
    </row>
    <row r="1774">
      <c r="M1774" s="7">
        <f>IF($C1774="","",L1774*V1774/100)</f>
        <v/>
      </c>
      <c r="N1774" s="11" t="n"/>
      <c r="R1774" s="7" t="n"/>
      <c r="T1774" s="7" t="n"/>
      <c r="U1774" s="7">
        <f>IF($C1774="","",T1774*X1774/100)</f>
        <v/>
      </c>
      <c r="V1774" s="7">
        <f>IF($C1774="","",T1774-U1774)</f>
        <v/>
      </c>
      <c r="X1774">
        <f>IF($C1774="","",IF($AD1774=1,Settings!$C$8,IF($AC1774=1,Settings!$C$6,Settings!$C$7))*100)</f>
        <v/>
      </c>
      <c r="Y1774" s="7">
        <f>IF($C1774="","",V1774-M1774)</f>
        <v/>
      </c>
      <c r="AA1774">
        <f>IF($C1774="","",IF(COUNTIF($C$2:$C1774,$C1774)=1,1,0))</f>
        <v/>
      </c>
      <c r="AB1774">
        <f>IF($AA1774=1,SUMPRODUCT(--($AE$2:$AE$6001&lt;$AE1774))+1,"")</f>
        <v/>
      </c>
      <c r="AC1774">
        <f>IF($C1774="","",IF(OR($W1774=TRUE(),$W1774="TRUE"),0,1))</f>
        <v/>
      </c>
      <c r="AD1774">
        <f>IF($C1774="","",IF($Z1774="Yes",1,0))</f>
        <v/>
      </c>
      <c r="AE1774">
        <f>IF($AA1774=1,IFERROR(IF(VALUE($C1774)&lt;100000000,VALUE($C1774),1000000000),IFERROR(IF(VALUE(MID($C1774,2,20))&lt;100000000,VALUE(MID($C1774,2,20)),1000000000),1000000000))+ROW()/100000,"")</f>
        <v/>
      </c>
    </row>
    <row r="1775">
      <c r="M1775" s="7">
        <f>IF($C1775="","",L1775*V1775/100)</f>
        <v/>
      </c>
      <c r="N1775" s="11" t="n"/>
      <c r="R1775" s="7" t="n"/>
      <c r="T1775" s="7" t="n"/>
      <c r="U1775" s="7">
        <f>IF($C1775="","",T1775*X1775/100)</f>
        <v/>
      </c>
      <c r="V1775" s="7">
        <f>IF($C1775="","",T1775-U1775)</f>
        <v/>
      </c>
      <c r="X1775">
        <f>IF($C1775="","",IF($AD1775=1,Settings!$C$8,IF($AC1775=1,Settings!$C$6,Settings!$C$7))*100)</f>
        <v/>
      </c>
      <c r="Y1775" s="7">
        <f>IF($C1775="","",V1775-M1775)</f>
        <v/>
      </c>
      <c r="AA1775">
        <f>IF($C1775="","",IF(COUNTIF($C$2:$C1775,$C1775)=1,1,0))</f>
        <v/>
      </c>
      <c r="AB1775">
        <f>IF($AA1775=1,SUMPRODUCT(--($AE$2:$AE$6001&lt;$AE1775))+1,"")</f>
        <v/>
      </c>
      <c r="AC1775">
        <f>IF($C1775="","",IF(OR($W1775=TRUE(),$W1775="TRUE"),0,1))</f>
        <v/>
      </c>
      <c r="AD1775">
        <f>IF($C1775="","",IF($Z1775="Yes",1,0))</f>
        <v/>
      </c>
      <c r="AE1775">
        <f>IF($AA1775=1,IFERROR(IF(VALUE($C1775)&lt;100000000,VALUE($C1775),1000000000),IFERROR(IF(VALUE(MID($C1775,2,20))&lt;100000000,VALUE(MID($C1775,2,20)),1000000000),1000000000))+ROW()/100000,"")</f>
        <v/>
      </c>
    </row>
    <row r="1776">
      <c r="M1776" s="7">
        <f>IF($C1776="","",L1776*V1776/100)</f>
        <v/>
      </c>
      <c r="N1776" s="11" t="n"/>
      <c r="R1776" s="7" t="n"/>
      <c r="T1776" s="7" t="n"/>
      <c r="U1776" s="7">
        <f>IF($C1776="","",T1776*X1776/100)</f>
        <v/>
      </c>
      <c r="V1776" s="7">
        <f>IF($C1776="","",T1776-U1776)</f>
        <v/>
      </c>
      <c r="X1776">
        <f>IF($C1776="","",IF($AD1776=1,Settings!$C$8,IF($AC1776=1,Settings!$C$6,Settings!$C$7))*100)</f>
        <v/>
      </c>
      <c r="Y1776" s="7">
        <f>IF($C1776="","",V1776-M1776)</f>
        <v/>
      </c>
      <c r="AA1776">
        <f>IF($C1776="","",IF(COUNTIF($C$2:$C1776,$C1776)=1,1,0))</f>
        <v/>
      </c>
      <c r="AB1776">
        <f>IF($AA1776=1,SUMPRODUCT(--($AE$2:$AE$6001&lt;$AE1776))+1,"")</f>
        <v/>
      </c>
      <c r="AC1776">
        <f>IF($C1776="","",IF(OR($W1776=TRUE(),$W1776="TRUE"),0,1))</f>
        <v/>
      </c>
      <c r="AD1776">
        <f>IF($C1776="","",IF($Z1776="Yes",1,0))</f>
        <v/>
      </c>
      <c r="AE1776">
        <f>IF($AA1776=1,IFERROR(IF(VALUE($C1776)&lt;100000000,VALUE($C1776),1000000000),IFERROR(IF(VALUE(MID($C1776,2,20))&lt;100000000,VALUE(MID($C1776,2,20)),1000000000),1000000000))+ROW()/100000,"")</f>
        <v/>
      </c>
    </row>
    <row r="1777">
      <c r="M1777" s="7">
        <f>IF($C1777="","",L1777*V1777/100)</f>
        <v/>
      </c>
      <c r="N1777" s="11" t="n"/>
      <c r="R1777" s="7" t="n"/>
      <c r="T1777" s="7" t="n"/>
      <c r="U1777" s="7">
        <f>IF($C1777="","",T1777*X1777/100)</f>
        <v/>
      </c>
      <c r="V1777" s="7">
        <f>IF($C1777="","",T1777-U1777)</f>
        <v/>
      </c>
      <c r="X1777">
        <f>IF($C1777="","",IF($AD1777=1,Settings!$C$8,IF($AC1777=1,Settings!$C$6,Settings!$C$7))*100)</f>
        <v/>
      </c>
      <c r="Y1777" s="7">
        <f>IF($C1777="","",V1777-M1777)</f>
        <v/>
      </c>
      <c r="AA1777">
        <f>IF($C1777="","",IF(COUNTIF($C$2:$C1777,$C1777)=1,1,0))</f>
        <v/>
      </c>
      <c r="AB1777">
        <f>IF($AA1777=1,SUMPRODUCT(--($AE$2:$AE$6001&lt;$AE1777))+1,"")</f>
        <v/>
      </c>
      <c r="AC1777">
        <f>IF($C1777="","",IF(OR($W1777=TRUE(),$W1777="TRUE"),0,1))</f>
        <v/>
      </c>
      <c r="AD1777">
        <f>IF($C1777="","",IF($Z1777="Yes",1,0))</f>
        <v/>
      </c>
      <c r="AE1777">
        <f>IF($AA1777=1,IFERROR(IF(VALUE($C1777)&lt;100000000,VALUE($C1777),1000000000),IFERROR(IF(VALUE(MID($C1777,2,20))&lt;100000000,VALUE(MID($C1777,2,20)),1000000000),1000000000))+ROW()/100000,"")</f>
        <v/>
      </c>
    </row>
    <row r="1778">
      <c r="M1778" s="7">
        <f>IF($C1778="","",L1778*V1778/100)</f>
        <v/>
      </c>
      <c r="N1778" s="11" t="n"/>
      <c r="R1778" s="7" t="n"/>
      <c r="T1778" s="7" t="n"/>
      <c r="U1778" s="7">
        <f>IF($C1778="","",T1778*X1778/100)</f>
        <v/>
      </c>
      <c r="V1778" s="7">
        <f>IF($C1778="","",T1778-U1778)</f>
        <v/>
      </c>
      <c r="X1778">
        <f>IF($C1778="","",IF($AD1778=1,Settings!$C$8,IF($AC1778=1,Settings!$C$6,Settings!$C$7))*100)</f>
        <v/>
      </c>
      <c r="Y1778" s="7">
        <f>IF($C1778="","",V1778-M1778)</f>
        <v/>
      </c>
      <c r="AA1778">
        <f>IF($C1778="","",IF(COUNTIF($C$2:$C1778,$C1778)=1,1,0))</f>
        <v/>
      </c>
      <c r="AB1778">
        <f>IF($AA1778=1,SUMPRODUCT(--($AE$2:$AE$6001&lt;$AE1778))+1,"")</f>
        <v/>
      </c>
      <c r="AC1778">
        <f>IF($C1778="","",IF(OR($W1778=TRUE(),$W1778="TRUE"),0,1))</f>
        <v/>
      </c>
      <c r="AD1778">
        <f>IF($C1778="","",IF($Z1778="Yes",1,0))</f>
        <v/>
      </c>
      <c r="AE1778">
        <f>IF($AA1778=1,IFERROR(IF(VALUE($C1778)&lt;100000000,VALUE($C1778),1000000000),IFERROR(IF(VALUE(MID($C1778,2,20))&lt;100000000,VALUE(MID($C1778,2,20)),1000000000),1000000000))+ROW()/100000,"")</f>
        <v/>
      </c>
    </row>
    <row r="1779">
      <c r="M1779" s="7">
        <f>IF($C1779="","",L1779*V1779/100)</f>
        <v/>
      </c>
      <c r="N1779" s="11" t="n"/>
      <c r="R1779" s="7" t="n"/>
      <c r="T1779" s="7" t="n"/>
      <c r="U1779" s="7">
        <f>IF($C1779="","",T1779*X1779/100)</f>
        <v/>
      </c>
      <c r="V1779" s="7">
        <f>IF($C1779="","",T1779-U1779)</f>
        <v/>
      </c>
      <c r="X1779">
        <f>IF($C1779="","",IF($AD1779=1,Settings!$C$8,IF($AC1779=1,Settings!$C$6,Settings!$C$7))*100)</f>
        <v/>
      </c>
      <c r="Y1779" s="7">
        <f>IF($C1779="","",V1779-M1779)</f>
        <v/>
      </c>
      <c r="AA1779">
        <f>IF($C1779="","",IF(COUNTIF($C$2:$C1779,$C1779)=1,1,0))</f>
        <v/>
      </c>
      <c r="AB1779">
        <f>IF($AA1779=1,SUMPRODUCT(--($AE$2:$AE$6001&lt;$AE1779))+1,"")</f>
        <v/>
      </c>
      <c r="AC1779">
        <f>IF($C1779="","",IF(OR($W1779=TRUE(),$W1779="TRUE"),0,1))</f>
        <v/>
      </c>
      <c r="AD1779">
        <f>IF($C1779="","",IF($Z1779="Yes",1,0))</f>
        <v/>
      </c>
      <c r="AE1779">
        <f>IF($AA1779=1,IFERROR(IF(VALUE($C1779)&lt;100000000,VALUE($C1779),1000000000),IFERROR(IF(VALUE(MID($C1779,2,20))&lt;100000000,VALUE(MID($C1779,2,20)),1000000000),1000000000))+ROW()/100000,"")</f>
        <v/>
      </c>
    </row>
    <row r="1780">
      <c r="M1780" s="7">
        <f>IF($C1780="","",L1780*V1780/100)</f>
        <v/>
      </c>
      <c r="N1780" s="11" t="n"/>
      <c r="R1780" s="7" t="n"/>
      <c r="T1780" s="7" t="n"/>
      <c r="U1780" s="7">
        <f>IF($C1780="","",T1780*X1780/100)</f>
        <v/>
      </c>
      <c r="V1780" s="7">
        <f>IF($C1780="","",T1780-U1780)</f>
        <v/>
      </c>
      <c r="X1780">
        <f>IF($C1780="","",IF($AD1780=1,Settings!$C$8,IF($AC1780=1,Settings!$C$6,Settings!$C$7))*100)</f>
        <v/>
      </c>
      <c r="Y1780" s="7">
        <f>IF($C1780="","",V1780-M1780)</f>
        <v/>
      </c>
      <c r="AA1780">
        <f>IF($C1780="","",IF(COUNTIF($C$2:$C1780,$C1780)=1,1,0))</f>
        <v/>
      </c>
      <c r="AB1780">
        <f>IF($AA1780=1,SUMPRODUCT(--($AE$2:$AE$6001&lt;$AE1780))+1,"")</f>
        <v/>
      </c>
      <c r="AC1780">
        <f>IF($C1780="","",IF(OR($W1780=TRUE(),$W1780="TRUE"),0,1))</f>
        <v/>
      </c>
      <c r="AD1780">
        <f>IF($C1780="","",IF($Z1780="Yes",1,0))</f>
        <v/>
      </c>
      <c r="AE1780">
        <f>IF($AA1780=1,IFERROR(IF(VALUE($C1780)&lt;100000000,VALUE($C1780),1000000000),IFERROR(IF(VALUE(MID($C1780,2,20))&lt;100000000,VALUE(MID($C1780,2,20)),1000000000),1000000000))+ROW()/100000,"")</f>
        <v/>
      </c>
    </row>
    <row r="1781">
      <c r="M1781" s="7">
        <f>IF($C1781="","",L1781*V1781/100)</f>
        <v/>
      </c>
      <c r="N1781" s="11" t="n"/>
      <c r="R1781" s="7" t="n"/>
      <c r="T1781" s="7" t="n"/>
      <c r="U1781" s="7">
        <f>IF($C1781="","",T1781*X1781/100)</f>
        <v/>
      </c>
      <c r="V1781" s="7">
        <f>IF($C1781="","",T1781-U1781)</f>
        <v/>
      </c>
      <c r="X1781">
        <f>IF($C1781="","",IF($AD1781=1,Settings!$C$8,IF($AC1781=1,Settings!$C$6,Settings!$C$7))*100)</f>
        <v/>
      </c>
      <c r="Y1781" s="7">
        <f>IF($C1781="","",V1781-M1781)</f>
        <v/>
      </c>
      <c r="AA1781">
        <f>IF($C1781="","",IF(COUNTIF($C$2:$C1781,$C1781)=1,1,0))</f>
        <v/>
      </c>
      <c r="AB1781">
        <f>IF($AA1781=1,SUMPRODUCT(--($AE$2:$AE$6001&lt;$AE1781))+1,"")</f>
        <v/>
      </c>
      <c r="AC1781">
        <f>IF($C1781="","",IF(OR($W1781=TRUE(),$W1781="TRUE"),0,1))</f>
        <v/>
      </c>
      <c r="AD1781">
        <f>IF($C1781="","",IF($Z1781="Yes",1,0))</f>
        <v/>
      </c>
      <c r="AE1781">
        <f>IF($AA1781=1,IFERROR(IF(VALUE($C1781)&lt;100000000,VALUE($C1781),1000000000),IFERROR(IF(VALUE(MID($C1781,2,20))&lt;100000000,VALUE(MID($C1781,2,20)),1000000000),1000000000))+ROW()/100000,"")</f>
        <v/>
      </c>
    </row>
    <row r="1782">
      <c r="M1782" s="7">
        <f>IF($C1782="","",L1782*V1782/100)</f>
        <v/>
      </c>
      <c r="N1782" s="11" t="n"/>
      <c r="R1782" s="7" t="n"/>
      <c r="T1782" s="7" t="n"/>
      <c r="U1782" s="7">
        <f>IF($C1782="","",T1782*X1782/100)</f>
        <v/>
      </c>
      <c r="V1782" s="7">
        <f>IF($C1782="","",T1782-U1782)</f>
        <v/>
      </c>
      <c r="X1782">
        <f>IF($C1782="","",IF($AD1782=1,Settings!$C$8,IF($AC1782=1,Settings!$C$6,Settings!$C$7))*100)</f>
        <v/>
      </c>
      <c r="Y1782" s="7">
        <f>IF($C1782="","",V1782-M1782)</f>
        <v/>
      </c>
      <c r="AA1782">
        <f>IF($C1782="","",IF(COUNTIF($C$2:$C1782,$C1782)=1,1,0))</f>
        <v/>
      </c>
      <c r="AB1782">
        <f>IF($AA1782=1,SUMPRODUCT(--($AE$2:$AE$6001&lt;$AE1782))+1,"")</f>
        <v/>
      </c>
      <c r="AC1782">
        <f>IF($C1782="","",IF(OR($W1782=TRUE(),$W1782="TRUE"),0,1))</f>
        <v/>
      </c>
      <c r="AD1782">
        <f>IF($C1782="","",IF($Z1782="Yes",1,0))</f>
        <v/>
      </c>
      <c r="AE1782">
        <f>IF($AA1782=1,IFERROR(IF(VALUE($C1782)&lt;100000000,VALUE($C1782),1000000000),IFERROR(IF(VALUE(MID($C1782,2,20))&lt;100000000,VALUE(MID($C1782,2,20)),1000000000),1000000000))+ROW()/100000,"")</f>
        <v/>
      </c>
    </row>
    <row r="1783">
      <c r="M1783" s="7">
        <f>IF($C1783="","",L1783*V1783/100)</f>
        <v/>
      </c>
      <c r="N1783" s="11" t="n"/>
      <c r="R1783" s="7" t="n"/>
      <c r="T1783" s="7" t="n"/>
      <c r="U1783" s="7">
        <f>IF($C1783="","",T1783*X1783/100)</f>
        <v/>
      </c>
      <c r="V1783" s="7">
        <f>IF($C1783="","",T1783-U1783)</f>
        <v/>
      </c>
      <c r="X1783">
        <f>IF($C1783="","",IF($AD1783=1,Settings!$C$8,IF($AC1783=1,Settings!$C$6,Settings!$C$7))*100)</f>
        <v/>
      </c>
      <c r="Y1783" s="7">
        <f>IF($C1783="","",V1783-M1783)</f>
        <v/>
      </c>
      <c r="AA1783">
        <f>IF($C1783="","",IF(COUNTIF($C$2:$C1783,$C1783)=1,1,0))</f>
        <v/>
      </c>
      <c r="AB1783">
        <f>IF($AA1783=1,SUMPRODUCT(--($AE$2:$AE$6001&lt;$AE1783))+1,"")</f>
        <v/>
      </c>
      <c r="AC1783">
        <f>IF($C1783="","",IF(OR($W1783=TRUE(),$W1783="TRUE"),0,1))</f>
        <v/>
      </c>
      <c r="AD1783">
        <f>IF($C1783="","",IF($Z1783="Yes",1,0))</f>
        <v/>
      </c>
      <c r="AE1783">
        <f>IF($AA1783=1,IFERROR(IF(VALUE($C1783)&lt;100000000,VALUE($C1783),1000000000),IFERROR(IF(VALUE(MID($C1783,2,20))&lt;100000000,VALUE(MID($C1783,2,20)),1000000000),1000000000))+ROW()/100000,"")</f>
        <v/>
      </c>
    </row>
    <row r="1784">
      <c r="M1784" s="7">
        <f>IF($C1784="","",L1784*V1784/100)</f>
        <v/>
      </c>
      <c r="N1784" s="11" t="n"/>
      <c r="R1784" s="7" t="n"/>
      <c r="T1784" s="7" t="n"/>
      <c r="U1784" s="7">
        <f>IF($C1784="","",T1784*X1784/100)</f>
        <v/>
      </c>
      <c r="V1784" s="7">
        <f>IF($C1784="","",T1784-U1784)</f>
        <v/>
      </c>
      <c r="X1784">
        <f>IF($C1784="","",IF($AD1784=1,Settings!$C$8,IF($AC1784=1,Settings!$C$6,Settings!$C$7))*100)</f>
        <v/>
      </c>
      <c r="Y1784" s="7">
        <f>IF($C1784="","",V1784-M1784)</f>
        <v/>
      </c>
      <c r="AA1784">
        <f>IF($C1784="","",IF(COUNTIF($C$2:$C1784,$C1784)=1,1,0))</f>
        <v/>
      </c>
      <c r="AB1784">
        <f>IF($AA1784=1,SUMPRODUCT(--($AE$2:$AE$6001&lt;$AE1784))+1,"")</f>
        <v/>
      </c>
      <c r="AC1784">
        <f>IF($C1784="","",IF(OR($W1784=TRUE(),$W1784="TRUE"),0,1))</f>
        <v/>
      </c>
      <c r="AD1784">
        <f>IF($C1784="","",IF($Z1784="Yes",1,0))</f>
        <v/>
      </c>
      <c r="AE1784">
        <f>IF($AA1784=1,IFERROR(IF(VALUE($C1784)&lt;100000000,VALUE($C1784),1000000000),IFERROR(IF(VALUE(MID($C1784,2,20))&lt;100000000,VALUE(MID($C1784,2,20)),1000000000),1000000000))+ROW()/100000,"")</f>
        <v/>
      </c>
    </row>
    <row r="1785">
      <c r="M1785" s="7">
        <f>IF($C1785="","",L1785*V1785/100)</f>
        <v/>
      </c>
      <c r="N1785" s="11" t="n"/>
      <c r="R1785" s="7" t="n"/>
      <c r="T1785" s="7" t="n"/>
      <c r="U1785" s="7">
        <f>IF($C1785="","",T1785*X1785/100)</f>
        <v/>
      </c>
      <c r="V1785" s="7">
        <f>IF($C1785="","",T1785-U1785)</f>
        <v/>
      </c>
      <c r="X1785">
        <f>IF($C1785="","",IF($AD1785=1,Settings!$C$8,IF($AC1785=1,Settings!$C$6,Settings!$C$7))*100)</f>
        <v/>
      </c>
      <c r="Y1785" s="7">
        <f>IF($C1785="","",V1785-M1785)</f>
        <v/>
      </c>
      <c r="AA1785">
        <f>IF($C1785="","",IF(COUNTIF($C$2:$C1785,$C1785)=1,1,0))</f>
        <v/>
      </c>
      <c r="AB1785">
        <f>IF($AA1785=1,SUMPRODUCT(--($AE$2:$AE$6001&lt;$AE1785))+1,"")</f>
        <v/>
      </c>
      <c r="AC1785">
        <f>IF($C1785="","",IF(OR($W1785=TRUE(),$W1785="TRUE"),0,1))</f>
        <v/>
      </c>
      <c r="AD1785">
        <f>IF($C1785="","",IF($Z1785="Yes",1,0))</f>
        <v/>
      </c>
      <c r="AE1785">
        <f>IF($AA1785=1,IFERROR(IF(VALUE($C1785)&lt;100000000,VALUE($C1785),1000000000),IFERROR(IF(VALUE(MID($C1785,2,20))&lt;100000000,VALUE(MID($C1785,2,20)),1000000000),1000000000))+ROW()/100000,"")</f>
        <v/>
      </c>
    </row>
    <row r="1786">
      <c r="M1786" s="7">
        <f>IF($C1786="","",L1786*V1786/100)</f>
        <v/>
      </c>
      <c r="N1786" s="11" t="n"/>
      <c r="R1786" s="7" t="n"/>
      <c r="T1786" s="7" t="n"/>
      <c r="U1786" s="7">
        <f>IF($C1786="","",T1786*X1786/100)</f>
        <v/>
      </c>
      <c r="V1786" s="7">
        <f>IF($C1786="","",T1786-U1786)</f>
        <v/>
      </c>
      <c r="X1786">
        <f>IF($C1786="","",IF($AD1786=1,Settings!$C$8,IF($AC1786=1,Settings!$C$6,Settings!$C$7))*100)</f>
        <v/>
      </c>
      <c r="Y1786" s="7">
        <f>IF($C1786="","",V1786-M1786)</f>
        <v/>
      </c>
      <c r="AA1786">
        <f>IF($C1786="","",IF(COUNTIF($C$2:$C1786,$C1786)=1,1,0))</f>
        <v/>
      </c>
      <c r="AB1786">
        <f>IF($AA1786=1,SUMPRODUCT(--($AE$2:$AE$6001&lt;$AE1786))+1,"")</f>
        <v/>
      </c>
      <c r="AC1786">
        <f>IF($C1786="","",IF(OR($W1786=TRUE(),$W1786="TRUE"),0,1))</f>
        <v/>
      </c>
      <c r="AD1786">
        <f>IF($C1786="","",IF($Z1786="Yes",1,0))</f>
        <v/>
      </c>
      <c r="AE1786">
        <f>IF($AA1786=1,IFERROR(IF(VALUE($C1786)&lt;100000000,VALUE($C1786),1000000000),IFERROR(IF(VALUE(MID($C1786,2,20))&lt;100000000,VALUE(MID($C1786,2,20)),1000000000),1000000000))+ROW()/100000,"")</f>
        <v/>
      </c>
    </row>
    <row r="1787">
      <c r="M1787" s="7">
        <f>IF($C1787="","",L1787*V1787/100)</f>
        <v/>
      </c>
      <c r="N1787" s="11" t="n"/>
      <c r="R1787" s="7" t="n"/>
      <c r="T1787" s="7" t="n"/>
      <c r="U1787" s="7">
        <f>IF($C1787="","",T1787*X1787/100)</f>
        <v/>
      </c>
      <c r="V1787" s="7">
        <f>IF($C1787="","",T1787-U1787)</f>
        <v/>
      </c>
      <c r="X1787">
        <f>IF($C1787="","",IF($AD1787=1,Settings!$C$8,IF($AC1787=1,Settings!$C$6,Settings!$C$7))*100)</f>
        <v/>
      </c>
      <c r="Y1787" s="7">
        <f>IF($C1787="","",V1787-M1787)</f>
        <v/>
      </c>
      <c r="AA1787">
        <f>IF($C1787="","",IF(COUNTIF($C$2:$C1787,$C1787)=1,1,0))</f>
        <v/>
      </c>
      <c r="AB1787">
        <f>IF($AA1787=1,SUMPRODUCT(--($AE$2:$AE$6001&lt;$AE1787))+1,"")</f>
        <v/>
      </c>
      <c r="AC1787">
        <f>IF($C1787="","",IF(OR($W1787=TRUE(),$W1787="TRUE"),0,1))</f>
        <v/>
      </c>
      <c r="AD1787">
        <f>IF($C1787="","",IF($Z1787="Yes",1,0))</f>
        <v/>
      </c>
      <c r="AE1787">
        <f>IF($AA1787=1,IFERROR(IF(VALUE($C1787)&lt;100000000,VALUE($C1787),1000000000),IFERROR(IF(VALUE(MID($C1787,2,20))&lt;100000000,VALUE(MID($C1787,2,20)),1000000000),1000000000))+ROW()/100000,"")</f>
        <v/>
      </c>
    </row>
    <row r="1788">
      <c r="M1788" s="7">
        <f>IF($C1788="","",L1788*V1788/100)</f>
        <v/>
      </c>
      <c r="N1788" s="11" t="n"/>
      <c r="R1788" s="7" t="n"/>
      <c r="T1788" s="7" t="n"/>
      <c r="U1788" s="7">
        <f>IF($C1788="","",T1788*X1788/100)</f>
        <v/>
      </c>
      <c r="V1788" s="7">
        <f>IF($C1788="","",T1788-U1788)</f>
        <v/>
      </c>
      <c r="X1788">
        <f>IF($C1788="","",IF($AD1788=1,Settings!$C$8,IF($AC1788=1,Settings!$C$6,Settings!$C$7))*100)</f>
        <v/>
      </c>
      <c r="Y1788" s="7">
        <f>IF($C1788="","",V1788-M1788)</f>
        <v/>
      </c>
      <c r="AA1788">
        <f>IF($C1788="","",IF(COUNTIF($C$2:$C1788,$C1788)=1,1,0))</f>
        <v/>
      </c>
      <c r="AB1788">
        <f>IF($AA1788=1,SUMPRODUCT(--($AE$2:$AE$6001&lt;$AE1788))+1,"")</f>
        <v/>
      </c>
      <c r="AC1788">
        <f>IF($C1788="","",IF(OR($W1788=TRUE(),$W1788="TRUE"),0,1))</f>
        <v/>
      </c>
      <c r="AD1788">
        <f>IF($C1788="","",IF($Z1788="Yes",1,0))</f>
        <v/>
      </c>
      <c r="AE1788">
        <f>IF($AA1788=1,IFERROR(IF(VALUE($C1788)&lt;100000000,VALUE($C1788),1000000000),IFERROR(IF(VALUE(MID($C1788,2,20))&lt;100000000,VALUE(MID($C1788,2,20)),1000000000),1000000000))+ROW()/100000,"")</f>
        <v/>
      </c>
    </row>
    <row r="1789">
      <c r="M1789" s="7">
        <f>IF($C1789="","",L1789*V1789/100)</f>
        <v/>
      </c>
      <c r="N1789" s="11" t="n"/>
      <c r="R1789" s="7" t="n"/>
      <c r="T1789" s="7" t="n"/>
      <c r="U1789" s="7">
        <f>IF($C1789="","",T1789*X1789/100)</f>
        <v/>
      </c>
      <c r="V1789" s="7">
        <f>IF($C1789="","",T1789-U1789)</f>
        <v/>
      </c>
      <c r="X1789">
        <f>IF($C1789="","",IF($AD1789=1,Settings!$C$8,IF($AC1789=1,Settings!$C$6,Settings!$C$7))*100)</f>
        <v/>
      </c>
      <c r="Y1789" s="7">
        <f>IF($C1789="","",V1789-M1789)</f>
        <v/>
      </c>
      <c r="AA1789">
        <f>IF($C1789="","",IF(COUNTIF($C$2:$C1789,$C1789)=1,1,0))</f>
        <v/>
      </c>
      <c r="AB1789">
        <f>IF($AA1789=1,SUMPRODUCT(--($AE$2:$AE$6001&lt;$AE1789))+1,"")</f>
        <v/>
      </c>
      <c r="AC1789">
        <f>IF($C1789="","",IF(OR($W1789=TRUE(),$W1789="TRUE"),0,1))</f>
        <v/>
      </c>
      <c r="AD1789">
        <f>IF($C1789="","",IF($Z1789="Yes",1,0))</f>
        <v/>
      </c>
      <c r="AE1789">
        <f>IF($AA1789=1,IFERROR(IF(VALUE($C1789)&lt;100000000,VALUE($C1789),1000000000),IFERROR(IF(VALUE(MID($C1789,2,20))&lt;100000000,VALUE(MID($C1789,2,20)),1000000000),1000000000))+ROW()/100000,"")</f>
        <v/>
      </c>
    </row>
    <row r="1790">
      <c r="M1790" s="7">
        <f>IF($C1790="","",L1790*V1790/100)</f>
        <v/>
      </c>
      <c r="N1790" s="11" t="n"/>
      <c r="R1790" s="7" t="n"/>
      <c r="T1790" s="7" t="n"/>
      <c r="U1790" s="7">
        <f>IF($C1790="","",T1790*X1790/100)</f>
        <v/>
      </c>
      <c r="V1790" s="7">
        <f>IF($C1790="","",T1790-U1790)</f>
        <v/>
      </c>
      <c r="X1790">
        <f>IF($C1790="","",IF($AD1790=1,Settings!$C$8,IF($AC1790=1,Settings!$C$6,Settings!$C$7))*100)</f>
        <v/>
      </c>
      <c r="Y1790" s="7">
        <f>IF($C1790="","",V1790-M1790)</f>
        <v/>
      </c>
      <c r="AA1790">
        <f>IF($C1790="","",IF(COUNTIF($C$2:$C1790,$C1790)=1,1,0))</f>
        <v/>
      </c>
      <c r="AB1790">
        <f>IF($AA1790=1,SUMPRODUCT(--($AE$2:$AE$6001&lt;$AE1790))+1,"")</f>
        <v/>
      </c>
      <c r="AC1790">
        <f>IF($C1790="","",IF(OR($W1790=TRUE(),$W1790="TRUE"),0,1))</f>
        <v/>
      </c>
      <c r="AD1790">
        <f>IF($C1790="","",IF($Z1790="Yes",1,0))</f>
        <v/>
      </c>
      <c r="AE1790">
        <f>IF($AA1790=1,IFERROR(IF(VALUE($C1790)&lt;100000000,VALUE($C1790),1000000000),IFERROR(IF(VALUE(MID($C1790,2,20))&lt;100000000,VALUE(MID($C1790,2,20)),1000000000),1000000000))+ROW()/100000,"")</f>
        <v/>
      </c>
    </row>
    <row r="1791">
      <c r="M1791" s="7">
        <f>IF($C1791="","",L1791*V1791/100)</f>
        <v/>
      </c>
      <c r="N1791" s="11" t="n"/>
      <c r="R1791" s="7" t="n"/>
      <c r="T1791" s="7" t="n"/>
      <c r="U1791" s="7">
        <f>IF($C1791="","",T1791*X1791/100)</f>
        <v/>
      </c>
      <c r="V1791" s="7">
        <f>IF($C1791="","",T1791-U1791)</f>
        <v/>
      </c>
      <c r="X1791">
        <f>IF($C1791="","",IF($AD1791=1,Settings!$C$8,IF($AC1791=1,Settings!$C$6,Settings!$C$7))*100)</f>
        <v/>
      </c>
      <c r="Y1791" s="7">
        <f>IF($C1791="","",V1791-M1791)</f>
        <v/>
      </c>
      <c r="AA1791">
        <f>IF($C1791="","",IF(COUNTIF($C$2:$C1791,$C1791)=1,1,0))</f>
        <v/>
      </c>
      <c r="AB1791">
        <f>IF($AA1791=1,SUMPRODUCT(--($AE$2:$AE$6001&lt;$AE1791))+1,"")</f>
        <v/>
      </c>
      <c r="AC1791">
        <f>IF($C1791="","",IF(OR($W1791=TRUE(),$W1791="TRUE"),0,1))</f>
        <v/>
      </c>
      <c r="AD1791">
        <f>IF($C1791="","",IF($Z1791="Yes",1,0))</f>
        <v/>
      </c>
      <c r="AE1791">
        <f>IF($AA1791=1,IFERROR(IF(VALUE($C1791)&lt;100000000,VALUE($C1791),1000000000),IFERROR(IF(VALUE(MID($C1791,2,20))&lt;100000000,VALUE(MID($C1791,2,20)),1000000000),1000000000))+ROW()/100000,"")</f>
        <v/>
      </c>
    </row>
    <row r="1792">
      <c r="M1792" s="7">
        <f>IF($C1792="","",L1792*V1792/100)</f>
        <v/>
      </c>
      <c r="N1792" s="11" t="n"/>
      <c r="R1792" s="7" t="n"/>
      <c r="T1792" s="7" t="n"/>
      <c r="U1792" s="7">
        <f>IF($C1792="","",T1792*X1792/100)</f>
        <v/>
      </c>
      <c r="V1792" s="7">
        <f>IF($C1792="","",T1792-U1792)</f>
        <v/>
      </c>
      <c r="X1792">
        <f>IF($C1792="","",IF($AD1792=1,Settings!$C$8,IF($AC1792=1,Settings!$C$6,Settings!$C$7))*100)</f>
        <v/>
      </c>
      <c r="Y1792" s="7">
        <f>IF($C1792="","",V1792-M1792)</f>
        <v/>
      </c>
      <c r="AA1792">
        <f>IF($C1792="","",IF(COUNTIF($C$2:$C1792,$C1792)=1,1,0))</f>
        <v/>
      </c>
      <c r="AB1792">
        <f>IF($AA1792=1,SUMPRODUCT(--($AE$2:$AE$6001&lt;$AE1792))+1,"")</f>
        <v/>
      </c>
      <c r="AC1792">
        <f>IF($C1792="","",IF(OR($W1792=TRUE(),$W1792="TRUE"),0,1))</f>
        <v/>
      </c>
      <c r="AD1792">
        <f>IF($C1792="","",IF($Z1792="Yes",1,0))</f>
        <v/>
      </c>
      <c r="AE1792">
        <f>IF($AA1792=1,IFERROR(IF(VALUE($C1792)&lt;100000000,VALUE($C1792),1000000000),IFERROR(IF(VALUE(MID($C1792,2,20))&lt;100000000,VALUE(MID($C1792,2,20)),1000000000),1000000000))+ROW()/100000,"")</f>
        <v/>
      </c>
    </row>
    <row r="1793">
      <c r="M1793" s="7">
        <f>IF($C1793="","",L1793*V1793/100)</f>
        <v/>
      </c>
      <c r="N1793" s="11" t="n"/>
      <c r="R1793" s="7" t="n"/>
      <c r="T1793" s="7" t="n"/>
      <c r="U1793" s="7">
        <f>IF($C1793="","",T1793*X1793/100)</f>
        <v/>
      </c>
      <c r="V1793" s="7">
        <f>IF($C1793="","",T1793-U1793)</f>
        <v/>
      </c>
      <c r="X1793">
        <f>IF($C1793="","",IF($AD1793=1,Settings!$C$8,IF($AC1793=1,Settings!$C$6,Settings!$C$7))*100)</f>
        <v/>
      </c>
      <c r="Y1793" s="7">
        <f>IF($C1793="","",V1793-M1793)</f>
        <v/>
      </c>
      <c r="AA1793">
        <f>IF($C1793="","",IF(COUNTIF($C$2:$C1793,$C1793)=1,1,0))</f>
        <v/>
      </c>
      <c r="AB1793">
        <f>IF($AA1793=1,SUMPRODUCT(--($AE$2:$AE$6001&lt;$AE1793))+1,"")</f>
        <v/>
      </c>
      <c r="AC1793">
        <f>IF($C1793="","",IF(OR($W1793=TRUE(),$W1793="TRUE"),0,1))</f>
        <v/>
      </c>
      <c r="AD1793">
        <f>IF($C1793="","",IF($Z1793="Yes",1,0))</f>
        <v/>
      </c>
      <c r="AE1793">
        <f>IF($AA1793=1,IFERROR(IF(VALUE($C1793)&lt;100000000,VALUE($C1793),1000000000),IFERROR(IF(VALUE(MID($C1793,2,20))&lt;100000000,VALUE(MID($C1793,2,20)),1000000000),1000000000))+ROW()/100000,"")</f>
        <v/>
      </c>
    </row>
    <row r="1794">
      <c r="M1794" s="7">
        <f>IF($C1794="","",L1794*V1794/100)</f>
        <v/>
      </c>
      <c r="N1794" s="11" t="n"/>
      <c r="R1794" s="7" t="n"/>
      <c r="T1794" s="7" t="n"/>
      <c r="U1794" s="7">
        <f>IF($C1794="","",T1794*X1794/100)</f>
        <v/>
      </c>
      <c r="V1794" s="7">
        <f>IF($C1794="","",T1794-U1794)</f>
        <v/>
      </c>
      <c r="X1794">
        <f>IF($C1794="","",IF($AD1794=1,Settings!$C$8,IF($AC1794=1,Settings!$C$6,Settings!$C$7))*100)</f>
        <v/>
      </c>
      <c r="Y1794" s="7">
        <f>IF($C1794="","",V1794-M1794)</f>
        <v/>
      </c>
      <c r="AA1794">
        <f>IF($C1794="","",IF(COUNTIF($C$2:$C1794,$C1794)=1,1,0))</f>
        <v/>
      </c>
      <c r="AB1794">
        <f>IF($AA1794=1,SUMPRODUCT(--($AE$2:$AE$6001&lt;$AE1794))+1,"")</f>
        <v/>
      </c>
      <c r="AC1794">
        <f>IF($C1794="","",IF(OR($W1794=TRUE(),$W1794="TRUE"),0,1))</f>
        <v/>
      </c>
      <c r="AD1794">
        <f>IF($C1794="","",IF($Z1794="Yes",1,0))</f>
        <v/>
      </c>
      <c r="AE1794">
        <f>IF($AA1794=1,IFERROR(IF(VALUE($C1794)&lt;100000000,VALUE($C1794),1000000000),IFERROR(IF(VALUE(MID($C1794,2,20))&lt;100000000,VALUE(MID($C1794,2,20)),1000000000),1000000000))+ROW()/100000,"")</f>
        <v/>
      </c>
    </row>
    <row r="1795">
      <c r="M1795" s="7">
        <f>IF($C1795="","",L1795*V1795/100)</f>
        <v/>
      </c>
      <c r="N1795" s="11" t="n"/>
      <c r="R1795" s="7" t="n"/>
      <c r="T1795" s="7" t="n"/>
      <c r="U1795" s="7">
        <f>IF($C1795="","",T1795*X1795/100)</f>
        <v/>
      </c>
      <c r="V1795" s="7">
        <f>IF($C1795="","",T1795-U1795)</f>
        <v/>
      </c>
      <c r="X1795">
        <f>IF($C1795="","",IF($AD1795=1,Settings!$C$8,IF($AC1795=1,Settings!$C$6,Settings!$C$7))*100)</f>
        <v/>
      </c>
      <c r="Y1795" s="7">
        <f>IF($C1795="","",V1795-M1795)</f>
        <v/>
      </c>
      <c r="AA1795">
        <f>IF($C1795="","",IF(COUNTIF($C$2:$C1795,$C1795)=1,1,0))</f>
        <v/>
      </c>
      <c r="AB1795">
        <f>IF($AA1795=1,SUMPRODUCT(--($AE$2:$AE$6001&lt;$AE1795))+1,"")</f>
        <v/>
      </c>
      <c r="AC1795">
        <f>IF($C1795="","",IF(OR($W1795=TRUE(),$W1795="TRUE"),0,1))</f>
        <v/>
      </c>
      <c r="AD1795">
        <f>IF($C1795="","",IF($Z1795="Yes",1,0))</f>
        <v/>
      </c>
      <c r="AE1795">
        <f>IF($AA1795=1,IFERROR(IF(VALUE($C1795)&lt;100000000,VALUE($C1795),1000000000),IFERROR(IF(VALUE(MID($C1795,2,20))&lt;100000000,VALUE(MID($C1795,2,20)),1000000000),1000000000))+ROW()/100000,"")</f>
        <v/>
      </c>
    </row>
    <row r="1796">
      <c r="M1796" s="7">
        <f>IF($C1796="","",L1796*V1796/100)</f>
        <v/>
      </c>
      <c r="N1796" s="11" t="n"/>
      <c r="R1796" s="7" t="n"/>
      <c r="T1796" s="7" t="n"/>
      <c r="U1796" s="7">
        <f>IF($C1796="","",T1796*X1796/100)</f>
        <v/>
      </c>
      <c r="V1796" s="7">
        <f>IF($C1796="","",T1796-U1796)</f>
        <v/>
      </c>
      <c r="X1796">
        <f>IF($C1796="","",IF($AD1796=1,Settings!$C$8,IF($AC1796=1,Settings!$C$6,Settings!$C$7))*100)</f>
        <v/>
      </c>
      <c r="Y1796" s="7">
        <f>IF($C1796="","",V1796-M1796)</f>
        <v/>
      </c>
      <c r="AA1796">
        <f>IF($C1796="","",IF(COUNTIF($C$2:$C1796,$C1796)=1,1,0))</f>
        <v/>
      </c>
      <c r="AB1796">
        <f>IF($AA1796=1,SUMPRODUCT(--($AE$2:$AE$6001&lt;$AE1796))+1,"")</f>
        <v/>
      </c>
      <c r="AC1796">
        <f>IF($C1796="","",IF(OR($W1796=TRUE(),$W1796="TRUE"),0,1))</f>
        <v/>
      </c>
      <c r="AD1796">
        <f>IF($C1796="","",IF($Z1796="Yes",1,0))</f>
        <v/>
      </c>
      <c r="AE1796">
        <f>IF($AA1796=1,IFERROR(IF(VALUE($C1796)&lt;100000000,VALUE($C1796),1000000000),IFERROR(IF(VALUE(MID($C1796,2,20))&lt;100000000,VALUE(MID($C1796,2,20)),1000000000),1000000000))+ROW()/100000,"")</f>
        <v/>
      </c>
    </row>
    <row r="1797">
      <c r="M1797" s="7">
        <f>IF($C1797="","",L1797*V1797/100)</f>
        <v/>
      </c>
      <c r="N1797" s="11" t="n"/>
      <c r="R1797" s="7" t="n"/>
      <c r="T1797" s="7" t="n"/>
      <c r="U1797" s="7">
        <f>IF($C1797="","",T1797*X1797/100)</f>
        <v/>
      </c>
      <c r="V1797" s="7">
        <f>IF($C1797="","",T1797-U1797)</f>
        <v/>
      </c>
      <c r="X1797">
        <f>IF($C1797="","",IF($AD1797=1,Settings!$C$8,IF($AC1797=1,Settings!$C$6,Settings!$C$7))*100)</f>
        <v/>
      </c>
      <c r="Y1797" s="7">
        <f>IF($C1797="","",V1797-M1797)</f>
        <v/>
      </c>
      <c r="AA1797">
        <f>IF($C1797="","",IF(COUNTIF($C$2:$C1797,$C1797)=1,1,0))</f>
        <v/>
      </c>
      <c r="AB1797">
        <f>IF($AA1797=1,SUMPRODUCT(--($AE$2:$AE$6001&lt;$AE1797))+1,"")</f>
        <v/>
      </c>
      <c r="AC1797">
        <f>IF($C1797="","",IF(OR($W1797=TRUE(),$W1797="TRUE"),0,1))</f>
        <v/>
      </c>
      <c r="AD1797">
        <f>IF($C1797="","",IF($Z1797="Yes",1,0))</f>
        <v/>
      </c>
      <c r="AE1797">
        <f>IF($AA1797=1,IFERROR(IF(VALUE($C1797)&lt;100000000,VALUE($C1797),1000000000),IFERROR(IF(VALUE(MID($C1797,2,20))&lt;100000000,VALUE(MID($C1797,2,20)),1000000000),1000000000))+ROW()/100000,"")</f>
        <v/>
      </c>
    </row>
    <row r="1798">
      <c r="M1798" s="7">
        <f>IF($C1798="","",L1798*V1798/100)</f>
        <v/>
      </c>
      <c r="N1798" s="11" t="n"/>
      <c r="R1798" s="7" t="n"/>
      <c r="T1798" s="7" t="n"/>
      <c r="U1798" s="7">
        <f>IF($C1798="","",T1798*X1798/100)</f>
        <v/>
      </c>
      <c r="V1798" s="7">
        <f>IF($C1798="","",T1798-U1798)</f>
        <v/>
      </c>
      <c r="X1798">
        <f>IF($C1798="","",IF($AD1798=1,Settings!$C$8,IF($AC1798=1,Settings!$C$6,Settings!$C$7))*100)</f>
        <v/>
      </c>
      <c r="Y1798" s="7">
        <f>IF($C1798="","",V1798-M1798)</f>
        <v/>
      </c>
      <c r="AA1798">
        <f>IF($C1798="","",IF(COUNTIF($C$2:$C1798,$C1798)=1,1,0))</f>
        <v/>
      </c>
      <c r="AB1798">
        <f>IF($AA1798=1,SUMPRODUCT(--($AE$2:$AE$6001&lt;$AE1798))+1,"")</f>
        <v/>
      </c>
      <c r="AC1798">
        <f>IF($C1798="","",IF(OR($W1798=TRUE(),$W1798="TRUE"),0,1))</f>
        <v/>
      </c>
      <c r="AD1798">
        <f>IF($C1798="","",IF($Z1798="Yes",1,0))</f>
        <v/>
      </c>
      <c r="AE1798">
        <f>IF($AA1798=1,IFERROR(IF(VALUE($C1798)&lt;100000000,VALUE($C1798),1000000000),IFERROR(IF(VALUE(MID($C1798,2,20))&lt;100000000,VALUE(MID($C1798,2,20)),1000000000),1000000000))+ROW()/100000,"")</f>
        <v/>
      </c>
    </row>
    <row r="1799">
      <c r="M1799" s="7">
        <f>IF($C1799="","",L1799*V1799/100)</f>
        <v/>
      </c>
      <c r="N1799" s="11" t="n"/>
      <c r="R1799" s="7" t="n"/>
      <c r="T1799" s="7" t="n"/>
      <c r="U1799" s="7">
        <f>IF($C1799="","",T1799*X1799/100)</f>
        <v/>
      </c>
      <c r="V1799" s="7">
        <f>IF($C1799="","",T1799-U1799)</f>
        <v/>
      </c>
      <c r="X1799">
        <f>IF($C1799="","",IF($AD1799=1,Settings!$C$8,IF($AC1799=1,Settings!$C$6,Settings!$C$7))*100)</f>
        <v/>
      </c>
      <c r="Y1799" s="7">
        <f>IF($C1799="","",V1799-M1799)</f>
        <v/>
      </c>
      <c r="AA1799">
        <f>IF($C1799="","",IF(COUNTIF($C$2:$C1799,$C1799)=1,1,0))</f>
        <v/>
      </c>
      <c r="AB1799">
        <f>IF($AA1799=1,SUMPRODUCT(--($AE$2:$AE$6001&lt;$AE1799))+1,"")</f>
        <v/>
      </c>
      <c r="AC1799">
        <f>IF($C1799="","",IF(OR($W1799=TRUE(),$W1799="TRUE"),0,1))</f>
        <v/>
      </c>
      <c r="AD1799">
        <f>IF($C1799="","",IF($Z1799="Yes",1,0))</f>
        <v/>
      </c>
      <c r="AE1799">
        <f>IF($AA1799=1,IFERROR(IF(VALUE($C1799)&lt;100000000,VALUE($C1799),1000000000),IFERROR(IF(VALUE(MID($C1799,2,20))&lt;100000000,VALUE(MID($C1799,2,20)),1000000000),1000000000))+ROW()/100000,"")</f>
        <v/>
      </c>
    </row>
    <row r="1800">
      <c r="M1800" s="7">
        <f>IF($C1800="","",L1800*V1800/100)</f>
        <v/>
      </c>
      <c r="N1800" s="11" t="n"/>
      <c r="R1800" s="7" t="n"/>
      <c r="T1800" s="7" t="n"/>
      <c r="U1800" s="7">
        <f>IF($C1800="","",T1800*X1800/100)</f>
        <v/>
      </c>
      <c r="V1800" s="7">
        <f>IF($C1800="","",T1800-U1800)</f>
        <v/>
      </c>
      <c r="X1800">
        <f>IF($C1800="","",IF($AD1800=1,Settings!$C$8,IF($AC1800=1,Settings!$C$6,Settings!$C$7))*100)</f>
        <v/>
      </c>
      <c r="Y1800" s="7">
        <f>IF($C1800="","",V1800-M1800)</f>
        <v/>
      </c>
      <c r="AA1800">
        <f>IF($C1800="","",IF(COUNTIF($C$2:$C1800,$C1800)=1,1,0))</f>
        <v/>
      </c>
      <c r="AB1800">
        <f>IF($AA1800=1,SUMPRODUCT(--($AE$2:$AE$6001&lt;$AE1800))+1,"")</f>
        <v/>
      </c>
      <c r="AC1800">
        <f>IF($C1800="","",IF(OR($W1800=TRUE(),$W1800="TRUE"),0,1))</f>
        <v/>
      </c>
      <c r="AD1800">
        <f>IF($C1800="","",IF($Z1800="Yes",1,0))</f>
        <v/>
      </c>
      <c r="AE1800">
        <f>IF($AA1800=1,IFERROR(IF(VALUE($C1800)&lt;100000000,VALUE($C1800),1000000000),IFERROR(IF(VALUE(MID($C1800,2,20))&lt;100000000,VALUE(MID($C1800,2,20)),1000000000),1000000000))+ROW()/100000,"")</f>
        <v/>
      </c>
    </row>
    <row r="1801">
      <c r="M1801" s="7">
        <f>IF($C1801="","",L1801*V1801/100)</f>
        <v/>
      </c>
      <c r="N1801" s="11" t="n"/>
      <c r="R1801" s="7" t="n"/>
      <c r="T1801" s="7" t="n"/>
      <c r="U1801" s="7">
        <f>IF($C1801="","",T1801*X1801/100)</f>
        <v/>
      </c>
      <c r="V1801" s="7">
        <f>IF($C1801="","",T1801-U1801)</f>
        <v/>
      </c>
      <c r="X1801">
        <f>IF($C1801="","",IF($AD1801=1,Settings!$C$8,IF($AC1801=1,Settings!$C$6,Settings!$C$7))*100)</f>
        <v/>
      </c>
      <c r="Y1801" s="7">
        <f>IF($C1801="","",V1801-M1801)</f>
        <v/>
      </c>
      <c r="AA1801">
        <f>IF($C1801="","",IF(COUNTIF($C$2:$C1801,$C1801)=1,1,0))</f>
        <v/>
      </c>
      <c r="AB1801">
        <f>IF($AA1801=1,SUMPRODUCT(--($AE$2:$AE$6001&lt;$AE1801))+1,"")</f>
        <v/>
      </c>
      <c r="AC1801">
        <f>IF($C1801="","",IF(OR($W1801=TRUE(),$W1801="TRUE"),0,1))</f>
        <v/>
      </c>
      <c r="AD1801">
        <f>IF($C1801="","",IF($Z1801="Yes",1,0))</f>
        <v/>
      </c>
      <c r="AE1801">
        <f>IF($AA1801=1,IFERROR(IF(VALUE($C1801)&lt;100000000,VALUE($C1801),1000000000),IFERROR(IF(VALUE(MID($C1801,2,20))&lt;100000000,VALUE(MID($C1801,2,20)),1000000000),1000000000))+ROW()/100000,"")</f>
        <v/>
      </c>
    </row>
    <row r="1802">
      <c r="M1802" s="7">
        <f>IF($C1802="","",L1802*V1802/100)</f>
        <v/>
      </c>
      <c r="N1802" s="11" t="n"/>
      <c r="R1802" s="7" t="n"/>
      <c r="T1802" s="7" t="n"/>
      <c r="U1802" s="7">
        <f>IF($C1802="","",T1802*X1802/100)</f>
        <v/>
      </c>
      <c r="V1802" s="7">
        <f>IF($C1802="","",T1802-U1802)</f>
        <v/>
      </c>
      <c r="X1802">
        <f>IF($C1802="","",IF($AD1802=1,Settings!$C$8,IF($AC1802=1,Settings!$C$6,Settings!$C$7))*100)</f>
        <v/>
      </c>
      <c r="Y1802" s="7">
        <f>IF($C1802="","",V1802-M1802)</f>
        <v/>
      </c>
      <c r="AA1802">
        <f>IF($C1802="","",IF(COUNTIF($C$2:$C1802,$C1802)=1,1,0))</f>
        <v/>
      </c>
      <c r="AB1802">
        <f>IF($AA1802=1,SUMPRODUCT(--($AE$2:$AE$6001&lt;$AE1802))+1,"")</f>
        <v/>
      </c>
      <c r="AC1802">
        <f>IF($C1802="","",IF(OR($W1802=TRUE(),$W1802="TRUE"),0,1))</f>
        <v/>
      </c>
      <c r="AD1802">
        <f>IF($C1802="","",IF($Z1802="Yes",1,0))</f>
        <v/>
      </c>
      <c r="AE1802">
        <f>IF($AA1802=1,IFERROR(IF(VALUE($C1802)&lt;100000000,VALUE($C1802),1000000000),IFERROR(IF(VALUE(MID($C1802,2,20))&lt;100000000,VALUE(MID($C1802,2,20)),1000000000),1000000000))+ROW()/100000,"")</f>
        <v/>
      </c>
    </row>
    <row r="1803">
      <c r="M1803" s="7">
        <f>IF($C1803="","",L1803*V1803/100)</f>
        <v/>
      </c>
      <c r="N1803" s="11" t="n"/>
      <c r="R1803" s="7" t="n"/>
      <c r="T1803" s="7" t="n"/>
      <c r="U1803" s="7">
        <f>IF($C1803="","",T1803*X1803/100)</f>
        <v/>
      </c>
      <c r="V1803" s="7">
        <f>IF($C1803="","",T1803-U1803)</f>
        <v/>
      </c>
      <c r="X1803">
        <f>IF($C1803="","",IF($AD1803=1,Settings!$C$8,IF($AC1803=1,Settings!$C$6,Settings!$C$7))*100)</f>
        <v/>
      </c>
      <c r="Y1803" s="7">
        <f>IF($C1803="","",V1803-M1803)</f>
        <v/>
      </c>
      <c r="AA1803">
        <f>IF($C1803="","",IF(COUNTIF($C$2:$C1803,$C1803)=1,1,0))</f>
        <v/>
      </c>
      <c r="AB1803">
        <f>IF($AA1803=1,SUMPRODUCT(--($AE$2:$AE$6001&lt;$AE1803))+1,"")</f>
        <v/>
      </c>
      <c r="AC1803">
        <f>IF($C1803="","",IF(OR($W1803=TRUE(),$W1803="TRUE"),0,1))</f>
        <v/>
      </c>
      <c r="AD1803">
        <f>IF($C1803="","",IF($Z1803="Yes",1,0))</f>
        <v/>
      </c>
      <c r="AE1803">
        <f>IF($AA1803=1,IFERROR(IF(VALUE($C1803)&lt;100000000,VALUE($C1803),1000000000),IFERROR(IF(VALUE(MID($C1803,2,20))&lt;100000000,VALUE(MID($C1803,2,20)),1000000000),1000000000))+ROW()/100000,"")</f>
        <v/>
      </c>
    </row>
    <row r="1804">
      <c r="M1804" s="7">
        <f>IF($C1804="","",L1804*V1804/100)</f>
        <v/>
      </c>
      <c r="N1804" s="11" t="n"/>
      <c r="R1804" s="7" t="n"/>
      <c r="T1804" s="7" t="n"/>
      <c r="U1804" s="7">
        <f>IF($C1804="","",T1804*X1804/100)</f>
        <v/>
      </c>
      <c r="V1804" s="7">
        <f>IF($C1804="","",T1804-U1804)</f>
        <v/>
      </c>
      <c r="X1804">
        <f>IF($C1804="","",IF($AD1804=1,Settings!$C$8,IF($AC1804=1,Settings!$C$6,Settings!$C$7))*100)</f>
        <v/>
      </c>
      <c r="Y1804" s="7">
        <f>IF($C1804="","",V1804-M1804)</f>
        <v/>
      </c>
      <c r="AA1804">
        <f>IF($C1804="","",IF(COUNTIF($C$2:$C1804,$C1804)=1,1,0))</f>
        <v/>
      </c>
      <c r="AB1804">
        <f>IF($AA1804=1,SUMPRODUCT(--($AE$2:$AE$6001&lt;$AE1804))+1,"")</f>
        <v/>
      </c>
      <c r="AC1804">
        <f>IF($C1804="","",IF(OR($W1804=TRUE(),$W1804="TRUE"),0,1))</f>
        <v/>
      </c>
      <c r="AD1804">
        <f>IF($C1804="","",IF($Z1804="Yes",1,0))</f>
        <v/>
      </c>
      <c r="AE1804">
        <f>IF($AA1804=1,IFERROR(IF(VALUE($C1804)&lt;100000000,VALUE($C1804),1000000000),IFERROR(IF(VALUE(MID($C1804,2,20))&lt;100000000,VALUE(MID($C1804,2,20)),1000000000),1000000000))+ROW()/100000,"")</f>
        <v/>
      </c>
    </row>
    <row r="1805">
      <c r="M1805" s="7">
        <f>IF($C1805="","",L1805*V1805/100)</f>
        <v/>
      </c>
      <c r="N1805" s="11" t="n"/>
      <c r="R1805" s="7" t="n"/>
      <c r="T1805" s="7" t="n"/>
      <c r="U1805" s="7">
        <f>IF($C1805="","",T1805*X1805/100)</f>
        <v/>
      </c>
      <c r="V1805" s="7">
        <f>IF($C1805="","",T1805-U1805)</f>
        <v/>
      </c>
      <c r="X1805">
        <f>IF($C1805="","",IF($AD1805=1,Settings!$C$8,IF($AC1805=1,Settings!$C$6,Settings!$C$7))*100)</f>
        <v/>
      </c>
      <c r="Y1805" s="7">
        <f>IF($C1805="","",V1805-M1805)</f>
        <v/>
      </c>
      <c r="AA1805">
        <f>IF($C1805="","",IF(COUNTIF($C$2:$C1805,$C1805)=1,1,0))</f>
        <v/>
      </c>
      <c r="AB1805">
        <f>IF($AA1805=1,SUMPRODUCT(--($AE$2:$AE$6001&lt;$AE1805))+1,"")</f>
        <v/>
      </c>
      <c r="AC1805">
        <f>IF($C1805="","",IF(OR($W1805=TRUE(),$W1805="TRUE"),0,1))</f>
        <v/>
      </c>
      <c r="AD1805">
        <f>IF($C1805="","",IF($Z1805="Yes",1,0))</f>
        <v/>
      </c>
      <c r="AE1805">
        <f>IF($AA1805=1,IFERROR(IF(VALUE($C1805)&lt;100000000,VALUE($C1805),1000000000),IFERROR(IF(VALUE(MID($C1805,2,20))&lt;100000000,VALUE(MID($C1805,2,20)),1000000000),1000000000))+ROW()/100000,"")</f>
        <v/>
      </c>
    </row>
    <row r="1806">
      <c r="M1806" s="7">
        <f>IF($C1806="","",L1806*V1806/100)</f>
        <v/>
      </c>
      <c r="N1806" s="11" t="n"/>
      <c r="R1806" s="7" t="n"/>
      <c r="T1806" s="7" t="n"/>
      <c r="U1806" s="7">
        <f>IF($C1806="","",T1806*X1806/100)</f>
        <v/>
      </c>
      <c r="V1806" s="7">
        <f>IF($C1806="","",T1806-U1806)</f>
        <v/>
      </c>
      <c r="X1806">
        <f>IF($C1806="","",IF($AD1806=1,Settings!$C$8,IF($AC1806=1,Settings!$C$6,Settings!$C$7))*100)</f>
        <v/>
      </c>
      <c r="Y1806" s="7">
        <f>IF($C1806="","",V1806-M1806)</f>
        <v/>
      </c>
      <c r="AA1806">
        <f>IF($C1806="","",IF(COUNTIF($C$2:$C1806,$C1806)=1,1,0))</f>
        <v/>
      </c>
      <c r="AB1806">
        <f>IF($AA1806=1,SUMPRODUCT(--($AE$2:$AE$6001&lt;$AE1806))+1,"")</f>
        <v/>
      </c>
      <c r="AC1806">
        <f>IF($C1806="","",IF(OR($W1806=TRUE(),$W1806="TRUE"),0,1))</f>
        <v/>
      </c>
      <c r="AD1806">
        <f>IF($C1806="","",IF($Z1806="Yes",1,0))</f>
        <v/>
      </c>
      <c r="AE1806">
        <f>IF($AA1806=1,IFERROR(IF(VALUE($C1806)&lt;100000000,VALUE($C1806),1000000000),IFERROR(IF(VALUE(MID($C1806,2,20))&lt;100000000,VALUE(MID($C1806,2,20)),1000000000),1000000000))+ROW()/100000,"")</f>
        <v/>
      </c>
    </row>
    <row r="1807">
      <c r="M1807" s="7">
        <f>IF($C1807="","",L1807*V1807/100)</f>
        <v/>
      </c>
      <c r="N1807" s="11" t="n"/>
      <c r="R1807" s="7" t="n"/>
      <c r="T1807" s="7" t="n"/>
      <c r="U1807" s="7">
        <f>IF($C1807="","",T1807*X1807/100)</f>
        <v/>
      </c>
      <c r="V1807" s="7">
        <f>IF($C1807="","",T1807-U1807)</f>
        <v/>
      </c>
      <c r="X1807">
        <f>IF($C1807="","",IF($AD1807=1,Settings!$C$8,IF($AC1807=1,Settings!$C$6,Settings!$C$7))*100)</f>
        <v/>
      </c>
      <c r="Y1807" s="7">
        <f>IF($C1807="","",V1807-M1807)</f>
        <v/>
      </c>
      <c r="AA1807">
        <f>IF($C1807="","",IF(COUNTIF($C$2:$C1807,$C1807)=1,1,0))</f>
        <v/>
      </c>
      <c r="AB1807">
        <f>IF($AA1807=1,SUMPRODUCT(--($AE$2:$AE$6001&lt;$AE1807))+1,"")</f>
        <v/>
      </c>
      <c r="AC1807">
        <f>IF($C1807="","",IF(OR($W1807=TRUE(),$W1807="TRUE"),0,1))</f>
        <v/>
      </c>
      <c r="AD1807">
        <f>IF($C1807="","",IF($Z1807="Yes",1,0))</f>
        <v/>
      </c>
      <c r="AE1807">
        <f>IF($AA1807=1,IFERROR(IF(VALUE($C1807)&lt;100000000,VALUE($C1807),1000000000),IFERROR(IF(VALUE(MID($C1807,2,20))&lt;100000000,VALUE(MID($C1807,2,20)),1000000000),1000000000))+ROW()/100000,"")</f>
        <v/>
      </c>
    </row>
    <row r="1808">
      <c r="M1808" s="7">
        <f>IF($C1808="","",L1808*V1808/100)</f>
        <v/>
      </c>
      <c r="N1808" s="11" t="n"/>
      <c r="R1808" s="7" t="n"/>
      <c r="T1808" s="7" t="n"/>
      <c r="U1808" s="7">
        <f>IF($C1808="","",T1808*X1808/100)</f>
        <v/>
      </c>
      <c r="V1808" s="7">
        <f>IF($C1808="","",T1808-U1808)</f>
        <v/>
      </c>
      <c r="X1808">
        <f>IF($C1808="","",IF($AD1808=1,Settings!$C$8,IF($AC1808=1,Settings!$C$6,Settings!$C$7))*100)</f>
        <v/>
      </c>
      <c r="Y1808" s="7">
        <f>IF($C1808="","",V1808-M1808)</f>
        <v/>
      </c>
      <c r="AA1808">
        <f>IF($C1808="","",IF(COUNTIF($C$2:$C1808,$C1808)=1,1,0))</f>
        <v/>
      </c>
      <c r="AB1808">
        <f>IF($AA1808=1,SUMPRODUCT(--($AE$2:$AE$6001&lt;$AE1808))+1,"")</f>
        <v/>
      </c>
      <c r="AC1808">
        <f>IF($C1808="","",IF(OR($W1808=TRUE(),$W1808="TRUE"),0,1))</f>
        <v/>
      </c>
      <c r="AD1808">
        <f>IF($C1808="","",IF($Z1808="Yes",1,0))</f>
        <v/>
      </c>
      <c r="AE1808">
        <f>IF($AA1808=1,IFERROR(IF(VALUE($C1808)&lt;100000000,VALUE($C1808),1000000000),IFERROR(IF(VALUE(MID($C1808,2,20))&lt;100000000,VALUE(MID($C1808,2,20)),1000000000),1000000000))+ROW()/100000,"")</f>
        <v/>
      </c>
    </row>
    <row r="1809">
      <c r="M1809" s="7">
        <f>IF($C1809="","",L1809*V1809/100)</f>
        <v/>
      </c>
      <c r="N1809" s="11" t="n"/>
      <c r="R1809" s="7" t="n"/>
      <c r="T1809" s="7" t="n"/>
      <c r="U1809" s="7">
        <f>IF($C1809="","",T1809*X1809/100)</f>
        <v/>
      </c>
      <c r="V1809" s="7">
        <f>IF($C1809="","",T1809-U1809)</f>
        <v/>
      </c>
      <c r="X1809">
        <f>IF($C1809="","",IF($AD1809=1,Settings!$C$8,IF($AC1809=1,Settings!$C$6,Settings!$C$7))*100)</f>
        <v/>
      </c>
      <c r="Y1809" s="7">
        <f>IF($C1809="","",V1809-M1809)</f>
        <v/>
      </c>
      <c r="AA1809">
        <f>IF($C1809="","",IF(COUNTIF($C$2:$C1809,$C1809)=1,1,0))</f>
        <v/>
      </c>
      <c r="AB1809">
        <f>IF($AA1809=1,SUMPRODUCT(--($AE$2:$AE$6001&lt;$AE1809))+1,"")</f>
        <v/>
      </c>
      <c r="AC1809">
        <f>IF($C1809="","",IF(OR($W1809=TRUE(),$W1809="TRUE"),0,1))</f>
        <v/>
      </c>
      <c r="AD1809">
        <f>IF($C1809="","",IF($Z1809="Yes",1,0))</f>
        <v/>
      </c>
      <c r="AE1809">
        <f>IF($AA1809=1,IFERROR(IF(VALUE($C1809)&lt;100000000,VALUE($C1809),1000000000),IFERROR(IF(VALUE(MID($C1809,2,20))&lt;100000000,VALUE(MID($C1809,2,20)),1000000000),1000000000))+ROW()/100000,"")</f>
        <v/>
      </c>
    </row>
    <row r="1810">
      <c r="M1810" s="7">
        <f>IF($C1810="","",L1810*V1810/100)</f>
        <v/>
      </c>
      <c r="N1810" s="11" t="n"/>
      <c r="R1810" s="7" t="n"/>
      <c r="T1810" s="7" t="n"/>
      <c r="U1810" s="7">
        <f>IF($C1810="","",T1810*X1810/100)</f>
        <v/>
      </c>
      <c r="V1810" s="7">
        <f>IF($C1810="","",T1810-U1810)</f>
        <v/>
      </c>
      <c r="X1810">
        <f>IF($C1810="","",IF($AD1810=1,Settings!$C$8,IF($AC1810=1,Settings!$C$6,Settings!$C$7))*100)</f>
        <v/>
      </c>
      <c r="Y1810" s="7">
        <f>IF($C1810="","",V1810-M1810)</f>
        <v/>
      </c>
      <c r="AA1810">
        <f>IF($C1810="","",IF(COUNTIF($C$2:$C1810,$C1810)=1,1,0))</f>
        <v/>
      </c>
      <c r="AB1810">
        <f>IF($AA1810=1,SUMPRODUCT(--($AE$2:$AE$6001&lt;$AE1810))+1,"")</f>
        <v/>
      </c>
      <c r="AC1810">
        <f>IF($C1810="","",IF(OR($W1810=TRUE(),$W1810="TRUE"),0,1))</f>
        <v/>
      </c>
      <c r="AD1810">
        <f>IF($C1810="","",IF($Z1810="Yes",1,0))</f>
        <v/>
      </c>
      <c r="AE1810">
        <f>IF($AA1810=1,IFERROR(IF(VALUE($C1810)&lt;100000000,VALUE($C1810),1000000000),IFERROR(IF(VALUE(MID($C1810,2,20))&lt;100000000,VALUE(MID($C1810,2,20)),1000000000),1000000000))+ROW()/100000,"")</f>
        <v/>
      </c>
    </row>
    <row r="1811">
      <c r="M1811" s="7">
        <f>IF($C1811="","",L1811*V1811/100)</f>
        <v/>
      </c>
      <c r="N1811" s="11" t="n"/>
      <c r="R1811" s="7" t="n"/>
      <c r="T1811" s="7" t="n"/>
      <c r="U1811" s="7">
        <f>IF($C1811="","",T1811*X1811/100)</f>
        <v/>
      </c>
      <c r="V1811" s="7">
        <f>IF($C1811="","",T1811-U1811)</f>
        <v/>
      </c>
      <c r="X1811">
        <f>IF($C1811="","",IF($AD1811=1,Settings!$C$8,IF($AC1811=1,Settings!$C$6,Settings!$C$7))*100)</f>
        <v/>
      </c>
      <c r="Y1811" s="7">
        <f>IF($C1811="","",V1811-M1811)</f>
        <v/>
      </c>
      <c r="AA1811">
        <f>IF($C1811="","",IF(COUNTIF($C$2:$C1811,$C1811)=1,1,0))</f>
        <v/>
      </c>
      <c r="AB1811">
        <f>IF($AA1811=1,SUMPRODUCT(--($AE$2:$AE$6001&lt;$AE1811))+1,"")</f>
        <v/>
      </c>
      <c r="AC1811">
        <f>IF($C1811="","",IF(OR($W1811=TRUE(),$W1811="TRUE"),0,1))</f>
        <v/>
      </c>
      <c r="AD1811">
        <f>IF($C1811="","",IF($Z1811="Yes",1,0))</f>
        <v/>
      </c>
      <c r="AE1811">
        <f>IF($AA1811=1,IFERROR(IF(VALUE($C1811)&lt;100000000,VALUE($C1811),1000000000),IFERROR(IF(VALUE(MID($C1811,2,20))&lt;100000000,VALUE(MID($C1811,2,20)),1000000000),1000000000))+ROW()/100000,"")</f>
        <v/>
      </c>
    </row>
    <row r="1812">
      <c r="M1812" s="7">
        <f>IF($C1812="","",L1812*V1812/100)</f>
        <v/>
      </c>
      <c r="N1812" s="11" t="n"/>
      <c r="R1812" s="7" t="n"/>
      <c r="T1812" s="7" t="n"/>
      <c r="U1812" s="7">
        <f>IF($C1812="","",T1812*X1812/100)</f>
        <v/>
      </c>
      <c r="V1812" s="7">
        <f>IF($C1812="","",T1812-U1812)</f>
        <v/>
      </c>
      <c r="X1812">
        <f>IF($C1812="","",IF($AD1812=1,Settings!$C$8,IF($AC1812=1,Settings!$C$6,Settings!$C$7))*100)</f>
        <v/>
      </c>
      <c r="Y1812" s="7">
        <f>IF($C1812="","",V1812-M1812)</f>
        <v/>
      </c>
      <c r="AA1812">
        <f>IF($C1812="","",IF(COUNTIF($C$2:$C1812,$C1812)=1,1,0))</f>
        <v/>
      </c>
      <c r="AB1812">
        <f>IF($AA1812=1,SUMPRODUCT(--($AE$2:$AE$6001&lt;$AE1812))+1,"")</f>
        <v/>
      </c>
      <c r="AC1812">
        <f>IF($C1812="","",IF(OR($W1812=TRUE(),$W1812="TRUE"),0,1))</f>
        <v/>
      </c>
      <c r="AD1812">
        <f>IF($C1812="","",IF($Z1812="Yes",1,0))</f>
        <v/>
      </c>
      <c r="AE1812">
        <f>IF($AA1812=1,IFERROR(IF(VALUE($C1812)&lt;100000000,VALUE($C1812),1000000000),IFERROR(IF(VALUE(MID($C1812,2,20))&lt;100000000,VALUE(MID($C1812,2,20)),1000000000),1000000000))+ROW()/100000,"")</f>
        <v/>
      </c>
    </row>
    <row r="1813">
      <c r="M1813" s="7">
        <f>IF($C1813="","",L1813*V1813/100)</f>
        <v/>
      </c>
      <c r="N1813" s="11" t="n"/>
      <c r="R1813" s="7" t="n"/>
      <c r="T1813" s="7" t="n"/>
      <c r="U1813" s="7">
        <f>IF($C1813="","",T1813*X1813/100)</f>
        <v/>
      </c>
      <c r="V1813" s="7">
        <f>IF($C1813="","",T1813-U1813)</f>
        <v/>
      </c>
      <c r="X1813">
        <f>IF($C1813="","",IF($AD1813=1,Settings!$C$8,IF($AC1813=1,Settings!$C$6,Settings!$C$7))*100)</f>
        <v/>
      </c>
      <c r="Y1813" s="7">
        <f>IF($C1813="","",V1813-M1813)</f>
        <v/>
      </c>
      <c r="AA1813">
        <f>IF($C1813="","",IF(COUNTIF($C$2:$C1813,$C1813)=1,1,0))</f>
        <v/>
      </c>
      <c r="AB1813">
        <f>IF($AA1813=1,SUMPRODUCT(--($AE$2:$AE$6001&lt;$AE1813))+1,"")</f>
        <v/>
      </c>
      <c r="AC1813">
        <f>IF($C1813="","",IF(OR($W1813=TRUE(),$W1813="TRUE"),0,1))</f>
        <v/>
      </c>
      <c r="AD1813">
        <f>IF($C1813="","",IF($Z1813="Yes",1,0))</f>
        <v/>
      </c>
      <c r="AE1813">
        <f>IF($AA1813=1,IFERROR(IF(VALUE($C1813)&lt;100000000,VALUE($C1813),1000000000),IFERROR(IF(VALUE(MID($C1813,2,20))&lt;100000000,VALUE(MID($C1813,2,20)),1000000000),1000000000))+ROW()/100000,"")</f>
        <v/>
      </c>
    </row>
    <row r="1814">
      <c r="M1814" s="7">
        <f>IF($C1814="","",L1814*V1814/100)</f>
        <v/>
      </c>
      <c r="N1814" s="11" t="n"/>
      <c r="R1814" s="7" t="n"/>
      <c r="T1814" s="7" t="n"/>
      <c r="U1814" s="7">
        <f>IF($C1814="","",T1814*X1814/100)</f>
        <v/>
      </c>
      <c r="V1814" s="7">
        <f>IF($C1814="","",T1814-U1814)</f>
        <v/>
      </c>
      <c r="X1814">
        <f>IF($C1814="","",IF($AD1814=1,Settings!$C$8,IF($AC1814=1,Settings!$C$6,Settings!$C$7))*100)</f>
        <v/>
      </c>
      <c r="Y1814" s="7">
        <f>IF($C1814="","",V1814-M1814)</f>
        <v/>
      </c>
      <c r="AA1814">
        <f>IF($C1814="","",IF(COUNTIF($C$2:$C1814,$C1814)=1,1,0))</f>
        <v/>
      </c>
      <c r="AB1814">
        <f>IF($AA1814=1,SUMPRODUCT(--($AE$2:$AE$6001&lt;$AE1814))+1,"")</f>
        <v/>
      </c>
      <c r="AC1814">
        <f>IF($C1814="","",IF(OR($W1814=TRUE(),$W1814="TRUE"),0,1))</f>
        <v/>
      </c>
      <c r="AD1814">
        <f>IF($C1814="","",IF($Z1814="Yes",1,0))</f>
        <v/>
      </c>
      <c r="AE1814">
        <f>IF($AA1814=1,IFERROR(IF(VALUE($C1814)&lt;100000000,VALUE($C1814),1000000000),IFERROR(IF(VALUE(MID($C1814,2,20))&lt;100000000,VALUE(MID($C1814,2,20)),1000000000),1000000000))+ROW()/100000,"")</f>
        <v/>
      </c>
    </row>
    <row r="1815">
      <c r="M1815" s="7">
        <f>IF($C1815="","",L1815*V1815/100)</f>
        <v/>
      </c>
      <c r="N1815" s="11" t="n"/>
      <c r="R1815" s="7" t="n"/>
      <c r="T1815" s="7" t="n"/>
      <c r="U1815" s="7">
        <f>IF($C1815="","",T1815*X1815/100)</f>
        <v/>
      </c>
      <c r="V1815" s="7">
        <f>IF($C1815="","",T1815-U1815)</f>
        <v/>
      </c>
      <c r="X1815">
        <f>IF($C1815="","",IF($AD1815=1,Settings!$C$8,IF($AC1815=1,Settings!$C$6,Settings!$C$7))*100)</f>
        <v/>
      </c>
      <c r="Y1815" s="7">
        <f>IF($C1815="","",V1815-M1815)</f>
        <v/>
      </c>
      <c r="AA1815">
        <f>IF($C1815="","",IF(COUNTIF($C$2:$C1815,$C1815)=1,1,0))</f>
        <v/>
      </c>
      <c r="AB1815">
        <f>IF($AA1815=1,SUMPRODUCT(--($AE$2:$AE$6001&lt;$AE1815))+1,"")</f>
        <v/>
      </c>
      <c r="AC1815">
        <f>IF($C1815="","",IF(OR($W1815=TRUE(),$W1815="TRUE"),0,1))</f>
        <v/>
      </c>
      <c r="AD1815">
        <f>IF($C1815="","",IF($Z1815="Yes",1,0))</f>
        <v/>
      </c>
      <c r="AE1815">
        <f>IF($AA1815=1,IFERROR(IF(VALUE($C1815)&lt;100000000,VALUE($C1815),1000000000),IFERROR(IF(VALUE(MID($C1815,2,20))&lt;100000000,VALUE(MID($C1815,2,20)),1000000000),1000000000))+ROW()/100000,"")</f>
        <v/>
      </c>
    </row>
    <row r="1816">
      <c r="M1816" s="7">
        <f>IF($C1816="","",L1816*V1816/100)</f>
        <v/>
      </c>
      <c r="N1816" s="11" t="n"/>
      <c r="R1816" s="7" t="n"/>
      <c r="T1816" s="7" t="n"/>
      <c r="U1816" s="7">
        <f>IF($C1816="","",T1816*X1816/100)</f>
        <v/>
      </c>
      <c r="V1816" s="7">
        <f>IF($C1816="","",T1816-U1816)</f>
        <v/>
      </c>
      <c r="X1816">
        <f>IF($C1816="","",IF($AD1816=1,Settings!$C$8,IF($AC1816=1,Settings!$C$6,Settings!$C$7))*100)</f>
        <v/>
      </c>
      <c r="Y1816" s="7">
        <f>IF($C1816="","",V1816-M1816)</f>
        <v/>
      </c>
      <c r="AA1816">
        <f>IF($C1816="","",IF(COUNTIF($C$2:$C1816,$C1816)=1,1,0))</f>
        <v/>
      </c>
      <c r="AB1816">
        <f>IF($AA1816=1,SUMPRODUCT(--($AE$2:$AE$6001&lt;$AE1816))+1,"")</f>
        <v/>
      </c>
      <c r="AC1816">
        <f>IF($C1816="","",IF(OR($W1816=TRUE(),$W1816="TRUE"),0,1))</f>
        <v/>
      </c>
      <c r="AD1816">
        <f>IF($C1816="","",IF($Z1816="Yes",1,0))</f>
        <v/>
      </c>
      <c r="AE1816">
        <f>IF($AA1816=1,IFERROR(IF(VALUE($C1816)&lt;100000000,VALUE($C1816),1000000000),IFERROR(IF(VALUE(MID($C1816,2,20))&lt;100000000,VALUE(MID($C1816,2,20)),1000000000),1000000000))+ROW()/100000,"")</f>
        <v/>
      </c>
    </row>
    <row r="1817">
      <c r="M1817" s="7">
        <f>IF($C1817="","",L1817*V1817/100)</f>
        <v/>
      </c>
      <c r="N1817" s="11" t="n"/>
      <c r="R1817" s="7" t="n"/>
      <c r="T1817" s="7" t="n"/>
      <c r="U1817" s="7">
        <f>IF($C1817="","",T1817*X1817/100)</f>
        <v/>
      </c>
      <c r="V1817" s="7">
        <f>IF($C1817="","",T1817-U1817)</f>
        <v/>
      </c>
      <c r="X1817">
        <f>IF($C1817="","",IF($AD1817=1,Settings!$C$8,IF($AC1817=1,Settings!$C$6,Settings!$C$7))*100)</f>
        <v/>
      </c>
      <c r="Y1817" s="7">
        <f>IF($C1817="","",V1817-M1817)</f>
        <v/>
      </c>
      <c r="AA1817">
        <f>IF($C1817="","",IF(COUNTIF($C$2:$C1817,$C1817)=1,1,0))</f>
        <v/>
      </c>
      <c r="AB1817">
        <f>IF($AA1817=1,SUMPRODUCT(--($AE$2:$AE$6001&lt;$AE1817))+1,"")</f>
        <v/>
      </c>
      <c r="AC1817">
        <f>IF($C1817="","",IF(OR($W1817=TRUE(),$W1817="TRUE"),0,1))</f>
        <v/>
      </c>
      <c r="AD1817">
        <f>IF($C1817="","",IF($Z1817="Yes",1,0))</f>
        <v/>
      </c>
      <c r="AE1817">
        <f>IF($AA1817=1,IFERROR(IF(VALUE($C1817)&lt;100000000,VALUE($C1817),1000000000),IFERROR(IF(VALUE(MID($C1817,2,20))&lt;100000000,VALUE(MID($C1817,2,20)),1000000000),1000000000))+ROW()/100000,"")</f>
        <v/>
      </c>
    </row>
    <row r="1818">
      <c r="M1818" s="7">
        <f>IF($C1818="","",L1818*V1818/100)</f>
        <v/>
      </c>
      <c r="N1818" s="11" t="n"/>
      <c r="R1818" s="7" t="n"/>
      <c r="T1818" s="7" t="n"/>
      <c r="U1818" s="7">
        <f>IF($C1818="","",T1818*X1818/100)</f>
        <v/>
      </c>
      <c r="V1818" s="7">
        <f>IF($C1818="","",T1818-U1818)</f>
        <v/>
      </c>
      <c r="X1818">
        <f>IF($C1818="","",IF($AD1818=1,Settings!$C$8,IF($AC1818=1,Settings!$C$6,Settings!$C$7))*100)</f>
        <v/>
      </c>
      <c r="Y1818" s="7">
        <f>IF($C1818="","",V1818-M1818)</f>
        <v/>
      </c>
      <c r="AA1818">
        <f>IF($C1818="","",IF(COUNTIF($C$2:$C1818,$C1818)=1,1,0))</f>
        <v/>
      </c>
      <c r="AB1818">
        <f>IF($AA1818=1,SUMPRODUCT(--($AE$2:$AE$6001&lt;$AE1818))+1,"")</f>
        <v/>
      </c>
      <c r="AC1818">
        <f>IF($C1818="","",IF(OR($W1818=TRUE(),$W1818="TRUE"),0,1))</f>
        <v/>
      </c>
      <c r="AD1818">
        <f>IF($C1818="","",IF($Z1818="Yes",1,0))</f>
        <v/>
      </c>
      <c r="AE1818">
        <f>IF($AA1818=1,IFERROR(IF(VALUE($C1818)&lt;100000000,VALUE($C1818),1000000000),IFERROR(IF(VALUE(MID($C1818,2,20))&lt;100000000,VALUE(MID($C1818,2,20)),1000000000),1000000000))+ROW()/100000,"")</f>
        <v/>
      </c>
    </row>
    <row r="1819">
      <c r="M1819" s="7">
        <f>IF($C1819="","",L1819*V1819/100)</f>
        <v/>
      </c>
      <c r="N1819" s="11" t="n"/>
      <c r="R1819" s="7" t="n"/>
      <c r="T1819" s="7" t="n"/>
      <c r="U1819" s="7">
        <f>IF($C1819="","",T1819*X1819/100)</f>
        <v/>
      </c>
      <c r="V1819" s="7">
        <f>IF($C1819="","",T1819-U1819)</f>
        <v/>
      </c>
      <c r="X1819">
        <f>IF($C1819="","",IF($AD1819=1,Settings!$C$8,IF($AC1819=1,Settings!$C$6,Settings!$C$7))*100)</f>
        <v/>
      </c>
      <c r="Y1819" s="7">
        <f>IF($C1819="","",V1819-M1819)</f>
        <v/>
      </c>
      <c r="AA1819">
        <f>IF($C1819="","",IF(COUNTIF($C$2:$C1819,$C1819)=1,1,0))</f>
        <v/>
      </c>
      <c r="AB1819">
        <f>IF($AA1819=1,SUMPRODUCT(--($AE$2:$AE$6001&lt;$AE1819))+1,"")</f>
        <v/>
      </c>
      <c r="AC1819">
        <f>IF($C1819="","",IF(OR($W1819=TRUE(),$W1819="TRUE"),0,1))</f>
        <v/>
      </c>
      <c r="AD1819">
        <f>IF($C1819="","",IF($Z1819="Yes",1,0))</f>
        <v/>
      </c>
      <c r="AE1819">
        <f>IF($AA1819=1,IFERROR(IF(VALUE($C1819)&lt;100000000,VALUE($C1819),1000000000),IFERROR(IF(VALUE(MID($C1819,2,20))&lt;100000000,VALUE(MID($C1819,2,20)),1000000000),1000000000))+ROW()/100000,"")</f>
        <v/>
      </c>
    </row>
    <row r="1820">
      <c r="M1820" s="7">
        <f>IF($C1820="","",L1820*V1820/100)</f>
        <v/>
      </c>
      <c r="N1820" s="11" t="n"/>
      <c r="R1820" s="7" t="n"/>
      <c r="T1820" s="7" t="n"/>
      <c r="U1820" s="7">
        <f>IF($C1820="","",T1820*X1820/100)</f>
        <v/>
      </c>
      <c r="V1820" s="7">
        <f>IF($C1820="","",T1820-U1820)</f>
        <v/>
      </c>
      <c r="X1820">
        <f>IF($C1820="","",IF($AD1820=1,Settings!$C$8,IF($AC1820=1,Settings!$C$6,Settings!$C$7))*100)</f>
        <v/>
      </c>
      <c r="Y1820" s="7">
        <f>IF($C1820="","",V1820-M1820)</f>
        <v/>
      </c>
      <c r="AA1820">
        <f>IF($C1820="","",IF(COUNTIF($C$2:$C1820,$C1820)=1,1,0))</f>
        <v/>
      </c>
      <c r="AB1820">
        <f>IF($AA1820=1,SUMPRODUCT(--($AE$2:$AE$6001&lt;$AE1820))+1,"")</f>
        <v/>
      </c>
      <c r="AC1820">
        <f>IF($C1820="","",IF(OR($W1820=TRUE(),$W1820="TRUE"),0,1))</f>
        <v/>
      </c>
      <c r="AD1820">
        <f>IF($C1820="","",IF($Z1820="Yes",1,0))</f>
        <v/>
      </c>
      <c r="AE1820">
        <f>IF($AA1820=1,IFERROR(IF(VALUE($C1820)&lt;100000000,VALUE($C1820),1000000000),IFERROR(IF(VALUE(MID($C1820,2,20))&lt;100000000,VALUE(MID($C1820,2,20)),1000000000),1000000000))+ROW()/100000,"")</f>
        <v/>
      </c>
    </row>
    <row r="1821">
      <c r="M1821" s="7">
        <f>IF($C1821="","",L1821*V1821/100)</f>
        <v/>
      </c>
      <c r="N1821" s="11" t="n"/>
      <c r="R1821" s="7" t="n"/>
      <c r="T1821" s="7" t="n"/>
      <c r="U1821" s="7">
        <f>IF($C1821="","",T1821*X1821/100)</f>
        <v/>
      </c>
      <c r="V1821" s="7">
        <f>IF($C1821="","",T1821-U1821)</f>
        <v/>
      </c>
      <c r="X1821">
        <f>IF($C1821="","",IF($AD1821=1,Settings!$C$8,IF($AC1821=1,Settings!$C$6,Settings!$C$7))*100)</f>
        <v/>
      </c>
      <c r="Y1821" s="7">
        <f>IF($C1821="","",V1821-M1821)</f>
        <v/>
      </c>
      <c r="AA1821">
        <f>IF($C1821="","",IF(COUNTIF($C$2:$C1821,$C1821)=1,1,0))</f>
        <v/>
      </c>
      <c r="AB1821">
        <f>IF($AA1821=1,SUMPRODUCT(--($AE$2:$AE$6001&lt;$AE1821))+1,"")</f>
        <v/>
      </c>
      <c r="AC1821">
        <f>IF($C1821="","",IF(OR($W1821=TRUE(),$W1821="TRUE"),0,1))</f>
        <v/>
      </c>
      <c r="AD1821">
        <f>IF($C1821="","",IF($Z1821="Yes",1,0))</f>
        <v/>
      </c>
      <c r="AE1821">
        <f>IF($AA1821=1,IFERROR(IF(VALUE($C1821)&lt;100000000,VALUE($C1821),1000000000),IFERROR(IF(VALUE(MID($C1821,2,20))&lt;100000000,VALUE(MID($C1821,2,20)),1000000000),1000000000))+ROW()/100000,"")</f>
        <v/>
      </c>
    </row>
    <row r="1822">
      <c r="M1822" s="7">
        <f>IF($C1822="","",L1822*V1822/100)</f>
        <v/>
      </c>
      <c r="N1822" s="11" t="n"/>
      <c r="R1822" s="7" t="n"/>
      <c r="T1822" s="7" t="n"/>
      <c r="U1822" s="7">
        <f>IF($C1822="","",T1822*X1822/100)</f>
        <v/>
      </c>
      <c r="V1822" s="7">
        <f>IF($C1822="","",T1822-U1822)</f>
        <v/>
      </c>
      <c r="X1822">
        <f>IF($C1822="","",IF($AD1822=1,Settings!$C$8,IF($AC1822=1,Settings!$C$6,Settings!$C$7))*100)</f>
        <v/>
      </c>
      <c r="Y1822" s="7">
        <f>IF($C1822="","",V1822-M1822)</f>
        <v/>
      </c>
      <c r="AA1822">
        <f>IF($C1822="","",IF(COUNTIF($C$2:$C1822,$C1822)=1,1,0))</f>
        <v/>
      </c>
      <c r="AB1822">
        <f>IF($AA1822=1,SUMPRODUCT(--($AE$2:$AE$6001&lt;$AE1822))+1,"")</f>
        <v/>
      </c>
      <c r="AC1822">
        <f>IF($C1822="","",IF(OR($W1822=TRUE(),$W1822="TRUE"),0,1))</f>
        <v/>
      </c>
      <c r="AD1822">
        <f>IF($C1822="","",IF($Z1822="Yes",1,0))</f>
        <v/>
      </c>
      <c r="AE1822">
        <f>IF($AA1822=1,IFERROR(IF(VALUE($C1822)&lt;100000000,VALUE($C1822),1000000000),IFERROR(IF(VALUE(MID($C1822,2,20))&lt;100000000,VALUE(MID($C1822,2,20)),1000000000),1000000000))+ROW()/100000,"")</f>
        <v/>
      </c>
    </row>
    <row r="1823">
      <c r="M1823" s="7">
        <f>IF($C1823="","",L1823*V1823/100)</f>
        <v/>
      </c>
      <c r="N1823" s="11" t="n"/>
      <c r="R1823" s="7" t="n"/>
      <c r="T1823" s="7" t="n"/>
      <c r="U1823" s="7">
        <f>IF($C1823="","",T1823*X1823/100)</f>
        <v/>
      </c>
      <c r="V1823" s="7">
        <f>IF($C1823="","",T1823-U1823)</f>
        <v/>
      </c>
      <c r="X1823">
        <f>IF($C1823="","",IF($AD1823=1,Settings!$C$8,IF($AC1823=1,Settings!$C$6,Settings!$C$7))*100)</f>
        <v/>
      </c>
      <c r="Y1823" s="7">
        <f>IF($C1823="","",V1823-M1823)</f>
        <v/>
      </c>
      <c r="AA1823">
        <f>IF($C1823="","",IF(COUNTIF($C$2:$C1823,$C1823)=1,1,0))</f>
        <v/>
      </c>
      <c r="AB1823">
        <f>IF($AA1823=1,SUMPRODUCT(--($AE$2:$AE$6001&lt;$AE1823))+1,"")</f>
        <v/>
      </c>
      <c r="AC1823">
        <f>IF($C1823="","",IF(OR($W1823=TRUE(),$W1823="TRUE"),0,1))</f>
        <v/>
      </c>
      <c r="AD1823">
        <f>IF($C1823="","",IF($Z1823="Yes",1,0))</f>
        <v/>
      </c>
      <c r="AE1823">
        <f>IF($AA1823=1,IFERROR(IF(VALUE($C1823)&lt;100000000,VALUE($C1823),1000000000),IFERROR(IF(VALUE(MID($C1823,2,20))&lt;100000000,VALUE(MID($C1823,2,20)),1000000000),1000000000))+ROW()/100000,"")</f>
        <v/>
      </c>
    </row>
    <row r="1824">
      <c r="M1824" s="7">
        <f>IF($C1824="","",L1824*V1824/100)</f>
        <v/>
      </c>
      <c r="N1824" s="11" t="n"/>
      <c r="R1824" s="7" t="n"/>
      <c r="T1824" s="7" t="n"/>
      <c r="U1824" s="7">
        <f>IF($C1824="","",T1824*X1824/100)</f>
        <v/>
      </c>
      <c r="V1824" s="7">
        <f>IF($C1824="","",T1824-U1824)</f>
        <v/>
      </c>
      <c r="X1824">
        <f>IF($C1824="","",IF($AD1824=1,Settings!$C$8,IF($AC1824=1,Settings!$C$6,Settings!$C$7))*100)</f>
        <v/>
      </c>
      <c r="Y1824" s="7">
        <f>IF($C1824="","",V1824-M1824)</f>
        <v/>
      </c>
      <c r="AA1824">
        <f>IF($C1824="","",IF(COUNTIF($C$2:$C1824,$C1824)=1,1,0))</f>
        <v/>
      </c>
      <c r="AB1824">
        <f>IF($AA1824=1,SUMPRODUCT(--($AE$2:$AE$6001&lt;$AE1824))+1,"")</f>
        <v/>
      </c>
      <c r="AC1824">
        <f>IF($C1824="","",IF(OR($W1824=TRUE(),$W1824="TRUE"),0,1))</f>
        <v/>
      </c>
      <c r="AD1824">
        <f>IF($C1824="","",IF($Z1824="Yes",1,0))</f>
        <v/>
      </c>
      <c r="AE1824">
        <f>IF($AA1824=1,IFERROR(IF(VALUE($C1824)&lt;100000000,VALUE($C1824),1000000000),IFERROR(IF(VALUE(MID($C1824,2,20))&lt;100000000,VALUE(MID($C1824,2,20)),1000000000),1000000000))+ROW()/100000,"")</f>
        <v/>
      </c>
    </row>
    <row r="1825">
      <c r="M1825" s="7">
        <f>IF($C1825="","",L1825*V1825/100)</f>
        <v/>
      </c>
      <c r="N1825" s="11" t="n"/>
      <c r="R1825" s="7" t="n"/>
      <c r="T1825" s="7" t="n"/>
      <c r="U1825" s="7">
        <f>IF($C1825="","",T1825*X1825/100)</f>
        <v/>
      </c>
      <c r="V1825" s="7">
        <f>IF($C1825="","",T1825-U1825)</f>
        <v/>
      </c>
      <c r="X1825">
        <f>IF($C1825="","",IF($AD1825=1,Settings!$C$8,IF($AC1825=1,Settings!$C$6,Settings!$C$7))*100)</f>
        <v/>
      </c>
      <c r="Y1825" s="7">
        <f>IF($C1825="","",V1825-M1825)</f>
        <v/>
      </c>
      <c r="AA1825">
        <f>IF($C1825="","",IF(COUNTIF($C$2:$C1825,$C1825)=1,1,0))</f>
        <v/>
      </c>
      <c r="AB1825">
        <f>IF($AA1825=1,SUMPRODUCT(--($AE$2:$AE$6001&lt;$AE1825))+1,"")</f>
        <v/>
      </c>
      <c r="AC1825">
        <f>IF($C1825="","",IF(OR($W1825=TRUE(),$W1825="TRUE"),0,1))</f>
        <v/>
      </c>
      <c r="AD1825">
        <f>IF($C1825="","",IF($Z1825="Yes",1,0))</f>
        <v/>
      </c>
      <c r="AE1825">
        <f>IF($AA1825=1,IFERROR(IF(VALUE($C1825)&lt;100000000,VALUE($C1825),1000000000),IFERROR(IF(VALUE(MID($C1825,2,20))&lt;100000000,VALUE(MID($C1825,2,20)),1000000000),1000000000))+ROW()/100000,"")</f>
        <v/>
      </c>
    </row>
    <row r="1826">
      <c r="M1826" s="7">
        <f>IF($C1826="","",L1826*V1826/100)</f>
        <v/>
      </c>
      <c r="N1826" s="11" t="n"/>
      <c r="R1826" s="7" t="n"/>
      <c r="T1826" s="7" t="n"/>
      <c r="U1826" s="7">
        <f>IF($C1826="","",T1826*X1826/100)</f>
        <v/>
      </c>
      <c r="V1826" s="7">
        <f>IF($C1826="","",T1826-U1826)</f>
        <v/>
      </c>
      <c r="X1826">
        <f>IF($C1826="","",IF($AD1826=1,Settings!$C$8,IF($AC1826=1,Settings!$C$6,Settings!$C$7))*100)</f>
        <v/>
      </c>
      <c r="Y1826" s="7">
        <f>IF($C1826="","",V1826-M1826)</f>
        <v/>
      </c>
      <c r="AA1826">
        <f>IF($C1826="","",IF(COUNTIF($C$2:$C1826,$C1826)=1,1,0))</f>
        <v/>
      </c>
      <c r="AB1826">
        <f>IF($AA1826=1,SUMPRODUCT(--($AE$2:$AE$6001&lt;$AE1826))+1,"")</f>
        <v/>
      </c>
      <c r="AC1826">
        <f>IF($C1826="","",IF(OR($W1826=TRUE(),$W1826="TRUE"),0,1))</f>
        <v/>
      </c>
      <c r="AD1826">
        <f>IF($C1826="","",IF($Z1826="Yes",1,0))</f>
        <v/>
      </c>
      <c r="AE1826">
        <f>IF($AA1826=1,IFERROR(IF(VALUE($C1826)&lt;100000000,VALUE($C1826),1000000000),IFERROR(IF(VALUE(MID($C1826,2,20))&lt;100000000,VALUE(MID($C1826,2,20)),1000000000),1000000000))+ROW()/100000,"")</f>
        <v/>
      </c>
    </row>
    <row r="1827">
      <c r="M1827" s="7">
        <f>IF($C1827="","",L1827*V1827/100)</f>
        <v/>
      </c>
      <c r="N1827" s="11" t="n"/>
      <c r="R1827" s="7" t="n"/>
      <c r="T1827" s="7" t="n"/>
      <c r="U1827" s="7">
        <f>IF($C1827="","",T1827*X1827/100)</f>
        <v/>
      </c>
      <c r="V1827" s="7">
        <f>IF($C1827="","",T1827-U1827)</f>
        <v/>
      </c>
      <c r="X1827">
        <f>IF($C1827="","",IF($AD1827=1,Settings!$C$8,IF($AC1827=1,Settings!$C$6,Settings!$C$7))*100)</f>
        <v/>
      </c>
      <c r="Y1827" s="7">
        <f>IF($C1827="","",V1827-M1827)</f>
        <v/>
      </c>
      <c r="AA1827">
        <f>IF($C1827="","",IF(COUNTIF($C$2:$C1827,$C1827)=1,1,0))</f>
        <v/>
      </c>
      <c r="AB1827">
        <f>IF($AA1827=1,SUMPRODUCT(--($AE$2:$AE$6001&lt;$AE1827))+1,"")</f>
        <v/>
      </c>
      <c r="AC1827">
        <f>IF($C1827="","",IF(OR($W1827=TRUE(),$W1827="TRUE"),0,1))</f>
        <v/>
      </c>
      <c r="AD1827">
        <f>IF($C1827="","",IF($Z1827="Yes",1,0))</f>
        <v/>
      </c>
      <c r="AE1827">
        <f>IF($AA1827=1,IFERROR(IF(VALUE($C1827)&lt;100000000,VALUE($C1827),1000000000),IFERROR(IF(VALUE(MID($C1827,2,20))&lt;100000000,VALUE(MID($C1827,2,20)),1000000000),1000000000))+ROW()/100000,"")</f>
        <v/>
      </c>
    </row>
    <row r="1828">
      <c r="M1828" s="7">
        <f>IF($C1828="","",L1828*V1828/100)</f>
        <v/>
      </c>
      <c r="N1828" s="11" t="n"/>
      <c r="R1828" s="7" t="n"/>
      <c r="T1828" s="7" t="n"/>
      <c r="U1828" s="7">
        <f>IF($C1828="","",T1828*X1828/100)</f>
        <v/>
      </c>
      <c r="V1828" s="7">
        <f>IF($C1828="","",T1828-U1828)</f>
        <v/>
      </c>
      <c r="X1828">
        <f>IF($C1828="","",IF($AD1828=1,Settings!$C$8,IF($AC1828=1,Settings!$C$6,Settings!$C$7))*100)</f>
        <v/>
      </c>
      <c r="Y1828" s="7">
        <f>IF($C1828="","",V1828-M1828)</f>
        <v/>
      </c>
      <c r="AA1828">
        <f>IF($C1828="","",IF(COUNTIF($C$2:$C1828,$C1828)=1,1,0))</f>
        <v/>
      </c>
      <c r="AB1828">
        <f>IF($AA1828=1,SUMPRODUCT(--($AE$2:$AE$6001&lt;$AE1828))+1,"")</f>
        <v/>
      </c>
      <c r="AC1828">
        <f>IF($C1828="","",IF(OR($W1828=TRUE(),$W1828="TRUE"),0,1))</f>
        <v/>
      </c>
      <c r="AD1828">
        <f>IF($C1828="","",IF($Z1828="Yes",1,0))</f>
        <v/>
      </c>
      <c r="AE1828">
        <f>IF($AA1828=1,IFERROR(IF(VALUE($C1828)&lt;100000000,VALUE($C1828),1000000000),IFERROR(IF(VALUE(MID($C1828,2,20))&lt;100000000,VALUE(MID($C1828,2,20)),1000000000),1000000000))+ROW()/100000,"")</f>
        <v/>
      </c>
    </row>
    <row r="1829">
      <c r="M1829" s="7">
        <f>IF($C1829="","",L1829*V1829/100)</f>
        <v/>
      </c>
      <c r="N1829" s="11" t="n"/>
      <c r="R1829" s="7" t="n"/>
      <c r="T1829" s="7" t="n"/>
      <c r="U1829" s="7">
        <f>IF($C1829="","",T1829*X1829/100)</f>
        <v/>
      </c>
      <c r="V1829" s="7">
        <f>IF($C1829="","",T1829-U1829)</f>
        <v/>
      </c>
      <c r="X1829">
        <f>IF($C1829="","",IF($AD1829=1,Settings!$C$8,IF($AC1829=1,Settings!$C$6,Settings!$C$7))*100)</f>
        <v/>
      </c>
      <c r="Y1829" s="7">
        <f>IF($C1829="","",V1829-M1829)</f>
        <v/>
      </c>
      <c r="AA1829">
        <f>IF($C1829="","",IF(COUNTIF($C$2:$C1829,$C1829)=1,1,0))</f>
        <v/>
      </c>
      <c r="AB1829">
        <f>IF($AA1829=1,SUMPRODUCT(--($AE$2:$AE$6001&lt;$AE1829))+1,"")</f>
        <v/>
      </c>
      <c r="AC1829">
        <f>IF($C1829="","",IF(OR($W1829=TRUE(),$W1829="TRUE"),0,1))</f>
        <v/>
      </c>
      <c r="AD1829">
        <f>IF($C1829="","",IF($Z1829="Yes",1,0))</f>
        <v/>
      </c>
      <c r="AE1829">
        <f>IF($AA1829=1,IFERROR(IF(VALUE($C1829)&lt;100000000,VALUE($C1829),1000000000),IFERROR(IF(VALUE(MID($C1829,2,20))&lt;100000000,VALUE(MID($C1829,2,20)),1000000000),1000000000))+ROW()/100000,"")</f>
        <v/>
      </c>
    </row>
    <row r="1830">
      <c r="M1830" s="7">
        <f>IF($C1830="","",L1830*V1830/100)</f>
        <v/>
      </c>
      <c r="N1830" s="11" t="n"/>
      <c r="R1830" s="7" t="n"/>
      <c r="T1830" s="7" t="n"/>
      <c r="U1830" s="7">
        <f>IF($C1830="","",T1830*X1830/100)</f>
        <v/>
      </c>
      <c r="V1830" s="7">
        <f>IF($C1830="","",T1830-U1830)</f>
        <v/>
      </c>
      <c r="X1830">
        <f>IF($C1830="","",IF($AD1830=1,Settings!$C$8,IF($AC1830=1,Settings!$C$6,Settings!$C$7))*100)</f>
        <v/>
      </c>
      <c r="Y1830" s="7">
        <f>IF($C1830="","",V1830-M1830)</f>
        <v/>
      </c>
      <c r="AA1830">
        <f>IF($C1830="","",IF(COUNTIF($C$2:$C1830,$C1830)=1,1,0))</f>
        <v/>
      </c>
      <c r="AB1830">
        <f>IF($AA1830=1,SUMPRODUCT(--($AE$2:$AE$6001&lt;$AE1830))+1,"")</f>
        <v/>
      </c>
      <c r="AC1830">
        <f>IF($C1830="","",IF(OR($W1830=TRUE(),$W1830="TRUE"),0,1))</f>
        <v/>
      </c>
      <c r="AD1830">
        <f>IF($C1830="","",IF($Z1830="Yes",1,0))</f>
        <v/>
      </c>
      <c r="AE1830">
        <f>IF($AA1830=1,IFERROR(IF(VALUE($C1830)&lt;100000000,VALUE($C1830),1000000000),IFERROR(IF(VALUE(MID($C1830,2,20))&lt;100000000,VALUE(MID($C1830,2,20)),1000000000),1000000000))+ROW()/100000,"")</f>
        <v/>
      </c>
    </row>
    <row r="1831">
      <c r="M1831" s="7">
        <f>IF($C1831="","",L1831*V1831/100)</f>
        <v/>
      </c>
      <c r="N1831" s="11" t="n"/>
      <c r="R1831" s="7" t="n"/>
      <c r="T1831" s="7" t="n"/>
      <c r="U1831" s="7">
        <f>IF($C1831="","",T1831*X1831/100)</f>
        <v/>
      </c>
      <c r="V1831" s="7">
        <f>IF($C1831="","",T1831-U1831)</f>
        <v/>
      </c>
      <c r="X1831">
        <f>IF($C1831="","",IF($AD1831=1,Settings!$C$8,IF($AC1831=1,Settings!$C$6,Settings!$C$7))*100)</f>
        <v/>
      </c>
      <c r="Y1831" s="7">
        <f>IF($C1831="","",V1831-M1831)</f>
        <v/>
      </c>
      <c r="AA1831">
        <f>IF($C1831="","",IF(COUNTIF($C$2:$C1831,$C1831)=1,1,0))</f>
        <v/>
      </c>
      <c r="AB1831">
        <f>IF($AA1831=1,SUMPRODUCT(--($AE$2:$AE$6001&lt;$AE1831))+1,"")</f>
        <v/>
      </c>
      <c r="AC1831">
        <f>IF($C1831="","",IF(OR($W1831=TRUE(),$W1831="TRUE"),0,1))</f>
        <v/>
      </c>
      <c r="AD1831">
        <f>IF($C1831="","",IF($Z1831="Yes",1,0))</f>
        <v/>
      </c>
      <c r="AE1831">
        <f>IF($AA1831=1,IFERROR(IF(VALUE($C1831)&lt;100000000,VALUE($C1831),1000000000),IFERROR(IF(VALUE(MID($C1831,2,20))&lt;100000000,VALUE(MID($C1831,2,20)),1000000000),1000000000))+ROW()/100000,"")</f>
        <v/>
      </c>
    </row>
    <row r="1832">
      <c r="M1832" s="7">
        <f>IF($C1832="","",L1832*V1832/100)</f>
        <v/>
      </c>
      <c r="N1832" s="11" t="n"/>
      <c r="R1832" s="7" t="n"/>
      <c r="T1832" s="7" t="n"/>
      <c r="U1832" s="7">
        <f>IF($C1832="","",T1832*X1832/100)</f>
        <v/>
      </c>
      <c r="V1832" s="7">
        <f>IF($C1832="","",T1832-U1832)</f>
        <v/>
      </c>
      <c r="X1832">
        <f>IF($C1832="","",IF($AD1832=1,Settings!$C$8,IF($AC1832=1,Settings!$C$6,Settings!$C$7))*100)</f>
        <v/>
      </c>
      <c r="Y1832" s="7">
        <f>IF($C1832="","",V1832-M1832)</f>
        <v/>
      </c>
      <c r="AA1832">
        <f>IF($C1832="","",IF(COUNTIF($C$2:$C1832,$C1832)=1,1,0))</f>
        <v/>
      </c>
      <c r="AB1832">
        <f>IF($AA1832=1,SUMPRODUCT(--($AE$2:$AE$6001&lt;$AE1832))+1,"")</f>
        <v/>
      </c>
      <c r="AC1832">
        <f>IF($C1832="","",IF(OR($W1832=TRUE(),$W1832="TRUE"),0,1))</f>
        <v/>
      </c>
      <c r="AD1832">
        <f>IF($C1832="","",IF($Z1832="Yes",1,0))</f>
        <v/>
      </c>
      <c r="AE1832">
        <f>IF($AA1832=1,IFERROR(IF(VALUE($C1832)&lt;100000000,VALUE($C1832),1000000000),IFERROR(IF(VALUE(MID($C1832,2,20))&lt;100000000,VALUE(MID($C1832,2,20)),1000000000),1000000000))+ROW()/100000,"")</f>
        <v/>
      </c>
    </row>
    <row r="1833">
      <c r="M1833" s="7">
        <f>IF($C1833="","",L1833*V1833/100)</f>
        <v/>
      </c>
      <c r="N1833" s="11" t="n"/>
      <c r="R1833" s="7" t="n"/>
      <c r="T1833" s="7" t="n"/>
      <c r="U1833" s="7">
        <f>IF($C1833="","",T1833*X1833/100)</f>
        <v/>
      </c>
      <c r="V1833" s="7">
        <f>IF($C1833="","",T1833-U1833)</f>
        <v/>
      </c>
      <c r="X1833">
        <f>IF($C1833="","",IF($AD1833=1,Settings!$C$8,IF($AC1833=1,Settings!$C$6,Settings!$C$7))*100)</f>
        <v/>
      </c>
      <c r="Y1833" s="7">
        <f>IF($C1833="","",V1833-M1833)</f>
        <v/>
      </c>
      <c r="AA1833">
        <f>IF($C1833="","",IF(COUNTIF($C$2:$C1833,$C1833)=1,1,0))</f>
        <v/>
      </c>
      <c r="AB1833">
        <f>IF($AA1833=1,SUMPRODUCT(--($AE$2:$AE$6001&lt;$AE1833))+1,"")</f>
        <v/>
      </c>
      <c r="AC1833">
        <f>IF($C1833="","",IF(OR($W1833=TRUE(),$W1833="TRUE"),0,1))</f>
        <v/>
      </c>
      <c r="AD1833">
        <f>IF($C1833="","",IF($Z1833="Yes",1,0))</f>
        <v/>
      </c>
      <c r="AE1833">
        <f>IF($AA1833=1,IFERROR(IF(VALUE($C1833)&lt;100000000,VALUE($C1833),1000000000),IFERROR(IF(VALUE(MID($C1833,2,20))&lt;100000000,VALUE(MID($C1833,2,20)),1000000000),1000000000))+ROW()/100000,"")</f>
        <v/>
      </c>
    </row>
    <row r="1834">
      <c r="M1834" s="7">
        <f>IF($C1834="","",L1834*V1834/100)</f>
        <v/>
      </c>
      <c r="N1834" s="11" t="n"/>
      <c r="R1834" s="7" t="n"/>
      <c r="T1834" s="7" t="n"/>
      <c r="U1834" s="7">
        <f>IF($C1834="","",T1834*X1834/100)</f>
        <v/>
      </c>
      <c r="V1834" s="7">
        <f>IF($C1834="","",T1834-U1834)</f>
        <v/>
      </c>
      <c r="X1834">
        <f>IF($C1834="","",IF($AD1834=1,Settings!$C$8,IF($AC1834=1,Settings!$C$6,Settings!$C$7))*100)</f>
        <v/>
      </c>
      <c r="Y1834" s="7">
        <f>IF($C1834="","",V1834-M1834)</f>
        <v/>
      </c>
      <c r="AA1834">
        <f>IF($C1834="","",IF(COUNTIF($C$2:$C1834,$C1834)=1,1,0))</f>
        <v/>
      </c>
      <c r="AB1834">
        <f>IF($AA1834=1,SUMPRODUCT(--($AE$2:$AE$6001&lt;$AE1834))+1,"")</f>
        <v/>
      </c>
      <c r="AC1834">
        <f>IF($C1834="","",IF(OR($W1834=TRUE(),$W1834="TRUE"),0,1))</f>
        <v/>
      </c>
      <c r="AD1834">
        <f>IF($C1834="","",IF($Z1834="Yes",1,0))</f>
        <v/>
      </c>
      <c r="AE1834">
        <f>IF($AA1834=1,IFERROR(IF(VALUE($C1834)&lt;100000000,VALUE($C1834),1000000000),IFERROR(IF(VALUE(MID($C1834,2,20))&lt;100000000,VALUE(MID($C1834,2,20)),1000000000),1000000000))+ROW()/100000,"")</f>
        <v/>
      </c>
    </row>
    <row r="1835">
      <c r="M1835" s="7">
        <f>IF($C1835="","",L1835*V1835/100)</f>
        <v/>
      </c>
      <c r="N1835" s="11" t="n"/>
      <c r="R1835" s="7" t="n"/>
      <c r="T1835" s="7" t="n"/>
      <c r="U1835" s="7">
        <f>IF($C1835="","",T1835*X1835/100)</f>
        <v/>
      </c>
      <c r="V1835" s="7">
        <f>IF($C1835="","",T1835-U1835)</f>
        <v/>
      </c>
      <c r="X1835">
        <f>IF($C1835="","",IF($AD1835=1,Settings!$C$8,IF($AC1835=1,Settings!$C$6,Settings!$C$7))*100)</f>
        <v/>
      </c>
      <c r="Y1835" s="7">
        <f>IF($C1835="","",V1835-M1835)</f>
        <v/>
      </c>
      <c r="AA1835">
        <f>IF($C1835="","",IF(COUNTIF($C$2:$C1835,$C1835)=1,1,0))</f>
        <v/>
      </c>
      <c r="AB1835">
        <f>IF($AA1835=1,SUMPRODUCT(--($AE$2:$AE$6001&lt;$AE1835))+1,"")</f>
        <v/>
      </c>
      <c r="AC1835">
        <f>IF($C1835="","",IF(OR($W1835=TRUE(),$W1835="TRUE"),0,1))</f>
        <v/>
      </c>
      <c r="AD1835">
        <f>IF($C1835="","",IF($Z1835="Yes",1,0))</f>
        <v/>
      </c>
      <c r="AE1835">
        <f>IF($AA1835=1,IFERROR(IF(VALUE($C1835)&lt;100000000,VALUE($C1835),1000000000),IFERROR(IF(VALUE(MID($C1835,2,20))&lt;100000000,VALUE(MID($C1835,2,20)),1000000000),1000000000))+ROW()/100000,"")</f>
        <v/>
      </c>
    </row>
    <row r="1836">
      <c r="M1836" s="7">
        <f>IF($C1836="","",L1836*V1836/100)</f>
        <v/>
      </c>
      <c r="N1836" s="11" t="n"/>
      <c r="R1836" s="7" t="n"/>
      <c r="T1836" s="7" t="n"/>
      <c r="U1836" s="7">
        <f>IF($C1836="","",T1836*X1836/100)</f>
        <v/>
      </c>
      <c r="V1836" s="7">
        <f>IF($C1836="","",T1836-U1836)</f>
        <v/>
      </c>
      <c r="X1836">
        <f>IF($C1836="","",IF($AD1836=1,Settings!$C$8,IF($AC1836=1,Settings!$C$6,Settings!$C$7))*100)</f>
        <v/>
      </c>
      <c r="Y1836" s="7">
        <f>IF($C1836="","",V1836-M1836)</f>
        <v/>
      </c>
      <c r="AA1836">
        <f>IF($C1836="","",IF(COUNTIF($C$2:$C1836,$C1836)=1,1,0))</f>
        <v/>
      </c>
      <c r="AB1836">
        <f>IF($AA1836=1,SUMPRODUCT(--($AE$2:$AE$6001&lt;$AE1836))+1,"")</f>
        <v/>
      </c>
      <c r="AC1836">
        <f>IF($C1836="","",IF(OR($W1836=TRUE(),$W1836="TRUE"),0,1))</f>
        <v/>
      </c>
      <c r="AD1836">
        <f>IF($C1836="","",IF($Z1836="Yes",1,0))</f>
        <v/>
      </c>
      <c r="AE1836">
        <f>IF($AA1836=1,IFERROR(IF(VALUE($C1836)&lt;100000000,VALUE($C1836),1000000000),IFERROR(IF(VALUE(MID($C1836,2,20))&lt;100000000,VALUE(MID($C1836,2,20)),1000000000),1000000000))+ROW()/100000,"")</f>
        <v/>
      </c>
    </row>
    <row r="1837">
      <c r="M1837" s="7">
        <f>IF($C1837="","",L1837*V1837/100)</f>
        <v/>
      </c>
      <c r="N1837" s="11" t="n"/>
      <c r="R1837" s="7" t="n"/>
      <c r="T1837" s="7" t="n"/>
      <c r="U1837" s="7">
        <f>IF($C1837="","",T1837*X1837/100)</f>
        <v/>
      </c>
      <c r="V1837" s="7">
        <f>IF($C1837="","",T1837-U1837)</f>
        <v/>
      </c>
      <c r="X1837">
        <f>IF($C1837="","",IF($AD1837=1,Settings!$C$8,IF($AC1837=1,Settings!$C$6,Settings!$C$7))*100)</f>
        <v/>
      </c>
      <c r="Y1837" s="7">
        <f>IF($C1837="","",V1837-M1837)</f>
        <v/>
      </c>
      <c r="AA1837">
        <f>IF($C1837="","",IF(COUNTIF($C$2:$C1837,$C1837)=1,1,0))</f>
        <v/>
      </c>
      <c r="AB1837">
        <f>IF($AA1837=1,SUMPRODUCT(--($AE$2:$AE$6001&lt;$AE1837))+1,"")</f>
        <v/>
      </c>
      <c r="AC1837">
        <f>IF($C1837="","",IF(OR($W1837=TRUE(),$W1837="TRUE"),0,1))</f>
        <v/>
      </c>
      <c r="AD1837">
        <f>IF($C1837="","",IF($Z1837="Yes",1,0))</f>
        <v/>
      </c>
      <c r="AE1837">
        <f>IF($AA1837=1,IFERROR(IF(VALUE($C1837)&lt;100000000,VALUE($C1837),1000000000),IFERROR(IF(VALUE(MID($C1837,2,20))&lt;100000000,VALUE(MID($C1837,2,20)),1000000000),1000000000))+ROW()/100000,"")</f>
        <v/>
      </c>
    </row>
    <row r="1838">
      <c r="M1838" s="7">
        <f>IF($C1838="","",L1838*V1838/100)</f>
        <v/>
      </c>
      <c r="N1838" s="11" t="n"/>
      <c r="R1838" s="7" t="n"/>
      <c r="T1838" s="7" t="n"/>
      <c r="U1838" s="7">
        <f>IF($C1838="","",T1838*X1838/100)</f>
        <v/>
      </c>
      <c r="V1838" s="7">
        <f>IF($C1838="","",T1838-U1838)</f>
        <v/>
      </c>
      <c r="X1838">
        <f>IF($C1838="","",IF($AD1838=1,Settings!$C$8,IF($AC1838=1,Settings!$C$6,Settings!$C$7))*100)</f>
        <v/>
      </c>
      <c r="Y1838" s="7">
        <f>IF($C1838="","",V1838-M1838)</f>
        <v/>
      </c>
      <c r="AA1838">
        <f>IF($C1838="","",IF(COUNTIF($C$2:$C1838,$C1838)=1,1,0))</f>
        <v/>
      </c>
      <c r="AB1838">
        <f>IF($AA1838=1,SUMPRODUCT(--($AE$2:$AE$6001&lt;$AE1838))+1,"")</f>
        <v/>
      </c>
      <c r="AC1838">
        <f>IF($C1838="","",IF(OR($W1838=TRUE(),$W1838="TRUE"),0,1))</f>
        <v/>
      </c>
      <c r="AD1838">
        <f>IF($C1838="","",IF($Z1838="Yes",1,0))</f>
        <v/>
      </c>
      <c r="AE1838">
        <f>IF($AA1838=1,IFERROR(IF(VALUE($C1838)&lt;100000000,VALUE($C1838),1000000000),IFERROR(IF(VALUE(MID($C1838,2,20))&lt;100000000,VALUE(MID($C1838,2,20)),1000000000),1000000000))+ROW()/100000,"")</f>
        <v/>
      </c>
    </row>
    <row r="1839">
      <c r="M1839" s="7">
        <f>IF($C1839="","",L1839*V1839/100)</f>
        <v/>
      </c>
      <c r="N1839" s="11" t="n"/>
      <c r="R1839" s="7" t="n"/>
      <c r="T1839" s="7" t="n"/>
      <c r="U1839" s="7">
        <f>IF($C1839="","",T1839*X1839/100)</f>
        <v/>
      </c>
      <c r="V1839" s="7">
        <f>IF($C1839="","",T1839-U1839)</f>
        <v/>
      </c>
      <c r="X1839">
        <f>IF($C1839="","",IF($AD1839=1,Settings!$C$8,IF($AC1839=1,Settings!$C$6,Settings!$C$7))*100)</f>
        <v/>
      </c>
      <c r="Y1839" s="7">
        <f>IF($C1839="","",V1839-M1839)</f>
        <v/>
      </c>
      <c r="AA1839">
        <f>IF($C1839="","",IF(COUNTIF($C$2:$C1839,$C1839)=1,1,0))</f>
        <v/>
      </c>
      <c r="AB1839">
        <f>IF($AA1839=1,SUMPRODUCT(--($AE$2:$AE$6001&lt;$AE1839))+1,"")</f>
        <v/>
      </c>
      <c r="AC1839">
        <f>IF($C1839="","",IF(OR($W1839=TRUE(),$W1839="TRUE"),0,1))</f>
        <v/>
      </c>
      <c r="AD1839">
        <f>IF($C1839="","",IF($Z1839="Yes",1,0))</f>
        <v/>
      </c>
      <c r="AE1839">
        <f>IF($AA1839=1,IFERROR(IF(VALUE($C1839)&lt;100000000,VALUE($C1839),1000000000),IFERROR(IF(VALUE(MID($C1839,2,20))&lt;100000000,VALUE(MID($C1839,2,20)),1000000000),1000000000))+ROW()/100000,"")</f>
        <v/>
      </c>
    </row>
    <row r="1840">
      <c r="M1840" s="7">
        <f>IF($C1840="","",L1840*V1840/100)</f>
        <v/>
      </c>
      <c r="N1840" s="11" t="n"/>
      <c r="R1840" s="7" t="n"/>
      <c r="T1840" s="7" t="n"/>
      <c r="U1840" s="7">
        <f>IF($C1840="","",T1840*X1840/100)</f>
        <v/>
      </c>
      <c r="V1840" s="7">
        <f>IF($C1840="","",T1840-U1840)</f>
        <v/>
      </c>
      <c r="X1840">
        <f>IF($C1840="","",IF($AD1840=1,Settings!$C$8,IF($AC1840=1,Settings!$C$6,Settings!$C$7))*100)</f>
        <v/>
      </c>
      <c r="Y1840" s="7">
        <f>IF($C1840="","",V1840-M1840)</f>
        <v/>
      </c>
      <c r="AA1840">
        <f>IF($C1840="","",IF(COUNTIF($C$2:$C1840,$C1840)=1,1,0))</f>
        <v/>
      </c>
      <c r="AB1840">
        <f>IF($AA1840=1,SUMPRODUCT(--($AE$2:$AE$6001&lt;$AE1840))+1,"")</f>
        <v/>
      </c>
      <c r="AC1840">
        <f>IF($C1840="","",IF(OR($W1840=TRUE(),$W1840="TRUE"),0,1))</f>
        <v/>
      </c>
      <c r="AD1840">
        <f>IF($C1840="","",IF($Z1840="Yes",1,0))</f>
        <v/>
      </c>
      <c r="AE1840">
        <f>IF($AA1840=1,IFERROR(IF(VALUE($C1840)&lt;100000000,VALUE($C1840),1000000000),IFERROR(IF(VALUE(MID($C1840,2,20))&lt;100000000,VALUE(MID($C1840,2,20)),1000000000),1000000000))+ROW()/100000,"")</f>
        <v/>
      </c>
    </row>
    <row r="1841">
      <c r="M1841" s="7">
        <f>IF($C1841="","",L1841*V1841/100)</f>
        <v/>
      </c>
      <c r="N1841" s="11" t="n"/>
      <c r="R1841" s="7" t="n"/>
      <c r="T1841" s="7" t="n"/>
      <c r="U1841" s="7">
        <f>IF($C1841="","",T1841*X1841/100)</f>
        <v/>
      </c>
      <c r="V1841" s="7">
        <f>IF($C1841="","",T1841-U1841)</f>
        <v/>
      </c>
      <c r="X1841">
        <f>IF($C1841="","",IF($AD1841=1,Settings!$C$8,IF($AC1841=1,Settings!$C$6,Settings!$C$7))*100)</f>
        <v/>
      </c>
      <c r="Y1841" s="7">
        <f>IF($C1841="","",V1841-M1841)</f>
        <v/>
      </c>
      <c r="AA1841">
        <f>IF($C1841="","",IF(COUNTIF($C$2:$C1841,$C1841)=1,1,0))</f>
        <v/>
      </c>
      <c r="AB1841">
        <f>IF($AA1841=1,SUMPRODUCT(--($AE$2:$AE$6001&lt;$AE1841))+1,"")</f>
        <v/>
      </c>
      <c r="AC1841">
        <f>IF($C1841="","",IF(OR($W1841=TRUE(),$W1841="TRUE"),0,1))</f>
        <v/>
      </c>
      <c r="AD1841">
        <f>IF($C1841="","",IF($Z1841="Yes",1,0))</f>
        <v/>
      </c>
      <c r="AE1841">
        <f>IF($AA1841=1,IFERROR(IF(VALUE($C1841)&lt;100000000,VALUE($C1841),1000000000),IFERROR(IF(VALUE(MID($C1841,2,20))&lt;100000000,VALUE(MID($C1841,2,20)),1000000000),1000000000))+ROW()/100000,"")</f>
        <v/>
      </c>
    </row>
    <row r="1842">
      <c r="M1842" s="7">
        <f>IF($C1842="","",L1842*V1842/100)</f>
        <v/>
      </c>
      <c r="N1842" s="11" t="n"/>
      <c r="R1842" s="7" t="n"/>
      <c r="T1842" s="7" t="n"/>
      <c r="U1842" s="7">
        <f>IF($C1842="","",T1842*X1842/100)</f>
        <v/>
      </c>
      <c r="V1842" s="7">
        <f>IF($C1842="","",T1842-U1842)</f>
        <v/>
      </c>
      <c r="X1842">
        <f>IF($C1842="","",IF($AD1842=1,Settings!$C$8,IF($AC1842=1,Settings!$C$6,Settings!$C$7))*100)</f>
        <v/>
      </c>
      <c r="Y1842" s="7">
        <f>IF($C1842="","",V1842-M1842)</f>
        <v/>
      </c>
      <c r="AA1842">
        <f>IF($C1842="","",IF(COUNTIF($C$2:$C1842,$C1842)=1,1,0))</f>
        <v/>
      </c>
      <c r="AB1842">
        <f>IF($AA1842=1,SUMPRODUCT(--($AE$2:$AE$6001&lt;$AE1842))+1,"")</f>
        <v/>
      </c>
      <c r="AC1842">
        <f>IF($C1842="","",IF(OR($W1842=TRUE(),$W1842="TRUE"),0,1))</f>
        <v/>
      </c>
      <c r="AD1842">
        <f>IF($C1842="","",IF($Z1842="Yes",1,0))</f>
        <v/>
      </c>
      <c r="AE1842">
        <f>IF($AA1842=1,IFERROR(IF(VALUE($C1842)&lt;100000000,VALUE($C1842),1000000000),IFERROR(IF(VALUE(MID($C1842,2,20))&lt;100000000,VALUE(MID($C1842,2,20)),1000000000),1000000000))+ROW()/100000,"")</f>
        <v/>
      </c>
    </row>
    <row r="1843">
      <c r="M1843" s="7">
        <f>IF($C1843="","",L1843*V1843/100)</f>
        <v/>
      </c>
      <c r="N1843" s="11" t="n"/>
      <c r="R1843" s="7" t="n"/>
      <c r="T1843" s="7" t="n"/>
      <c r="U1843" s="7">
        <f>IF($C1843="","",T1843*X1843/100)</f>
        <v/>
      </c>
      <c r="V1843" s="7">
        <f>IF($C1843="","",T1843-U1843)</f>
        <v/>
      </c>
      <c r="X1843">
        <f>IF($C1843="","",IF($AD1843=1,Settings!$C$8,IF($AC1843=1,Settings!$C$6,Settings!$C$7))*100)</f>
        <v/>
      </c>
      <c r="Y1843" s="7">
        <f>IF($C1843="","",V1843-M1843)</f>
        <v/>
      </c>
      <c r="AA1843">
        <f>IF($C1843="","",IF(COUNTIF($C$2:$C1843,$C1843)=1,1,0))</f>
        <v/>
      </c>
      <c r="AB1843">
        <f>IF($AA1843=1,SUMPRODUCT(--($AE$2:$AE$6001&lt;$AE1843))+1,"")</f>
        <v/>
      </c>
      <c r="AC1843">
        <f>IF($C1843="","",IF(OR($W1843=TRUE(),$W1843="TRUE"),0,1))</f>
        <v/>
      </c>
      <c r="AD1843">
        <f>IF($C1843="","",IF($Z1843="Yes",1,0))</f>
        <v/>
      </c>
      <c r="AE1843">
        <f>IF($AA1843=1,IFERROR(IF(VALUE($C1843)&lt;100000000,VALUE($C1843),1000000000),IFERROR(IF(VALUE(MID($C1843,2,20))&lt;100000000,VALUE(MID($C1843,2,20)),1000000000),1000000000))+ROW()/100000,"")</f>
        <v/>
      </c>
    </row>
    <row r="1844">
      <c r="M1844" s="7">
        <f>IF($C1844="","",L1844*V1844/100)</f>
        <v/>
      </c>
      <c r="N1844" s="11" t="n"/>
      <c r="R1844" s="7" t="n"/>
      <c r="T1844" s="7" t="n"/>
      <c r="U1844" s="7">
        <f>IF($C1844="","",T1844*X1844/100)</f>
        <v/>
      </c>
      <c r="V1844" s="7">
        <f>IF($C1844="","",T1844-U1844)</f>
        <v/>
      </c>
      <c r="X1844">
        <f>IF($C1844="","",IF($AD1844=1,Settings!$C$8,IF($AC1844=1,Settings!$C$6,Settings!$C$7))*100)</f>
        <v/>
      </c>
      <c r="Y1844" s="7">
        <f>IF($C1844="","",V1844-M1844)</f>
        <v/>
      </c>
      <c r="AA1844">
        <f>IF($C1844="","",IF(COUNTIF($C$2:$C1844,$C1844)=1,1,0))</f>
        <v/>
      </c>
      <c r="AB1844">
        <f>IF($AA1844=1,SUMPRODUCT(--($AE$2:$AE$6001&lt;$AE1844))+1,"")</f>
        <v/>
      </c>
      <c r="AC1844">
        <f>IF($C1844="","",IF(OR($W1844=TRUE(),$W1844="TRUE"),0,1))</f>
        <v/>
      </c>
      <c r="AD1844">
        <f>IF($C1844="","",IF($Z1844="Yes",1,0))</f>
        <v/>
      </c>
      <c r="AE1844">
        <f>IF($AA1844=1,IFERROR(IF(VALUE($C1844)&lt;100000000,VALUE($C1844),1000000000),IFERROR(IF(VALUE(MID($C1844,2,20))&lt;100000000,VALUE(MID($C1844,2,20)),1000000000),1000000000))+ROW()/100000,"")</f>
        <v/>
      </c>
    </row>
    <row r="1845">
      <c r="M1845" s="7">
        <f>IF($C1845="","",L1845*V1845/100)</f>
        <v/>
      </c>
      <c r="N1845" s="11" t="n"/>
      <c r="R1845" s="7" t="n"/>
      <c r="T1845" s="7" t="n"/>
      <c r="U1845" s="7">
        <f>IF($C1845="","",T1845*X1845/100)</f>
        <v/>
      </c>
      <c r="V1845" s="7">
        <f>IF($C1845="","",T1845-U1845)</f>
        <v/>
      </c>
      <c r="X1845">
        <f>IF($C1845="","",IF($AD1845=1,Settings!$C$8,IF($AC1845=1,Settings!$C$6,Settings!$C$7))*100)</f>
        <v/>
      </c>
      <c r="Y1845" s="7">
        <f>IF($C1845="","",V1845-M1845)</f>
        <v/>
      </c>
      <c r="AA1845">
        <f>IF($C1845="","",IF(COUNTIF($C$2:$C1845,$C1845)=1,1,0))</f>
        <v/>
      </c>
      <c r="AB1845">
        <f>IF($AA1845=1,SUMPRODUCT(--($AE$2:$AE$6001&lt;$AE1845))+1,"")</f>
        <v/>
      </c>
      <c r="AC1845">
        <f>IF($C1845="","",IF(OR($W1845=TRUE(),$W1845="TRUE"),0,1))</f>
        <v/>
      </c>
      <c r="AD1845">
        <f>IF($C1845="","",IF($Z1845="Yes",1,0))</f>
        <v/>
      </c>
      <c r="AE1845">
        <f>IF($AA1845=1,IFERROR(IF(VALUE($C1845)&lt;100000000,VALUE($C1845),1000000000),IFERROR(IF(VALUE(MID($C1845,2,20))&lt;100000000,VALUE(MID($C1845,2,20)),1000000000),1000000000))+ROW()/100000,"")</f>
        <v/>
      </c>
    </row>
    <row r="1846">
      <c r="M1846" s="7">
        <f>IF($C1846="","",L1846*V1846/100)</f>
        <v/>
      </c>
      <c r="N1846" s="11" t="n"/>
      <c r="R1846" s="7" t="n"/>
      <c r="T1846" s="7" t="n"/>
      <c r="U1846" s="7">
        <f>IF($C1846="","",T1846*X1846/100)</f>
        <v/>
      </c>
      <c r="V1846" s="7">
        <f>IF($C1846="","",T1846-U1846)</f>
        <v/>
      </c>
      <c r="X1846">
        <f>IF($C1846="","",IF($AD1846=1,Settings!$C$8,IF($AC1846=1,Settings!$C$6,Settings!$C$7))*100)</f>
        <v/>
      </c>
      <c r="Y1846" s="7">
        <f>IF($C1846="","",V1846-M1846)</f>
        <v/>
      </c>
      <c r="AA1846">
        <f>IF($C1846="","",IF(COUNTIF($C$2:$C1846,$C1846)=1,1,0))</f>
        <v/>
      </c>
      <c r="AB1846">
        <f>IF($AA1846=1,SUMPRODUCT(--($AE$2:$AE$6001&lt;$AE1846))+1,"")</f>
        <v/>
      </c>
      <c r="AC1846">
        <f>IF($C1846="","",IF(OR($W1846=TRUE(),$W1846="TRUE"),0,1))</f>
        <v/>
      </c>
      <c r="AD1846">
        <f>IF($C1846="","",IF($Z1846="Yes",1,0))</f>
        <v/>
      </c>
      <c r="AE1846">
        <f>IF($AA1846=1,IFERROR(IF(VALUE($C1846)&lt;100000000,VALUE($C1846),1000000000),IFERROR(IF(VALUE(MID($C1846,2,20))&lt;100000000,VALUE(MID($C1846,2,20)),1000000000),1000000000))+ROW()/100000,"")</f>
        <v/>
      </c>
    </row>
    <row r="1847">
      <c r="M1847" s="7">
        <f>IF($C1847="","",L1847*V1847/100)</f>
        <v/>
      </c>
      <c r="N1847" s="11" t="n"/>
      <c r="R1847" s="7" t="n"/>
      <c r="T1847" s="7" t="n"/>
      <c r="U1847" s="7">
        <f>IF($C1847="","",T1847*X1847/100)</f>
        <v/>
      </c>
      <c r="V1847" s="7">
        <f>IF($C1847="","",T1847-U1847)</f>
        <v/>
      </c>
      <c r="X1847">
        <f>IF($C1847="","",IF($AD1847=1,Settings!$C$8,IF($AC1847=1,Settings!$C$6,Settings!$C$7))*100)</f>
        <v/>
      </c>
      <c r="Y1847" s="7">
        <f>IF($C1847="","",V1847-M1847)</f>
        <v/>
      </c>
      <c r="AA1847">
        <f>IF($C1847="","",IF(COUNTIF($C$2:$C1847,$C1847)=1,1,0))</f>
        <v/>
      </c>
      <c r="AB1847">
        <f>IF($AA1847=1,SUMPRODUCT(--($AE$2:$AE$6001&lt;$AE1847))+1,"")</f>
        <v/>
      </c>
      <c r="AC1847">
        <f>IF($C1847="","",IF(OR($W1847=TRUE(),$W1847="TRUE"),0,1))</f>
        <v/>
      </c>
      <c r="AD1847">
        <f>IF($C1847="","",IF($Z1847="Yes",1,0))</f>
        <v/>
      </c>
      <c r="AE1847">
        <f>IF($AA1847=1,IFERROR(IF(VALUE($C1847)&lt;100000000,VALUE($C1847),1000000000),IFERROR(IF(VALUE(MID($C1847,2,20))&lt;100000000,VALUE(MID($C1847,2,20)),1000000000),1000000000))+ROW()/100000,"")</f>
        <v/>
      </c>
    </row>
    <row r="1848">
      <c r="M1848" s="7">
        <f>IF($C1848="","",L1848*V1848/100)</f>
        <v/>
      </c>
      <c r="N1848" s="11" t="n"/>
      <c r="R1848" s="7" t="n"/>
      <c r="T1848" s="7" t="n"/>
      <c r="U1848" s="7">
        <f>IF($C1848="","",T1848*X1848/100)</f>
        <v/>
      </c>
      <c r="V1848" s="7">
        <f>IF($C1848="","",T1848-U1848)</f>
        <v/>
      </c>
      <c r="X1848">
        <f>IF($C1848="","",IF($AD1848=1,Settings!$C$8,IF($AC1848=1,Settings!$C$6,Settings!$C$7))*100)</f>
        <v/>
      </c>
      <c r="Y1848" s="7">
        <f>IF($C1848="","",V1848-M1848)</f>
        <v/>
      </c>
      <c r="AA1848">
        <f>IF($C1848="","",IF(COUNTIF($C$2:$C1848,$C1848)=1,1,0))</f>
        <v/>
      </c>
      <c r="AB1848">
        <f>IF($AA1848=1,SUMPRODUCT(--($AE$2:$AE$6001&lt;$AE1848))+1,"")</f>
        <v/>
      </c>
      <c r="AC1848">
        <f>IF($C1848="","",IF(OR($W1848=TRUE(),$W1848="TRUE"),0,1))</f>
        <v/>
      </c>
      <c r="AD1848">
        <f>IF($C1848="","",IF($Z1848="Yes",1,0))</f>
        <v/>
      </c>
      <c r="AE1848">
        <f>IF($AA1848=1,IFERROR(IF(VALUE($C1848)&lt;100000000,VALUE($C1848),1000000000),IFERROR(IF(VALUE(MID($C1848,2,20))&lt;100000000,VALUE(MID($C1848,2,20)),1000000000),1000000000))+ROW()/100000,"")</f>
        <v/>
      </c>
    </row>
    <row r="1849">
      <c r="M1849" s="7">
        <f>IF($C1849="","",L1849*V1849/100)</f>
        <v/>
      </c>
      <c r="N1849" s="11" t="n"/>
      <c r="R1849" s="7" t="n"/>
      <c r="T1849" s="7" t="n"/>
      <c r="U1849" s="7">
        <f>IF($C1849="","",T1849*X1849/100)</f>
        <v/>
      </c>
      <c r="V1849" s="7">
        <f>IF($C1849="","",T1849-U1849)</f>
        <v/>
      </c>
      <c r="X1849">
        <f>IF($C1849="","",IF($AD1849=1,Settings!$C$8,IF($AC1849=1,Settings!$C$6,Settings!$C$7))*100)</f>
        <v/>
      </c>
      <c r="Y1849" s="7">
        <f>IF($C1849="","",V1849-M1849)</f>
        <v/>
      </c>
      <c r="AA1849">
        <f>IF($C1849="","",IF(COUNTIF($C$2:$C1849,$C1849)=1,1,0))</f>
        <v/>
      </c>
      <c r="AB1849">
        <f>IF($AA1849=1,SUMPRODUCT(--($AE$2:$AE$6001&lt;$AE1849))+1,"")</f>
        <v/>
      </c>
      <c r="AC1849">
        <f>IF($C1849="","",IF(OR($W1849=TRUE(),$W1849="TRUE"),0,1))</f>
        <v/>
      </c>
      <c r="AD1849">
        <f>IF($C1849="","",IF($Z1849="Yes",1,0))</f>
        <v/>
      </c>
      <c r="AE1849">
        <f>IF($AA1849=1,IFERROR(IF(VALUE($C1849)&lt;100000000,VALUE($C1849),1000000000),IFERROR(IF(VALUE(MID($C1849,2,20))&lt;100000000,VALUE(MID($C1849,2,20)),1000000000),1000000000))+ROW()/100000,"")</f>
        <v/>
      </c>
    </row>
    <row r="1850">
      <c r="M1850" s="7">
        <f>IF($C1850="","",L1850*V1850/100)</f>
        <v/>
      </c>
      <c r="N1850" s="11" t="n"/>
      <c r="R1850" s="7" t="n"/>
      <c r="T1850" s="7" t="n"/>
      <c r="U1850" s="7">
        <f>IF($C1850="","",T1850*X1850/100)</f>
        <v/>
      </c>
      <c r="V1850" s="7">
        <f>IF($C1850="","",T1850-U1850)</f>
        <v/>
      </c>
      <c r="X1850">
        <f>IF($C1850="","",IF($AD1850=1,Settings!$C$8,IF($AC1850=1,Settings!$C$6,Settings!$C$7))*100)</f>
        <v/>
      </c>
      <c r="Y1850" s="7">
        <f>IF($C1850="","",V1850-M1850)</f>
        <v/>
      </c>
      <c r="AA1850">
        <f>IF($C1850="","",IF(COUNTIF($C$2:$C1850,$C1850)=1,1,0))</f>
        <v/>
      </c>
      <c r="AB1850">
        <f>IF($AA1850=1,SUMPRODUCT(--($AE$2:$AE$6001&lt;$AE1850))+1,"")</f>
        <v/>
      </c>
      <c r="AC1850">
        <f>IF($C1850="","",IF(OR($W1850=TRUE(),$W1850="TRUE"),0,1))</f>
        <v/>
      </c>
      <c r="AD1850">
        <f>IF($C1850="","",IF($Z1850="Yes",1,0))</f>
        <v/>
      </c>
      <c r="AE1850">
        <f>IF($AA1850=1,IFERROR(IF(VALUE($C1850)&lt;100000000,VALUE($C1850),1000000000),IFERROR(IF(VALUE(MID($C1850,2,20))&lt;100000000,VALUE(MID($C1850,2,20)),1000000000),1000000000))+ROW()/100000,"")</f>
        <v/>
      </c>
    </row>
    <row r="1851">
      <c r="M1851" s="7">
        <f>IF($C1851="","",L1851*V1851/100)</f>
        <v/>
      </c>
      <c r="N1851" s="11" t="n"/>
      <c r="R1851" s="7" t="n"/>
      <c r="T1851" s="7" t="n"/>
      <c r="U1851" s="7">
        <f>IF($C1851="","",T1851*X1851/100)</f>
        <v/>
      </c>
      <c r="V1851" s="7">
        <f>IF($C1851="","",T1851-U1851)</f>
        <v/>
      </c>
      <c r="X1851">
        <f>IF($C1851="","",IF($AD1851=1,Settings!$C$8,IF($AC1851=1,Settings!$C$6,Settings!$C$7))*100)</f>
        <v/>
      </c>
      <c r="Y1851" s="7">
        <f>IF($C1851="","",V1851-M1851)</f>
        <v/>
      </c>
      <c r="AA1851">
        <f>IF($C1851="","",IF(COUNTIF($C$2:$C1851,$C1851)=1,1,0))</f>
        <v/>
      </c>
      <c r="AB1851">
        <f>IF($AA1851=1,SUMPRODUCT(--($AE$2:$AE$6001&lt;$AE1851))+1,"")</f>
        <v/>
      </c>
      <c r="AC1851">
        <f>IF($C1851="","",IF(OR($W1851=TRUE(),$W1851="TRUE"),0,1))</f>
        <v/>
      </c>
      <c r="AD1851">
        <f>IF($C1851="","",IF($Z1851="Yes",1,0))</f>
        <v/>
      </c>
      <c r="AE1851">
        <f>IF($AA1851=1,IFERROR(IF(VALUE($C1851)&lt;100000000,VALUE($C1851),1000000000),IFERROR(IF(VALUE(MID($C1851,2,20))&lt;100000000,VALUE(MID($C1851,2,20)),1000000000),1000000000))+ROW()/100000,"")</f>
        <v/>
      </c>
    </row>
    <row r="1852">
      <c r="M1852" s="7">
        <f>IF($C1852="","",L1852*V1852/100)</f>
        <v/>
      </c>
      <c r="N1852" s="11" t="n"/>
      <c r="R1852" s="7" t="n"/>
      <c r="T1852" s="7" t="n"/>
      <c r="U1852" s="7">
        <f>IF($C1852="","",T1852*X1852/100)</f>
        <v/>
      </c>
      <c r="V1852" s="7">
        <f>IF($C1852="","",T1852-U1852)</f>
        <v/>
      </c>
      <c r="X1852">
        <f>IF($C1852="","",IF($AD1852=1,Settings!$C$8,IF($AC1852=1,Settings!$C$6,Settings!$C$7))*100)</f>
        <v/>
      </c>
      <c r="Y1852" s="7">
        <f>IF($C1852="","",V1852-M1852)</f>
        <v/>
      </c>
      <c r="AA1852">
        <f>IF($C1852="","",IF(COUNTIF($C$2:$C1852,$C1852)=1,1,0))</f>
        <v/>
      </c>
      <c r="AB1852">
        <f>IF($AA1852=1,SUMPRODUCT(--($AE$2:$AE$6001&lt;$AE1852))+1,"")</f>
        <v/>
      </c>
      <c r="AC1852">
        <f>IF($C1852="","",IF(OR($W1852=TRUE(),$W1852="TRUE"),0,1))</f>
        <v/>
      </c>
      <c r="AD1852">
        <f>IF($C1852="","",IF($Z1852="Yes",1,0))</f>
        <v/>
      </c>
      <c r="AE1852">
        <f>IF($AA1852=1,IFERROR(IF(VALUE($C1852)&lt;100000000,VALUE($C1852),1000000000),IFERROR(IF(VALUE(MID($C1852,2,20))&lt;100000000,VALUE(MID($C1852,2,20)),1000000000),1000000000))+ROW()/100000,"")</f>
        <v/>
      </c>
    </row>
    <row r="1853">
      <c r="M1853" s="7">
        <f>IF($C1853="","",L1853*V1853/100)</f>
        <v/>
      </c>
      <c r="N1853" s="11" t="n"/>
      <c r="R1853" s="7" t="n"/>
      <c r="T1853" s="7" t="n"/>
      <c r="U1853" s="7">
        <f>IF($C1853="","",T1853*X1853/100)</f>
        <v/>
      </c>
      <c r="V1853" s="7">
        <f>IF($C1853="","",T1853-U1853)</f>
        <v/>
      </c>
      <c r="X1853">
        <f>IF($C1853="","",IF($AD1853=1,Settings!$C$8,IF($AC1853=1,Settings!$C$6,Settings!$C$7))*100)</f>
        <v/>
      </c>
      <c r="Y1853" s="7">
        <f>IF($C1853="","",V1853-M1853)</f>
        <v/>
      </c>
      <c r="AA1853">
        <f>IF($C1853="","",IF(COUNTIF($C$2:$C1853,$C1853)=1,1,0))</f>
        <v/>
      </c>
      <c r="AB1853">
        <f>IF($AA1853=1,SUMPRODUCT(--($AE$2:$AE$6001&lt;$AE1853))+1,"")</f>
        <v/>
      </c>
      <c r="AC1853">
        <f>IF($C1853="","",IF(OR($W1853=TRUE(),$W1853="TRUE"),0,1))</f>
        <v/>
      </c>
      <c r="AD1853">
        <f>IF($C1853="","",IF($Z1853="Yes",1,0))</f>
        <v/>
      </c>
      <c r="AE1853">
        <f>IF($AA1853=1,IFERROR(IF(VALUE($C1853)&lt;100000000,VALUE($C1853),1000000000),IFERROR(IF(VALUE(MID($C1853,2,20))&lt;100000000,VALUE(MID($C1853,2,20)),1000000000),1000000000))+ROW()/100000,"")</f>
        <v/>
      </c>
    </row>
    <row r="1854">
      <c r="M1854" s="7">
        <f>IF($C1854="","",L1854*V1854/100)</f>
        <v/>
      </c>
      <c r="N1854" s="11" t="n"/>
      <c r="R1854" s="7" t="n"/>
      <c r="T1854" s="7" t="n"/>
      <c r="U1854" s="7">
        <f>IF($C1854="","",T1854*X1854/100)</f>
        <v/>
      </c>
      <c r="V1854" s="7">
        <f>IF($C1854="","",T1854-U1854)</f>
        <v/>
      </c>
      <c r="X1854">
        <f>IF($C1854="","",IF($AD1854=1,Settings!$C$8,IF($AC1854=1,Settings!$C$6,Settings!$C$7))*100)</f>
        <v/>
      </c>
      <c r="Y1854" s="7">
        <f>IF($C1854="","",V1854-M1854)</f>
        <v/>
      </c>
      <c r="AA1854">
        <f>IF($C1854="","",IF(COUNTIF($C$2:$C1854,$C1854)=1,1,0))</f>
        <v/>
      </c>
      <c r="AB1854">
        <f>IF($AA1854=1,SUMPRODUCT(--($AE$2:$AE$6001&lt;$AE1854))+1,"")</f>
        <v/>
      </c>
      <c r="AC1854">
        <f>IF($C1854="","",IF(OR($W1854=TRUE(),$W1854="TRUE"),0,1))</f>
        <v/>
      </c>
      <c r="AD1854">
        <f>IF($C1854="","",IF($Z1854="Yes",1,0))</f>
        <v/>
      </c>
      <c r="AE1854">
        <f>IF($AA1854=1,IFERROR(IF(VALUE($C1854)&lt;100000000,VALUE($C1854),1000000000),IFERROR(IF(VALUE(MID($C1854,2,20))&lt;100000000,VALUE(MID($C1854,2,20)),1000000000),1000000000))+ROW()/100000,"")</f>
        <v/>
      </c>
    </row>
    <row r="1855">
      <c r="M1855" s="7">
        <f>IF($C1855="","",L1855*V1855/100)</f>
        <v/>
      </c>
      <c r="N1855" s="11" t="n"/>
      <c r="R1855" s="7" t="n"/>
      <c r="T1855" s="7" t="n"/>
      <c r="U1855" s="7">
        <f>IF($C1855="","",T1855*X1855/100)</f>
        <v/>
      </c>
      <c r="V1855" s="7">
        <f>IF($C1855="","",T1855-U1855)</f>
        <v/>
      </c>
      <c r="X1855">
        <f>IF($C1855="","",IF($AD1855=1,Settings!$C$8,IF($AC1855=1,Settings!$C$6,Settings!$C$7))*100)</f>
        <v/>
      </c>
      <c r="Y1855" s="7">
        <f>IF($C1855="","",V1855-M1855)</f>
        <v/>
      </c>
      <c r="AA1855">
        <f>IF($C1855="","",IF(COUNTIF($C$2:$C1855,$C1855)=1,1,0))</f>
        <v/>
      </c>
      <c r="AB1855">
        <f>IF($AA1855=1,SUMPRODUCT(--($AE$2:$AE$6001&lt;$AE1855))+1,"")</f>
        <v/>
      </c>
      <c r="AC1855">
        <f>IF($C1855="","",IF(OR($W1855=TRUE(),$W1855="TRUE"),0,1))</f>
        <v/>
      </c>
      <c r="AD1855">
        <f>IF($C1855="","",IF($Z1855="Yes",1,0))</f>
        <v/>
      </c>
      <c r="AE1855">
        <f>IF($AA1855=1,IFERROR(IF(VALUE($C1855)&lt;100000000,VALUE($C1855),1000000000),IFERROR(IF(VALUE(MID($C1855,2,20))&lt;100000000,VALUE(MID($C1855,2,20)),1000000000),1000000000))+ROW()/100000,"")</f>
        <v/>
      </c>
    </row>
    <row r="1856">
      <c r="M1856" s="7">
        <f>IF($C1856="","",L1856*V1856/100)</f>
        <v/>
      </c>
      <c r="N1856" s="11" t="n"/>
      <c r="R1856" s="7" t="n"/>
      <c r="T1856" s="7" t="n"/>
      <c r="U1856" s="7">
        <f>IF($C1856="","",T1856*X1856/100)</f>
        <v/>
      </c>
      <c r="V1856" s="7">
        <f>IF($C1856="","",T1856-U1856)</f>
        <v/>
      </c>
      <c r="X1856">
        <f>IF($C1856="","",IF($AD1856=1,Settings!$C$8,IF($AC1856=1,Settings!$C$6,Settings!$C$7))*100)</f>
        <v/>
      </c>
      <c r="Y1856" s="7">
        <f>IF($C1856="","",V1856-M1856)</f>
        <v/>
      </c>
      <c r="AA1856">
        <f>IF($C1856="","",IF(COUNTIF($C$2:$C1856,$C1856)=1,1,0))</f>
        <v/>
      </c>
      <c r="AB1856">
        <f>IF($AA1856=1,SUMPRODUCT(--($AE$2:$AE$6001&lt;$AE1856))+1,"")</f>
        <v/>
      </c>
      <c r="AC1856">
        <f>IF($C1856="","",IF(OR($W1856=TRUE(),$W1856="TRUE"),0,1))</f>
        <v/>
      </c>
      <c r="AD1856">
        <f>IF($C1856="","",IF($Z1856="Yes",1,0))</f>
        <v/>
      </c>
      <c r="AE1856">
        <f>IF($AA1856=1,IFERROR(IF(VALUE($C1856)&lt;100000000,VALUE($C1856),1000000000),IFERROR(IF(VALUE(MID($C1856,2,20))&lt;100000000,VALUE(MID($C1856,2,20)),1000000000),1000000000))+ROW()/100000,"")</f>
        <v/>
      </c>
    </row>
    <row r="1857">
      <c r="M1857" s="7">
        <f>IF($C1857="","",L1857*V1857/100)</f>
        <v/>
      </c>
      <c r="N1857" s="11" t="n"/>
      <c r="R1857" s="7" t="n"/>
      <c r="T1857" s="7" t="n"/>
      <c r="U1857" s="7">
        <f>IF($C1857="","",T1857*X1857/100)</f>
        <v/>
      </c>
      <c r="V1857" s="7">
        <f>IF($C1857="","",T1857-U1857)</f>
        <v/>
      </c>
      <c r="X1857">
        <f>IF($C1857="","",IF($AD1857=1,Settings!$C$8,IF($AC1857=1,Settings!$C$6,Settings!$C$7))*100)</f>
        <v/>
      </c>
      <c r="Y1857" s="7">
        <f>IF($C1857="","",V1857-M1857)</f>
        <v/>
      </c>
      <c r="AA1857">
        <f>IF($C1857="","",IF(COUNTIF($C$2:$C1857,$C1857)=1,1,0))</f>
        <v/>
      </c>
      <c r="AB1857">
        <f>IF($AA1857=1,SUMPRODUCT(--($AE$2:$AE$6001&lt;$AE1857))+1,"")</f>
        <v/>
      </c>
      <c r="AC1857">
        <f>IF($C1857="","",IF(OR($W1857=TRUE(),$W1857="TRUE"),0,1))</f>
        <v/>
      </c>
      <c r="AD1857">
        <f>IF($C1857="","",IF($Z1857="Yes",1,0))</f>
        <v/>
      </c>
      <c r="AE1857">
        <f>IF($AA1857=1,IFERROR(IF(VALUE($C1857)&lt;100000000,VALUE($C1857),1000000000),IFERROR(IF(VALUE(MID($C1857,2,20))&lt;100000000,VALUE(MID($C1857,2,20)),1000000000),1000000000))+ROW()/100000,"")</f>
        <v/>
      </c>
    </row>
    <row r="1858">
      <c r="M1858" s="7">
        <f>IF($C1858="","",L1858*V1858/100)</f>
        <v/>
      </c>
      <c r="N1858" s="11" t="n"/>
      <c r="R1858" s="7" t="n"/>
      <c r="T1858" s="7" t="n"/>
      <c r="U1858" s="7">
        <f>IF($C1858="","",T1858*X1858/100)</f>
        <v/>
      </c>
      <c r="V1858" s="7">
        <f>IF($C1858="","",T1858-U1858)</f>
        <v/>
      </c>
      <c r="X1858">
        <f>IF($C1858="","",IF($AD1858=1,Settings!$C$8,IF($AC1858=1,Settings!$C$6,Settings!$C$7))*100)</f>
        <v/>
      </c>
      <c r="Y1858" s="7">
        <f>IF($C1858="","",V1858-M1858)</f>
        <v/>
      </c>
      <c r="AA1858">
        <f>IF($C1858="","",IF(COUNTIF($C$2:$C1858,$C1858)=1,1,0))</f>
        <v/>
      </c>
      <c r="AB1858">
        <f>IF($AA1858=1,SUMPRODUCT(--($AE$2:$AE$6001&lt;$AE1858))+1,"")</f>
        <v/>
      </c>
      <c r="AC1858">
        <f>IF($C1858="","",IF(OR($W1858=TRUE(),$W1858="TRUE"),0,1))</f>
        <v/>
      </c>
      <c r="AD1858">
        <f>IF($C1858="","",IF($Z1858="Yes",1,0))</f>
        <v/>
      </c>
      <c r="AE1858">
        <f>IF($AA1858=1,IFERROR(IF(VALUE($C1858)&lt;100000000,VALUE($C1858),1000000000),IFERROR(IF(VALUE(MID($C1858,2,20))&lt;100000000,VALUE(MID($C1858,2,20)),1000000000),1000000000))+ROW()/100000,"")</f>
        <v/>
      </c>
    </row>
    <row r="1859">
      <c r="M1859" s="7">
        <f>IF($C1859="","",L1859*V1859/100)</f>
        <v/>
      </c>
      <c r="N1859" s="11" t="n"/>
      <c r="R1859" s="7" t="n"/>
      <c r="T1859" s="7" t="n"/>
      <c r="U1859" s="7">
        <f>IF($C1859="","",T1859*X1859/100)</f>
        <v/>
      </c>
      <c r="V1859" s="7">
        <f>IF($C1859="","",T1859-U1859)</f>
        <v/>
      </c>
      <c r="X1859">
        <f>IF($C1859="","",IF($AD1859=1,Settings!$C$8,IF($AC1859=1,Settings!$C$6,Settings!$C$7))*100)</f>
        <v/>
      </c>
      <c r="Y1859" s="7">
        <f>IF($C1859="","",V1859-M1859)</f>
        <v/>
      </c>
      <c r="AA1859">
        <f>IF($C1859="","",IF(COUNTIF($C$2:$C1859,$C1859)=1,1,0))</f>
        <v/>
      </c>
      <c r="AB1859">
        <f>IF($AA1859=1,SUMPRODUCT(--($AE$2:$AE$6001&lt;$AE1859))+1,"")</f>
        <v/>
      </c>
      <c r="AC1859">
        <f>IF($C1859="","",IF(OR($W1859=TRUE(),$W1859="TRUE"),0,1))</f>
        <v/>
      </c>
      <c r="AD1859">
        <f>IF($C1859="","",IF($Z1859="Yes",1,0))</f>
        <v/>
      </c>
      <c r="AE1859">
        <f>IF($AA1859=1,IFERROR(IF(VALUE($C1859)&lt;100000000,VALUE($C1859),1000000000),IFERROR(IF(VALUE(MID($C1859,2,20))&lt;100000000,VALUE(MID($C1859,2,20)),1000000000),1000000000))+ROW()/100000,"")</f>
        <v/>
      </c>
    </row>
    <row r="1860">
      <c r="M1860" s="7">
        <f>IF($C1860="","",L1860*V1860/100)</f>
        <v/>
      </c>
      <c r="N1860" s="11" t="n"/>
      <c r="R1860" s="7" t="n"/>
      <c r="T1860" s="7" t="n"/>
      <c r="U1860" s="7">
        <f>IF($C1860="","",T1860*X1860/100)</f>
        <v/>
      </c>
      <c r="V1860" s="7">
        <f>IF($C1860="","",T1860-U1860)</f>
        <v/>
      </c>
      <c r="X1860">
        <f>IF($C1860="","",IF($AD1860=1,Settings!$C$8,IF($AC1860=1,Settings!$C$6,Settings!$C$7))*100)</f>
        <v/>
      </c>
      <c r="Y1860" s="7">
        <f>IF($C1860="","",V1860-M1860)</f>
        <v/>
      </c>
      <c r="AA1860">
        <f>IF($C1860="","",IF(COUNTIF($C$2:$C1860,$C1860)=1,1,0))</f>
        <v/>
      </c>
      <c r="AB1860">
        <f>IF($AA1860=1,SUMPRODUCT(--($AE$2:$AE$6001&lt;$AE1860))+1,"")</f>
        <v/>
      </c>
      <c r="AC1860">
        <f>IF($C1860="","",IF(OR($W1860=TRUE(),$W1860="TRUE"),0,1))</f>
        <v/>
      </c>
      <c r="AD1860">
        <f>IF($C1860="","",IF($Z1860="Yes",1,0))</f>
        <v/>
      </c>
      <c r="AE1860">
        <f>IF($AA1860=1,IFERROR(IF(VALUE($C1860)&lt;100000000,VALUE($C1860),1000000000),IFERROR(IF(VALUE(MID($C1860,2,20))&lt;100000000,VALUE(MID($C1860,2,20)),1000000000),1000000000))+ROW()/100000,"")</f>
        <v/>
      </c>
    </row>
    <row r="1861">
      <c r="M1861" s="7">
        <f>IF($C1861="","",L1861*V1861/100)</f>
        <v/>
      </c>
      <c r="N1861" s="11" t="n"/>
      <c r="R1861" s="7" t="n"/>
      <c r="T1861" s="7" t="n"/>
      <c r="U1861" s="7">
        <f>IF($C1861="","",T1861*X1861/100)</f>
        <v/>
      </c>
      <c r="V1861" s="7">
        <f>IF($C1861="","",T1861-U1861)</f>
        <v/>
      </c>
      <c r="X1861">
        <f>IF($C1861="","",IF($AD1861=1,Settings!$C$8,IF($AC1861=1,Settings!$C$6,Settings!$C$7))*100)</f>
        <v/>
      </c>
      <c r="Y1861" s="7">
        <f>IF($C1861="","",V1861-M1861)</f>
        <v/>
      </c>
      <c r="AA1861">
        <f>IF($C1861="","",IF(COUNTIF($C$2:$C1861,$C1861)=1,1,0))</f>
        <v/>
      </c>
      <c r="AB1861">
        <f>IF($AA1861=1,SUMPRODUCT(--($AE$2:$AE$6001&lt;$AE1861))+1,"")</f>
        <v/>
      </c>
      <c r="AC1861">
        <f>IF($C1861="","",IF(OR($W1861=TRUE(),$W1861="TRUE"),0,1))</f>
        <v/>
      </c>
      <c r="AD1861">
        <f>IF($C1861="","",IF($Z1861="Yes",1,0))</f>
        <v/>
      </c>
      <c r="AE1861">
        <f>IF($AA1861=1,IFERROR(IF(VALUE($C1861)&lt;100000000,VALUE($C1861),1000000000),IFERROR(IF(VALUE(MID($C1861,2,20))&lt;100000000,VALUE(MID($C1861,2,20)),1000000000),1000000000))+ROW()/100000,"")</f>
        <v/>
      </c>
    </row>
    <row r="1862">
      <c r="M1862" s="7">
        <f>IF($C1862="","",L1862*V1862/100)</f>
        <v/>
      </c>
      <c r="N1862" s="11" t="n"/>
      <c r="R1862" s="7" t="n"/>
      <c r="T1862" s="7" t="n"/>
      <c r="U1862" s="7">
        <f>IF($C1862="","",T1862*X1862/100)</f>
        <v/>
      </c>
      <c r="V1862" s="7">
        <f>IF($C1862="","",T1862-U1862)</f>
        <v/>
      </c>
      <c r="X1862">
        <f>IF($C1862="","",IF($AD1862=1,Settings!$C$8,IF($AC1862=1,Settings!$C$6,Settings!$C$7))*100)</f>
        <v/>
      </c>
      <c r="Y1862" s="7">
        <f>IF($C1862="","",V1862-M1862)</f>
        <v/>
      </c>
      <c r="AA1862">
        <f>IF($C1862="","",IF(COUNTIF($C$2:$C1862,$C1862)=1,1,0))</f>
        <v/>
      </c>
      <c r="AB1862">
        <f>IF($AA1862=1,SUMPRODUCT(--($AE$2:$AE$6001&lt;$AE1862))+1,"")</f>
        <v/>
      </c>
      <c r="AC1862">
        <f>IF($C1862="","",IF(OR($W1862=TRUE(),$W1862="TRUE"),0,1))</f>
        <v/>
      </c>
      <c r="AD1862">
        <f>IF($C1862="","",IF($Z1862="Yes",1,0))</f>
        <v/>
      </c>
      <c r="AE1862">
        <f>IF($AA1862=1,IFERROR(IF(VALUE($C1862)&lt;100000000,VALUE($C1862),1000000000),IFERROR(IF(VALUE(MID($C1862,2,20))&lt;100000000,VALUE(MID($C1862,2,20)),1000000000),1000000000))+ROW()/100000,"")</f>
        <v/>
      </c>
    </row>
    <row r="1863">
      <c r="M1863" s="7">
        <f>IF($C1863="","",L1863*V1863/100)</f>
        <v/>
      </c>
      <c r="N1863" s="11" t="n"/>
      <c r="R1863" s="7" t="n"/>
      <c r="T1863" s="7" t="n"/>
      <c r="U1863" s="7">
        <f>IF($C1863="","",T1863*X1863/100)</f>
        <v/>
      </c>
      <c r="V1863" s="7">
        <f>IF($C1863="","",T1863-U1863)</f>
        <v/>
      </c>
      <c r="X1863">
        <f>IF($C1863="","",IF($AD1863=1,Settings!$C$8,IF($AC1863=1,Settings!$C$6,Settings!$C$7))*100)</f>
        <v/>
      </c>
      <c r="Y1863" s="7">
        <f>IF($C1863="","",V1863-M1863)</f>
        <v/>
      </c>
      <c r="AA1863">
        <f>IF($C1863="","",IF(COUNTIF($C$2:$C1863,$C1863)=1,1,0))</f>
        <v/>
      </c>
      <c r="AB1863">
        <f>IF($AA1863=1,SUMPRODUCT(--($AE$2:$AE$6001&lt;$AE1863))+1,"")</f>
        <v/>
      </c>
      <c r="AC1863">
        <f>IF($C1863="","",IF(OR($W1863=TRUE(),$W1863="TRUE"),0,1))</f>
        <v/>
      </c>
      <c r="AD1863">
        <f>IF($C1863="","",IF($Z1863="Yes",1,0))</f>
        <v/>
      </c>
      <c r="AE1863">
        <f>IF($AA1863=1,IFERROR(IF(VALUE($C1863)&lt;100000000,VALUE($C1863),1000000000),IFERROR(IF(VALUE(MID($C1863,2,20))&lt;100000000,VALUE(MID($C1863,2,20)),1000000000),1000000000))+ROW()/100000,"")</f>
        <v/>
      </c>
    </row>
    <row r="1864">
      <c r="M1864" s="7">
        <f>IF($C1864="","",L1864*V1864/100)</f>
        <v/>
      </c>
      <c r="N1864" s="11" t="n"/>
      <c r="R1864" s="7" t="n"/>
      <c r="T1864" s="7" t="n"/>
      <c r="U1864" s="7">
        <f>IF($C1864="","",T1864*X1864/100)</f>
        <v/>
      </c>
      <c r="V1864" s="7">
        <f>IF($C1864="","",T1864-U1864)</f>
        <v/>
      </c>
      <c r="X1864">
        <f>IF($C1864="","",IF($AD1864=1,Settings!$C$8,IF($AC1864=1,Settings!$C$6,Settings!$C$7))*100)</f>
        <v/>
      </c>
      <c r="Y1864" s="7">
        <f>IF($C1864="","",V1864-M1864)</f>
        <v/>
      </c>
      <c r="AA1864">
        <f>IF($C1864="","",IF(COUNTIF($C$2:$C1864,$C1864)=1,1,0))</f>
        <v/>
      </c>
      <c r="AB1864">
        <f>IF($AA1864=1,SUMPRODUCT(--($AE$2:$AE$6001&lt;$AE1864))+1,"")</f>
        <v/>
      </c>
      <c r="AC1864">
        <f>IF($C1864="","",IF(OR($W1864=TRUE(),$W1864="TRUE"),0,1))</f>
        <v/>
      </c>
      <c r="AD1864">
        <f>IF($C1864="","",IF($Z1864="Yes",1,0))</f>
        <v/>
      </c>
      <c r="AE1864">
        <f>IF($AA1864=1,IFERROR(IF(VALUE($C1864)&lt;100000000,VALUE($C1864),1000000000),IFERROR(IF(VALUE(MID($C1864,2,20))&lt;100000000,VALUE(MID($C1864,2,20)),1000000000),1000000000))+ROW()/100000,"")</f>
        <v/>
      </c>
    </row>
    <row r="1865">
      <c r="M1865" s="7">
        <f>IF($C1865="","",L1865*V1865/100)</f>
        <v/>
      </c>
      <c r="N1865" s="11" t="n"/>
      <c r="R1865" s="7" t="n"/>
      <c r="T1865" s="7" t="n"/>
      <c r="U1865" s="7">
        <f>IF($C1865="","",T1865*X1865/100)</f>
        <v/>
      </c>
      <c r="V1865" s="7">
        <f>IF($C1865="","",T1865-U1865)</f>
        <v/>
      </c>
      <c r="X1865">
        <f>IF($C1865="","",IF($AD1865=1,Settings!$C$8,IF($AC1865=1,Settings!$C$6,Settings!$C$7))*100)</f>
        <v/>
      </c>
      <c r="Y1865" s="7">
        <f>IF($C1865="","",V1865-M1865)</f>
        <v/>
      </c>
      <c r="AA1865">
        <f>IF($C1865="","",IF(COUNTIF($C$2:$C1865,$C1865)=1,1,0))</f>
        <v/>
      </c>
      <c r="AB1865">
        <f>IF($AA1865=1,SUMPRODUCT(--($AE$2:$AE$6001&lt;$AE1865))+1,"")</f>
        <v/>
      </c>
      <c r="AC1865">
        <f>IF($C1865="","",IF(OR($W1865=TRUE(),$W1865="TRUE"),0,1))</f>
        <v/>
      </c>
      <c r="AD1865">
        <f>IF($C1865="","",IF($Z1865="Yes",1,0))</f>
        <v/>
      </c>
      <c r="AE1865">
        <f>IF($AA1865=1,IFERROR(IF(VALUE($C1865)&lt;100000000,VALUE($C1865),1000000000),IFERROR(IF(VALUE(MID($C1865,2,20))&lt;100000000,VALUE(MID($C1865,2,20)),1000000000),1000000000))+ROW()/100000,"")</f>
        <v/>
      </c>
    </row>
    <row r="1866">
      <c r="M1866" s="7">
        <f>IF($C1866="","",L1866*V1866/100)</f>
        <v/>
      </c>
      <c r="N1866" s="11" t="n"/>
      <c r="R1866" s="7" t="n"/>
      <c r="T1866" s="7" t="n"/>
      <c r="U1866" s="7">
        <f>IF($C1866="","",T1866*X1866/100)</f>
        <v/>
      </c>
      <c r="V1866" s="7">
        <f>IF($C1866="","",T1866-U1866)</f>
        <v/>
      </c>
      <c r="X1866">
        <f>IF($C1866="","",IF($AD1866=1,Settings!$C$8,IF($AC1866=1,Settings!$C$6,Settings!$C$7))*100)</f>
        <v/>
      </c>
      <c r="Y1866" s="7">
        <f>IF($C1866="","",V1866-M1866)</f>
        <v/>
      </c>
      <c r="AA1866">
        <f>IF($C1866="","",IF(COUNTIF($C$2:$C1866,$C1866)=1,1,0))</f>
        <v/>
      </c>
      <c r="AB1866">
        <f>IF($AA1866=1,SUMPRODUCT(--($AE$2:$AE$6001&lt;$AE1866))+1,"")</f>
        <v/>
      </c>
      <c r="AC1866">
        <f>IF($C1866="","",IF(OR($W1866=TRUE(),$W1866="TRUE"),0,1))</f>
        <v/>
      </c>
      <c r="AD1866">
        <f>IF($C1866="","",IF($Z1866="Yes",1,0))</f>
        <v/>
      </c>
      <c r="AE1866">
        <f>IF($AA1866=1,IFERROR(IF(VALUE($C1866)&lt;100000000,VALUE($C1866),1000000000),IFERROR(IF(VALUE(MID($C1866,2,20))&lt;100000000,VALUE(MID($C1866,2,20)),1000000000),1000000000))+ROW()/100000,"")</f>
        <v/>
      </c>
    </row>
    <row r="1867">
      <c r="M1867" s="7">
        <f>IF($C1867="","",L1867*V1867/100)</f>
        <v/>
      </c>
      <c r="N1867" s="11" t="n"/>
      <c r="R1867" s="7" t="n"/>
      <c r="T1867" s="7" t="n"/>
      <c r="U1867" s="7">
        <f>IF($C1867="","",T1867*X1867/100)</f>
        <v/>
      </c>
      <c r="V1867" s="7">
        <f>IF($C1867="","",T1867-U1867)</f>
        <v/>
      </c>
      <c r="X1867">
        <f>IF($C1867="","",IF($AD1867=1,Settings!$C$8,IF($AC1867=1,Settings!$C$6,Settings!$C$7))*100)</f>
        <v/>
      </c>
      <c r="Y1867" s="7">
        <f>IF($C1867="","",V1867-M1867)</f>
        <v/>
      </c>
      <c r="AA1867">
        <f>IF($C1867="","",IF(COUNTIF($C$2:$C1867,$C1867)=1,1,0))</f>
        <v/>
      </c>
      <c r="AB1867">
        <f>IF($AA1867=1,SUMPRODUCT(--($AE$2:$AE$6001&lt;$AE1867))+1,"")</f>
        <v/>
      </c>
      <c r="AC1867">
        <f>IF($C1867="","",IF(OR($W1867=TRUE(),$W1867="TRUE"),0,1))</f>
        <v/>
      </c>
      <c r="AD1867">
        <f>IF($C1867="","",IF($Z1867="Yes",1,0))</f>
        <v/>
      </c>
      <c r="AE1867">
        <f>IF($AA1867=1,IFERROR(IF(VALUE($C1867)&lt;100000000,VALUE($C1867),1000000000),IFERROR(IF(VALUE(MID($C1867,2,20))&lt;100000000,VALUE(MID($C1867,2,20)),1000000000),1000000000))+ROW()/100000,"")</f>
        <v/>
      </c>
    </row>
    <row r="1868">
      <c r="M1868" s="7">
        <f>IF($C1868="","",L1868*V1868/100)</f>
        <v/>
      </c>
      <c r="N1868" s="11" t="n"/>
      <c r="R1868" s="7" t="n"/>
      <c r="T1868" s="7" t="n"/>
      <c r="U1868" s="7">
        <f>IF($C1868="","",T1868*X1868/100)</f>
        <v/>
      </c>
      <c r="V1868" s="7">
        <f>IF($C1868="","",T1868-U1868)</f>
        <v/>
      </c>
      <c r="X1868">
        <f>IF($C1868="","",IF($AD1868=1,Settings!$C$8,IF($AC1868=1,Settings!$C$6,Settings!$C$7))*100)</f>
        <v/>
      </c>
      <c r="Y1868" s="7">
        <f>IF($C1868="","",V1868-M1868)</f>
        <v/>
      </c>
      <c r="AA1868">
        <f>IF($C1868="","",IF(COUNTIF($C$2:$C1868,$C1868)=1,1,0))</f>
        <v/>
      </c>
      <c r="AB1868">
        <f>IF($AA1868=1,SUMPRODUCT(--($AE$2:$AE$6001&lt;$AE1868))+1,"")</f>
        <v/>
      </c>
      <c r="AC1868">
        <f>IF($C1868="","",IF(OR($W1868=TRUE(),$W1868="TRUE"),0,1))</f>
        <v/>
      </c>
      <c r="AD1868">
        <f>IF($C1868="","",IF($Z1868="Yes",1,0))</f>
        <v/>
      </c>
      <c r="AE1868">
        <f>IF($AA1868=1,IFERROR(IF(VALUE($C1868)&lt;100000000,VALUE($C1868),1000000000),IFERROR(IF(VALUE(MID($C1868,2,20))&lt;100000000,VALUE(MID($C1868,2,20)),1000000000),1000000000))+ROW()/100000,"")</f>
        <v/>
      </c>
    </row>
    <row r="1869">
      <c r="M1869" s="7">
        <f>IF($C1869="","",L1869*V1869/100)</f>
        <v/>
      </c>
      <c r="N1869" s="11" t="n"/>
      <c r="R1869" s="7" t="n"/>
      <c r="T1869" s="7" t="n"/>
      <c r="U1869" s="7">
        <f>IF($C1869="","",T1869*X1869/100)</f>
        <v/>
      </c>
      <c r="V1869" s="7">
        <f>IF($C1869="","",T1869-U1869)</f>
        <v/>
      </c>
      <c r="X1869">
        <f>IF($C1869="","",IF($AD1869=1,Settings!$C$8,IF($AC1869=1,Settings!$C$6,Settings!$C$7))*100)</f>
        <v/>
      </c>
      <c r="Y1869" s="7">
        <f>IF($C1869="","",V1869-M1869)</f>
        <v/>
      </c>
      <c r="AA1869">
        <f>IF($C1869="","",IF(COUNTIF($C$2:$C1869,$C1869)=1,1,0))</f>
        <v/>
      </c>
      <c r="AB1869">
        <f>IF($AA1869=1,SUMPRODUCT(--($AE$2:$AE$6001&lt;$AE1869))+1,"")</f>
        <v/>
      </c>
      <c r="AC1869">
        <f>IF($C1869="","",IF(OR($W1869=TRUE(),$W1869="TRUE"),0,1))</f>
        <v/>
      </c>
      <c r="AD1869">
        <f>IF($C1869="","",IF($Z1869="Yes",1,0))</f>
        <v/>
      </c>
      <c r="AE1869">
        <f>IF($AA1869=1,IFERROR(IF(VALUE($C1869)&lt;100000000,VALUE($C1869),1000000000),IFERROR(IF(VALUE(MID($C1869,2,20))&lt;100000000,VALUE(MID($C1869,2,20)),1000000000),1000000000))+ROW()/100000,"")</f>
        <v/>
      </c>
    </row>
    <row r="1870">
      <c r="M1870" s="7">
        <f>IF($C1870="","",L1870*V1870/100)</f>
        <v/>
      </c>
      <c r="N1870" s="11" t="n"/>
      <c r="R1870" s="7" t="n"/>
      <c r="T1870" s="7" t="n"/>
      <c r="U1870" s="7">
        <f>IF($C1870="","",T1870*X1870/100)</f>
        <v/>
      </c>
      <c r="V1870" s="7">
        <f>IF($C1870="","",T1870-U1870)</f>
        <v/>
      </c>
      <c r="X1870">
        <f>IF($C1870="","",IF($AD1870=1,Settings!$C$8,IF($AC1870=1,Settings!$C$6,Settings!$C$7))*100)</f>
        <v/>
      </c>
      <c r="Y1870" s="7">
        <f>IF($C1870="","",V1870-M1870)</f>
        <v/>
      </c>
      <c r="AA1870">
        <f>IF($C1870="","",IF(COUNTIF($C$2:$C1870,$C1870)=1,1,0))</f>
        <v/>
      </c>
      <c r="AB1870">
        <f>IF($AA1870=1,SUMPRODUCT(--($AE$2:$AE$6001&lt;$AE1870))+1,"")</f>
        <v/>
      </c>
      <c r="AC1870">
        <f>IF($C1870="","",IF(OR($W1870=TRUE(),$W1870="TRUE"),0,1))</f>
        <v/>
      </c>
      <c r="AD1870">
        <f>IF($C1870="","",IF($Z1870="Yes",1,0))</f>
        <v/>
      </c>
      <c r="AE1870">
        <f>IF($AA1870=1,IFERROR(IF(VALUE($C1870)&lt;100000000,VALUE($C1870),1000000000),IFERROR(IF(VALUE(MID($C1870,2,20))&lt;100000000,VALUE(MID($C1870,2,20)),1000000000),1000000000))+ROW()/100000,"")</f>
        <v/>
      </c>
    </row>
    <row r="1871">
      <c r="M1871" s="7">
        <f>IF($C1871="","",L1871*V1871/100)</f>
        <v/>
      </c>
      <c r="N1871" s="11" t="n"/>
      <c r="R1871" s="7" t="n"/>
      <c r="T1871" s="7" t="n"/>
      <c r="U1871" s="7">
        <f>IF($C1871="","",T1871*X1871/100)</f>
        <v/>
      </c>
      <c r="V1871" s="7">
        <f>IF($C1871="","",T1871-U1871)</f>
        <v/>
      </c>
      <c r="X1871">
        <f>IF($C1871="","",IF($AD1871=1,Settings!$C$8,IF($AC1871=1,Settings!$C$6,Settings!$C$7))*100)</f>
        <v/>
      </c>
      <c r="Y1871" s="7">
        <f>IF($C1871="","",V1871-M1871)</f>
        <v/>
      </c>
      <c r="AA1871">
        <f>IF($C1871="","",IF(COUNTIF($C$2:$C1871,$C1871)=1,1,0))</f>
        <v/>
      </c>
      <c r="AB1871">
        <f>IF($AA1871=1,SUMPRODUCT(--($AE$2:$AE$6001&lt;$AE1871))+1,"")</f>
        <v/>
      </c>
      <c r="AC1871">
        <f>IF($C1871="","",IF(OR($W1871=TRUE(),$W1871="TRUE"),0,1))</f>
        <v/>
      </c>
      <c r="AD1871">
        <f>IF($C1871="","",IF($Z1871="Yes",1,0))</f>
        <v/>
      </c>
      <c r="AE1871">
        <f>IF($AA1871=1,IFERROR(IF(VALUE($C1871)&lt;100000000,VALUE($C1871),1000000000),IFERROR(IF(VALUE(MID($C1871,2,20))&lt;100000000,VALUE(MID($C1871,2,20)),1000000000),1000000000))+ROW()/100000,"")</f>
        <v/>
      </c>
    </row>
    <row r="1872">
      <c r="M1872" s="7">
        <f>IF($C1872="","",L1872*V1872/100)</f>
        <v/>
      </c>
      <c r="N1872" s="11" t="n"/>
      <c r="R1872" s="7" t="n"/>
      <c r="T1872" s="7" t="n"/>
      <c r="U1872" s="7">
        <f>IF($C1872="","",T1872*X1872/100)</f>
        <v/>
      </c>
      <c r="V1872" s="7">
        <f>IF($C1872="","",T1872-U1872)</f>
        <v/>
      </c>
      <c r="X1872">
        <f>IF($C1872="","",IF($AD1872=1,Settings!$C$8,IF($AC1872=1,Settings!$C$6,Settings!$C$7))*100)</f>
        <v/>
      </c>
      <c r="Y1872" s="7">
        <f>IF($C1872="","",V1872-M1872)</f>
        <v/>
      </c>
      <c r="AA1872">
        <f>IF($C1872="","",IF(COUNTIF($C$2:$C1872,$C1872)=1,1,0))</f>
        <v/>
      </c>
      <c r="AB1872">
        <f>IF($AA1872=1,SUMPRODUCT(--($AE$2:$AE$6001&lt;$AE1872))+1,"")</f>
        <v/>
      </c>
      <c r="AC1872">
        <f>IF($C1872="","",IF(OR($W1872=TRUE(),$W1872="TRUE"),0,1))</f>
        <v/>
      </c>
      <c r="AD1872">
        <f>IF($C1872="","",IF($Z1872="Yes",1,0))</f>
        <v/>
      </c>
      <c r="AE1872">
        <f>IF($AA1872=1,IFERROR(IF(VALUE($C1872)&lt;100000000,VALUE($C1872),1000000000),IFERROR(IF(VALUE(MID($C1872,2,20))&lt;100000000,VALUE(MID($C1872,2,20)),1000000000),1000000000))+ROW()/100000,"")</f>
        <v/>
      </c>
    </row>
    <row r="1873">
      <c r="M1873" s="7">
        <f>IF($C1873="","",L1873*V1873/100)</f>
        <v/>
      </c>
      <c r="N1873" s="11" t="n"/>
      <c r="R1873" s="7" t="n"/>
      <c r="T1873" s="7" t="n"/>
      <c r="U1873" s="7">
        <f>IF($C1873="","",T1873*X1873/100)</f>
        <v/>
      </c>
      <c r="V1873" s="7">
        <f>IF($C1873="","",T1873-U1873)</f>
        <v/>
      </c>
      <c r="X1873">
        <f>IF($C1873="","",IF($AD1873=1,Settings!$C$8,IF($AC1873=1,Settings!$C$6,Settings!$C$7))*100)</f>
        <v/>
      </c>
      <c r="Y1873" s="7">
        <f>IF($C1873="","",V1873-M1873)</f>
        <v/>
      </c>
      <c r="AA1873">
        <f>IF($C1873="","",IF(COUNTIF($C$2:$C1873,$C1873)=1,1,0))</f>
        <v/>
      </c>
      <c r="AB1873">
        <f>IF($AA1873=1,SUMPRODUCT(--($AE$2:$AE$6001&lt;$AE1873))+1,"")</f>
        <v/>
      </c>
      <c r="AC1873">
        <f>IF($C1873="","",IF(OR($W1873=TRUE(),$W1873="TRUE"),0,1))</f>
        <v/>
      </c>
      <c r="AD1873">
        <f>IF($C1873="","",IF($Z1873="Yes",1,0))</f>
        <v/>
      </c>
      <c r="AE1873">
        <f>IF($AA1873=1,IFERROR(IF(VALUE($C1873)&lt;100000000,VALUE($C1873),1000000000),IFERROR(IF(VALUE(MID($C1873,2,20))&lt;100000000,VALUE(MID($C1873,2,20)),1000000000),1000000000))+ROW()/100000,"")</f>
        <v/>
      </c>
    </row>
    <row r="1874">
      <c r="M1874" s="7">
        <f>IF($C1874="","",L1874*V1874/100)</f>
        <v/>
      </c>
      <c r="N1874" s="11" t="n"/>
      <c r="R1874" s="7" t="n"/>
      <c r="T1874" s="7" t="n"/>
      <c r="U1874" s="7">
        <f>IF($C1874="","",T1874*X1874/100)</f>
        <v/>
      </c>
      <c r="V1874" s="7">
        <f>IF($C1874="","",T1874-U1874)</f>
        <v/>
      </c>
      <c r="X1874">
        <f>IF($C1874="","",IF($AD1874=1,Settings!$C$8,IF($AC1874=1,Settings!$C$6,Settings!$C$7))*100)</f>
        <v/>
      </c>
      <c r="Y1874" s="7">
        <f>IF($C1874="","",V1874-M1874)</f>
        <v/>
      </c>
      <c r="AA1874">
        <f>IF($C1874="","",IF(COUNTIF($C$2:$C1874,$C1874)=1,1,0))</f>
        <v/>
      </c>
      <c r="AB1874">
        <f>IF($AA1874=1,SUMPRODUCT(--($AE$2:$AE$6001&lt;$AE1874))+1,"")</f>
        <v/>
      </c>
      <c r="AC1874">
        <f>IF($C1874="","",IF(OR($W1874=TRUE(),$W1874="TRUE"),0,1))</f>
        <v/>
      </c>
      <c r="AD1874">
        <f>IF($C1874="","",IF($Z1874="Yes",1,0))</f>
        <v/>
      </c>
      <c r="AE1874">
        <f>IF($AA1874=1,IFERROR(IF(VALUE($C1874)&lt;100000000,VALUE($C1874),1000000000),IFERROR(IF(VALUE(MID($C1874,2,20))&lt;100000000,VALUE(MID($C1874,2,20)),1000000000),1000000000))+ROW()/100000,"")</f>
        <v/>
      </c>
    </row>
    <row r="1875">
      <c r="M1875" s="7">
        <f>IF($C1875="","",L1875*V1875/100)</f>
        <v/>
      </c>
      <c r="N1875" s="11" t="n"/>
      <c r="R1875" s="7" t="n"/>
      <c r="T1875" s="7" t="n"/>
      <c r="U1875" s="7">
        <f>IF($C1875="","",T1875*X1875/100)</f>
        <v/>
      </c>
      <c r="V1875" s="7">
        <f>IF($C1875="","",T1875-U1875)</f>
        <v/>
      </c>
      <c r="X1875">
        <f>IF($C1875="","",IF($AD1875=1,Settings!$C$8,IF($AC1875=1,Settings!$C$6,Settings!$C$7))*100)</f>
        <v/>
      </c>
      <c r="Y1875" s="7">
        <f>IF($C1875="","",V1875-M1875)</f>
        <v/>
      </c>
      <c r="AA1875">
        <f>IF($C1875="","",IF(COUNTIF($C$2:$C1875,$C1875)=1,1,0))</f>
        <v/>
      </c>
      <c r="AB1875">
        <f>IF($AA1875=1,SUMPRODUCT(--($AE$2:$AE$6001&lt;$AE1875))+1,"")</f>
        <v/>
      </c>
      <c r="AC1875">
        <f>IF($C1875="","",IF(OR($W1875=TRUE(),$W1875="TRUE"),0,1))</f>
        <v/>
      </c>
      <c r="AD1875">
        <f>IF($C1875="","",IF($Z1875="Yes",1,0))</f>
        <v/>
      </c>
      <c r="AE1875">
        <f>IF($AA1875=1,IFERROR(IF(VALUE($C1875)&lt;100000000,VALUE($C1875),1000000000),IFERROR(IF(VALUE(MID($C1875,2,20))&lt;100000000,VALUE(MID($C1875,2,20)),1000000000),1000000000))+ROW()/100000,"")</f>
        <v/>
      </c>
    </row>
    <row r="1876">
      <c r="M1876" s="7">
        <f>IF($C1876="","",L1876*V1876/100)</f>
        <v/>
      </c>
      <c r="N1876" s="11" t="n"/>
      <c r="R1876" s="7" t="n"/>
      <c r="T1876" s="7" t="n"/>
      <c r="U1876" s="7">
        <f>IF($C1876="","",T1876*X1876/100)</f>
        <v/>
      </c>
      <c r="V1876" s="7">
        <f>IF($C1876="","",T1876-U1876)</f>
        <v/>
      </c>
      <c r="X1876">
        <f>IF($C1876="","",IF($AD1876=1,Settings!$C$8,IF($AC1876=1,Settings!$C$6,Settings!$C$7))*100)</f>
        <v/>
      </c>
      <c r="Y1876" s="7">
        <f>IF($C1876="","",V1876-M1876)</f>
        <v/>
      </c>
      <c r="AA1876">
        <f>IF($C1876="","",IF(COUNTIF($C$2:$C1876,$C1876)=1,1,0))</f>
        <v/>
      </c>
      <c r="AB1876">
        <f>IF($AA1876=1,SUMPRODUCT(--($AE$2:$AE$6001&lt;$AE1876))+1,"")</f>
        <v/>
      </c>
      <c r="AC1876">
        <f>IF($C1876="","",IF(OR($W1876=TRUE(),$W1876="TRUE"),0,1))</f>
        <v/>
      </c>
      <c r="AD1876">
        <f>IF($C1876="","",IF($Z1876="Yes",1,0))</f>
        <v/>
      </c>
      <c r="AE1876">
        <f>IF($AA1876=1,IFERROR(IF(VALUE($C1876)&lt;100000000,VALUE($C1876),1000000000),IFERROR(IF(VALUE(MID($C1876,2,20))&lt;100000000,VALUE(MID($C1876,2,20)),1000000000),1000000000))+ROW()/100000,"")</f>
        <v/>
      </c>
    </row>
    <row r="1877">
      <c r="M1877" s="7">
        <f>IF($C1877="","",L1877*V1877/100)</f>
        <v/>
      </c>
      <c r="N1877" s="11" t="n"/>
      <c r="R1877" s="7" t="n"/>
      <c r="T1877" s="7" t="n"/>
      <c r="U1877" s="7">
        <f>IF($C1877="","",T1877*X1877/100)</f>
        <v/>
      </c>
      <c r="V1877" s="7">
        <f>IF($C1877="","",T1877-U1877)</f>
        <v/>
      </c>
      <c r="X1877">
        <f>IF($C1877="","",IF($AD1877=1,Settings!$C$8,IF($AC1877=1,Settings!$C$6,Settings!$C$7))*100)</f>
        <v/>
      </c>
      <c r="Y1877" s="7">
        <f>IF($C1877="","",V1877-M1877)</f>
        <v/>
      </c>
      <c r="AA1877">
        <f>IF($C1877="","",IF(COUNTIF($C$2:$C1877,$C1877)=1,1,0))</f>
        <v/>
      </c>
      <c r="AB1877">
        <f>IF($AA1877=1,SUMPRODUCT(--($AE$2:$AE$6001&lt;$AE1877))+1,"")</f>
        <v/>
      </c>
      <c r="AC1877">
        <f>IF($C1877="","",IF(OR($W1877=TRUE(),$W1877="TRUE"),0,1))</f>
        <v/>
      </c>
      <c r="AD1877">
        <f>IF($C1877="","",IF($Z1877="Yes",1,0))</f>
        <v/>
      </c>
      <c r="AE1877">
        <f>IF($AA1877=1,IFERROR(IF(VALUE($C1877)&lt;100000000,VALUE($C1877),1000000000),IFERROR(IF(VALUE(MID($C1877,2,20))&lt;100000000,VALUE(MID($C1877,2,20)),1000000000),1000000000))+ROW()/100000,"")</f>
        <v/>
      </c>
    </row>
    <row r="1878">
      <c r="M1878" s="7">
        <f>IF($C1878="","",L1878*V1878/100)</f>
        <v/>
      </c>
      <c r="N1878" s="11" t="n"/>
      <c r="R1878" s="7" t="n"/>
      <c r="T1878" s="7" t="n"/>
      <c r="U1878" s="7">
        <f>IF($C1878="","",T1878*X1878/100)</f>
        <v/>
      </c>
      <c r="V1878" s="7">
        <f>IF($C1878="","",T1878-U1878)</f>
        <v/>
      </c>
      <c r="X1878">
        <f>IF($C1878="","",IF($AD1878=1,Settings!$C$8,IF($AC1878=1,Settings!$C$6,Settings!$C$7))*100)</f>
        <v/>
      </c>
      <c r="Y1878" s="7">
        <f>IF($C1878="","",V1878-M1878)</f>
        <v/>
      </c>
      <c r="AA1878">
        <f>IF($C1878="","",IF(COUNTIF($C$2:$C1878,$C1878)=1,1,0))</f>
        <v/>
      </c>
      <c r="AB1878">
        <f>IF($AA1878=1,SUMPRODUCT(--($AE$2:$AE$6001&lt;$AE1878))+1,"")</f>
        <v/>
      </c>
      <c r="AC1878">
        <f>IF($C1878="","",IF(OR($W1878=TRUE(),$W1878="TRUE"),0,1))</f>
        <v/>
      </c>
      <c r="AD1878">
        <f>IF($C1878="","",IF($Z1878="Yes",1,0))</f>
        <v/>
      </c>
      <c r="AE1878">
        <f>IF($AA1878=1,IFERROR(IF(VALUE($C1878)&lt;100000000,VALUE($C1878),1000000000),IFERROR(IF(VALUE(MID($C1878,2,20))&lt;100000000,VALUE(MID($C1878,2,20)),1000000000),1000000000))+ROW()/100000,"")</f>
        <v/>
      </c>
    </row>
    <row r="1879">
      <c r="M1879" s="7">
        <f>IF($C1879="","",L1879*V1879/100)</f>
        <v/>
      </c>
      <c r="N1879" s="11" t="n"/>
      <c r="R1879" s="7" t="n"/>
      <c r="T1879" s="7" t="n"/>
      <c r="U1879" s="7">
        <f>IF($C1879="","",T1879*X1879/100)</f>
        <v/>
      </c>
      <c r="V1879" s="7">
        <f>IF($C1879="","",T1879-U1879)</f>
        <v/>
      </c>
      <c r="X1879">
        <f>IF($C1879="","",IF($AD1879=1,Settings!$C$8,IF($AC1879=1,Settings!$C$6,Settings!$C$7))*100)</f>
        <v/>
      </c>
      <c r="Y1879" s="7">
        <f>IF($C1879="","",V1879-M1879)</f>
        <v/>
      </c>
      <c r="AA1879">
        <f>IF($C1879="","",IF(COUNTIF($C$2:$C1879,$C1879)=1,1,0))</f>
        <v/>
      </c>
      <c r="AB1879">
        <f>IF($AA1879=1,SUMPRODUCT(--($AE$2:$AE$6001&lt;$AE1879))+1,"")</f>
        <v/>
      </c>
      <c r="AC1879">
        <f>IF($C1879="","",IF(OR($W1879=TRUE(),$W1879="TRUE"),0,1))</f>
        <v/>
      </c>
      <c r="AD1879">
        <f>IF($C1879="","",IF($Z1879="Yes",1,0))</f>
        <v/>
      </c>
      <c r="AE1879">
        <f>IF($AA1879=1,IFERROR(IF(VALUE($C1879)&lt;100000000,VALUE($C1879),1000000000),IFERROR(IF(VALUE(MID($C1879,2,20))&lt;100000000,VALUE(MID($C1879,2,20)),1000000000),1000000000))+ROW()/100000,"")</f>
        <v/>
      </c>
    </row>
    <row r="1880">
      <c r="M1880" s="7">
        <f>IF($C1880="","",L1880*V1880/100)</f>
        <v/>
      </c>
      <c r="N1880" s="11" t="n"/>
      <c r="R1880" s="7" t="n"/>
      <c r="T1880" s="7" t="n"/>
      <c r="U1880" s="7">
        <f>IF($C1880="","",T1880*X1880/100)</f>
        <v/>
      </c>
      <c r="V1880" s="7">
        <f>IF($C1880="","",T1880-U1880)</f>
        <v/>
      </c>
      <c r="X1880">
        <f>IF($C1880="","",IF($AD1880=1,Settings!$C$8,IF($AC1880=1,Settings!$C$6,Settings!$C$7))*100)</f>
        <v/>
      </c>
      <c r="Y1880" s="7">
        <f>IF($C1880="","",V1880-M1880)</f>
        <v/>
      </c>
      <c r="AA1880">
        <f>IF($C1880="","",IF(COUNTIF($C$2:$C1880,$C1880)=1,1,0))</f>
        <v/>
      </c>
      <c r="AB1880">
        <f>IF($AA1880=1,SUMPRODUCT(--($AE$2:$AE$6001&lt;$AE1880))+1,"")</f>
        <v/>
      </c>
      <c r="AC1880">
        <f>IF($C1880="","",IF(OR($W1880=TRUE(),$W1880="TRUE"),0,1))</f>
        <v/>
      </c>
      <c r="AD1880">
        <f>IF($C1880="","",IF($Z1880="Yes",1,0))</f>
        <v/>
      </c>
      <c r="AE1880">
        <f>IF($AA1880=1,IFERROR(IF(VALUE($C1880)&lt;100000000,VALUE($C1880),1000000000),IFERROR(IF(VALUE(MID($C1880,2,20))&lt;100000000,VALUE(MID($C1880,2,20)),1000000000),1000000000))+ROW()/100000,"")</f>
        <v/>
      </c>
    </row>
    <row r="1881">
      <c r="M1881" s="7">
        <f>IF($C1881="","",L1881*V1881/100)</f>
        <v/>
      </c>
      <c r="N1881" s="11" t="n"/>
      <c r="R1881" s="7" t="n"/>
      <c r="T1881" s="7" t="n"/>
      <c r="U1881" s="7">
        <f>IF($C1881="","",T1881*X1881/100)</f>
        <v/>
      </c>
      <c r="V1881" s="7">
        <f>IF($C1881="","",T1881-U1881)</f>
        <v/>
      </c>
      <c r="X1881">
        <f>IF($C1881="","",IF($AD1881=1,Settings!$C$8,IF($AC1881=1,Settings!$C$6,Settings!$C$7))*100)</f>
        <v/>
      </c>
      <c r="Y1881" s="7">
        <f>IF($C1881="","",V1881-M1881)</f>
        <v/>
      </c>
      <c r="AA1881">
        <f>IF($C1881="","",IF(COUNTIF($C$2:$C1881,$C1881)=1,1,0))</f>
        <v/>
      </c>
      <c r="AB1881">
        <f>IF($AA1881=1,SUMPRODUCT(--($AE$2:$AE$6001&lt;$AE1881))+1,"")</f>
        <v/>
      </c>
      <c r="AC1881">
        <f>IF($C1881="","",IF(OR($W1881=TRUE(),$W1881="TRUE"),0,1))</f>
        <v/>
      </c>
      <c r="AD1881">
        <f>IF($C1881="","",IF($Z1881="Yes",1,0))</f>
        <v/>
      </c>
      <c r="AE1881">
        <f>IF($AA1881=1,IFERROR(IF(VALUE($C1881)&lt;100000000,VALUE($C1881),1000000000),IFERROR(IF(VALUE(MID($C1881,2,20))&lt;100000000,VALUE(MID($C1881,2,20)),1000000000),1000000000))+ROW()/100000,"")</f>
        <v/>
      </c>
    </row>
    <row r="1882">
      <c r="M1882" s="7">
        <f>IF($C1882="","",L1882*V1882/100)</f>
        <v/>
      </c>
      <c r="N1882" s="11" t="n"/>
      <c r="R1882" s="7" t="n"/>
      <c r="T1882" s="7" t="n"/>
      <c r="U1882" s="7">
        <f>IF($C1882="","",T1882*X1882/100)</f>
        <v/>
      </c>
      <c r="V1882" s="7">
        <f>IF($C1882="","",T1882-U1882)</f>
        <v/>
      </c>
      <c r="X1882">
        <f>IF($C1882="","",IF($AD1882=1,Settings!$C$8,IF($AC1882=1,Settings!$C$6,Settings!$C$7))*100)</f>
        <v/>
      </c>
      <c r="Y1882" s="7">
        <f>IF($C1882="","",V1882-M1882)</f>
        <v/>
      </c>
      <c r="AA1882">
        <f>IF($C1882="","",IF(COUNTIF($C$2:$C1882,$C1882)=1,1,0))</f>
        <v/>
      </c>
      <c r="AB1882">
        <f>IF($AA1882=1,SUMPRODUCT(--($AE$2:$AE$6001&lt;$AE1882))+1,"")</f>
        <v/>
      </c>
      <c r="AC1882">
        <f>IF($C1882="","",IF(OR($W1882=TRUE(),$W1882="TRUE"),0,1))</f>
        <v/>
      </c>
      <c r="AD1882">
        <f>IF($C1882="","",IF($Z1882="Yes",1,0))</f>
        <v/>
      </c>
      <c r="AE1882">
        <f>IF($AA1882=1,IFERROR(IF(VALUE($C1882)&lt;100000000,VALUE($C1882),1000000000),IFERROR(IF(VALUE(MID($C1882,2,20))&lt;100000000,VALUE(MID($C1882,2,20)),1000000000),1000000000))+ROW()/100000,"")</f>
        <v/>
      </c>
    </row>
    <row r="1883">
      <c r="M1883" s="7">
        <f>IF($C1883="","",L1883*V1883/100)</f>
        <v/>
      </c>
      <c r="N1883" s="11" t="n"/>
      <c r="R1883" s="7" t="n"/>
      <c r="T1883" s="7" t="n"/>
      <c r="U1883" s="7">
        <f>IF($C1883="","",T1883*X1883/100)</f>
        <v/>
      </c>
      <c r="V1883" s="7">
        <f>IF($C1883="","",T1883-U1883)</f>
        <v/>
      </c>
      <c r="X1883">
        <f>IF($C1883="","",IF($AD1883=1,Settings!$C$8,IF($AC1883=1,Settings!$C$6,Settings!$C$7))*100)</f>
        <v/>
      </c>
      <c r="Y1883" s="7">
        <f>IF($C1883="","",V1883-M1883)</f>
        <v/>
      </c>
      <c r="AA1883">
        <f>IF($C1883="","",IF(COUNTIF($C$2:$C1883,$C1883)=1,1,0))</f>
        <v/>
      </c>
      <c r="AB1883">
        <f>IF($AA1883=1,SUMPRODUCT(--($AE$2:$AE$6001&lt;$AE1883))+1,"")</f>
        <v/>
      </c>
      <c r="AC1883">
        <f>IF($C1883="","",IF(OR($W1883=TRUE(),$W1883="TRUE"),0,1))</f>
        <v/>
      </c>
      <c r="AD1883">
        <f>IF($C1883="","",IF($Z1883="Yes",1,0))</f>
        <v/>
      </c>
      <c r="AE1883">
        <f>IF($AA1883=1,IFERROR(IF(VALUE($C1883)&lt;100000000,VALUE($C1883),1000000000),IFERROR(IF(VALUE(MID($C1883,2,20))&lt;100000000,VALUE(MID($C1883,2,20)),1000000000),1000000000))+ROW()/100000,"")</f>
        <v/>
      </c>
    </row>
    <row r="1884">
      <c r="M1884" s="7">
        <f>IF($C1884="","",L1884*V1884/100)</f>
        <v/>
      </c>
      <c r="N1884" s="11" t="n"/>
      <c r="R1884" s="7" t="n"/>
      <c r="T1884" s="7" t="n"/>
      <c r="U1884" s="7">
        <f>IF($C1884="","",T1884*X1884/100)</f>
        <v/>
      </c>
      <c r="V1884" s="7">
        <f>IF($C1884="","",T1884-U1884)</f>
        <v/>
      </c>
      <c r="X1884">
        <f>IF($C1884="","",IF($AD1884=1,Settings!$C$8,IF($AC1884=1,Settings!$C$6,Settings!$C$7))*100)</f>
        <v/>
      </c>
      <c r="Y1884" s="7">
        <f>IF($C1884="","",V1884-M1884)</f>
        <v/>
      </c>
      <c r="AA1884">
        <f>IF($C1884="","",IF(COUNTIF($C$2:$C1884,$C1884)=1,1,0))</f>
        <v/>
      </c>
      <c r="AB1884">
        <f>IF($AA1884=1,SUMPRODUCT(--($AE$2:$AE$6001&lt;$AE1884))+1,"")</f>
        <v/>
      </c>
      <c r="AC1884">
        <f>IF($C1884="","",IF(OR($W1884=TRUE(),$W1884="TRUE"),0,1))</f>
        <v/>
      </c>
      <c r="AD1884">
        <f>IF($C1884="","",IF($Z1884="Yes",1,0))</f>
        <v/>
      </c>
      <c r="AE1884">
        <f>IF($AA1884=1,IFERROR(IF(VALUE($C1884)&lt;100000000,VALUE($C1884),1000000000),IFERROR(IF(VALUE(MID($C1884,2,20))&lt;100000000,VALUE(MID($C1884,2,20)),1000000000),1000000000))+ROW()/100000,"")</f>
        <v/>
      </c>
    </row>
    <row r="1885">
      <c r="M1885" s="7">
        <f>IF($C1885="","",L1885*V1885/100)</f>
        <v/>
      </c>
      <c r="N1885" s="11" t="n"/>
      <c r="R1885" s="7" t="n"/>
      <c r="T1885" s="7" t="n"/>
      <c r="U1885" s="7">
        <f>IF($C1885="","",T1885*X1885/100)</f>
        <v/>
      </c>
      <c r="V1885" s="7">
        <f>IF($C1885="","",T1885-U1885)</f>
        <v/>
      </c>
      <c r="X1885">
        <f>IF($C1885="","",IF($AD1885=1,Settings!$C$8,IF($AC1885=1,Settings!$C$6,Settings!$C$7))*100)</f>
        <v/>
      </c>
      <c r="Y1885" s="7">
        <f>IF($C1885="","",V1885-M1885)</f>
        <v/>
      </c>
      <c r="AA1885">
        <f>IF($C1885="","",IF(COUNTIF($C$2:$C1885,$C1885)=1,1,0))</f>
        <v/>
      </c>
      <c r="AB1885">
        <f>IF($AA1885=1,SUMPRODUCT(--($AE$2:$AE$6001&lt;$AE1885))+1,"")</f>
        <v/>
      </c>
      <c r="AC1885">
        <f>IF($C1885="","",IF(OR($W1885=TRUE(),$W1885="TRUE"),0,1))</f>
        <v/>
      </c>
      <c r="AD1885">
        <f>IF($C1885="","",IF($Z1885="Yes",1,0))</f>
        <v/>
      </c>
      <c r="AE1885">
        <f>IF($AA1885=1,IFERROR(IF(VALUE($C1885)&lt;100000000,VALUE($C1885),1000000000),IFERROR(IF(VALUE(MID($C1885,2,20))&lt;100000000,VALUE(MID($C1885,2,20)),1000000000),1000000000))+ROW()/100000,"")</f>
        <v/>
      </c>
    </row>
    <row r="1886">
      <c r="M1886" s="7">
        <f>IF($C1886="","",L1886*V1886/100)</f>
        <v/>
      </c>
      <c r="N1886" s="11" t="n"/>
      <c r="R1886" s="7" t="n"/>
      <c r="T1886" s="7" t="n"/>
      <c r="U1886" s="7">
        <f>IF($C1886="","",T1886*X1886/100)</f>
        <v/>
      </c>
      <c r="V1886" s="7">
        <f>IF($C1886="","",T1886-U1886)</f>
        <v/>
      </c>
      <c r="X1886">
        <f>IF($C1886="","",IF($AD1886=1,Settings!$C$8,IF($AC1886=1,Settings!$C$6,Settings!$C$7))*100)</f>
        <v/>
      </c>
      <c r="Y1886" s="7">
        <f>IF($C1886="","",V1886-M1886)</f>
        <v/>
      </c>
      <c r="AA1886">
        <f>IF($C1886="","",IF(COUNTIF($C$2:$C1886,$C1886)=1,1,0))</f>
        <v/>
      </c>
      <c r="AB1886">
        <f>IF($AA1886=1,SUMPRODUCT(--($AE$2:$AE$6001&lt;$AE1886))+1,"")</f>
        <v/>
      </c>
      <c r="AC1886">
        <f>IF($C1886="","",IF(OR($W1886=TRUE(),$W1886="TRUE"),0,1))</f>
        <v/>
      </c>
      <c r="AD1886">
        <f>IF($C1886="","",IF($Z1886="Yes",1,0))</f>
        <v/>
      </c>
      <c r="AE1886">
        <f>IF($AA1886=1,IFERROR(IF(VALUE($C1886)&lt;100000000,VALUE($C1886),1000000000),IFERROR(IF(VALUE(MID($C1886,2,20))&lt;100000000,VALUE(MID($C1886,2,20)),1000000000),1000000000))+ROW()/100000,"")</f>
        <v/>
      </c>
    </row>
    <row r="1887">
      <c r="M1887" s="7">
        <f>IF($C1887="","",L1887*V1887/100)</f>
        <v/>
      </c>
      <c r="N1887" s="11" t="n"/>
      <c r="R1887" s="7" t="n"/>
      <c r="T1887" s="7" t="n"/>
      <c r="U1887" s="7">
        <f>IF($C1887="","",T1887*X1887/100)</f>
        <v/>
      </c>
      <c r="V1887" s="7">
        <f>IF($C1887="","",T1887-U1887)</f>
        <v/>
      </c>
      <c r="X1887">
        <f>IF($C1887="","",IF($AD1887=1,Settings!$C$8,IF($AC1887=1,Settings!$C$6,Settings!$C$7))*100)</f>
        <v/>
      </c>
      <c r="Y1887" s="7">
        <f>IF($C1887="","",V1887-M1887)</f>
        <v/>
      </c>
      <c r="AA1887">
        <f>IF($C1887="","",IF(COUNTIF($C$2:$C1887,$C1887)=1,1,0))</f>
        <v/>
      </c>
      <c r="AB1887">
        <f>IF($AA1887=1,SUMPRODUCT(--($AE$2:$AE$6001&lt;$AE1887))+1,"")</f>
        <v/>
      </c>
      <c r="AC1887">
        <f>IF($C1887="","",IF(OR($W1887=TRUE(),$W1887="TRUE"),0,1))</f>
        <v/>
      </c>
      <c r="AD1887">
        <f>IF($C1887="","",IF($Z1887="Yes",1,0))</f>
        <v/>
      </c>
      <c r="AE1887">
        <f>IF($AA1887=1,IFERROR(IF(VALUE($C1887)&lt;100000000,VALUE($C1887),1000000000),IFERROR(IF(VALUE(MID($C1887,2,20))&lt;100000000,VALUE(MID($C1887,2,20)),1000000000),1000000000))+ROW()/100000,"")</f>
        <v/>
      </c>
    </row>
    <row r="1888">
      <c r="M1888" s="7">
        <f>IF($C1888="","",L1888*V1888/100)</f>
        <v/>
      </c>
      <c r="N1888" s="11" t="n"/>
      <c r="R1888" s="7" t="n"/>
      <c r="T1888" s="7" t="n"/>
      <c r="U1888" s="7">
        <f>IF($C1888="","",T1888*X1888/100)</f>
        <v/>
      </c>
      <c r="V1888" s="7">
        <f>IF($C1888="","",T1888-U1888)</f>
        <v/>
      </c>
      <c r="X1888">
        <f>IF($C1888="","",IF($AD1888=1,Settings!$C$8,IF($AC1888=1,Settings!$C$6,Settings!$C$7))*100)</f>
        <v/>
      </c>
      <c r="Y1888" s="7">
        <f>IF($C1888="","",V1888-M1888)</f>
        <v/>
      </c>
      <c r="AA1888">
        <f>IF($C1888="","",IF(COUNTIF($C$2:$C1888,$C1888)=1,1,0))</f>
        <v/>
      </c>
      <c r="AB1888">
        <f>IF($AA1888=1,SUMPRODUCT(--($AE$2:$AE$6001&lt;$AE1888))+1,"")</f>
        <v/>
      </c>
      <c r="AC1888">
        <f>IF($C1888="","",IF(OR($W1888=TRUE(),$W1888="TRUE"),0,1))</f>
        <v/>
      </c>
      <c r="AD1888">
        <f>IF($C1888="","",IF($Z1888="Yes",1,0))</f>
        <v/>
      </c>
      <c r="AE1888">
        <f>IF($AA1888=1,IFERROR(IF(VALUE($C1888)&lt;100000000,VALUE($C1888),1000000000),IFERROR(IF(VALUE(MID($C1888,2,20))&lt;100000000,VALUE(MID($C1888,2,20)),1000000000),1000000000))+ROW()/100000,"")</f>
        <v/>
      </c>
    </row>
    <row r="1889">
      <c r="M1889" s="7">
        <f>IF($C1889="","",L1889*V1889/100)</f>
        <v/>
      </c>
      <c r="N1889" s="11" t="n"/>
      <c r="R1889" s="7" t="n"/>
      <c r="T1889" s="7" t="n"/>
      <c r="U1889" s="7">
        <f>IF($C1889="","",T1889*X1889/100)</f>
        <v/>
      </c>
      <c r="V1889" s="7">
        <f>IF($C1889="","",T1889-U1889)</f>
        <v/>
      </c>
      <c r="X1889">
        <f>IF($C1889="","",IF($AD1889=1,Settings!$C$8,IF($AC1889=1,Settings!$C$6,Settings!$C$7))*100)</f>
        <v/>
      </c>
      <c r="Y1889" s="7">
        <f>IF($C1889="","",V1889-M1889)</f>
        <v/>
      </c>
      <c r="AA1889">
        <f>IF($C1889="","",IF(COUNTIF($C$2:$C1889,$C1889)=1,1,0))</f>
        <v/>
      </c>
      <c r="AB1889">
        <f>IF($AA1889=1,SUMPRODUCT(--($AE$2:$AE$6001&lt;$AE1889))+1,"")</f>
        <v/>
      </c>
      <c r="AC1889">
        <f>IF($C1889="","",IF(OR($W1889=TRUE(),$W1889="TRUE"),0,1))</f>
        <v/>
      </c>
      <c r="AD1889">
        <f>IF($C1889="","",IF($Z1889="Yes",1,0))</f>
        <v/>
      </c>
      <c r="AE1889">
        <f>IF($AA1889=1,IFERROR(IF(VALUE($C1889)&lt;100000000,VALUE($C1889),1000000000),IFERROR(IF(VALUE(MID($C1889,2,20))&lt;100000000,VALUE(MID($C1889,2,20)),1000000000),1000000000))+ROW()/100000,"")</f>
        <v/>
      </c>
    </row>
    <row r="1890">
      <c r="M1890" s="7">
        <f>IF($C1890="","",L1890*V1890/100)</f>
        <v/>
      </c>
      <c r="N1890" s="11" t="n"/>
      <c r="R1890" s="7" t="n"/>
      <c r="T1890" s="7" t="n"/>
      <c r="U1890" s="7">
        <f>IF($C1890="","",T1890*X1890/100)</f>
        <v/>
      </c>
      <c r="V1890" s="7">
        <f>IF($C1890="","",T1890-U1890)</f>
        <v/>
      </c>
      <c r="X1890">
        <f>IF($C1890="","",IF($AD1890=1,Settings!$C$8,IF($AC1890=1,Settings!$C$6,Settings!$C$7))*100)</f>
        <v/>
      </c>
      <c r="Y1890" s="7">
        <f>IF($C1890="","",V1890-M1890)</f>
        <v/>
      </c>
      <c r="AA1890">
        <f>IF($C1890="","",IF(COUNTIF($C$2:$C1890,$C1890)=1,1,0))</f>
        <v/>
      </c>
      <c r="AB1890">
        <f>IF($AA1890=1,SUMPRODUCT(--($AE$2:$AE$6001&lt;$AE1890))+1,"")</f>
        <v/>
      </c>
      <c r="AC1890">
        <f>IF($C1890="","",IF(OR($W1890=TRUE(),$W1890="TRUE"),0,1))</f>
        <v/>
      </c>
      <c r="AD1890">
        <f>IF($C1890="","",IF($Z1890="Yes",1,0))</f>
        <v/>
      </c>
      <c r="AE1890">
        <f>IF($AA1890=1,IFERROR(IF(VALUE($C1890)&lt;100000000,VALUE($C1890),1000000000),IFERROR(IF(VALUE(MID($C1890,2,20))&lt;100000000,VALUE(MID($C1890,2,20)),1000000000),1000000000))+ROW()/100000,"")</f>
        <v/>
      </c>
    </row>
    <row r="1891">
      <c r="M1891" s="7">
        <f>IF($C1891="","",L1891*V1891/100)</f>
        <v/>
      </c>
      <c r="N1891" s="11" t="n"/>
      <c r="R1891" s="7" t="n"/>
      <c r="T1891" s="7" t="n"/>
      <c r="U1891" s="7">
        <f>IF($C1891="","",T1891*X1891/100)</f>
        <v/>
      </c>
      <c r="V1891" s="7">
        <f>IF($C1891="","",T1891-U1891)</f>
        <v/>
      </c>
      <c r="X1891">
        <f>IF($C1891="","",IF($AD1891=1,Settings!$C$8,IF($AC1891=1,Settings!$C$6,Settings!$C$7))*100)</f>
        <v/>
      </c>
      <c r="Y1891" s="7">
        <f>IF($C1891="","",V1891-M1891)</f>
        <v/>
      </c>
      <c r="AA1891">
        <f>IF($C1891="","",IF(COUNTIF($C$2:$C1891,$C1891)=1,1,0))</f>
        <v/>
      </c>
      <c r="AB1891">
        <f>IF($AA1891=1,SUMPRODUCT(--($AE$2:$AE$6001&lt;$AE1891))+1,"")</f>
        <v/>
      </c>
      <c r="AC1891">
        <f>IF($C1891="","",IF(OR($W1891=TRUE(),$W1891="TRUE"),0,1))</f>
        <v/>
      </c>
      <c r="AD1891">
        <f>IF($C1891="","",IF($Z1891="Yes",1,0))</f>
        <v/>
      </c>
      <c r="AE1891">
        <f>IF($AA1891=1,IFERROR(IF(VALUE($C1891)&lt;100000000,VALUE($C1891),1000000000),IFERROR(IF(VALUE(MID($C1891,2,20))&lt;100000000,VALUE(MID($C1891,2,20)),1000000000),1000000000))+ROW()/100000,"")</f>
        <v/>
      </c>
    </row>
    <row r="1892">
      <c r="M1892" s="7">
        <f>IF($C1892="","",L1892*V1892/100)</f>
        <v/>
      </c>
      <c r="N1892" s="11" t="n"/>
      <c r="R1892" s="7" t="n"/>
      <c r="T1892" s="7" t="n"/>
      <c r="U1892" s="7">
        <f>IF($C1892="","",T1892*X1892/100)</f>
        <v/>
      </c>
      <c r="V1892" s="7">
        <f>IF($C1892="","",T1892-U1892)</f>
        <v/>
      </c>
      <c r="X1892">
        <f>IF($C1892="","",IF($AD1892=1,Settings!$C$8,IF($AC1892=1,Settings!$C$6,Settings!$C$7))*100)</f>
        <v/>
      </c>
      <c r="Y1892" s="7">
        <f>IF($C1892="","",V1892-M1892)</f>
        <v/>
      </c>
      <c r="AA1892">
        <f>IF($C1892="","",IF(COUNTIF($C$2:$C1892,$C1892)=1,1,0))</f>
        <v/>
      </c>
      <c r="AB1892">
        <f>IF($AA1892=1,SUMPRODUCT(--($AE$2:$AE$6001&lt;$AE1892))+1,"")</f>
        <v/>
      </c>
      <c r="AC1892">
        <f>IF($C1892="","",IF(OR($W1892=TRUE(),$W1892="TRUE"),0,1))</f>
        <v/>
      </c>
      <c r="AD1892">
        <f>IF($C1892="","",IF($Z1892="Yes",1,0))</f>
        <v/>
      </c>
      <c r="AE1892">
        <f>IF($AA1892=1,IFERROR(IF(VALUE($C1892)&lt;100000000,VALUE($C1892),1000000000),IFERROR(IF(VALUE(MID($C1892,2,20))&lt;100000000,VALUE(MID($C1892,2,20)),1000000000),1000000000))+ROW()/100000,"")</f>
        <v/>
      </c>
    </row>
    <row r="1893">
      <c r="M1893" s="7">
        <f>IF($C1893="","",L1893*V1893/100)</f>
        <v/>
      </c>
      <c r="N1893" s="11" t="n"/>
      <c r="R1893" s="7" t="n"/>
      <c r="T1893" s="7" t="n"/>
      <c r="U1893" s="7">
        <f>IF($C1893="","",T1893*X1893/100)</f>
        <v/>
      </c>
      <c r="V1893" s="7">
        <f>IF($C1893="","",T1893-U1893)</f>
        <v/>
      </c>
      <c r="X1893">
        <f>IF($C1893="","",IF($AD1893=1,Settings!$C$8,IF($AC1893=1,Settings!$C$6,Settings!$C$7))*100)</f>
        <v/>
      </c>
      <c r="Y1893" s="7">
        <f>IF($C1893="","",V1893-M1893)</f>
        <v/>
      </c>
      <c r="AA1893">
        <f>IF($C1893="","",IF(COUNTIF($C$2:$C1893,$C1893)=1,1,0))</f>
        <v/>
      </c>
      <c r="AB1893">
        <f>IF($AA1893=1,SUMPRODUCT(--($AE$2:$AE$6001&lt;$AE1893))+1,"")</f>
        <v/>
      </c>
      <c r="AC1893">
        <f>IF($C1893="","",IF(OR($W1893=TRUE(),$W1893="TRUE"),0,1))</f>
        <v/>
      </c>
      <c r="AD1893">
        <f>IF($C1893="","",IF($Z1893="Yes",1,0))</f>
        <v/>
      </c>
      <c r="AE1893">
        <f>IF($AA1893=1,IFERROR(IF(VALUE($C1893)&lt;100000000,VALUE($C1893),1000000000),IFERROR(IF(VALUE(MID($C1893,2,20))&lt;100000000,VALUE(MID($C1893,2,20)),1000000000),1000000000))+ROW()/100000,"")</f>
        <v/>
      </c>
    </row>
    <row r="1894">
      <c r="M1894" s="7">
        <f>IF($C1894="","",L1894*V1894/100)</f>
        <v/>
      </c>
      <c r="N1894" s="11" t="n"/>
      <c r="R1894" s="7" t="n"/>
      <c r="T1894" s="7" t="n"/>
      <c r="U1894" s="7">
        <f>IF($C1894="","",T1894*X1894/100)</f>
        <v/>
      </c>
      <c r="V1894" s="7">
        <f>IF($C1894="","",T1894-U1894)</f>
        <v/>
      </c>
      <c r="X1894">
        <f>IF($C1894="","",IF($AD1894=1,Settings!$C$8,IF($AC1894=1,Settings!$C$6,Settings!$C$7))*100)</f>
        <v/>
      </c>
      <c r="Y1894" s="7">
        <f>IF($C1894="","",V1894-M1894)</f>
        <v/>
      </c>
      <c r="AA1894">
        <f>IF($C1894="","",IF(COUNTIF($C$2:$C1894,$C1894)=1,1,0))</f>
        <v/>
      </c>
      <c r="AB1894">
        <f>IF($AA1894=1,SUMPRODUCT(--($AE$2:$AE$6001&lt;$AE1894))+1,"")</f>
        <v/>
      </c>
      <c r="AC1894">
        <f>IF($C1894="","",IF(OR($W1894=TRUE(),$W1894="TRUE"),0,1))</f>
        <v/>
      </c>
      <c r="AD1894">
        <f>IF($C1894="","",IF($Z1894="Yes",1,0))</f>
        <v/>
      </c>
      <c r="AE1894">
        <f>IF($AA1894=1,IFERROR(IF(VALUE($C1894)&lt;100000000,VALUE($C1894),1000000000),IFERROR(IF(VALUE(MID($C1894,2,20))&lt;100000000,VALUE(MID($C1894,2,20)),1000000000),1000000000))+ROW()/100000,"")</f>
        <v/>
      </c>
    </row>
    <row r="1895">
      <c r="M1895" s="7">
        <f>IF($C1895="","",L1895*V1895/100)</f>
        <v/>
      </c>
      <c r="N1895" s="11" t="n"/>
      <c r="R1895" s="7" t="n"/>
      <c r="T1895" s="7" t="n"/>
      <c r="U1895" s="7">
        <f>IF($C1895="","",T1895*X1895/100)</f>
        <v/>
      </c>
      <c r="V1895" s="7">
        <f>IF($C1895="","",T1895-U1895)</f>
        <v/>
      </c>
      <c r="X1895">
        <f>IF($C1895="","",IF($AD1895=1,Settings!$C$8,IF($AC1895=1,Settings!$C$6,Settings!$C$7))*100)</f>
        <v/>
      </c>
      <c r="Y1895" s="7">
        <f>IF($C1895="","",V1895-M1895)</f>
        <v/>
      </c>
      <c r="AA1895">
        <f>IF($C1895="","",IF(COUNTIF($C$2:$C1895,$C1895)=1,1,0))</f>
        <v/>
      </c>
      <c r="AB1895">
        <f>IF($AA1895=1,SUMPRODUCT(--($AE$2:$AE$6001&lt;$AE1895))+1,"")</f>
        <v/>
      </c>
      <c r="AC1895">
        <f>IF($C1895="","",IF(OR($W1895=TRUE(),$W1895="TRUE"),0,1))</f>
        <v/>
      </c>
      <c r="AD1895">
        <f>IF($C1895="","",IF($Z1895="Yes",1,0))</f>
        <v/>
      </c>
      <c r="AE1895">
        <f>IF($AA1895=1,IFERROR(IF(VALUE($C1895)&lt;100000000,VALUE($C1895),1000000000),IFERROR(IF(VALUE(MID($C1895,2,20))&lt;100000000,VALUE(MID($C1895,2,20)),1000000000),1000000000))+ROW()/100000,"")</f>
        <v/>
      </c>
    </row>
    <row r="1896">
      <c r="M1896" s="7">
        <f>IF($C1896="","",L1896*V1896/100)</f>
        <v/>
      </c>
      <c r="N1896" s="11" t="n"/>
      <c r="R1896" s="7" t="n"/>
      <c r="T1896" s="7" t="n"/>
      <c r="U1896" s="7">
        <f>IF($C1896="","",T1896*X1896/100)</f>
        <v/>
      </c>
      <c r="V1896" s="7">
        <f>IF($C1896="","",T1896-U1896)</f>
        <v/>
      </c>
      <c r="X1896">
        <f>IF($C1896="","",IF($AD1896=1,Settings!$C$8,IF($AC1896=1,Settings!$C$6,Settings!$C$7))*100)</f>
        <v/>
      </c>
      <c r="Y1896" s="7">
        <f>IF($C1896="","",V1896-M1896)</f>
        <v/>
      </c>
      <c r="AA1896">
        <f>IF($C1896="","",IF(COUNTIF($C$2:$C1896,$C1896)=1,1,0))</f>
        <v/>
      </c>
      <c r="AB1896">
        <f>IF($AA1896=1,SUMPRODUCT(--($AE$2:$AE$6001&lt;$AE1896))+1,"")</f>
        <v/>
      </c>
      <c r="AC1896">
        <f>IF($C1896="","",IF(OR($W1896=TRUE(),$W1896="TRUE"),0,1))</f>
        <v/>
      </c>
      <c r="AD1896">
        <f>IF($C1896="","",IF($Z1896="Yes",1,0))</f>
        <v/>
      </c>
      <c r="AE1896">
        <f>IF($AA1896=1,IFERROR(IF(VALUE($C1896)&lt;100000000,VALUE($C1896),1000000000),IFERROR(IF(VALUE(MID($C1896,2,20))&lt;100000000,VALUE(MID($C1896,2,20)),1000000000),1000000000))+ROW()/100000,"")</f>
        <v/>
      </c>
    </row>
    <row r="1897">
      <c r="M1897" s="7">
        <f>IF($C1897="","",L1897*V1897/100)</f>
        <v/>
      </c>
      <c r="N1897" s="11" t="n"/>
      <c r="R1897" s="7" t="n"/>
      <c r="T1897" s="7" t="n"/>
      <c r="U1897" s="7">
        <f>IF($C1897="","",T1897*X1897/100)</f>
        <v/>
      </c>
      <c r="V1897" s="7">
        <f>IF($C1897="","",T1897-U1897)</f>
        <v/>
      </c>
      <c r="X1897">
        <f>IF($C1897="","",IF($AD1897=1,Settings!$C$8,IF($AC1897=1,Settings!$C$6,Settings!$C$7))*100)</f>
        <v/>
      </c>
      <c r="Y1897" s="7">
        <f>IF($C1897="","",V1897-M1897)</f>
        <v/>
      </c>
      <c r="AA1897">
        <f>IF($C1897="","",IF(COUNTIF($C$2:$C1897,$C1897)=1,1,0))</f>
        <v/>
      </c>
      <c r="AB1897">
        <f>IF($AA1897=1,SUMPRODUCT(--($AE$2:$AE$6001&lt;$AE1897))+1,"")</f>
        <v/>
      </c>
      <c r="AC1897">
        <f>IF($C1897="","",IF(OR($W1897=TRUE(),$W1897="TRUE"),0,1))</f>
        <v/>
      </c>
      <c r="AD1897">
        <f>IF($C1897="","",IF($Z1897="Yes",1,0))</f>
        <v/>
      </c>
      <c r="AE1897">
        <f>IF($AA1897=1,IFERROR(IF(VALUE($C1897)&lt;100000000,VALUE($C1897),1000000000),IFERROR(IF(VALUE(MID($C1897,2,20))&lt;100000000,VALUE(MID($C1897,2,20)),1000000000),1000000000))+ROW()/100000,"")</f>
        <v/>
      </c>
    </row>
    <row r="1898">
      <c r="M1898" s="7">
        <f>IF($C1898="","",L1898*V1898/100)</f>
        <v/>
      </c>
      <c r="N1898" s="11" t="n"/>
      <c r="R1898" s="7" t="n"/>
      <c r="T1898" s="7" t="n"/>
      <c r="U1898" s="7">
        <f>IF($C1898="","",T1898*X1898/100)</f>
        <v/>
      </c>
      <c r="V1898" s="7">
        <f>IF($C1898="","",T1898-U1898)</f>
        <v/>
      </c>
      <c r="X1898">
        <f>IF($C1898="","",IF($AD1898=1,Settings!$C$8,IF($AC1898=1,Settings!$C$6,Settings!$C$7))*100)</f>
        <v/>
      </c>
      <c r="Y1898" s="7">
        <f>IF($C1898="","",V1898-M1898)</f>
        <v/>
      </c>
      <c r="AA1898">
        <f>IF($C1898="","",IF(COUNTIF($C$2:$C1898,$C1898)=1,1,0))</f>
        <v/>
      </c>
      <c r="AB1898">
        <f>IF($AA1898=1,SUMPRODUCT(--($AE$2:$AE$6001&lt;$AE1898))+1,"")</f>
        <v/>
      </c>
      <c r="AC1898">
        <f>IF($C1898="","",IF(OR($W1898=TRUE(),$W1898="TRUE"),0,1))</f>
        <v/>
      </c>
      <c r="AD1898">
        <f>IF($C1898="","",IF($Z1898="Yes",1,0))</f>
        <v/>
      </c>
      <c r="AE1898">
        <f>IF($AA1898=1,IFERROR(IF(VALUE($C1898)&lt;100000000,VALUE($C1898),1000000000),IFERROR(IF(VALUE(MID($C1898,2,20))&lt;100000000,VALUE(MID($C1898,2,20)),1000000000),1000000000))+ROW()/100000,"")</f>
        <v/>
      </c>
    </row>
    <row r="1899">
      <c r="M1899" s="7">
        <f>IF($C1899="","",L1899*V1899/100)</f>
        <v/>
      </c>
      <c r="N1899" s="11" t="n"/>
      <c r="R1899" s="7" t="n"/>
      <c r="T1899" s="7" t="n"/>
      <c r="U1899" s="7">
        <f>IF($C1899="","",T1899*X1899/100)</f>
        <v/>
      </c>
      <c r="V1899" s="7">
        <f>IF($C1899="","",T1899-U1899)</f>
        <v/>
      </c>
      <c r="X1899">
        <f>IF($C1899="","",IF($AD1899=1,Settings!$C$8,IF($AC1899=1,Settings!$C$6,Settings!$C$7))*100)</f>
        <v/>
      </c>
      <c r="Y1899" s="7">
        <f>IF($C1899="","",V1899-M1899)</f>
        <v/>
      </c>
      <c r="AA1899">
        <f>IF($C1899="","",IF(COUNTIF($C$2:$C1899,$C1899)=1,1,0))</f>
        <v/>
      </c>
      <c r="AB1899">
        <f>IF($AA1899=1,SUMPRODUCT(--($AE$2:$AE$6001&lt;$AE1899))+1,"")</f>
        <v/>
      </c>
      <c r="AC1899">
        <f>IF($C1899="","",IF(OR($W1899=TRUE(),$W1899="TRUE"),0,1))</f>
        <v/>
      </c>
      <c r="AD1899">
        <f>IF($C1899="","",IF($Z1899="Yes",1,0))</f>
        <v/>
      </c>
      <c r="AE1899">
        <f>IF($AA1899=1,IFERROR(IF(VALUE($C1899)&lt;100000000,VALUE($C1899),1000000000),IFERROR(IF(VALUE(MID($C1899,2,20))&lt;100000000,VALUE(MID($C1899,2,20)),1000000000),1000000000))+ROW()/100000,"")</f>
        <v/>
      </c>
    </row>
    <row r="1900">
      <c r="M1900" s="7">
        <f>IF($C1900="","",L1900*V1900/100)</f>
        <v/>
      </c>
      <c r="N1900" s="11" t="n"/>
      <c r="R1900" s="7" t="n"/>
      <c r="T1900" s="7" t="n"/>
      <c r="U1900" s="7">
        <f>IF($C1900="","",T1900*X1900/100)</f>
        <v/>
      </c>
      <c r="V1900" s="7">
        <f>IF($C1900="","",T1900-U1900)</f>
        <v/>
      </c>
      <c r="X1900">
        <f>IF($C1900="","",IF($AD1900=1,Settings!$C$8,IF($AC1900=1,Settings!$C$6,Settings!$C$7))*100)</f>
        <v/>
      </c>
      <c r="Y1900" s="7">
        <f>IF($C1900="","",V1900-M1900)</f>
        <v/>
      </c>
      <c r="AA1900">
        <f>IF($C1900="","",IF(COUNTIF($C$2:$C1900,$C1900)=1,1,0))</f>
        <v/>
      </c>
      <c r="AB1900">
        <f>IF($AA1900=1,SUMPRODUCT(--($AE$2:$AE$6001&lt;$AE1900))+1,"")</f>
        <v/>
      </c>
      <c r="AC1900">
        <f>IF($C1900="","",IF(OR($W1900=TRUE(),$W1900="TRUE"),0,1))</f>
        <v/>
      </c>
      <c r="AD1900">
        <f>IF($C1900="","",IF($Z1900="Yes",1,0))</f>
        <v/>
      </c>
      <c r="AE1900">
        <f>IF($AA1900=1,IFERROR(IF(VALUE($C1900)&lt;100000000,VALUE($C1900),1000000000),IFERROR(IF(VALUE(MID($C1900,2,20))&lt;100000000,VALUE(MID($C1900,2,20)),1000000000),1000000000))+ROW()/100000,"")</f>
        <v/>
      </c>
    </row>
    <row r="1901">
      <c r="M1901" s="7">
        <f>IF($C1901="","",L1901*V1901/100)</f>
        <v/>
      </c>
      <c r="N1901" s="11" t="n"/>
      <c r="R1901" s="7" t="n"/>
      <c r="T1901" s="7" t="n"/>
      <c r="U1901" s="7">
        <f>IF($C1901="","",T1901*X1901/100)</f>
        <v/>
      </c>
      <c r="V1901" s="7">
        <f>IF($C1901="","",T1901-U1901)</f>
        <v/>
      </c>
      <c r="X1901">
        <f>IF($C1901="","",IF($AD1901=1,Settings!$C$8,IF($AC1901=1,Settings!$C$6,Settings!$C$7))*100)</f>
        <v/>
      </c>
      <c r="Y1901" s="7">
        <f>IF($C1901="","",V1901-M1901)</f>
        <v/>
      </c>
      <c r="AA1901">
        <f>IF($C1901="","",IF(COUNTIF($C$2:$C1901,$C1901)=1,1,0))</f>
        <v/>
      </c>
      <c r="AB1901">
        <f>IF($AA1901=1,SUMPRODUCT(--($AE$2:$AE$6001&lt;$AE1901))+1,"")</f>
        <v/>
      </c>
      <c r="AC1901">
        <f>IF($C1901="","",IF(OR($W1901=TRUE(),$W1901="TRUE"),0,1))</f>
        <v/>
      </c>
      <c r="AD1901">
        <f>IF($C1901="","",IF($Z1901="Yes",1,0))</f>
        <v/>
      </c>
      <c r="AE1901">
        <f>IF($AA1901=1,IFERROR(IF(VALUE($C1901)&lt;100000000,VALUE($C1901),1000000000),IFERROR(IF(VALUE(MID($C1901,2,20))&lt;100000000,VALUE(MID($C1901,2,20)),1000000000),1000000000))+ROW()/100000,"")</f>
        <v/>
      </c>
    </row>
    <row r="1902">
      <c r="M1902" s="7">
        <f>IF($C1902="","",L1902*V1902/100)</f>
        <v/>
      </c>
      <c r="N1902" s="11" t="n"/>
      <c r="R1902" s="7" t="n"/>
      <c r="T1902" s="7" t="n"/>
      <c r="U1902" s="7">
        <f>IF($C1902="","",T1902*X1902/100)</f>
        <v/>
      </c>
      <c r="V1902" s="7">
        <f>IF($C1902="","",T1902-U1902)</f>
        <v/>
      </c>
      <c r="X1902">
        <f>IF($C1902="","",IF($AD1902=1,Settings!$C$8,IF($AC1902=1,Settings!$C$6,Settings!$C$7))*100)</f>
        <v/>
      </c>
      <c r="Y1902" s="7">
        <f>IF($C1902="","",V1902-M1902)</f>
        <v/>
      </c>
      <c r="AA1902">
        <f>IF($C1902="","",IF(COUNTIF($C$2:$C1902,$C1902)=1,1,0))</f>
        <v/>
      </c>
      <c r="AB1902">
        <f>IF($AA1902=1,SUMPRODUCT(--($AE$2:$AE$6001&lt;$AE1902))+1,"")</f>
        <v/>
      </c>
      <c r="AC1902">
        <f>IF($C1902="","",IF(OR($W1902=TRUE(),$W1902="TRUE"),0,1))</f>
        <v/>
      </c>
      <c r="AD1902">
        <f>IF($C1902="","",IF($Z1902="Yes",1,0))</f>
        <v/>
      </c>
      <c r="AE1902">
        <f>IF($AA1902=1,IFERROR(IF(VALUE($C1902)&lt;100000000,VALUE($C1902),1000000000),IFERROR(IF(VALUE(MID($C1902,2,20))&lt;100000000,VALUE(MID($C1902,2,20)),1000000000),1000000000))+ROW()/100000,"")</f>
        <v/>
      </c>
    </row>
    <row r="1903">
      <c r="M1903" s="7">
        <f>IF($C1903="","",L1903*V1903/100)</f>
        <v/>
      </c>
      <c r="N1903" s="11" t="n"/>
      <c r="R1903" s="7" t="n"/>
      <c r="T1903" s="7" t="n"/>
      <c r="U1903" s="7">
        <f>IF($C1903="","",T1903*X1903/100)</f>
        <v/>
      </c>
      <c r="V1903" s="7">
        <f>IF($C1903="","",T1903-U1903)</f>
        <v/>
      </c>
      <c r="X1903">
        <f>IF($C1903="","",IF($AD1903=1,Settings!$C$8,IF($AC1903=1,Settings!$C$6,Settings!$C$7))*100)</f>
        <v/>
      </c>
      <c r="Y1903" s="7">
        <f>IF($C1903="","",V1903-M1903)</f>
        <v/>
      </c>
      <c r="AA1903">
        <f>IF($C1903="","",IF(COUNTIF($C$2:$C1903,$C1903)=1,1,0))</f>
        <v/>
      </c>
      <c r="AB1903">
        <f>IF($AA1903=1,SUMPRODUCT(--($AE$2:$AE$6001&lt;$AE1903))+1,"")</f>
        <v/>
      </c>
      <c r="AC1903">
        <f>IF($C1903="","",IF(OR($W1903=TRUE(),$W1903="TRUE"),0,1))</f>
        <v/>
      </c>
      <c r="AD1903">
        <f>IF($C1903="","",IF($Z1903="Yes",1,0))</f>
        <v/>
      </c>
      <c r="AE1903">
        <f>IF($AA1903=1,IFERROR(IF(VALUE($C1903)&lt;100000000,VALUE($C1903),1000000000),IFERROR(IF(VALUE(MID($C1903,2,20))&lt;100000000,VALUE(MID($C1903,2,20)),1000000000),1000000000))+ROW()/100000,"")</f>
        <v/>
      </c>
    </row>
    <row r="1904">
      <c r="M1904" s="7">
        <f>IF($C1904="","",L1904*V1904/100)</f>
        <v/>
      </c>
      <c r="N1904" s="11" t="n"/>
      <c r="R1904" s="7" t="n"/>
      <c r="T1904" s="7" t="n"/>
      <c r="U1904" s="7">
        <f>IF($C1904="","",T1904*X1904/100)</f>
        <v/>
      </c>
      <c r="V1904" s="7">
        <f>IF($C1904="","",T1904-U1904)</f>
        <v/>
      </c>
      <c r="X1904">
        <f>IF($C1904="","",IF($AD1904=1,Settings!$C$8,IF($AC1904=1,Settings!$C$6,Settings!$C$7))*100)</f>
        <v/>
      </c>
      <c r="Y1904" s="7">
        <f>IF($C1904="","",V1904-M1904)</f>
        <v/>
      </c>
      <c r="AA1904">
        <f>IF($C1904="","",IF(COUNTIF($C$2:$C1904,$C1904)=1,1,0))</f>
        <v/>
      </c>
      <c r="AB1904">
        <f>IF($AA1904=1,SUMPRODUCT(--($AE$2:$AE$6001&lt;$AE1904))+1,"")</f>
        <v/>
      </c>
      <c r="AC1904">
        <f>IF($C1904="","",IF(OR($W1904=TRUE(),$W1904="TRUE"),0,1))</f>
        <v/>
      </c>
      <c r="AD1904">
        <f>IF($C1904="","",IF($Z1904="Yes",1,0))</f>
        <v/>
      </c>
      <c r="AE1904">
        <f>IF($AA1904=1,IFERROR(IF(VALUE($C1904)&lt;100000000,VALUE($C1904),1000000000),IFERROR(IF(VALUE(MID($C1904,2,20))&lt;100000000,VALUE(MID($C1904,2,20)),1000000000),1000000000))+ROW()/100000,"")</f>
        <v/>
      </c>
    </row>
    <row r="1905">
      <c r="M1905" s="7">
        <f>IF($C1905="","",L1905*V1905/100)</f>
        <v/>
      </c>
      <c r="N1905" s="11" t="n"/>
      <c r="R1905" s="7" t="n"/>
      <c r="T1905" s="7" t="n"/>
      <c r="U1905" s="7">
        <f>IF($C1905="","",T1905*X1905/100)</f>
        <v/>
      </c>
      <c r="V1905" s="7">
        <f>IF($C1905="","",T1905-U1905)</f>
        <v/>
      </c>
      <c r="X1905">
        <f>IF($C1905="","",IF($AD1905=1,Settings!$C$8,IF($AC1905=1,Settings!$C$6,Settings!$C$7))*100)</f>
        <v/>
      </c>
      <c r="Y1905" s="7">
        <f>IF($C1905="","",V1905-M1905)</f>
        <v/>
      </c>
      <c r="AA1905">
        <f>IF($C1905="","",IF(COUNTIF($C$2:$C1905,$C1905)=1,1,0))</f>
        <v/>
      </c>
      <c r="AB1905">
        <f>IF($AA1905=1,SUMPRODUCT(--($AE$2:$AE$6001&lt;$AE1905))+1,"")</f>
        <v/>
      </c>
      <c r="AC1905">
        <f>IF($C1905="","",IF(OR($W1905=TRUE(),$W1905="TRUE"),0,1))</f>
        <v/>
      </c>
      <c r="AD1905">
        <f>IF($C1905="","",IF($Z1905="Yes",1,0))</f>
        <v/>
      </c>
      <c r="AE1905">
        <f>IF($AA1905=1,IFERROR(IF(VALUE($C1905)&lt;100000000,VALUE($C1905),1000000000),IFERROR(IF(VALUE(MID($C1905,2,20))&lt;100000000,VALUE(MID($C1905,2,20)),1000000000),1000000000))+ROW()/100000,"")</f>
        <v/>
      </c>
    </row>
    <row r="1906">
      <c r="M1906" s="7">
        <f>IF($C1906="","",L1906*V1906/100)</f>
        <v/>
      </c>
      <c r="N1906" s="11" t="n"/>
      <c r="R1906" s="7" t="n"/>
      <c r="T1906" s="7" t="n"/>
      <c r="U1906" s="7">
        <f>IF($C1906="","",T1906*X1906/100)</f>
        <v/>
      </c>
      <c r="V1906" s="7">
        <f>IF($C1906="","",T1906-U1906)</f>
        <v/>
      </c>
      <c r="X1906">
        <f>IF($C1906="","",IF($AD1906=1,Settings!$C$8,IF($AC1906=1,Settings!$C$6,Settings!$C$7))*100)</f>
        <v/>
      </c>
      <c r="Y1906" s="7">
        <f>IF($C1906="","",V1906-M1906)</f>
        <v/>
      </c>
      <c r="AA1906">
        <f>IF($C1906="","",IF(COUNTIF($C$2:$C1906,$C1906)=1,1,0))</f>
        <v/>
      </c>
      <c r="AB1906">
        <f>IF($AA1906=1,SUMPRODUCT(--($AE$2:$AE$6001&lt;$AE1906))+1,"")</f>
        <v/>
      </c>
      <c r="AC1906">
        <f>IF($C1906="","",IF(OR($W1906=TRUE(),$W1906="TRUE"),0,1))</f>
        <v/>
      </c>
      <c r="AD1906">
        <f>IF($C1906="","",IF($Z1906="Yes",1,0))</f>
        <v/>
      </c>
      <c r="AE1906">
        <f>IF($AA1906=1,IFERROR(IF(VALUE($C1906)&lt;100000000,VALUE($C1906),1000000000),IFERROR(IF(VALUE(MID($C1906,2,20))&lt;100000000,VALUE(MID($C1906,2,20)),1000000000),1000000000))+ROW()/100000,"")</f>
        <v/>
      </c>
    </row>
    <row r="1907">
      <c r="M1907" s="7">
        <f>IF($C1907="","",L1907*V1907/100)</f>
        <v/>
      </c>
      <c r="N1907" s="11" t="n"/>
      <c r="R1907" s="7" t="n"/>
      <c r="T1907" s="7" t="n"/>
      <c r="U1907" s="7">
        <f>IF($C1907="","",T1907*X1907/100)</f>
        <v/>
      </c>
      <c r="V1907" s="7">
        <f>IF($C1907="","",T1907-U1907)</f>
        <v/>
      </c>
      <c r="X1907">
        <f>IF($C1907="","",IF($AD1907=1,Settings!$C$8,IF($AC1907=1,Settings!$C$6,Settings!$C$7))*100)</f>
        <v/>
      </c>
      <c r="Y1907" s="7">
        <f>IF($C1907="","",V1907-M1907)</f>
        <v/>
      </c>
      <c r="AA1907">
        <f>IF($C1907="","",IF(COUNTIF($C$2:$C1907,$C1907)=1,1,0))</f>
        <v/>
      </c>
      <c r="AB1907">
        <f>IF($AA1907=1,SUMPRODUCT(--($AE$2:$AE$6001&lt;$AE1907))+1,"")</f>
        <v/>
      </c>
      <c r="AC1907">
        <f>IF($C1907="","",IF(OR($W1907=TRUE(),$W1907="TRUE"),0,1))</f>
        <v/>
      </c>
      <c r="AD1907">
        <f>IF($C1907="","",IF($Z1907="Yes",1,0))</f>
        <v/>
      </c>
      <c r="AE1907">
        <f>IF($AA1907=1,IFERROR(IF(VALUE($C1907)&lt;100000000,VALUE($C1907),1000000000),IFERROR(IF(VALUE(MID($C1907,2,20))&lt;100000000,VALUE(MID($C1907,2,20)),1000000000),1000000000))+ROW()/100000,"")</f>
        <v/>
      </c>
    </row>
    <row r="1908">
      <c r="M1908" s="7">
        <f>IF($C1908="","",L1908*V1908/100)</f>
        <v/>
      </c>
      <c r="N1908" s="11" t="n"/>
      <c r="R1908" s="7" t="n"/>
      <c r="T1908" s="7" t="n"/>
      <c r="U1908" s="7">
        <f>IF($C1908="","",T1908*X1908/100)</f>
        <v/>
      </c>
      <c r="V1908" s="7">
        <f>IF($C1908="","",T1908-U1908)</f>
        <v/>
      </c>
      <c r="X1908">
        <f>IF($C1908="","",IF($AD1908=1,Settings!$C$8,IF($AC1908=1,Settings!$C$6,Settings!$C$7))*100)</f>
        <v/>
      </c>
      <c r="Y1908" s="7">
        <f>IF($C1908="","",V1908-M1908)</f>
        <v/>
      </c>
      <c r="AA1908">
        <f>IF($C1908="","",IF(COUNTIF($C$2:$C1908,$C1908)=1,1,0))</f>
        <v/>
      </c>
      <c r="AB1908">
        <f>IF($AA1908=1,SUMPRODUCT(--($AE$2:$AE$6001&lt;$AE1908))+1,"")</f>
        <v/>
      </c>
      <c r="AC1908">
        <f>IF($C1908="","",IF(OR($W1908=TRUE(),$W1908="TRUE"),0,1))</f>
        <v/>
      </c>
      <c r="AD1908">
        <f>IF($C1908="","",IF($Z1908="Yes",1,0))</f>
        <v/>
      </c>
      <c r="AE1908">
        <f>IF($AA1908=1,IFERROR(IF(VALUE($C1908)&lt;100000000,VALUE($C1908),1000000000),IFERROR(IF(VALUE(MID($C1908,2,20))&lt;100000000,VALUE(MID($C1908,2,20)),1000000000),1000000000))+ROW()/100000,"")</f>
        <v/>
      </c>
    </row>
    <row r="1909">
      <c r="M1909" s="7">
        <f>IF($C1909="","",L1909*V1909/100)</f>
        <v/>
      </c>
      <c r="N1909" s="11" t="n"/>
      <c r="R1909" s="7" t="n"/>
      <c r="T1909" s="7" t="n"/>
      <c r="U1909" s="7">
        <f>IF($C1909="","",T1909*X1909/100)</f>
        <v/>
      </c>
      <c r="V1909" s="7">
        <f>IF($C1909="","",T1909-U1909)</f>
        <v/>
      </c>
      <c r="X1909">
        <f>IF($C1909="","",IF($AD1909=1,Settings!$C$8,IF($AC1909=1,Settings!$C$6,Settings!$C$7))*100)</f>
        <v/>
      </c>
      <c r="Y1909" s="7">
        <f>IF($C1909="","",V1909-M1909)</f>
        <v/>
      </c>
      <c r="AA1909">
        <f>IF($C1909="","",IF(COUNTIF($C$2:$C1909,$C1909)=1,1,0))</f>
        <v/>
      </c>
      <c r="AB1909">
        <f>IF($AA1909=1,SUMPRODUCT(--($AE$2:$AE$6001&lt;$AE1909))+1,"")</f>
        <v/>
      </c>
      <c r="AC1909">
        <f>IF($C1909="","",IF(OR($W1909=TRUE(),$W1909="TRUE"),0,1))</f>
        <v/>
      </c>
      <c r="AD1909">
        <f>IF($C1909="","",IF($Z1909="Yes",1,0))</f>
        <v/>
      </c>
      <c r="AE1909">
        <f>IF($AA1909=1,IFERROR(IF(VALUE($C1909)&lt;100000000,VALUE($C1909),1000000000),IFERROR(IF(VALUE(MID($C1909,2,20))&lt;100000000,VALUE(MID($C1909,2,20)),1000000000),1000000000))+ROW()/100000,"")</f>
        <v/>
      </c>
    </row>
    <row r="1910">
      <c r="M1910" s="7">
        <f>IF($C1910="","",L1910*V1910/100)</f>
        <v/>
      </c>
      <c r="N1910" s="11" t="n"/>
      <c r="R1910" s="7" t="n"/>
      <c r="T1910" s="7" t="n"/>
      <c r="U1910" s="7">
        <f>IF($C1910="","",T1910*X1910/100)</f>
        <v/>
      </c>
      <c r="V1910" s="7">
        <f>IF($C1910="","",T1910-U1910)</f>
        <v/>
      </c>
      <c r="X1910">
        <f>IF($C1910="","",IF($AD1910=1,Settings!$C$8,IF($AC1910=1,Settings!$C$6,Settings!$C$7))*100)</f>
        <v/>
      </c>
      <c r="Y1910" s="7">
        <f>IF($C1910="","",V1910-M1910)</f>
        <v/>
      </c>
      <c r="AA1910">
        <f>IF($C1910="","",IF(COUNTIF($C$2:$C1910,$C1910)=1,1,0))</f>
        <v/>
      </c>
      <c r="AB1910">
        <f>IF($AA1910=1,SUMPRODUCT(--($AE$2:$AE$6001&lt;$AE1910))+1,"")</f>
        <v/>
      </c>
      <c r="AC1910">
        <f>IF($C1910="","",IF(OR($W1910=TRUE(),$W1910="TRUE"),0,1))</f>
        <v/>
      </c>
      <c r="AD1910">
        <f>IF($C1910="","",IF($Z1910="Yes",1,0))</f>
        <v/>
      </c>
      <c r="AE1910">
        <f>IF($AA1910=1,IFERROR(IF(VALUE($C1910)&lt;100000000,VALUE($C1910),1000000000),IFERROR(IF(VALUE(MID($C1910,2,20))&lt;100000000,VALUE(MID($C1910,2,20)),1000000000),1000000000))+ROW()/100000,"")</f>
        <v/>
      </c>
    </row>
    <row r="1911">
      <c r="M1911" s="7">
        <f>IF($C1911="","",L1911*V1911/100)</f>
        <v/>
      </c>
      <c r="N1911" s="11" t="n"/>
      <c r="R1911" s="7" t="n"/>
      <c r="T1911" s="7" t="n"/>
      <c r="U1911" s="7">
        <f>IF($C1911="","",T1911*X1911/100)</f>
        <v/>
      </c>
      <c r="V1911" s="7">
        <f>IF($C1911="","",T1911-U1911)</f>
        <v/>
      </c>
      <c r="X1911">
        <f>IF($C1911="","",IF($AD1911=1,Settings!$C$8,IF($AC1911=1,Settings!$C$6,Settings!$C$7))*100)</f>
        <v/>
      </c>
      <c r="Y1911" s="7">
        <f>IF($C1911="","",V1911-M1911)</f>
        <v/>
      </c>
      <c r="AA1911">
        <f>IF($C1911="","",IF(COUNTIF($C$2:$C1911,$C1911)=1,1,0))</f>
        <v/>
      </c>
      <c r="AB1911">
        <f>IF($AA1911=1,SUMPRODUCT(--($AE$2:$AE$6001&lt;$AE1911))+1,"")</f>
        <v/>
      </c>
      <c r="AC1911">
        <f>IF($C1911="","",IF(OR($W1911=TRUE(),$W1911="TRUE"),0,1))</f>
        <v/>
      </c>
      <c r="AD1911">
        <f>IF($C1911="","",IF($Z1911="Yes",1,0))</f>
        <v/>
      </c>
      <c r="AE1911">
        <f>IF($AA1911=1,IFERROR(IF(VALUE($C1911)&lt;100000000,VALUE($C1911),1000000000),IFERROR(IF(VALUE(MID($C1911,2,20))&lt;100000000,VALUE(MID($C1911,2,20)),1000000000),1000000000))+ROW()/100000,"")</f>
        <v/>
      </c>
    </row>
    <row r="1912">
      <c r="M1912" s="7">
        <f>IF($C1912="","",L1912*V1912/100)</f>
        <v/>
      </c>
      <c r="N1912" s="11" t="n"/>
      <c r="R1912" s="7" t="n"/>
      <c r="T1912" s="7" t="n"/>
      <c r="U1912" s="7">
        <f>IF($C1912="","",T1912*X1912/100)</f>
        <v/>
      </c>
      <c r="V1912" s="7">
        <f>IF($C1912="","",T1912-U1912)</f>
        <v/>
      </c>
      <c r="X1912">
        <f>IF($C1912="","",IF($AD1912=1,Settings!$C$8,IF($AC1912=1,Settings!$C$6,Settings!$C$7))*100)</f>
        <v/>
      </c>
      <c r="Y1912" s="7">
        <f>IF($C1912="","",V1912-M1912)</f>
        <v/>
      </c>
      <c r="AA1912">
        <f>IF($C1912="","",IF(COUNTIF($C$2:$C1912,$C1912)=1,1,0))</f>
        <v/>
      </c>
      <c r="AB1912">
        <f>IF($AA1912=1,SUMPRODUCT(--($AE$2:$AE$6001&lt;$AE1912))+1,"")</f>
        <v/>
      </c>
      <c r="AC1912">
        <f>IF($C1912="","",IF(OR($W1912=TRUE(),$W1912="TRUE"),0,1))</f>
        <v/>
      </c>
      <c r="AD1912">
        <f>IF($C1912="","",IF($Z1912="Yes",1,0))</f>
        <v/>
      </c>
      <c r="AE1912">
        <f>IF($AA1912=1,IFERROR(IF(VALUE($C1912)&lt;100000000,VALUE($C1912),1000000000),IFERROR(IF(VALUE(MID($C1912,2,20))&lt;100000000,VALUE(MID($C1912,2,20)),1000000000),1000000000))+ROW()/100000,"")</f>
        <v/>
      </c>
    </row>
    <row r="1913">
      <c r="M1913" s="7">
        <f>IF($C1913="","",L1913*V1913/100)</f>
        <v/>
      </c>
      <c r="N1913" s="11" t="n"/>
      <c r="R1913" s="7" t="n"/>
      <c r="T1913" s="7" t="n"/>
      <c r="U1913" s="7">
        <f>IF($C1913="","",T1913*X1913/100)</f>
        <v/>
      </c>
      <c r="V1913" s="7">
        <f>IF($C1913="","",T1913-U1913)</f>
        <v/>
      </c>
      <c r="X1913">
        <f>IF($C1913="","",IF($AD1913=1,Settings!$C$8,IF($AC1913=1,Settings!$C$6,Settings!$C$7))*100)</f>
        <v/>
      </c>
      <c r="Y1913" s="7">
        <f>IF($C1913="","",V1913-M1913)</f>
        <v/>
      </c>
      <c r="AA1913">
        <f>IF($C1913="","",IF(COUNTIF($C$2:$C1913,$C1913)=1,1,0))</f>
        <v/>
      </c>
      <c r="AB1913">
        <f>IF($AA1913=1,SUMPRODUCT(--($AE$2:$AE$6001&lt;$AE1913))+1,"")</f>
        <v/>
      </c>
      <c r="AC1913">
        <f>IF($C1913="","",IF(OR($W1913=TRUE(),$W1913="TRUE"),0,1))</f>
        <v/>
      </c>
      <c r="AD1913">
        <f>IF($C1913="","",IF($Z1913="Yes",1,0))</f>
        <v/>
      </c>
      <c r="AE1913">
        <f>IF($AA1913=1,IFERROR(IF(VALUE($C1913)&lt;100000000,VALUE($C1913),1000000000),IFERROR(IF(VALUE(MID($C1913,2,20))&lt;100000000,VALUE(MID($C1913,2,20)),1000000000),1000000000))+ROW()/100000,"")</f>
        <v/>
      </c>
    </row>
    <row r="1914">
      <c r="M1914" s="7">
        <f>IF($C1914="","",L1914*V1914/100)</f>
        <v/>
      </c>
      <c r="N1914" s="11" t="n"/>
      <c r="R1914" s="7" t="n"/>
      <c r="T1914" s="7" t="n"/>
      <c r="U1914" s="7">
        <f>IF($C1914="","",T1914*X1914/100)</f>
        <v/>
      </c>
      <c r="V1914" s="7">
        <f>IF($C1914="","",T1914-U1914)</f>
        <v/>
      </c>
      <c r="X1914">
        <f>IF($C1914="","",IF($AD1914=1,Settings!$C$8,IF($AC1914=1,Settings!$C$6,Settings!$C$7))*100)</f>
        <v/>
      </c>
      <c r="Y1914" s="7">
        <f>IF($C1914="","",V1914-M1914)</f>
        <v/>
      </c>
      <c r="AA1914">
        <f>IF($C1914="","",IF(COUNTIF($C$2:$C1914,$C1914)=1,1,0))</f>
        <v/>
      </c>
      <c r="AB1914">
        <f>IF($AA1914=1,SUMPRODUCT(--($AE$2:$AE$6001&lt;$AE1914))+1,"")</f>
        <v/>
      </c>
      <c r="AC1914">
        <f>IF($C1914="","",IF(OR($W1914=TRUE(),$W1914="TRUE"),0,1))</f>
        <v/>
      </c>
      <c r="AD1914">
        <f>IF($C1914="","",IF($Z1914="Yes",1,0))</f>
        <v/>
      </c>
      <c r="AE1914">
        <f>IF($AA1914=1,IFERROR(IF(VALUE($C1914)&lt;100000000,VALUE($C1914),1000000000),IFERROR(IF(VALUE(MID($C1914,2,20))&lt;100000000,VALUE(MID($C1914,2,20)),1000000000),1000000000))+ROW()/100000,"")</f>
        <v/>
      </c>
    </row>
    <row r="1915">
      <c r="M1915" s="7">
        <f>IF($C1915="","",L1915*V1915/100)</f>
        <v/>
      </c>
      <c r="N1915" s="11" t="n"/>
      <c r="R1915" s="7" t="n"/>
      <c r="T1915" s="7" t="n"/>
      <c r="U1915" s="7">
        <f>IF($C1915="","",T1915*X1915/100)</f>
        <v/>
      </c>
      <c r="V1915" s="7">
        <f>IF($C1915="","",T1915-U1915)</f>
        <v/>
      </c>
      <c r="X1915">
        <f>IF($C1915="","",IF($AD1915=1,Settings!$C$8,IF($AC1915=1,Settings!$C$6,Settings!$C$7))*100)</f>
        <v/>
      </c>
      <c r="Y1915" s="7">
        <f>IF($C1915="","",V1915-M1915)</f>
        <v/>
      </c>
      <c r="AA1915">
        <f>IF($C1915="","",IF(COUNTIF($C$2:$C1915,$C1915)=1,1,0))</f>
        <v/>
      </c>
      <c r="AB1915">
        <f>IF($AA1915=1,SUMPRODUCT(--($AE$2:$AE$6001&lt;$AE1915))+1,"")</f>
        <v/>
      </c>
      <c r="AC1915">
        <f>IF($C1915="","",IF(OR($W1915=TRUE(),$W1915="TRUE"),0,1))</f>
        <v/>
      </c>
      <c r="AD1915">
        <f>IF($C1915="","",IF($Z1915="Yes",1,0))</f>
        <v/>
      </c>
      <c r="AE1915">
        <f>IF($AA1915=1,IFERROR(IF(VALUE($C1915)&lt;100000000,VALUE($C1915),1000000000),IFERROR(IF(VALUE(MID($C1915,2,20))&lt;100000000,VALUE(MID($C1915,2,20)),1000000000),1000000000))+ROW()/100000,"")</f>
        <v/>
      </c>
    </row>
    <row r="1916">
      <c r="M1916" s="7">
        <f>IF($C1916="","",L1916*V1916/100)</f>
        <v/>
      </c>
      <c r="N1916" s="11" t="n"/>
      <c r="R1916" s="7" t="n"/>
      <c r="T1916" s="7" t="n"/>
      <c r="U1916" s="7">
        <f>IF($C1916="","",T1916*X1916/100)</f>
        <v/>
      </c>
      <c r="V1916" s="7">
        <f>IF($C1916="","",T1916-U1916)</f>
        <v/>
      </c>
      <c r="X1916">
        <f>IF($C1916="","",IF($AD1916=1,Settings!$C$8,IF($AC1916=1,Settings!$C$6,Settings!$C$7))*100)</f>
        <v/>
      </c>
      <c r="Y1916" s="7">
        <f>IF($C1916="","",V1916-M1916)</f>
        <v/>
      </c>
      <c r="AA1916">
        <f>IF($C1916="","",IF(COUNTIF($C$2:$C1916,$C1916)=1,1,0))</f>
        <v/>
      </c>
      <c r="AB1916">
        <f>IF($AA1916=1,SUMPRODUCT(--($AE$2:$AE$6001&lt;$AE1916))+1,"")</f>
        <v/>
      </c>
      <c r="AC1916">
        <f>IF($C1916="","",IF(OR($W1916=TRUE(),$W1916="TRUE"),0,1))</f>
        <v/>
      </c>
      <c r="AD1916">
        <f>IF($C1916="","",IF($Z1916="Yes",1,0))</f>
        <v/>
      </c>
      <c r="AE1916">
        <f>IF($AA1916=1,IFERROR(IF(VALUE($C1916)&lt;100000000,VALUE($C1916),1000000000),IFERROR(IF(VALUE(MID($C1916,2,20))&lt;100000000,VALUE(MID($C1916,2,20)),1000000000),1000000000))+ROW()/100000,"")</f>
        <v/>
      </c>
    </row>
    <row r="1917">
      <c r="M1917" s="7">
        <f>IF($C1917="","",L1917*V1917/100)</f>
        <v/>
      </c>
      <c r="N1917" s="11" t="n"/>
      <c r="R1917" s="7" t="n"/>
      <c r="T1917" s="7" t="n"/>
      <c r="U1917" s="7">
        <f>IF($C1917="","",T1917*X1917/100)</f>
        <v/>
      </c>
      <c r="V1917" s="7">
        <f>IF($C1917="","",T1917-U1917)</f>
        <v/>
      </c>
      <c r="X1917">
        <f>IF($C1917="","",IF($AD1917=1,Settings!$C$8,IF($AC1917=1,Settings!$C$6,Settings!$C$7))*100)</f>
        <v/>
      </c>
      <c r="Y1917" s="7">
        <f>IF($C1917="","",V1917-M1917)</f>
        <v/>
      </c>
      <c r="AA1917">
        <f>IF($C1917="","",IF(COUNTIF($C$2:$C1917,$C1917)=1,1,0))</f>
        <v/>
      </c>
      <c r="AB1917">
        <f>IF($AA1917=1,SUMPRODUCT(--($AE$2:$AE$6001&lt;$AE1917))+1,"")</f>
        <v/>
      </c>
      <c r="AC1917">
        <f>IF($C1917="","",IF(OR($W1917=TRUE(),$W1917="TRUE"),0,1))</f>
        <v/>
      </c>
      <c r="AD1917">
        <f>IF($C1917="","",IF($Z1917="Yes",1,0))</f>
        <v/>
      </c>
      <c r="AE1917">
        <f>IF($AA1917=1,IFERROR(IF(VALUE($C1917)&lt;100000000,VALUE($C1917),1000000000),IFERROR(IF(VALUE(MID($C1917,2,20))&lt;100000000,VALUE(MID($C1917,2,20)),1000000000),1000000000))+ROW()/100000,"")</f>
        <v/>
      </c>
    </row>
    <row r="1918">
      <c r="M1918" s="7">
        <f>IF($C1918="","",L1918*V1918/100)</f>
        <v/>
      </c>
      <c r="N1918" s="11" t="n"/>
      <c r="R1918" s="7" t="n"/>
      <c r="T1918" s="7" t="n"/>
      <c r="U1918" s="7">
        <f>IF($C1918="","",T1918*X1918/100)</f>
        <v/>
      </c>
      <c r="V1918" s="7">
        <f>IF($C1918="","",T1918-U1918)</f>
        <v/>
      </c>
      <c r="X1918">
        <f>IF($C1918="","",IF($AD1918=1,Settings!$C$8,IF($AC1918=1,Settings!$C$6,Settings!$C$7))*100)</f>
        <v/>
      </c>
      <c r="Y1918" s="7">
        <f>IF($C1918="","",V1918-M1918)</f>
        <v/>
      </c>
      <c r="AA1918">
        <f>IF($C1918="","",IF(COUNTIF($C$2:$C1918,$C1918)=1,1,0))</f>
        <v/>
      </c>
      <c r="AB1918">
        <f>IF($AA1918=1,SUMPRODUCT(--($AE$2:$AE$6001&lt;$AE1918))+1,"")</f>
        <v/>
      </c>
      <c r="AC1918">
        <f>IF($C1918="","",IF(OR($W1918=TRUE(),$W1918="TRUE"),0,1))</f>
        <v/>
      </c>
      <c r="AD1918">
        <f>IF($C1918="","",IF($Z1918="Yes",1,0))</f>
        <v/>
      </c>
      <c r="AE1918">
        <f>IF($AA1918=1,IFERROR(IF(VALUE($C1918)&lt;100000000,VALUE($C1918),1000000000),IFERROR(IF(VALUE(MID($C1918,2,20))&lt;100000000,VALUE(MID($C1918,2,20)),1000000000),1000000000))+ROW()/100000,"")</f>
        <v/>
      </c>
    </row>
    <row r="1919">
      <c r="M1919" s="7">
        <f>IF($C1919="","",L1919*V1919/100)</f>
        <v/>
      </c>
      <c r="N1919" s="11" t="n"/>
      <c r="R1919" s="7" t="n"/>
      <c r="T1919" s="7" t="n"/>
      <c r="U1919" s="7">
        <f>IF($C1919="","",T1919*X1919/100)</f>
        <v/>
      </c>
      <c r="V1919" s="7">
        <f>IF($C1919="","",T1919-U1919)</f>
        <v/>
      </c>
      <c r="X1919">
        <f>IF($C1919="","",IF($AD1919=1,Settings!$C$8,IF($AC1919=1,Settings!$C$6,Settings!$C$7))*100)</f>
        <v/>
      </c>
      <c r="Y1919" s="7">
        <f>IF($C1919="","",V1919-M1919)</f>
        <v/>
      </c>
      <c r="AA1919">
        <f>IF($C1919="","",IF(COUNTIF($C$2:$C1919,$C1919)=1,1,0))</f>
        <v/>
      </c>
      <c r="AB1919">
        <f>IF($AA1919=1,SUMPRODUCT(--($AE$2:$AE$6001&lt;$AE1919))+1,"")</f>
        <v/>
      </c>
      <c r="AC1919">
        <f>IF($C1919="","",IF(OR($W1919=TRUE(),$W1919="TRUE"),0,1))</f>
        <v/>
      </c>
      <c r="AD1919">
        <f>IF($C1919="","",IF($Z1919="Yes",1,0))</f>
        <v/>
      </c>
      <c r="AE1919">
        <f>IF($AA1919=1,IFERROR(IF(VALUE($C1919)&lt;100000000,VALUE($C1919),1000000000),IFERROR(IF(VALUE(MID($C1919,2,20))&lt;100000000,VALUE(MID($C1919,2,20)),1000000000),1000000000))+ROW()/100000,"")</f>
        <v/>
      </c>
    </row>
    <row r="1920">
      <c r="M1920" s="7">
        <f>IF($C1920="","",L1920*V1920/100)</f>
        <v/>
      </c>
      <c r="N1920" s="11" t="n"/>
      <c r="R1920" s="7" t="n"/>
      <c r="T1920" s="7" t="n"/>
      <c r="U1920" s="7">
        <f>IF($C1920="","",T1920*X1920/100)</f>
        <v/>
      </c>
      <c r="V1920" s="7">
        <f>IF($C1920="","",T1920-U1920)</f>
        <v/>
      </c>
      <c r="X1920">
        <f>IF($C1920="","",IF($AD1920=1,Settings!$C$8,IF($AC1920=1,Settings!$C$6,Settings!$C$7))*100)</f>
        <v/>
      </c>
      <c r="Y1920" s="7">
        <f>IF($C1920="","",V1920-M1920)</f>
        <v/>
      </c>
      <c r="AA1920">
        <f>IF($C1920="","",IF(COUNTIF($C$2:$C1920,$C1920)=1,1,0))</f>
        <v/>
      </c>
      <c r="AB1920">
        <f>IF($AA1920=1,SUMPRODUCT(--($AE$2:$AE$6001&lt;$AE1920))+1,"")</f>
        <v/>
      </c>
      <c r="AC1920">
        <f>IF($C1920="","",IF(OR($W1920=TRUE(),$W1920="TRUE"),0,1))</f>
        <v/>
      </c>
      <c r="AD1920">
        <f>IF($C1920="","",IF($Z1920="Yes",1,0))</f>
        <v/>
      </c>
      <c r="AE1920">
        <f>IF($AA1920=1,IFERROR(IF(VALUE($C1920)&lt;100000000,VALUE($C1920),1000000000),IFERROR(IF(VALUE(MID($C1920,2,20))&lt;100000000,VALUE(MID($C1920,2,20)),1000000000),1000000000))+ROW()/100000,"")</f>
        <v/>
      </c>
    </row>
    <row r="1921">
      <c r="M1921" s="7">
        <f>IF($C1921="","",L1921*V1921/100)</f>
        <v/>
      </c>
      <c r="N1921" s="11" t="n"/>
      <c r="R1921" s="7" t="n"/>
      <c r="T1921" s="7" t="n"/>
      <c r="U1921" s="7">
        <f>IF($C1921="","",T1921*X1921/100)</f>
        <v/>
      </c>
      <c r="V1921" s="7">
        <f>IF($C1921="","",T1921-U1921)</f>
        <v/>
      </c>
      <c r="X1921">
        <f>IF($C1921="","",IF($AD1921=1,Settings!$C$8,IF($AC1921=1,Settings!$C$6,Settings!$C$7))*100)</f>
        <v/>
      </c>
      <c r="Y1921" s="7">
        <f>IF($C1921="","",V1921-M1921)</f>
        <v/>
      </c>
      <c r="AA1921">
        <f>IF($C1921="","",IF(COUNTIF($C$2:$C1921,$C1921)=1,1,0))</f>
        <v/>
      </c>
      <c r="AB1921">
        <f>IF($AA1921=1,SUMPRODUCT(--($AE$2:$AE$6001&lt;$AE1921))+1,"")</f>
        <v/>
      </c>
      <c r="AC1921">
        <f>IF($C1921="","",IF(OR($W1921=TRUE(),$W1921="TRUE"),0,1))</f>
        <v/>
      </c>
      <c r="AD1921">
        <f>IF($C1921="","",IF($Z1921="Yes",1,0))</f>
        <v/>
      </c>
      <c r="AE1921">
        <f>IF($AA1921=1,IFERROR(IF(VALUE($C1921)&lt;100000000,VALUE($C1921),1000000000),IFERROR(IF(VALUE(MID($C1921,2,20))&lt;100000000,VALUE(MID($C1921,2,20)),1000000000),1000000000))+ROW()/100000,"")</f>
        <v/>
      </c>
    </row>
    <row r="1922">
      <c r="M1922" s="7">
        <f>IF($C1922="","",L1922*V1922/100)</f>
        <v/>
      </c>
      <c r="N1922" s="11" t="n"/>
      <c r="R1922" s="7" t="n"/>
      <c r="T1922" s="7" t="n"/>
      <c r="U1922" s="7">
        <f>IF($C1922="","",T1922*X1922/100)</f>
        <v/>
      </c>
      <c r="V1922" s="7">
        <f>IF($C1922="","",T1922-U1922)</f>
        <v/>
      </c>
      <c r="X1922">
        <f>IF($C1922="","",IF($AD1922=1,Settings!$C$8,IF($AC1922=1,Settings!$C$6,Settings!$C$7))*100)</f>
        <v/>
      </c>
      <c r="Y1922" s="7">
        <f>IF($C1922="","",V1922-M1922)</f>
        <v/>
      </c>
      <c r="AA1922">
        <f>IF($C1922="","",IF(COUNTIF($C$2:$C1922,$C1922)=1,1,0))</f>
        <v/>
      </c>
      <c r="AB1922">
        <f>IF($AA1922=1,SUMPRODUCT(--($AE$2:$AE$6001&lt;$AE1922))+1,"")</f>
        <v/>
      </c>
      <c r="AC1922">
        <f>IF($C1922="","",IF(OR($W1922=TRUE(),$W1922="TRUE"),0,1))</f>
        <v/>
      </c>
      <c r="AD1922">
        <f>IF($C1922="","",IF($Z1922="Yes",1,0))</f>
        <v/>
      </c>
      <c r="AE1922">
        <f>IF($AA1922=1,IFERROR(IF(VALUE($C1922)&lt;100000000,VALUE($C1922),1000000000),IFERROR(IF(VALUE(MID($C1922,2,20))&lt;100000000,VALUE(MID($C1922,2,20)),1000000000),1000000000))+ROW()/100000,"")</f>
        <v/>
      </c>
    </row>
    <row r="1923">
      <c r="M1923" s="7">
        <f>IF($C1923="","",L1923*V1923/100)</f>
        <v/>
      </c>
      <c r="N1923" s="11" t="n"/>
      <c r="R1923" s="7" t="n"/>
      <c r="T1923" s="7" t="n"/>
      <c r="U1923" s="7">
        <f>IF($C1923="","",T1923*X1923/100)</f>
        <v/>
      </c>
      <c r="V1923" s="7">
        <f>IF($C1923="","",T1923-U1923)</f>
        <v/>
      </c>
      <c r="X1923">
        <f>IF($C1923="","",IF($AD1923=1,Settings!$C$8,IF($AC1923=1,Settings!$C$6,Settings!$C$7))*100)</f>
        <v/>
      </c>
      <c r="Y1923" s="7">
        <f>IF($C1923="","",V1923-M1923)</f>
        <v/>
      </c>
      <c r="AA1923">
        <f>IF($C1923="","",IF(COUNTIF($C$2:$C1923,$C1923)=1,1,0))</f>
        <v/>
      </c>
      <c r="AB1923">
        <f>IF($AA1923=1,SUMPRODUCT(--($AE$2:$AE$6001&lt;$AE1923))+1,"")</f>
        <v/>
      </c>
      <c r="AC1923">
        <f>IF($C1923="","",IF(OR($W1923=TRUE(),$W1923="TRUE"),0,1))</f>
        <v/>
      </c>
      <c r="AD1923">
        <f>IF($C1923="","",IF($Z1923="Yes",1,0))</f>
        <v/>
      </c>
      <c r="AE1923">
        <f>IF($AA1923=1,IFERROR(IF(VALUE($C1923)&lt;100000000,VALUE($C1923),1000000000),IFERROR(IF(VALUE(MID($C1923,2,20))&lt;100000000,VALUE(MID($C1923,2,20)),1000000000),1000000000))+ROW()/100000,"")</f>
        <v/>
      </c>
    </row>
    <row r="1924">
      <c r="M1924" s="7">
        <f>IF($C1924="","",L1924*V1924/100)</f>
        <v/>
      </c>
      <c r="N1924" s="11" t="n"/>
      <c r="R1924" s="7" t="n"/>
      <c r="T1924" s="7" t="n"/>
      <c r="U1924" s="7">
        <f>IF($C1924="","",T1924*X1924/100)</f>
        <v/>
      </c>
      <c r="V1924" s="7">
        <f>IF($C1924="","",T1924-U1924)</f>
        <v/>
      </c>
      <c r="X1924">
        <f>IF($C1924="","",IF($AD1924=1,Settings!$C$8,IF($AC1924=1,Settings!$C$6,Settings!$C$7))*100)</f>
        <v/>
      </c>
      <c r="Y1924" s="7">
        <f>IF($C1924="","",V1924-M1924)</f>
        <v/>
      </c>
      <c r="AA1924">
        <f>IF($C1924="","",IF(COUNTIF($C$2:$C1924,$C1924)=1,1,0))</f>
        <v/>
      </c>
      <c r="AB1924">
        <f>IF($AA1924=1,SUMPRODUCT(--($AE$2:$AE$6001&lt;$AE1924))+1,"")</f>
        <v/>
      </c>
      <c r="AC1924">
        <f>IF($C1924="","",IF(OR($W1924=TRUE(),$W1924="TRUE"),0,1))</f>
        <v/>
      </c>
      <c r="AD1924">
        <f>IF($C1924="","",IF($Z1924="Yes",1,0))</f>
        <v/>
      </c>
      <c r="AE1924">
        <f>IF($AA1924=1,IFERROR(IF(VALUE($C1924)&lt;100000000,VALUE($C1924),1000000000),IFERROR(IF(VALUE(MID($C1924,2,20))&lt;100000000,VALUE(MID($C1924,2,20)),1000000000),1000000000))+ROW()/100000,"")</f>
        <v/>
      </c>
    </row>
    <row r="1925">
      <c r="M1925" s="7">
        <f>IF($C1925="","",L1925*V1925/100)</f>
        <v/>
      </c>
      <c r="N1925" s="11" t="n"/>
      <c r="R1925" s="7" t="n"/>
      <c r="T1925" s="7" t="n"/>
      <c r="U1925" s="7">
        <f>IF($C1925="","",T1925*X1925/100)</f>
        <v/>
      </c>
      <c r="V1925" s="7">
        <f>IF($C1925="","",T1925-U1925)</f>
        <v/>
      </c>
      <c r="X1925">
        <f>IF($C1925="","",IF($AD1925=1,Settings!$C$8,IF($AC1925=1,Settings!$C$6,Settings!$C$7))*100)</f>
        <v/>
      </c>
      <c r="Y1925" s="7">
        <f>IF($C1925="","",V1925-M1925)</f>
        <v/>
      </c>
      <c r="AA1925">
        <f>IF($C1925="","",IF(COUNTIF($C$2:$C1925,$C1925)=1,1,0))</f>
        <v/>
      </c>
      <c r="AB1925">
        <f>IF($AA1925=1,SUMPRODUCT(--($AE$2:$AE$6001&lt;$AE1925))+1,"")</f>
        <v/>
      </c>
      <c r="AC1925">
        <f>IF($C1925="","",IF(OR($W1925=TRUE(),$W1925="TRUE"),0,1))</f>
        <v/>
      </c>
      <c r="AD1925">
        <f>IF($C1925="","",IF($Z1925="Yes",1,0))</f>
        <v/>
      </c>
      <c r="AE1925">
        <f>IF($AA1925=1,IFERROR(IF(VALUE($C1925)&lt;100000000,VALUE($C1925),1000000000),IFERROR(IF(VALUE(MID($C1925,2,20))&lt;100000000,VALUE(MID($C1925,2,20)),1000000000),1000000000))+ROW()/100000,"")</f>
        <v/>
      </c>
    </row>
    <row r="1926">
      <c r="M1926" s="7">
        <f>IF($C1926="","",L1926*V1926/100)</f>
        <v/>
      </c>
      <c r="N1926" s="11" t="n"/>
      <c r="R1926" s="7" t="n"/>
      <c r="T1926" s="7" t="n"/>
      <c r="U1926" s="7">
        <f>IF($C1926="","",T1926*X1926/100)</f>
        <v/>
      </c>
      <c r="V1926" s="7">
        <f>IF($C1926="","",T1926-U1926)</f>
        <v/>
      </c>
      <c r="X1926">
        <f>IF($C1926="","",IF($AD1926=1,Settings!$C$8,IF($AC1926=1,Settings!$C$6,Settings!$C$7))*100)</f>
        <v/>
      </c>
      <c r="Y1926" s="7">
        <f>IF($C1926="","",V1926-M1926)</f>
        <v/>
      </c>
      <c r="AA1926">
        <f>IF($C1926="","",IF(COUNTIF($C$2:$C1926,$C1926)=1,1,0))</f>
        <v/>
      </c>
      <c r="AB1926">
        <f>IF($AA1926=1,SUMPRODUCT(--($AE$2:$AE$6001&lt;$AE1926))+1,"")</f>
        <v/>
      </c>
      <c r="AC1926">
        <f>IF($C1926="","",IF(OR($W1926=TRUE(),$W1926="TRUE"),0,1))</f>
        <v/>
      </c>
      <c r="AD1926">
        <f>IF($C1926="","",IF($Z1926="Yes",1,0))</f>
        <v/>
      </c>
      <c r="AE1926">
        <f>IF($AA1926=1,IFERROR(IF(VALUE($C1926)&lt;100000000,VALUE($C1926),1000000000),IFERROR(IF(VALUE(MID($C1926,2,20))&lt;100000000,VALUE(MID($C1926,2,20)),1000000000),1000000000))+ROW()/100000,"")</f>
        <v/>
      </c>
    </row>
    <row r="1927">
      <c r="M1927" s="7">
        <f>IF($C1927="","",L1927*V1927/100)</f>
        <v/>
      </c>
      <c r="N1927" s="11" t="n"/>
      <c r="R1927" s="7" t="n"/>
      <c r="T1927" s="7" t="n"/>
      <c r="U1927" s="7">
        <f>IF($C1927="","",T1927*X1927/100)</f>
        <v/>
      </c>
      <c r="V1927" s="7">
        <f>IF($C1927="","",T1927-U1927)</f>
        <v/>
      </c>
      <c r="X1927">
        <f>IF($C1927="","",IF($AD1927=1,Settings!$C$8,IF($AC1927=1,Settings!$C$6,Settings!$C$7))*100)</f>
        <v/>
      </c>
      <c r="Y1927" s="7">
        <f>IF($C1927="","",V1927-M1927)</f>
        <v/>
      </c>
      <c r="AA1927">
        <f>IF($C1927="","",IF(COUNTIF($C$2:$C1927,$C1927)=1,1,0))</f>
        <v/>
      </c>
      <c r="AB1927">
        <f>IF($AA1927=1,SUMPRODUCT(--($AE$2:$AE$6001&lt;$AE1927))+1,"")</f>
        <v/>
      </c>
      <c r="AC1927">
        <f>IF($C1927="","",IF(OR($W1927=TRUE(),$W1927="TRUE"),0,1))</f>
        <v/>
      </c>
      <c r="AD1927">
        <f>IF($C1927="","",IF($Z1927="Yes",1,0))</f>
        <v/>
      </c>
      <c r="AE1927">
        <f>IF($AA1927=1,IFERROR(IF(VALUE($C1927)&lt;100000000,VALUE($C1927),1000000000),IFERROR(IF(VALUE(MID($C1927,2,20))&lt;100000000,VALUE(MID($C1927,2,20)),1000000000),1000000000))+ROW()/100000,"")</f>
        <v/>
      </c>
    </row>
    <row r="1928">
      <c r="M1928" s="7">
        <f>IF($C1928="","",L1928*V1928/100)</f>
        <v/>
      </c>
      <c r="N1928" s="11" t="n"/>
      <c r="R1928" s="7" t="n"/>
      <c r="T1928" s="7" t="n"/>
      <c r="U1928" s="7">
        <f>IF($C1928="","",T1928*X1928/100)</f>
        <v/>
      </c>
      <c r="V1928" s="7">
        <f>IF($C1928="","",T1928-U1928)</f>
        <v/>
      </c>
      <c r="X1928">
        <f>IF($C1928="","",IF($AD1928=1,Settings!$C$8,IF($AC1928=1,Settings!$C$6,Settings!$C$7))*100)</f>
        <v/>
      </c>
      <c r="Y1928" s="7">
        <f>IF($C1928="","",V1928-M1928)</f>
        <v/>
      </c>
      <c r="AA1928">
        <f>IF($C1928="","",IF(COUNTIF($C$2:$C1928,$C1928)=1,1,0))</f>
        <v/>
      </c>
      <c r="AB1928">
        <f>IF($AA1928=1,SUMPRODUCT(--($AE$2:$AE$6001&lt;$AE1928))+1,"")</f>
        <v/>
      </c>
      <c r="AC1928">
        <f>IF($C1928="","",IF(OR($W1928=TRUE(),$W1928="TRUE"),0,1))</f>
        <v/>
      </c>
      <c r="AD1928">
        <f>IF($C1928="","",IF($Z1928="Yes",1,0))</f>
        <v/>
      </c>
      <c r="AE1928">
        <f>IF($AA1928=1,IFERROR(IF(VALUE($C1928)&lt;100000000,VALUE($C1928),1000000000),IFERROR(IF(VALUE(MID($C1928,2,20))&lt;100000000,VALUE(MID($C1928,2,20)),1000000000),1000000000))+ROW()/100000,"")</f>
        <v/>
      </c>
    </row>
    <row r="1929">
      <c r="M1929" s="7">
        <f>IF($C1929="","",L1929*V1929/100)</f>
        <v/>
      </c>
      <c r="N1929" s="11" t="n"/>
      <c r="R1929" s="7" t="n"/>
      <c r="T1929" s="7" t="n"/>
      <c r="U1929" s="7">
        <f>IF($C1929="","",T1929*X1929/100)</f>
        <v/>
      </c>
      <c r="V1929" s="7">
        <f>IF($C1929="","",T1929-U1929)</f>
        <v/>
      </c>
      <c r="X1929">
        <f>IF($C1929="","",IF($AD1929=1,Settings!$C$8,IF($AC1929=1,Settings!$C$6,Settings!$C$7))*100)</f>
        <v/>
      </c>
      <c r="Y1929" s="7">
        <f>IF($C1929="","",V1929-M1929)</f>
        <v/>
      </c>
      <c r="AA1929">
        <f>IF($C1929="","",IF(COUNTIF($C$2:$C1929,$C1929)=1,1,0))</f>
        <v/>
      </c>
      <c r="AB1929">
        <f>IF($AA1929=1,SUMPRODUCT(--($AE$2:$AE$6001&lt;$AE1929))+1,"")</f>
        <v/>
      </c>
      <c r="AC1929">
        <f>IF($C1929="","",IF(OR($W1929=TRUE(),$W1929="TRUE"),0,1))</f>
        <v/>
      </c>
      <c r="AD1929">
        <f>IF($C1929="","",IF($Z1929="Yes",1,0))</f>
        <v/>
      </c>
      <c r="AE1929">
        <f>IF($AA1929=1,IFERROR(IF(VALUE($C1929)&lt;100000000,VALUE($C1929),1000000000),IFERROR(IF(VALUE(MID($C1929,2,20))&lt;100000000,VALUE(MID($C1929,2,20)),1000000000),1000000000))+ROW()/100000,"")</f>
        <v/>
      </c>
    </row>
    <row r="1930">
      <c r="M1930" s="7">
        <f>IF($C1930="","",L1930*V1930/100)</f>
        <v/>
      </c>
      <c r="N1930" s="11" t="n"/>
      <c r="R1930" s="7" t="n"/>
      <c r="T1930" s="7" t="n"/>
      <c r="U1930" s="7">
        <f>IF($C1930="","",T1930*X1930/100)</f>
        <v/>
      </c>
      <c r="V1930" s="7">
        <f>IF($C1930="","",T1930-U1930)</f>
        <v/>
      </c>
      <c r="X1930">
        <f>IF($C1930="","",IF($AD1930=1,Settings!$C$8,IF($AC1930=1,Settings!$C$6,Settings!$C$7))*100)</f>
        <v/>
      </c>
      <c r="Y1930" s="7">
        <f>IF($C1930="","",V1930-M1930)</f>
        <v/>
      </c>
      <c r="AA1930">
        <f>IF($C1930="","",IF(COUNTIF($C$2:$C1930,$C1930)=1,1,0))</f>
        <v/>
      </c>
      <c r="AB1930">
        <f>IF($AA1930=1,SUMPRODUCT(--($AE$2:$AE$6001&lt;$AE1930))+1,"")</f>
        <v/>
      </c>
      <c r="AC1930">
        <f>IF($C1930="","",IF(OR($W1930=TRUE(),$W1930="TRUE"),0,1))</f>
        <v/>
      </c>
      <c r="AD1930">
        <f>IF($C1930="","",IF($Z1930="Yes",1,0))</f>
        <v/>
      </c>
      <c r="AE1930">
        <f>IF($AA1930=1,IFERROR(IF(VALUE($C1930)&lt;100000000,VALUE($C1930),1000000000),IFERROR(IF(VALUE(MID($C1930,2,20))&lt;100000000,VALUE(MID($C1930,2,20)),1000000000),1000000000))+ROW()/100000,"")</f>
        <v/>
      </c>
    </row>
    <row r="1931">
      <c r="M1931" s="7">
        <f>IF($C1931="","",L1931*V1931/100)</f>
        <v/>
      </c>
      <c r="N1931" s="11" t="n"/>
      <c r="R1931" s="7" t="n"/>
      <c r="T1931" s="7" t="n"/>
      <c r="U1931" s="7">
        <f>IF($C1931="","",T1931*X1931/100)</f>
        <v/>
      </c>
      <c r="V1931" s="7">
        <f>IF($C1931="","",T1931-U1931)</f>
        <v/>
      </c>
      <c r="X1931">
        <f>IF($C1931="","",IF($AD1931=1,Settings!$C$8,IF($AC1931=1,Settings!$C$6,Settings!$C$7))*100)</f>
        <v/>
      </c>
      <c r="Y1931" s="7">
        <f>IF($C1931="","",V1931-M1931)</f>
        <v/>
      </c>
      <c r="AA1931">
        <f>IF($C1931="","",IF(COUNTIF($C$2:$C1931,$C1931)=1,1,0))</f>
        <v/>
      </c>
      <c r="AB1931">
        <f>IF($AA1931=1,SUMPRODUCT(--($AE$2:$AE$6001&lt;$AE1931))+1,"")</f>
        <v/>
      </c>
      <c r="AC1931">
        <f>IF($C1931="","",IF(OR($W1931=TRUE(),$W1931="TRUE"),0,1))</f>
        <v/>
      </c>
      <c r="AD1931">
        <f>IF($C1931="","",IF($Z1931="Yes",1,0))</f>
        <v/>
      </c>
      <c r="AE1931">
        <f>IF($AA1931=1,IFERROR(IF(VALUE($C1931)&lt;100000000,VALUE($C1931),1000000000),IFERROR(IF(VALUE(MID($C1931,2,20))&lt;100000000,VALUE(MID($C1931,2,20)),1000000000),1000000000))+ROW()/100000,"")</f>
        <v/>
      </c>
    </row>
    <row r="1932">
      <c r="M1932" s="7">
        <f>IF($C1932="","",L1932*V1932/100)</f>
        <v/>
      </c>
      <c r="N1932" s="11" t="n"/>
      <c r="R1932" s="7" t="n"/>
      <c r="T1932" s="7" t="n"/>
      <c r="U1932" s="7">
        <f>IF($C1932="","",T1932*X1932/100)</f>
        <v/>
      </c>
      <c r="V1932" s="7">
        <f>IF($C1932="","",T1932-U1932)</f>
        <v/>
      </c>
      <c r="X1932">
        <f>IF($C1932="","",IF($AD1932=1,Settings!$C$8,IF($AC1932=1,Settings!$C$6,Settings!$C$7))*100)</f>
        <v/>
      </c>
      <c r="Y1932" s="7">
        <f>IF($C1932="","",V1932-M1932)</f>
        <v/>
      </c>
      <c r="AA1932">
        <f>IF($C1932="","",IF(COUNTIF($C$2:$C1932,$C1932)=1,1,0))</f>
        <v/>
      </c>
      <c r="AB1932">
        <f>IF($AA1932=1,SUMPRODUCT(--($AE$2:$AE$6001&lt;$AE1932))+1,"")</f>
        <v/>
      </c>
      <c r="AC1932">
        <f>IF($C1932="","",IF(OR($W1932=TRUE(),$W1932="TRUE"),0,1))</f>
        <v/>
      </c>
      <c r="AD1932">
        <f>IF($C1932="","",IF($Z1932="Yes",1,0))</f>
        <v/>
      </c>
      <c r="AE1932">
        <f>IF($AA1932=1,IFERROR(IF(VALUE($C1932)&lt;100000000,VALUE($C1932),1000000000),IFERROR(IF(VALUE(MID($C1932,2,20))&lt;100000000,VALUE(MID($C1932,2,20)),1000000000),1000000000))+ROW()/100000,"")</f>
        <v/>
      </c>
    </row>
    <row r="1933">
      <c r="M1933" s="7">
        <f>IF($C1933="","",L1933*V1933/100)</f>
        <v/>
      </c>
      <c r="N1933" s="11" t="n"/>
      <c r="R1933" s="7" t="n"/>
      <c r="T1933" s="7" t="n"/>
      <c r="U1933" s="7">
        <f>IF($C1933="","",T1933*X1933/100)</f>
        <v/>
      </c>
      <c r="V1933" s="7">
        <f>IF($C1933="","",T1933-U1933)</f>
        <v/>
      </c>
      <c r="X1933">
        <f>IF($C1933="","",IF($AD1933=1,Settings!$C$8,IF($AC1933=1,Settings!$C$6,Settings!$C$7))*100)</f>
        <v/>
      </c>
      <c r="Y1933" s="7">
        <f>IF($C1933="","",V1933-M1933)</f>
        <v/>
      </c>
      <c r="AA1933">
        <f>IF($C1933="","",IF(COUNTIF($C$2:$C1933,$C1933)=1,1,0))</f>
        <v/>
      </c>
      <c r="AB1933">
        <f>IF($AA1933=1,SUMPRODUCT(--($AE$2:$AE$6001&lt;$AE1933))+1,"")</f>
        <v/>
      </c>
      <c r="AC1933">
        <f>IF($C1933="","",IF(OR($W1933=TRUE(),$W1933="TRUE"),0,1))</f>
        <v/>
      </c>
      <c r="AD1933">
        <f>IF($C1933="","",IF($Z1933="Yes",1,0))</f>
        <v/>
      </c>
      <c r="AE1933">
        <f>IF($AA1933=1,IFERROR(IF(VALUE($C1933)&lt;100000000,VALUE($C1933),1000000000),IFERROR(IF(VALUE(MID($C1933,2,20))&lt;100000000,VALUE(MID($C1933,2,20)),1000000000),1000000000))+ROW()/100000,"")</f>
        <v/>
      </c>
    </row>
    <row r="1934">
      <c r="M1934" s="7">
        <f>IF($C1934="","",L1934*V1934/100)</f>
        <v/>
      </c>
      <c r="N1934" s="11" t="n"/>
      <c r="R1934" s="7" t="n"/>
      <c r="T1934" s="7" t="n"/>
      <c r="U1934" s="7">
        <f>IF($C1934="","",T1934*X1934/100)</f>
        <v/>
      </c>
      <c r="V1934" s="7">
        <f>IF($C1934="","",T1934-U1934)</f>
        <v/>
      </c>
      <c r="X1934">
        <f>IF($C1934="","",IF($AD1934=1,Settings!$C$8,IF($AC1934=1,Settings!$C$6,Settings!$C$7))*100)</f>
        <v/>
      </c>
      <c r="Y1934" s="7">
        <f>IF($C1934="","",V1934-M1934)</f>
        <v/>
      </c>
      <c r="AA1934">
        <f>IF($C1934="","",IF(COUNTIF($C$2:$C1934,$C1934)=1,1,0))</f>
        <v/>
      </c>
      <c r="AB1934">
        <f>IF($AA1934=1,SUMPRODUCT(--($AE$2:$AE$6001&lt;$AE1934))+1,"")</f>
        <v/>
      </c>
      <c r="AC1934">
        <f>IF($C1934="","",IF(OR($W1934=TRUE(),$W1934="TRUE"),0,1))</f>
        <v/>
      </c>
      <c r="AD1934">
        <f>IF($C1934="","",IF($Z1934="Yes",1,0))</f>
        <v/>
      </c>
      <c r="AE1934">
        <f>IF($AA1934=1,IFERROR(IF(VALUE($C1934)&lt;100000000,VALUE($C1934),1000000000),IFERROR(IF(VALUE(MID($C1934,2,20))&lt;100000000,VALUE(MID($C1934,2,20)),1000000000),1000000000))+ROW()/100000,"")</f>
        <v/>
      </c>
    </row>
    <row r="1935">
      <c r="M1935" s="7">
        <f>IF($C1935="","",L1935*V1935/100)</f>
        <v/>
      </c>
      <c r="N1935" s="11" t="n"/>
      <c r="R1935" s="7" t="n"/>
      <c r="T1935" s="7" t="n"/>
      <c r="U1935" s="7">
        <f>IF($C1935="","",T1935*X1935/100)</f>
        <v/>
      </c>
      <c r="V1935" s="7">
        <f>IF($C1935="","",T1935-U1935)</f>
        <v/>
      </c>
      <c r="X1935">
        <f>IF($C1935="","",IF($AD1935=1,Settings!$C$8,IF($AC1935=1,Settings!$C$6,Settings!$C$7))*100)</f>
        <v/>
      </c>
      <c r="Y1935" s="7">
        <f>IF($C1935="","",V1935-M1935)</f>
        <v/>
      </c>
      <c r="AA1935">
        <f>IF($C1935="","",IF(COUNTIF($C$2:$C1935,$C1935)=1,1,0))</f>
        <v/>
      </c>
      <c r="AB1935">
        <f>IF($AA1935=1,SUMPRODUCT(--($AE$2:$AE$6001&lt;$AE1935))+1,"")</f>
        <v/>
      </c>
      <c r="AC1935">
        <f>IF($C1935="","",IF(OR($W1935=TRUE(),$W1935="TRUE"),0,1))</f>
        <v/>
      </c>
      <c r="AD1935">
        <f>IF($C1935="","",IF($Z1935="Yes",1,0))</f>
        <v/>
      </c>
      <c r="AE1935">
        <f>IF($AA1935=1,IFERROR(IF(VALUE($C1935)&lt;100000000,VALUE($C1935),1000000000),IFERROR(IF(VALUE(MID($C1935,2,20))&lt;100000000,VALUE(MID($C1935,2,20)),1000000000),1000000000))+ROW()/100000,"")</f>
        <v/>
      </c>
    </row>
    <row r="1936">
      <c r="M1936" s="7">
        <f>IF($C1936="","",L1936*V1936/100)</f>
        <v/>
      </c>
      <c r="N1936" s="11" t="n"/>
      <c r="R1936" s="7" t="n"/>
      <c r="T1936" s="7" t="n"/>
      <c r="U1936" s="7">
        <f>IF($C1936="","",T1936*X1936/100)</f>
        <v/>
      </c>
      <c r="V1936" s="7">
        <f>IF($C1936="","",T1936-U1936)</f>
        <v/>
      </c>
      <c r="X1936">
        <f>IF($C1936="","",IF($AD1936=1,Settings!$C$8,IF($AC1936=1,Settings!$C$6,Settings!$C$7))*100)</f>
        <v/>
      </c>
      <c r="Y1936" s="7">
        <f>IF($C1936="","",V1936-M1936)</f>
        <v/>
      </c>
      <c r="AA1936">
        <f>IF($C1936="","",IF(COUNTIF($C$2:$C1936,$C1936)=1,1,0))</f>
        <v/>
      </c>
      <c r="AB1936">
        <f>IF($AA1936=1,SUMPRODUCT(--($AE$2:$AE$6001&lt;$AE1936))+1,"")</f>
        <v/>
      </c>
      <c r="AC1936">
        <f>IF($C1936="","",IF(OR($W1936=TRUE(),$W1936="TRUE"),0,1))</f>
        <v/>
      </c>
      <c r="AD1936">
        <f>IF($C1936="","",IF($Z1936="Yes",1,0))</f>
        <v/>
      </c>
      <c r="AE1936">
        <f>IF($AA1936=1,IFERROR(IF(VALUE($C1936)&lt;100000000,VALUE($C1936),1000000000),IFERROR(IF(VALUE(MID($C1936,2,20))&lt;100000000,VALUE(MID($C1936,2,20)),1000000000),1000000000))+ROW()/100000,"")</f>
        <v/>
      </c>
    </row>
    <row r="1937">
      <c r="M1937" s="7">
        <f>IF($C1937="","",L1937*V1937/100)</f>
        <v/>
      </c>
      <c r="N1937" s="11" t="n"/>
      <c r="R1937" s="7" t="n"/>
      <c r="T1937" s="7" t="n"/>
      <c r="U1937" s="7">
        <f>IF($C1937="","",T1937*X1937/100)</f>
        <v/>
      </c>
      <c r="V1937" s="7">
        <f>IF($C1937="","",T1937-U1937)</f>
        <v/>
      </c>
      <c r="X1937">
        <f>IF($C1937="","",IF($AD1937=1,Settings!$C$8,IF($AC1937=1,Settings!$C$6,Settings!$C$7))*100)</f>
        <v/>
      </c>
      <c r="Y1937" s="7">
        <f>IF($C1937="","",V1937-M1937)</f>
        <v/>
      </c>
      <c r="AA1937">
        <f>IF($C1937="","",IF(COUNTIF($C$2:$C1937,$C1937)=1,1,0))</f>
        <v/>
      </c>
      <c r="AB1937">
        <f>IF($AA1937=1,SUMPRODUCT(--($AE$2:$AE$6001&lt;$AE1937))+1,"")</f>
        <v/>
      </c>
      <c r="AC1937">
        <f>IF($C1937="","",IF(OR($W1937=TRUE(),$W1937="TRUE"),0,1))</f>
        <v/>
      </c>
      <c r="AD1937">
        <f>IF($C1937="","",IF($Z1937="Yes",1,0))</f>
        <v/>
      </c>
      <c r="AE1937">
        <f>IF($AA1937=1,IFERROR(IF(VALUE($C1937)&lt;100000000,VALUE($C1937),1000000000),IFERROR(IF(VALUE(MID($C1937,2,20))&lt;100000000,VALUE(MID($C1937,2,20)),1000000000),1000000000))+ROW()/100000,"")</f>
        <v/>
      </c>
    </row>
    <row r="1938">
      <c r="M1938" s="7">
        <f>IF($C1938="","",L1938*V1938/100)</f>
        <v/>
      </c>
      <c r="N1938" s="11" t="n"/>
      <c r="R1938" s="7" t="n"/>
      <c r="T1938" s="7" t="n"/>
      <c r="U1938" s="7">
        <f>IF($C1938="","",T1938*X1938/100)</f>
        <v/>
      </c>
      <c r="V1938" s="7">
        <f>IF($C1938="","",T1938-U1938)</f>
        <v/>
      </c>
      <c r="X1938">
        <f>IF($C1938="","",IF($AD1938=1,Settings!$C$8,IF($AC1938=1,Settings!$C$6,Settings!$C$7))*100)</f>
        <v/>
      </c>
      <c r="Y1938" s="7">
        <f>IF($C1938="","",V1938-M1938)</f>
        <v/>
      </c>
      <c r="AA1938">
        <f>IF($C1938="","",IF(COUNTIF($C$2:$C1938,$C1938)=1,1,0))</f>
        <v/>
      </c>
      <c r="AB1938">
        <f>IF($AA1938=1,SUMPRODUCT(--($AE$2:$AE$6001&lt;$AE1938))+1,"")</f>
        <v/>
      </c>
      <c r="AC1938">
        <f>IF($C1938="","",IF(OR($W1938=TRUE(),$W1938="TRUE"),0,1))</f>
        <v/>
      </c>
      <c r="AD1938">
        <f>IF($C1938="","",IF($Z1938="Yes",1,0))</f>
        <v/>
      </c>
      <c r="AE1938">
        <f>IF($AA1938=1,IFERROR(IF(VALUE($C1938)&lt;100000000,VALUE($C1938),1000000000),IFERROR(IF(VALUE(MID($C1938,2,20))&lt;100000000,VALUE(MID($C1938,2,20)),1000000000),1000000000))+ROW()/100000,"")</f>
        <v/>
      </c>
    </row>
    <row r="1939">
      <c r="M1939" s="7">
        <f>IF($C1939="","",L1939*V1939/100)</f>
        <v/>
      </c>
      <c r="N1939" s="11" t="n"/>
      <c r="R1939" s="7" t="n"/>
      <c r="T1939" s="7" t="n"/>
      <c r="U1939" s="7">
        <f>IF($C1939="","",T1939*X1939/100)</f>
        <v/>
      </c>
      <c r="V1939" s="7">
        <f>IF($C1939="","",T1939-U1939)</f>
        <v/>
      </c>
      <c r="X1939">
        <f>IF($C1939="","",IF($AD1939=1,Settings!$C$8,IF($AC1939=1,Settings!$C$6,Settings!$C$7))*100)</f>
        <v/>
      </c>
      <c r="Y1939" s="7">
        <f>IF($C1939="","",V1939-M1939)</f>
        <v/>
      </c>
      <c r="AA1939">
        <f>IF($C1939="","",IF(COUNTIF($C$2:$C1939,$C1939)=1,1,0))</f>
        <v/>
      </c>
      <c r="AB1939">
        <f>IF($AA1939=1,SUMPRODUCT(--($AE$2:$AE$6001&lt;$AE1939))+1,"")</f>
        <v/>
      </c>
      <c r="AC1939">
        <f>IF($C1939="","",IF(OR($W1939=TRUE(),$W1939="TRUE"),0,1))</f>
        <v/>
      </c>
      <c r="AD1939">
        <f>IF($C1939="","",IF($Z1939="Yes",1,0))</f>
        <v/>
      </c>
      <c r="AE1939">
        <f>IF($AA1939=1,IFERROR(IF(VALUE($C1939)&lt;100000000,VALUE($C1939),1000000000),IFERROR(IF(VALUE(MID($C1939,2,20))&lt;100000000,VALUE(MID($C1939,2,20)),1000000000),1000000000))+ROW()/100000,"")</f>
        <v/>
      </c>
    </row>
    <row r="1940">
      <c r="M1940" s="7">
        <f>IF($C1940="","",L1940*V1940/100)</f>
        <v/>
      </c>
      <c r="N1940" s="11" t="n"/>
      <c r="R1940" s="7" t="n"/>
      <c r="T1940" s="7" t="n"/>
      <c r="U1940" s="7">
        <f>IF($C1940="","",T1940*X1940/100)</f>
        <v/>
      </c>
      <c r="V1940" s="7">
        <f>IF($C1940="","",T1940-U1940)</f>
        <v/>
      </c>
      <c r="X1940">
        <f>IF($C1940="","",IF($AD1940=1,Settings!$C$8,IF($AC1940=1,Settings!$C$6,Settings!$C$7))*100)</f>
        <v/>
      </c>
      <c r="Y1940" s="7">
        <f>IF($C1940="","",V1940-M1940)</f>
        <v/>
      </c>
      <c r="AA1940">
        <f>IF($C1940="","",IF(COUNTIF($C$2:$C1940,$C1940)=1,1,0))</f>
        <v/>
      </c>
      <c r="AB1940">
        <f>IF($AA1940=1,SUMPRODUCT(--($AE$2:$AE$6001&lt;$AE1940))+1,"")</f>
        <v/>
      </c>
      <c r="AC1940">
        <f>IF($C1940="","",IF(OR($W1940=TRUE(),$W1940="TRUE"),0,1))</f>
        <v/>
      </c>
      <c r="AD1940">
        <f>IF($C1940="","",IF($Z1940="Yes",1,0))</f>
        <v/>
      </c>
      <c r="AE1940">
        <f>IF($AA1940=1,IFERROR(IF(VALUE($C1940)&lt;100000000,VALUE($C1940),1000000000),IFERROR(IF(VALUE(MID($C1940,2,20))&lt;100000000,VALUE(MID($C1940,2,20)),1000000000),1000000000))+ROW()/100000,"")</f>
        <v/>
      </c>
    </row>
    <row r="1941">
      <c r="M1941" s="7">
        <f>IF($C1941="","",L1941*V1941/100)</f>
        <v/>
      </c>
      <c r="N1941" s="11" t="n"/>
      <c r="R1941" s="7" t="n"/>
      <c r="T1941" s="7" t="n"/>
      <c r="U1941" s="7">
        <f>IF($C1941="","",T1941*X1941/100)</f>
        <v/>
      </c>
      <c r="V1941" s="7">
        <f>IF($C1941="","",T1941-U1941)</f>
        <v/>
      </c>
      <c r="X1941">
        <f>IF($C1941="","",IF($AD1941=1,Settings!$C$8,IF($AC1941=1,Settings!$C$6,Settings!$C$7))*100)</f>
        <v/>
      </c>
      <c r="Y1941" s="7">
        <f>IF($C1941="","",V1941-M1941)</f>
        <v/>
      </c>
      <c r="AA1941">
        <f>IF($C1941="","",IF(COUNTIF($C$2:$C1941,$C1941)=1,1,0))</f>
        <v/>
      </c>
      <c r="AB1941">
        <f>IF($AA1941=1,SUMPRODUCT(--($AE$2:$AE$6001&lt;$AE1941))+1,"")</f>
        <v/>
      </c>
      <c r="AC1941">
        <f>IF($C1941="","",IF(OR($W1941=TRUE(),$W1941="TRUE"),0,1))</f>
        <v/>
      </c>
      <c r="AD1941">
        <f>IF($C1941="","",IF($Z1941="Yes",1,0))</f>
        <v/>
      </c>
      <c r="AE1941">
        <f>IF($AA1941=1,IFERROR(IF(VALUE($C1941)&lt;100000000,VALUE($C1941),1000000000),IFERROR(IF(VALUE(MID($C1941,2,20))&lt;100000000,VALUE(MID($C1941,2,20)),1000000000),1000000000))+ROW()/100000,"")</f>
        <v/>
      </c>
    </row>
    <row r="1942">
      <c r="M1942" s="7">
        <f>IF($C1942="","",L1942*V1942/100)</f>
        <v/>
      </c>
      <c r="N1942" s="11" t="n"/>
      <c r="R1942" s="7" t="n"/>
      <c r="T1942" s="7" t="n"/>
      <c r="U1942" s="7">
        <f>IF($C1942="","",T1942*X1942/100)</f>
        <v/>
      </c>
      <c r="V1942" s="7">
        <f>IF($C1942="","",T1942-U1942)</f>
        <v/>
      </c>
      <c r="X1942">
        <f>IF($C1942="","",IF($AD1942=1,Settings!$C$8,IF($AC1942=1,Settings!$C$6,Settings!$C$7))*100)</f>
        <v/>
      </c>
      <c r="Y1942" s="7">
        <f>IF($C1942="","",V1942-M1942)</f>
        <v/>
      </c>
      <c r="AA1942">
        <f>IF($C1942="","",IF(COUNTIF($C$2:$C1942,$C1942)=1,1,0))</f>
        <v/>
      </c>
      <c r="AB1942">
        <f>IF($AA1942=1,SUMPRODUCT(--($AE$2:$AE$6001&lt;$AE1942))+1,"")</f>
        <v/>
      </c>
      <c r="AC1942">
        <f>IF($C1942="","",IF(OR($W1942=TRUE(),$W1942="TRUE"),0,1))</f>
        <v/>
      </c>
      <c r="AD1942">
        <f>IF($C1942="","",IF($Z1942="Yes",1,0))</f>
        <v/>
      </c>
      <c r="AE1942">
        <f>IF($AA1942=1,IFERROR(IF(VALUE($C1942)&lt;100000000,VALUE($C1942),1000000000),IFERROR(IF(VALUE(MID($C1942,2,20))&lt;100000000,VALUE(MID($C1942,2,20)),1000000000),1000000000))+ROW()/100000,"")</f>
        <v/>
      </c>
    </row>
    <row r="1943">
      <c r="M1943" s="7">
        <f>IF($C1943="","",L1943*V1943/100)</f>
        <v/>
      </c>
      <c r="N1943" s="11" t="n"/>
      <c r="R1943" s="7" t="n"/>
      <c r="T1943" s="7" t="n"/>
      <c r="U1943" s="7">
        <f>IF($C1943="","",T1943*X1943/100)</f>
        <v/>
      </c>
      <c r="V1943" s="7">
        <f>IF($C1943="","",T1943-U1943)</f>
        <v/>
      </c>
      <c r="X1943">
        <f>IF($C1943="","",IF($AD1943=1,Settings!$C$8,IF($AC1943=1,Settings!$C$6,Settings!$C$7))*100)</f>
        <v/>
      </c>
      <c r="Y1943" s="7">
        <f>IF($C1943="","",V1943-M1943)</f>
        <v/>
      </c>
      <c r="AA1943">
        <f>IF($C1943="","",IF(COUNTIF($C$2:$C1943,$C1943)=1,1,0))</f>
        <v/>
      </c>
      <c r="AB1943">
        <f>IF($AA1943=1,SUMPRODUCT(--($AE$2:$AE$6001&lt;$AE1943))+1,"")</f>
        <v/>
      </c>
      <c r="AC1943">
        <f>IF($C1943="","",IF(OR($W1943=TRUE(),$W1943="TRUE"),0,1))</f>
        <v/>
      </c>
      <c r="AD1943">
        <f>IF($C1943="","",IF($Z1943="Yes",1,0))</f>
        <v/>
      </c>
      <c r="AE1943">
        <f>IF($AA1943=1,IFERROR(IF(VALUE($C1943)&lt;100000000,VALUE($C1943),1000000000),IFERROR(IF(VALUE(MID($C1943,2,20))&lt;100000000,VALUE(MID($C1943,2,20)),1000000000),1000000000))+ROW()/100000,"")</f>
        <v/>
      </c>
    </row>
    <row r="1944">
      <c r="M1944" s="7">
        <f>IF($C1944="","",L1944*V1944/100)</f>
        <v/>
      </c>
      <c r="N1944" s="11" t="n"/>
      <c r="R1944" s="7" t="n"/>
      <c r="T1944" s="7" t="n"/>
      <c r="U1944" s="7">
        <f>IF($C1944="","",T1944*X1944/100)</f>
        <v/>
      </c>
      <c r="V1944" s="7">
        <f>IF($C1944="","",T1944-U1944)</f>
        <v/>
      </c>
      <c r="X1944">
        <f>IF($C1944="","",IF($AD1944=1,Settings!$C$8,IF($AC1944=1,Settings!$C$6,Settings!$C$7))*100)</f>
        <v/>
      </c>
      <c r="Y1944" s="7">
        <f>IF($C1944="","",V1944-M1944)</f>
        <v/>
      </c>
      <c r="AA1944">
        <f>IF($C1944="","",IF(COUNTIF($C$2:$C1944,$C1944)=1,1,0))</f>
        <v/>
      </c>
      <c r="AB1944">
        <f>IF($AA1944=1,SUMPRODUCT(--($AE$2:$AE$6001&lt;$AE1944))+1,"")</f>
        <v/>
      </c>
      <c r="AC1944">
        <f>IF($C1944="","",IF(OR($W1944=TRUE(),$W1944="TRUE"),0,1))</f>
        <v/>
      </c>
      <c r="AD1944">
        <f>IF($C1944="","",IF($Z1944="Yes",1,0))</f>
        <v/>
      </c>
      <c r="AE1944">
        <f>IF($AA1944=1,IFERROR(IF(VALUE($C1944)&lt;100000000,VALUE($C1944),1000000000),IFERROR(IF(VALUE(MID($C1944,2,20))&lt;100000000,VALUE(MID($C1944,2,20)),1000000000),1000000000))+ROW()/100000,"")</f>
        <v/>
      </c>
    </row>
    <row r="1945">
      <c r="M1945" s="7">
        <f>IF($C1945="","",L1945*V1945/100)</f>
        <v/>
      </c>
      <c r="N1945" s="11" t="n"/>
      <c r="R1945" s="7" t="n"/>
      <c r="T1945" s="7" t="n"/>
      <c r="U1945" s="7">
        <f>IF($C1945="","",T1945*X1945/100)</f>
        <v/>
      </c>
      <c r="V1945" s="7">
        <f>IF($C1945="","",T1945-U1945)</f>
        <v/>
      </c>
      <c r="X1945">
        <f>IF($C1945="","",IF($AD1945=1,Settings!$C$8,IF($AC1945=1,Settings!$C$6,Settings!$C$7))*100)</f>
        <v/>
      </c>
      <c r="Y1945" s="7">
        <f>IF($C1945="","",V1945-M1945)</f>
        <v/>
      </c>
      <c r="AA1945">
        <f>IF($C1945="","",IF(COUNTIF($C$2:$C1945,$C1945)=1,1,0))</f>
        <v/>
      </c>
      <c r="AB1945">
        <f>IF($AA1945=1,SUMPRODUCT(--($AE$2:$AE$6001&lt;$AE1945))+1,"")</f>
        <v/>
      </c>
      <c r="AC1945">
        <f>IF($C1945="","",IF(OR($W1945=TRUE(),$W1945="TRUE"),0,1))</f>
        <v/>
      </c>
      <c r="AD1945">
        <f>IF($C1945="","",IF($Z1945="Yes",1,0))</f>
        <v/>
      </c>
      <c r="AE1945">
        <f>IF($AA1945=1,IFERROR(IF(VALUE($C1945)&lt;100000000,VALUE($C1945),1000000000),IFERROR(IF(VALUE(MID($C1945,2,20))&lt;100000000,VALUE(MID($C1945,2,20)),1000000000),1000000000))+ROW()/100000,"")</f>
        <v/>
      </c>
    </row>
    <row r="1946">
      <c r="M1946" s="7">
        <f>IF($C1946="","",L1946*V1946/100)</f>
        <v/>
      </c>
      <c r="N1946" s="11" t="n"/>
      <c r="R1946" s="7" t="n"/>
      <c r="T1946" s="7" t="n"/>
      <c r="U1946" s="7">
        <f>IF($C1946="","",T1946*X1946/100)</f>
        <v/>
      </c>
      <c r="V1946" s="7">
        <f>IF($C1946="","",T1946-U1946)</f>
        <v/>
      </c>
      <c r="X1946">
        <f>IF($C1946="","",IF($AD1946=1,Settings!$C$8,IF($AC1946=1,Settings!$C$6,Settings!$C$7))*100)</f>
        <v/>
      </c>
      <c r="Y1946" s="7">
        <f>IF($C1946="","",V1946-M1946)</f>
        <v/>
      </c>
      <c r="AA1946">
        <f>IF($C1946="","",IF(COUNTIF($C$2:$C1946,$C1946)=1,1,0))</f>
        <v/>
      </c>
      <c r="AB1946">
        <f>IF($AA1946=1,SUMPRODUCT(--($AE$2:$AE$6001&lt;$AE1946))+1,"")</f>
        <v/>
      </c>
      <c r="AC1946">
        <f>IF($C1946="","",IF(OR($W1946=TRUE(),$W1946="TRUE"),0,1))</f>
        <v/>
      </c>
      <c r="AD1946">
        <f>IF($C1946="","",IF($Z1946="Yes",1,0))</f>
        <v/>
      </c>
      <c r="AE1946">
        <f>IF($AA1946=1,IFERROR(IF(VALUE($C1946)&lt;100000000,VALUE($C1946),1000000000),IFERROR(IF(VALUE(MID($C1946,2,20))&lt;100000000,VALUE(MID($C1946,2,20)),1000000000),1000000000))+ROW()/100000,"")</f>
        <v/>
      </c>
    </row>
    <row r="1947">
      <c r="M1947" s="7">
        <f>IF($C1947="","",L1947*V1947/100)</f>
        <v/>
      </c>
      <c r="N1947" s="11" t="n"/>
      <c r="R1947" s="7" t="n"/>
      <c r="T1947" s="7" t="n"/>
      <c r="U1947" s="7">
        <f>IF($C1947="","",T1947*X1947/100)</f>
        <v/>
      </c>
      <c r="V1947" s="7">
        <f>IF($C1947="","",T1947-U1947)</f>
        <v/>
      </c>
      <c r="X1947">
        <f>IF($C1947="","",IF($AD1947=1,Settings!$C$8,IF($AC1947=1,Settings!$C$6,Settings!$C$7))*100)</f>
        <v/>
      </c>
      <c r="Y1947" s="7">
        <f>IF($C1947="","",V1947-M1947)</f>
        <v/>
      </c>
      <c r="AA1947">
        <f>IF($C1947="","",IF(COUNTIF($C$2:$C1947,$C1947)=1,1,0))</f>
        <v/>
      </c>
      <c r="AB1947">
        <f>IF($AA1947=1,SUMPRODUCT(--($AE$2:$AE$6001&lt;$AE1947))+1,"")</f>
        <v/>
      </c>
      <c r="AC1947">
        <f>IF($C1947="","",IF(OR($W1947=TRUE(),$W1947="TRUE"),0,1))</f>
        <v/>
      </c>
      <c r="AD1947">
        <f>IF($C1947="","",IF($Z1947="Yes",1,0))</f>
        <v/>
      </c>
      <c r="AE1947">
        <f>IF($AA1947=1,IFERROR(IF(VALUE($C1947)&lt;100000000,VALUE($C1947),1000000000),IFERROR(IF(VALUE(MID($C1947,2,20))&lt;100000000,VALUE(MID($C1947,2,20)),1000000000),1000000000))+ROW()/100000,"")</f>
        <v/>
      </c>
    </row>
    <row r="1948">
      <c r="M1948" s="7">
        <f>IF($C1948="","",L1948*V1948/100)</f>
        <v/>
      </c>
      <c r="N1948" s="11" t="n"/>
      <c r="R1948" s="7" t="n"/>
      <c r="T1948" s="7" t="n"/>
      <c r="U1948" s="7">
        <f>IF($C1948="","",T1948*X1948/100)</f>
        <v/>
      </c>
      <c r="V1948" s="7">
        <f>IF($C1948="","",T1948-U1948)</f>
        <v/>
      </c>
      <c r="X1948">
        <f>IF($C1948="","",IF($AD1948=1,Settings!$C$8,IF($AC1948=1,Settings!$C$6,Settings!$C$7))*100)</f>
        <v/>
      </c>
      <c r="Y1948" s="7">
        <f>IF($C1948="","",V1948-M1948)</f>
        <v/>
      </c>
      <c r="AA1948">
        <f>IF($C1948="","",IF(COUNTIF($C$2:$C1948,$C1948)=1,1,0))</f>
        <v/>
      </c>
      <c r="AB1948">
        <f>IF($AA1948=1,SUMPRODUCT(--($AE$2:$AE$6001&lt;$AE1948))+1,"")</f>
        <v/>
      </c>
      <c r="AC1948">
        <f>IF($C1948="","",IF(OR($W1948=TRUE(),$W1948="TRUE"),0,1))</f>
        <v/>
      </c>
      <c r="AD1948">
        <f>IF($C1948="","",IF($Z1948="Yes",1,0))</f>
        <v/>
      </c>
      <c r="AE1948">
        <f>IF($AA1948=1,IFERROR(IF(VALUE($C1948)&lt;100000000,VALUE($C1948),1000000000),IFERROR(IF(VALUE(MID($C1948,2,20))&lt;100000000,VALUE(MID($C1948,2,20)),1000000000),1000000000))+ROW()/100000,"")</f>
        <v/>
      </c>
    </row>
    <row r="1949">
      <c r="M1949" s="7">
        <f>IF($C1949="","",L1949*V1949/100)</f>
        <v/>
      </c>
      <c r="N1949" s="11" t="n"/>
      <c r="R1949" s="7" t="n"/>
      <c r="T1949" s="7" t="n"/>
      <c r="U1949" s="7">
        <f>IF($C1949="","",T1949*X1949/100)</f>
        <v/>
      </c>
      <c r="V1949" s="7">
        <f>IF($C1949="","",T1949-U1949)</f>
        <v/>
      </c>
      <c r="X1949">
        <f>IF($C1949="","",IF($AD1949=1,Settings!$C$8,IF($AC1949=1,Settings!$C$6,Settings!$C$7))*100)</f>
        <v/>
      </c>
      <c r="Y1949" s="7">
        <f>IF($C1949="","",V1949-M1949)</f>
        <v/>
      </c>
      <c r="AA1949">
        <f>IF($C1949="","",IF(COUNTIF($C$2:$C1949,$C1949)=1,1,0))</f>
        <v/>
      </c>
      <c r="AB1949">
        <f>IF($AA1949=1,SUMPRODUCT(--($AE$2:$AE$6001&lt;$AE1949))+1,"")</f>
        <v/>
      </c>
      <c r="AC1949">
        <f>IF($C1949="","",IF(OR($W1949=TRUE(),$W1949="TRUE"),0,1))</f>
        <v/>
      </c>
      <c r="AD1949">
        <f>IF($C1949="","",IF($Z1949="Yes",1,0))</f>
        <v/>
      </c>
      <c r="AE1949">
        <f>IF($AA1949=1,IFERROR(IF(VALUE($C1949)&lt;100000000,VALUE($C1949),1000000000),IFERROR(IF(VALUE(MID($C1949,2,20))&lt;100000000,VALUE(MID($C1949,2,20)),1000000000),1000000000))+ROW()/100000,"")</f>
        <v/>
      </c>
    </row>
    <row r="1950">
      <c r="M1950" s="7">
        <f>IF($C1950="","",L1950*V1950/100)</f>
        <v/>
      </c>
      <c r="N1950" s="11" t="n"/>
      <c r="R1950" s="7" t="n"/>
      <c r="T1950" s="7" t="n"/>
      <c r="U1950" s="7">
        <f>IF($C1950="","",T1950*X1950/100)</f>
        <v/>
      </c>
      <c r="V1950" s="7">
        <f>IF($C1950="","",T1950-U1950)</f>
        <v/>
      </c>
      <c r="X1950">
        <f>IF($C1950="","",IF($AD1950=1,Settings!$C$8,IF($AC1950=1,Settings!$C$6,Settings!$C$7))*100)</f>
        <v/>
      </c>
      <c r="Y1950" s="7">
        <f>IF($C1950="","",V1950-M1950)</f>
        <v/>
      </c>
      <c r="AA1950">
        <f>IF($C1950="","",IF(COUNTIF($C$2:$C1950,$C1950)=1,1,0))</f>
        <v/>
      </c>
      <c r="AB1950">
        <f>IF($AA1950=1,SUMPRODUCT(--($AE$2:$AE$6001&lt;$AE1950))+1,"")</f>
        <v/>
      </c>
      <c r="AC1950">
        <f>IF($C1950="","",IF(OR($W1950=TRUE(),$W1950="TRUE"),0,1))</f>
        <v/>
      </c>
      <c r="AD1950">
        <f>IF($C1950="","",IF($Z1950="Yes",1,0))</f>
        <v/>
      </c>
      <c r="AE1950">
        <f>IF($AA1950=1,IFERROR(IF(VALUE($C1950)&lt;100000000,VALUE($C1950),1000000000),IFERROR(IF(VALUE(MID($C1950,2,20))&lt;100000000,VALUE(MID($C1950,2,20)),1000000000),1000000000))+ROW()/100000,"")</f>
        <v/>
      </c>
    </row>
    <row r="1951">
      <c r="M1951" s="7">
        <f>IF($C1951="","",L1951*V1951/100)</f>
        <v/>
      </c>
      <c r="N1951" s="11" t="n"/>
      <c r="R1951" s="7" t="n"/>
      <c r="T1951" s="7" t="n"/>
      <c r="U1951" s="7">
        <f>IF($C1951="","",T1951*X1951/100)</f>
        <v/>
      </c>
      <c r="V1951" s="7">
        <f>IF($C1951="","",T1951-U1951)</f>
        <v/>
      </c>
      <c r="X1951">
        <f>IF($C1951="","",IF($AD1951=1,Settings!$C$8,IF($AC1951=1,Settings!$C$6,Settings!$C$7))*100)</f>
        <v/>
      </c>
      <c r="Y1951" s="7">
        <f>IF($C1951="","",V1951-M1951)</f>
        <v/>
      </c>
      <c r="AA1951">
        <f>IF($C1951="","",IF(COUNTIF($C$2:$C1951,$C1951)=1,1,0))</f>
        <v/>
      </c>
      <c r="AB1951">
        <f>IF($AA1951=1,SUMPRODUCT(--($AE$2:$AE$6001&lt;$AE1951))+1,"")</f>
        <v/>
      </c>
      <c r="AC1951">
        <f>IF($C1951="","",IF(OR($W1951=TRUE(),$W1951="TRUE"),0,1))</f>
        <v/>
      </c>
      <c r="AD1951">
        <f>IF($C1951="","",IF($Z1951="Yes",1,0))</f>
        <v/>
      </c>
      <c r="AE1951">
        <f>IF($AA1951=1,IFERROR(IF(VALUE($C1951)&lt;100000000,VALUE($C1951),1000000000),IFERROR(IF(VALUE(MID($C1951,2,20))&lt;100000000,VALUE(MID($C1951,2,20)),1000000000),1000000000))+ROW()/100000,"")</f>
        <v/>
      </c>
    </row>
    <row r="1952">
      <c r="M1952" s="7">
        <f>IF($C1952="","",L1952*V1952/100)</f>
        <v/>
      </c>
      <c r="N1952" s="11" t="n"/>
      <c r="R1952" s="7" t="n"/>
      <c r="T1952" s="7" t="n"/>
      <c r="U1952" s="7">
        <f>IF($C1952="","",T1952*X1952/100)</f>
        <v/>
      </c>
      <c r="V1952" s="7">
        <f>IF($C1952="","",T1952-U1952)</f>
        <v/>
      </c>
      <c r="X1952">
        <f>IF($C1952="","",IF($AD1952=1,Settings!$C$8,IF($AC1952=1,Settings!$C$6,Settings!$C$7))*100)</f>
        <v/>
      </c>
      <c r="Y1952" s="7">
        <f>IF($C1952="","",V1952-M1952)</f>
        <v/>
      </c>
      <c r="AA1952">
        <f>IF($C1952="","",IF(COUNTIF($C$2:$C1952,$C1952)=1,1,0))</f>
        <v/>
      </c>
      <c r="AB1952">
        <f>IF($AA1952=1,SUMPRODUCT(--($AE$2:$AE$6001&lt;$AE1952))+1,"")</f>
        <v/>
      </c>
      <c r="AC1952">
        <f>IF($C1952="","",IF(OR($W1952=TRUE(),$W1952="TRUE"),0,1))</f>
        <v/>
      </c>
      <c r="AD1952">
        <f>IF($C1952="","",IF($Z1952="Yes",1,0))</f>
        <v/>
      </c>
      <c r="AE1952">
        <f>IF($AA1952=1,IFERROR(IF(VALUE($C1952)&lt;100000000,VALUE($C1952),1000000000),IFERROR(IF(VALUE(MID($C1952,2,20))&lt;100000000,VALUE(MID($C1952,2,20)),1000000000),1000000000))+ROW()/100000,"")</f>
        <v/>
      </c>
    </row>
    <row r="1953">
      <c r="M1953" s="7">
        <f>IF($C1953="","",L1953*V1953/100)</f>
        <v/>
      </c>
      <c r="N1953" s="11" t="n"/>
      <c r="R1953" s="7" t="n"/>
      <c r="T1953" s="7" t="n"/>
      <c r="U1953" s="7">
        <f>IF($C1953="","",T1953*X1953/100)</f>
        <v/>
      </c>
      <c r="V1953" s="7">
        <f>IF($C1953="","",T1953-U1953)</f>
        <v/>
      </c>
      <c r="X1953">
        <f>IF($C1953="","",IF($AD1953=1,Settings!$C$8,IF($AC1953=1,Settings!$C$6,Settings!$C$7))*100)</f>
        <v/>
      </c>
      <c r="Y1953" s="7">
        <f>IF($C1953="","",V1953-M1953)</f>
        <v/>
      </c>
      <c r="AA1953">
        <f>IF($C1953="","",IF(COUNTIF($C$2:$C1953,$C1953)=1,1,0))</f>
        <v/>
      </c>
      <c r="AB1953">
        <f>IF($AA1953=1,SUMPRODUCT(--($AE$2:$AE$6001&lt;$AE1953))+1,"")</f>
        <v/>
      </c>
      <c r="AC1953">
        <f>IF($C1953="","",IF(OR($W1953=TRUE(),$W1953="TRUE"),0,1))</f>
        <v/>
      </c>
      <c r="AD1953">
        <f>IF($C1953="","",IF($Z1953="Yes",1,0))</f>
        <v/>
      </c>
      <c r="AE1953">
        <f>IF($AA1953=1,IFERROR(IF(VALUE($C1953)&lt;100000000,VALUE($C1953),1000000000),IFERROR(IF(VALUE(MID($C1953,2,20))&lt;100000000,VALUE(MID($C1953,2,20)),1000000000),1000000000))+ROW()/100000,"")</f>
        <v/>
      </c>
    </row>
    <row r="1954">
      <c r="M1954" s="7">
        <f>IF($C1954="","",L1954*V1954/100)</f>
        <v/>
      </c>
      <c r="N1954" s="11" t="n"/>
      <c r="R1954" s="7" t="n"/>
      <c r="T1954" s="7" t="n"/>
      <c r="U1954" s="7">
        <f>IF($C1954="","",T1954*X1954/100)</f>
        <v/>
      </c>
      <c r="V1954" s="7">
        <f>IF($C1954="","",T1954-U1954)</f>
        <v/>
      </c>
      <c r="X1954">
        <f>IF($C1954="","",IF($AD1954=1,Settings!$C$8,IF($AC1954=1,Settings!$C$6,Settings!$C$7))*100)</f>
        <v/>
      </c>
      <c r="Y1954" s="7">
        <f>IF($C1954="","",V1954-M1954)</f>
        <v/>
      </c>
      <c r="AA1954">
        <f>IF($C1954="","",IF(COUNTIF($C$2:$C1954,$C1954)=1,1,0))</f>
        <v/>
      </c>
      <c r="AB1954">
        <f>IF($AA1954=1,SUMPRODUCT(--($AE$2:$AE$6001&lt;$AE1954))+1,"")</f>
        <v/>
      </c>
      <c r="AC1954">
        <f>IF($C1954="","",IF(OR($W1954=TRUE(),$W1954="TRUE"),0,1))</f>
        <v/>
      </c>
      <c r="AD1954">
        <f>IF($C1954="","",IF($Z1954="Yes",1,0))</f>
        <v/>
      </c>
      <c r="AE1954">
        <f>IF($AA1954=1,IFERROR(IF(VALUE($C1954)&lt;100000000,VALUE($C1954),1000000000),IFERROR(IF(VALUE(MID($C1954,2,20))&lt;100000000,VALUE(MID($C1954,2,20)),1000000000),1000000000))+ROW()/100000,"")</f>
        <v/>
      </c>
    </row>
    <row r="1955">
      <c r="M1955" s="7">
        <f>IF($C1955="","",L1955*V1955/100)</f>
        <v/>
      </c>
      <c r="N1955" s="11" t="n"/>
      <c r="R1955" s="7" t="n"/>
      <c r="T1955" s="7" t="n"/>
      <c r="U1955" s="7">
        <f>IF($C1955="","",T1955*X1955/100)</f>
        <v/>
      </c>
      <c r="V1955" s="7">
        <f>IF($C1955="","",T1955-U1955)</f>
        <v/>
      </c>
      <c r="X1955">
        <f>IF($C1955="","",IF($AD1955=1,Settings!$C$8,IF($AC1955=1,Settings!$C$6,Settings!$C$7))*100)</f>
        <v/>
      </c>
      <c r="Y1955" s="7">
        <f>IF($C1955="","",V1955-M1955)</f>
        <v/>
      </c>
      <c r="AA1955">
        <f>IF($C1955="","",IF(COUNTIF($C$2:$C1955,$C1955)=1,1,0))</f>
        <v/>
      </c>
      <c r="AB1955">
        <f>IF($AA1955=1,SUMPRODUCT(--($AE$2:$AE$6001&lt;$AE1955))+1,"")</f>
        <v/>
      </c>
      <c r="AC1955">
        <f>IF($C1955="","",IF(OR($W1955=TRUE(),$W1955="TRUE"),0,1))</f>
        <v/>
      </c>
      <c r="AD1955">
        <f>IF($C1955="","",IF($Z1955="Yes",1,0))</f>
        <v/>
      </c>
      <c r="AE1955">
        <f>IF($AA1955=1,IFERROR(IF(VALUE($C1955)&lt;100000000,VALUE($C1955),1000000000),IFERROR(IF(VALUE(MID($C1955,2,20))&lt;100000000,VALUE(MID($C1955,2,20)),1000000000),1000000000))+ROW()/100000,"")</f>
        <v/>
      </c>
    </row>
    <row r="1956">
      <c r="M1956" s="7">
        <f>IF($C1956="","",L1956*V1956/100)</f>
        <v/>
      </c>
      <c r="N1956" s="11" t="n"/>
      <c r="R1956" s="7" t="n"/>
      <c r="T1956" s="7" t="n"/>
      <c r="U1956" s="7">
        <f>IF($C1956="","",T1956*X1956/100)</f>
        <v/>
      </c>
      <c r="V1956" s="7">
        <f>IF($C1956="","",T1956-U1956)</f>
        <v/>
      </c>
      <c r="X1956">
        <f>IF($C1956="","",IF($AD1956=1,Settings!$C$8,IF($AC1956=1,Settings!$C$6,Settings!$C$7))*100)</f>
        <v/>
      </c>
      <c r="Y1956" s="7">
        <f>IF($C1956="","",V1956-M1956)</f>
        <v/>
      </c>
      <c r="AA1956">
        <f>IF($C1956="","",IF(COUNTIF($C$2:$C1956,$C1956)=1,1,0))</f>
        <v/>
      </c>
      <c r="AB1956">
        <f>IF($AA1956=1,SUMPRODUCT(--($AE$2:$AE$6001&lt;$AE1956))+1,"")</f>
        <v/>
      </c>
      <c r="AC1956">
        <f>IF($C1956="","",IF(OR($W1956=TRUE(),$W1956="TRUE"),0,1))</f>
        <v/>
      </c>
      <c r="AD1956">
        <f>IF($C1956="","",IF($Z1956="Yes",1,0))</f>
        <v/>
      </c>
      <c r="AE1956">
        <f>IF($AA1956=1,IFERROR(IF(VALUE($C1956)&lt;100000000,VALUE($C1956),1000000000),IFERROR(IF(VALUE(MID($C1956,2,20))&lt;100000000,VALUE(MID($C1956,2,20)),1000000000),1000000000))+ROW()/100000,"")</f>
        <v/>
      </c>
    </row>
    <row r="1957">
      <c r="M1957" s="7">
        <f>IF($C1957="","",L1957*V1957/100)</f>
        <v/>
      </c>
      <c r="N1957" s="11" t="n"/>
      <c r="R1957" s="7" t="n"/>
      <c r="T1957" s="7" t="n"/>
      <c r="U1957" s="7">
        <f>IF($C1957="","",T1957*X1957/100)</f>
        <v/>
      </c>
      <c r="V1957" s="7">
        <f>IF($C1957="","",T1957-U1957)</f>
        <v/>
      </c>
      <c r="X1957">
        <f>IF($C1957="","",IF($AD1957=1,Settings!$C$8,IF($AC1957=1,Settings!$C$6,Settings!$C$7))*100)</f>
        <v/>
      </c>
      <c r="Y1957" s="7">
        <f>IF($C1957="","",V1957-M1957)</f>
        <v/>
      </c>
      <c r="AA1957">
        <f>IF($C1957="","",IF(COUNTIF($C$2:$C1957,$C1957)=1,1,0))</f>
        <v/>
      </c>
      <c r="AB1957">
        <f>IF($AA1957=1,SUMPRODUCT(--($AE$2:$AE$6001&lt;$AE1957))+1,"")</f>
        <v/>
      </c>
      <c r="AC1957">
        <f>IF($C1957="","",IF(OR($W1957=TRUE(),$W1957="TRUE"),0,1))</f>
        <v/>
      </c>
      <c r="AD1957">
        <f>IF($C1957="","",IF($Z1957="Yes",1,0))</f>
        <v/>
      </c>
      <c r="AE1957">
        <f>IF($AA1957=1,IFERROR(IF(VALUE($C1957)&lt;100000000,VALUE($C1957),1000000000),IFERROR(IF(VALUE(MID($C1957,2,20))&lt;100000000,VALUE(MID($C1957,2,20)),1000000000),1000000000))+ROW()/100000,"")</f>
        <v/>
      </c>
    </row>
    <row r="1958">
      <c r="M1958" s="7">
        <f>IF($C1958="","",L1958*V1958/100)</f>
        <v/>
      </c>
      <c r="N1958" s="11" t="n"/>
      <c r="R1958" s="7" t="n"/>
      <c r="T1958" s="7" t="n"/>
      <c r="U1958" s="7">
        <f>IF($C1958="","",T1958*X1958/100)</f>
        <v/>
      </c>
      <c r="V1958" s="7">
        <f>IF($C1958="","",T1958-U1958)</f>
        <v/>
      </c>
      <c r="X1958">
        <f>IF($C1958="","",IF($AD1958=1,Settings!$C$8,IF($AC1958=1,Settings!$C$6,Settings!$C$7))*100)</f>
        <v/>
      </c>
      <c r="Y1958" s="7">
        <f>IF($C1958="","",V1958-M1958)</f>
        <v/>
      </c>
      <c r="AA1958">
        <f>IF($C1958="","",IF(COUNTIF($C$2:$C1958,$C1958)=1,1,0))</f>
        <v/>
      </c>
      <c r="AB1958">
        <f>IF($AA1958=1,SUMPRODUCT(--($AE$2:$AE$6001&lt;$AE1958))+1,"")</f>
        <v/>
      </c>
      <c r="AC1958">
        <f>IF($C1958="","",IF(OR($W1958=TRUE(),$W1958="TRUE"),0,1))</f>
        <v/>
      </c>
      <c r="AD1958">
        <f>IF($C1958="","",IF($Z1958="Yes",1,0))</f>
        <v/>
      </c>
      <c r="AE1958">
        <f>IF($AA1958=1,IFERROR(IF(VALUE($C1958)&lt;100000000,VALUE($C1958),1000000000),IFERROR(IF(VALUE(MID($C1958,2,20))&lt;100000000,VALUE(MID($C1958,2,20)),1000000000),1000000000))+ROW()/100000,"")</f>
        <v/>
      </c>
    </row>
    <row r="1959">
      <c r="M1959" s="7">
        <f>IF($C1959="","",L1959*V1959/100)</f>
        <v/>
      </c>
      <c r="N1959" s="11" t="n"/>
      <c r="R1959" s="7" t="n"/>
      <c r="T1959" s="7" t="n"/>
      <c r="U1959" s="7">
        <f>IF($C1959="","",T1959*X1959/100)</f>
        <v/>
      </c>
      <c r="V1959" s="7">
        <f>IF($C1959="","",T1959-U1959)</f>
        <v/>
      </c>
      <c r="X1959">
        <f>IF($C1959="","",IF($AD1959=1,Settings!$C$8,IF($AC1959=1,Settings!$C$6,Settings!$C$7))*100)</f>
        <v/>
      </c>
      <c r="Y1959" s="7">
        <f>IF($C1959="","",V1959-M1959)</f>
        <v/>
      </c>
      <c r="AA1959">
        <f>IF($C1959="","",IF(COUNTIF($C$2:$C1959,$C1959)=1,1,0))</f>
        <v/>
      </c>
      <c r="AB1959">
        <f>IF($AA1959=1,SUMPRODUCT(--($AE$2:$AE$6001&lt;$AE1959))+1,"")</f>
        <v/>
      </c>
      <c r="AC1959">
        <f>IF($C1959="","",IF(OR($W1959=TRUE(),$W1959="TRUE"),0,1))</f>
        <v/>
      </c>
      <c r="AD1959">
        <f>IF($C1959="","",IF($Z1959="Yes",1,0))</f>
        <v/>
      </c>
      <c r="AE1959">
        <f>IF($AA1959=1,IFERROR(IF(VALUE($C1959)&lt;100000000,VALUE($C1959),1000000000),IFERROR(IF(VALUE(MID($C1959,2,20))&lt;100000000,VALUE(MID($C1959,2,20)),1000000000),1000000000))+ROW()/100000,"")</f>
        <v/>
      </c>
    </row>
    <row r="1960">
      <c r="M1960" s="7">
        <f>IF($C1960="","",L1960*V1960/100)</f>
        <v/>
      </c>
      <c r="N1960" s="11" t="n"/>
      <c r="R1960" s="7" t="n"/>
      <c r="T1960" s="7" t="n"/>
      <c r="U1960" s="7">
        <f>IF($C1960="","",T1960*X1960/100)</f>
        <v/>
      </c>
      <c r="V1960" s="7">
        <f>IF($C1960="","",T1960-U1960)</f>
        <v/>
      </c>
      <c r="X1960">
        <f>IF($C1960="","",IF($AD1960=1,Settings!$C$8,IF($AC1960=1,Settings!$C$6,Settings!$C$7))*100)</f>
        <v/>
      </c>
      <c r="Y1960" s="7">
        <f>IF($C1960="","",V1960-M1960)</f>
        <v/>
      </c>
      <c r="AA1960">
        <f>IF($C1960="","",IF(COUNTIF($C$2:$C1960,$C1960)=1,1,0))</f>
        <v/>
      </c>
      <c r="AB1960">
        <f>IF($AA1960=1,SUMPRODUCT(--($AE$2:$AE$6001&lt;$AE1960))+1,"")</f>
        <v/>
      </c>
      <c r="AC1960">
        <f>IF($C1960="","",IF(OR($W1960=TRUE(),$W1960="TRUE"),0,1))</f>
        <v/>
      </c>
      <c r="AD1960">
        <f>IF($C1960="","",IF($Z1960="Yes",1,0))</f>
        <v/>
      </c>
      <c r="AE1960">
        <f>IF($AA1960=1,IFERROR(IF(VALUE($C1960)&lt;100000000,VALUE($C1960),1000000000),IFERROR(IF(VALUE(MID($C1960,2,20))&lt;100000000,VALUE(MID($C1960,2,20)),1000000000),1000000000))+ROW()/100000,"")</f>
        <v/>
      </c>
    </row>
    <row r="1961">
      <c r="M1961" s="7">
        <f>IF($C1961="","",L1961*V1961/100)</f>
        <v/>
      </c>
      <c r="N1961" s="11" t="n"/>
      <c r="R1961" s="7" t="n"/>
      <c r="T1961" s="7" t="n"/>
      <c r="U1961" s="7">
        <f>IF($C1961="","",T1961*X1961/100)</f>
        <v/>
      </c>
      <c r="V1961" s="7">
        <f>IF($C1961="","",T1961-U1961)</f>
        <v/>
      </c>
      <c r="X1961">
        <f>IF($C1961="","",IF($AD1961=1,Settings!$C$8,IF($AC1961=1,Settings!$C$6,Settings!$C$7))*100)</f>
        <v/>
      </c>
      <c r="Y1961" s="7">
        <f>IF($C1961="","",V1961-M1961)</f>
        <v/>
      </c>
      <c r="AA1961">
        <f>IF($C1961="","",IF(COUNTIF($C$2:$C1961,$C1961)=1,1,0))</f>
        <v/>
      </c>
      <c r="AB1961">
        <f>IF($AA1961=1,SUMPRODUCT(--($AE$2:$AE$6001&lt;$AE1961))+1,"")</f>
        <v/>
      </c>
      <c r="AC1961">
        <f>IF($C1961="","",IF(OR($W1961=TRUE(),$W1961="TRUE"),0,1))</f>
        <v/>
      </c>
      <c r="AD1961">
        <f>IF($C1961="","",IF($Z1961="Yes",1,0))</f>
        <v/>
      </c>
      <c r="AE1961">
        <f>IF($AA1961=1,IFERROR(IF(VALUE($C1961)&lt;100000000,VALUE($C1961),1000000000),IFERROR(IF(VALUE(MID($C1961,2,20))&lt;100000000,VALUE(MID($C1961,2,20)),1000000000),1000000000))+ROW()/100000,"")</f>
        <v/>
      </c>
    </row>
    <row r="1962">
      <c r="M1962" s="7">
        <f>IF($C1962="","",L1962*V1962/100)</f>
        <v/>
      </c>
      <c r="N1962" s="11" t="n"/>
      <c r="R1962" s="7" t="n"/>
      <c r="T1962" s="7" t="n"/>
      <c r="U1962" s="7">
        <f>IF($C1962="","",T1962*X1962/100)</f>
        <v/>
      </c>
      <c r="V1962" s="7">
        <f>IF($C1962="","",T1962-U1962)</f>
        <v/>
      </c>
      <c r="X1962">
        <f>IF($C1962="","",IF($AD1962=1,Settings!$C$8,IF($AC1962=1,Settings!$C$6,Settings!$C$7))*100)</f>
        <v/>
      </c>
      <c r="Y1962" s="7">
        <f>IF($C1962="","",V1962-M1962)</f>
        <v/>
      </c>
      <c r="AA1962">
        <f>IF($C1962="","",IF(COUNTIF($C$2:$C1962,$C1962)=1,1,0))</f>
        <v/>
      </c>
      <c r="AB1962">
        <f>IF($AA1962=1,SUMPRODUCT(--($AE$2:$AE$6001&lt;$AE1962))+1,"")</f>
        <v/>
      </c>
      <c r="AC1962">
        <f>IF($C1962="","",IF(OR($W1962=TRUE(),$W1962="TRUE"),0,1))</f>
        <v/>
      </c>
      <c r="AD1962">
        <f>IF($C1962="","",IF($Z1962="Yes",1,0))</f>
        <v/>
      </c>
      <c r="AE1962">
        <f>IF($AA1962=1,IFERROR(IF(VALUE($C1962)&lt;100000000,VALUE($C1962),1000000000),IFERROR(IF(VALUE(MID($C1962,2,20))&lt;100000000,VALUE(MID($C1962,2,20)),1000000000),1000000000))+ROW()/100000,"")</f>
        <v/>
      </c>
    </row>
    <row r="1963">
      <c r="M1963" s="7">
        <f>IF($C1963="","",L1963*V1963/100)</f>
        <v/>
      </c>
      <c r="N1963" s="11" t="n"/>
      <c r="R1963" s="7" t="n"/>
      <c r="T1963" s="7" t="n"/>
      <c r="U1963" s="7">
        <f>IF($C1963="","",T1963*X1963/100)</f>
        <v/>
      </c>
      <c r="V1963" s="7">
        <f>IF($C1963="","",T1963-U1963)</f>
        <v/>
      </c>
      <c r="X1963">
        <f>IF($C1963="","",IF($AD1963=1,Settings!$C$8,IF($AC1963=1,Settings!$C$6,Settings!$C$7))*100)</f>
        <v/>
      </c>
      <c r="Y1963" s="7">
        <f>IF($C1963="","",V1963-M1963)</f>
        <v/>
      </c>
      <c r="AA1963">
        <f>IF($C1963="","",IF(COUNTIF($C$2:$C1963,$C1963)=1,1,0))</f>
        <v/>
      </c>
      <c r="AB1963">
        <f>IF($AA1963=1,SUMPRODUCT(--($AE$2:$AE$6001&lt;$AE1963))+1,"")</f>
        <v/>
      </c>
      <c r="AC1963">
        <f>IF($C1963="","",IF(OR($W1963=TRUE(),$W1963="TRUE"),0,1))</f>
        <v/>
      </c>
      <c r="AD1963">
        <f>IF($C1963="","",IF($Z1963="Yes",1,0))</f>
        <v/>
      </c>
      <c r="AE1963">
        <f>IF($AA1963=1,IFERROR(IF(VALUE($C1963)&lt;100000000,VALUE($C1963),1000000000),IFERROR(IF(VALUE(MID($C1963,2,20))&lt;100000000,VALUE(MID($C1963,2,20)),1000000000),1000000000))+ROW()/100000,"")</f>
        <v/>
      </c>
    </row>
    <row r="1964">
      <c r="M1964" s="7">
        <f>IF($C1964="","",L1964*V1964/100)</f>
        <v/>
      </c>
      <c r="N1964" s="11" t="n"/>
      <c r="R1964" s="7" t="n"/>
      <c r="T1964" s="7" t="n"/>
      <c r="U1964" s="7">
        <f>IF($C1964="","",T1964*X1964/100)</f>
        <v/>
      </c>
      <c r="V1964" s="7">
        <f>IF($C1964="","",T1964-U1964)</f>
        <v/>
      </c>
      <c r="X1964">
        <f>IF($C1964="","",IF($AD1964=1,Settings!$C$8,IF($AC1964=1,Settings!$C$6,Settings!$C$7))*100)</f>
        <v/>
      </c>
      <c r="Y1964" s="7">
        <f>IF($C1964="","",V1964-M1964)</f>
        <v/>
      </c>
      <c r="AA1964">
        <f>IF($C1964="","",IF(COUNTIF($C$2:$C1964,$C1964)=1,1,0))</f>
        <v/>
      </c>
      <c r="AB1964">
        <f>IF($AA1964=1,SUMPRODUCT(--($AE$2:$AE$6001&lt;$AE1964))+1,"")</f>
        <v/>
      </c>
      <c r="AC1964">
        <f>IF($C1964="","",IF(OR($W1964=TRUE(),$W1964="TRUE"),0,1))</f>
        <v/>
      </c>
      <c r="AD1964">
        <f>IF($C1964="","",IF($Z1964="Yes",1,0))</f>
        <v/>
      </c>
      <c r="AE1964">
        <f>IF($AA1964=1,IFERROR(IF(VALUE($C1964)&lt;100000000,VALUE($C1964),1000000000),IFERROR(IF(VALUE(MID($C1964,2,20))&lt;100000000,VALUE(MID($C1964,2,20)),1000000000),1000000000))+ROW()/100000,"")</f>
        <v/>
      </c>
    </row>
    <row r="1965">
      <c r="M1965" s="7">
        <f>IF($C1965="","",L1965*V1965/100)</f>
        <v/>
      </c>
      <c r="N1965" s="11" t="n"/>
      <c r="R1965" s="7" t="n"/>
      <c r="T1965" s="7" t="n"/>
      <c r="U1965" s="7">
        <f>IF($C1965="","",T1965*X1965/100)</f>
        <v/>
      </c>
      <c r="V1965" s="7">
        <f>IF($C1965="","",T1965-U1965)</f>
        <v/>
      </c>
      <c r="X1965">
        <f>IF($C1965="","",IF($AD1965=1,Settings!$C$8,IF($AC1965=1,Settings!$C$6,Settings!$C$7))*100)</f>
        <v/>
      </c>
      <c r="Y1965" s="7">
        <f>IF($C1965="","",V1965-M1965)</f>
        <v/>
      </c>
      <c r="AA1965">
        <f>IF($C1965="","",IF(COUNTIF($C$2:$C1965,$C1965)=1,1,0))</f>
        <v/>
      </c>
      <c r="AB1965">
        <f>IF($AA1965=1,SUMPRODUCT(--($AE$2:$AE$6001&lt;$AE1965))+1,"")</f>
        <v/>
      </c>
      <c r="AC1965">
        <f>IF($C1965="","",IF(OR($W1965=TRUE(),$W1965="TRUE"),0,1))</f>
        <v/>
      </c>
      <c r="AD1965">
        <f>IF($C1965="","",IF($Z1965="Yes",1,0))</f>
        <v/>
      </c>
      <c r="AE1965">
        <f>IF($AA1965=1,IFERROR(IF(VALUE($C1965)&lt;100000000,VALUE($C1965),1000000000),IFERROR(IF(VALUE(MID($C1965,2,20))&lt;100000000,VALUE(MID($C1965,2,20)),1000000000),1000000000))+ROW()/100000,"")</f>
        <v/>
      </c>
    </row>
    <row r="1966">
      <c r="M1966" s="7">
        <f>IF($C1966="","",L1966*V1966/100)</f>
        <v/>
      </c>
      <c r="N1966" s="11" t="n"/>
      <c r="R1966" s="7" t="n"/>
      <c r="T1966" s="7" t="n"/>
      <c r="U1966" s="7">
        <f>IF($C1966="","",T1966*X1966/100)</f>
        <v/>
      </c>
      <c r="V1966" s="7">
        <f>IF($C1966="","",T1966-U1966)</f>
        <v/>
      </c>
      <c r="X1966">
        <f>IF($C1966="","",IF($AD1966=1,Settings!$C$8,IF($AC1966=1,Settings!$C$6,Settings!$C$7))*100)</f>
        <v/>
      </c>
      <c r="Y1966" s="7">
        <f>IF($C1966="","",V1966-M1966)</f>
        <v/>
      </c>
      <c r="AA1966">
        <f>IF($C1966="","",IF(COUNTIF($C$2:$C1966,$C1966)=1,1,0))</f>
        <v/>
      </c>
      <c r="AB1966">
        <f>IF($AA1966=1,SUMPRODUCT(--($AE$2:$AE$6001&lt;$AE1966))+1,"")</f>
        <v/>
      </c>
      <c r="AC1966">
        <f>IF($C1966="","",IF(OR($W1966=TRUE(),$W1966="TRUE"),0,1))</f>
        <v/>
      </c>
      <c r="AD1966">
        <f>IF($C1966="","",IF($Z1966="Yes",1,0))</f>
        <v/>
      </c>
      <c r="AE1966">
        <f>IF($AA1966=1,IFERROR(IF(VALUE($C1966)&lt;100000000,VALUE($C1966),1000000000),IFERROR(IF(VALUE(MID($C1966,2,20))&lt;100000000,VALUE(MID($C1966,2,20)),1000000000),1000000000))+ROW()/100000,"")</f>
        <v/>
      </c>
    </row>
    <row r="1967">
      <c r="M1967" s="7">
        <f>IF($C1967="","",L1967*V1967/100)</f>
        <v/>
      </c>
      <c r="N1967" s="11" t="n"/>
      <c r="R1967" s="7" t="n"/>
      <c r="T1967" s="7" t="n"/>
      <c r="U1967" s="7">
        <f>IF($C1967="","",T1967*X1967/100)</f>
        <v/>
      </c>
      <c r="V1967" s="7">
        <f>IF($C1967="","",T1967-U1967)</f>
        <v/>
      </c>
      <c r="X1967">
        <f>IF($C1967="","",IF($AD1967=1,Settings!$C$8,IF($AC1967=1,Settings!$C$6,Settings!$C$7))*100)</f>
        <v/>
      </c>
      <c r="Y1967" s="7">
        <f>IF($C1967="","",V1967-M1967)</f>
        <v/>
      </c>
      <c r="AA1967">
        <f>IF($C1967="","",IF(COUNTIF($C$2:$C1967,$C1967)=1,1,0))</f>
        <v/>
      </c>
      <c r="AB1967">
        <f>IF($AA1967=1,SUMPRODUCT(--($AE$2:$AE$6001&lt;$AE1967))+1,"")</f>
        <v/>
      </c>
      <c r="AC1967">
        <f>IF($C1967="","",IF(OR($W1967=TRUE(),$W1967="TRUE"),0,1))</f>
        <v/>
      </c>
      <c r="AD1967">
        <f>IF($C1967="","",IF($Z1967="Yes",1,0))</f>
        <v/>
      </c>
      <c r="AE1967">
        <f>IF($AA1967=1,IFERROR(IF(VALUE($C1967)&lt;100000000,VALUE($C1967),1000000000),IFERROR(IF(VALUE(MID($C1967,2,20))&lt;100000000,VALUE(MID($C1967,2,20)),1000000000),1000000000))+ROW()/100000,"")</f>
        <v/>
      </c>
    </row>
    <row r="1968">
      <c r="M1968" s="7">
        <f>IF($C1968="","",L1968*V1968/100)</f>
        <v/>
      </c>
      <c r="N1968" s="11" t="n"/>
      <c r="R1968" s="7" t="n"/>
      <c r="T1968" s="7" t="n"/>
      <c r="U1968" s="7">
        <f>IF($C1968="","",T1968*X1968/100)</f>
        <v/>
      </c>
      <c r="V1968" s="7">
        <f>IF($C1968="","",T1968-U1968)</f>
        <v/>
      </c>
      <c r="X1968">
        <f>IF($C1968="","",IF($AD1968=1,Settings!$C$8,IF($AC1968=1,Settings!$C$6,Settings!$C$7))*100)</f>
        <v/>
      </c>
      <c r="Y1968" s="7">
        <f>IF($C1968="","",V1968-M1968)</f>
        <v/>
      </c>
      <c r="AA1968">
        <f>IF($C1968="","",IF(COUNTIF($C$2:$C1968,$C1968)=1,1,0))</f>
        <v/>
      </c>
      <c r="AB1968">
        <f>IF($AA1968=1,SUMPRODUCT(--($AE$2:$AE$6001&lt;$AE1968))+1,"")</f>
        <v/>
      </c>
      <c r="AC1968">
        <f>IF($C1968="","",IF(OR($W1968=TRUE(),$W1968="TRUE"),0,1))</f>
        <v/>
      </c>
      <c r="AD1968">
        <f>IF($C1968="","",IF($Z1968="Yes",1,0))</f>
        <v/>
      </c>
      <c r="AE1968">
        <f>IF($AA1968=1,IFERROR(IF(VALUE($C1968)&lt;100000000,VALUE($C1968),1000000000),IFERROR(IF(VALUE(MID($C1968,2,20))&lt;100000000,VALUE(MID($C1968,2,20)),1000000000),1000000000))+ROW()/100000,"")</f>
        <v/>
      </c>
    </row>
    <row r="1969">
      <c r="M1969" s="7">
        <f>IF($C1969="","",L1969*V1969/100)</f>
        <v/>
      </c>
      <c r="N1969" s="11" t="n"/>
      <c r="R1969" s="7" t="n"/>
      <c r="T1969" s="7" t="n"/>
      <c r="U1969" s="7">
        <f>IF($C1969="","",T1969*X1969/100)</f>
        <v/>
      </c>
      <c r="V1969" s="7">
        <f>IF($C1969="","",T1969-U1969)</f>
        <v/>
      </c>
      <c r="X1969">
        <f>IF($C1969="","",IF($AD1969=1,Settings!$C$8,IF($AC1969=1,Settings!$C$6,Settings!$C$7))*100)</f>
        <v/>
      </c>
      <c r="Y1969" s="7">
        <f>IF($C1969="","",V1969-M1969)</f>
        <v/>
      </c>
      <c r="AA1969">
        <f>IF($C1969="","",IF(COUNTIF($C$2:$C1969,$C1969)=1,1,0))</f>
        <v/>
      </c>
      <c r="AB1969">
        <f>IF($AA1969=1,SUMPRODUCT(--($AE$2:$AE$6001&lt;$AE1969))+1,"")</f>
        <v/>
      </c>
      <c r="AC1969">
        <f>IF($C1969="","",IF(OR($W1969=TRUE(),$W1969="TRUE"),0,1))</f>
        <v/>
      </c>
      <c r="AD1969">
        <f>IF($C1969="","",IF($Z1969="Yes",1,0))</f>
        <v/>
      </c>
      <c r="AE1969">
        <f>IF($AA1969=1,IFERROR(IF(VALUE($C1969)&lt;100000000,VALUE($C1969),1000000000),IFERROR(IF(VALUE(MID($C1969,2,20))&lt;100000000,VALUE(MID($C1969,2,20)),1000000000),1000000000))+ROW()/100000,"")</f>
        <v/>
      </c>
    </row>
    <row r="1970">
      <c r="M1970" s="7">
        <f>IF($C1970="","",L1970*V1970/100)</f>
        <v/>
      </c>
      <c r="N1970" s="11" t="n"/>
      <c r="R1970" s="7" t="n"/>
      <c r="T1970" s="7" t="n"/>
      <c r="U1970" s="7">
        <f>IF($C1970="","",T1970*X1970/100)</f>
        <v/>
      </c>
      <c r="V1970" s="7">
        <f>IF($C1970="","",T1970-U1970)</f>
        <v/>
      </c>
      <c r="X1970">
        <f>IF($C1970="","",IF($AD1970=1,Settings!$C$8,IF($AC1970=1,Settings!$C$6,Settings!$C$7))*100)</f>
        <v/>
      </c>
      <c r="Y1970" s="7">
        <f>IF($C1970="","",V1970-M1970)</f>
        <v/>
      </c>
      <c r="AA1970">
        <f>IF($C1970="","",IF(COUNTIF($C$2:$C1970,$C1970)=1,1,0))</f>
        <v/>
      </c>
      <c r="AB1970">
        <f>IF($AA1970=1,SUMPRODUCT(--($AE$2:$AE$6001&lt;$AE1970))+1,"")</f>
        <v/>
      </c>
      <c r="AC1970">
        <f>IF($C1970="","",IF(OR($W1970=TRUE(),$W1970="TRUE"),0,1))</f>
        <v/>
      </c>
      <c r="AD1970">
        <f>IF($C1970="","",IF($Z1970="Yes",1,0))</f>
        <v/>
      </c>
      <c r="AE1970">
        <f>IF($AA1970=1,IFERROR(IF(VALUE($C1970)&lt;100000000,VALUE($C1970),1000000000),IFERROR(IF(VALUE(MID($C1970,2,20))&lt;100000000,VALUE(MID($C1970,2,20)),1000000000),1000000000))+ROW()/100000,"")</f>
        <v/>
      </c>
    </row>
    <row r="1971">
      <c r="M1971" s="7">
        <f>IF($C1971="","",L1971*V1971/100)</f>
        <v/>
      </c>
      <c r="N1971" s="11" t="n"/>
      <c r="R1971" s="7" t="n"/>
      <c r="T1971" s="7" t="n"/>
      <c r="U1971" s="7">
        <f>IF($C1971="","",T1971*X1971/100)</f>
        <v/>
      </c>
      <c r="V1971" s="7">
        <f>IF($C1971="","",T1971-U1971)</f>
        <v/>
      </c>
      <c r="X1971">
        <f>IF($C1971="","",IF($AD1971=1,Settings!$C$8,IF($AC1971=1,Settings!$C$6,Settings!$C$7))*100)</f>
        <v/>
      </c>
      <c r="Y1971" s="7">
        <f>IF($C1971="","",V1971-M1971)</f>
        <v/>
      </c>
      <c r="AA1971">
        <f>IF($C1971="","",IF(COUNTIF($C$2:$C1971,$C1971)=1,1,0))</f>
        <v/>
      </c>
      <c r="AB1971">
        <f>IF($AA1971=1,SUMPRODUCT(--($AE$2:$AE$6001&lt;$AE1971))+1,"")</f>
        <v/>
      </c>
      <c r="AC1971">
        <f>IF($C1971="","",IF(OR($W1971=TRUE(),$W1971="TRUE"),0,1))</f>
        <v/>
      </c>
      <c r="AD1971">
        <f>IF($C1971="","",IF($Z1971="Yes",1,0))</f>
        <v/>
      </c>
      <c r="AE1971">
        <f>IF($AA1971=1,IFERROR(IF(VALUE($C1971)&lt;100000000,VALUE($C1971),1000000000),IFERROR(IF(VALUE(MID($C1971,2,20))&lt;100000000,VALUE(MID($C1971,2,20)),1000000000),1000000000))+ROW()/100000,"")</f>
        <v/>
      </c>
    </row>
    <row r="1972">
      <c r="M1972" s="7">
        <f>IF($C1972="","",L1972*V1972/100)</f>
        <v/>
      </c>
      <c r="N1972" s="11" t="n"/>
      <c r="R1972" s="7" t="n"/>
      <c r="T1972" s="7" t="n"/>
      <c r="U1972" s="7">
        <f>IF($C1972="","",T1972*X1972/100)</f>
        <v/>
      </c>
      <c r="V1972" s="7">
        <f>IF($C1972="","",T1972-U1972)</f>
        <v/>
      </c>
      <c r="X1972">
        <f>IF($C1972="","",IF($AD1972=1,Settings!$C$8,IF($AC1972=1,Settings!$C$6,Settings!$C$7))*100)</f>
        <v/>
      </c>
      <c r="Y1972" s="7">
        <f>IF($C1972="","",V1972-M1972)</f>
        <v/>
      </c>
      <c r="AA1972">
        <f>IF($C1972="","",IF(COUNTIF($C$2:$C1972,$C1972)=1,1,0))</f>
        <v/>
      </c>
      <c r="AB1972">
        <f>IF($AA1972=1,SUMPRODUCT(--($AE$2:$AE$6001&lt;$AE1972))+1,"")</f>
        <v/>
      </c>
      <c r="AC1972">
        <f>IF($C1972="","",IF(OR($W1972=TRUE(),$W1972="TRUE"),0,1))</f>
        <v/>
      </c>
      <c r="AD1972">
        <f>IF($C1972="","",IF($Z1972="Yes",1,0))</f>
        <v/>
      </c>
      <c r="AE1972">
        <f>IF($AA1972=1,IFERROR(IF(VALUE($C1972)&lt;100000000,VALUE($C1972),1000000000),IFERROR(IF(VALUE(MID($C1972,2,20))&lt;100000000,VALUE(MID($C1972,2,20)),1000000000),1000000000))+ROW()/100000,"")</f>
        <v/>
      </c>
    </row>
    <row r="1973">
      <c r="M1973" s="7">
        <f>IF($C1973="","",L1973*V1973/100)</f>
        <v/>
      </c>
      <c r="N1973" s="11" t="n"/>
      <c r="R1973" s="7" t="n"/>
      <c r="T1973" s="7" t="n"/>
      <c r="U1973" s="7">
        <f>IF($C1973="","",T1973*X1973/100)</f>
        <v/>
      </c>
      <c r="V1973" s="7">
        <f>IF($C1973="","",T1973-U1973)</f>
        <v/>
      </c>
      <c r="X1973">
        <f>IF($C1973="","",IF($AD1973=1,Settings!$C$8,IF($AC1973=1,Settings!$C$6,Settings!$C$7))*100)</f>
        <v/>
      </c>
      <c r="Y1973" s="7">
        <f>IF($C1973="","",V1973-M1973)</f>
        <v/>
      </c>
      <c r="AA1973">
        <f>IF($C1973="","",IF(COUNTIF($C$2:$C1973,$C1973)=1,1,0))</f>
        <v/>
      </c>
      <c r="AB1973">
        <f>IF($AA1973=1,SUMPRODUCT(--($AE$2:$AE$6001&lt;$AE1973))+1,"")</f>
        <v/>
      </c>
      <c r="AC1973">
        <f>IF($C1973="","",IF(OR($W1973=TRUE(),$W1973="TRUE"),0,1))</f>
        <v/>
      </c>
      <c r="AD1973">
        <f>IF($C1973="","",IF($Z1973="Yes",1,0))</f>
        <v/>
      </c>
      <c r="AE1973">
        <f>IF($AA1973=1,IFERROR(IF(VALUE($C1973)&lt;100000000,VALUE($C1973),1000000000),IFERROR(IF(VALUE(MID($C1973,2,20))&lt;100000000,VALUE(MID($C1973,2,20)),1000000000),1000000000))+ROW()/100000,"")</f>
        <v/>
      </c>
    </row>
    <row r="1974">
      <c r="M1974" s="7">
        <f>IF($C1974="","",L1974*V1974/100)</f>
        <v/>
      </c>
      <c r="N1974" s="11" t="n"/>
      <c r="R1974" s="7" t="n"/>
      <c r="T1974" s="7" t="n"/>
      <c r="U1974" s="7">
        <f>IF($C1974="","",T1974*X1974/100)</f>
        <v/>
      </c>
      <c r="V1974" s="7">
        <f>IF($C1974="","",T1974-U1974)</f>
        <v/>
      </c>
      <c r="X1974">
        <f>IF($C1974="","",IF($AD1974=1,Settings!$C$8,IF($AC1974=1,Settings!$C$6,Settings!$C$7))*100)</f>
        <v/>
      </c>
      <c r="Y1974" s="7">
        <f>IF($C1974="","",V1974-M1974)</f>
        <v/>
      </c>
      <c r="AA1974">
        <f>IF($C1974="","",IF(COUNTIF($C$2:$C1974,$C1974)=1,1,0))</f>
        <v/>
      </c>
      <c r="AB1974">
        <f>IF($AA1974=1,SUMPRODUCT(--($AE$2:$AE$6001&lt;$AE1974))+1,"")</f>
        <v/>
      </c>
      <c r="AC1974">
        <f>IF($C1974="","",IF(OR($W1974=TRUE(),$W1974="TRUE"),0,1))</f>
        <v/>
      </c>
      <c r="AD1974">
        <f>IF($C1974="","",IF($Z1974="Yes",1,0))</f>
        <v/>
      </c>
      <c r="AE1974">
        <f>IF($AA1974=1,IFERROR(IF(VALUE($C1974)&lt;100000000,VALUE($C1974),1000000000),IFERROR(IF(VALUE(MID($C1974,2,20))&lt;100000000,VALUE(MID($C1974,2,20)),1000000000),1000000000))+ROW()/100000,"")</f>
        <v/>
      </c>
    </row>
    <row r="1975">
      <c r="M1975" s="7">
        <f>IF($C1975="","",L1975*V1975/100)</f>
        <v/>
      </c>
      <c r="N1975" s="11" t="n"/>
      <c r="R1975" s="7" t="n"/>
      <c r="T1975" s="7" t="n"/>
      <c r="U1975" s="7">
        <f>IF($C1975="","",T1975*X1975/100)</f>
        <v/>
      </c>
      <c r="V1975" s="7">
        <f>IF($C1975="","",T1975-U1975)</f>
        <v/>
      </c>
      <c r="X1975">
        <f>IF($C1975="","",IF($AD1975=1,Settings!$C$8,IF($AC1975=1,Settings!$C$6,Settings!$C$7))*100)</f>
        <v/>
      </c>
      <c r="Y1975" s="7">
        <f>IF($C1975="","",V1975-M1975)</f>
        <v/>
      </c>
      <c r="AA1975">
        <f>IF($C1975="","",IF(COUNTIF($C$2:$C1975,$C1975)=1,1,0))</f>
        <v/>
      </c>
      <c r="AB1975">
        <f>IF($AA1975=1,SUMPRODUCT(--($AE$2:$AE$6001&lt;$AE1975))+1,"")</f>
        <v/>
      </c>
      <c r="AC1975">
        <f>IF($C1975="","",IF(OR($W1975=TRUE(),$W1975="TRUE"),0,1))</f>
        <v/>
      </c>
      <c r="AD1975">
        <f>IF($C1975="","",IF($Z1975="Yes",1,0))</f>
        <v/>
      </c>
      <c r="AE1975">
        <f>IF($AA1975=1,IFERROR(IF(VALUE($C1975)&lt;100000000,VALUE($C1975),1000000000),IFERROR(IF(VALUE(MID($C1975,2,20))&lt;100000000,VALUE(MID($C1975,2,20)),1000000000),1000000000))+ROW()/100000,"")</f>
        <v/>
      </c>
    </row>
    <row r="1976">
      <c r="M1976" s="7">
        <f>IF($C1976="","",L1976*V1976/100)</f>
        <v/>
      </c>
      <c r="N1976" s="11" t="n"/>
      <c r="R1976" s="7" t="n"/>
      <c r="T1976" s="7" t="n"/>
      <c r="U1976" s="7">
        <f>IF($C1976="","",T1976*X1976/100)</f>
        <v/>
      </c>
      <c r="V1976" s="7">
        <f>IF($C1976="","",T1976-U1976)</f>
        <v/>
      </c>
      <c r="X1976">
        <f>IF($C1976="","",IF($AD1976=1,Settings!$C$8,IF($AC1976=1,Settings!$C$6,Settings!$C$7))*100)</f>
        <v/>
      </c>
      <c r="Y1976" s="7">
        <f>IF($C1976="","",V1976-M1976)</f>
        <v/>
      </c>
      <c r="AA1976">
        <f>IF($C1976="","",IF(COUNTIF($C$2:$C1976,$C1976)=1,1,0))</f>
        <v/>
      </c>
      <c r="AB1976">
        <f>IF($AA1976=1,SUMPRODUCT(--($AE$2:$AE$6001&lt;$AE1976))+1,"")</f>
        <v/>
      </c>
      <c r="AC1976">
        <f>IF($C1976="","",IF(OR($W1976=TRUE(),$W1976="TRUE"),0,1))</f>
        <v/>
      </c>
      <c r="AD1976">
        <f>IF($C1976="","",IF($Z1976="Yes",1,0))</f>
        <v/>
      </c>
      <c r="AE1976">
        <f>IF($AA1976=1,IFERROR(IF(VALUE($C1976)&lt;100000000,VALUE($C1976),1000000000),IFERROR(IF(VALUE(MID($C1976,2,20))&lt;100000000,VALUE(MID($C1976,2,20)),1000000000),1000000000))+ROW()/100000,"")</f>
        <v/>
      </c>
    </row>
    <row r="1977">
      <c r="M1977" s="7">
        <f>IF($C1977="","",L1977*V1977/100)</f>
        <v/>
      </c>
      <c r="N1977" s="11" t="n"/>
      <c r="R1977" s="7" t="n"/>
      <c r="T1977" s="7" t="n"/>
      <c r="U1977" s="7">
        <f>IF($C1977="","",T1977*X1977/100)</f>
        <v/>
      </c>
      <c r="V1977" s="7">
        <f>IF($C1977="","",T1977-U1977)</f>
        <v/>
      </c>
      <c r="X1977">
        <f>IF($C1977="","",IF($AD1977=1,Settings!$C$8,IF($AC1977=1,Settings!$C$6,Settings!$C$7))*100)</f>
        <v/>
      </c>
      <c r="Y1977" s="7">
        <f>IF($C1977="","",V1977-M1977)</f>
        <v/>
      </c>
      <c r="AA1977">
        <f>IF($C1977="","",IF(COUNTIF($C$2:$C1977,$C1977)=1,1,0))</f>
        <v/>
      </c>
      <c r="AB1977">
        <f>IF($AA1977=1,SUMPRODUCT(--($AE$2:$AE$6001&lt;$AE1977))+1,"")</f>
        <v/>
      </c>
      <c r="AC1977">
        <f>IF($C1977="","",IF(OR($W1977=TRUE(),$W1977="TRUE"),0,1))</f>
        <v/>
      </c>
      <c r="AD1977">
        <f>IF($C1977="","",IF($Z1977="Yes",1,0))</f>
        <v/>
      </c>
      <c r="AE1977">
        <f>IF($AA1977=1,IFERROR(IF(VALUE($C1977)&lt;100000000,VALUE($C1977),1000000000),IFERROR(IF(VALUE(MID($C1977,2,20))&lt;100000000,VALUE(MID($C1977,2,20)),1000000000),1000000000))+ROW()/100000,"")</f>
        <v/>
      </c>
    </row>
    <row r="1978">
      <c r="M1978" s="7">
        <f>IF($C1978="","",L1978*V1978/100)</f>
        <v/>
      </c>
      <c r="N1978" s="11" t="n"/>
      <c r="R1978" s="7" t="n"/>
      <c r="T1978" s="7" t="n"/>
      <c r="U1978" s="7">
        <f>IF($C1978="","",T1978*X1978/100)</f>
        <v/>
      </c>
      <c r="V1978" s="7">
        <f>IF($C1978="","",T1978-U1978)</f>
        <v/>
      </c>
      <c r="X1978">
        <f>IF($C1978="","",IF($AD1978=1,Settings!$C$8,IF($AC1978=1,Settings!$C$6,Settings!$C$7))*100)</f>
        <v/>
      </c>
      <c r="Y1978" s="7">
        <f>IF($C1978="","",V1978-M1978)</f>
        <v/>
      </c>
      <c r="AA1978">
        <f>IF($C1978="","",IF(COUNTIF($C$2:$C1978,$C1978)=1,1,0))</f>
        <v/>
      </c>
      <c r="AB1978">
        <f>IF($AA1978=1,SUMPRODUCT(--($AE$2:$AE$6001&lt;$AE1978))+1,"")</f>
        <v/>
      </c>
      <c r="AC1978">
        <f>IF($C1978="","",IF(OR($W1978=TRUE(),$W1978="TRUE"),0,1))</f>
        <v/>
      </c>
      <c r="AD1978">
        <f>IF($C1978="","",IF($Z1978="Yes",1,0))</f>
        <v/>
      </c>
      <c r="AE1978">
        <f>IF($AA1978=1,IFERROR(IF(VALUE($C1978)&lt;100000000,VALUE($C1978),1000000000),IFERROR(IF(VALUE(MID($C1978,2,20))&lt;100000000,VALUE(MID($C1978,2,20)),1000000000),1000000000))+ROW()/100000,"")</f>
        <v/>
      </c>
    </row>
    <row r="1979">
      <c r="M1979" s="7">
        <f>IF($C1979="","",L1979*V1979/100)</f>
        <v/>
      </c>
      <c r="N1979" s="11" t="n"/>
      <c r="R1979" s="7" t="n"/>
      <c r="T1979" s="7" t="n"/>
      <c r="U1979" s="7">
        <f>IF($C1979="","",T1979*X1979/100)</f>
        <v/>
      </c>
      <c r="V1979" s="7">
        <f>IF($C1979="","",T1979-U1979)</f>
        <v/>
      </c>
      <c r="X1979">
        <f>IF($C1979="","",IF($AD1979=1,Settings!$C$8,IF($AC1979=1,Settings!$C$6,Settings!$C$7))*100)</f>
        <v/>
      </c>
      <c r="Y1979" s="7">
        <f>IF($C1979="","",V1979-M1979)</f>
        <v/>
      </c>
      <c r="AA1979">
        <f>IF($C1979="","",IF(COUNTIF($C$2:$C1979,$C1979)=1,1,0))</f>
        <v/>
      </c>
      <c r="AB1979">
        <f>IF($AA1979=1,SUMPRODUCT(--($AE$2:$AE$6001&lt;$AE1979))+1,"")</f>
        <v/>
      </c>
      <c r="AC1979">
        <f>IF($C1979="","",IF(OR($W1979=TRUE(),$W1979="TRUE"),0,1))</f>
        <v/>
      </c>
      <c r="AD1979">
        <f>IF($C1979="","",IF($Z1979="Yes",1,0))</f>
        <v/>
      </c>
      <c r="AE1979">
        <f>IF($AA1979=1,IFERROR(IF(VALUE($C1979)&lt;100000000,VALUE($C1979),1000000000),IFERROR(IF(VALUE(MID($C1979,2,20))&lt;100000000,VALUE(MID($C1979,2,20)),1000000000),1000000000))+ROW()/100000,"")</f>
        <v/>
      </c>
    </row>
    <row r="1980">
      <c r="M1980" s="7">
        <f>IF($C1980="","",L1980*V1980/100)</f>
        <v/>
      </c>
      <c r="N1980" s="11" t="n"/>
      <c r="R1980" s="7" t="n"/>
      <c r="T1980" s="7" t="n"/>
      <c r="U1980" s="7">
        <f>IF($C1980="","",T1980*X1980/100)</f>
        <v/>
      </c>
      <c r="V1980" s="7">
        <f>IF($C1980="","",T1980-U1980)</f>
        <v/>
      </c>
      <c r="X1980">
        <f>IF($C1980="","",IF($AD1980=1,Settings!$C$8,IF($AC1980=1,Settings!$C$6,Settings!$C$7))*100)</f>
        <v/>
      </c>
      <c r="Y1980" s="7">
        <f>IF($C1980="","",V1980-M1980)</f>
        <v/>
      </c>
      <c r="AA1980">
        <f>IF($C1980="","",IF(COUNTIF($C$2:$C1980,$C1980)=1,1,0))</f>
        <v/>
      </c>
      <c r="AB1980">
        <f>IF($AA1980=1,SUMPRODUCT(--($AE$2:$AE$6001&lt;$AE1980))+1,"")</f>
        <v/>
      </c>
      <c r="AC1980">
        <f>IF($C1980="","",IF(OR($W1980=TRUE(),$W1980="TRUE"),0,1))</f>
        <v/>
      </c>
      <c r="AD1980">
        <f>IF($C1980="","",IF($Z1980="Yes",1,0))</f>
        <v/>
      </c>
      <c r="AE1980">
        <f>IF($AA1980=1,IFERROR(IF(VALUE($C1980)&lt;100000000,VALUE($C1980),1000000000),IFERROR(IF(VALUE(MID($C1980,2,20))&lt;100000000,VALUE(MID($C1980,2,20)),1000000000),1000000000))+ROW()/100000,"")</f>
        <v/>
      </c>
    </row>
    <row r="1981">
      <c r="M1981" s="7">
        <f>IF($C1981="","",L1981*V1981/100)</f>
        <v/>
      </c>
      <c r="N1981" s="11" t="n"/>
      <c r="R1981" s="7" t="n"/>
      <c r="T1981" s="7" t="n"/>
      <c r="U1981" s="7">
        <f>IF($C1981="","",T1981*X1981/100)</f>
        <v/>
      </c>
      <c r="V1981" s="7">
        <f>IF($C1981="","",T1981-U1981)</f>
        <v/>
      </c>
      <c r="X1981">
        <f>IF($C1981="","",IF($AD1981=1,Settings!$C$8,IF($AC1981=1,Settings!$C$6,Settings!$C$7))*100)</f>
        <v/>
      </c>
      <c r="Y1981" s="7">
        <f>IF($C1981="","",V1981-M1981)</f>
        <v/>
      </c>
      <c r="AA1981">
        <f>IF($C1981="","",IF(COUNTIF($C$2:$C1981,$C1981)=1,1,0))</f>
        <v/>
      </c>
      <c r="AB1981">
        <f>IF($AA1981=1,SUMPRODUCT(--($AE$2:$AE$6001&lt;$AE1981))+1,"")</f>
        <v/>
      </c>
      <c r="AC1981">
        <f>IF($C1981="","",IF(OR($W1981=TRUE(),$W1981="TRUE"),0,1))</f>
        <v/>
      </c>
      <c r="AD1981">
        <f>IF($C1981="","",IF($Z1981="Yes",1,0))</f>
        <v/>
      </c>
      <c r="AE1981">
        <f>IF($AA1981=1,IFERROR(IF(VALUE($C1981)&lt;100000000,VALUE($C1981),1000000000),IFERROR(IF(VALUE(MID($C1981,2,20))&lt;100000000,VALUE(MID($C1981,2,20)),1000000000),1000000000))+ROW()/100000,"")</f>
        <v/>
      </c>
    </row>
    <row r="1982">
      <c r="M1982" s="7">
        <f>IF($C1982="","",L1982*V1982/100)</f>
        <v/>
      </c>
      <c r="N1982" s="11" t="n"/>
      <c r="R1982" s="7" t="n"/>
      <c r="T1982" s="7" t="n"/>
      <c r="U1982" s="7">
        <f>IF($C1982="","",T1982*X1982/100)</f>
        <v/>
      </c>
      <c r="V1982" s="7">
        <f>IF($C1982="","",T1982-U1982)</f>
        <v/>
      </c>
      <c r="X1982">
        <f>IF($C1982="","",IF($AD1982=1,Settings!$C$8,IF($AC1982=1,Settings!$C$6,Settings!$C$7))*100)</f>
        <v/>
      </c>
      <c r="Y1982" s="7">
        <f>IF($C1982="","",V1982-M1982)</f>
        <v/>
      </c>
      <c r="AA1982">
        <f>IF($C1982="","",IF(COUNTIF($C$2:$C1982,$C1982)=1,1,0))</f>
        <v/>
      </c>
      <c r="AB1982">
        <f>IF($AA1982=1,SUMPRODUCT(--($AE$2:$AE$6001&lt;$AE1982))+1,"")</f>
        <v/>
      </c>
      <c r="AC1982">
        <f>IF($C1982="","",IF(OR($W1982=TRUE(),$W1982="TRUE"),0,1))</f>
        <v/>
      </c>
      <c r="AD1982">
        <f>IF($C1982="","",IF($Z1982="Yes",1,0))</f>
        <v/>
      </c>
      <c r="AE1982">
        <f>IF($AA1982=1,IFERROR(IF(VALUE($C1982)&lt;100000000,VALUE($C1982),1000000000),IFERROR(IF(VALUE(MID($C1982,2,20))&lt;100000000,VALUE(MID($C1982,2,20)),1000000000),1000000000))+ROW()/100000,"")</f>
        <v/>
      </c>
    </row>
    <row r="1983">
      <c r="M1983" s="7">
        <f>IF($C1983="","",L1983*V1983/100)</f>
        <v/>
      </c>
      <c r="N1983" s="11" t="n"/>
      <c r="R1983" s="7" t="n"/>
      <c r="T1983" s="7" t="n"/>
      <c r="U1983" s="7">
        <f>IF($C1983="","",T1983*X1983/100)</f>
        <v/>
      </c>
      <c r="V1983" s="7">
        <f>IF($C1983="","",T1983-U1983)</f>
        <v/>
      </c>
      <c r="X1983">
        <f>IF($C1983="","",IF($AD1983=1,Settings!$C$8,IF($AC1983=1,Settings!$C$6,Settings!$C$7))*100)</f>
        <v/>
      </c>
      <c r="Y1983" s="7">
        <f>IF($C1983="","",V1983-M1983)</f>
        <v/>
      </c>
      <c r="AA1983">
        <f>IF($C1983="","",IF(COUNTIF($C$2:$C1983,$C1983)=1,1,0))</f>
        <v/>
      </c>
      <c r="AB1983">
        <f>IF($AA1983=1,SUMPRODUCT(--($AE$2:$AE$6001&lt;$AE1983))+1,"")</f>
        <v/>
      </c>
      <c r="AC1983">
        <f>IF($C1983="","",IF(OR($W1983=TRUE(),$W1983="TRUE"),0,1))</f>
        <v/>
      </c>
      <c r="AD1983">
        <f>IF($C1983="","",IF($Z1983="Yes",1,0))</f>
        <v/>
      </c>
      <c r="AE1983">
        <f>IF($AA1983=1,IFERROR(IF(VALUE($C1983)&lt;100000000,VALUE($C1983),1000000000),IFERROR(IF(VALUE(MID($C1983,2,20))&lt;100000000,VALUE(MID($C1983,2,20)),1000000000),1000000000))+ROW()/100000,"")</f>
        <v/>
      </c>
    </row>
    <row r="1984">
      <c r="M1984" s="7">
        <f>IF($C1984="","",L1984*V1984/100)</f>
        <v/>
      </c>
      <c r="N1984" s="11" t="n"/>
      <c r="R1984" s="7" t="n"/>
      <c r="T1984" s="7" t="n"/>
      <c r="U1984" s="7">
        <f>IF($C1984="","",T1984*X1984/100)</f>
        <v/>
      </c>
      <c r="V1984" s="7">
        <f>IF($C1984="","",T1984-U1984)</f>
        <v/>
      </c>
      <c r="X1984">
        <f>IF($C1984="","",IF($AD1984=1,Settings!$C$8,IF($AC1984=1,Settings!$C$6,Settings!$C$7))*100)</f>
        <v/>
      </c>
      <c r="Y1984" s="7">
        <f>IF($C1984="","",V1984-M1984)</f>
        <v/>
      </c>
      <c r="AA1984">
        <f>IF($C1984="","",IF(COUNTIF($C$2:$C1984,$C1984)=1,1,0))</f>
        <v/>
      </c>
      <c r="AB1984">
        <f>IF($AA1984=1,SUMPRODUCT(--($AE$2:$AE$6001&lt;$AE1984))+1,"")</f>
        <v/>
      </c>
      <c r="AC1984">
        <f>IF($C1984="","",IF(OR($W1984=TRUE(),$W1984="TRUE"),0,1))</f>
        <v/>
      </c>
      <c r="AD1984">
        <f>IF($C1984="","",IF($Z1984="Yes",1,0))</f>
        <v/>
      </c>
      <c r="AE1984">
        <f>IF($AA1984=1,IFERROR(IF(VALUE($C1984)&lt;100000000,VALUE($C1984),1000000000),IFERROR(IF(VALUE(MID($C1984,2,20))&lt;100000000,VALUE(MID($C1984,2,20)),1000000000),1000000000))+ROW()/100000,"")</f>
        <v/>
      </c>
    </row>
    <row r="1985">
      <c r="M1985" s="7">
        <f>IF($C1985="","",L1985*V1985/100)</f>
        <v/>
      </c>
      <c r="N1985" s="11" t="n"/>
      <c r="R1985" s="7" t="n"/>
      <c r="T1985" s="7" t="n"/>
      <c r="U1985" s="7">
        <f>IF($C1985="","",T1985*X1985/100)</f>
        <v/>
      </c>
      <c r="V1985" s="7">
        <f>IF($C1985="","",T1985-U1985)</f>
        <v/>
      </c>
      <c r="X1985">
        <f>IF($C1985="","",IF($AD1985=1,Settings!$C$8,IF($AC1985=1,Settings!$C$6,Settings!$C$7))*100)</f>
        <v/>
      </c>
      <c r="Y1985" s="7">
        <f>IF($C1985="","",V1985-M1985)</f>
        <v/>
      </c>
      <c r="AA1985">
        <f>IF($C1985="","",IF(COUNTIF($C$2:$C1985,$C1985)=1,1,0))</f>
        <v/>
      </c>
      <c r="AB1985">
        <f>IF($AA1985=1,SUMPRODUCT(--($AE$2:$AE$6001&lt;$AE1985))+1,"")</f>
        <v/>
      </c>
      <c r="AC1985">
        <f>IF($C1985="","",IF(OR($W1985=TRUE(),$W1985="TRUE"),0,1))</f>
        <v/>
      </c>
      <c r="AD1985">
        <f>IF($C1985="","",IF($Z1985="Yes",1,0))</f>
        <v/>
      </c>
      <c r="AE1985">
        <f>IF($AA1985=1,IFERROR(IF(VALUE($C1985)&lt;100000000,VALUE($C1985),1000000000),IFERROR(IF(VALUE(MID($C1985,2,20))&lt;100000000,VALUE(MID($C1985,2,20)),1000000000),1000000000))+ROW()/100000,"")</f>
        <v/>
      </c>
    </row>
    <row r="1986">
      <c r="M1986" s="7">
        <f>IF($C1986="","",L1986*V1986/100)</f>
        <v/>
      </c>
      <c r="N1986" s="11" t="n"/>
      <c r="R1986" s="7" t="n"/>
      <c r="T1986" s="7" t="n"/>
      <c r="U1986" s="7">
        <f>IF($C1986="","",T1986*X1986/100)</f>
        <v/>
      </c>
      <c r="V1986" s="7">
        <f>IF($C1986="","",T1986-U1986)</f>
        <v/>
      </c>
      <c r="X1986">
        <f>IF($C1986="","",IF($AD1986=1,Settings!$C$8,IF($AC1986=1,Settings!$C$6,Settings!$C$7))*100)</f>
        <v/>
      </c>
      <c r="Y1986" s="7">
        <f>IF($C1986="","",V1986-M1986)</f>
        <v/>
      </c>
      <c r="AA1986">
        <f>IF($C1986="","",IF(COUNTIF($C$2:$C1986,$C1986)=1,1,0))</f>
        <v/>
      </c>
      <c r="AB1986">
        <f>IF($AA1986=1,SUMPRODUCT(--($AE$2:$AE$6001&lt;$AE1986))+1,"")</f>
        <v/>
      </c>
      <c r="AC1986">
        <f>IF($C1986="","",IF(OR($W1986=TRUE(),$W1986="TRUE"),0,1))</f>
        <v/>
      </c>
      <c r="AD1986">
        <f>IF($C1986="","",IF($Z1986="Yes",1,0))</f>
        <v/>
      </c>
      <c r="AE1986">
        <f>IF($AA1986=1,IFERROR(IF(VALUE($C1986)&lt;100000000,VALUE($C1986),1000000000),IFERROR(IF(VALUE(MID($C1986,2,20))&lt;100000000,VALUE(MID($C1986,2,20)),1000000000),1000000000))+ROW()/100000,"")</f>
        <v/>
      </c>
    </row>
    <row r="1987">
      <c r="M1987" s="7">
        <f>IF($C1987="","",L1987*V1987/100)</f>
        <v/>
      </c>
      <c r="N1987" s="11" t="n"/>
      <c r="R1987" s="7" t="n"/>
      <c r="T1987" s="7" t="n"/>
      <c r="U1987" s="7">
        <f>IF($C1987="","",T1987*X1987/100)</f>
        <v/>
      </c>
      <c r="V1987" s="7">
        <f>IF($C1987="","",T1987-U1987)</f>
        <v/>
      </c>
      <c r="X1987">
        <f>IF($C1987="","",IF($AD1987=1,Settings!$C$8,IF($AC1987=1,Settings!$C$6,Settings!$C$7))*100)</f>
        <v/>
      </c>
      <c r="Y1987" s="7">
        <f>IF($C1987="","",V1987-M1987)</f>
        <v/>
      </c>
      <c r="AA1987">
        <f>IF($C1987="","",IF(COUNTIF($C$2:$C1987,$C1987)=1,1,0))</f>
        <v/>
      </c>
      <c r="AB1987">
        <f>IF($AA1987=1,SUMPRODUCT(--($AE$2:$AE$6001&lt;$AE1987))+1,"")</f>
        <v/>
      </c>
      <c r="AC1987">
        <f>IF($C1987="","",IF(OR($W1987=TRUE(),$W1987="TRUE"),0,1))</f>
        <v/>
      </c>
      <c r="AD1987">
        <f>IF($C1987="","",IF($Z1987="Yes",1,0))</f>
        <v/>
      </c>
      <c r="AE1987">
        <f>IF($AA1987=1,IFERROR(IF(VALUE($C1987)&lt;100000000,VALUE($C1987),1000000000),IFERROR(IF(VALUE(MID($C1987,2,20))&lt;100000000,VALUE(MID($C1987,2,20)),1000000000),1000000000))+ROW()/100000,"")</f>
        <v/>
      </c>
    </row>
    <row r="1988">
      <c r="M1988" s="7">
        <f>IF($C1988="","",L1988*V1988/100)</f>
        <v/>
      </c>
      <c r="N1988" s="11" t="n"/>
      <c r="R1988" s="7" t="n"/>
      <c r="T1988" s="7" t="n"/>
      <c r="U1988" s="7">
        <f>IF($C1988="","",T1988*X1988/100)</f>
        <v/>
      </c>
      <c r="V1988" s="7">
        <f>IF($C1988="","",T1988-U1988)</f>
        <v/>
      </c>
      <c r="X1988">
        <f>IF($C1988="","",IF($AD1988=1,Settings!$C$8,IF($AC1988=1,Settings!$C$6,Settings!$C$7))*100)</f>
        <v/>
      </c>
      <c r="Y1988" s="7">
        <f>IF($C1988="","",V1988-M1988)</f>
        <v/>
      </c>
      <c r="AA1988">
        <f>IF($C1988="","",IF(COUNTIF($C$2:$C1988,$C1988)=1,1,0))</f>
        <v/>
      </c>
      <c r="AB1988">
        <f>IF($AA1988=1,SUMPRODUCT(--($AE$2:$AE$6001&lt;$AE1988))+1,"")</f>
        <v/>
      </c>
      <c r="AC1988">
        <f>IF($C1988="","",IF(OR($W1988=TRUE(),$W1988="TRUE"),0,1))</f>
        <v/>
      </c>
      <c r="AD1988">
        <f>IF($C1988="","",IF($Z1988="Yes",1,0))</f>
        <v/>
      </c>
      <c r="AE1988">
        <f>IF($AA1988=1,IFERROR(IF(VALUE($C1988)&lt;100000000,VALUE($C1988),1000000000),IFERROR(IF(VALUE(MID($C1988,2,20))&lt;100000000,VALUE(MID($C1988,2,20)),1000000000),1000000000))+ROW()/100000,"")</f>
        <v/>
      </c>
    </row>
    <row r="1989">
      <c r="M1989" s="7">
        <f>IF($C1989="","",L1989*V1989/100)</f>
        <v/>
      </c>
      <c r="N1989" s="11" t="n"/>
      <c r="R1989" s="7" t="n"/>
      <c r="T1989" s="7" t="n"/>
      <c r="U1989" s="7">
        <f>IF($C1989="","",T1989*X1989/100)</f>
        <v/>
      </c>
      <c r="V1989" s="7">
        <f>IF($C1989="","",T1989-U1989)</f>
        <v/>
      </c>
      <c r="X1989">
        <f>IF($C1989="","",IF($AD1989=1,Settings!$C$8,IF($AC1989=1,Settings!$C$6,Settings!$C$7))*100)</f>
        <v/>
      </c>
      <c r="Y1989" s="7">
        <f>IF($C1989="","",V1989-M1989)</f>
        <v/>
      </c>
      <c r="AA1989">
        <f>IF($C1989="","",IF(COUNTIF($C$2:$C1989,$C1989)=1,1,0))</f>
        <v/>
      </c>
      <c r="AB1989">
        <f>IF($AA1989=1,SUMPRODUCT(--($AE$2:$AE$6001&lt;$AE1989))+1,"")</f>
        <v/>
      </c>
      <c r="AC1989">
        <f>IF($C1989="","",IF(OR($W1989=TRUE(),$W1989="TRUE"),0,1))</f>
        <v/>
      </c>
      <c r="AD1989">
        <f>IF($C1989="","",IF($Z1989="Yes",1,0))</f>
        <v/>
      </c>
      <c r="AE1989">
        <f>IF($AA1989=1,IFERROR(IF(VALUE($C1989)&lt;100000000,VALUE($C1989),1000000000),IFERROR(IF(VALUE(MID($C1989,2,20))&lt;100000000,VALUE(MID($C1989,2,20)),1000000000),1000000000))+ROW()/100000,"")</f>
        <v/>
      </c>
    </row>
    <row r="1990">
      <c r="M1990" s="7">
        <f>IF($C1990="","",L1990*V1990/100)</f>
        <v/>
      </c>
      <c r="N1990" s="11" t="n"/>
      <c r="R1990" s="7" t="n"/>
      <c r="T1990" s="7" t="n"/>
      <c r="U1990" s="7">
        <f>IF($C1990="","",T1990*X1990/100)</f>
        <v/>
      </c>
      <c r="V1990" s="7">
        <f>IF($C1990="","",T1990-U1990)</f>
        <v/>
      </c>
      <c r="X1990">
        <f>IF($C1990="","",IF($AD1990=1,Settings!$C$8,IF($AC1990=1,Settings!$C$6,Settings!$C$7))*100)</f>
        <v/>
      </c>
      <c r="Y1990" s="7">
        <f>IF($C1990="","",V1990-M1990)</f>
        <v/>
      </c>
      <c r="AA1990">
        <f>IF($C1990="","",IF(COUNTIF($C$2:$C1990,$C1990)=1,1,0))</f>
        <v/>
      </c>
      <c r="AB1990">
        <f>IF($AA1990=1,SUMPRODUCT(--($AE$2:$AE$6001&lt;$AE1990))+1,"")</f>
        <v/>
      </c>
      <c r="AC1990">
        <f>IF($C1990="","",IF(OR($W1990=TRUE(),$W1990="TRUE"),0,1))</f>
        <v/>
      </c>
      <c r="AD1990">
        <f>IF($C1990="","",IF($Z1990="Yes",1,0))</f>
        <v/>
      </c>
      <c r="AE1990">
        <f>IF($AA1990=1,IFERROR(IF(VALUE($C1990)&lt;100000000,VALUE($C1990),1000000000),IFERROR(IF(VALUE(MID($C1990,2,20))&lt;100000000,VALUE(MID($C1990,2,20)),1000000000),1000000000))+ROW()/100000,"")</f>
        <v/>
      </c>
    </row>
    <row r="1991">
      <c r="M1991" s="7">
        <f>IF($C1991="","",L1991*V1991/100)</f>
        <v/>
      </c>
      <c r="N1991" s="11" t="n"/>
      <c r="R1991" s="7" t="n"/>
      <c r="T1991" s="7" t="n"/>
      <c r="U1991" s="7">
        <f>IF($C1991="","",T1991*X1991/100)</f>
        <v/>
      </c>
      <c r="V1991" s="7">
        <f>IF($C1991="","",T1991-U1991)</f>
        <v/>
      </c>
      <c r="X1991">
        <f>IF($C1991="","",IF($AD1991=1,Settings!$C$8,IF($AC1991=1,Settings!$C$6,Settings!$C$7))*100)</f>
        <v/>
      </c>
      <c r="Y1991" s="7">
        <f>IF($C1991="","",V1991-M1991)</f>
        <v/>
      </c>
      <c r="AA1991">
        <f>IF($C1991="","",IF(COUNTIF($C$2:$C1991,$C1991)=1,1,0))</f>
        <v/>
      </c>
      <c r="AB1991">
        <f>IF($AA1991=1,SUMPRODUCT(--($AE$2:$AE$6001&lt;$AE1991))+1,"")</f>
        <v/>
      </c>
      <c r="AC1991">
        <f>IF($C1991="","",IF(OR($W1991=TRUE(),$W1991="TRUE"),0,1))</f>
        <v/>
      </c>
      <c r="AD1991">
        <f>IF($C1991="","",IF($Z1991="Yes",1,0))</f>
        <v/>
      </c>
      <c r="AE1991">
        <f>IF($AA1991=1,IFERROR(IF(VALUE($C1991)&lt;100000000,VALUE($C1991),1000000000),IFERROR(IF(VALUE(MID($C1991,2,20))&lt;100000000,VALUE(MID($C1991,2,20)),1000000000),1000000000))+ROW()/100000,"")</f>
        <v/>
      </c>
    </row>
    <row r="1992">
      <c r="M1992" s="7">
        <f>IF($C1992="","",L1992*V1992/100)</f>
        <v/>
      </c>
      <c r="N1992" s="11" t="n"/>
      <c r="R1992" s="7" t="n"/>
      <c r="T1992" s="7" t="n"/>
      <c r="U1992" s="7">
        <f>IF($C1992="","",T1992*X1992/100)</f>
        <v/>
      </c>
      <c r="V1992" s="7">
        <f>IF($C1992="","",T1992-U1992)</f>
        <v/>
      </c>
      <c r="X1992">
        <f>IF($C1992="","",IF($AD1992=1,Settings!$C$8,IF($AC1992=1,Settings!$C$6,Settings!$C$7))*100)</f>
        <v/>
      </c>
      <c r="Y1992" s="7">
        <f>IF($C1992="","",V1992-M1992)</f>
        <v/>
      </c>
      <c r="AA1992">
        <f>IF($C1992="","",IF(COUNTIF($C$2:$C1992,$C1992)=1,1,0))</f>
        <v/>
      </c>
      <c r="AB1992">
        <f>IF($AA1992=1,SUMPRODUCT(--($AE$2:$AE$6001&lt;$AE1992))+1,"")</f>
        <v/>
      </c>
      <c r="AC1992">
        <f>IF($C1992="","",IF(OR($W1992=TRUE(),$W1992="TRUE"),0,1))</f>
        <v/>
      </c>
      <c r="AD1992">
        <f>IF($C1992="","",IF($Z1992="Yes",1,0))</f>
        <v/>
      </c>
      <c r="AE1992">
        <f>IF($AA1992=1,IFERROR(IF(VALUE($C1992)&lt;100000000,VALUE($C1992),1000000000),IFERROR(IF(VALUE(MID($C1992,2,20))&lt;100000000,VALUE(MID($C1992,2,20)),1000000000),1000000000))+ROW()/100000,"")</f>
        <v/>
      </c>
    </row>
    <row r="1993">
      <c r="M1993" s="7">
        <f>IF($C1993="","",L1993*V1993/100)</f>
        <v/>
      </c>
      <c r="N1993" s="11" t="n"/>
      <c r="R1993" s="7" t="n"/>
      <c r="T1993" s="7" t="n"/>
      <c r="U1993" s="7">
        <f>IF($C1993="","",T1993*X1993/100)</f>
        <v/>
      </c>
      <c r="V1993" s="7">
        <f>IF($C1993="","",T1993-U1993)</f>
        <v/>
      </c>
      <c r="X1993">
        <f>IF($C1993="","",IF($AD1993=1,Settings!$C$8,IF($AC1993=1,Settings!$C$6,Settings!$C$7))*100)</f>
        <v/>
      </c>
      <c r="Y1993" s="7">
        <f>IF($C1993="","",V1993-M1993)</f>
        <v/>
      </c>
      <c r="AA1993">
        <f>IF($C1993="","",IF(COUNTIF($C$2:$C1993,$C1993)=1,1,0))</f>
        <v/>
      </c>
      <c r="AB1993">
        <f>IF($AA1993=1,SUMPRODUCT(--($AE$2:$AE$6001&lt;$AE1993))+1,"")</f>
        <v/>
      </c>
      <c r="AC1993">
        <f>IF($C1993="","",IF(OR($W1993=TRUE(),$W1993="TRUE"),0,1))</f>
        <v/>
      </c>
      <c r="AD1993">
        <f>IF($C1993="","",IF($Z1993="Yes",1,0))</f>
        <v/>
      </c>
      <c r="AE1993">
        <f>IF($AA1993=1,IFERROR(IF(VALUE($C1993)&lt;100000000,VALUE($C1993),1000000000),IFERROR(IF(VALUE(MID($C1993,2,20))&lt;100000000,VALUE(MID($C1993,2,20)),1000000000),1000000000))+ROW()/100000,"")</f>
        <v/>
      </c>
    </row>
    <row r="1994">
      <c r="M1994" s="7">
        <f>IF($C1994="","",L1994*V1994/100)</f>
        <v/>
      </c>
      <c r="N1994" s="11" t="n"/>
      <c r="R1994" s="7" t="n"/>
      <c r="T1994" s="7" t="n"/>
      <c r="U1994" s="7">
        <f>IF($C1994="","",T1994*X1994/100)</f>
        <v/>
      </c>
      <c r="V1994" s="7">
        <f>IF($C1994="","",T1994-U1994)</f>
        <v/>
      </c>
      <c r="X1994">
        <f>IF($C1994="","",IF($AD1994=1,Settings!$C$8,IF($AC1994=1,Settings!$C$6,Settings!$C$7))*100)</f>
        <v/>
      </c>
      <c r="Y1994" s="7">
        <f>IF($C1994="","",V1994-M1994)</f>
        <v/>
      </c>
      <c r="AA1994">
        <f>IF($C1994="","",IF(COUNTIF($C$2:$C1994,$C1994)=1,1,0))</f>
        <v/>
      </c>
      <c r="AB1994">
        <f>IF($AA1994=1,SUMPRODUCT(--($AE$2:$AE$6001&lt;$AE1994))+1,"")</f>
        <v/>
      </c>
      <c r="AC1994">
        <f>IF($C1994="","",IF(OR($W1994=TRUE(),$W1994="TRUE"),0,1))</f>
        <v/>
      </c>
      <c r="AD1994">
        <f>IF($C1994="","",IF($Z1994="Yes",1,0))</f>
        <v/>
      </c>
      <c r="AE1994">
        <f>IF($AA1994=1,IFERROR(IF(VALUE($C1994)&lt;100000000,VALUE($C1994),1000000000),IFERROR(IF(VALUE(MID($C1994,2,20))&lt;100000000,VALUE(MID($C1994,2,20)),1000000000),1000000000))+ROW()/100000,"")</f>
        <v/>
      </c>
    </row>
    <row r="1995">
      <c r="M1995" s="7">
        <f>IF($C1995="","",L1995*V1995/100)</f>
        <v/>
      </c>
      <c r="N1995" s="11" t="n"/>
      <c r="R1995" s="7" t="n"/>
      <c r="T1995" s="7" t="n"/>
      <c r="U1995" s="7">
        <f>IF($C1995="","",T1995*X1995/100)</f>
        <v/>
      </c>
      <c r="V1995" s="7">
        <f>IF($C1995="","",T1995-U1995)</f>
        <v/>
      </c>
      <c r="X1995">
        <f>IF($C1995="","",IF($AD1995=1,Settings!$C$8,IF($AC1995=1,Settings!$C$6,Settings!$C$7))*100)</f>
        <v/>
      </c>
      <c r="Y1995" s="7">
        <f>IF($C1995="","",V1995-M1995)</f>
        <v/>
      </c>
      <c r="AA1995">
        <f>IF($C1995="","",IF(COUNTIF($C$2:$C1995,$C1995)=1,1,0))</f>
        <v/>
      </c>
      <c r="AB1995">
        <f>IF($AA1995=1,SUMPRODUCT(--($AE$2:$AE$6001&lt;$AE1995))+1,"")</f>
        <v/>
      </c>
      <c r="AC1995">
        <f>IF($C1995="","",IF(OR($W1995=TRUE(),$W1995="TRUE"),0,1))</f>
        <v/>
      </c>
      <c r="AD1995">
        <f>IF($C1995="","",IF($Z1995="Yes",1,0))</f>
        <v/>
      </c>
      <c r="AE1995">
        <f>IF($AA1995=1,IFERROR(IF(VALUE($C1995)&lt;100000000,VALUE($C1995),1000000000),IFERROR(IF(VALUE(MID($C1995,2,20))&lt;100000000,VALUE(MID($C1995,2,20)),1000000000),1000000000))+ROW()/100000,"")</f>
        <v/>
      </c>
    </row>
    <row r="1996">
      <c r="M1996" s="7">
        <f>IF($C1996="","",L1996*V1996/100)</f>
        <v/>
      </c>
      <c r="N1996" s="11" t="n"/>
      <c r="R1996" s="7" t="n"/>
      <c r="T1996" s="7" t="n"/>
      <c r="U1996" s="7">
        <f>IF($C1996="","",T1996*X1996/100)</f>
        <v/>
      </c>
      <c r="V1996" s="7">
        <f>IF($C1996="","",T1996-U1996)</f>
        <v/>
      </c>
      <c r="X1996">
        <f>IF($C1996="","",IF($AD1996=1,Settings!$C$8,IF($AC1996=1,Settings!$C$6,Settings!$C$7))*100)</f>
        <v/>
      </c>
      <c r="Y1996" s="7">
        <f>IF($C1996="","",V1996-M1996)</f>
        <v/>
      </c>
      <c r="AA1996">
        <f>IF($C1996="","",IF(COUNTIF($C$2:$C1996,$C1996)=1,1,0))</f>
        <v/>
      </c>
      <c r="AB1996">
        <f>IF($AA1996=1,SUMPRODUCT(--($AE$2:$AE$6001&lt;$AE1996))+1,"")</f>
        <v/>
      </c>
      <c r="AC1996">
        <f>IF($C1996="","",IF(OR($W1996=TRUE(),$W1996="TRUE"),0,1))</f>
        <v/>
      </c>
      <c r="AD1996">
        <f>IF($C1996="","",IF($Z1996="Yes",1,0))</f>
        <v/>
      </c>
      <c r="AE1996">
        <f>IF($AA1996=1,IFERROR(IF(VALUE($C1996)&lt;100000000,VALUE($C1996),1000000000),IFERROR(IF(VALUE(MID($C1996,2,20))&lt;100000000,VALUE(MID($C1996,2,20)),1000000000),1000000000))+ROW()/100000,"")</f>
        <v/>
      </c>
    </row>
    <row r="1997">
      <c r="M1997" s="7">
        <f>IF($C1997="","",L1997*V1997/100)</f>
        <v/>
      </c>
      <c r="N1997" s="11" t="n"/>
      <c r="R1997" s="7" t="n"/>
      <c r="T1997" s="7" t="n"/>
      <c r="U1997" s="7">
        <f>IF($C1997="","",T1997*X1997/100)</f>
        <v/>
      </c>
      <c r="V1997" s="7">
        <f>IF($C1997="","",T1997-U1997)</f>
        <v/>
      </c>
      <c r="X1997">
        <f>IF($C1997="","",IF($AD1997=1,Settings!$C$8,IF($AC1997=1,Settings!$C$6,Settings!$C$7))*100)</f>
        <v/>
      </c>
      <c r="Y1997" s="7">
        <f>IF($C1997="","",V1997-M1997)</f>
        <v/>
      </c>
      <c r="AA1997">
        <f>IF($C1997="","",IF(COUNTIF($C$2:$C1997,$C1997)=1,1,0))</f>
        <v/>
      </c>
      <c r="AB1997">
        <f>IF($AA1997=1,SUMPRODUCT(--($AE$2:$AE$6001&lt;$AE1997))+1,"")</f>
        <v/>
      </c>
      <c r="AC1997">
        <f>IF($C1997="","",IF(OR($W1997=TRUE(),$W1997="TRUE"),0,1))</f>
        <v/>
      </c>
      <c r="AD1997">
        <f>IF($C1997="","",IF($Z1997="Yes",1,0))</f>
        <v/>
      </c>
      <c r="AE1997">
        <f>IF($AA1997=1,IFERROR(IF(VALUE($C1997)&lt;100000000,VALUE($C1997),1000000000),IFERROR(IF(VALUE(MID($C1997,2,20))&lt;100000000,VALUE(MID($C1997,2,20)),1000000000),1000000000))+ROW()/100000,"")</f>
        <v/>
      </c>
    </row>
    <row r="1998">
      <c r="M1998" s="7">
        <f>IF($C1998="","",L1998*V1998/100)</f>
        <v/>
      </c>
      <c r="N1998" s="11" t="n"/>
      <c r="R1998" s="7" t="n"/>
      <c r="T1998" s="7" t="n"/>
      <c r="U1998" s="7">
        <f>IF($C1998="","",T1998*X1998/100)</f>
        <v/>
      </c>
      <c r="V1998" s="7">
        <f>IF($C1998="","",T1998-U1998)</f>
        <v/>
      </c>
      <c r="X1998">
        <f>IF($C1998="","",IF($AD1998=1,Settings!$C$8,IF($AC1998=1,Settings!$C$6,Settings!$C$7))*100)</f>
        <v/>
      </c>
      <c r="Y1998" s="7">
        <f>IF($C1998="","",V1998-M1998)</f>
        <v/>
      </c>
      <c r="AA1998">
        <f>IF($C1998="","",IF(COUNTIF($C$2:$C1998,$C1998)=1,1,0))</f>
        <v/>
      </c>
      <c r="AB1998">
        <f>IF($AA1998=1,SUMPRODUCT(--($AE$2:$AE$6001&lt;$AE1998))+1,"")</f>
        <v/>
      </c>
      <c r="AC1998">
        <f>IF($C1998="","",IF(OR($W1998=TRUE(),$W1998="TRUE"),0,1))</f>
        <v/>
      </c>
      <c r="AD1998">
        <f>IF($C1998="","",IF($Z1998="Yes",1,0))</f>
        <v/>
      </c>
      <c r="AE1998">
        <f>IF($AA1998=1,IFERROR(IF(VALUE($C1998)&lt;100000000,VALUE($C1998),1000000000),IFERROR(IF(VALUE(MID($C1998,2,20))&lt;100000000,VALUE(MID($C1998,2,20)),1000000000),1000000000))+ROW()/100000,"")</f>
        <v/>
      </c>
    </row>
    <row r="1999">
      <c r="M1999" s="7">
        <f>IF($C1999="","",L1999*V1999/100)</f>
        <v/>
      </c>
      <c r="N1999" s="11" t="n"/>
      <c r="R1999" s="7" t="n"/>
      <c r="T1999" s="7" t="n"/>
      <c r="U1999" s="7">
        <f>IF($C1999="","",T1999*X1999/100)</f>
        <v/>
      </c>
      <c r="V1999" s="7">
        <f>IF($C1999="","",T1999-U1999)</f>
        <v/>
      </c>
      <c r="X1999">
        <f>IF($C1999="","",IF($AD1999=1,Settings!$C$8,IF($AC1999=1,Settings!$C$6,Settings!$C$7))*100)</f>
        <v/>
      </c>
      <c r="Y1999" s="7">
        <f>IF($C1999="","",V1999-M1999)</f>
        <v/>
      </c>
      <c r="AA1999">
        <f>IF($C1999="","",IF(COUNTIF($C$2:$C1999,$C1999)=1,1,0))</f>
        <v/>
      </c>
      <c r="AB1999">
        <f>IF($AA1999=1,SUMPRODUCT(--($AE$2:$AE$6001&lt;$AE1999))+1,"")</f>
        <v/>
      </c>
      <c r="AC1999">
        <f>IF($C1999="","",IF(OR($W1999=TRUE(),$W1999="TRUE"),0,1))</f>
        <v/>
      </c>
      <c r="AD1999">
        <f>IF($C1999="","",IF($Z1999="Yes",1,0))</f>
        <v/>
      </c>
      <c r="AE1999">
        <f>IF($AA1999=1,IFERROR(IF(VALUE($C1999)&lt;100000000,VALUE($C1999),1000000000),IFERROR(IF(VALUE(MID($C1999,2,20))&lt;100000000,VALUE(MID($C1999,2,20)),1000000000),1000000000))+ROW()/100000,"")</f>
        <v/>
      </c>
    </row>
    <row r="2000">
      <c r="M2000" s="7">
        <f>IF($C2000="","",L2000*V2000/100)</f>
        <v/>
      </c>
      <c r="N2000" s="11" t="n"/>
      <c r="R2000" s="7" t="n"/>
      <c r="T2000" s="7" t="n"/>
      <c r="U2000" s="7">
        <f>IF($C2000="","",T2000*X2000/100)</f>
        <v/>
      </c>
      <c r="V2000" s="7">
        <f>IF($C2000="","",T2000-U2000)</f>
        <v/>
      </c>
      <c r="X2000">
        <f>IF($C2000="","",IF($AD2000=1,Settings!$C$8,IF($AC2000=1,Settings!$C$6,Settings!$C$7))*100)</f>
        <v/>
      </c>
      <c r="Y2000" s="7">
        <f>IF($C2000="","",V2000-M2000)</f>
        <v/>
      </c>
      <c r="AA2000">
        <f>IF($C2000="","",IF(COUNTIF($C$2:$C2000,$C2000)=1,1,0))</f>
        <v/>
      </c>
      <c r="AB2000">
        <f>IF($AA2000=1,SUMPRODUCT(--($AE$2:$AE$6001&lt;$AE2000))+1,"")</f>
        <v/>
      </c>
      <c r="AC2000">
        <f>IF($C2000="","",IF(OR($W2000=TRUE(),$W2000="TRUE"),0,1))</f>
        <v/>
      </c>
      <c r="AD2000">
        <f>IF($C2000="","",IF($Z2000="Yes",1,0))</f>
        <v/>
      </c>
      <c r="AE2000">
        <f>IF($AA2000=1,IFERROR(IF(VALUE($C2000)&lt;100000000,VALUE($C2000),1000000000),IFERROR(IF(VALUE(MID($C2000,2,20))&lt;100000000,VALUE(MID($C2000,2,20)),1000000000),1000000000))+ROW()/100000,"")</f>
        <v/>
      </c>
    </row>
    <row r="2001">
      <c r="M2001" s="7">
        <f>IF($C2001="","",L2001*V2001/100)</f>
        <v/>
      </c>
      <c r="N2001" s="11" t="n"/>
      <c r="R2001" s="7" t="n"/>
      <c r="T2001" s="7" t="n"/>
      <c r="U2001" s="7">
        <f>IF($C2001="","",T2001*X2001/100)</f>
        <v/>
      </c>
      <c r="V2001" s="7">
        <f>IF($C2001="","",T2001-U2001)</f>
        <v/>
      </c>
      <c r="X2001">
        <f>IF($C2001="","",IF($AD2001=1,Settings!$C$8,IF($AC2001=1,Settings!$C$6,Settings!$C$7))*100)</f>
        <v/>
      </c>
      <c r="Y2001" s="7">
        <f>IF($C2001="","",V2001-M2001)</f>
        <v/>
      </c>
      <c r="AA2001">
        <f>IF($C2001="","",IF(COUNTIF($C$2:$C2001,$C2001)=1,1,0))</f>
        <v/>
      </c>
      <c r="AB2001">
        <f>IF($AA2001=1,SUMPRODUCT(--($AE$2:$AE$6001&lt;$AE2001))+1,"")</f>
        <v/>
      </c>
      <c r="AC2001">
        <f>IF($C2001="","",IF(OR($W2001=TRUE(),$W2001="TRUE"),0,1))</f>
        <v/>
      </c>
      <c r="AD2001">
        <f>IF($C2001="","",IF($Z2001="Yes",1,0))</f>
        <v/>
      </c>
      <c r="AE2001">
        <f>IF($AA2001=1,IFERROR(IF(VALUE($C2001)&lt;100000000,VALUE($C2001),1000000000),IFERROR(IF(VALUE(MID($C2001,2,20))&lt;100000000,VALUE(MID($C2001,2,20)),1000000000),1000000000))+ROW()/100000,"")</f>
        <v/>
      </c>
    </row>
    <row r="2002">
      <c r="M2002" s="7">
        <f>IF($C2002="","",L2002*V2002/100)</f>
        <v/>
      </c>
      <c r="N2002" s="11" t="n"/>
      <c r="R2002" s="7" t="n"/>
      <c r="T2002" s="7" t="n"/>
      <c r="U2002" s="7">
        <f>IF($C2002="","",T2002*X2002/100)</f>
        <v/>
      </c>
      <c r="V2002" s="7">
        <f>IF($C2002="","",T2002-U2002)</f>
        <v/>
      </c>
      <c r="X2002">
        <f>IF($C2002="","",IF($AD2002=1,Settings!$C$8,IF($AC2002=1,Settings!$C$6,Settings!$C$7))*100)</f>
        <v/>
      </c>
      <c r="Y2002" s="7">
        <f>IF($C2002="","",V2002-M2002)</f>
        <v/>
      </c>
      <c r="AA2002">
        <f>IF($C2002="","",IF(COUNTIF($C$2:$C2002,$C2002)=1,1,0))</f>
        <v/>
      </c>
      <c r="AB2002">
        <f>IF($AA2002=1,SUMPRODUCT(--($AE$2:$AE$6001&lt;$AE2002))+1,"")</f>
        <v/>
      </c>
      <c r="AC2002">
        <f>IF($C2002="","",IF(OR($W2002=TRUE(),$W2002="TRUE"),0,1))</f>
        <v/>
      </c>
      <c r="AD2002">
        <f>IF($C2002="","",IF($Z2002="Yes",1,0))</f>
        <v/>
      </c>
      <c r="AE2002">
        <f>IF($AA2002=1,IFERROR(IF(VALUE($C2002)&lt;100000000,VALUE($C2002),1000000000),IFERROR(IF(VALUE(MID($C2002,2,20))&lt;100000000,VALUE(MID($C2002,2,20)),1000000000),1000000000))+ROW()/100000,"")</f>
        <v/>
      </c>
    </row>
    <row r="2003">
      <c r="M2003" s="7">
        <f>IF($C2003="","",L2003*V2003/100)</f>
        <v/>
      </c>
      <c r="N2003" s="11" t="n"/>
      <c r="R2003" s="7" t="n"/>
      <c r="T2003" s="7" t="n"/>
      <c r="U2003" s="7">
        <f>IF($C2003="","",T2003*X2003/100)</f>
        <v/>
      </c>
      <c r="V2003" s="7">
        <f>IF($C2003="","",T2003-U2003)</f>
        <v/>
      </c>
      <c r="X2003">
        <f>IF($C2003="","",IF($AD2003=1,Settings!$C$8,IF($AC2003=1,Settings!$C$6,Settings!$C$7))*100)</f>
        <v/>
      </c>
      <c r="Y2003" s="7">
        <f>IF($C2003="","",V2003-M2003)</f>
        <v/>
      </c>
      <c r="AA2003">
        <f>IF($C2003="","",IF(COUNTIF($C$2:$C2003,$C2003)=1,1,0))</f>
        <v/>
      </c>
      <c r="AB2003">
        <f>IF($AA2003=1,SUMPRODUCT(--($AE$2:$AE$6001&lt;$AE2003))+1,"")</f>
        <v/>
      </c>
      <c r="AC2003">
        <f>IF($C2003="","",IF(OR($W2003=TRUE(),$W2003="TRUE"),0,1))</f>
        <v/>
      </c>
      <c r="AD2003">
        <f>IF($C2003="","",IF($Z2003="Yes",1,0))</f>
        <v/>
      </c>
      <c r="AE2003">
        <f>IF($AA2003=1,IFERROR(IF(VALUE($C2003)&lt;100000000,VALUE($C2003),1000000000),IFERROR(IF(VALUE(MID($C2003,2,20))&lt;100000000,VALUE(MID($C2003,2,20)),1000000000),1000000000))+ROW()/100000,"")</f>
        <v/>
      </c>
    </row>
    <row r="2004">
      <c r="M2004" s="7">
        <f>IF($C2004="","",L2004*V2004/100)</f>
        <v/>
      </c>
      <c r="N2004" s="11" t="n"/>
      <c r="R2004" s="7" t="n"/>
      <c r="T2004" s="7" t="n"/>
      <c r="U2004" s="7">
        <f>IF($C2004="","",T2004*X2004/100)</f>
        <v/>
      </c>
      <c r="V2004" s="7">
        <f>IF($C2004="","",T2004-U2004)</f>
        <v/>
      </c>
      <c r="X2004">
        <f>IF($C2004="","",IF($AD2004=1,Settings!$C$8,IF($AC2004=1,Settings!$C$6,Settings!$C$7))*100)</f>
        <v/>
      </c>
      <c r="Y2004" s="7">
        <f>IF($C2004="","",V2004-M2004)</f>
        <v/>
      </c>
      <c r="AA2004">
        <f>IF($C2004="","",IF(COUNTIF($C$2:$C2004,$C2004)=1,1,0))</f>
        <v/>
      </c>
      <c r="AB2004">
        <f>IF($AA2004=1,SUMPRODUCT(--($AE$2:$AE$6001&lt;$AE2004))+1,"")</f>
        <v/>
      </c>
      <c r="AC2004">
        <f>IF($C2004="","",IF(OR($W2004=TRUE(),$W2004="TRUE"),0,1))</f>
        <v/>
      </c>
      <c r="AD2004">
        <f>IF($C2004="","",IF($Z2004="Yes",1,0))</f>
        <v/>
      </c>
      <c r="AE2004">
        <f>IF($AA2004=1,IFERROR(IF(VALUE($C2004)&lt;100000000,VALUE($C2004),1000000000),IFERROR(IF(VALUE(MID($C2004,2,20))&lt;100000000,VALUE(MID($C2004,2,20)),1000000000),1000000000))+ROW()/100000,"")</f>
        <v/>
      </c>
    </row>
    <row r="2005">
      <c r="M2005" s="7">
        <f>IF($C2005="","",L2005*V2005/100)</f>
        <v/>
      </c>
      <c r="N2005" s="11" t="n"/>
      <c r="R2005" s="7" t="n"/>
      <c r="T2005" s="7" t="n"/>
      <c r="U2005" s="7">
        <f>IF($C2005="","",T2005*X2005/100)</f>
        <v/>
      </c>
      <c r="V2005" s="7">
        <f>IF($C2005="","",T2005-U2005)</f>
        <v/>
      </c>
      <c r="X2005">
        <f>IF($C2005="","",IF($AD2005=1,Settings!$C$8,IF($AC2005=1,Settings!$C$6,Settings!$C$7))*100)</f>
        <v/>
      </c>
      <c r="Y2005" s="7">
        <f>IF($C2005="","",V2005-M2005)</f>
        <v/>
      </c>
      <c r="AA2005">
        <f>IF($C2005="","",IF(COUNTIF($C$2:$C2005,$C2005)=1,1,0))</f>
        <v/>
      </c>
      <c r="AB2005">
        <f>IF($AA2005=1,SUMPRODUCT(--($AE$2:$AE$6001&lt;$AE2005))+1,"")</f>
        <v/>
      </c>
      <c r="AC2005">
        <f>IF($C2005="","",IF(OR($W2005=TRUE(),$W2005="TRUE"),0,1))</f>
        <v/>
      </c>
      <c r="AD2005">
        <f>IF($C2005="","",IF($Z2005="Yes",1,0))</f>
        <v/>
      </c>
      <c r="AE2005">
        <f>IF($AA2005=1,IFERROR(IF(VALUE($C2005)&lt;100000000,VALUE($C2005),1000000000),IFERROR(IF(VALUE(MID($C2005,2,20))&lt;100000000,VALUE(MID($C2005,2,20)),1000000000),1000000000))+ROW()/100000,"")</f>
        <v/>
      </c>
    </row>
    <row r="2006">
      <c r="M2006" s="7">
        <f>IF($C2006="","",L2006*V2006/100)</f>
        <v/>
      </c>
      <c r="N2006" s="11" t="n"/>
      <c r="R2006" s="7" t="n"/>
      <c r="T2006" s="7" t="n"/>
      <c r="U2006" s="7">
        <f>IF($C2006="","",T2006*X2006/100)</f>
        <v/>
      </c>
      <c r="V2006" s="7">
        <f>IF($C2006="","",T2006-U2006)</f>
        <v/>
      </c>
      <c r="X2006">
        <f>IF($C2006="","",IF($AD2006=1,Settings!$C$8,IF($AC2006=1,Settings!$C$6,Settings!$C$7))*100)</f>
        <v/>
      </c>
      <c r="Y2006" s="7">
        <f>IF($C2006="","",V2006-M2006)</f>
        <v/>
      </c>
      <c r="AA2006">
        <f>IF($C2006="","",IF(COUNTIF($C$2:$C2006,$C2006)=1,1,0))</f>
        <v/>
      </c>
      <c r="AB2006">
        <f>IF($AA2006=1,SUMPRODUCT(--($AE$2:$AE$6001&lt;$AE2006))+1,"")</f>
        <v/>
      </c>
      <c r="AC2006">
        <f>IF($C2006="","",IF(OR($W2006=TRUE(),$W2006="TRUE"),0,1))</f>
        <v/>
      </c>
      <c r="AD2006">
        <f>IF($C2006="","",IF($Z2006="Yes",1,0))</f>
        <v/>
      </c>
      <c r="AE2006">
        <f>IF($AA2006=1,IFERROR(IF(VALUE($C2006)&lt;100000000,VALUE($C2006),1000000000),IFERROR(IF(VALUE(MID($C2006,2,20))&lt;100000000,VALUE(MID($C2006,2,20)),1000000000),1000000000))+ROW()/100000,"")</f>
        <v/>
      </c>
    </row>
    <row r="2007">
      <c r="M2007" s="7">
        <f>IF($C2007="","",L2007*V2007/100)</f>
        <v/>
      </c>
      <c r="N2007" s="11" t="n"/>
      <c r="R2007" s="7" t="n"/>
      <c r="T2007" s="7" t="n"/>
      <c r="U2007" s="7">
        <f>IF($C2007="","",T2007*X2007/100)</f>
        <v/>
      </c>
      <c r="V2007" s="7">
        <f>IF($C2007="","",T2007-U2007)</f>
        <v/>
      </c>
      <c r="X2007">
        <f>IF($C2007="","",IF($AD2007=1,Settings!$C$8,IF($AC2007=1,Settings!$C$6,Settings!$C$7))*100)</f>
        <v/>
      </c>
      <c r="Y2007" s="7">
        <f>IF($C2007="","",V2007-M2007)</f>
        <v/>
      </c>
      <c r="AA2007">
        <f>IF($C2007="","",IF(COUNTIF($C$2:$C2007,$C2007)=1,1,0))</f>
        <v/>
      </c>
      <c r="AB2007">
        <f>IF($AA2007=1,SUMPRODUCT(--($AE$2:$AE$6001&lt;$AE2007))+1,"")</f>
        <v/>
      </c>
      <c r="AC2007">
        <f>IF($C2007="","",IF(OR($W2007=TRUE(),$W2007="TRUE"),0,1))</f>
        <v/>
      </c>
      <c r="AD2007">
        <f>IF($C2007="","",IF($Z2007="Yes",1,0))</f>
        <v/>
      </c>
      <c r="AE2007">
        <f>IF($AA2007=1,IFERROR(IF(VALUE($C2007)&lt;100000000,VALUE($C2007),1000000000),IFERROR(IF(VALUE(MID($C2007,2,20))&lt;100000000,VALUE(MID($C2007,2,20)),1000000000),1000000000))+ROW()/100000,"")</f>
        <v/>
      </c>
    </row>
    <row r="2008">
      <c r="M2008" s="7">
        <f>IF($C2008="","",L2008*V2008/100)</f>
        <v/>
      </c>
      <c r="N2008" s="11" t="n"/>
      <c r="R2008" s="7" t="n"/>
      <c r="T2008" s="7" t="n"/>
      <c r="U2008" s="7">
        <f>IF($C2008="","",T2008*X2008/100)</f>
        <v/>
      </c>
      <c r="V2008" s="7">
        <f>IF($C2008="","",T2008-U2008)</f>
        <v/>
      </c>
      <c r="X2008">
        <f>IF($C2008="","",IF($AD2008=1,Settings!$C$8,IF($AC2008=1,Settings!$C$6,Settings!$C$7))*100)</f>
        <v/>
      </c>
      <c r="Y2008" s="7">
        <f>IF($C2008="","",V2008-M2008)</f>
        <v/>
      </c>
      <c r="AA2008">
        <f>IF($C2008="","",IF(COUNTIF($C$2:$C2008,$C2008)=1,1,0))</f>
        <v/>
      </c>
      <c r="AB2008">
        <f>IF($AA2008=1,SUMPRODUCT(--($AE$2:$AE$6001&lt;$AE2008))+1,"")</f>
        <v/>
      </c>
      <c r="AC2008">
        <f>IF($C2008="","",IF(OR($W2008=TRUE(),$W2008="TRUE"),0,1))</f>
        <v/>
      </c>
      <c r="AD2008">
        <f>IF($C2008="","",IF($Z2008="Yes",1,0))</f>
        <v/>
      </c>
      <c r="AE2008">
        <f>IF($AA2008=1,IFERROR(IF(VALUE($C2008)&lt;100000000,VALUE($C2008),1000000000),IFERROR(IF(VALUE(MID($C2008,2,20))&lt;100000000,VALUE(MID($C2008,2,20)),1000000000),1000000000))+ROW()/100000,"")</f>
        <v/>
      </c>
    </row>
    <row r="2009">
      <c r="M2009" s="7">
        <f>IF($C2009="","",L2009*V2009/100)</f>
        <v/>
      </c>
      <c r="N2009" s="11" t="n"/>
      <c r="R2009" s="7" t="n"/>
      <c r="T2009" s="7" t="n"/>
      <c r="U2009" s="7">
        <f>IF($C2009="","",T2009*X2009/100)</f>
        <v/>
      </c>
      <c r="V2009" s="7">
        <f>IF($C2009="","",T2009-U2009)</f>
        <v/>
      </c>
      <c r="X2009">
        <f>IF($C2009="","",IF($AD2009=1,Settings!$C$8,IF($AC2009=1,Settings!$C$6,Settings!$C$7))*100)</f>
        <v/>
      </c>
      <c r="Y2009" s="7">
        <f>IF($C2009="","",V2009-M2009)</f>
        <v/>
      </c>
      <c r="AA2009">
        <f>IF($C2009="","",IF(COUNTIF($C$2:$C2009,$C2009)=1,1,0))</f>
        <v/>
      </c>
      <c r="AB2009">
        <f>IF($AA2009=1,SUMPRODUCT(--($AE$2:$AE$6001&lt;$AE2009))+1,"")</f>
        <v/>
      </c>
      <c r="AC2009">
        <f>IF($C2009="","",IF(OR($W2009=TRUE(),$W2009="TRUE"),0,1))</f>
        <v/>
      </c>
      <c r="AD2009">
        <f>IF($C2009="","",IF($Z2009="Yes",1,0))</f>
        <v/>
      </c>
      <c r="AE2009">
        <f>IF($AA2009=1,IFERROR(IF(VALUE($C2009)&lt;100000000,VALUE($C2009),1000000000),IFERROR(IF(VALUE(MID($C2009,2,20))&lt;100000000,VALUE(MID($C2009,2,20)),1000000000),1000000000))+ROW()/100000,"")</f>
        <v/>
      </c>
    </row>
    <row r="2010">
      <c r="M2010" s="7">
        <f>IF($C2010="","",L2010*V2010/100)</f>
        <v/>
      </c>
      <c r="N2010" s="11" t="n"/>
      <c r="R2010" s="7" t="n"/>
      <c r="T2010" s="7" t="n"/>
      <c r="U2010" s="7">
        <f>IF($C2010="","",T2010*X2010/100)</f>
        <v/>
      </c>
      <c r="V2010" s="7">
        <f>IF($C2010="","",T2010-U2010)</f>
        <v/>
      </c>
      <c r="X2010">
        <f>IF($C2010="","",IF($AD2010=1,Settings!$C$8,IF($AC2010=1,Settings!$C$6,Settings!$C$7))*100)</f>
        <v/>
      </c>
      <c r="Y2010" s="7">
        <f>IF($C2010="","",V2010-M2010)</f>
        <v/>
      </c>
      <c r="AA2010">
        <f>IF($C2010="","",IF(COUNTIF($C$2:$C2010,$C2010)=1,1,0))</f>
        <v/>
      </c>
      <c r="AB2010">
        <f>IF($AA2010=1,SUMPRODUCT(--($AE$2:$AE$6001&lt;$AE2010))+1,"")</f>
        <v/>
      </c>
      <c r="AC2010">
        <f>IF($C2010="","",IF(OR($W2010=TRUE(),$W2010="TRUE"),0,1))</f>
        <v/>
      </c>
      <c r="AD2010">
        <f>IF($C2010="","",IF($Z2010="Yes",1,0))</f>
        <v/>
      </c>
      <c r="AE2010">
        <f>IF($AA2010=1,IFERROR(IF(VALUE($C2010)&lt;100000000,VALUE($C2010),1000000000),IFERROR(IF(VALUE(MID($C2010,2,20))&lt;100000000,VALUE(MID($C2010,2,20)),1000000000),1000000000))+ROW()/100000,"")</f>
        <v/>
      </c>
    </row>
    <row r="2011">
      <c r="M2011" s="7">
        <f>IF($C2011="","",L2011*V2011/100)</f>
        <v/>
      </c>
      <c r="N2011" s="11" t="n"/>
      <c r="R2011" s="7" t="n"/>
      <c r="T2011" s="7" t="n"/>
      <c r="U2011" s="7">
        <f>IF($C2011="","",T2011*X2011/100)</f>
        <v/>
      </c>
      <c r="V2011" s="7">
        <f>IF($C2011="","",T2011-U2011)</f>
        <v/>
      </c>
      <c r="X2011">
        <f>IF($C2011="","",IF($AD2011=1,Settings!$C$8,IF($AC2011=1,Settings!$C$6,Settings!$C$7))*100)</f>
        <v/>
      </c>
      <c r="Y2011" s="7">
        <f>IF($C2011="","",V2011-M2011)</f>
        <v/>
      </c>
      <c r="AA2011">
        <f>IF($C2011="","",IF(COUNTIF($C$2:$C2011,$C2011)=1,1,0))</f>
        <v/>
      </c>
      <c r="AB2011">
        <f>IF($AA2011=1,SUMPRODUCT(--($AE$2:$AE$6001&lt;$AE2011))+1,"")</f>
        <v/>
      </c>
      <c r="AC2011">
        <f>IF($C2011="","",IF(OR($W2011=TRUE(),$W2011="TRUE"),0,1))</f>
        <v/>
      </c>
      <c r="AD2011">
        <f>IF($C2011="","",IF($Z2011="Yes",1,0))</f>
        <v/>
      </c>
      <c r="AE2011">
        <f>IF($AA2011=1,IFERROR(IF(VALUE($C2011)&lt;100000000,VALUE($C2011),1000000000),IFERROR(IF(VALUE(MID($C2011,2,20))&lt;100000000,VALUE(MID($C2011,2,20)),1000000000),1000000000))+ROW()/100000,"")</f>
        <v/>
      </c>
    </row>
    <row r="2012">
      <c r="M2012" s="7">
        <f>IF($C2012="","",L2012*V2012/100)</f>
        <v/>
      </c>
      <c r="N2012" s="11" t="n"/>
      <c r="R2012" s="7" t="n"/>
      <c r="T2012" s="7" t="n"/>
      <c r="U2012" s="7">
        <f>IF($C2012="","",T2012*X2012/100)</f>
        <v/>
      </c>
      <c r="V2012" s="7">
        <f>IF($C2012="","",T2012-U2012)</f>
        <v/>
      </c>
      <c r="X2012">
        <f>IF($C2012="","",IF($AD2012=1,Settings!$C$8,IF($AC2012=1,Settings!$C$6,Settings!$C$7))*100)</f>
        <v/>
      </c>
      <c r="Y2012" s="7">
        <f>IF($C2012="","",V2012-M2012)</f>
        <v/>
      </c>
      <c r="AA2012">
        <f>IF($C2012="","",IF(COUNTIF($C$2:$C2012,$C2012)=1,1,0))</f>
        <v/>
      </c>
      <c r="AB2012">
        <f>IF($AA2012=1,SUMPRODUCT(--($AE$2:$AE$6001&lt;$AE2012))+1,"")</f>
        <v/>
      </c>
      <c r="AC2012">
        <f>IF($C2012="","",IF(OR($W2012=TRUE(),$W2012="TRUE"),0,1))</f>
        <v/>
      </c>
      <c r="AD2012">
        <f>IF($C2012="","",IF($Z2012="Yes",1,0))</f>
        <v/>
      </c>
      <c r="AE2012">
        <f>IF($AA2012=1,IFERROR(IF(VALUE($C2012)&lt;100000000,VALUE($C2012),1000000000),IFERROR(IF(VALUE(MID($C2012,2,20))&lt;100000000,VALUE(MID($C2012,2,20)),1000000000),1000000000))+ROW()/100000,"")</f>
        <v/>
      </c>
    </row>
    <row r="2013">
      <c r="M2013" s="7">
        <f>IF($C2013="","",L2013*V2013/100)</f>
        <v/>
      </c>
      <c r="N2013" s="11" t="n"/>
      <c r="R2013" s="7" t="n"/>
      <c r="T2013" s="7" t="n"/>
      <c r="U2013" s="7">
        <f>IF($C2013="","",T2013*X2013/100)</f>
        <v/>
      </c>
      <c r="V2013" s="7">
        <f>IF($C2013="","",T2013-U2013)</f>
        <v/>
      </c>
      <c r="X2013">
        <f>IF($C2013="","",IF($AD2013=1,Settings!$C$8,IF($AC2013=1,Settings!$C$6,Settings!$C$7))*100)</f>
        <v/>
      </c>
      <c r="Y2013" s="7">
        <f>IF($C2013="","",V2013-M2013)</f>
        <v/>
      </c>
      <c r="AA2013">
        <f>IF($C2013="","",IF(COUNTIF($C$2:$C2013,$C2013)=1,1,0))</f>
        <v/>
      </c>
      <c r="AB2013">
        <f>IF($AA2013=1,SUMPRODUCT(--($AE$2:$AE$6001&lt;$AE2013))+1,"")</f>
        <v/>
      </c>
      <c r="AC2013">
        <f>IF($C2013="","",IF(OR($W2013=TRUE(),$W2013="TRUE"),0,1))</f>
        <v/>
      </c>
      <c r="AD2013">
        <f>IF($C2013="","",IF($Z2013="Yes",1,0))</f>
        <v/>
      </c>
      <c r="AE2013">
        <f>IF($AA2013=1,IFERROR(IF(VALUE($C2013)&lt;100000000,VALUE($C2013),1000000000),IFERROR(IF(VALUE(MID($C2013,2,20))&lt;100000000,VALUE(MID($C2013,2,20)),1000000000),1000000000))+ROW()/100000,"")</f>
        <v/>
      </c>
    </row>
    <row r="2014">
      <c r="M2014" s="7">
        <f>IF($C2014="","",L2014*V2014/100)</f>
        <v/>
      </c>
      <c r="N2014" s="11" t="n"/>
      <c r="R2014" s="7" t="n"/>
      <c r="T2014" s="7" t="n"/>
      <c r="U2014" s="7">
        <f>IF($C2014="","",T2014*X2014/100)</f>
        <v/>
      </c>
      <c r="V2014" s="7">
        <f>IF($C2014="","",T2014-U2014)</f>
        <v/>
      </c>
      <c r="X2014">
        <f>IF($C2014="","",IF($AD2014=1,Settings!$C$8,IF($AC2014=1,Settings!$C$6,Settings!$C$7))*100)</f>
        <v/>
      </c>
      <c r="Y2014" s="7">
        <f>IF($C2014="","",V2014-M2014)</f>
        <v/>
      </c>
      <c r="AA2014">
        <f>IF($C2014="","",IF(COUNTIF($C$2:$C2014,$C2014)=1,1,0))</f>
        <v/>
      </c>
      <c r="AB2014">
        <f>IF($AA2014=1,SUMPRODUCT(--($AE$2:$AE$6001&lt;$AE2014))+1,"")</f>
        <v/>
      </c>
      <c r="AC2014">
        <f>IF($C2014="","",IF(OR($W2014=TRUE(),$W2014="TRUE"),0,1))</f>
        <v/>
      </c>
      <c r="AD2014">
        <f>IF($C2014="","",IF($Z2014="Yes",1,0))</f>
        <v/>
      </c>
      <c r="AE2014">
        <f>IF($AA2014=1,IFERROR(IF(VALUE($C2014)&lt;100000000,VALUE($C2014),1000000000),IFERROR(IF(VALUE(MID($C2014,2,20))&lt;100000000,VALUE(MID($C2014,2,20)),1000000000),1000000000))+ROW()/100000,"")</f>
        <v/>
      </c>
    </row>
    <row r="2015">
      <c r="M2015" s="7">
        <f>IF($C2015="","",L2015*V2015/100)</f>
        <v/>
      </c>
      <c r="N2015" s="11" t="n"/>
      <c r="R2015" s="7" t="n"/>
      <c r="T2015" s="7" t="n"/>
      <c r="U2015" s="7">
        <f>IF($C2015="","",T2015*X2015/100)</f>
        <v/>
      </c>
      <c r="V2015" s="7">
        <f>IF($C2015="","",T2015-U2015)</f>
        <v/>
      </c>
      <c r="X2015">
        <f>IF($C2015="","",IF($AD2015=1,Settings!$C$8,IF($AC2015=1,Settings!$C$6,Settings!$C$7))*100)</f>
        <v/>
      </c>
      <c r="Y2015" s="7">
        <f>IF($C2015="","",V2015-M2015)</f>
        <v/>
      </c>
      <c r="AA2015">
        <f>IF($C2015="","",IF(COUNTIF($C$2:$C2015,$C2015)=1,1,0))</f>
        <v/>
      </c>
      <c r="AB2015">
        <f>IF($AA2015=1,SUMPRODUCT(--($AE$2:$AE$6001&lt;$AE2015))+1,"")</f>
        <v/>
      </c>
      <c r="AC2015">
        <f>IF($C2015="","",IF(OR($W2015=TRUE(),$W2015="TRUE"),0,1))</f>
        <v/>
      </c>
      <c r="AD2015">
        <f>IF($C2015="","",IF($Z2015="Yes",1,0))</f>
        <v/>
      </c>
      <c r="AE2015">
        <f>IF($AA2015=1,IFERROR(IF(VALUE($C2015)&lt;100000000,VALUE($C2015),1000000000),IFERROR(IF(VALUE(MID($C2015,2,20))&lt;100000000,VALUE(MID($C2015,2,20)),1000000000),1000000000))+ROW()/100000,"")</f>
        <v/>
      </c>
    </row>
    <row r="2016">
      <c r="M2016" s="7">
        <f>IF($C2016="","",L2016*V2016/100)</f>
        <v/>
      </c>
      <c r="N2016" s="11" t="n"/>
      <c r="R2016" s="7" t="n"/>
      <c r="T2016" s="7" t="n"/>
      <c r="U2016" s="7">
        <f>IF($C2016="","",T2016*X2016/100)</f>
        <v/>
      </c>
      <c r="V2016" s="7">
        <f>IF($C2016="","",T2016-U2016)</f>
        <v/>
      </c>
      <c r="X2016">
        <f>IF($C2016="","",IF($AD2016=1,Settings!$C$8,IF($AC2016=1,Settings!$C$6,Settings!$C$7))*100)</f>
        <v/>
      </c>
      <c r="Y2016" s="7">
        <f>IF($C2016="","",V2016-M2016)</f>
        <v/>
      </c>
      <c r="AA2016">
        <f>IF($C2016="","",IF(COUNTIF($C$2:$C2016,$C2016)=1,1,0))</f>
        <v/>
      </c>
      <c r="AB2016">
        <f>IF($AA2016=1,SUMPRODUCT(--($AE$2:$AE$6001&lt;$AE2016))+1,"")</f>
        <v/>
      </c>
      <c r="AC2016">
        <f>IF($C2016="","",IF(OR($W2016=TRUE(),$W2016="TRUE"),0,1))</f>
        <v/>
      </c>
      <c r="AD2016">
        <f>IF($C2016="","",IF($Z2016="Yes",1,0))</f>
        <v/>
      </c>
      <c r="AE2016">
        <f>IF($AA2016=1,IFERROR(IF(VALUE($C2016)&lt;100000000,VALUE($C2016),1000000000),IFERROR(IF(VALUE(MID($C2016,2,20))&lt;100000000,VALUE(MID($C2016,2,20)),1000000000),1000000000))+ROW()/100000,"")</f>
        <v/>
      </c>
    </row>
    <row r="2017">
      <c r="M2017" s="7">
        <f>IF($C2017="","",L2017*V2017/100)</f>
        <v/>
      </c>
      <c r="N2017" s="11" t="n"/>
      <c r="R2017" s="7" t="n"/>
      <c r="T2017" s="7" t="n"/>
      <c r="U2017" s="7">
        <f>IF($C2017="","",T2017*X2017/100)</f>
        <v/>
      </c>
      <c r="V2017" s="7">
        <f>IF($C2017="","",T2017-U2017)</f>
        <v/>
      </c>
      <c r="X2017">
        <f>IF($C2017="","",IF($AD2017=1,Settings!$C$8,IF($AC2017=1,Settings!$C$6,Settings!$C$7))*100)</f>
        <v/>
      </c>
      <c r="Y2017" s="7">
        <f>IF($C2017="","",V2017-M2017)</f>
        <v/>
      </c>
      <c r="AA2017">
        <f>IF($C2017="","",IF(COUNTIF($C$2:$C2017,$C2017)=1,1,0))</f>
        <v/>
      </c>
      <c r="AB2017">
        <f>IF($AA2017=1,SUMPRODUCT(--($AE$2:$AE$6001&lt;$AE2017))+1,"")</f>
        <v/>
      </c>
      <c r="AC2017">
        <f>IF($C2017="","",IF(OR($W2017=TRUE(),$W2017="TRUE"),0,1))</f>
        <v/>
      </c>
      <c r="AD2017">
        <f>IF($C2017="","",IF($Z2017="Yes",1,0))</f>
        <v/>
      </c>
      <c r="AE2017">
        <f>IF($AA2017=1,IFERROR(IF(VALUE($C2017)&lt;100000000,VALUE($C2017),1000000000),IFERROR(IF(VALUE(MID($C2017,2,20))&lt;100000000,VALUE(MID($C2017,2,20)),1000000000),1000000000))+ROW()/100000,"")</f>
        <v/>
      </c>
    </row>
    <row r="2018">
      <c r="M2018" s="7">
        <f>IF($C2018="","",L2018*V2018/100)</f>
        <v/>
      </c>
      <c r="N2018" s="11" t="n"/>
      <c r="R2018" s="7" t="n"/>
      <c r="T2018" s="7" t="n"/>
      <c r="U2018" s="7">
        <f>IF($C2018="","",T2018*X2018/100)</f>
        <v/>
      </c>
      <c r="V2018" s="7">
        <f>IF($C2018="","",T2018-U2018)</f>
        <v/>
      </c>
      <c r="X2018">
        <f>IF($C2018="","",IF($AD2018=1,Settings!$C$8,IF($AC2018=1,Settings!$C$6,Settings!$C$7))*100)</f>
        <v/>
      </c>
      <c r="Y2018" s="7">
        <f>IF($C2018="","",V2018-M2018)</f>
        <v/>
      </c>
      <c r="AA2018">
        <f>IF($C2018="","",IF(COUNTIF($C$2:$C2018,$C2018)=1,1,0))</f>
        <v/>
      </c>
      <c r="AB2018">
        <f>IF($AA2018=1,SUMPRODUCT(--($AE$2:$AE$6001&lt;$AE2018))+1,"")</f>
        <v/>
      </c>
      <c r="AC2018">
        <f>IF($C2018="","",IF(OR($W2018=TRUE(),$W2018="TRUE"),0,1))</f>
        <v/>
      </c>
      <c r="AD2018">
        <f>IF($C2018="","",IF($Z2018="Yes",1,0))</f>
        <v/>
      </c>
      <c r="AE2018">
        <f>IF($AA2018=1,IFERROR(IF(VALUE($C2018)&lt;100000000,VALUE($C2018),1000000000),IFERROR(IF(VALUE(MID($C2018,2,20))&lt;100000000,VALUE(MID($C2018,2,20)),1000000000),1000000000))+ROW()/100000,"")</f>
        <v/>
      </c>
    </row>
    <row r="2019">
      <c r="M2019" s="7">
        <f>IF($C2019="","",L2019*V2019/100)</f>
        <v/>
      </c>
      <c r="N2019" s="11" t="n"/>
      <c r="R2019" s="7" t="n"/>
      <c r="T2019" s="7" t="n"/>
      <c r="U2019" s="7">
        <f>IF($C2019="","",T2019*X2019/100)</f>
        <v/>
      </c>
      <c r="V2019" s="7">
        <f>IF($C2019="","",T2019-U2019)</f>
        <v/>
      </c>
      <c r="X2019">
        <f>IF($C2019="","",IF($AD2019=1,Settings!$C$8,IF($AC2019=1,Settings!$C$6,Settings!$C$7))*100)</f>
        <v/>
      </c>
      <c r="Y2019" s="7">
        <f>IF($C2019="","",V2019-M2019)</f>
        <v/>
      </c>
      <c r="AA2019">
        <f>IF($C2019="","",IF(COUNTIF($C$2:$C2019,$C2019)=1,1,0))</f>
        <v/>
      </c>
      <c r="AB2019">
        <f>IF($AA2019=1,SUMPRODUCT(--($AE$2:$AE$6001&lt;$AE2019))+1,"")</f>
        <v/>
      </c>
      <c r="AC2019">
        <f>IF($C2019="","",IF(OR($W2019=TRUE(),$W2019="TRUE"),0,1))</f>
        <v/>
      </c>
      <c r="AD2019">
        <f>IF($C2019="","",IF($Z2019="Yes",1,0))</f>
        <v/>
      </c>
      <c r="AE2019">
        <f>IF($AA2019=1,IFERROR(IF(VALUE($C2019)&lt;100000000,VALUE($C2019),1000000000),IFERROR(IF(VALUE(MID($C2019,2,20))&lt;100000000,VALUE(MID($C2019,2,20)),1000000000),1000000000))+ROW()/100000,"")</f>
        <v/>
      </c>
    </row>
    <row r="2020">
      <c r="M2020" s="7">
        <f>IF($C2020="","",L2020*V2020/100)</f>
        <v/>
      </c>
      <c r="N2020" s="11" t="n"/>
      <c r="R2020" s="7" t="n"/>
      <c r="T2020" s="7" t="n"/>
      <c r="U2020" s="7">
        <f>IF($C2020="","",T2020*X2020/100)</f>
        <v/>
      </c>
      <c r="V2020" s="7">
        <f>IF($C2020="","",T2020-U2020)</f>
        <v/>
      </c>
      <c r="X2020">
        <f>IF($C2020="","",IF($AD2020=1,Settings!$C$8,IF($AC2020=1,Settings!$C$6,Settings!$C$7))*100)</f>
        <v/>
      </c>
      <c r="Y2020" s="7">
        <f>IF($C2020="","",V2020-M2020)</f>
        <v/>
      </c>
      <c r="AA2020">
        <f>IF($C2020="","",IF(COUNTIF($C$2:$C2020,$C2020)=1,1,0))</f>
        <v/>
      </c>
      <c r="AB2020">
        <f>IF($AA2020=1,SUMPRODUCT(--($AE$2:$AE$6001&lt;$AE2020))+1,"")</f>
        <v/>
      </c>
      <c r="AC2020">
        <f>IF($C2020="","",IF(OR($W2020=TRUE(),$W2020="TRUE"),0,1))</f>
        <v/>
      </c>
      <c r="AD2020">
        <f>IF($C2020="","",IF($Z2020="Yes",1,0))</f>
        <v/>
      </c>
      <c r="AE2020">
        <f>IF($AA2020=1,IFERROR(IF(VALUE($C2020)&lt;100000000,VALUE($C2020),1000000000),IFERROR(IF(VALUE(MID($C2020,2,20))&lt;100000000,VALUE(MID($C2020,2,20)),1000000000),1000000000))+ROW()/100000,"")</f>
        <v/>
      </c>
    </row>
    <row r="2021">
      <c r="M2021" s="7">
        <f>IF($C2021="","",L2021*V2021/100)</f>
        <v/>
      </c>
      <c r="N2021" s="11" t="n"/>
      <c r="R2021" s="7" t="n"/>
      <c r="T2021" s="7" t="n"/>
      <c r="U2021" s="7">
        <f>IF($C2021="","",T2021*X2021/100)</f>
        <v/>
      </c>
      <c r="V2021" s="7">
        <f>IF($C2021="","",T2021-U2021)</f>
        <v/>
      </c>
      <c r="X2021">
        <f>IF($C2021="","",IF($AD2021=1,Settings!$C$8,IF($AC2021=1,Settings!$C$6,Settings!$C$7))*100)</f>
        <v/>
      </c>
      <c r="Y2021" s="7">
        <f>IF($C2021="","",V2021-M2021)</f>
        <v/>
      </c>
      <c r="AA2021">
        <f>IF($C2021="","",IF(COUNTIF($C$2:$C2021,$C2021)=1,1,0))</f>
        <v/>
      </c>
      <c r="AB2021">
        <f>IF($AA2021=1,SUMPRODUCT(--($AE$2:$AE$6001&lt;$AE2021))+1,"")</f>
        <v/>
      </c>
      <c r="AC2021">
        <f>IF($C2021="","",IF(OR($W2021=TRUE(),$W2021="TRUE"),0,1))</f>
        <v/>
      </c>
      <c r="AD2021">
        <f>IF($C2021="","",IF($Z2021="Yes",1,0))</f>
        <v/>
      </c>
      <c r="AE2021">
        <f>IF($AA2021=1,IFERROR(IF(VALUE($C2021)&lt;100000000,VALUE($C2021),1000000000),IFERROR(IF(VALUE(MID($C2021,2,20))&lt;100000000,VALUE(MID($C2021,2,20)),1000000000),1000000000))+ROW()/100000,"")</f>
        <v/>
      </c>
    </row>
    <row r="2022">
      <c r="M2022" s="7">
        <f>IF($C2022="","",L2022*V2022/100)</f>
        <v/>
      </c>
      <c r="N2022" s="11" t="n"/>
      <c r="R2022" s="7" t="n"/>
      <c r="T2022" s="7" t="n"/>
      <c r="U2022" s="7">
        <f>IF($C2022="","",T2022*X2022/100)</f>
        <v/>
      </c>
      <c r="V2022" s="7">
        <f>IF($C2022="","",T2022-U2022)</f>
        <v/>
      </c>
      <c r="X2022">
        <f>IF($C2022="","",IF($AD2022=1,Settings!$C$8,IF($AC2022=1,Settings!$C$6,Settings!$C$7))*100)</f>
        <v/>
      </c>
      <c r="Y2022" s="7">
        <f>IF($C2022="","",V2022-M2022)</f>
        <v/>
      </c>
      <c r="AA2022">
        <f>IF($C2022="","",IF(COUNTIF($C$2:$C2022,$C2022)=1,1,0))</f>
        <v/>
      </c>
      <c r="AB2022">
        <f>IF($AA2022=1,SUMPRODUCT(--($AE$2:$AE$6001&lt;$AE2022))+1,"")</f>
        <v/>
      </c>
      <c r="AC2022">
        <f>IF($C2022="","",IF(OR($W2022=TRUE(),$W2022="TRUE"),0,1))</f>
        <v/>
      </c>
      <c r="AD2022">
        <f>IF($C2022="","",IF($Z2022="Yes",1,0))</f>
        <v/>
      </c>
      <c r="AE2022">
        <f>IF($AA2022=1,IFERROR(IF(VALUE($C2022)&lt;100000000,VALUE($C2022),1000000000),IFERROR(IF(VALUE(MID($C2022,2,20))&lt;100000000,VALUE(MID($C2022,2,20)),1000000000),1000000000))+ROW()/100000,"")</f>
        <v/>
      </c>
    </row>
    <row r="2023">
      <c r="M2023" s="7">
        <f>IF($C2023="","",L2023*V2023/100)</f>
        <v/>
      </c>
      <c r="N2023" s="11" t="n"/>
      <c r="R2023" s="7" t="n"/>
      <c r="T2023" s="7" t="n"/>
      <c r="U2023" s="7">
        <f>IF($C2023="","",T2023*X2023/100)</f>
        <v/>
      </c>
      <c r="V2023" s="7">
        <f>IF($C2023="","",T2023-U2023)</f>
        <v/>
      </c>
      <c r="X2023">
        <f>IF($C2023="","",IF($AD2023=1,Settings!$C$8,IF($AC2023=1,Settings!$C$6,Settings!$C$7))*100)</f>
        <v/>
      </c>
      <c r="Y2023" s="7">
        <f>IF($C2023="","",V2023-M2023)</f>
        <v/>
      </c>
      <c r="AA2023">
        <f>IF($C2023="","",IF(COUNTIF($C$2:$C2023,$C2023)=1,1,0))</f>
        <v/>
      </c>
      <c r="AB2023">
        <f>IF($AA2023=1,SUMPRODUCT(--($AE$2:$AE$6001&lt;$AE2023))+1,"")</f>
        <v/>
      </c>
      <c r="AC2023">
        <f>IF($C2023="","",IF(OR($W2023=TRUE(),$W2023="TRUE"),0,1))</f>
        <v/>
      </c>
      <c r="AD2023">
        <f>IF($C2023="","",IF($Z2023="Yes",1,0))</f>
        <v/>
      </c>
      <c r="AE2023">
        <f>IF($AA2023=1,IFERROR(IF(VALUE($C2023)&lt;100000000,VALUE($C2023),1000000000),IFERROR(IF(VALUE(MID($C2023,2,20))&lt;100000000,VALUE(MID($C2023,2,20)),1000000000),1000000000))+ROW()/100000,"")</f>
        <v/>
      </c>
    </row>
    <row r="2024">
      <c r="M2024" s="7">
        <f>IF($C2024="","",L2024*V2024/100)</f>
        <v/>
      </c>
      <c r="N2024" s="11" t="n"/>
      <c r="R2024" s="7" t="n"/>
      <c r="T2024" s="7" t="n"/>
      <c r="U2024" s="7">
        <f>IF($C2024="","",T2024*X2024/100)</f>
        <v/>
      </c>
      <c r="V2024" s="7">
        <f>IF($C2024="","",T2024-U2024)</f>
        <v/>
      </c>
      <c r="X2024">
        <f>IF($C2024="","",IF($AD2024=1,Settings!$C$8,IF($AC2024=1,Settings!$C$6,Settings!$C$7))*100)</f>
        <v/>
      </c>
      <c r="Y2024" s="7">
        <f>IF($C2024="","",V2024-M2024)</f>
        <v/>
      </c>
      <c r="AA2024">
        <f>IF($C2024="","",IF(COUNTIF($C$2:$C2024,$C2024)=1,1,0))</f>
        <v/>
      </c>
      <c r="AB2024">
        <f>IF($AA2024=1,SUMPRODUCT(--($AE$2:$AE$6001&lt;$AE2024))+1,"")</f>
        <v/>
      </c>
      <c r="AC2024">
        <f>IF($C2024="","",IF(OR($W2024=TRUE(),$W2024="TRUE"),0,1))</f>
        <v/>
      </c>
      <c r="AD2024">
        <f>IF($C2024="","",IF($Z2024="Yes",1,0))</f>
        <v/>
      </c>
      <c r="AE2024">
        <f>IF($AA2024=1,IFERROR(IF(VALUE($C2024)&lt;100000000,VALUE($C2024),1000000000),IFERROR(IF(VALUE(MID($C2024,2,20))&lt;100000000,VALUE(MID($C2024,2,20)),1000000000),1000000000))+ROW()/100000,"")</f>
        <v/>
      </c>
    </row>
    <row r="2025">
      <c r="M2025" s="7">
        <f>IF($C2025="","",L2025*V2025/100)</f>
        <v/>
      </c>
      <c r="N2025" s="11" t="n"/>
      <c r="R2025" s="7" t="n"/>
      <c r="T2025" s="7" t="n"/>
      <c r="U2025" s="7">
        <f>IF($C2025="","",T2025*X2025/100)</f>
        <v/>
      </c>
      <c r="V2025" s="7">
        <f>IF($C2025="","",T2025-U2025)</f>
        <v/>
      </c>
      <c r="X2025">
        <f>IF($C2025="","",IF($AD2025=1,Settings!$C$8,IF($AC2025=1,Settings!$C$6,Settings!$C$7))*100)</f>
        <v/>
      </c>
      <c r="Y2025" s="7">
        <f>IF($C2025="","",V2025-M2025)</f>
        <v/>
      </c>
      <c r="AA2025">
        <f>IF($C2025="","",IF(COUNTIF($C$2:$C2025,$C2025)=1,1,0))</f>
        <v/>
      </c>
      <c r="AB2025">
        <f>IF($AA2025=1,SUMPRODUCT(--($AE$2:$AE$6001&lt;$AE2025))+1,"")</f>
        <v/>
      </c>
      <c r="AC2025">
        <f>IF($C2025="","",IF(OR($W2025=TRUE(),$W2025="TRUE"),0,1))</f>
        <v/>
      </c>
      <c r="AD2025">
        <f>IF($C2025="","",IF($Z2025="Yes",1,0))</f>
        <v/>
      </c>
      <c r="AE2025">
        <f>IF($AA2025=1,IFERROR(IF(VALUE($C2025)&lt;100000000,VALUE($C2025),1000000000),IFERROR(IF(VALUE(MID($C2025,2,20))&lt;100000000,VALUE(MID($C2025,2,20)),1000000000),1000000000))+ROW()/100000,"")</f>
        <v/>
      </c>
    </row>
    <row r="2026">
      <c r="M2026" s="7">
        <f>IF($C2026="","",L2026*V2026/100)</f>
        <v/>
      </c>
      <c r="N2026" s="11" t="n"/>
      <c r="R2026" s="7" t="n"/>
      <c r="T2026" s="7" t="n"/>
      <c r="U2026" s="7">
        <f>IF($C2026="","",T2026*X2026/100)</f>
        <v/>
      </c>
      <c r="V2026" s="7">
        <f>IF($C2026="","",T2026-U2026)</f>
        <v/>
      </c>
      <c r="X2026">
        <f>IF($C2026="","",IF($AD2026=1,Settings!$C$8,IF($AC2026=1,Settings!$C$6,Settings!$C$7))*100)</f>
        <v/>
      </c>
      <c r="Y2026" s="7">
        <f>IF($C2026="","",V2026-M2026)</f>
        <v/>
      </c>
      <c r="AA2026">
        <f>IF($C2026="","",IF(COUNTIF($C$2:$C2026,$C2026)=1,1,0))</f>
        <v/>
      </c>
      <c r="AB2026">
        <f>IF($AA2026=1,SUMPRODUCT(--($AE$2:$AE$6001&lt;$AE2026))+1,"")</f>
        <v/>
      </c>
      <c r="AC2026">
        <f>IF($C2026="","",IF(OR($W2026=TRUE(),$W2026="TRUE"),0,1))</f>
        <v/>
      </c>
      <c r="AD2026">
        <f>IF($C2026="","",IF($Z2026="Yes",1,0))</f>
        <v/>
      </c>
      <c r="AE2026">
        <f>IF($AA2026=1,IFERROR(IF(VALUE($C2026)&lt;100000000,VALUE($C2026),1000000000),IFERROR(IF(VALUE(MID($C2026,2,20))&lt;100000000,VALUE(MID($C2026,2,20)),1000000000),1000000000))+ROW()/100000,"")</f>
        <v/>
      </c>
    </row>
    <row r="2027">
      <c r="M2027" s="7">
        <f>IF($C2027="","",L2027*V2027/100)</f>
        <v/>
      </c>
      <c r="N2027" s="11" t="n"/>
      <c r="R2027" s="7" t="n"/>
      <c r="T2027" s="7" t="n"/>
      <c r="U2027" s="7">
        <f>IF($C2027="","",T2027*X2027/100)</f>
        <v/>
      </c>
      <c r="V2027" s="7">
        <f>IF($C2027="","",T2027-U2027)</f>
        <v/>
      </c>
      <c r="X2027">
        <f>IF($C2027="","",IF($AD2027=1,Settings!$C$8,IF($AC2027=1,Settings!$C$6,Settings!$C$7))*100)</f>
        <v/>
      </c>
      <c r="Y2027" s="7">
        <f>IF($C2027="","",V2027-M2027)</f>
        <v/>
      </c>
      <c r="AA2027">
        <f>IF($C2027="","",IF(COUNTIF($C$2:$C2027,$C2027)=1,1,0))</f>
        <v/>
      </c>
      <c r="AB2027">
        <f>IF($AA2027=1,SUMPRODUCT(--($AE$2:$AE$6001&lt;$AE2027))+1,"")</f>
        <v/>
      </c>
      <c r="AC2027">
        <f>IF($C2027="","",IF(OR($W2027=TRUE(),$W2027="TRUE"),0,1))</f>
        <v/>
      </c>
      <c r="AD2027">
        <f>IF($C2027="","",IF($Z2027="Yes",1,0))</f>
        <v/>
      </c>
      <c r="AE2027">
        <f>IF($AA2027=1,IFERROR(IF(VALUE($C2027)&lt;100000000,VALUE($C2027),1000000000),IFERROR(IF(VALUE(MID($C2027,2,20))&lt;100000000,VALUE(MID($C2027,2,20)),1000000000),1000000000))+ROW()/100000,"")</f>
        <v/>
      </c>
    </row>
    <row r="2028">
      <c r="M2028" s="7">
        <f>IF($C2028="","",L2028*V2028/100)</f>
        <v/>
      </c>
      <c r="N2028" s="11" t="n"/>
      <c r="R2028" s="7" t="n"/>
      <c r="T2028" s="7" t="n"/>
      <c r="U2028" s="7">
        <f>IF($C2028="","",T2028*X2028/100)</f>
        <v/>
      </c>
      <c r="V2028" s="7">
        <f>IF($C2028="","",T2028-U2028)</f>
        <v/>
      </c>
      <c r="X2028">
        <f>IF($C2028="","",IF($AD2028=1,Settings!$C$8,IF($AC2028=1,Settings!$C$6,Settings!$C$7))*100)</f>
        <v/>
      </c>
      <c r="Y2028" s="7">
        <f>IF($C2028="","",V2028-M2028)</f>
        <v/>
      </c>
      <c r="AA2028">
        <f>IF($C2028="","",IF(COUNTIF($C$2:$C2028,$C2028)=1,1,0))</f>
        <v/>
      </c>
      <c r="AB2028">
        <f>IF($AA2028=1,SUMPRODUCT(--($AE$2:$AE$6001&lt;$AE2028))+1,"")</f>
        <v/>
      </c>
      <c r="AC2028">
        <f>IF($C2028="","",IF(OR($W2028=TRUE(),$W2028="TRUE"),0,1))</f>
        <v/>
      </c>
      <c r="AD2028">
        <f>IF($C2028="","",IF($Z2028="Yes",1,0))</f>
        <v/>
      </c>
      <c r="AE2028">
        <f>IF($AA2028=1,IFERROR(IF(VALUE($C2028)&lt;100000000,VALUE($C2028),1000000000),IFERROR(IF(VALUE(MID($C2028,2,20))&lt;100000000,VALUE(MID($C2028,2,20)),1000000000),1000000000))+ROW()/100000,"")</f>
        <v/>
      </c>
    </row>
    <row r="2029">
      <c r="M2029" s="7">
        <f>IF($C2029="","",L2029*V2029/100)</f>
        <v/>
      </c>
      <c r="N2029" s="11" t="n"/>
      <c r="R2029" s="7" t="n"/>
      <c r="T2029" s="7" t="n"/>
      <c r="U2029" s="7">
        <f>IF($C2029="","",T2029*X2029/100)</f>
        <v/>
      </c>
      <c r="V2029" s="7">
        <f>IF($C2029="","",T2029-U2029)</f>
        <v/>
      </c>
      <c r="X2029">
        <f>IF($C2029="","",IF($AD2029=1,Settings!$C$8,IF($AC2029=1,Settings!$C$6,Settings!$C$7))*100)</f>
        <v/>
      </c>
      <c r="Y2029" s="7">
        <f>IF($C2029="","",V2029-M2029)</f>
        <v/>
      </c>
      <c r="AA2029">
        <f>IF($C2029="","",IF(COUNTIF($C$2:$C2029,$C2029)=1,1,0))</f>
        <v/>
      </c>
      <c r="AB2029">
        <f>IF($AA2029=1,SUMPRODUCT(--($AE$2:$AE$6001&lt;$AE2029))+1,"")</f>
        <v/>
      </c>
      <c r="AC2029">
        <f>IF($C2029="","",IF(OR($W2029=TRUE(),$W2029="TRUE"),0,1))</f>
        <v/>
      </c>
      <c r="AD2029">
        <f>IF($C2029="","",IF($Z2029="Yes",1,0))</f>
        <v/>
      </c>
      <c r="AE2029">
        <f>IF($AA2029=1,IFERROR(IF(VALUE($C2029)&lt;100000000,VALUE($C2029),1000000000),IFERROR(IF(VALUE(MID($C2029,2,20))&lt;100000000,VALUE(MID($C2029,2,20)),1000000000),1000000000))+ROW()/100000,"")</f>
        <v/>
      </c>
    </row>
    <row r="2030">
      <c r="M2030" s="7">
        <f>IF($C2030="","",L2030*V2030/100)</f>
        <v/>
      </c>
      <c r="N2030" s="11" t="n"/>
      <c r="R2030" s="7" t="n"/>
      <c r="T2030" s="7" t="n"/>
      <c r="U2030" s="7">
        <f>IF($C2030="","",T2030*X2030/100)</f>
        <v/>
      </c>
      <c r="V2030" s="7">
        <f>IF($C2030="","",T2030-U2030)</f>
        <v/>
      </c>
      <c r="X2030">
        <f>IF($C2030="","",IF($AD2030=1,Settings!$C$8,IF($AC2030=1,Settings!$C$6,Settings!$C$7))*100)</f>
        <v/>
      </c>
      <c r="Y2030" s="7">
        <f>IF($C2030="","",V2030-M2030)</f>
        <v/>
      </c>
      <c r="AA2030">
        <f>IF($C2030="","",IF(COUNTIF($C$2:$C2030,$C2030)=1,1,0))</f>
        <v/>
      </c>
      <c r="AB2030">
        <f>IF($AA2030=1,SUMPRODUCT(--($AE$2:$AE$6001&lt;$AE2030))+1,"")</f>
        <v/>
      </c>
      <c r="AC2030">
        <f>IF($C2030="","",IF(OR($W2030=TRUE(),$W2030="TRUE"),0,1))</f>
        <v/>
      </c>
      <c r="AD2030">
        <f>IF($C2030="","",IF($Z2030="Yes",1,0))</f>
        <v/>
      </c>
      <c r="AE2030">
        <f>IF($AA2030=1,IFERROR(IF(VALUE($C2030)&lt;100000000,VALUE($C2030),1000000000),IFERROR(IF(VALUE(MID($C2030,2,20))&lt;100000000,VALUE(MID($C2030,2,20)),1000000000),1000000000))+ROW()/100000,"")</f>
        <v/>
      </c>
    </row>
    <row r="2031">
      <c r="M2031" s="7">
        <f>IF($C2031="","",L2031*V2031/100)</f>
        <v/>
      </c>
      <c r="N2031" s="11" t="n"/>
      <c r="R2031" s="7" t="n"/>
      <c r="T2031" s="7" t="n"/>
      <c r="U2031" s="7">
        <f>IF($C2031="","",T2031*X2031/100)</f>
        <v/>
      </c>
      <c r="V2031" s="7">
        <f>IF($C2031="","",T2031-U2031)</f>
        <v/>
      </c>
      <c r="X2031">
        <f>IF($C2031="","",IF($AD2031=1,Settings!$C$8,IF($AC2031=1,Settings!$C$6,Settings!$C$7))*100)</f>
        <v/>
      </c>
      <c r="Y2031" s="7">
        <f>IF($C2031="","",V2031-M2031)</f>
        <v/>
      </c>
      <c r="AA2031">
        <f>IF($C2031="","",IF(COUNTIF($C$2:$C2031,$C2031)=1,1,0))</f>
        <v/>
      </c>
      <c r="AB2031">
        <f>IF($AA2031=1,SUMPRODUCT(--($AE$2:$AE$6001&lt;$AE2031))+1,"")</f>
        <v/>
      </c>
      <c r="AC2031">
        <f>IF($C2031="","",IF(OR($W2031=TRUE(),$W2031="TRUE"),0,1))</f>
        <v/>
      </c>
      <c r="AD2031">
        <f>IF($C2031="","",IF($Z2031="Yes",1,0))</f>
        <v/>
      </c>
      <c r="AE2031">
        <f>IF($AA2031=1,IFERROR(IF(VALUE($C2031)&lt;100000000,VALUE($C2031),1000000000),IFERROR(IF(VALUE(MID($C2031,2,20))&lt;100000000,VALUE(MID($C2031,2,20)),1000000000),1000000000))+ROW()/100000,"")</f>
        <v/>
      </c>
    </row>
    <row r="2032">
      <c r="M2032" s="7">
        <f>IF($C2032="","",L2032*V2032/100)</f>
        <v/>
      </c>
      <c r="N2032" s="11" t="n"/>
      <c r="R2032" s="7" t="n"/>
      <c r="T2032" s="7" t="n"/>
      <c r="U2032" s="7">
        <f>IF($C2032="","",T2032*X2032/100)</f>
        <v/>
      </c>
      <c r="V2032" s="7">
        <f>IF($C2032="","",T2032-U2032)</f>
        <v/>
      </c>
      <c r="X2032">
        <f>IF($C2032="","",IF($AD2032=1,Settings!$C$8,IF($AC2032=1,Settings!$C$6,Settings!$C$7))*100)</f>
        <v/>
      </c>
      <c r="Y2032" s="7">
        <f>IF($C2032="","",V2032-M2032)</f>
        <v/>
      </c>
      <c r="AA2032">
        <f>IF($C2032="","",IF(COUNTIF($C$2:$C2032,$C2032)=1,1,0))</f>
        <v/>
      </c>
      <c r="AB2032">
        <f>IF($AA2032=1,SUMPRODUCT(--($AE$2:$AE$6001&lt;$AE2032))+1,"")</f>
        <v/>
      </c>
      <c r="AC2032">
        <f>IF($C2032="","",IF(OR($W2032=TRUE(),$W2032="TRUE"),0,1))</f>
        <v/>
      </c>
      <c r="AD2032">
        <f>IF($C2032="","",IF($Z2032="Yes",1,0))</f>
        <v/>
      </c>
      <c r="AE2032">
        <f>IF($AA2032=1,IFERROR(IF(VALUE($C2032)&lt;100000000,VALUE($C2032),1000000000),IFERROR(IF(VALUE(MID($C2032,2,20))&lt;100000000,VALUE(MID($C2032,2,20)),1000000000),1000000000))+ROW()/100000,"")</f>
        <v/>
      </c>
    </row>
    <row r="2033">
      <c r="M2033" s="7">
        <f>IF($C2033="","",L2033*V2033/100)</f>
        <v/>
      </c>
      <c r="N2033" s="11" t="n"/>
      <c r="R2033" s="7" t="n"/>
      <c r="T2033" s="7" t="n"/>
      <c r="U2033" s="7">
        <f>IF($C2033="","",T2033*X2033/100)</f>
        <v/>
      </c>
      <c r="V2033" s="7">
        <f>IF($C2033="","",T2033-U2033)</f>
        <v/>
      </c>
      <c r="X2033">
        <f>IF($C2033="","",IF($AD2033=1,Settings!$C$8,IF($AC2033=1,Settings!$C$6,Settings!$C$7))*100)</f>
        <v/>
      </c>
      <c r="Y2033" s="7">
        <f>IF($C2033="","",V2033-M2033)</f>
        <v/>
      </c>
      <c r="AA2033">
        <f>IF($C2033="","",IF(COUNTIF($C$2:$C2033,$C2033)=1,1,0))</f>
        <v/>
      </c>
      <c r="AB2033">
        <f>IF($AA2033=1,SUMPRODUCT(--($AE$2:$AE$6001&lt;$AE2033))+1,"")</f>
        <v/>
      </c>
      <c r="AC2033">
        <f>IF($C2033="","",IF(OR($W2033=TRUE(),$W2033="TRUE"),0,1))</f>
        <v/>
      </c>
      <c r="AD2033">
        <f>IF($C2033="","",IF($Z2033="Yes",1,0))</f>
        <v/>
      </c>
      <c r="AE2033">
        <f>IF($AA2033=1,IFERROR(IF(VALUE($C2033)&lt;100000000,VALUE($C2033),1000000000),IFERROR(IF(VALUE(MID($C2033,2,20))&lt;100000000,VALUE(MID($C2033,2,20)),1000000000),1000000000))+ROW()/100000,"")</f>
        <v/>
      </c>
    </row>
    <row r="2034">
      <c r="M2034" s="7">
        <f>IF($C2034="","",L2034*V2034/100)</f>
        <v/>
      </c>
      <c r="N2034" s="11" t="n"/>
      <c r="R2034" s="7" t="n"/>
      <c r="T2034" s="7" t="n"/>
      <c r="U2034" s="7">
        <f>IF($C2034="","",T2034*X2034/100)</f>
        <v/>
      </c>
      <c r="V2034" s="7">
        <f>IF($C2034="","",T2034-U2034)</f>
        <v/>
      </c>
      <c r="X2034">
        <f>IF($C2034="","",IF($AD2034=1,Settings!$C$8,IF($AC2034=1,Settings!$C$6,Settings!$C$7))*100)</f>
        <v/>
      </c>
      <c r="Y2034" s="7">
        <f>IF($C2034="","",V2034-M2034)</f>
        <v/>
      </c>
      <c r="AA2034">
        <f>IF($C2034="","",IF(COUNTIF($C$2:$C2034,$C2034)=1,1,0))</f>
        <v/>
      </c>
      <c r="AB2034">
        <f>IF($AA2034=1,SUMPRODUCT(--($AE$2:$AE$6001&lt;$AE2034))+1,"")</f>
        <v/>
      </c>
      <c r="AC2034">
        <f>IF($C2034="","",IF(OR($W2034=TRUE(),$W2034="TRUE"),0,1))</f>
        <v/>
      </c>
      <c r="AD2034">
        <f>IF($C2034="","",IF($Z2034="Yes",1,0))</f>
        <v/>
      </c>
      <c r="AE2034">
        <f>IF($AA2034=1,IFERROR(IF(VALUE($C2034)&lt;100000000,VALUE($C2034),1000000000),IFERROR(IF(VALUE(MID($C2034,2,20))&lt;100000000,VALUE(MID($C2034,2,20)),1000000000),1000000000))+ROW()/100000,"")</f>
        <v/>
      </c>
    </row>
    <row r="2035">
      <c r="M2035" s="7">
        <f>IF($C2035="","",L2035*V2035/100)</f>
        <v/>
      </c>
      <c r="N2035" s="11" t="n"/>
      <c r="R2035" s="7" t="n"/>
      <c r="T2035" s="7" t="n"/>
      <c r="U2035" s="7">
        <f>IF($C2035="","",T2035*X2035/100)</f>
        <v/>
      </c>
      <c r="V2035" s="7">
        <f>IF($C2035="","",T2035-U2035)</f>
        <v/>
      </c>
      <c r="X2035">
        <f>IF($C2035="","",IF($AD2035=1,Settings!$C$8,IF($AC2035=1,Settings!$C$6,Settings!$C$7))*100)</f>
        <v/>
      </c>
      <c r="Y2035" s="7">
        <f>IF($C2035="","",V2035-M2035)</f>
        <v/>
      </c>
      <c r="AA2035">
        <f>IF($C2035="","",IF(COUNTIF($C$2:$C2035,$C2035)=1,1,0))</f>
        <v/>
      </c>
      <c r="AB2035">
        <f>IF($AA2035=1,SUMPRODUCT(--($AE$2:$AE$6001&lt;$AE2035))+1,"")</f>
        <v/>
      </c>
      <c r="AC2035">
        <f>IF($C2035="","",IF(OR($W2035=TRUE(),$W2035="TRUE"),0,1))</f>
        <v/>
      </c>
      <c r="AD2035">
        <f>IF($C2035="","",IF($Z2035="Yes",1,0))</f>
        <v/>
      </c>
      <c r="AE2035">
        <f>IF($AA2035=1,IFERROR(IF(VALUE($C2035)&lt;100000000,VALUE($C2035),1000000000),IFERROR(IF(VALUE(MID($C2035,2,20))&lt;100000000,VALUE(MID($C2035,2,20)),1000000000),1000000000))+ROW()/100000,"")</f>
        <v/>
      </c>
    </row>
    <row r="2036">
      <c r="M2036" s="7">
        <f>IF($C2036="","",L2036*V2036/100)</f>
        <v/>
      </c>
      <c r="N2036" s="11" t="n"/>
      <c r="R2036" s="7" t="n"/>
      <c r="T2036" s="7" t="n"/>
      <c r="U2036" s="7">
        <f>IF($C2036="","",T2036*X2036/100)</f>
        <v/>
      </c>
      <c r="V2036" s="7">
        <f>IF($C2036="","",T2036-U2036)</f>
        <v/>
      </c>
      <c r="X2036">
        <f>IF($C2036="","",IF($AD2036=1,Settings!$C$8,IF($AC2036=1,Settings!$C$6,Settings!$C$7))*100)</f>
        <v/>
      </c>
      <c r="Y2036" s="7">
        <f>IF($C2036="","",V2036-M2036)</f>
        <v/>
      </c>
      <c r="AA2036">
        <f>IF($C2036="","",IF(COUNTIF($C$2:$C2036,$C2036)=1,1,0))</f>
        <v/>
      </c>
      <c r="AB2036">
        <f>IF($AA2036=1,SUMPRODUCT(--($AE$2:$AE$6001&lt;$AE2036))+1,"")</f>
        <v/>
      </c>
      <c r="AC2036">
        <f>IF($C2036="","",IF(OR($W2036=TRUE(),$W2036="TRUE"),0,1))</f>
        <v/>
      </c>
      <c r="AD2036">
        <f>IF($C2036="","",IF($Z2036="Yes",1,0))</f>
        <v/>
      </c>
      <c r="AE2036">
        <f>IF($AA2036=1,IFERROR(IF(VALUE($C2036)&lt;100000000,VALUE($C2036),1000000000),IFERROR(IF(VALUE(MID($C2036,2,20))&lt;100000000,VALUE(MID($C2036,2,20)),1000000000),1000000000))+ROW()/100000,"")</f>
        <v/>
      </c>
    </row>
    <row r="2037">
      <c r="M2037" s="7">
        <f>IF($C2037="","",L2037*V2037/100)</f>
        <v/>
      </c>
      <c r="N2037" s="11" t="n"/>
      <c r="R2037" s="7" t="n"/>
      <c r="T2037" s="7" t="n"/>
      <c r="U2037" s="7">
        <f>IF($C2037="","",T2037*X2037/100)</f>
        <v/>
      </c>
      <c r="V2037" s="7">
        <f>IF($C2037="","",T2037-U2037)</f>
        <v/>
      </c>
      <c r="X2037">
        <f>IF($C2037="","",IF($AD2037=1,Settings!$C$8,IF($AC2037=1,Settings!$C$6,Settings!$C$7))*100)</f>
        <v/>
      </c>
      <c r="Y2037" s="7">
        <f>IF($C2037="","",V2037-M2037)</f>
        <v/>
      </c>
      <c r="AA2037">
        <f>IF($C2037="","",IF(COUNTIF($C$2:$C2037,$C2037)=1,1,0))</f>
        <v/>
      </c>
      <c r="AB2037">
        <f>IF($AA2037=1,SUMPRODUCT(--($AE$2:$AE$6001&lt;$AE2037))+1,"")</f>
        <v/>
      </c>
      <c r="AC2037">
        <f>IF($C2037="","",IF(OR($W2037=TRUE(),$W2037="TRUE"),0,1))</f>
        <v/>
      </c>
      <c r="AD2037">
        <f>IF($C2037="","",IF($Z2037="Yes",1,0))</f>
        <v/>
      </c>
      <c r="AE2037">
        <f>IF($AA2037=1,IFERROR(IF(VALUE($C2037)&lt;100000000,VALUE($C2037),1000000000),IFERROR(IF(VALUE(MID($C2037,2,20))&lt;100000000,VALUE(MID($C2037,2,20)),1000000000),1000000000))+ROW()/100000,"")</f>
        <v/>
      </c>
    </row>
    <row r="2038">
      <c r="M2038" s="7">
        <f>IF($C2038="","",L2038*V2038/100)</f>
        <v/>
      </c>
      <c r="N2038" s="11" t="n"/>
      <c r="R2038" s="7" t="n"/>
      <c r="T2038" s="7" t="n"/>
      <c r="U2038" s="7">
        <f>IF($C2038="","",T2038*X2038/100)</f>
        <v/>
      </c>
      <c r="V2038" s="7">
        <f>IF($C2038="","",T2038-U2038)</f>
        <v/>
      </c>
      <c r="X2038">
        <f>IF($C2038="","",IF($AD2038=1,Settings!$C$8,IF($AC2038=1,Settings!$C$6,Settings!$C$7))*100)</f>
        <v/>
      </c>
      <c r="Y2038" s="7">
        <f>IF($C2038="","",V2038-M2038)</f>
        <v/>
      </c>
      <c r="AA2038">
        <f>IF($C2038="","",IF(COUNTIF($C$2:$C2038,$C2038)=1,1,0))</f>
        <v/>
      </c>
      <c r="AB2038">
        <f>IF($AA2038=1,SUMPRODUCT(--($AE$2:$AE$6001&lt;$AE2038))+1,"")</f>
        <v/>
      </c>
      <c r="AC2038">
        <f>IF($C2038="","",IF(OR($W2038=TRUE(),$W2038="TRUE"),0,1))</f>
        <v/>
      </c>
      <c r="AD2038">
        <f>IF($C2038="","",IF($Z2038="Yes",1,0))</f>
        <v/>
      </c>
      <c r="AE2038">
        <f>IF($AA2038=1,IFERROR(IF(VALUE($C2038)&lt;100000000,VALUE($C2038),1000000000),IFERROR(IF(VALUE(MID($C2038,2,20))&lt;100000000,VALUE(MID($C2038,2,20)),1000000000),1000000000))+ROW()/100000,"")</f>
        <v/>
      </c>
    </row>
    <row r="2039">
      <c r="M2039" s="7">
        <f>IF($C2039="","",L2039*V2039/100)</f>
        <v/>
      </c>
      <c r="N2039" s="11" t="n"/>
      <c r="R2039" s="7" t="n"/>
      <c r="T2039" s="7" t="n"/>
      <c r="U2039" s="7">
        <f>IF($C2039="","",T2039*X2039/100)</f>
        <v/>
      </c>
      <c r="V2039" s="7">
        <f>IF($C2039="","",T2039-U2039)</f>
        <v/>
      </c>
      <c r="X2039">
        <f>IF($C2039="","",IF($AD2039=1,Settings!$C$8,IF($AC2039=1,Settings!$C$6,Settings!$C$7))*100)</f>
        <v/>
      </c>
      <c r="Y2039" s="7">
        <f>IF($C2039="","",V2039-M2039)</f>
        <v/>
      </c>
      <c r="AA2039">
        <f>IF($C2039="","",IF(COUNTIF($C$2:$C2039,$C2039)=1,1,0))</f>
        <v/>
      </c>
      <c r="AB2039">
        <f>IF($AA2039=1,SUMPRODUCT(--($AE$2:$AE$6001&lt;$AE2039))+1,"")</f>
        <v/>
      </c>
      <c r="AC2039">
        <f>IF($C2039="","",IF(OR($W2039=TRUE(),$W2039="TRUE"),0,1))</f>
        <v/>
      </c>
      <c r="AD2039">
        <f>IF($C2039="","",IF($Z2039="Yes",1,0))</f>
        <v/>
      </c>
      <c r="AE2039">
        <f>IF($AA2039=1,IFERROR(IF(VALUE($C2039)&lt;100000000,VALUE($C2039),1000000000),IFERROR(IF(VALUE(MID($C2039,2,20))&lt;100000000,VALUE(MID($C2039,2,20)),1000000000),1000000000))+ROW()/100000,"")</f>
        <v/>
      </c>
    </row>
    <row r="2040">
      <c r="M2040" s="7">
        <f>IF($C2040="","",L2040*V2040/100)</f>
        <v/>
      </c>
      <c r="N2040" s="11" t="n"/>
      <c r="R2040" s="7" t="n"/>
      <c r="T2040" s="7" t="n"/>
      <c r="U2040" s="7">
        <f>IF($C2040="","",T2040*X2040/100)</f>
        <v/>
      </c>
      <c r="V2040" s="7">
        <f>IF($C2040="","",T2040-U2040)</f>
        <v/>
      </c>
      <c r="X2040">
        <f>IF($C2040="","",IF($AD2040=1,Settings!$C$8,IF($AC2040=1,Settings!$C$6,Settings!$C$7))*100)</f>
        <v/>
      </c>
      <c r="Y2040" s="7">
        <f>IF($C2040="","",V2040-M2040)</f>
        <v/>
      </c>
      <c r="AA2040">
        <f>IF($C2040="","",IF(COUNTIF($C$2:$C2040,$C2040)=1,1,0))</f>
        <v/>
      </c>
      <c r="AB2040">
        <f>IF($AA2040=1,SUMPRODUCT(--($AE$2:$AE$6001&lt;$AE2040))+1,"")</f>
        <v/>
      </c>
      <c r="AC2040">
        <f>IF($C2040="","",IF(OR($W2040=TRUE(),$W2040="TRUE"),0,1))</f>
        <v/>
      </c>
      <c r="AD2040">
        <f>IF($C2040="","",IF($Z2040="Yes",1,0))</f>
        <v/>
      </c>
      <c r="AE2040">
        <f>IF($AA2040=1,IFERROR(IF(VALUE($C2040)&lt;100000000,VALUE($C2040),1000000000),IFERROR(IF(VALUE(MID($C2040,2,20))&lt;100000000,VALUE(MID($C2040,2,20)),1000000000),1000000000))+ROW()/100000,"")</f>
        <v/>
      </c>
    </row>
    <row r="2041">
      <c r="M2041" s="7">
        <f>IF($C2041="","",L2041*V2041/100)</f>
        <v/>
      </c>
      <c r="N2041" s="11" t="n"/>
      <c r="R2041" s="7" t="n"/>
      <c r="T2041" s="7" t="n"/>
      <c r="U2041" s="7">
        <f>IF($C2041="","",T2041*X2041/100)</f>
        <v/>
      </c>
      <c r="V2041" s="7">
        <f>IF($C2041="","",T2041-U2041)</f>
        <v/>
      </c>
      <c r="X2041">
        <f>IF($C2041="","",IF($AD2041=1,Settings!$C$8,IF($AC2041=1,Settings!$C$6,Settings!$C$7))*100)</f>
        <v/>
      </c>
      <c r="Y2041" s="7">
        <f>IF($C2041="","",V2041-M2041)</f>
        <v/>
      </c>
      <c r="AA2041">
        <f>IF($C2041="","",IF(COUNTIF($C$2:$C2041,$C2041)=1,1,0))</f>
        <v/>
      </c>
      <c r="AB2041">
        <f>IF($AA2041=1,SUMPRODUCT(--($AE$2:$AE$6001&lt;$AE2041))+1,"")</f>
        <v/>
      </c>
      <c r="AC2041">
        <f>IF($C2041="","",IF(OR($W2041=TRUE(),$W2041="TRUE"),0,1))</f>
        <v/>
      </c>
      <c r="AD2041">
        <f>IF($C2041="","",IF($Z2041="Yes",1,0))</f>
        <v/>
      </c>
      <c r="AE2041">
        <f>IF($AA2041=1,IFERROR(IF(VALUE($C2041)&lt;100000000,VALUE($C2041),1000000000),IFERROR(IF(VALUE(MID($C2041,2,20))&lt;100000000,VALUE(MID($C2041,2,20)),1000000000),1000000000))+ROW()/100000,"")</f>
        <v/>
      </c>
    </row>
    <row r="2042">
      <c r="M2042" s="7">
        <f>IF($C2042="","",L2042*V2042/100)</f>
        <v/>
      </c>
      <c r="N2042" s="11" t="n"/>
      <c r="R2042" s="7" t="n"/>
      <c r="T2042" s="7" t="n"/>
      <c r="U2042" s="7">
        <f>IF($C2042="","",T2042*X2042/100)</f>
        <v/>
      </c>
      <c r="V2042" s="7">
        <f>IF($C2042="","",T2042-U2042)</f>
        <v/>
      </c>
      <c r="X2042">
        <f>IF($C2042="","",IF($AD2042=1,Settings!$C$8,IF($AC2042=1,Settings!$C$6,Settings!$C$7))*100)</f>
        <v/>
      </c>
      <c r="Y2042" s="7">
        <f>IF($C2042="","",V2042-M2042)</f>
        <v/>
      </c>
      <c r="AA2042">
        <f>IF($C2042="","",IF(COUNTIF($C$2:$C2042,$C2042)=1,1,0))</f>
        <v/>
      </c>
      <c r="AB2042">
        <f>IF($AA2042=1,SUMPRODUCT(--($AE$2:$AE$6001&lt;$AE2042))+1,"")</f>
        <v/>
      </c>
      <c r="AC2042">
        <f>IF($C2042="","",IF(OR($W2042=TRUE(),$W2042="TRUE"),0,1))</f>
        <v/>
      </c>
      <c r="AD2042">
        <f>IF($C2042="","",IF($Z2042="Yes",1,0))</f>
        <v/>
      </c>
      <c r="AE2042">
        <f>IF($AA2042=1,IFERROR(IF(VALUE($C2042)&lt;100000000,VALUE($C2042),1000000000),IFERROR(IF(VALUE(MID($C2042,2,20))&lt;100000000,VALUE(MID($C2042,2,20)),1000000000),1000000000))+ROW()/100000,"")</f>
        <v/>
      </c>
    </row>
    <row r="2043">
      <c r="M2043" s="7">
        <f>IF($C2043="","",L2043*V2043/100)</f>
        <v/>
      </c>
      <c r="N2043" s="11" t="n"/>
      <c r="R2043" s="7" t="n"/>
      <c r="T2043" s="7" t="n"/>
      <c r="U2043" s="7">
        <f>IF($C2043="","",T2043*X2043/100)</f>
        <v/>
      </c>
      <c r="V2043" s="7">
        <f>IF($C2043="","",T2043-U2043)</f>
        <v/>
      </c>
      <c r="X2043">
        <f>IF($C2043="","",IF($AD2043=1,Settings!$C$8,IF($AC2043=1,Settings!$C$6,Settings!$C$7))*100)</f>
        <v/>
      </c>
      <c r="Y2043" s="7">
        <f>IF($C2043="","",V2043-M2043)</f>
        <v/>
      </c>
      <c r="AA2043">
        <f>IF($C2043="","",IF(COUNTIF($C$2:$C2043,$C2043)=1,1,0))</f>
        <v/>
      </c>
      <c r="AB2043">
        <f>IF($AA2043=1,SUMPRODUCT(--($AE$2:$AE$6001&lt;$AE2043))+1,"")</f>
        <v/>
      </c>
      <c r="AC2043">
        <f>IF($C2043="","",IF(OR($W2043=TRUE(),$W2043="TRUE"),0,1))</f>
        <v/>
      </c>
      <c r="AD2043">
        <f>IF($C2043="","",IF($Z2043="Yes",1,0))</f>
        <v/>
      </c>
      <c r="AE2043">
        <f>IF($AA2043=1,IFERROR(IF(VALUE($C2043)&lt;100000000,VALUE($C2043),1000000000),IFERROR(IF(VALUE(MID($C2043,2,20))&lt;100000000,VALUE(MID($C2043,2,20)),1000000000),1000000000))+ROW()/100000,"")</f>
        <v/>
      </c>
    </row>
    <row r="2044">
      <c r="M2044" s="7">
        <f>IF($C2044="","",L2044*V2044/100)</f>
        <v/>
      </c>
      <c r="N2044" s="11" t="n"/>
      <c r="R2044" s="7" t="n"/>
      <c r="T2044" s="7" t="n"/>
      <c r="U2044" s="7">
        <f>IF($C2044="","",T2044*X2044/100)</f>
        <v/>
      </c>
      <c r="V2044" s="7">
        <f>IF($C2044="","",T2044-U2044)</f>
        <v/>
      </c>
      <c r="X2044">
        <f>IF($C2044="","",IF($AD2044=1,Settings!$C$8,IF($AC2044=1,Settings!$C$6,Settings!$C$7))*100)</f>
        <v/>
      </c>
      <c r="Y2044" s="7">
        <f>IF($C2044="","",V2044-M2044)</f>
        <v/>
      </c>
      <c r="AA2044">
        <f>IF($C2044="","",IF(COUNTIF($C$2:$C2044,$C2044)=1,1,0))</f>
        <v/>
      </c>
      <c r="AB2044">
        <f>IF($AA2044=1,SUMPRODUCT(--($AE$2:$AE$6001&lt;$AE2044))+1,"")</f>
        <v/>
      </c>
      <c r="AC2044">
        <f>IF($C2044="","",IF(OR($W2044=TRUE(),$W2044="TRUE"),0,1))</f>
        <v/>
      </c>
      <c r="AD2044">
        <f>IF($C2044="","",IF($Z2044="Yes",1,0))</f>
        <v/>
      </c>
      <c r="AE2044">
        <f>IF($AA2044=1,IFERROR(IF(VALUE($C2044)&lt;100000000,VALUE($C2044),1000000000),IFERROR(IF(VALUE(MID($C2044,2,20))&lt;100000000,VALUE(MID($C2044,2,20)),1000000000),1000000000))+ROW()/100000,"")</f>
        <v/>
      </c>
    </row>
    <row r="2045">
      <c r="M2045" s="7">
        <f>IF($C2045="","",L2045*V2045/100)</f>
        <v/>
      </c>
      <c r="N2045" s="11" t="n"/>
      <c r="R2045" s="7" t="n"/>
      <c r="T2045" s="7" t="n"/>
      <c r="U2045" s="7">
        <f>IF($C2045="","",T2045*X2045/100)</f>
        <v/>
      </c>
      <c r="V2045" s="7">
        <f>IF($C2045="","",T2045-U2045)</f>
        <v/>
      </c>
      <c r="X2045">
        <f>IF($C2045="","",IF($AD2045=1,Settings!$C$8,IF($AC2045=1,Settings!$C$6,Settings!$C$7))*100)</f>
        <v/>
      </c>
      <c r="Y2045" s="7">
        <f>IF($C2045="","",V2045-M2045)</f>
        <v/>
      </c>
      <c r="AA2045">
        <f>IF($C2045="","",IF(COUNTIF($C$2:$C2045,$C2045)=1,1,0))</f>
        <v/>
      </c>
      <c r="AB2045">
        <f>IF($AA2045=1,SUMPRODUCT(--($AE$2:$AE$6001&lt;$AE2045))+1,"")</f>
        <v/>
      </c>
      <c r="AC2045">
        <f>IF($C2045="","",IF(OR($W2045=TRUE(),$W2045="TRUE"),0,1))</f>
        <v/>
      </c>
      <c r="AD2045">
        <f>IF($C2045="","",IF($Z2045="Yes",1,0))</f>
        <v/>
      </c>
      <c r="AE2045">
        <f>IF($AA2045=1,IFERROR(IF(VALUE($C2045)&lt;100000000,VALUE($C2045),1000000000),IFERROR(IF(VALUE(MID($C2045,2,20))&lt;100000000,VALUE(MID($C2045,2,20)),1000000000),1000000000))+ROW()/100000,"")</f>
        <v/>
      </c>
    </row>
    <row r="2046">
      <c r="M2046" s="7">
        <f>IF($C2046="","",L2046*V2046/100)</f>
        <v/>
      </c>
      <c r="N2046" s="11" t="n"/>
      <c r="R2046" s="7" t="n"/>
      <c r="T2046" s="7" t="n"/>
      <c r="U2046" s="7">
        <f>IF($C2046="","",T2046*X2046/100)</f>
        <v/>
      </c>
      <c r="V2046" s="7">
        <f>IF($C2046="","",T2046-U2046)</f>
        <v/>
      </c>
      <c r="X2046">
        <f>IF($C2046="","",IF($AD2046=1,Settings!$C$8,IF($AC2046=1,Settings!$C$6,Settings!$C$7))*100)</f>
        <v/>
      </c>
      <c r="Y2046" s="7">
        <f>IF($C2046="","",V2046-M2046)</f>
        <v/>
      </c>
      <c r="AA2046">
        <f>IF($C2046="","",IF(COUNTIF($C$2:$C2046,$C2046)=1,1,0))</f>
        <v/>
      </c>
      <c r="AB2046">
        <f>IF($AA2046=1,SUMPRODUCT(--($AE$2:$AE$6001&lt;$AE2046))+1,"")</f>
        <v/>
      </c>
      <c r="AC2046">
        <f>IF($C2046="","",IF(OR($W2046=TRUE(),$W2046="TRUE"),0,1))</f>
        <v/>
      </c>
      <c r="AD2046">
        <f>IF($C2046="","",IF($Z2046="Yes",1,0))</f>
        <v/>
      </c>
      <c r="AE2046">
        <f>IF($AA2046=1,IFERROR(IF(VALUE($C2046)&lt;100000000,VALUE($C2046),1000000000),IFERROR(IF(VALUE(MID($C2046,2,20))&lt;100000000,VALUE(MID($C2046,2,20)),1000000000),1000000000))+ROW()/100000,"")</f>
        <v/>
      </c>
    </row>
    <row r="2047">
      <c r="M2047" s="7">
        <f>IF($C2047="","",L2047*V2047/100)</f>
        <v/>
      </c>
      <c r="N2047" s="11" t="n"/>
      <c r="R2047" s="7" t="n"/>
      <c r="T2047" s="7" t="n"/>
      <c r="U2047" s="7">
        <f>IF($C2047="","",T2047*X2047/100)</f>
        <v/>
      </c>
      <c r="V2047" s="7">
        <f>IF($C2047="","",T2047-U2047)</f>
        <v/>
      </c>
      <c r="X2047">
        <f>IF($C2047="","",IF($AD2047=1,Settings!$C$8,IF($AC2047=1,Settings!$C$6,Settings!$C$7))*100)</f>
        <v/>
      </c>
      <c r="Y2047" s="7">
        <f>IF($C2047="","",V2047-M2047)</f>
        <v/>
      </c>
      <c r="AA2047">
        <f>IF($C2047="","",IF(COUNTIF($C$2:$C2047,$C2047)=1,1,0))</f>
        <v/>
      </c>
      <c r="AB2047">
        <f>IF($AA2047=1,SUMPRODUCT(--($AE$2:$AE$6001&lt;$AE2047))+1,"")</f>
        <v/>
      </c>
      <c r="AC2047">
        <f>IF($C2047="","",IF(OR($W2047=TRUE(),$W2047="TRUE"),0,1))</f>
        <v/>
      </c>
      <c r="AD2047">
        <f>IF($C2047="","",IF($Z2047="Yes",1,0))</f>
        <v/>
      </c>
      <c r="AE2047">
        <f>IF($AA2047=1,IFERROR(IF(VALUE($C2047)&lt;100000000,VALUE($C2047),1000000000),IFERROR(IF(VALUE(MID($C2047,2,20))&lt;100000000,VALUE(MID($C2047,2,20)),1000000000),1000000000))+ROW()/100000,"")</f>
        <v/>
      </c>
    </row>
    <row r="2048">
      <c r="M2048" s="7">
        <f>IF($C2048="","",L2048*V2048/100)</f>
        <v/>
      </c>
      <c r="N2048" s="11" t="n"/>
      <c r="R2048" s="7" t="n"/>
      <c r="T2048" s="7" t="n"/>
      <c r="U2048" s="7">
        <f>IF($C2048="","",T2048*X2048/100)</f>
        <v/>
      </c>
      <c r="V2048" s="7">
        <f>IF($C2048="","",T2048-U2048)</f>
        <v/>
      </c>
      <c r="X2048">
        <f>IF($C2048="","",IF($AD2048=1,Settings!$C$8,IF($AC2048=1,Settings!$C$6,Settings!$C$7))*100)</f>
        <v/>
      </c>
      <c r="Y2048" s="7">
        <f>IF($C2048="","",V2048-M2048)</f>
        <v/>
      </c>
      <c r="AA2048">
        <f>IF($C2048="","",IF(COUNTIF($C$2:$C2048,$C2048)=1,1,0))</f>
        <v/>
      </c>
      <c r="AB2048">
        <f>IF($AA2048=1,SUMPRODUCT(--($AE$2:$AE$6001&lt;$AE2048))+1,"")</f>
        <v/>
      </c>
      <c r="AC2048">
        <f>IF($C2048="","",IF(OR($W2048=TRUE(),$W2048="TRUE"),0,1))</f>
        <v/>
      </c>
      <c r="AD2048">
        <f>IF($C2048="","",IF($Z2048="Yes",1,0))</f>
        <v/>
      </c>
      <c r="AE2048">
        <f>IF($AA2048=1,IFERROR(IF(VALUE($C2048)&lt;100000000,VALUE($C2048),1000000000),IFERROR(IF(VALUE(MID($C2048,2,20))&lt;100000000,VALUE(MID($C2048,2,20)),1000000000),1000000000))+ROW()/100000,"")</f>
        <v/>
      </c>
    </row>
    <row r="2049">
      <c r="M2049" s="7">
        <f>IF($C2049="","",L2049*V2049/100)</f>
        <v/>
      </c>
      <c r="N2049" s="11" t="n"/>
      <c r="R2049" s="7" t="n"/>
      <c r="T2049" s="7" t="n"/>
      <c r="U2049" s="7">
        <f>IF($C2049="","",T2049*X2049/100)</f>
        <v/>
      </c>
      <c r="V2049" s="7">
        <f>IF($C2049="","",T2049-U2049)</f>
        <v/>
      </c>
      <c r="X2049">
        <f>IF($C2049="","",IF($AD2049=1,Settings!$C$8,IF($AC2049=1,Settings!$C$6,Settings!$C$7))*100)</f>
        <v/>
      </c>
      <c r="Y2049" s="7">
        <f>IF($C2049="","",V2049-M2049)</f>
        <v/>
      </c>
      <c r="AA2049">
        <f>IF($C2049="","",IF(COUNTIF($C$2:$C2049,$C2049)=1,1,0))</f>
        <v/>
      </c>
      <c r="AB2049">
        <f>IF($AA2049=1,SUMPRODUCT(--($AE$2:$AE$6001&lt;$AE2049))+1,"")</f>
        <v/>
      </c>
      <c r="AC2049">
        <f>IF($C2049="","",IF(OR($W2049=TRUE(),$W2049="TRUE"),0,1))</f>
        <v/>
      </c>
      <c r="AD2049">
        <f>IF($C2049="","",IF($Z2049="Yes",1,0))</f>
        <v/>
      </c>
      <c r="AE2049">
        <f>IF($AA2049=1,IFERROR(IF(VALUE($C2049)&lt;100000000,VALUE($C2049),1000000000),IFERROR(IF(VALUE(MID($C2049,2,20))&lt;100000000,VALUE(MID($C2049,2,20)),1000000000),1000000000))+ROW()/100000,"")</f>
        <v/>
      </c>
    </row>
    <row r="2050">
      <c r="M2050" s="7">
        <f>IF($C2050="","",L2050*V2050/100)</f>
        <v/>
      </c>
      <c r="N2050" s="11" t="n"/>
      <c r="R2050" s="7" t="n"/>
      <c r="T2050" s="7" t="n"/>
      <c r="U2050" s="7">
        <f>IF($C2050="","",T2050*X2050/100)</f>
        <v/>
      </c>
      <c r="V2050" s="7">
        <f>IF($C2050="","",T2050-U2050)</f>
        <v/>
      </c>
      <c r="X2050">
        <f>IF($C2050="","",IF($AD2050=1,Settings!$C$8,IF($AC2050=1,Settings!$C$6,Settings!$C$7))*100)</f>
        <v/>
      </c>
      <c r="Y2050" s="7">
        <f>IF($C2050="","",V2050-M2050)</f>
        <v/>
      </c>
      <c r="AA2050">
        <f>IF($C2050="","",IF(COUNTIF($C$2:$C2050,$C2050)=1,1,0))</f>
        <v/>
      </c>
      <c r="AB2050">
        <f>IF($AA2050=1,SUMPRODUCT(--($AE$2:$AE$6001&lt;$AE2050))+1,"")</f>
        <v/>
      </c>
      <c r="AC2050">
        <f>IF($C2050="","",IF(OR($W2050=TRUE(),$W2050="TRUE"),0,1))</f>
        <v/>
      </c>
      <c r="AD2050">
        <f>IF($C2050="","",IF($Z2050="Yes",1,0))</f>
        <v/>
      </c>
      <c r="AE2050">
        <f>IF($AA2050=1,IFERROR(IF(VALUE($C2050)&lt;100000000,VALUE($C2050),1000000000),IFERROR(IF(VALUE(MID($C2050,2,20))&lt;100000000,VALUE(MID($C2050,2,20)),1000000000),1000000000))+ROW()/100000,"")</f>
        <v/>
      </c>
    </row>
    <row r="2051">
      <c r="M2051" s="7">
        <f>IF($C2051="","",L2051*V2051/100)</f>
        <v/>
      </c>
      <c r="N2051" s="11" t="n"/>
      <c r="R2051" s="7" t="n"/>
      <c r="T2051" s="7" t="n"/>
      <c r="U2051" s="7">
        <f>IF($C2051="","",T2051*X2051/100)</f>
        <v/>
      </c>
      <c r="V2051" s="7">
        <f>IF($C2051="","",T2051-U2051)</f>
        <v/>
      </c>
      <c r="X2051">
        <f>IF($C2051="","",IF($AD2051=1,Settings!$C$8,IF($AC2051=1,Settings!$C$6,Settings!$C$7))*100)</f>
        <v/>
      </c>
      <c r="Y2051" s="7">
        <f>IF($C2051="","",V2051-M2051)</f>
        <v/>
      </c>
      <c r="AA2051">
        <f>IF($C2051="","",IF(COUNTIF($C$2:$C2051,$C2051)=1,1,0))</f>
        <v/>
      </c>
      <c r="AB2051">
        <f>IF($AA2051=1,SUMPRODUCT(--($AE$2:$AE$6001&lt;$AE2051))+1,"")</f>
        <v/>
      </c>
      <c r="AC2051">
        <f>IF($C2051="","",IF(OR($W2051=TRUE(),$W2051="TRUE"),0,1))</f>
        <v/>
      </c>
      <c r="AD2051">
        <f>IF($C2051="","",IF($Z2051="Yes",1,0))</f>
        <v/>
      </c>
      <c r="AE2051">
        <f>IF($AA2051=1,IFERROR(IF(VALUE($C2051)&lt;100000000,VALUE($C2051),1000000000),IFERROR(IF(VALUE(MID($C2051,2,20))&lt;100000000,VALUE(MID($C2051,2,20)),1000000000),1000000000))+ROW()/100000,"")</f>
        <v/>
      </c>
    </row>
    <row r="2052">
      <c r="M2052" s="7">
        <f>IF($C2052="","",L2052*V2052/100)</f>
        <v/>
      </c>
      <c r="N2052" s="11" t="n"/>
      <c r="R2052" s="7" t="n"/>
      <c r="T2052" s="7" t="n"/>
      <c r="U2052" s="7">
        <f>IF($C2052="","",T2052*X2052/100)</f>
        <v/>
      </c>
      <c r="V2052" s="7">
        <f>IF($C2052="","",T2052-U2052)</f>
        <v/>
      </c>
      <c r="X2052">
        <f>IF($C2052="","",IF($AD2052=1,Settings!$C$8,IF($AC2052=1,Settings!$C$6,Settings!$C$7))*100)</f>
        <v/>
      </c>
      <c r="Y2052" s="7">
        <f>IF($C2052="","",V2052-M2052)</f>
        <v/>
      </c>
      <c r="AA2052">
        <f>IF($C2052="","",IF(COUNTIF($C$2:$C2052,$C2052)=1,1,0))</f>
        <v/>
      </c>
      <c r="AB2052">
        <f>IF($AA2052=1,SUMPRODUCT(--($AE$2:$AE$6001&lt;$AE2052))+1,"")</f>
        <v/>
      </c>
      <c r="AC2052">
        <f>IF($C2052="","",IF(OR($W2052=TRUE(),$W2052="TRUE"),0,1))</f>
        <v/>
      </c>
      <c r="AD2052">
        <f>IF($C2052="","",IF($Z2052="Yes",1,0))</f>
        <v/>
      </c>
      <c r="AE2052">
        <f>IF($AA2052=1,IFERROR(IF(VALUE($C2052)&lt;100000000,VALUE($C2052),1000000000),IFERROR(IF(VALUE(MID($C2052,2,20))&lt;100000000,VALUE(MID($C2052,2,20)),1000000000),1000000000))+ROW()/100000,"")</f>
        <v/>
      </c>
    </row>
    <row r="2053">
      <c r="M2053" s="7">
        <f>IF($C2053="","",L2053*V2053/100)</f>
        <v/>
      </c>
      <c r="N2053" s="11" t="n"/>
      <c r="R2053" s="7" t="n"/>
      <c r="T2053" s="7" t="n"/>
      <c r="U2053" s="7">
        <f>IF($C2053="","",T2053*X2053/100)</f>
        <v/>
      </c>
      <c r="V2053" s="7">
        <f>IF($C2053="","",T2053-U2053)</f>
        <v/>
      </c>
      <c r="X2053">
        <f>IF($C2053="","",IF($AD2053=1,Settings!$C$8,IF($AC2053=1,Settings!$C$6,Settings!$C$7))*100)</f>
        <v/>
      </c>
      <c r="Y2053" s="7">
        <f>IF($C2053="","",V2053-M2053)</f>
        <v/>
      </c>
      <c r="AA2053">
        <f>IF($C2053="","",IF(COUNTIF($C$2:$C2053,$C2053)=1,1,0))</f>
        <v/>
      </c>
      <c r="AB2053">
        <f>IF($AA2053=1,SUMPRODUCT(--($AE$2:$AE$6001&lt;$AE2053))+1,"")</f>
        <v/>
      </c>
      <c r="AC2053">
        <f>IF($C2053="","",IF(OR($W2053=TRUE(),$W2053="TRUE"),0,1))</f>
        <v/>
      </c>
      <c r="AD2053">
        <f>IF($C2053="","",IF($Z2053="Yes",1,0))</f>
        <v/>
      </c>
      <c r="AE2053">
        <f>IF($AA2053=1,IFERROR(IF(VALUE($C2053)&lt;100000000,VALUE($C2053),1000000000),IFERROR(IF(VALUE(MID($C2053,2,20))&lt;100000000,VALUE(MID($C2053,2,20)),1000000000),1000000000))+ROW()/100000,"")</f>
        <v/>
      </c>
    </row>
    <row r="2054">
      <c r="M2054" s="7">
        <f>IF($C2054="","",L2054*V2054/100)</f>
        <v/>
      </c>
      <c r="N2054" s="11" t="n"/>
      <c r="R2054" s="7" t="n"/>
      <c r="T2054" s="7" t="n"/>
      <c r="U2054" s="7">
        <f>IF($C2054="","",T2054*X2054/100)</f>
        <v/>
      </c>
      <c r="V2054" s="7">
        <f>IF($C2054="","",T2054-U2054)</f>
        <v/>
      </c>
      <c r="X2054">
        <f>IF($C2054="","",IF($AD2054=1,Settings!$C$8,IF($AC2054=1,Settings!$C$6,Settings!$C$7))*100)</f>
        <v/>
      </c>
      <c r="Y2054" s="7">
        <f>IF($C2054="","",V2054-M2054)</f>
        <v/>
      </c>
      <c r="AA2054">
        <f>IF($C2054="","",IF(COUNTIF($C$2:$C2054,$C2054)=1,1,0))</f>
        <v/>
      </c>
      <c r="AB2054">
        <f>IF($AA2054=1,SUMPRODUCT(--($AE$2:$AE$6001&lt;$AE2054))+1,"")</f>
        <v/>
      </c>
      <c r="AC2054">
        <f>IF($C2054="","",IF(OR($W2054=TRUE(),$W2054="TRUE"),0,1))</f>
        <v/>
      </c>
      <c r="AD2054">
        <f>IF($C2054="","",IF($Z2054="Yes",1,0))</f>
        <v/>
      </c>
      <c r="AE2054">
        <f>IF($AA2054=1,IFERROR(IF(VALUE($C2054)&lt;100000000,VALUE($C2054),1000000000),IFERROR(IF(VALUE(MID($C2054,2,20))&lt;100000000,VALUE(MID($C2054,2,20)),1000000000),1000000000))+ROW()/100000,"")</f>
        <v/>
      </c>
    </row>
    <row r="2055">
      <c r="M2055" s="7">
        <f>IF($C2055="","",L2055*V2055/100)</f>
        <v/>
      </c>
      <c r="N2055" s="11" t="n"/>
      <c r="R2055" s="7" t="n"/>
      <c r="T2055" s="7" t="n"/>
      <c r="U2055" s="7">
        <f>IF($C2055="","",T2055*X2055/100)</f>
        <v/>
      </c>
      <c r="V2055" s="7">
        <f>IF($C2055="","",T2055-U2055)</f>
        <v/>
      </c>
      <c r="X2055">
        <f>IF($C2055="","",IF($AD2055=1,Settings!$C$8,IF($AC2055=1,Settings!$C$6,Settings!$C$7))*100)</f>
        <v/>
      </c>
      <c r="Y2055" s="7">
        <f>IF($C2055="","",V2055-M2055)</f>
        <v/>
      </c>
      <c r="AA2055">
        <f>IF($C2055="","",IF(COUNTIF($C$2:$C2055,$C2055)=1,1,0))</f>
        <v/>
      </c>
      <c r="AB2055">
        <f>IF($AA2055=1,SUMPRODUCT(--($AE$2:$AE$6001&lt;$AE2055))+1,"")</f>
        <v/>
      </c>
      <c r="AC2055">
        <f>IF($C2055="","",IF(OR($W2055=TRUE(),$W2055="TRUE"),0,1))</f>
        <v/>
      </c>
      <c r="AD2055">
        <f>IF($C2055="","",IF($Z2055="Yes",1,0))</f>
        <v/>
      </c>
      <c r="AE2055">
        <f>IF($AA2055=1,IFERROR(IF(VALUE($C2055)&lt;100000000,VALUE($C2055),1000000000),IFERROR(IF(VALUE(MID($C2055,2,20))&lt;100000000,VALUE(MID($C2055,2,20)),1000000000),1000000000))+ROW()/100000,"")</f>
        <v/>
      </c>
    </row>
    <row r="2056">
      <c r="M2056" s="7">
        <f>IF($C2056="","",L2056*V2056/100)</f>
        <v/>
      </c>
      <c r="N2056" s="11" t="n"/>
      <c r="R2056" s="7" t="n"/>
      <c r="T2056" s="7" t="n"/>
      <c r="U2056" s="7">
        <f>IF($C2056="","",T2056*X2056/100)</f>
        <v/>
      </c>
      <c r="V2056" s="7">
        <f>IF($C2056="","",T2056-U2056)</f>
        <v/>
      </c>
      <c r="X2056">
        <f>IF($C2056="","",IF($AD2056=1,Settings!$C$8,IF($AC2056=1,Settings!$C$6,Settings!$C$7))*100)</f>
        <v/>
      </c>
      <c r="Y2056" s="7">
        <f>IF($C2056="","",V2056-M2056)</f>
        <v/>
      </c>
      <c r="AA2056">
        <f>IF($C2056="","",IF(COUNTIF($C$2:$C2056,$C2056)=1,1,0))</f>
        <v/>
      </c>
      <c r="AB2056">
        <f>IF($AA2056=1,SUMPRODUCT(--($AE$2:$AE$6001&lt;$AE2056))+1,"")</f>
        <v/>
      </c>
      <c r="AC2056">
        <f>IF($C2056="","",IF(OR($W2056=TRUE(),$W2056="TRUE"),0,1))</f>
        <v/>
      </c>
      <c r="AD2056">
        <f>IF($C2056="","",IF($Z2056="Yes",1,0))</f>
        <v/>
      </c>
      <c r="AE2056">
        <f>IF($AA2056=1,IFERROR(IF(VALUE($C2056)&lt;100000000,VALUE($C2056),1000000000),IFERROR(IF(VALUE(MID($C2056,2,20))&lt;100000000,VALUE(MID($C2056,2,20)),1000000000),1000000000))+ROW()/100000,"")</f>
        <v/>
      </c>
    </row>
    <row r="2057">
      <c r="M2057" s="7">
        <f>IF($C2057="","",L2057*V2057/100)</f>
        <v/>
      </c>
      <c r="N2057" s="11" t="n"/>
      <c r="R2057" s="7" t="n"/>
      <c r="T2057" s="7" t="n"/>
      <c r="U2057" s="7">
        <f>IF($C2057="","",T2057*X2057/100)</f>
        <v/>
      </c>
      <c r="V2057" s="7">
        <f>IF($C2057="","",T2057-U2057)</f>
        <v/>
      </c>
      <c r="X2057">
        <f>IF($C2057="","",IF($AD2057=1,Settings!$C$8,IF($AC2057=1,Settings!$C$6,Settings!$C$7))*100)</f>
        <v/>
      </c>
      <c r="Y2057" s="7">
        <f>IF($C2057="","",V2057-M2057)</f>
        <v/>
      </c>
      <c r="AA2057">
        <f>IF($C2057="","",IF(COUNTIF($C$2:$C2057,$C2057)=1,1,0))</f>
        <v/>
      </c>
      <c r="AB2057">
        <f>IF($AA2057=1,SUMPRODUCT(--($AE$2:$AE$6001&lt;$AE2057))+1,"")</f>
        <v/>
      </c>
      <c r="AC2057">
        <f>IF($C2057="","",IF(OR($W2057=TRUE(),$W2057="TRUE"),0,1))</f>
        <v/>
      </c>
      <c r="AD2057">
        <f>IF($C2057="","",IF($Z2057="Yes",1,0))</f>
        <v/>
      </c>
      <c r="AE2057">
        <f>IF($AA2057=1,IFERROR(IF(VALUE($C2057)&lt;100000000,VALUE($C2057),1000000000),IFERROR(IF(VALUE(MID($C2057,2,20))&lt;100000000,VALUE(MID($C2057,2,20)),1000000000),1000000000))+ROW()/100000,"")</f>
        <v/>
      </c>
    </row>
    <row r="2058">
      <c r="M2058" s="7">
        <f>IF($C2058="","",L2058*V2058/100)</f>
        <v/>
      </c>
      <c r="N2058" s="11" t="n"/>
      <c r="R2058" s="7" t="n"/>
      <c r="T2058" s="7" t="n"/>
      <c r="U2058" s="7">
        <f>IF($C2058="","",T2058*X2058/100)</f>
        <v/>
      </c>
      <c r="V2058" s="7">
        <f>IF($C2058="","",T2058-U2058)</f>
        <v/>
      </c>
      <c r="X2058">
        <f>IF($C2058="","",IF($AD2058=1,Settings!$C$8,IF($AC2058=1,Settings!$C$6,Settings!$C$7))*100)</f>
        <v/>
      </c>
      <c r="Y2058" s="7">
        <f>IF($C2058="","",V2058-M2058)</f>
        <v/>
      </c>
      <c r="AA2058">
        <f>IF($C2058="","",IF(COUNTIF($C$2:$C2058,$C2058)=1,1,0))</f>
        <v/>
      </c>
      <c r="AB2058">
        <f>IF($AA2058=1,SUMPRODUCT(--($AE$2:$AE$6001&lt;$AE2058))+1,"")</f>
        <v/>
      </c>
      <c r="AC2058">
        <f>IF($C2058="","",IF(OR($W2058=TRUE(),$W2058="TRUE"),0,1))</f>
        <v/>
      </c>
      <c r="AD2058">
        <f>IF($C2058="","",IF($Z2058="Yes",1,0))</f>
        <v/>
      </c>
      <c r="AE2058">
        <f>IF($AA2058=1,IFERROR(IF(VALUE($C2058)&lt;100000000,VALUE($C2058),1000000000),IFERROR(IF(VALUE(MID($C2058,2,20))&lt;100000000,VALUE(MID($C2058,2,20)),1000000000),1000000000))+ROW()/100000,"")</f>
        <v/>
      </c>
    </row>
    <row r="2059">
      <c r="M2059" s="7">
        <f>IF($C2059="","",L2059*V2059/100)</f>
        <v/>
      </c>
      <c r="N2059" s="11" t="n"/>
      <c r="R2059" s="7" t="n"/>
      <c r="T2059" s="7" t="n"/>
      <c r="U2059" s="7">
        <f>IF($C2059="","",T2059*X2059/100)</f>
        <v/>
      </c>
      <c r="V2059" s="7">
        <f>IF($C2059="","",T2059-U2059)</f>
        <v/>
      </c>
      <c r="X2059">
        <f>IF($C2059="","",IF($AD2059=1,Settings!$C$8,IF($AC2059=1,Settings!$C$6,Settings!$C$7))*100)</f>
        <v/>
      </c>
      <c r="Y2059" s="7">
        <f>IF($C2059="","",V2059-M2059)</f>
        <v/>
      </c>
      <c r="AA2059">
        <f>IF($C2059="","",IF(COUNTIF($C$2:$C2059,$C2059)=1,1,0))</f>
        <v/>
      </c>
      <c r="AB2059">
        <f>IF($AA2059=1,SUMPRODUCT(--($AE$2:$AE$6001&lt;$AE2059))+1,"")</f>
        <v/>
      </c>
      <c r="AC2059">
        <f>IF($C2059="","",IF(OR($W2059=TRUE(),$W2059="TRUE"),0,1))</f>
        <v/>
      </c>
      <c r="AD2059">
        <f>IF($C2059="","",IF($Z2059="Yes",1,0))</f>
        <v/>
      </c>
      <c r="AE2059">
        <f>IF($AA2059=1,IFERROR(IF(VALUE($C2059)&lt;100000000,VALUE($C2059),1000000000),IFERROR(IF(VALUE(MID($C2059,2,20))&lt;100000000,VALUE(MID($C2059,2,20)),1000000000),1000000000))+ROW()/100000,"")</f>
        <v/>
      </c>
    </row>
    <row r="2060">
      <c r="M2060" s="7">
        <f>IF($C2060="","",L2060*V2060/100)</f>
        <v/>
      </c>
      <c r="N2060" s="11" t="n"/>
      <c r="R2060" s="7" t="n"/>
      <c r="T2060" s="7" t="n"/>
      <c r="U2060" s="7">
        <f>IF($C2060="","",T2060*X2060/100)</f>
        <v/>
      </c>
      <c r="V2060" s="7">
        <f>IF($C2060="","",T2060-U2060)</f>
        <v/>
      </c>
      <c r="X2060">
        <f>IF($C2060="","",IF($AD2060=1,Settings!$C$8,IF($AC2060=1,Settings!$C$6,Settings!$C$7))*100)</f>
        <v/>
      </c>
      <c r="Y2060" s="7">
        <f>IF($C2060="","",V2060-M2060)</f>
        <v/>
      </c>
      <c r="AA2060">
        <f>IF($C2060="","",IF(COUNTIF($C$2:$C2060,$C2060)=1,1,0))</f>
        <v/>
      </c>
      <c r="AB2060">
        <f>IF($AA2060=1,SUMPRODUCT(--($AE$2:$AE$6001&lt;$AE2060))+1,"")</f>
        <v/>
      </c>
      <c r="AC2060">
        <f>IF($C2060="","",IF(OR($W2060=TRUE(),$W2060="TRUE"),0,1))</f>
        <v/>
      </c>
      <c r="AD2060">
        <f>IF($C2060="","",IF($Z2060="Yes",1,0))</f>
        <v/>
      </c>
      <c r="AE2060">
        <f>IF($AA2060=1,IFERROR(IF(VALUE($C2060)&lt;100000000,VALUE($C2060),1000000000),IFERROR(IF(VALUE(MID($C2060,2,20))&lt;100000000,VALUE(MID($C2060,2,20)),1000000000),1000000000))+ROW()/100000,"")</f>
        <v/>
      </c>
    </row>
    <row r="2061">
      <c r="M2061" s="7">
        <f>IF($C2061="","",L2061*V2061/100)</f>
        <v/>
      </c>
      <c r="N2061" s="11" t="n"/>
      <c r="R2061" s="7" t="n"/>
      <c r="T2061" s="7" t="n"/>
      <c r="U2061" s="7">
        <f>IF($C2061="","",T2061*X2061/100)</f>
        <v/>
      </c>
      <c r="V2061" s="7">
        <f>IF($C2061="","",T2061-U2061)</f>
        <v/>
      </c>
      <c r="X2061">
        <f>IF($C2061="","",IF($AD2061=1,Settings!$C$8,IF($AC2061=1,Settings!$C$6,Settings!$C$7))*100)</f>
        <v/>
      </c>
      <c r="Y2061" s="7">
        <f>IF($C2061="","",V2061-M2061)</f>
        <v/>
      </c>
      <c r="AA2061">
        <f>IF($C2061="","",IF(COUNTIF($C$2:$C2061,$C2061)=1,1,0))</f>
        <v/>
      </c>
      <c r="AB2061">
        <f>IF($AA2061=1,SUMPRODUCT(--($AE$2:$AE$6001&lt;$AE2061))+1,"")</f>
        <v/>
      </c>
      <c r="AC2061">
        <f>IF($C2061="","",IF(OR($W2061=TRUE(),$W2061="TRUE"),0,1))</f>
        <v/>
      </c>
      <c r="AD2061">
        <f>IF($C2061="","",IF($Z2061="Yes",1,0))</f>
        <v/>
      </c>
      <c r="AE2061">
        <f>IF($AA2061=1,IFERROR(IF(VALUE($C2061)&lt;100000000,VALUE($C2061),1000000000),IFERROR(IF(VALUE(MID($C2061,2,20))&lt;100000000,VALUE(MID($C2061,2,20)),1000000000),1000000000))+ROW()/100000,"")</f>
        <v/>
      </c>
    </row>
    <row r="2062">
      <c r="M2062" s="7">
        <f>IF($C2062="","",L2062*V2062/100)</f>
        <v/>
      </c>
      <c r="N2062" s="11" t="n"/>
      <c r="R2062" s="7" t="n"/>
      <c r="T2062" s="7" t="n"/>
      <c r="U2062" s="7">
        <f>IF($C2062="","",T2062*X2062/100)</f>
        <v/>
      </c>
      <c r="V2062" s="7">
        <f>IF($C2062="","",T2062-U2062)</f>
        <v/>
      </c>
      <c r="X2062">
        <f>IF($C2062="","",IF($AD2062=1,Settings!$C$8,IF($AC2062=1,Settings!$C$6,Settings!$C$7))*100)</f>
        <v/>
      </c>
      <c r="Y2062" s="7">
        <f>IF($C2062="","",V2062-M2062)</f>
        <v/>
      </c>
      <c r="AA2062">
        <f>IF($C2062="","",IF(COUNTIF($C$2:$C2062,$C2062)=1,1,0))</f>
        <v/>
      </c>
      <c r="AB2062">
        <f>IF($AA2062=1,SUMPRODUCT(--($AE$2:$AE$6001&lt;$AE2062))+1,"")</f>
        <v/>
      </c>
      <c r="AC2062">
        <f>IF($C2062="","",IF(OR($W2062=TRUE(),$W2062="TRUE"),0,1))</f>
        <v/>
      </c>
      <c r="AD2062">
        <f>IF($C2062="","",IF($Z2062="Yes",1,0))</f>
        <v/>
      </c>
      <c r="AE2062">
        <f>IF($AA2062=1,IFERROR(IF(VALUE($C2062)&lt;100000000,VALUE($C2062),1000000000),IFERROR(IF(VALUE(MID($C2062,2,20))&lt;100000000,VALUE(MID($C2062,2,20)),1000000000),1000000000))+ROW()/100000,"")</f>
        <v/>
      </c>
    </row>
    <row r="2063">
      <c r="M2063" s="7">
        <f>IF($C2063="","",L2063*V2063/100)</f>
        <v/>
      </c>
      <c r="N2063" s="11" t="n"/>
      <c r="R2063" s="7" t="n"/>
      <c r="T2063" s="7" t="n"/>
      <c r="U2063" s="7">
        <f>IF($C2063="","",T2063*X2063/100)</f>
        <v/>
      </c>
      <c r="V2063" s="7">
        <f>IF($C2063="","",T2063-U2063)</f>
        <v/>
      </c>
      <c r="X2063">
        <f>IF($C2063="","",IF($AD2063=1,Settings!$C$8,IF($AC2063=1,Settings!$C$6,Settings!$C$7))*100)</f>
        <v/>
      </c>
      <c r="Y2063" s="7">
        <f>IF($C2063="","",V2063-M2063)</f>
        <v/>
      </c>
      <c r="AA2063">
        <f>IF($C2063="","",IF(COUNTIF($C$2:$C2063,$C2063)=1,1,0))</f>
        <v/>
      </c>
      <c r="AB2063">
        <f>IF($AA2063=1,SUMPRODUCT(--($AE$2:$AE$6001&lt;$AE2063))+1,"")</f>
        <v/>
      </c>
      <c r="AC2063">
        <f>IF($C2063="","",IF(OR($W2063=TRUE(),$W2063="TRUE"),0,1))</f>
        <v/>
      </c>
      <c r="AD2063">
        <f>IF($C2063="","",IF($Z2063="Yes",1,0))</f>
        <v/>
      </c>
      <c r="AE2063">
        <f>IF($AA2063=1,IFERROR(IF(VALUE($C2063)&lt;100000000,VALUE($C2063),1000000000),IFERROR(IF(VALUE(MID($C2063,2,20))&lt;100000000,VALUE(MID($C2063,2,20)),1000000000),1000000000))+ROW()/100000,"")</f>
        <v/>
      </c>
    </row>
    <row r="2064">
      <c r="M2064" s="7">
        <f>IF($C2064="","",L2064*V2064/100)</f>
        <v/>
      </c>
      <c r="N2064" s="11" t="n"/>
      <c r="R2064" s="7" t="n"/>
      <c r="T2064" s="7" t="n"/>
      <c r="U2064" s="7">
        <f>IF($C2064="","",T2064*X2064/100)</f>
        <v/>
      </c>
      <c r="V2064" s="7">
        <f>IF($C2064="","",T2064-U2064)</f>
        <v/>
      </c>
      <c r="X2064">
        <f>IF($C2064="","",IF($AD2064=1,Settings!$C$8,IF($AC2064=1,Settings!$C$6,Settings!$C$7))*100)</f>
        <v/>
      </c>
      <c r="Y2064" s="7">
        <f>IF($C2064="","",V2064-M2064)</f>
        <v/>
      </c>
      <c r="AA2064">
        <f>IF($C2064="","",IF(COUNTIF($C$2:$C2064,$C2064)=1,1,0))</f>
        <v/>
      </c>
      <c r="AB2064">
        <f>IF($AA2064=1,SUMPRODUCT(--($AE$2:$AE$6001&lt;$AE2064))+1,"")</f>
        <v/>
      </c>
      <c r="AC2064">
        <f>IF($C2064="","",IF(OR($W2064=TRUE(),$W2064="TRUE"),0,1))</f>
        <v/>
      </c>
      <c r="AD2064">
        <f>IF($C2064="","",IF($Z2064="Yes",1,0))</f>
        <v/>
      </c>
      <c r="AE2064">
        <f>IF($AA2064=1,IFERROR(IF(VALUE($C2064)&lt;100000000,VALUE($C2064),1000000000),IFERROR(IF(VALUE(MID($C2064,2,20))&lt;100000000,VALUE(MID($C2064,2,20)),1000000000),1000000000))+ROW()/100000,"")</f>
        <v/>
      </c>
    </row>
    <row r="2065">
      <c r="M2065" s="7">
        <f>IF($C2065="","",L2065*V2065/100)</f>
        <v/>
      </c>
      <c r="N2065" s="11" t="n"/>
      <c r="R2065" s="7" t="n"/>
      <c r="T2065" s="7" t="n"/>
      <c r="U2065" s="7">
        <f>IF($C2065="","",T2065*X2065/100)</f>
        <v/>
      </c>
      <c r="V2065" s="7">
        <f>IF($C2065="","",T2065-U2065)</f>
        <v/>
      </c>
      <c r="X2065">
        <f>IF($C2065="","",IF($AD2065=1,Settings!$C$8,IF($AC2065=1,Settings!$C$6,Settings!$C$7))*100)</f>
        <v/>
      </c>
      <c r="Y2065" s="7">
        <f>IF($C2065="","",V2065-M2065)</f>
        <v/>
      </c>
      <c r="AA2065">
        <f>IF($C2065="","",IF(COUNTIF($C$2:$C2065,$C2065)=1,1,0))</f>
        <v/>
      </c>
      <c r="AB2065">
        <f>IF($AA2065=1,SUMPRODUCT(--($AE$2:$AE$6001&lt;$AE2065))+1,"")</f>
        <v/>
      </c>
      <c r="AC2065">
        <f>IF($C2065="","",IF(OR($W2065=TRUE(),$W2065="TRUE"),0,1))</f>
        <v/>
      </c>
      <c r="AD2065">
        <f>IF($C2065="","",IF($Z2065="Yes",1,0))</f>
        <v/>
      </c>
      <c r="AE2065">
        <f>IF($AA2065=1,IFERROR(IF(VALUE($C2065)&lt;100000000,VALUE($C2065),1000000000),IFERROR(IF(VALUE(MID($C2065,2,20))&lt;100000000,VALUE(MID($C2065,2,20)),1000000000),1000000000))+ROW()/100000,"")</f>
        <v/>
      </c>
    </row>
    <row r="2066">
      <c r="M2066" s="7">
        <f>IF($C2066="","",L2066*V2066/100)</f>
        <v/>
      </c>
      <c r="N2066" s="11" t="n"/>
      <c r="R2066" s="7" t="n"/>
      <c r="T2066" s="7" t="n"/>
      <c r="U2066" s="7">
        <f>IF($C2066="","",T2066*X2066/100)</f>
        <v/>
      </c>
      <c r="V2066" s="7">
        <f>IF($C2066="","",T2066-U2066)</f>
        <v/>
      </c>
      <c r="X2066">
        <f>IF($C2066="","",IF($AD2066=1,Settings!$C$8,IF($AC2066=1,Settings!$C$6,Settings!$C$7))*100)</f>
        <v/>
      </c>
      <c r="Y2066" s="7">
        <f>IF($C2066="","",V2066-M2066)</f>
        <v/>
      </c>
      <c r="AA2066">
        <f>IF($C2066="","",IF(COUNTIF($C$2:$C2066,$C2066)=1,1,0))</f>
        <v/>
      </c>
      <c r="AB2066">
        <f>IF($AA2066=1,SUMPRODUCT(--($AE$2:$AE$6001&lt;$AE2066))+1,"")</f>
        <v/>
      </c>
      <c r="AC2066">
        <f>IF($C2066="","",IF(OR($W2066=TRUE(),$W2066="TRUE"),0,1))</f>
        <v/>
      </c>
      <c r="AD2066">
        <f>IF($C2066="","",IF($Z2066="Yes",1,0))</f>
        <v/>
      </c>
      <c r="AE2066">
        <f>IF($AA2066=1,IFERROR(IF(VALUE($C2066)&lt;100000000,VALUE($C2066),1000000000),IFERROR(IF(VALUE(MID($C2066,2,20))&lt;100000000,VALUE(MID($C2066,2,20)),1000000000),1000000000))+ROW()/100000,"")</f>
        <v/>
      </c>
    </row>
    <row r="2067">
      <c r="M2067" s="7">
        <f>IF($C2067="","",L2067*V2067/100)</f>
        <v/>
      </c>
      <c r="N2067" s="11" t="n"/>
      <c r="R2067" s="7" t="n"/>
      <c r="T2067" s="7" t="n"/>
      <c r="U2067" s="7">
        <f>IF($C2067="","",T2067*X2067/100)</f>
        <v/>
      </c>
      <c r="V2067" s="7">
        <f>IF($C2067="","",T2067-U2067)</f>
        <v/>
      </c>
      <c r="X2067">
        <f>IF($C2067="","",IF($AD2067=1,Settings!$C$8,IF($AC2067=1,Settings!$C$6,Settings!$C$7))*100)</f>
        <v/>
      </c>
      <c r="Y2067" s="7">
        <f>IF($C2067="","",V2067-M2067)</f>
        <v/>
      </c>
      <c r="AA2067">
        <f>IF($C2067="","",IF(COUNTIF($C$2:$C2067,$C2067)=1,1,0))</f>
        <v/>
      </c>
      <c r="AB2067">
        <f>IF($AA2067=1,SUMPRODUCT(--($AE$2:$AE$6001&lt;$AE2067))+1,"")</f>
        <v/>
      </c>
      <c r="AC2067">
        <f>IF($C2067="","",IF(OR($W2067=TRUE(),$W2067="TRUE"),0,1))</f>
        <v/>
      </c>
      <c r="AD2067">
        <f>IF($C2067="","",IF($Z2067="Yes",1,0))</f>
        <v/>
      </c>
      <c r="AE2067">
        <f>IF($AA2067=1,IFERROR(IF(VALUE($C2067)&lt;100000000,VALUE($C2067),1000000000),IFERROR(IF(VALUE(MID($C2067,2,20))&lt;100000000,VALUE(MID($C2067,2,20)),1000000000),1000000000))+ROW()/100000,"")</f>
        <v/>
      </c>
    </row>
    <row r="2068">
      <c r="M2068" s="7">
        <f>IF($C2068="","",L2068*V2068/100)</f>
        <v/>
      </c>
      <c r="N2068" s="11" t="n"/>
      <c r="R2068" s="7" t="n"/>
      <c r="T2068" s="7" t="n"/>
      <c r="U2068" s="7">
        <f>IF($C2068="","",T2068*X2068/100)</f>
        <v/>
      </c>
      <c r="V2068" s="7">
        <f>IF($C2068="","",T2068-U2068)</f>
        <v/>
      </c>
      <c r="X2068">
        <f>IF($C2068="","",IF($AD2068=1,Settings!$C$8,IF($AC2068=1,Settings!$C$6,Settings!$C$7))*100)</f>
        <v/>
      </c>
      <c r="Y2068" s="7">
        <f>IF($C2068="","",V2068-M2068)</f>
        <v/>
      </c>
      <c r="AA2068">
        <f>IF($C2068="","",IF(COUNTIF($C$2:$C2068,$C2068)=1,1,0))</f>
        <v/>
      </c>
      <c r="AB2068">
        <f>IF($AA2068=1,SUMPRODUCT(--($AE$2:$AE$6001&lt;$AE2068))+1,"")</f>
        <v/>
      </c>
      <c r="AC2068">
        <f>IF($C2068="","",IF(OR($W2068=TRUE(),$W2068="TRUE"),0,1))</f>
        <v/>
      </c>
      <c r="AD2068">
        <f>IF($C2068="","",IF($Z2068="Yes",1,0))</f>
        <v/>
      </c>
      <c r="AE2068">
        <f>IF($AA2068=1,IFERROR(IF(VALUE($C2068)&lt;100000000,VALUE($C2068),1000000000),IFERROR(IF(VALUE(MID($C2068,2,20))&lt;100000000,VALUE(MID($C2068,2,20)),1000000000),1000000000))+ROW()/100000,"")</f>
        <v/>
      </c>
    </row>
    <row r="2069">
      <c r="M2069" s="7">
        <f>IF($C2069="","",L2069*V2069/100)</f>
        <v/>
      </c>
      <c r="N2069" s="11" t="n"/>
      <c r="R2069" s="7" t="n"/>
      <c r="T2069" s="7" t="n"/>
      <c r="U2069" s="7">
        <f>IF($C2069="","",T2069*X2069/100)</f>
        <v/>
      </c>
      <c r="V2069" s="7">
        <f>IF($C2069="","",T2069-U2069)</f>
        <v/>
      </c>
      <c r="X2069">
        <f>IF($C2069="","",IF($AD2069=1,Settings!$C$8,IF($AC2069=1,Settings!$C$6,Settings!$C$7))*100)</f>
        <v/>
      </c>
      <c r="Y2069" s="7">
        <f>IF($C2069="","",V2069-M2069)</f>
        <v/>
      </c>
      <c r="AA2069">
        <f>IF($C2069="","",IF(COUNTIF($C$2:$C2069,$C2069)=1,1,0))</f>
        <v/>
      </c>
      <c r="AB2069">
        <f>IF($AA2069=1,SUMPRODUCT(--($AE$2:$AE$6001&lt;$AE2069))+1,"")</f>
        <v/>
      </c>
      <c r="AC2069">
        <f>IF($C2069="","",IF(OR($W2069=TRUE(),$W2069="TRUE"),0,1))</f>
        <v/>
      </c>
      <c r="AD2069">
        <f>IF($C2069="","",IF($Z2069="Yes",1,0))</f>
        <v/>
      </c>
      <c r="AE2069">
        <f>IF($AA2069=1,IFERROR(IF(VALUE($C2069)&lt;100000000,VALUE($C2069),1000000000),IFERROR(IF(VALUE(MID($C2069,2,20))&lt;100000000,VALUE(MID($C2069,2,20)),1000000000),1000000000))+ROW()/100000,"")</f>
        <v/>
      </c>
    </row>
    <row r="2070">
      <c r="M2070" s="7">
        <f>IF($C2070="","",L2070*V2070/100)</f>
        <v/>
      </c>
      <c r="N2070" s="11" t="n"/>
      <c r="R2070" s="7" t="n"/>
      <c r="T2070" s="7" t="n"/>
      <c r="U2070" s="7">
        <f>IF($C2070="","",T2070*X2070/100)</f>
        <v/>
      </c>
      <c r="V2070" s="7">
        <f>IF($C2070="","",T2070-U2070)</f>
        <v/>
      </c>
      <c r="X2070">
        <f>IF($C2070="","",IF($AD2070=1,Settings!$C$8,IF($AC2070=1,Settings!$C$6,Settings!$C$7))*100)</f>
        <v/>
      </c>
      <c r="Y2070" s="7">
        <f>IF($C2070="","",V2070-M2070)</f>
        <v/>
      </c>
      <c r="AA2070">
        <f>IF($C2070="","",IF(COUNTIF($C$2:$C2070,$C2070)=1,1,0))</f>
        <v/>
      </c>
      <c r="AB2070">
        <f>IF($AA2070=1,SUMPRODUCT(--($AE$2:$AE$6001&lt;$AE2070))+1,"")</f>
        <v/>
      </c>
      <c r="AC2070">
        <f>IF($C2070="","",IF(OR($W2070=TRUE(),$W2070="TRUE"),0,1))</f>
        <v/>
      </c>
      <c r="AD2070">
        <f>IF($C2070="","",IF($Z2070="Yes",1,0))</f>
        <v/>
      </c>
      <c r="AE2070">
        <f>IF($AA2070=1,IFERROR(IF(VALUE($C2070)&lt;100000000,VALUE($C2070),1000000000),IFERROR(IF(VALUE(MID($C2070,2,20))&lt;100000000,VALUE(MID($C2070,2,20)),1000000000),1000000000))+ROW()/100000,"")</f>
        <v/>
      </c>
    </row>
    <row r="2071">
      <c r="M2071" s="7">
        <f>IF($C2071="","",L2071*V2071/100)</f>
        <v/>
      </c>
      <c r="N2071" s="11" t="n"/>
      <c r="R2071" s="7" t="n"/>
      <c r="T2071" s="7" t="n"/>
      <c r="U2071" s="7">
        <f>IF($C2071="","",T2071*X2071/100)</f>
        <v/>
      </c>
      <c r="V2071" s="7">
        <f>IF($C2071="","",T2071-U2071)</f>
        <v/>
      </c>
      <c r="X2071">
        <f>IF($C2071="","",IF($AD2071=1,Settings!$C$8,IF($AC2071=1,Settings!$C$6,Settings!$C$7))*100)</f>
        <v/>
      </c>
      <c r="Y2071" s="7">
        <f>IF($C2071="","",V2071-M2071)</f>
        <v/>
      </c>
      <c r="AA2071">
        <f>IF($C2071="","",IF(COUNTIF($C$2:$C2071,$C2071)=1,1,0))</f>
        <v/>
      </c>
      <c r="AB2071">
        <f>IF($AA2071=1,SUMPRODUCT(--($AE$2:$AE$6001&lt;$AE2071))+1,"")</f>
        <v/>
      </c>
      <c r="AC2071">
        <f>IF($C2071="","",IF(OR($W2071=TRUE(),$W2071="TRUE"),0,1))</f>
        <v/>
      </c>
      <c r="AD2071">
        <f>IF($C2071="","",IF($Z2071="Yes",1,0))</f>
        <v/>
      </c>
      <c r="AE2071">
        <f>IF($AA2071=1,IFERROR(IF(VALUE($C2071)&lt;100000000,VALUE($C2071),1000000000),IFERROR(IF(VALUE(MID($C2071,2,20))&lt;100000000,VALUE(MID($C2071,2,20)),1000000000),1000000000))+ROW()/100000,"")</f>
        <v/>
      </c>
    </row>
    <row r="2072">
      <c r="M2072" s="7">
        <f>IF($C2072="","",L2072*V2072/100)</f>
        <v/>
      </c>
      <c r="N2072" s="11" t="n"/>
      <c r="R2072" s="7" t="n"/>
      <c r="T2072" s="7" t="n"/>
      <c r="U2072" s="7">
        <f>IF($C2072="","",T2072*X2072/100)</f>
        <v/>
      </c>
      <c r="V2072" s="7">
        <f>IF($C2072="","",T2072-U2072)</f>
        <v/>
      </c>
      <c r="X2072">
        <f>IF($C2072="","",IF($AD2072=1,Settings!$C$8,IF($AC2072=1,Settings!$C$6,Settings!$C$7))*100)</f>
        <v/>
      </c>
      <c r="Y2072" s="7">
        <f>IF($C2072="","",V2072-M2072)</f>
        <v/>
      </c>
      <c r="AA2072">
        <f>IF($C2072="","",IF(COUNTIF($C$2:$C2072,$C2072)=1,1,0))</f>
        <v/>
      </c>
      <c r="AB2072">
        <f>IF($AA2072=1,SUMPRODUCT(--($AE$2:$AE$6001&lt;$AE2072))+1,"")</f>
        <v/>
      </c>
      <c r="AC2072">
        <f>IF($C2072="","",IF(OR($W2072=TRUE(),$W2072="TRUE"),0,1))</f>
        <v/>
      </c>
      <c r="AD2072">
        <f>IF($C2072="","",IF($Z2072="Yes",1,0))</f>
        <v/>
      </c>
      <c r="AE2072">
        <f>IF($AA2072=1,IFERROR(IF(VALUE($C2072)&lt;100000000,VALUE($C2072),1000000000),IFERROR(IF(VALUE(MID($C2072,2,20))&lt;100000000,VALUE(MID($C2072,2,20)),1000000000),1000000000))+ROW()/100000,"")</f>
        <v/>
      </c>
    </row>
    <row r="2073">
      <c r="M2073" s="7">
        <f>IF($C2073="","",L2073*V2073/100)</f>
        <v/>
      </c>
      <c r="N2073" s="11" t="n"/>
      <c r="R2073" s="7" t="n"/>
      <c r="T2073" s="7" t="n"/>
      <c r="U2073" s="7">
        <f>IF($C2073="","",T2073*X2073/100)</f>
        <v/>
      </c>
      <c r="V2073" s="7">
        <f>IF($C2073="","",T2073-U2073)</f>
        <v/>
      </c>
      <c r="X2073">
        <f>IF($C2073="","",IF($AD2073=1,Settings!$C$8,IF($AC2073=1,Settings!$C$6,Settings!$C$7))*100)</f>
        <v/>
      </c>
      <c r="Y2073" s="7">
        <f>IF($C2073="","",V2073-M2073)</f>
        <v/>
      </c>
      <c r="AA2073">
        <f>IF($C2073="","",IF(COUNTIF($C$2:$C2073,$C2073)=1,1,0))</f>
        <v/>
      </c>
      <c r="AB2073">
        <f>IF($AA2073=1,SUMPRODUCT(--($AE$2:$AE$6001&lt;$AE2073))+1,"")</f>
        <v/>
      </c>
      <c r="AC2073">
        <f>IF($C2073="","",IF(OR($W2073=TRUE(),$W2073="TRUE"),0,1))</f>
        <v/>
      </c>
      <c r="AD2073">
        <f>IF($C2073="","",IF($Z2073="Yes",1,0))</f>
        <v/>
      </c>
      <c r="AE2073">
        <f>IF($AA2073=1,IFERROR(IF(VALUE($C2073)&lt;100000000,VALUE($C2073),1000000000),IFERROR(IF(VALUE(MID($C2073,2,20))&lt;100000000,VALUE(MID($C2073,2,20)),1000000000),1000000000))+ROW()/100000,"")</f>
        <v/>
      </c>
    </row>
    <row r="2074">
      <c r="M2074" s="7">
        <f>IF($C2074="","",L2074*V2074/100)</f>
        <v/>
      </c>
      <c r="N2074" s="11" t="n"/>
      <c r="R2074" s="7" t="n"/>
      <c r="T2074" s="7" t="n"/>
      <c r="U2074" s="7">
        <f>IF($C2074="","",T2074*X2074/100)</f>
        <v/>
      </c>
      <c r="V2074" s="7">
        <f>IF($C2074="","",T2074-U2074)</f>
        <v/>
      </c>
      <c r="X2074">
        <f>IF($C2074="","",IF($AD2074=1,Settings!$C$8,IF($AC2074=1,Settings!$C$6,Settings!$C$7))*100)</f>
        <v/>
      </c>
      <c r="Y2074" s="7">
        <f>IF($C2074="","",V2074-M2074)</f>
        <v/>
      </c>
      <c r="AA2074">
        <f>IF($C2074="","",IF(COUNTIF($C$2:$C2074,$C2074)=1,1,0))</f>
        <v/>
      </c>
      <c r="AB2074">
        <f>IF($AA2074=1,SUMPRODUCT(--($AE$2:$AE$6001&lt;$AE2074))+1,"")</f>
        <v/>
      </c>
      <c r="AC2074">
        <f>IF($C2074="","",IF(OR($W2074=TRUE(),$W2074="TRUE"),0,1))</f>
        <v/>
      </c>
      <c r="AD2074">
        <f>IF($C2074="","",IF($Z2074="Yes",1,0))</f>
        <v/>
      </c>
      <c r="AE2074">
        <f>IF($AA2074=1,IFERROR(IF(VALUE($C2074)&lt;100000000,VALUE($C2074),1000000000),IFERROR(IF(VALUE(MID($C2074,2,20))&lt;100000000,VALUE(MID($C2074,2,20)),1000000000),1000000000))+ROW()/100000,"")</f>
        <v/>
      </c>
    </row>
    <row r="2075">
      <c r="M2075" s="7">
        <f>IF($C2075="","",L2075*V2075/100)</f>
        <v/>
      </c>
      <c r="N2075" s="11" t="n"/>
      <c r="R2075" s="7" t="n"/>
      <c r="T2075" s="7" t="n"/>
      <c r="U2075" s="7">
        <f>IF($C2075="","",T2075*X2075/100)</f>
        <v/>
      </c>
      <c r="V2075" s="7">
        <f>IF($C2075="","",T2075-U2075)</f>
        <v/>
      </c>
      <c r="X2075">
        <f>IF($C2075="","",IF($AD2075=1,Settings!$C$8,IF($AC2075=1,Settings!$C$6,Settings!$C$7))*100)</f>
        <v/>
      </c>
      <c r="Y2075" s="7">
        <f>IF($C2075="","",V2075-M2075)</f>
        <v/>
      </c>
      <c r="AA2075">
        <f>IF($C2075="","",IF(COUNTIF($C$2:$C2075,$C2075)=1,1,0))</f>
        <v/>
      </c>
      <c r="AB2075">
        <f>IF($AA2075=1,SUMPRODUCT(--($AE$2:$AE$6001&lt;$AE2075))+1,"")</f>
        <v/>
      </c>
      <c r="AC2075">
        <f>IF($C2075="","",IF(OR($W2075=TRUE(),$W2075="TRUE"),0,1))</f>
        <v/>
      </c>
      <c r="AD2075">
        <f>IF($C2075="","",IF($Z2075="Yes",1,0))</f>
        <v/>
      </c>
      <c r="AE2075">
        <f>IF($AA2075=1,IFERROR(IF(VALUE($C2075)&lt;100000000,VALUE($C2075),1000000000),IFERROR(IF(VALUE(MID($C2075,2,20))&lt;100000000,VALUE(MID($C2075,2,20)),1000000000),1000000000))+ROW()/100000,"")</f>
        <v/>
      </c>
    </row>
    <row r="2076">
      <c r="M2076" s="7">
        <f>IF($C2076="","",L2076*V2076/100)</f>
        <v/>
      </c>
      <c r="N2076" s="11" t="n"/>
      <c r="R2076" s="7" t="n"/>
      <c r="T2076" s="7" t="n"/>
      <c r="U2076" s="7">
        <f>IF($C2076="","",T2076*X2076/100)</f>
        <v/>
      </c>
      <c r="V2076" s="7">
        <f>IF($C2076="","",T2076-U2076)</f>
        <v/>
      </c>
      <c r="X2076">
        <f>IF($C2076="","",IF($AD2076=1,Settings!$C$8,IF($AC2076=1,Settings!$C$6,Settings!$C$7))*100)</f>
        <v/>
      </c>
      <c r="Y2076" s="7">
        <f>IF($C2076="","",V2076-M2076)</f>
        <v/>
      </c>
      <c r="AA2076">
        <f>IF($C2076="","",IF(COUNTIF($C$2:$C2076,$C2076)=1,1,0))</f>
        <v/>
      </c>
      <c r="AB2076">
        <f>IF($AA2076=1,SUMPRODUCT(--($AE$2:$AE$6001&lt;$AE2076))+1,"")</f>
        <v/>
      </c>
      <c r="AC2076">
        <f>IF($C2076="","",IF(OR($W2076=TRUE(),$W2076="TRUE"),0,1))</f>
        <v/>
      </c>
      <c r="AD2076">
        <f>IF($C2076="","",IF($Z2076="Yes",1,0))</f>
        <v/>
      </c>
      <c r="AE2076">
        <f>IF($AA2076=1,IFERROR(IF(VALUE($C2076)&lt;100000000,VALUE($C2076),1000000000),IFERROR(IF(VALUE(MID($C2076,2,20))&lt;100000000,VALUE(MID($C2076,2,20)),1000000000),1000000000))+ROW()/100000,"")</f>
        <v/>
      </c>
    </row>
    <row r="2077">
      <c r="M2077" s="7">
        <f>IF($C2077="","",L2077*V2077/100)</f>
        <v/>
      </c>
      <c r="N2077" s="11" t="n"/>
      <c r="R2077" s="7" t="n"/>
      <c r="T2077" s="7" t="n"/>
      <c r="U2077" s="7">
        <f>IF($C2077="","",T2077*X2077/100)</f>
        <v/>
      </c>
      <c r="V2077" s="7">
        <f>IF($C2077="","",T2077-U2077)</f>
        <v/>
      </c>
      <c r="X2077">
        <f>IF($C2077="","",IF($AD2077=1,Settings!$C$8,IF($AC2077=1,Settings!$C$6,Settings!$C$7))*100)</f>
        <v/>
      </c>
      <c r="Y2077" s="7">
        <f>IF($C2077="","",V2077-M2077)</f>
        <v/>
      </c>
      <c r="AA2077">
        <f>IF($C2077="","",IF(COUNTIF($C$2:$C2077,$C2077)=1,1,0))</f>
        <v/>
      </c>
      <c r="AB2077">
        <f>IF($AA2077=1,SUMPRODUCT(--($AE$2:$AE$6001&lt;$AE2077))+1,"")</f>
        <v/>
      </c>
      <c r="AC2077">
        <f>IF($C2077="","",IF(OR($W2077=TRUE(),$W2077="TRUE"),0,1))</f>
        <v/>
      </c>
      <c r="AD2077">
        <f>IF($C2077="","",IF($Z2077="Yes",1,0))</f>
        <v/>
      </c>
      <c r="AE2077">
        <f>IF($AA2077=1,IFERROR(IF(VALUE($C2077)&lt;100000000,VALUE($C2077),1000000000),IFERROR(IF(VALUE(MID($C2077,2,20))&lt;100000000,VALUE(MID($C2077,2,20)),1000000000),1000000000))+ROW()/100000,"")</f>
        <v/>
      </c>
    </row>
    <row r="2078">
      <c r="M2078" s="7">
        <f>IF($C2078="","",L2078*V2078/100)</f>
        <v/>
      </c>
      <c r="N2078" s="11" t="n"/>
      <c r="R2078" s="7" t="n"/>
      <c r="T2078" s="7" t="n"/>
      <c r="U2078" s="7">
        <f>IF($C2078="","",T2078*X2078/100)</f>
        <v/>
      </c>
      <c r="V2078" s="7">
        <f>IF($C2078="","",T2078-U2078)</f>
        <v/>
      </c>
      <c r="X2078">
        <f>IF($C2078="","",IF($AD2078=1,Settings!$C$8,IF($AC2078=1,Settings!$C$6,Settings!$C$7))*100)</f>
        <v/>
      </c>
      <c r="Y2078" s="7">
        <f>IF($C2078="","",V2078-M2078)</f>
        <v/>
      </c>
      <c r="AA2078">
        <f>IF($C2078="","",IF(COUNTIF($C$2:$C2078,$C2078)=1,1,0))</f>
        <v/>
      </c>
      <c r="AB2078">
        <f>IF($AA2078=1,SUMPRODUCT(--($AE$2:$AE$6001&lt;$AE2078))+1,"")</f>
        <v/>
      </c>
      <c r="AC2078">
        <f>IF($C2078="","",IF(OR($W2078=TRUE(),$W2078="TRUE"),0,1))</f>
        <v/>
      </c>
      <c r="AD2078">
        <f>IF($C2078="","",IF($Z2078="Yes",1,0))</f>
        <v/>
      </c>
      <c r="AE2078">
        <f>IF($AA2078=1,IFERROR(IF(VALUE($C2078)&lt;100000000,VALUE($C2078),1000000000),IFERROR(IF(VALUE(MID($C2078,2,20))&lt;100000000,VALUE(MID($C2078,2,20)),1000000000),1000000000))+ROW()/100000,"")</f>
        <v/>
      </c>
    </row>
    <row r="2079">
      <c r="M2079" s="7">
        <f>IF($C2079="","",L2079*V2079/100)</f>
        <v/>
      </c>
      <c r="N2079" s="11" t="n"/>
      <c r="R2079" s="7" t="n"/>
      <c r="T2079" s="7" t="n"/>
      <c r="U2079" s="7">
        <f>IF($C2079="","",T2079*X2079/100)</f>
        <v/>
      </c>
      <c r="V2079" s="7">
        <f>IF($C2079="","",T2079-U2079)</f>
        <v/>
      </c>
      <c r="X2079">
        <f>IF($C2079="","",IF($AD2079=1,Settings!$C$8,IF($AC2079=1,Settings!$C$6,Settings!$C$7))*100)</f>
        <v/>
      </c>
      <c r="Y2079" s="7">
        <f>IF($C2079="","",V2079-M2079)</f>
        <v/>
      </c>
      <c r="AA2079">
        <f>IF($C2079="","",IF(COUNTIF($C$2:$C2079,$C2079)=1,1,0))</f>
        <v/>
      </c>
      <c r="AB2079">
        <f>IF($AA2079=1,SUMPRODUCT(--($AE$2:$AE$6001&lt;$AE2079))+1,"")</f>
        <v/>
      </c>
      <c r="AC2079">
        <f>IF($C2079="","",IF(OR($W2079=TRUE(),$W2079="TRUE"),0,1))</f>
        <v/>
      </c>
      <c r="AD2079">
        <f>IF($C2079="","",IF($Z2079="Yes",1,0))</f>
        <v/>
      </c>
      <c r="AE2079">
        <f>IF($AA2079=1,IFERROR(IF(VALUE($C2079)&lt;100000000,VALUE($C2079),1000000000),IFERROR(IF(VALUE(MID($C2079,2,20))&lt;100000000,VALUE(MID($C2079,2,20)),1000000000),1000000000))+ROW()/100000,"")</f>
        <v/>
      </c>
    </row>
    <row r="2080">
      <c r="M2080" s="7">
        <f>IF($C2080="","",L2080*V2080/100)</f>
        <v/>
      </c>
      <c r="N2080" s="11" t="n"/>
      <c r="R2080" s="7" t="n"/>
      <c r="T2080" s="7" t="n"/>
      <c r="U2080" s="7">
        <f>IF($C2080="","",T2080*X2080/100)</f>
        <v/>
      </c>
      <c r="V2080" s="7">
        <f>IF($C2080="","",T2080-U2080)</f>
        <v/>
      </c>
      <c r="X2080">
        <f>IF($C2080="","",IF($AD2080=1,Settings!$C$8,IF($AC2080=1,Settings!$C$6,Settings!$C$7))*100)</f>
        <v/>
      </c>
      <c r="Y2080" s="7">
        <f>IF($C2080="","",V2080-M2080)</f>
        <v/>
      </c>
      <c r="AA2080">
        <f>IF($C2080="","",IF(COUNTIF($C$2:$C2080,$C2080)=1,1,0))</f>
        <v/>
      </c>
      <c r="AB2080">
        <f>IF($AA2080=1,SUMPRODUCT(--($AE$2:$AE$6001&lt;$AE2080))+1,"")</f>
        <v/>
      </c>
      <c r="AC2080">
        <f>IF($C2080="","",IF(OR($W2080=TRUE(),$W2080="TRUE"),0,1))</f>
        <v/>
      </c>
      <c r="AD2080">
        <f>IF($C2080="","",IF($Z2080="Yes",1,0))</f>
        <v/>
      </c>
      <c r="AE2080">
        <f>IF($AA2080=1,IFERROR(IF(VALUE($C2080)&lt;100000000,VALUE($C2080),1000000000),IFERROR(IF(VALUE(MID($C2080,2,20))&lt;100000000,VALUE(MID($C2080,2,20)),1000000000),1000000000))+ROW()/100000,"")</f>
        <v/>
      </c>
    </row>
    <row r="2081">
      <c r="M2081" s="7">
        <f>IF($C2081="","",L2081*V2081/100)</f>
        <v/>
      </c>
      <c r="N2081" s="11" t="n"/>
      <c r="R2081" s="7" t="n"/>
      <c r="T2081" s="7" t="n"/>
      <c r="U2081" s="7">
        <f>IF($C2081="","",T2081*X2081/100)</f>
        <v/>
      </c>
      <c r="V2081" s="7">
        <f>IF($C2081="","",T2081-U2081)</f>
        <v/>
      </c>
      <c r="X2081">
        <f>IF($C2081="","",IF($AD2081=1,Settings!$C$8,IF($AC2081=1,Settings!$C$6,Settings!$C$7))*100)</f>
        <v/>
      </c>
      <c r="Y2081" s="7">
        <f>IF($C2081="","",V2081-M2081)</f>
        <v/>
      </c>
      <c r="AA2081">
        <f>IF($C2081="","",IF(COUNTIF($C$2:$C2081,$C2081)=1,1,0))</f>
        <v/>
      </c>
      <c r="AB2081">
        <f>IF($AA2081=1,SUMPRODUCT(--($AE$2:$AE$6001&lt;$AE2081))+1,"")</f>
        <v/>
      </c>
      <c r="AC2081">
        <f>IF($C2081="","",IF(OR($W2081=TRUE(),$W2081="TRUE"),0,1))</f>
        <v/>
      </c>
      <c r="AD2081">
        <f>IF($C2081="","",IF($Z2081="Yes",1,0))</f>
        <v/>
      </c>
      <c r="AE2081">
        <f>IF($AA2081=1,IFERROR(IF(VALUE($C2081)&lt;100000000,VALUE($C2081),1000000000),IFERROR(IF(VALUE(MID($C2081,2,20))&lt;100000000,VALUE(MID($C2081,2,20)),1000000000),1000000000))+ROW()/100000,"")</f>
        <v/>
      </c>
    </row>
    <row r="2082">
      <c r="M2082" s="7">
        <f>IF($C2082="","",L2082*V2082/100)</f>
        <v/>
      </c>
      <c r="N2082" s="11" t="n"/>
      <c r="R2082" s="7" t="n"/>
      <c r="T2082" s="7" t="n"/>
      <c r="U2082" s="7">
        <f>IF($C2082="","",T2082*X2082/100)</f>
        <v/>
      </c>
      <c r="V2082" s="7">
        <f>IF($C2082="","",T2082-U2082)</f>
        <v/>
      </c>
      <c r="X2082">
        <f>IF($C2082="","",IF($AD2082=1,Settings!$C$8,IF($AC2082=1,Settings!$C$6,Settings!$C$7))*100)</f>
        <v/>
      </c>
      <c r="Y2082" s="7">
        <f>IF($C2082="","",V2082-M2082)</f>
        <v/>
      </c>
      <c r="AA2082">
        <f>IF($C2082="","",IF(COUNTIF($C$2:$C2082,$C2082)=1,1,0))</f>
        <v/>
      </c>
      <c r="AB2082">
        <f>IF($AA2082=1,SUMPRODUCT(--($AE$2:$AE$6001&lt;$AE2082))+1,"")</f>
        <v/>
      </c>
      <c r="AC2082">
        <f>IF($C2082="","",IF(OR($W2082=TRUE(),$W2082="TRUE"),0,1))</f>
        <v/>
      </c>
      <c r="AD2082">
        <f>IF($C2082="","",IF($Z2082="Yes",1,0))</f>
        <v/>
      </c>
      <c r="AE2082">
        <f>IF($AA2082=1,IFERROR(IF(VALUE($C2082)&lt;100000000,VALUE($C2082),1000000000),IFERROR(IF(VALUE(MID($C2082,2,20))&lt;100000000,VALUE(MID($C2082,2,20)),1000000000),1000000000))+ROW()/100000,"")</f>
        <v/>
      </c>
    </row>
    <row r="2083">
      <c r="M2083" s="7">
        <f>IF($C2083="","",L2083*V2083/100)</f>
        <v/>
      </c>
      <c r="N2083" s="11" t="n"/>
      <c r="R2083" s="7" t="n"/>
      <c r="T2083" s="7" t="n"/>
      <c r="U2083" s="7">
        <f>IF($C2083="","",T2083*X2083/100)</f>
        <v/>
      </c>
      <c r="V2083" s="7">
        <f>IF($C2083="","",T2083-U2083)</f>
        <v/>
      </c>
      <c r="X2083">
        <f>IF($C2083="","",IF($AD2083=1,Settings!$C$8,IF($AC2083=1,Settings!$C$6,Settings!$C$7))*100)</f>
        <v/>
      </c>
      <c r="Y2083" s="7">
        <f>IF($C2083="","",V2083-M2083)</f>
        <v/>
      </c>
      <c r="AA2083">
        <f>IF($C2083="","",IF(COUNTIF($C$2:$C2083,$C2083)=1,1,0))</f>
        <v/>
      </c>
      <c r="AB2083">
        <f>IF($AA2083=1,SUMPRODUCT(--($AE$2:$AE$6001&lt;$AE2083))+1,"")</f>
        <v/>
      </c>
      <c r="AC2083">
        <f>IF($C2083="","",IF(OR($W2083=TRUE(),$W2083="TRUE"),0,1))</f>
        <v/>
      </c>
      <c r="AD2083">
        <f>IF($C2083="","",IF($Z2083="Yes",1,0))</f>
        <v/>
      </c>
      <c r="AE2083">
        <f>IF($AA2083=1,IFERROR(IF(VALUE($C2083)&lt;100000000,VALUE($C2083),1000000000),IFERROR(IF(VALUE(MID($C2083,2,20))&lt;100000000,VALUE(MID($C2083,2,20)),1000000000),1000000000))+ROW()/100000,"")</f>
        <v/>
      </c>
    </row>
    <row r="2084">
      <c r="M2084" s="7">
        <f>IF($C2084="","",L2084*V2084/100)</f>
        <v/>
      </c>
      <c r="N2084" s="11" t="n"/>
      <c r="R2084" s="7" t="n"/>
      <c r="T2084" s="7" t="n"/>
      <c r="U2084" s="7">
        <f>IF($C2084="","",T2084*X2084/100)</f>
        <v/>
      </c>
      <c r="V2084" s="7">
        <f>IF($C2084="","",T2084-U2084)</f>
        <v/>
      </c>
      <c r="X2084">
        <f>IF($C2084="","",IF($AD2084=1,Settings!$C$8,IF($AC2084=1,Settings!$C$6,Settings!$C$7))*100)</f>
        <v/>
      </c>
      <c r="Y2084" s="7">
        <f>IF($C2084="","",V2084-M2084)</f>
        <v/>
      </c>
      <c r="AA2084">
        <f>IF($C2084="","",IF(COUNTIF($C$2:$C2084,$C2084)=1,1,0))</f>
        <v/>
      </c>
      <c r="AB2084">
        <f>IF($AA2084=1,SUMPRODUCT(--($AE$2:$AE$6001&lt;$AE2084))+1,"")</f>
        <v/>
      </c>
      <c r="AC2084">
        <f>IF($C2084="","",IF(OR($W2084=TRUE(),$W2084="TRUE"),0,1))</f>
        <v/>
      </c>
      <c r="AD2084">
        <f>IF($C2084="","",IF($Z2084="Yes",1,0))</f>
        <v/>
      </c>
      <c r="AE2084">
        <f>IF($AA2084=1,IFERROR(IF(VALUE($C2084)&lt;100000000,VALUE($C2084),1000000000),IFERROR(IF(VALUE(MID($C2084,2,20))&lt;100000000,VALUE(MID($C2084,2,20)),1000000000),1000000000))+ROW()/100000,"")</f>
        <v/>
      </c>
    </row>
    <row r="2085">
      <c r="M2085" s="7">
        <f>IF($C2085="","",L2085*V2085/100)</f>
        <v/>
      </c>
      <c r="N2085" s="11" t="n"/>
      <c r="R2085" s="7" t="n"/>
      <c r="T2085" s="7" t="n"/>
      <c r="U2085" s="7">
        <f>IF($C2085="","",T2085*X2085/100)</f>
        <v/>
      </c>
      <c r="V2085" s="7">
        <f>IF($C2085="","",T2085-U2085)</f>
        <v/>
      </c>
      <c r="X2085">
        <f>IF($C2085="","",IF($AD2085=1,Settings!$C$8,IF($AC2085=1,Settings!$C$6,Settings!$C$7))*100)</f>
        <v/>
      </c>
      <c r="Y2085" s="7">
        <f>IF($C2085="","",V2085-M2085)</f>
        <v/>
      </c>
      <c r="AA2085">
        <f>IF($C2085="","",IF(COUNTIF($C$2:$C2085,$C2085)=1,1,0))</f>
        <v/>
      </c>
      <c r="AB2085">
        <f>IF($AA2085=1,SUMPRODUCT(--($AE$2:$AE$6001&lt;$AE2085))+1,"")</f>
        <v/>
      </c>
      <c r="AC2085">
        <f>IF($C2085="","",IF(OR($W2085=TRUE(),$W2085="TRUE"),0,1))</f>
        <v/>
      </c>
      <c r="AD2085">
        <f>IF($C2085="","",IF($Z2085="Yes",1,0))</f>
        <v/>
      </c>
      <c r="AE2085">
        <f>IF($AA2085=1,IFERROR(IF(VALUE($C2085)&lt;100000000,VALUE($C2085),1000000000),IFERROR(IF(VALUE(MID($C2085,2,20))&lt;100000000,VALUE(MID($C2085,2,20)),1000000000),1000000000))+ROW()/100000,"")</f>
        <v/>
      </c>
    </row>
    <row r="2086">
      <c r="M2086" s="7">
        <f>IF($C2086="","",L2086*V2086/100)</f>
        <v/>
      </c>
      <c r="N2086" s="11" t="n"/>
      <c r="R2086" s="7" t="n"/>
      <c r="T2086" s="7" t="n"/>
      <c r="U2086" s="7">
        <f>IF($C2086="","",T2086*X2086/100)</f>
        <v/>
      </c>
      <c r="V2086" s="7">
        <f>IF($C2086="","",T2086-U2086)</f>
        <v/>
      </c>
      <c r="X2086">
        <f>IF($C2086="","",IF($AD2086=1,Settings!$C$8,IF($AC2086=1,Settings!$C$6,Settings!$C$7))*100)</f>
        <v/>
      </c>
      <c r="Y2086" s="7">
        <f>IF($C2086="","",V2086-M2086)</f>
        <v/>
      </c>
      <c r="AA2086">
        <f>IF($C2086="","",IF(COUNTIF($C$2:$C2086,$C2086)=1,1,0))</f>
        <v/>
      </c>
      <c r="AB2086">
        <f>IF($AA2086=1,SUMPRODUCT(--($AE$2:$AE$6001&lt;$AE2086))+1,"")</f>
        <v/>
      </c>
      <c r="AC2086">
        <f>IF($C2086="","",IF(OR($W2086=TRUE(),$W2086="TRUE"),0,1))</f>
        <v/>
      </c>
      <c r="AD2086">
        <f>IF($C2086="","",IF($Z2086="Yes",1,0))</f>
        <v/>
      </c>
      <c r="AE2086">
        <f>IF($AA2086=1,IFERROR(IF(VALUE($C2086)&lt;100000000,VALUE($C2086),1000000000),IFERROR(IF(VALUE(MID($C2086,2,20))&lt;100000000,VALUE(MID($C2086,2,20)),1000000000),1000000000))+ROW()/100000,"")</f>
        <v/>
      </c>
    </row>
    <row r="2087">
      <c r="M2087" s="7">
        <f>IF($C2087="","",L2087*V2087/100)</f>
        <v/>
      </c>
      <c r="N2087" s="11" t="n"/>
      <c r="R2087" s="7" t="n"/>
      <c r="T2087" s="7" t="n"/>
      <c r="U2087" s="7">
        <f>IF($C2087="","",T2087*X2087/100)</f>
        <v/>
      </c>
      <c r="V2087" s="7">
        <f>IF($C2087="","",T2087-U2087)</f>
        <v/>
      </c>
      <c r="X2087">
        <f>IF($C2087="","",IF($AD2087=1,Settings!$C$8,IF($AC2087=1,Settings!$C$6,Settings!$C$7))*100)</f>
        <v/>
      </c>
      <c r="Y2087" s="7">
        <f>IF($C2087="","",V2087-M2087)</f>
        <v/>
      </c>
      <c r="AA2087">
        <f>IF($C2087="","",IF(COUNTIF($C$2:$C2087,$C2087)=1,1,0))</f>
        <v/>
      </c>
      <c r="AB2087">
        <f>IF($AA2087=1,SUMPRODUCT(--($AE$2:$AE$6001&lt;$AE2087))+1,"")</f>
        <v/>
      </c>
      <c r="AC2087">
        <f>IF($C2087="","",IF(OR($W2087=TRUE(),$W2087="TRUE"),0,1))</f>
        <v/>
      </c>
      <c r="AD2087">
        <f>IF($C2087="","",IF($Z2087="Yes",1,0))</f>
        <v/>
      </c>
      <c r="AE2087">
        <f>IF($AA2087=1,IFERROR(IF(VALUE($C2087)&lt;100000000,VALUE($C2087),1000000000),IFERROR(IF(VALUE(MID($C2087,2,20))&lt;100000000,VALUE(MID($C2087,2,20)),1000000000),1000000000))+ROW()/100000,"")</f>
        <v/>
      </c>
    </row>
    <row r="2088">
      <c r="M2088" s="7">
        <f>IF($C2088="","",L2088*V2088/100)</f>
        <v/>
      </c>
      <c r="N2088" s="11" t="n"/>
      <c r="R2088" s="7" t="n"/>
      <c r="T2088" s="7" t="n"/>
      <c r="U2088" s="7">
        <f>IF($C2088="","",T2088*X2088/100)</f>
        <v/>
      </c>
      <c r="V2088" s="7">
        <f>IF($C2088="","",T2088-U2088)</f>
        <v/>
      </c>
      <c r="X2088">
        <f>IF($C2088="","",IF($AD2088=1,Settings!$C$8,IF($AC2088=1,Settings!$C$6,Settings!$C$7))*100)</f>
        <v/>
      </c>
      <c r="Y2088" s="7">
        <f>IF($C2088="","",V2088-M2088)</f>
        <v/>
      </c>
      <c r="AA2088">
        <f>IF($C2088="","",IF(COUNTIF($C$2:$C2088,$C2088)=1,1,0))</f>
        <v/>
      </c>
      <c r="AB2088">
        <f>IF($AA2088=1,SUMPRODUCT(--($AE$2:$AE$6001&lt;$AE2088))+1,"")</f>
        <v/>
      </c>
      <c r="AC2088">
        <f>IF($C2088="","",IF(OR($W2088=TRUE(),$W2088="TRUE"),0,1))</f>
        <v/>
      </c>
      <c r="AD2088">
        <f>IF($C2088="","",IF($Z2088="Yes",1,0))</f>
        <v/>
      </c>
      <c r="AE2088">
        <f>IF($AA2088=1,IFERROR(IF(VALUE($C2088)&lt;100000000,VALUE($C2088),1000000000),IFERROR(IF(VALUE(MID($C2088,2,20))&lt;100000000,VALUE(MID($C2088,2,20)),1000000000),1000000000))+ROW()/100000,"")</f>
        <v/>
      </c>
    </row>
    <row r="2089">
      <c r="M2089" s="7">
        <f>IF($C2089="","",L2089*V2089/100)</f>
        <v/>
      </c>
      <c r="N2089" s="11" t="n"/>
      <c r="R2089" s="7" t="n"/>
      <c r="T2089" s="7" t="n"/>
      <c r="U2089" s="7">
        <f>IF($C2089="","",T2089*X2089/100)</f>
        <v/>
      </c>
      <c r="V2089" s="7">
        <f>IF($C2089="","",T2089-U2089)</f>
        <v/>
      </c>
      <c r="X2089">
        <f>IF($C2089="","",IF($AD2089=1,Settings!$C$8,IF($AC2089=1,Settings!$C$6,Settings!$C$7))*100)</f>
        <v/>
      </c>
      <c r="Y2089" s="7">
        <f>IF($C2089="","",V2089-M2089)</f>
        <v/>
      </c>
      <c r="AA2089">
        <f>IF($C2089="","",IF(COUNTIF($C$2:$C2089,$C2089)=1,1,0))</f>
        <v/>
      </c>
      <c r="AB2089">
        <f>IF($AA2089=1,SUMPRODUCT(--($AE$2:$AE$6001&lt;$AE2089))+1,"")</f>
        <v/>
      </c>
      <c r="AC2089">
        <f>IF($C2089="","",IF(OR($W2089=TRUE(),$W2089="TRUE"),0,1))</f>
        <v/>
      </c>
      <c r="AD2089">
        <f>IF($C2089="","",IF($Z2089="Yes",1,0))</f>
        <v/>
      </c>
      <c r="AE2089">
        <f>IF($AA2089=1,IFERROR(IF(VALUE($C2089)&lt;100000000,VALUE($C2089),1000000000),IFERROR(IF(VALUE(MID($C2089,2,20))&lt;100000000,VALUE(MID($C2089,2,20)),1000000000),1000000000))+ROW()/100000,"")</f>
        <v/>
      </c>
    </row>
    <row r="2090">
      <c r="M2090" s="7">
        <f>IF($C2090="","",L2090*V2090/100)</f>
        <v/>
      </c>
      <c r="N2090" s="11" t="n"/>
      <c r="R2090" s="7" t="n"/>
      <c r="T2090" s="7" t="n"/>
      <c r="U2090" s="7">
        <f>IF($C2090="","",T2090*X2090/100)</f>
        <v/>
      </c>
      <c r="V2090" s="7">
        <f>IF($C2090="","",T2090-U2090)</f>
        <v/>
      </c>
      <c r="X2090">
        <f>IF($C2090="","",IF($AD2090=1,Settings!$C$8,IF($AC2090=1,Settings!$C$6,Settings!$C$7))*100)</f>
        <v/>
      </c>
      <c r="Y2090" s="7">
        <f>IF($C2090="","",V2090-M2090)</f>
        <v/>
      </c>
      <c r="AA2090">
        <f>IF($C2090="","",IF(COUNTIF($C$2:$C2090,$C2090)=1,1,0))</f>
        <v/>
      </c>
      <c r="AB2090">
        <f>IF($AA2090=1,SUMPRODUCT(--($AE$2:$AE$6001&lt;$AE2090))+1,"")</f>
        <v/>
      </c>
      <c r="AC2090">
        <f>IF($C2090="","",IF(OR($W2090=TRUE(),$W2090="TRUE"),0,1))</f>
        <v/>
      </c>
      <c r="AD2090">
        <f>IF($C2090="","",IF($Z2090="Yes",1,0))</f>
        <v/>
      </c>
      <c r="AE2090">
        <f>IF($AA2090=1,IFERROR(IF(VALUE($C2090)&lt;100000000,VALUE($C2090),1000000000),IFERROR(IF(VALUE(MID($C2090,2,20))&lt;100000000,VALUE(MID($C2090,2,20)),1000000000),1000000000))+ROW()/100000,"")</f>
        <v/>
      </c>
    </row>
    <row r="2091">
      <c r="M2091" s="7">
        <f>IF($C2091="","",L2091*V2091/100)</f>
        <v/>
      </c>
      <c r="N2091" s="11" t="n"/>
      <c r="R2091" s="7" t="n"/>
      <c r="T2091" s="7" t="n"/>
      <c r="U2091" s="7">
        <f>IF($C2091="","",T2091*X2091/100)</f>
        <v/>
      </c>
      <c r="V2091" s="7">
        <f>IF($C2091="","",T2091-U2091)</f>
        <v/>
      </c>
      <c r="X2091">
        <f>IF($C2091="","",IF($AD2091=1,Settings!$C$8,IF($AC2091=1,Settings!$C$6,Settings!$C$7))*100)</f>
        <v/>
      </c>
      <c r="Y2091" s="7">
        <f>IF($C2091="","",V2091-M2091)</f>
        <v/>
      </c>
      <c r="AA2091">
        <f>IF($C2091="","",IF(COUNTIF($C$2:$C2091,$C2091)=1,1,0))</f>
        <v/>
      </c>
      <c r="AB2091">
        <f>IF($AA2091=1,SUMPRODUCT(--($AE$2:$AE$6001&lt;$AE2091))+1,"")</f>
        <v/>
      </c>
      <c r="AC2091">
        <f>IF($C2091="","",IF(OR($W2091=TRUE(),$W2091="TRUE"),0,1))</f>
        <v/>
      </c>
      <c r="AD2091">
        <f>IF($C2091="","",IF($Z2091="Yes",1,0))</f>
        <v/>
      </c>
      <c r="AE2091">
        <f>IF($AA2091=1,IFERROR(IF(VALUE($C2091)&lt;100000000,VALUE($C2091),1000000000),IFERROR(IF(VALUE(MID($C2091,2,20))&lt;100000000,VALUE(MID($C2091,2,20)),1000000000),1000000000))+ROW()/100000,"")</f>
        <v/>
      </c>
    </row>
    <row r="2092">
      <c r="M2092" s="7">
        <f>IF($C2092="","",L2092*V2092/100)</f>
        <v/>
      </c>
      <c r="N2092" s="11" t="n"/>
      <c r="R2092" s="7" t="n"/>
      <c r="T2092" s="7" t="n"/>
      <c r="U2092" s="7">
        <f>IF($C2092="","",T2092*X2092/100)</f>
        <v/>
      </c>
      <c r="V2092" s="7">
        <f>IF($C2092="","",T2092-U2092)</f>
        <v/>
      </c>
      <c r="X2092">
        <f>IF($C2092="","",IF($AD2092=1,Settings!$C$8,IF($AC2092=1,Settings!$C$6,Settings!$C$7))*100)</f>
        <v/>
      </c>
      <c r="Y2092" s="7">
        <f>IF($C2092="","",V2092-M2092)</f>
        <v/>
      </c>
      <c r="AA2092">
        <f>IF($C2092="","",IF(COUNTIF($C$2:$C2092,$C2092)=1,1,0))</f>
        <v/>
      </c>
      <c r="AB2092">
        <f>IF($AA2092=1,SUMPRODUCT(--($AE$2:$AE$6001&lt;$AE2092))+1,"")</f>
        <v/>
      </c>
      <c r="AC2092">
        <f>IF($C2092="","",IF(OR($W2092=TRUE(),$W2092="TRUE"),0,1))</f>
        <v/>
      </c>
      <c r="AD2092">
        <f>IF($C2092="","",IF($Z2092="Yes",1,0))</f>
        <v/>
      </c>
      <c r="AE2092">
        <f>IF($AA2092=1,IFERROR(IF(VALUE($C2092)&lt;100000000,VALUE($C2092),1000000000),IFERROR(IF(VALUE(MID($C2092,2,20))&lt;100000000,VALUE(MID($C2092,2,20)),1000000000),1000000000))+ROW()/100000,"")</f>
        <v/>
      </c>
    </row>
    <row r="2093">
      <c r="M2093" s="7">
        <f>IF($C2093="","",L2093*V2093/100)</f>
        <v/>
      </c>
      <c r="N2093" s="11" t="n"/>
      <c r="R2093" s="7" t="n"/>
      <c r="T2093" s="7" t="n"/>
      <c r="U2093" s="7">
        <f>IF($C2093="","",T2093*X2093/100)</f>
        <v/>
      </c>
      <c r="V2093" s="7">
        <f>IF($C2093="","",T2093-U2093)</f>
        <v/>
      </c>
      <c r="X2093">
        <f>IF($C2093="","",IF($AD2093=1,Settings!$C$8,IF($AC2093=1,Settings!$C$6,Settings!$C$7))*100)</f>
        <v/>
      </c>
      <c r="Y2093" s="7">
        <f>IF($C2093="","",V2093-M2093)</f>
        <v/>
      </c>
      <c r="AA2093">
        <f>IF($C2093="","",IF(COUNTIF($C$2:$C2093,$C2093)=1,1,0))</f>
        <v/>
      </c>
      <c r="AB2093">
        <f>IF($AA2093=1,SUMPRODUCT(--($AE$2:$AE$6001&lt;$AE2093))+1,"")</f>
        <v/>
      </c>
      <c r="AC2093">
        <f>IF($C2093="","",IF(OR($W2093=TRUE(),$W2093="TRUE"),0,1))</f>
        <v/>
      </c>
      <c r="AD2093">
        <f>IF($C2093="","",IF($Z2093="Yes",1,0))</f>
        <v/>
      </c>
      <c r="AE2093">
        <f>IF($AA2093=1,IFERROR(IF(VALUE($C2093)&lt;100000000,VALUE($C2093),1000000000),IFERROR(IF(VALUE(MID($C2093,2,20))&lt;100000000,VALUE(MID($C2093,2,20)),1000000000),1000000000))+ROW()/100000,"")</f>
        <v/>
      </c>
    </row>
    <row r="2094">
      <c r="M2094" s="7">
        <f>IF($C2094="","",L2094*V2094/100)</f>
        <v/>
      </c>
      <c r="N2094" s="11" t="n"/>
      <c r="R2094" s="7" t="n"/>
      <c r="T2094" s="7" t="n"/>
      <c r="U2094" s="7">
        <f>IF($C2094="","",T2094*X2094/100)</f>
        <v/>
      </c>
      <c r="V2094" s="7">
        <f>IF($C2094="","",T2094-U2094)</f>
        <v/>
      </c>
      <c r="X2094">
        <f>IF($C2094="","",IF($AD2094=1,Settings!$C$8,IF($AC2094=1,Settings!$C$6,Settings!$C$7))*100)</f>
        <v/>
      </c>
      <c r="Y2094" s="7">
        <f>IF($C2094="","",V2094-M2094)</f>
        <v/>
      </c>
      <c r="AA2094">
        <f>IF($C2094="","",IF(COUNTIF($C$2:$C2094,$C2094)=1,1,0))</f>
        <v/>
      </c>
      <c r="AB2094">
        <f>IF($AA2094=1,SUMPRODUCT(--($AE$2:$AE$6001&lt;$AE2094))+1,"")</f>
        <v/>
      </c>
      <c r="AC2094">
        <f>IF($C2094="","",IF(OR($W2094=TRUE(),$W2094="TRUE"),0,1))</f>
        <v/>
      </c>
      <c r="AD2094">
        <f>IF($C2094="","",IF($Z2094="Yes",1,0))</f>
        <v/>
      </c>
      <c r="AE2094">
        <f>IF($AA2094=1,IFERROR(IF(VALUE($C2094)&lt;100000000,VALUE($C2094),1000000000),IFERROR(IF(VALUE(MID($C2094,2,20))&lt;100000000,VALUE(MID($C2094,2,20)),1000000000),1000000000))+ROW()/100000,"")</f>
        <v/>
      </c>
    </row>
    <row r="2095">
      <c r="M2095" s="7">
        <f>IF($C2095="","",L2095*V2095/100)</f>
        <v/>
      </c>
      <c r="N2095" s="11" t="n"/>
      <c r="R2095" s="7" t="n"/>
      <c r="T2095" s="7" t="n"/>
      <c r="U2095" s="7">
        <f>IF($C2095="","",T2095*X2095/100)</f>
        <v/>
      </c>
      <c r="V2095" s="7">
        <f>IF($C2095="","",T2095-U2095)</f>
        <v/>
      </c>
      <c r="X2095">
        <f>IF($C2095="","",IF($AD2095=1,Settings!$C$8,IF($AC2095=1,Settings!$C$6,Settings!$C$7))*100)</f>
        <v/>
      </c>
      <c r="Y2095" s="7">
        <f>IF($C2095="","",V2095-M2095)</f>
        <v/>
      </c>
      <c r="AA2095">
        <f>IF($C2095="","",IF(COUNTIF($C$2:$C2095,$C2095)=1,1,0))</f>
        <v/>
      </c>
      <c r="AB2095">
        <f>IF($AA2095=1,SUMPRODUCT(--($AE$2:$AE$6001&lt;$AE2095))+1,"")</f>
        <v/>
      </c>
      <c r="AC2095">
        <f>IF($C2095="","",IF(OR($W2095=TRUE(),$W2095="TRUE"),0,1))</f>
        <v/>
      </c>
      <c r="AD2095">
        <f>IF($C2095="","",IF($Z2095="Yes",1,0))</f>
        <v/>
      </c>
      <c r="AE2095">
        <f>IF($AA2095=1,IFERROR(IF(VALUE($C2095)&lt;100000000,VALUE($C2095),1000000000),IFERROR(IF(VALUE(MID($C2095,2,20))&lt;100000000,VALUE(MID($C2095,2,20)),1000000000),1000000000))+ROW()/100000,"")</f>
        <v/>
      </c>
    </row>
    <row r="2096">
      <c r="M2096" s="7">
        <f>IF($C2096="","",L2096*V2096/100)</f>
        <v/>
      </c>
      <c r="N2096" s="11" t="n"/>
      <c r="R2096" s="7" t="n"/>
      <c r="T2096" s="7" t="n"/>
      <c r="U2096" s="7">
        <f>IF($C2096="","",T2096*X2096/100)</f>
        <v/>
      </c>
      <c r="V2096" s="7">
        <f>IF($C2096="","",T2096-U2096)</f>
        <v/>
      </c>
      <c r="X2096">
        <f>IF($C2096="","",IF($AD2096=1,Settings!$C$8,IF($AC2096=1,Settings!$C$6,Settings!$C$7))*100)</f>
        <v/>
      </c>
      <c r="Y2096" s="7">
        <f>IF($C2096="","",V2096-M2096)</f>
        <v/>
      </c>
      <c r="AA2096">
        <f>IF($C2096="","",IF(COUNTIF($C$2:$C2096,$C2096)=1,1,0))</f>
        <v/>
      </c>
      <c r="AB2096">
        <f>IF($AA2096=1,SUMPRODUCT(--($AE$2:$AE$6001&lt;$AE2096))+1,"")</f>
        <v/>
      </c>
      <c r="AC2096">
        <f>IF($C2096="","",IF(OR($W2096=TRUE(),$W2096="TRUE"),0,1))</f>
        <v/>
      </c>
      <c r="AD2096">
        <f>IF($C2096="","",IF($Z2096="Yes",1,0))</f>
        <v/>
      </c>
      <c r="AE2096">
        <f>IF($AA2096=1,IFERROR(IF(VALUE($C2096)&lt;100000000,VALUE($C2096),1000000000),IFERROR(IF(VALUE(MID($C2096,2,20))&lt;100000000,VALUE(MID($C2096,2,20)),1000000000),1000000000))+ROW()/100000,"")</f>
        <v/>
      </c>
    </row>
    <row r="2097">
      <c r="M2097" s="7">
        <f>IF($C2097="","",L2097*V2097/100)</f>
        <v/>
      </c>
      <c r="N2097" s="11" t="n"/>
      <c r="R2097" s="7" t="n"/>
      <c r="T2097" s="7" t="n"/>
      <c r="U2097" s="7">
        <f>IF($C2097="","",T2097*X2097/100)</f>
        <v/>
      </c>
      <c r="V2097" s="7">
        <f>IF($C2097="","",T2097-U2097)</f>
        <v/>
      </c>
      <c r="X2097">
        <f>IF($C2097="","",IF($AD2097=1,Settings!$C$8,IF($AC2097=1,Settings!$C$6,Settings!$C$7))*100)</f>
        <v/>
      </c>
      <c r="Y2097" s="7">
        <f>IF($C2097="","",V2097-M2097)</f>
        <v/>
      </c>
      <c r="AA2097">
        <f>IF($C2097="","",IF(COUNTIF($C$2:$C2097,$C2097)=1,1,0))</f>
        <v/>
      </c>
      <c r="AB2097">
        <f>IF($AA2097=1,SUMPRODUCT(--($AE$2:$AE$6001&lt;$AE2097))+1,"")</f>
        <v/>
      </c>
      <c r="AC2097">
        <f>IF($C2097="","",IF(OR($W2097=TRUE(),$W2097="TRUE"),0,1))</f>
        <v/>
      </c>
      <c r="AD2097">
        <f>IF($C2097="","",IF($Z2097="Yes",1,0))</f>
        <v/>
      </c>
      <c r="AE2097">
        <f>IF($AA2097=1,IFERROR(IF(VALUE($C2097)&lt;100000000,VALUE($C2097),1000000000),IFERROR(IF(VALUE(MID($C2097,2,20))&lt;100000000,VALUE(MID($C2097,2,20)),1000000000),1000000000))+ROW()/100000,"")</f>
        <v/>
      </c>
    </row>
    <row r="2098">
      <c r="M2098" s="7">
        <f>IF($C2098="","",L2098*V2098/100)</f>
        <v/>
      </c>
      <c r="N2098" s="11" t="n"/>
      <c r="R2098" s="7" t="n"/>
      <c r="T2098" s="7" t="n"/>
      <c r="U2098" s="7">
        <f>IF($C2098="","",T2098*X2098/100)</f>
        <v/>
      </c>
      <c r="V2098" s="7">
        <f>IF($C2098="","",T2098-U2098)</f>
        <v/>
      </c>
      <c r="X2098">
        <f>IF($C2098="","",IF($AD2098=1,Settings!$C$8,IF($AC2098=1,Settings!$C$6,Settings!$C$7))*100)</f>
        <v/>
      </c>
      <c r="Y2098" s="7">
        <f>IF($C2098="","",V2098-M2098)</f>
        <v/>
      </c>
      <c r="AA2098">
        <f>IF($C2098="","",IF(COUNTIF($C$2:$C2098,$C2098)=1,1,0))</f>
        <v/>
      </c>
      <c r="AB2098">
        <f>IF($AA2098=1,SUMPRODUCT(--($AE$2:$AE$6001&lt;$AE2098))+1,"")</f>
        <v/>
      </c>
      <c r="AC2098">
        <f>IF($C2098="","",IF(OR($W2098=TRUE(),$W2098="TRUE"),0,1))</f>
        <v/>
      </c>
      <c r="AD2098">
        <f>IF($C2098="","",IF($Z2098="Yes",1,0))</f>
        <v/>
      </c>
      <c r="AE2098">
        <f>IF($AA2098=1,IFERROR(IF(VALUE($C2098)&lt;100000000,VALUE($C2098),1000000000),IFERROR(IF(VALUE(MID($C2098,2,20))&lt;100000000,VALUE(MID($C2098,2,20)),1000000000),1000000000))+ROW()/100000,"")</f>
        <v/>
      </c>
    </row>
    <row r="2099">
      <c r="M2099" s="7">
        <f>IF($C2099="","",L2099*V2099/100)</f>
        <v/>
      </c>
      <c r="N2099" s="11" t="n"/>
      <c r="R2099" s="7" t="n"/>
      <c r="T2099" s="7" t="n"/>
      <c r="U2099" s="7">
        <f>IF($C2099="","",T2099*X2099/100)</f>
        <v/>
      </c>
      <c r="V2099" s="7">
        <f>IF($C2099="","",T2099-U2099)</f>
        <v/>
      </c>
      <c r="X2099">
        <f>IF($C2099="","",IF($AD2099=1,Settings!$C$8,IF($AC2099=1,Settings!$C$6,Settings!$C$7))*100)</f>
        <v/>
      </c>
      <c r="Y2099" s="7">
        <f>IF($C2099="","",V2099-M2099)</f>
        <v/>
      </c>
      <c r="AA2099">
        <f>IF($C2099="","",IF(COUNTIF($C$2:$C2099,$C2099)=1,1,0))</f>
        <v/>
      </c>
      <c r="AB2099">
        <f>IF($AA2099=1,SUMPRODUCT(--($AE$2:$AE$6001&lt;$AE2099))+1,"")</f>
        <v/>
      </c>
      <c r="AC2099">
        <f>IF($C2099="","",IF(OR($W2099=TRUE(),$W2099="TRUE"),0,1))</f>
        <v/>
      </c>
      <c r="AD2099">
        <f>IF($C2099="","",IF($Z2099="Yes",1,0))</f>
        <v/>
      </c>
      <c r="AE2099">
        <f>IF($AA2099=1,IFERROR(IF(VALUE($C2099)&lt;100000000,VALUE($C2099),1000000000),IFERROR(IF(VALUE(MID($C2099,2,20))&lt;100000000,VALUE(MID($C2099,2,20)),1000000000),1000000000))+ROW()/100000,"")</f>
        <v/>
      </c>
    </row>
    <row r="2100">
      <c r="M2100" s="7">
        <f>IF($C2100="","",L2100*V2100/100)</f>
        <v/>
      </c>
      <c r="N2100" s="11" t="n"/>
      <c r="R2100" s="7" t="n"/>
      <c r="T2100" s="7" t="n"/>
      <c r="U2100" s="7">
        <f>IF($C2100="","",T2100*X2100/100)</f>
        <v/>
      </c>
      <c r="V2100" s="7">
        <f>IF($C2100="","",T2100-U2100)</f>
        <v/>
      </c>
      <c r="X2100">
        <f>IF($C2100="","",IF($AD2100=1,Settings!$C$8,IF($AC2100=1,Settings!$C$6,Settings!$C$7))*100)</f>
        <v/>
      </c>
      <c r="Y2100" s="7">
        <f>IF($C2100="","",V2100-M2100)</f>
        <v/>
      </c>
      <c r="AA2100">
        <f>IF($C2100="","",IF(COUNTIF($C$2:$C2100,$C2100)=1,1,0))</f>
        <v/>
      </c>
      <c r="AB2100">
        <f>IF($AA2100=1,SUMPRODUCT(--($AE$2:$AE$6001&lt;$AE2100))+1,"")</f>
        <v/>
      </c>
      <c r="AC2100">
        <f>IF($C2100="","",IF(OR($W2100=TRUE(),$W2100="TRUE"),0,1))</f>
        <v/>
      </c>
      <c r="AD2100">
        <f>IF($C2100="","",IF($Z2100="Yes",1,0))</f>
        <v/>
      </c>
      <c r="AE2100">
        <f>IF($AA2100=1,IFERROR(IF(VALUE($C2100)&lt;100000000,VALUE($C2100),1000000000),IFERROR(IF(VALUE(MID($C2100,2,20))&lt;100000000,VALUE(MID($C2100,2,20)),1000000000),1000000000))+ROW()/100000,"")</f>
        <v/>
      </c>
    </row>
    <row r="2101">
      <c r="M2101" s="7">
        <f>IF($C2101="","",L2101*V2101/100)</f>
        <v/>
      </c>
      <c r="N2101" s="11" t="n"/>
      <c r="R2101" s="7" t="n"/>
      <c r="T2101" s="7" t="n"/>
      <c r="U2101" s="7">
        <f>IF($C2101="","",T2101*X2101/100)</f>
        <v/>
      </c>
      <c r="V2101" s="7">
        <f>IF($C2101="","",T2101-U2101)</f>
        <v/>
      </c>
      <c r="X2101">
        <f>IF($C2101="","",IF($AD2101=1,Settings!$C$8,IF($AC2101=1,Settings!$C$6,Settings!$C$7))*100)</f>
        <v/>
      </c>
      <c r="Y2101" s="7">
        <f>IF($C2101="","",V2101-M2101)</f>
        <v/>
      </c>
      <c r="AA2101">
        <f>IF($C2101="","",IF(COUNTIF($C$2:$C2101,$C2101)=1,1,0))</f>
        <v/>
      </c>
      <c r="AB2101">
        <f>IF($AA2101=1,SUMPRODUCT(--($AE$2:$AE$6001&lt;$AE2101))+1,"")</f>
        <v/>
      </c>
      <c r="AC2101">
        <f>IF($C2101="","",IF(OR($W2101=TRUE(),$W2101="TRUE"),0,1))</f>
        <v/>
      </c>
      <c r="AD2101">
        <f>IF($C2101="","",IF($Z2101="Yes",1,0))</f>
        <v/>
      </c>
      <c r="AE2101">
        <f>IF($AA2101=1,IFERROR(IF(VALUE($C2101)&lt;100000000,VALUE($C2101),1000000000),IFERROR(IF(VALUE(MID($C2101,2,20))&lt;100000000,VALUE(MID($C2101,2,20)),1000000000),1000000000))+ROW()/100000,"")</f>
        <v/>
      </c>
    </row>
    <row r="2102">
      <c r="M2102" s="7">
        <f>IF($C2102="","",L2102*V2102/100)</f>
        <v/>
      </c>
      <c r="N2102" s="11" t="n"/>
      <c r="R2102" s="7" t="n"/>
      <c r="T2102" s="7" t="n"/>
      <c r="U2102" s="7">
        <f>IF($C2102="","",T2102*X2102/100)</f>
        <v/>
      </c>
      <c r="V2102" s="7">
        <f>IF($C2102="","",T2102-U2102)</f>
        <v/>
      </c>
      <c r="X2102">
        <f>IF($C2102="","",IF($AD2102=1,Settings!$C$8,IF($AC2102=1,Settings!$C$6,Settings!$C$7))*100)</f>
        <v/>
      </c>
      <c r="Y2102" s="7">
        <f>IF($C2102="","",V2102-M2102)</f>
        <v/>
      </c>
      <c r="AA2102">
        <f>IF($C2102="","",IF(COUNTIF($C$2:$C2102,$C2102)=1,1,0))</f>
        <v/>
      </c>
      <c r="AB2102">
        <f>IF($AA2102=1,SUMPRODUCT(--($AE$2:$AE$6001&lt;$AE2102))+1,"")</f>
        <v/>
      </c>
      <c r="AC2102">
        <f>IF($C2102="","",IF(OR($W2102=TRUE(),$W2102="TRUE"),0,1))</f>
        <v/>
      </c>
      <c r="AD2102">
        <f>IF($C2102="","",IF($Z2102="Yes",1,0))</f>
        <v/>
      </c>
      <c r="AE2102">
        <f>IF($AA2102=1,IFERROR(IF(VALUE($C2102)&lt;100000000,VALUE($C2102),1000000000),IFERROR(IF(VALUE(MID($C2102,2,20))&lt;100000000,VALUE(MID($C2102,2,20)),1000000000),1000000000))+ROW()/100000,"")</f>
        <v/>
      </c>
    </row>
    <row r="2103">
      <c r="M2103" s="7">
        <f>IF($C2103="","",L2103*V2103/100)</f>
        <v/>
      </c>
      <c r="N2103" s="11" t="n"/>
      <c r="R2103" s="7" t="n"/>
      <c r="T2103" s="7" t="n"/>
      <c r="U2103" s="7">
        <f>IF($C2103="","",T2103*X2103/100)</f>
        <v/>
      </c>
      <c r="V2103" s="7">
        <f>IF($C2103="","",T2103-U2103)</f>
        <v/>
      </c>
      <c r="X2103">
        <f>IF($C2103="","",IF($AD2103=1,Settings!$C$8,IF($AC2103=1,Settings!$C$6,Settings!$C$7))*100)</f>
        <v/>
      </c>
      <c r="Y2103" s="7">
        <f>IF($C2103="","",V2103-M2103)</f>
        <v/>
      </c>
      <c r="AA2103">
        <f>IF($C2103="","",IF(COUNTIF($C$2:$C2103,$C2103)=1,1,0))</f>
        <v/>
      </c>
      <c r="AB2103">
        <f>IF($AA2103=1,SUMPRODUCT(--($AE$2:$AE$6001&lt;$AE2103))+1,"")</f>
        <v/>
      </c>
      <c r="AC2103">
        <f>IF($C2103="","",IF(OR($W2103=TRUE(),$W2103="TRUE"),0,1))</f>
        <v/>
      </c>
      <c r="AD2103">
        <f>IF($C2103="","",IF($Z2103="Yes",1,0))</f>
        <v/>
      </c>
      <c r="AE2103">
        <f>IF($AA2103=1,IFERROR(IF(VALUE($C2103)&lt;100000000,VALUE($C2103),1000000000),IFERROR(IF(VALUE(MID($C2103,2,20))&lt;100000000,VALUE(MID($C2103,2,20)),1000000000),1000000000))+ROW()/100000,"")</f>
        <v/>
      </c>
    </row>
    <row r="2104">
      <c r="M2104" s="7">
        <f>IF($C2104="","",L2104*V2104/100)</f>
        <v/>
      </c>
      <c r="N2104" s="11" t="n"/>
      <c r="R2104" s="7" t="n"/>
      <c r="T2104" s="7" t="n"/>
      <c r="U2104" s="7">
        <f>IF($C2104="","",T2104*X2104/100)</f>
        <v/>
      </c>
      <c r="V2104" s="7">
        <f>IF($C2104="","",T2104-U2104)</f>
        <v/>
      </c>
      <c r="X2104">
        <f>IF($C2104="","",IF($AD2104=1,Settings!$C$8,IF($AC2104=1,Settings!$C$6,Settings!$C$7))*100)</f>
        <v/>
      </c>
      <c r="Y2104" s="7">
        <f>IF($C2104="","",V2104-M2104)</f>
        <v/>
      </c>
      <c r="AA2104">
        <f>IF($C2104="","",IF(COUNTIF($C$2:$C2104,$C2104)=1,1,0))</f>
        <v/>
      </c>
      <c r="AB2104">
        <f>IF($AA2104=1,SUMPRODUCT(--($AE$2:$AE$6001&lt;$AE2104))+1,"")</f>
        <v/>
      </c>
      <c r="AC2104">
        <f>IF($C2104="","",IF(OR($W2104=TRUE(),$W2104="TRUE"),0,1))</f>
        <v/>
      </c>
      <c r="AD2104">
        <f>IF($C2104="","",IF($Z2104="Yes",1,0))</f>
        <v/>
      </c>
      <c r="AE2104">
        <f>IF($AA2104=1,IFERROR(IF(VALUE($C2104)&lt;100000000,VALUE($C2104),1000000000),IFERROR(IF(VALUE(MID($C2104,2,20))&lt;100000000,VALUE(MID($C2104,2,20)),1000000000),1000000000))+ROW()/100000,"")</f>
        <v/>
      </c>
    </row>
    <row r="2105">
      <c r="M2105" s="7">
        <f>IF($C2105="","",L2105*V2105/100)</f>
        <v/>
      </c>
      <c r="N2105" s="11" t="n"/>
      <c r="R2105" s="7" t="n"/>
      <c r="T2105" s="7" t="n"/>
      <c r="U2105" s="7">
        <f>IF($C2105="","",T2105*X2105/100)</f>
        <v/>
      </c>
      <c r="V2105" s="7">
        <f>IF($C2105="","",T2105-U2105)</f>
        <v/>
      </c>
      <c r="X2105">
        <f>IF($C2105="","",IF($AD2105=1,Settings!$C$8,IF($AC2105=1,Settings!$C$6,Settings!$C$7))*100)</f>
        <v/>
      </c>
      <c r="Y2105" s="7">
        <f>IF($C2105="","",V2105-M2105)</f>
        <v/>
      </c>
      <c r="AA2105">
        <f>IF($C2105="","",IF(COUNTIF($C$2:$C2105,$C2105)=1,1,0))</f>
        <v/>
      </c>
      <c r="AB2105">
        <f>IF($AA2105=1,SUMPRODUCT(--($AE$2:$AE$6001&lt;$AE2105))+1,"")</f>
        <v/>
      </c>
      <c r="AC2105">
        <f>IF($C2105="","",IF(OR($W2105=TRUE(),$W2105="TRUE"),0,1))</f>
        <v/>
      </c>
      <c r="AD2105">
        <f>IF($C2105="","",IF($Z2105="Yes",1,0))</f>
        <v/>
      </c>
      <c r="AE2105">
        <f>IF($AA2105=1,IFERROR(IF(VALUE($C2105)&lt;100000000,VALUE($C2105),1000000000),IFERROR(IF(VALUE(MID($C2105,2,20))&lt;100000000,VALUE(MID($C2105,2,20)),1000000000),1000000000))+ROW()/100000,"")</f>
        <v/>
      </c>
    </row>
    <row r="2106">
      <c r="M2106" s="7">
        <f>IF($C2106="","",L2106*V2106/100)</f>
        <v/>
      </c>
      <c r="N2106" s="11" t="n"/>
      <c r="R2106" s="7" t="n"/>
      <c r="T2106" s="7" t="n"/>
      <c r="U2106" s="7">
        <f>IF($C2106="","",T2106*X2106/100)</f>
        <v/>
      </c>
      <c r="V2106" s="7">
        <f>IF($C2106="","",T2106-U2106)</f>
        <v/>
      </c>
      <c r="X2106">
        <f>IF($C2106="","",IF($AD2106=1,Settings!$C$8,IF($AC2106=1,Settings!$C$6,Settings!$C$7))*100)</f>
        <v/>
      </c>
      <c r="Y2106" s="7">
        <f>IF($C2106="","",V2106-M2106)</f>
        <v/>
      </c>
      <c r="AA2106">
        <f>IF($C2106="","",IF(COUNTIF($C$2:$C2106,$C2106)=1,1,0))</f>
        <v/>
      </c>
      <c r="AB2106">
        <f>IF($AA2106=1,SUMPRODUCT(--($AE$2:$AE$6001&lt;$AE2106))+1,"")</f>
        <v/>
      </c>
      <c r="AC2106">
        <f>IF($C2106="","",IF(OR($W2106=TRUE(),$W2106="TRUE"),0,1))</f>
        <v/>
      </c>
      <c r="AD2106">
        <f>IF($C2106="","",IF($Z2106="Yes",1,0))</f>
        <v/>
      </c>
      <c r="AE2106">
        <f>IF($AA2106=1,IFERROR(IF(VALUE($C2106)&lt;100000000,VALUE($C2106),1000000000),IFERROR(IF(VALUE(MID($C2106,2,20))&lt;100000000,VALUE(MID($C2106,2,20)),1000000000),1000000000))+ROW()/100000,"")</f>
        <v/>
      </c>
    </row>
    <row r="2107">
      <c r="M2107" s="7">
        <f>IF($C2107="","",L2107*V2107/100)</f>
        <v/>
      </c>
      <c r="N2107" s="11" t="n"/>
      <c r="R2107" s="7" t="n"/>
      <c r="T2107" s="7" t="n"/>
      <c r="U2107" s="7">
        <f>IF($C2107="","",T2107*X2107/100)</f>
        <v/>
      </c>
      <c r="V2107" s="7">
        <f>IF($C2107="","",T2107-U2107)</f>
        <v/>
      </c>
      <c r="X2107">
        <f>IF($C2107="","",IF($AD2107=1,Settings!$C$8,IF($AC2107=1,Settings!$C$6,Settings!$C$7))*100)</f>
        <v/>
      </c>
      <c r="Y2107" s="7">
        <f>IF($C2107="","",V2107-M2107)</f>
        <v/>
      </c>
      <c r="AA2107">
        <f>IF($C2107="","",IF(COUNTIF($C$2:$C2107,$C2107)=1,1,0))</f>
        <v/>
      </c>
      <c r="AB2107">
        <f>IF($AA2107=1,SUMPRODUCT(--($AE$2:$AE$6001&lt;$AE2107))+1,"")</f>
        <v/>
      </c>
      <c r="AC2107">
        <f>IF($C2107="","",IF(OR($W2107=TRUE(),$W2107="TRUE"),0,1))</f>
        <v/>
      </c>
      <c r="AD2107">
        <f>IF($C2107="","",IF($Z2107="Yes",1,0))</f>
        <v/>
      </c>
      <c r="AE2107">
        <f>IF($AA2107=1,IFERROR(IF(VALUE($C2107)&lt;100000000,VALUE($C2107),1000000000),IFERROR(IF(VALUE(MID($C2107,2,20))&lt;100000000,VALUE(MID($C2107,2,20)),1000000000),1000000000))+ROW()/100000,"")</f>
        <v/>
      </c>
    </row>
    <row r="2108">
      <c r="M2108" s="7">
        <f>IF($C2108="","",L2108*V2108/100)</f>
        <v/>
      </c>
      <c r="N2108" s="11" t="n"/>
      <c r="R2108" s="7" t="n"/>
      <c r="T2108" s="7" t="n"/>
      <c r="U2108" s="7">
        <f>IF($C2108="","",T2108*X2108/100)</f>
        <v/>
      </c>
      <c r="V2108" s="7">
        <f>IF($C2108="","",T2108-U2108)</f>
        <v/>
      </c>
      <c r="X2108">
        <f>IF($C2108="","",IF($AD2108=1,Settings!$C$8,IF($AC2108=1,Settings!$C$6,Settings!$C$7))*100)</f>
        <v/>
      </c>
      <c r="Y2108" s="7">
        <f>IF($C2108="","",V2108-M2108)</f>
        <v/>
      </c>
      <c r="AA2108">
        <f>IF($C2108="","",IF(COUNTIF($C$2:$C2108,$C2108)=1,1,0))</f>
        <v/>
      </c>
      <c r="AB2108">
        <f>IF($AA2108=1,SUMPRODUCT(--($AE$2:$AE$6001&lt;$AE2108))+1,"")</f>
        <v/>
      </c>
      <c r="AC2108">
        <f>IF($C2108="","",IF(OR($W2108=TRUE(),$W2108="TRUE"),0,1))</f>
        <v/>
      </c>
      <c r="AD2108">
        <f>IF($C2108="","",IF($Z2108="Yes",1,0))</f>
        <v/>
      </c>
      <c r="AE2108">
        <f>IF($AA2108=1,IFERROR(IF(VALUE($C2108)&lt;100000000,VALUE($C2108),1000000000),IFERROR(IF(VALUE(MID($C2108,2,20))&lt;100000000,VALUE(MID($C2108,2,20)),1000000000),1000000000))+ROW()/100000,"")</f>
        <v/>
      </c>
    </row>
    <row r="2109">
      <c r="M2109" s="7">
        <f>IF($C2109="","",L2109*V2109/100)</f>
        <v/>
      </c>
      <c r="N2109" s="11" t="n"/>
      <c r="R2109" s="7" t="n"/>
      <c r="T2109" s="7" t="n"/>
      <c r="U2109" s="7">
        <f>IF($C2109="","",T2109*X2109/100)</f>
        <v/>
      </c>
      <c r="V2109" s="7">
        <f>IF($C2109="","",T2109-U2109)</f>
        <v/>
      </c>
      <c r="X2109">
        <f>IF($C2109="","",IF($AD2109=1,Settings!$C$8,IF($AC2109=1,Settings!$C$6,Settings!$C$7))*100)</f>
        <v/>
      </c>
      <c r="Y2109" s="7">
        <f>IF($C2109="","",V2109-M2109)</f>
        <v/>
      </c>
      <c r="AA2109">
        <f>IF($C2109="","",IF(COUNTIF($C$2:$C2109,$C2109)=1,1,0))</f>
        <v/>
      </c>
      <c r="AB2109">
        <f>IF($AA2109=1,SUMPRODUCT(--($AE$2:$AE$6001&lt;$AE2109))+1,"")</f>
        <v/>
      </c>
      <c r="AC2109">
        <f>IF($C2109="","",IF(OR($W2109=TRUE(),$W2109="TRUE"),0,1))</f>
        <v/>
      </c>
      <c r="AD2109">
        <f>IF($C2109="","",IF($Z2109="Yes",1,0))</f>
        <v/>
      </c>
      <c r="AE2109">
        <f>IF($AA2109=1,IFERROR(IF(VALUE($C2109)&lt;100000000,VALUE($C2109),1000000000),IFERROR(IF(VALUE(MID($C2109,2,20))&lt;100000000,VALUE(MID($C2109,2,20)),1000000000),1000000000))+ROW()/100000,"")</f>
        <v/>
      </c>
    </row>
    <row r="2110">
      <c r="M2110" s="7">
        <f>IF($C2110="","",L2110*V2110/100)</f>
        <v/>
      </c>
      <c r="N2110" s="11" t="n"/>
      <c r="R2110" s="7" t="n"/>
      <c r="T2110" s="7" t="n"/>
      <c r="U2110" s="7">
        <f>IF($C2110="","",T2110*X2110/100)</f>
        <v/>
      </c>
      <c r="V2110" s="7">
        <f>IF($C2110="","",T2110-U2110)</f>
        <v/>
      </c>
      <c r="X2110">
        <f>IF($C2110="","",IF($AD2110=1,Settings!$C$8,IF($AC2110=1,Settings!$C$6,Settings!$C$7))*100)</f>
        <v/>
      </c>
      <c r="Y2110" s="7">
        <f>IF($C2110="","",V2110-M2110)</f>
        <v/>
      </c>
      <c r="AA2110">
        <f>IF($C2110="","",IF(COUNTIF($C$2:$C2110,$C2110)=1,1,0))</f>
        <v/>
      </c>
      <c r="AB2110">
        <f>IF($AA2110=1,SUMPRODUCT(--($AE$2:$AE$6001&lt;$AE2110))+1,"")</f>
        <v/>
      </c>
      <c r="AC2110">
        <f>IF($C2110="","",IF(OR($W2110=TRUE(),$W2110="TRUE"),0,1))</f>
        <v/>
      </c>
      <c r="AD2110">
        <f>IF($C2110="","",IF($Z2110="Yes",1,0))</f>
        <v/>
      </c>
      <c r="AE2110">
        <f>IF($AA2110=1,IFERROR(IF(VALUE($C2110)&lt;100000000,VALUE($C2110),1000000000),IFERROR(IF(VALUE(MID($C2110,2,20))&lt;100000000,VALUE(MID($C2110,2,20)),1000000000),1000000000))+ROW()/100000,"")</f>
        <v/>
      </c>
    </row>
    <row r="2111">
      <c r="M2111" s="7">
        <f>IF($C2111="","",L2111*V2111/100)</f>
        <v/>
      </c>
      <c r="N2111" s="11" t="n"/>
      <c r="R2111" s="7" t="n"/>
      <c r="T2111" s="7" t="n"/>
      <c r="U2111" s="7">
        <f>IF($C2111="","",T2111*X2111/100)</f>
        <v/>
      </c>
      <c r="V2111" s="7">
        <f>IF($C2111="","",T2111-U2111)</f>
        <v/>
      </c>
      <c r="X2111">
        <f>IF($C2111="","",IF($AD2111=1,Settings!$C$8,IF($AC2111=1,Settings!$C$6,Settings!$C$7))*100)</f>
        <v/>
      </c>
      <c r="Y2111" s="7">
        <f>IF($C2111="","",V2111-M2111)</f>
        <v/>
      </c>
      <c r="AA2111">
        <f>IF($C2111="","",IF(COUNTIF($C$2:$C2111,$C2111)=1,1,0))</f>
        <v/>
      </c>
      <c r="AB2111">
        <f>IF($AA2111=1,SUMPRODUCT(--($AE$2:$AE$6001&lt;$AE2111))+1,"")</f>
        <v/>
      </c>
      <c r="AC2111">
        <f>IF($C2111="","",IF(OR($W2111=TRUE(),$W2111="TRUE"),0,1))</f>
        <v/>
      </c>
      <c r="AD2111">
        <f>IF($C2111="","",IF($Z2111="Yes",1,0))</f>
        <v/>
      </c>
      <c r="AE2111">
        <f>IF($AA2111=1,IFERROR(IF(VALUE($C2111)&lt;100000000,VALUE($C2111),1000000000),IFERROR(IF(VALUE(MID($C2111,2,20))&lt;100000000,VALUE(MID($C2111,2,20)),1000000000),1000000000))+ROW()/100000,"")</f>
        <v/>
      </c>
    </row>
    <row r="2112">
      <c r="M2112" s="7">
        <f>IF($C2112="","",L2112*V2112/100)</f>
        <v/>
      </c>
      <c r="N2112" s="11" t="n"/>
      <c r="R2112" s="7" t="n"/>
      <c r="T2112" s="7" t="n"/>
      <c r="U2112" s="7">
        <f>IF($C2112="","",T2112*X2112/100)</f>
        <v/>
      </c>
      <c r="V2112" s="7">
        <f>IF($C2112="","",T2112-U2112)</f>
        <v/>
      </c>
      <c r="X2112">
        <f>IF($C2112="","",IF($AD2112=1,Settings!$C$8,IF($AC2112=1,Settings!$C$6,Settings!$C$7))*100)</f>
        <v/>
      </c>
      <c r="Y2112" s="7">
        <f>IF($C2112="","",V2112-M2112)</f>
        <v/>
      </c>
      <c r="AA2112">
        <f>IF($C2112="","",IF(COUNTIF($C$2:$C2112,$C2112)=1,1,0))</f>
        <v/>
      </c>
      <c r="AB2112">
        <f>IF($AA2112=1,SUMPRODUCT(--($AE$2:$AE$6001&lt;$AE2112))+1,"")</f>
        <v/>
      </c>
      <c r="AC2112">
        <f>IF($C2112="","",IF(OR($W2112=TRUE(),$W2112="TRUE"),0,1))</f>
        <v/>
      </c>
      <c r="AD2112">
        <f>IF($C2112="","",IF($Z2112="Yes",1,0))</f>
        <v/>
      </c>
      <c r="AE2112">
        <f>IF($AA2112=1,IFERROR(IF(VALUE($C2112)&lt;100000000,VALUE($C2112),1000000000),IFERROR(IF(VALUE(MID($C2112,2,20))&lt;100000000,VALUE(MID($C2112,2,20)),1000000000),1000000000))+ROW()/100000,"")</f>
        <v/>
      </c>
    </row>
    <row r="2113">
      <c r="M2113" s="7">
        <f>IF($C2113="","",L2113*V2113/100)</f>
        <v/>
      </c>
      <c r="N2113" s="11" t="n"/>
      <c r="R2113" s="7" t="n"/>
      <c r="T2113" s="7" t="n"/>
      <c r="U2113" s="7">
        <f>IF($C2113="","",T2113*X2113/100)</f>
        <v/>
      </c>
      <c r="V2113" s="7">
        <f>IF($C2113="","",T2113-U2113)</f>
        <v/>
      </c>
      <c r="X2113">
        <f>IF($C2113="","",IF($AD2113=1,Settings!$C$8,IF($AC2113=1,Settings!$C$6,Settings!$C$7))*100)</f>
        <v/>
      </c>
      <c r="Y2113" s="7">
        <f>IF($C2113="","",V2113-M2113)</f>
        <v/>
      </c>
      <c r="AA2113">
        <f>IF($C2113="","",IF(COUNTIF($C$2:$C2113,$C2113)=1,1,0))</f>
        <v/>
      </c>
      <c r="AB2113">
        <f>IF($AA2113=1,SUMPRODUCT(--($AE$2:$AE$6001&lt;$AE2113))+1,"")</f>
        <v/>
      </c>
      <c r="AC2113">
        <f>IF($C2113="","",IF(OR($W2113=TRUE(),$W2113="TRUE"),0,1))</f>
        <v/>
      </c>
      <c r="AD2113">
        <f>IF($C2113="","",IF($Z2113="Yes",1,0))</f>
        <v/>
      </c>
      <c r="AE2113">
        <f>IF($AA2113=1,IFERROR(IF(VALUE($C2113)&lt;100000000,VALUE($C2113),1000000000),IFERROR(IF(VALUE(MID($C2113,2,20))&lt;100000000,VALUE(MID($C2113,2,20)),1000000000),1000000000))+ROW()/100000,"")</f>
        <v/>
      </c>
    </row>
    <row r="2114">
      <c r="M2114" s="7">
        <f>IF($C2114="","",L2114*V2114/100)</f>
        <v/>
      </c>
      <c r="N2114" s="11" t="n"/>
      <c r="R2114" s="7" t="n"/>
      <c r="T2114" s="7" t="n"/>
      <c r="U2114" s="7">
        <f>IF($C2114="","",T2114*X2114/100)</f>
        <v/>
      </c>
      <c r="V2114" s="7">
        <f>IF($C2114="","",T2114-U2114)</f>
        <v/>
      </c>
      <c r="X2114">
        <f>IF($C2114="","",IF($AD2114=1,Settings!$C$8,IF($AC2114=1,Settings!$C$6,Settings!$C$7))*100)</f>
        <v/>
      </c>
      <c r="Y2114" s="7">
        <f>IF($C2114="","",V2114-M2114)</f>
        <v/>
      </c>
      <c r="AA2114">
        <f>IF($C2114="","",IF(COUNTIF($C$2:$C2114,$C2114)=1,1,0))</f>
        <v/>
      </c>
      <c r="AB2114">
        <f>IF($AA2114=1,SUMPRODUCT(--($AE$2:$AE$6001&lt;$AE2114))+1,"")</f>
        <v/>
      </c>
      <c r="AC2114">
        <f>IF($C2114="","",IF(OR($W2114=TRUE(),$W2114="TRUE"),0,1))</f>
        <v/>
      </c>
      <c r="AD2114">
        <f>IF($C2114="","",IF($Z2114="Yes",1,0))</f>
        <v/>
      </c>
      <c r="AE2114">
        <f>IF($AA2114=1,IFERROR(IF(VALUE($C2114)&lt;100000000,VALUE($C2114),1000000000),IFERROR(IF(VALUE(MID($C2114,2,20))&lt;100000000,VALUE(MID($C2114,2,20)),1000000000),1000000000))+ROW()/100000,"")</f>
        <v/>
      </c>
    </row>
    <row r="2115">
      <c r="M2115" s="7">
        <f>IF($C2115="","",L2115*V2115/100)</f>
        <v/>
      </c>
      <c r="N2115" s="11" t="n"/>
      <c r="R2115" s="7" t="n"/>
      <c r="T2115" s="7" t="n"/>
      <c r="U2115" s="7">
        <f>IF($C2115="","",T2115*X2115/100)</f>
        <v/>
      </c>
      <c r="V2115" s="7">
        <f>IF($C2115="","",T2115-U2115)</f>
        <v/>
      </c>
      <c r="X2115">
        <f>IF($C2115="","",IF($AD2115=1,Settings!$C$8,IF($AC2115=1,Settings!$C$6,Settings!$C$7))*100)</f>
        <v/>
      </c>
      <c r="Y2115" s="7">
        <f>IF($C2115="","",V2115-M2115)</f>
        <v/>
      </c>
      <c r="AA2115">
        <f>IF($C2115="","",IF(COUNTIF($C$2:$C2115,$C2115)=1,1,0))</f>
        <v/>
      </c>
      <c r="AB2115">
        <f>IF($AA2115=1,SUMPRODUCT(--($AE$2:$AE$6001&lt;$AE2115))+1,"")</f>
        <v/>
      </c>
      <c r="AC2115">
        <f>IF($C2115="","",IF(OR($W2115=TRUE(),$W2115="TRUE"),0,1))</f>
        <v/>
      </c>
      <c r="AD2115">
        <f>IF($C2115="","",IF($Z2115="Yes",1,0))</f>
        <v/>
      </c>
      <c r="AE2115">
        <f>IF($AA2115=1,IFERROR(IF(VALUE($C2115)&lt;100000000,VALUE($C2115),1000000000),IFERROR(IF(VALUE(MID($C2115,2,20))&lt;100000000,VALUE(MID($C2115,2,20)),1000000000),1000000000))+ROW()/100000,"")</f>
        <v/>
      </c>
    </row>
    <row r="2116">
      <c r="M2116" s="7">
        <f>IF($C2116="","",L2116*V2116/100)</f>
        <v/>
      </c>
      <c r="N2116" s="11" t="n"/>
      <c r="R2116" s="7" t="n"/>
      <c r="T2116" s="7" t="n"/>
      <c r="U2116" s="7">
        <f>IF($C2116="","",T2116*X2116/100)</f>
        <v/>
      </c>
      <c r="V2116" s="7">
        <f>IF($C2116="","",T2116-U2116)</f>
        <v/>
      </c>
      <c r="X2116">
        <f>IF($C2116="","",IF($AD2116=1,Settings!$C$8,IF($AC2116=1,Settings!$C$6,Settings!$C$7))*100)</f>
        <v/>
      </c>
      <c r="Y2116" s="7">
        <f>IF($C2116="","",V2116-M2116)</f>
        <v/>
      </c>
      <c r="AA2116">
        <f>IF($C2116="","",IF(COUNTIF($C$2:$C2116,$C2116)=1,1,0))</f>
        <v/>
      </c>
      <c r="AB2116">
        <f>IF($AA2116=1,SUMPRODUCT(--($AE$2:$AE$6001&lt;$AE2116))+1,"")</f>
        <v/>
      </c>
      <c r="AC2116">
        <f>IF($C2116="","",IF(OR($W2116=TRUE(),$W2116="TRUE"),0,1))</f>
        <v/>
      </c>
      <c r="AD2116">
        <f>IF($C2116="","",IF($Z2116="Yes",1,0))</f>
        <v/>
      </c>
      <c r="AE2116">
        <f>IF($AA2116=1,IFERROR(IF(VALUE($C2116)&lt;100000000,VALUE($C2116),1000000000),IFERROR(IF(VALUE(MID($C2116,2,20))&lt;100000000,VALUE(MID($C2116,2,20)),1000000000),1000000000))+ROW()/100000,"")</f>
        <v/>
      </c>
    </row>
    <row r="2117">
      <c r="M2117" s="7">
        <f>IF($C2117="","",L2117*V2117/100)</f>
        <v/>
      </c>
      <c r="N2117" s="11" t="n"/>
      <c r="R2117" s="7" t="n"/>
      <c r="T2117" s="7" t="n"/>
      <c r="U2117" s="7">
        <f>IF($C2117="","",T2117*X2117/100)</f>
        <v/>
      </c>
      <c r="V2117" s="7">
        <f>IF($C2117="","",T2117-U2117)</f>
        <v/>
      </c>
      <c r="X2117">
        <f>IF($C2117="","",IF($AD2117=1,Settings!$C$8,IF($AC2117=1,Settings!$C$6,Settings!$C$7))*100)</f>
        <v/>
      </c>
      <c r="Y2117" s="7">
        <f>IF($C2117="","",V2117-M2117)</f>
        <v/>
      </c>
      <c r="AA2117">
        <f>IF($C2117="","",IF(COUNTIF($C$2:$C2117,$C2117)=1,1,0))</f>
        <v/>
      </c>
      <c r="AB2117">
        <f>IF($AA2117=1,SUMPRODUCT(--($AE$2:$AE$6001&lt;$AE2117))+1,"")</f>
        <v/>
      </c>
      <c r="AC2117">
        <f>IF($C2117="","",IF(OR($W2117=TRUE(),$W2117="TRUE"),0,1))</f>
        <v/>
      </c>
      <c r="AD2117">
        <f>IF($C2117="","",IF($Z2117="Yes",1,0))</f>
        <v/>
      </c>
      <c r="AE2117">
        <f>IF($AA2117=1,IFERROR(IF(VALUE($C2117)&lt;100000000,VALUE($C2117),1000000000),IFERROR(IF(VALUE(MID($C2117,2,20))&lt;100000000,VALUE(MID($C2117,2,20)),1000000000),1000000000))+ROW()/100000,"")</f>
        <v/>
      </c>
    </row>
    <row r="2118">
      <c r="M2118" s="7">
        <f>IF($C2118="","",L2118*V2118/100)</f>
        <v/>
      </c>
      <c r="N2118" s="11" t="n"/>
      <c r="R2118" s="7" t="n"/>
      <c r="T2118" s="7" t="n"/>
      <c r="U2118" s="7">
        <f>IF($C2118="","",T2118*X2118/100)</f>
        <v/>
      </c>
      <c r="V2118" s="7">
        <f>IF($C2118="","",T2118-U2118)</f>
        <v/>
      </c>
      <c r="X2118">
        <f>IF($C2118="","",IF($AD2118=1,Settings!$C$8,IF($AC2118=1,Settings!$C$6,Settings!$C$7))*100)</f>
        <v/>
      </c>
      <c r="Y2118" s="7">
        <f>IF($C2118="","",V2118-M2118)</f>
        <v/>
      </c>
      <c r="AA2118">
        <f>IF($C2118="","",IF(COUNTIF($C$2:$C2118,$C2118)=1,1,0))</f>
        <v/>
      </c>
      <c r="AB2118">
        <f>IF($AA2118=1,SUMPRODUCT(--($AE$2:$AE$6001&lt;$AE2118))+1,"")</f>
        <v/>
      </c>
      <c r="AC2118">
        <f>IF($C2118="","",IF(OR($W2118=TRUE(),$W2118="TRUE"),0,1))</f>
        <v/>
      </c>
      <c r="AD2118">
        <f>IF($C2118="","",IF($Z2118="Yes",1,0))</f>
        <v/>
      </c>
      <c r="AE2118">
        <f>IF($AA2118=1,IFERROR(IF(VALUE($C2118)&lt;100000000,VALUE($C2118),1000000000),IFERROR(IF(VALUE(MID($C2118,2,20))&lt;100000000,VALUE(MID($C2118,2,20)),1000000000),1000000000))+ROW()/100000,"")</f>
        <v/>
      </c>
    </row>
    <row r="2119">
      <c r="M2119" s="7">
        <f>IF($C2119="","",L2119*V2119/100)</f>
        <v/>
      </c>
      <c r="N2119" s="11" t="n"/>
      <c r="R2119" s="7" t="n"/>
      <c r="T2119" s="7" t="n"/>
      <c r="U2119" s="7">
        <f>IF($C2119="","",T2119*X2119/100)</f>
        <v/>
      </c>
      <c r="V2119" s="7">
        <f>IF($C2119="","",T2119-U2119)</f>
        <v/>
      </c>
      <c r="X2119">
        <f>IF($C2119="","",IF($AD2119=1,Settings!$C$8,IF($AC2119=1,Settings!$C$6,Settings!$C$7))*100)</f>
        <v/>
      </c>
      <c r="Y2119" s="7">
        <f>IF($C2119="","",V2119-M2119)</f>
        <v/>
      </c>
      <c r="AA2119">
        <f>IF($C2119="","",IF(COUNTIF($C$2:$C2119,$C2119)=1,1,0))</f>
        <v/>
      </c>
      <c r="AB2119">
        <f>IF($AA2119=1,SUMPRODUCT(--($AE$2:$AE$6001&lt;$AE2119))+1,"")</f>
        <v/>
      </c>
      <c r="AC2119">
        <f>IF($C2119="","",IF(OR($W2119=TRUE(),$W2119="TRUE"),0,1))</f>
        <v/>
      </c>
      <c r="AD2119">
        <f>IF($C2119="","",IF($Z2119="Yes",1,0))</f>
        <v/>
      </c>
      <c r="AE2119">
        <f>IF($AA2119=1,IFERROR(IF(VALUE($C2119)&lt;100000000,VALUE($C2119),1000000000),IFERROR(IF(VALUE(MID($C2119,2,20))&lt;100000000,VALUE(MID($C2119,2,20)),1000000000),1000000000))+ROW()/100000,"")</f>
        <v/>
      </c>
    </row>
    <row r="2120">
      <c r="M2120" s="7">
        <f>IF($C2120="","",L2120*V2120/100)</f>
        <v/>
      </c>
      <c r="N2120" s="11" t="n"/>
      <c r="R2120" s="7" t="n"/>
      <c r="T2120" s="7" t="n"/>
      <c r="U2120" s="7">
        <f>IF($C2120="","",T2120*X2120/100)</f>
        <v/>
      </c>
      <c r="V2120" s="7">
        <f>IF($C2120="","",T2120-U2120)</f>
        <v/>
      </c>
      <c r="X2120">
        <f>IF($C2120="","",IF($AD2120=1,Settings!$C$8,IF($AC2120=1,Settings!$C$6,Settings!$C$7))*100)</f>
        <v/>
      </c>
      <c r="Y2120" s="7">
        <f>IF($C2120="","",V2120-M2120)</f>
        <v/>
      </c>
      <c r="AA2120">
        <f>IF($C2120="","",IF(COUNTIF($C$2:$C2120,$C2120)=1,1,0))</f>
        <v/>
      </c>
      <c r="AB2120">
        <f>IF($AA2120=1,SUMPRODUCT(--($AE$2:$AE$6001&lt;$AE2120))+1,"")</f>
        <v/>
      </c>
      <c r="AC2120">
        <f>IF($C2120="","",IF(OR($W2120=TRUE(),$W2120="TRUE"),0,1))</f>
        <v/>
      </c>
      <c r="AD2120">
        <f>IF($C2120="","",IF($Z2120="Yes",1,0))</f>
        <v/>
      </c>
      <c r="AE2120">
        <f>IF($AA2120=1,IFERROR(IF(VALUE($C2120)&lt;100000000,VALUE($C2120),1000000000),IFERROR(IF(VALUE(MID($C2120,2,20))&lt;100000000,VALUE(MID($C2120,2,20)),1000000000),1000000000))+ROW()/100000,"")</f>
        <v/>
      </c>
    </row>
    <row r="2121">
      <c r="M2121" s="7">
        <f>IF($C2121="","",L2121*V2121/100)</f>
        <v/>
      </c>
      <c r="N2121" s="11" t="n"/>
      <c r="R2121" s="7" t="n"/>
      <c r="T2121" s="7" t="n"/>
      <c r="U2121" s="7">
        <f>IF($C2121="","",T2121*X2121/100)</f>
        <v/>
      </c>
      <c r="V2121" s="7">
        <f>IF($C2121="","",T2121-U2121)</f>
        <v/>
      </c>
      <c r="X2121">
        <f>IF($C2121="","",IF($AD2121=1,Settings!$C$8,IF($AC2121=1,Settings!$C$6,Settings!$C$7))*100)</f>
        <v/>
      </c>
      <c r="Y2121" s="7">
        <f>IF($C2121="","",V2121-M2121)</f>
        <v/>
      </c>
      <c r="AA2121">
        <f>IF($C2121="","",IF(COUNTIF($C$2:$C2121,$C2121)=1,1,0))</f>
        <v/>
      </c>
      <c r="AB2121">
        <f>IF($AA2121=1,SUMPRODUCT(--($AE$2:$AE$6001&lt;$AE2121))+1,"")</f>
        <v/>
      </c>
      <c r="AC2121">
        <f>IF($C2121="","",IF(OR($W2121=TRUE(),$W2121="TRUE"),0,1))</f>
        <v/>
      </c>
      <c r="AD2121">
        <f>IF($C2121="","",IF($Z2121="Yes",1,0))</f>
        <v/>
      </c>
      <c r="AE2121">
        <f>IF($AA2121=1,IFERROR(IF(VALUE($C2121)&lt;100000000,VALUE($C2121),1000000000),IFERROR(IF(VALUE(MID($C2121,2,20))&lt;100000000,VALUE(MID($C2121,2,20)),1000000000),1000000000))+ROW()/100000,"")</f>
        <v/>
      </c>
    </row>
    <row r="2122">
      <c r="M2122" s="7">
        <f>IF($C2122="","",L2122*V2122/100)</f>
        <v/>
      </c>
      <c r="N2122" s="11" t="n"/>
      <c r="R2122" s="7" t="n"/>
      <c r="T2122" s="7" t="n"/>
      <c r="U2122" s="7">
        <f>IF($C2122="","",T2122*X2122/100)</f>
        <v/>
      </c>
      <c r="V2122" s="7">
        <f>IF($C2122="","",T2122-U2122)</f>
        <v/>
      </c>
      <c r="X2122">
        <f>IF($C2122="","",IF($AD2122=1,Settings!$C$8,IF($AC2122=1,Settings!$C$6,Settings!$C$7))*100)</f>
        <v/>
      </c>
      <c r="Y2122" s="7">
        <f>IF($C2122="","",V2122-M2122)</f>
        <v/>
      </c>
      <c r="AA2122">
        <f>IF($C2122="","",IF(COUNTIF($C$2:$C2122,$C2122)=1,1,0))</f>
        <v/>
      </c>
      <c r="AB2122">
        <f>IF($AA2122=1,SUMPRODUCT(--($AE$2:$AE$6001&lt;$AE2122))+1,"")</f>
        <v/>
      </c>
      <c r="AC2122">
        <f>IF($C2122="","",IF(OR($W2122=TRUE(),$W2122="TRUE"),0,1))</f>
        <v/>
      </c>
      <c r="AD2122">
        <f>IF($C2122="","",IF($Z2122="Yes",1,0))</f>
        <v/>
      </c>
      <c r="AE2122">
        <f>IF($AA2122=1,IFERROR(IF(VALUE($C2122)&lt;100000000,VALUE($C2122),1000000000),IFERROR(IF(VALUE(MID($C2122,2,20))&lt;100000000,VALUE(MID($C2122,2,20)),1000000000),1000000000))+ROW()/100000,"")</f>
        <v/>
      </c>
    </row>
    <row r="2123">
      <c r="M2123" s="7">
        <f>IF($C2123="","",L2123*V2123/100)</f>
        <v/>
      </c>
      <c r="N2123" s="11" t="n"/>
      <c r="R2123" s="7" t="n"/>
      <c r="T2123" s="7" t="n"/>
      <c r="U2123" s="7">
        <f>IF($C2123="","",T2123*X2123/100)</f>
        <v/>
      </c>
      <c r="V2123" s="7">
        <f>IF($C2123="","",T2123-U2123)</f>
        <v/>
      </c>
      <c r="X2123">
        <f>IF($C2123="","",IF($AD2123=1,Settings!$C$8,IF($AC2123=1,Settings!$C$6,Settings!$C$7))*100)</f>
        <v/>
      </c>
      <c r="Y2123" s="7">
        <f>IF($C2123="","",V2123-M2123)</f>
        <v/>
      </c>
      <c r="AA2123">
        <f>IF($C2123="","",IF(COUNTIF($C$2:$C2123,$C2123)=1,1,0))</f>
        <v/>
      </c>
      <c r="AB2123">
        <f>IF($AA2123=1,SUMPRODUCT(--($AE$2:$AE$6001&lt;$AE2123))+1,"")</f>
        <v/>
      </c>
      <c r="AC2123">
        <f>IF($C2123="","",IF(OR($W2123=TRUE(),$W2123="TRUE"),0,1))</f>
        <v/>
      </c>
      <c r="AD2123">
        <f>IF($C2123="","",IF($Z2123="Yes",1,0))</f>
        <v/>
      </c>
      <c r="AE2123">
        <f>IF($AA2123=1,IFERROR(IF(VALUE($C2123)&lt;100000000,VALUE($C2123),1000000000),IFERROR(IF(VALUE(MID($C2123,2,20))&lt;100000000,VALUE(MID($C2123,2,20)),1000000000),1000000000))+ROW()/100000,"")</f>
        <v/>
      </c>
    </row>
    <row r="2124">
      <c r="M2124" s="7">
        <f>IF($C2124="","",L2124*V2124/100)</f>
        <v/>
      </c>
      <c r="N2124" s="11" t="n"/>
      <c r="R2124" s="7" t="n"/>
      <c r="T2124" s="7" t="n"/>
      <c r="U2124" s="7">
        <f>IF($C2124="","",T2124*X2124/100)</f>
        <v/>
      </c>
      <c r="V2124" s="7">
        <f>IF($C2124="","",T2124-U2124)</f>
        <v/>
      </c>
      <c r="X2124">
        <f>IF($C2124="","",IF($AD2124=1,Settings!$C$8,IF($AC2124=1,Settings!$C$6,Settings!$C$7))*100)</f>
        <v/>
      </c>
      <c r="Y2124" s="7">
        <f>IF($C2124="","",V2124-M2124)</f>
        <v/>
      </c>
      <c r="AA2124">
        <f>IF($C2124="","",IF(COUNTIF($C$2:$C2124,$C2124)=1,1,0))</f>
        <v/>
      </c>
      <c r="AB2124">
        <f>IF($AA2124=1,SUMPRODUCT(--($AE$2:$AE$6001&lt;$AE2124))+1,"")</f>
        <v/>
      </c>
      <c r="AC2124">
        <f>IF($C2124="","",IF(OR($W2124=TRUE(),$W2124="TRUE"),0,1))</f>
        <v/>
      </c>
      <c r="AD2124">
        <f>IF($C2124="","",IF($Z2124="Yes",1,0))</f>
        <v/>
      </c>
      <c r="AE2124">
        <f>IF($AA2124=1,IFERROR(IF(VALUE($C2124)&lt;100000000,VALUE($C2124),1000000000),IFERROR(IF(VALUE(MID($C2124,2,20))&lt;100000000,VALUE(MID($C2124,2,20)),1000000000),1000000000))+ROW()/100000,"")</f>
        <v/>
      </c>
    </row>
    <row r="2125">
      <c r="M2125" s="7">
        <f>IF($C2125="","",L2125*V2125/100)</f>
        <v/>
      </c>
      <c r="N2125" s="11" t="n"/>
      <c r="R2125" s="7" t="n"/>
      <c r="T2125" s="7" t="n"/>
      <c r="U2125" s="7">
        <f>IF($C2125="","",T2125*X2125/100)</f>
        <v/>
      </c>
      <c r="V2125" s="7">
        <f>IF($C2125="","",T2125-U2125)</f>
        <v/>
      </c>
      <c r="X2125">
        <f>IF($C2125="","",IF($AD2125=1,Settings!$C$8,IF($AC2125=1,Settings!$C$6,Settings!$C$7))*100)</f>
        <v/>
      </c>
      <c r="Y2125" s="7">
        <f>IF($C2125="","",V2125-M2125)</f>
        <v/>
      </c>
      <c r="AA2125">
        <f>IF($C2125="","",IF(COUNTIF($C$2:$C2125,$C2125)=1,1,0))</f>
        <v/>
      </c>
      <c r="AB2125">
        <f>IF($AA2125=1,SUMPRODUCT(--($AE$2:$AE$6001&lt;$AE2125))+1,"")</f>
        <v/>
      </c>
      <c r="AC2125">
        <f>IF($C2125="","",IF(OR($W2125=TRUE(),$W2125="TRUE"),0,1))</f>
        <v/>
      </c>
      <c r="AD2125">
        <f>IF($C2125="","",IF($Z2125="Yes",1,0))</f>
        <v/>
      </c>
      <c r="AE2125">
        <f>IF($AA2125=1,IFERROR(IF(VALUE($C2125)&lt;100000000,VALUE($C2125),1000000000),IFERROR(IF(VALUE(MID($C2125,2,20))&lt;100000000,VALUE(MID($C2125,2,20)),1000000000),1000000000))+ROW()/100000,"")</f>
        <v/>
      </c>
    </row>
    <row r="2126">
      <c r="M2126" s="7">
        <f>IF($C2126="","",L2126*V2126/100)</f>
        <v/>
      </c>
      <c r="N2126" s="11" t="n"/>
      <c r="R2126" s="7" t="n"/>
      <c r="T2126" s="7" t="n"/>
      <c r="U2126" s="7">
        <f>IF($C2126="","",T2126*X2126/100)</f>
        <v/>
      </c>
      <c r="V2126" s="7">
        <f>IF($C2126="","",T2126-U2126)</f>
        <v/>
      </c>
      <c r="X2126">
        <f>IF($C2126="","",IF($AD2126=1,Settings!$C$8,IF($AC2126=1,Settings!$C$6,Settings!$C$7))*100)</f>
        <v/>
      </c>
      <c r="Y2126" s="7">
        <f>IF($C2126="","",V2126-M2126)</f>
        <v/>
      </c>
      <c r="AA2126">
        <f>IF($C2126="","",IF(COUNTIF($C$2:$C2126,$C2126)=1,1,0))</f>
        <v/>
      </c>
      <c r="AB2126">
        <f>IF($AA2126=1,SUMPRODUCT(--($AE$2:$AE$6001&lt;$AE2126))+1,"")</f>
        <v/>
      </c>
      <c r="AC2126">
        <f>IF($C2126="","",IF(OR($W2126=TRUE(),$W2126="TRUE"),0,1))</f>
        <v/>
      </c>
      <c r="AD2126">
        <f>IF($C2126="","",IF($Z2126="Yes",1,0))</f>
        <v/>
      </c>
      <c r="AE2126">
        <f>IF($AA2126=1,IFERROR(IF(VALUE($C2126)&lt;100000000,VALUE($C2126),1000000000),IFERROR(IF(VALUE(MID($C2126,2,20))&lt;100000000,VALUE(MID($C2126,2,20)),1000000000),1000000000))+ROW()/100000,"")</f>
        <v/>
      </c>
    </row>
    <row r="2127">
      <c r="M2127" s="7">
        <f>IF($C2127="","",L2127*V2127/100)</f>
        <v/>
      </c>
      <c r="N2127" s="11" t="n"/>
      <c r="R2127" s="7" t="n"/>
      <c r="T2127" s="7" t="n"/>
      <c r="U2127" s="7">
        <f>IF($C2127="","",T2127*X2127/100)</f>
        <v/>
      </c>
      <c r="V2127" s="7">
        <f>IF($C2127="","",T2127-U2127)</f>
        <v/>
      </c>
      <c r="X2127">
        <f>IF($C2127="","",IF($AD2127=1,Settings!$C$8,IF($AC2127=1,Settings!$C$6,Settings!$C$7))*100)</f>
        <v/>
      </c>
      <c r="Y2127" s="7">
        <f>IF($C2127="","",V2127-M2127)</f>
        <v/>
      </c>
      <c r="AA2127">
        <f>IF($C2127="","",IF(COUNTIF($C$2:$C2127,$C2127)=1,1,0))</f>
        <v/>
      </c>
      <c r="AB2127">
        <f>IF($AA2127=1,SUMPRODUCT(--($AE$2:$AE$6001&lt;$AE2127))+1,"")</f>
        <v/>
      </c>
      <c r="AC2127">
        <f>IF($C2127="","",IF(OR($W2127=TRUE(),$W2127="TRUE"),0,1))</f>
        <v/>
      </c>
      <c r="AD2127">
        <f>IF($C2127="","",IF($Z2127="Yes",1,0))</f>
        <v/>
      </c>
      <c r="AE2127">
        <f>IF($AA2127=1,IFERROR(IF(VALUE($C2127)&lt;100000000,VALUE($C2127),1000000000),IFERROR(IF(VALUE(MID($C2127,2,20))&lt;100000000,VALUE(MID($C2127,2,20)),1000000000),1000000000))+ROW()/100000,"")</f>
        <v/>
      </c>
    </row>
    <row r="2128">
      <c r="M2128" s="7">
        <f>IF($C2128="","",L2128*V2128/100)</f>
        <v/>
      </c>
      <c r="N2128" s="11" t="n"/>
      <c r="R2128" s="7" t="n"/>
      <c r="T2128" s="7" t="n"/>
      <c r="U2128" s="7">
        <f>IF($C2128="","",T2128*X2128/100)</f>
        <v/>
      </c>
      <c r="V2128" s="7">
        <f>IF($C2128="","",T2128-U2128)</f>
        <v/>
      </c>
      <c r="X2128">
        <f>IF($C2128="","",IF($AD2128=1,Settings!$C$8,IF($AC2128=1,Settings!$C$6,Settings!$C$7))*100)</f>
        <v/>
      </c>
      <c r="Y2128" s="7">
        <f>IF($C2128="","",V2128-M2128)</f>
        <v/>
      </c>
      <c r="AA2128">
        <f>IF($C2128="","",IF(COUNTIF($C$2:$C2128,$C2128)=1,1,0))</f>
        <v/>
      </c>
      <c r="AB2128">
        <f>IF($AA2128=1,SUMPRODUCT(--($AE$2:$AE$6001&lt;$AE2128))+1,"")</f>
        <v/>
      </c>
      <c r="AC2128">
        <f>IF($C2128="","",IF(OR($W2128=TRUE(),$W2128="TRUE"),0,1))</f>
        <v/>
      </c>
      <c r="AD2128">
        <f>IF($C2128="","",IF($Z2128="Yes",1,0))</f>
        <v/>
      </c>
      <c r="AE2128">
        <f>IF($AA2128=1,IFERROR(IF(VALUE($C2128)&lt;100000000,VALUE($C2128),1000000000),IFERROR(IF(VALUE(MID($C2128,2,20))&lt;100000000,VALUE(MID($C2128,2,20)),1000000000),1000000000))+ROW()/100000,"")</f>
        <v/>
      </c>
    </row>
    <row r="2129">
      <c r="M2129" s="7">
        <f>IF($C2129="","",L2129*V2129/100)</f>
        <v/>
      </c>
      <c r="N2129" s="11" t="n"/>
      <c r="R2129" s="7" t="n"/>
      <c r="T2129" s="7" t="n"/>
      <c r="U2129" s="7">
        <f>IF($C2129="","",T2129*X2129/100)</f>
        <v/>
      </c>
      <c r="V2129" s="7">
        <f>IF($C2129="","",T2129-U2129)</f>
        <v/>
      </c>
      <c r="X2129">
        <f>IF($C2129="","",IF($AD2129=1,Settings!$C$8,IF($AC2129=1,Settings!$C$6,Settings!$C$7))*100)</f>
        <v/>
      </c>
      <c r="Y2129" s="7">
        <f>IF($C2129="","",V2129-M2129)</f>
        <v/>
      </c>
      <c r="AA2129">
        <f>IF($C2129="","",IF(COUNTIF($C$2:$C2129,$C2129)=1,1,0))</f>
        <v/>
      </c>
      <c r="AB2129">
        <f>IF($AA2129=1,SUMPRODUCT(--($AE$2:$AE$6001&lt;$AE2129))+1,"")</f>
        <v/>
      </c>
      <c r="AC2129">
        <f>IF($C2129="","",IF(OR($W2129=TRUE(),$W2129="TRUE"),0,1))</f>
        <v/>
      </c>
      <c r="AD2129">
        <f>IF($C2129="","",IF($Z2129="Yes",1,0))</f>
        <v/>
      </c>
      <c r="AE2129">
        <f>IF($AA2129=1,IFERROR(IF(VALUE($C2129)&lt;100000000,VALUE($C2129),1000000000),IFERROR(IF(VALUE(MID($C2129,2,20))&lt;100000000,VALUE(MID($C2129,2,20)),1000000000),1000000000))+ROW()/100000,"")</f>
        <v/>
      </c>
    </row>
    <row r="2130">
      <c r="M2130" s="7">
        <f>IF($C2130="","",L2130*V2130/100)</f>
        <v/>
      </c>
      <c r="N2130" s="11" t="n"/>
      <c r="R2130" s="7" t="n"/>
      <c r="T2130" s="7" t="n"/>
      <c r="U2130" s="7">
        <f>IF($C2130="","",T2130*X2130/100)</f>
        <v/>
      </c>
      <c r="V2130" s="7">
        <f>IF($C2130="","",T2130-U2130)</f>
        <v/>
      </c>
      <c r="X2130">
        <f>IF($C2130="","",IF($AD2130=1,Settings!$C$8,IF($AC2130=1,Settings!$C$6,Settings!$C$7))*100)</f>
        <v/>
      </c>
      <c r="Y2130" s="7">
        <f>IF($C2130="","",V2130-M2130)</f>
        <v/>
      </c>
      <c r="AA2130">
        <f>IF($C2130="","",IF(COUNTIF($C$2:$C2130,$C2130)=1,1,0))</f>
        <v/>
      </c>
      <c r="AB2130">
        <f>IF($AA2130=1,SUMPRODUCT(--($AE$2:$AE$6001&lt;$AE2130))+1,"")</f>
        <v/>
      </c>
      <c r="AC2130">
        <f>IF($C2130="","",IF(OR($W2130=TRUE(),$W2130="TRUE"),0,1))</f>
        <v/>
      </c>
      <c r="AD2130">
        <f>IF($C2130="","",IF($Z2130="Yes",1,0))</f>
        <v/>
      </c>
      <c r="AE2130">
        <f>IF($AA2130=1,IFERROR(IF(VALUE($C2130)&lt;100000000,VALUE($C2130),1000000000),IFERROR(IF(VALUE(MID($C2130,2,20))&lt;100000000,VALUE(MID($C2130,2,20)),1000000000),1000000000))+ROW()/100000,"")</f>
        <v/>
      </c>
    </row>
    <row r="2131">
      <c r="M2131" s="7">
        <f>IF($C2131="","",L2131*V2131/100)</f>
        <v/>
      </c>
      <c r="N2131" s="11" t="n"/>
      <c r="R2131" s="7" t="n"/>
      <c r="T2131" s="7" t="n"/>
      <c r="U2131" s="7">
        <f>IF($C2131="","",T2131*X2131/100)</f>
        <v/>
      </c>
      <c r="V2131" s="7">
        <f>IF($C2131="","",T2131-U2131)</f>
        <v/>
      </c>
      <c r="X2131">
        <f>IF($C2131="","",IF($AD2131=1,Settings!$C$8,IF($AC2131=1,Settings!$C$6,Settings!$C$7))*100)</f>
        <v/>
      </c>
      <c r="Y2131" s="7">
        <f>IF($C2131="","",V2131-M2131)</f>
        <v/>
      </c>
      <c r="AA2131">
        <f>IF($C2131="","",IF(COUNTIF($C$2:$C2131,$C2131)=1,1,0))</f>
        <v/>
      </c>
      <c r="AB2131">
        <f>IF($AA2131=1,SUMPRODUCT(--($AE$2:$AE$6001&lt;$AE2131))+1,"")</f>
        <v/>
      </c>
      <c r="AC2131">
        <f>IF($C2131="","",IF(OR($W2131=TRUE(),$W2131="TRUE"),0,1))</f>
        <v/>
      </c>
      <c r="AD2131">
        <f>IF($C2131="","",IF($Z2131="Yes",1,0))</f>
        <v/>
      </c>
      <c r="AE2131">
        <f>IF($AA2131=1,IFERROR(IF(VALUE($C2131)&lt;100000000,VALUE($C2131),1000000000),IFERROR(IF(VALUE(MID($C2131,2,20))&lt;100000000,VALUE(MID($C2131,2,20)),1000000000),1000000000))+ROW()/100000,"")</f>
        <v/>
      </c>
    </row>
    <row r="2132">
      <c r="M2132" s="7">
        <f>IF($C2132="","",L2132*V2132/100)</f>
        <v/>
      </c>
      <c r="N2132" s="11" t="n"/>
      <c r="R2132" s="7" t="n"/>
      <c r="T2132" s="7" t="n"/>
      <c r="U2132" s="7">
        <f>IF($C2132="","",T2132*X2132/100)</f>
        <v/>
      </c>
      <c r="V2132" s="7">
        <f>IF($C2132="","",T2132-U2132)</f>
        <v/>
      </c>
      <c r="X2132">
        <f>IF($C2132="","",IF($AD2132=1,Settings!$C$8,IF($AC2132=1,Settings!$C$6,Settings!$C$7))*100)</f>
        <v/>
      </c>
      <c r="Y2132" s="7">
        <f>IF($C2132="","",V2132-M2132)</f>
        <v/>
      </c>
      <c r="AA2132">
        <f>IF($C2132="","",IF(COUNTIF($C$2:$C2132,$C2132)=1,1,0))</f>
        <v/>
      </c>
      <c r="AB2132">
        <f>IF($AA2132=1,SUMPRODUCT(--($AE$2:$AE$6001&lt;$AE2132))+1,"")</f>
        <v/>
      </c>
      <c r="AC2132">
        <f>IF($C2132="","",IF(OR($W2132=TRUE(),$W2132="TRUE"),0,1))</f>
        <v/>
      </c>
      <c r="AD2132">
        <f>IF($C2132="","",IF($Z2132="Yes",1,0))</f>
        <v/>
      </c>
      <c r="AE2132">
        <f>IF($AA2132=1,IFERROR(IF(VALUE($C2132)&lt;100000000,VALUE($C2132),1000000000),IFERROR(IF(VALUE(MID($C2132,2,20))&lt;100000000,VALUE(MID($C2132,2,20)),1000000000),1000000000))+ROW()/100000,"")</f>
        <v/>
      </c>
    </row>
    <row r="2133">
      <c r="M2133" s="7">
        <f>IF($C2133="","",L2133*V2133/100)</f>
        <v/>
      </c>
      <c r="N2133" s="11" t="n"/>
      <c r="R2133" s="7" t="n"/>
      <c r="T2133" s="7" t="n"/>
      <c r="U2133" s="7">
        <f>IF($C2133="","",T2133*X2133/100)</f>
        <v/>
      </c>
      <c r="V2133" s="7">
        <f>IF($C2133="","",T2133-U2133)</f>
        <v/>
      </c>
      <c r="X2133">
        <f>IF($C2133="","",IF($AD2133=1,Settings!$C$8,IF($AC2133=1,Settings!$C$6,Settings!$C$7))*100)</f>
        <v/>
      </c>
      <c r="Y2133" s="7">
        <f>IF($C2133="","",V2133-M2133)</f>
        <v/>
      </c>
      <c r="AA2133">
        <f>IF($C2133="","",IF(COUNTIF($C$2:$C2133,$C2133)=1,1,0))</f>
        <v/>
      </c>
      <c r="AB2133">
        <f>IF($AA2133=1,SUMPRODUCT(--($AE$2:$AE$6001&lt;$AE2133))+1,"")</f>
        <v/>
      </c>
      <c r="AC2133">
        <f>IF($C2133="","",IF(OR($W2133=TRUE(),$W2133="TRUE"),0,1))</f>
        <v/>
      </c>
      <c r="AD2133">
        <f>IF($C2133="","",IF($Z2133="Yes",1,0))</f>
        <v/>
      </c>
      <c r="AE2133">
        <f>IF($AA2133=1,IFERROR(IF(VALUE($C2133)&lt;100000000,VALUE($C2133),1000000000),IFERROR(IF(VALUE(MID($C2133,2,20))&lt;100000000,VALUE(MID($C2133,2,20)),1000000000),1000000000))+ROW()/100000,"")</f>
        <v/>
      </c>
    </row>
    <row r="2134">
      <c r="M2134" s="7">
        <f>IF($C2134="","",L2134*V2134/100)</f>
        <v/>
      </c>
      <c r="N2134" s="11" t="n"/>
      <c r="R2134" s="7" t="n"/>
      <c r="T2134" s="7" t="n"/>
      <c r="U2134" s="7">
        <f>IF($C2134="","",T2134*X2134/100)</f>
        <v/>
      </c>
      <c r="V2134" s="7">
        <f>IF($C2134="","",T2134-U2134)</f>
        <v/>
      </c>
      <c r="X2134">
        <f>IF($C2134="","",IF($AD2134=1,Settings!$C$8,IF($AC2134=1,Settings!$C$6,Settings!$C$7))*100)</f>
        <v/>
      </c>
      <c r="Y2134" s="7">
        <f>IF($C2134="","",V2134-M2134)</f>
        <v/>
      </c>
      <c r="AA2134">
        <f>IF($C2134="","",IF(COUNTIF($C$2:$C2134,$C2134)=1,1,0))</f>
        <v/>
      </c>
      <c r="AB2134">
        <f>IF($AA2134=1,SUMPRODUCT(--($AE$2:$AE$6001&lt;$AE2134))+1,"")</f>
        <v/>
      </c>
      <c r="AC2134">
        <f>IF($C2134="","",IF(OR($W2134=TRUE(),$W2134="TRUE"),0,1))</f>
        <v/>
      </c>
      <c r="AD2134">
        <f>IF($C2134="","",IF($Z2134="Yes",1,0))</f>
        <v/>
      </c>
      <c r="AE2134">
        <f>IF($AA2134=1,IFERROR(IF(VALUE($C2134)&lt;100000000,VALUE($C2134),1000000000),IFERROR(IF(VALUE(MID($C2134,2,20))&lt;100000000,VALUE(MID($C2134,2,20)),1000000000),1000000000))+ROW()/100000,"")</f>
        <v/>
      </c>
    </row>
    <row r="2135">
      <c r="M2135" s="7">
        <f>IF($C2135="","",L2135*V2135/100)</f>
        <v/>
      </c>
      <c r="N2135" s="11" t="n"/>
      <c r="R2135" s="7" t="n"/>
      <c r="T2135" s="7" t="n"/>
      <c r="U2135" s="7">
        <f>IF($C2135="","",T2135*X2135/100)</f>
        <v/>
      </c>
      <c r="V2135" s="7">
        <f>IF($C2135="","",T2135-U2135)</f>
        <v/>
      </c>
      <c r="X2135">
        <f>IF($C2135="","",IF($AD2135=1,Settings!$C$8,IF($AC2135=1,Settings!$C$6,Settings!$C$7))*100)</f>
        <v/>
      </c>
      <c r="Y2135" s="7">
        <f>IF($C2135="","",V2135-M2135)</f>
        <v/>
      </c>
      <c r="AA2135">
        <f>IF($C2135="","",IF(COUNTIF($C$2:$C2135,$C2135)=1,1,0))</f>
        <v/>
      </c>
      <c r="AB2135">
        <f>IF($AA2135=1,SUMPRODUCT(--($AE$2:$AE$6001&lt;$AE2135))+1,"")</f>
        <v/>
      </c>
      <c r="AC2135">
        <f>IF($C2135="","",IF(OR($W2135=TRUE(),$W2135="TRUE"),0,1))</f>
        <v/>
      </c>
      <c r="AD2135">
        <f>IF($C2135="","",IF($Z2135="Yes",1,0))</f>
        <v/>
      </c>
      <c r="AE2135">
        <f>IF($AA2135=1,IFERROR(IF(VALUE($C2135)&lt;100000000,VALUE($C2135),1000000000),IFERROR(IF(VALUE(MID($C2135,2,20))&lt;100000000,VALUE(MID($C2135,2,20)),1000000000),1000000000))+ROW()/100000,"")</f>
        <v/>
      </c>
    </row>
    <row r="2136">
      <c r="M2136" s="7">
        <f>IF($C2136="","",L2136*V2136/100)</f>
        <v/>
      </c>
      <c r="N2136" s="11" t="n"/>
      <c r="R2136" s="7" t="n"/>
      <c r="T2136" s="7" t="n"/>
      <c r="U2136" s="7">
        <f>IF($C2136="","",T2136*X2136/100)</f>
        <v/>
      </c>
      <c r="V2136" s="7">
        <f>IF($C2136="","",T2136-U2136)</f>
        <v/>
      </c>
      <c r="X2136">
        <f>IF($C2136="","",IF($AD2136=1,Settings!$C$8,IF($AC2136=1,Settings!$C$6,Settings!$C$7))*100)</f>
        <v/>
      </c>
      <c r="Y2136" s="7">
        <f>IF($C2136="","",V2136-M2136)</f>
        <v/>
      </c>
      <c r="AA2136">
        <f>IF($C2136="","",IF(COUNTIF($C$2:$C2136,$C2136)=1,1,0))</f>
        <v/>
      </c>
      <c r="AB2136">
        <f>IF($AA2136=1,SUMPRODUCT(--($AE$2:$AE$6001&lt;$AE2136))+1,"")</f>
        <v/>
      </c>
      <c r="AC2136">
        <f>IF($C2136="","",IF(OR($W2136=TRUE(),$W2136="TRUE"),0,1))</f>
        <v/>
      </c>
      <c r="AD2136">
        <f>IF($C2136="","",IF($Z2136="Yes",1,0))</f>
        <v/>
      </c>
      <c r="AE2136">
        <f>IF($AA2136=1,IFERROR(IF(VALUE($C2136)&lt;100000000,VALUE($C2136),1000000000),IFERROR(IF(VALUE(MID($C2136,2,20))&lt;100000000,VALUE(MID($C2136,2,20)),1000000000),1000000000))+ROW()/100000,"")</f>
        <v/>
      </c>
    </row>
    <row r="2137">
      <c r="M2137" s="7">
        <f>IF($C2137="","",L2137*V2137/100)</f>
        <v/>
      </c>
      <c r="N2137" s="11" t="n"/>
      <c r="R2137" s="7" t="n"/>
      <c r="T2137" s="7" t="n"/>
      <c r="U2137" s="7">
        <f>IF($C2137="","",T2137*X2137/100)</f>
        <v/>
      </c>
      <c r="V2137" s="7">
        <f>IF($C2137="","",T2137-U2137)</f>
        <v/>
      </c>
      <c r="X2137">
        <f>IF($C2137="","",IF($AD2137=1,Settings!$C$8,IF($AC2137=1,Settings!$C$6,Settings!$C$7))*100)</f>
        <v/>
      </c>
      <c r="Y2137" s="7">
        <f>IF($C2137="","",V2137-M2137)</f>
        <v/>
      </c>
      <c r="AA2137">
        <f>IF($C2137="","",IF(COUNTIF($C$2:$C2137,$C2137)=1,1,0))</f>
        <v/>
      </c>
      <c r="AB2137">
        <f>IF($AA2137=1,SUMPRODUCT(--($AE$2:$AE$6001&lt;$AE2137))+1,"")</f>
        <v/>
      </c>
      <c r="AC2137">
        <f>IF($C2137="","",IF(OR($W2137=TRUE(),$W2137="TRUE"),0,1))</f>
        <v/>
      </c>
      <c r="AD2137">
        <f>IF($C2137="","",IF($Z2137="Yes",1,0))</f>
        <v/>
      </c>
      <c r="AE2137">
        <f>IF($AA2137=1,IFERROR(IF(VALUE($C2137)&lt;100000000,VALUE($C2137),1000000000),IFERROR(IF(VALUE(MID($C2137,2,20))&lt;100000000,VALUE(MID($C2137,2,20)),1000000000),1000000000))+ROW()/100000,"")</f>
        <v/>
      </c>
    </row>
    <row r="2138">
      <c r="M2138" s="7">
        <f>IF($C2138="","",L2138*V2138/100)</f>
        <v/>
      </c>
      <c r="N2138" s="11" t="n"/>
      <c r="R2138" s="7" t="n"/>
      <c r="T2138" s="7" t="n"/>
      <c r="U2138" s="7">
        <f>IF($C2138="","",T2138*X2138/100)</f>
        <v/>
      </c>
      <c r="V2138" s="7">
        <f>IF($C2138="","",T2138-U2138)</f>
        <v/>
      </c>
      <c r="X2138">
        <f>IF($C2138="","",IF($AD2138=1,Settings!$C$8,IF($AC2138=1,Settings!$C$6,Settings!$C$7))*100)</f>
        <v/>
      </c>
      <c r="Y2138" s="7">
        <f>IF($C2138="","",V2138-M2138)</f>
        <v/>
      </c>
      <c r="AA2138">
        <f>IF($C2138="","",IF(COUNTIF($C$2:$C2138,$C2138)=1,1,0))</f>
        <v/>
      </c>
      <c r="AB2138">
        <f>IF($AA2138=1,SUMPRODUCT(--($AE$2:$AE$6001&lt;$AE2138))+1,"")</f>
        <v/>
      </c>
      <c r="AC2138">
        <f>IF($C2138="","",IF(OR($W2138=TRUE(),$W2138="TRUE"),0,1))</f>
        <v/>
      </c>
      <c r="AD2138">
        <f>IF($C2138="","",IF($Z2138="Yes",1,0))</f>
        <v/>
      </c>
      <c r="AE2138">
        <f>IF($AA2138=1,IFERROR(IF(VALUE($C2138)&lt;100000000,VALUE($C2138),1000000000),IFERROR(IF(VALUE(MID($C2138,2,20))&lt;100000000,VALUE(MID($C2138,2,20)),1000000000),1000000000))+ROW()/100000,"")</f>
        <v/>
      </c>
    </row>
    <row r="2139">
      <c r="M2139" s="7">
        <f>IF($C2139="","",L2139*V2139/100)</f>
        <v/>
      </c>
      <c r="N2139" s="11" t="n"/>
      <c r="R2139" s="7" t="n"/>
      <c r="T2139" s="7" t="n"/>
      <c r="U2139" s="7">
        <f>IF($C2139="","",T2139*X2139/100)</f>
        <v/>
      </c>
      <c r="V2139" s="7">
        <f>IF($C2139="","",T2139-U2139)</f>
        <v/>
      </c>
      <c r="X2139">
        <f>IF($C2139="","",IF($AD2139=1,Settings!$C$8,IF($AC2139=1,Settings!$C$6,Settings!$C$7))*100)</f>
        <v/>
      </c>
      <c r="Y2139" s="7">
        <f>IF($C2139="","",V2139-M2139)</f>
        <v/>
      </c>
      <c r="AA2139">
        <f>IF($C2139="","",IF(COUNTIF($C$2:$C2139,$C2139)=1,1,0))</f>
        <v/>
      </c>
      <c r="AB2139">
        <f>IF($AA2139=1,SUMPRODUCT(--($AE$2:$AE$6001&lt;$AE2139))+1,"")</f>
        <v/>
      </c>
      <c r="AC2139">
        <f>IF($C2139="","",IF(OR($W2139=TRUE(),$W2139="TRUE"),0,1))</f>
        <v/>
      </c>
      <c r="AD2139">
        <f>IF($C2139="","",IF($Z2139="Yes",1,0))</f>
        <v/>
      </c>
      <c r="AE2139">
        <f>IF($AA2139=1,IFERROR(IF(VALUE($C2139)&lt;100000000,VALUE($C2139),1000000000),IFERROR(IF(VALUE(MID($C2139,2,20))&lt;100000000,VALUE(MID($C2139,2,20)),1000000000),1000000000))+ROW()/100000,"")</f>
        <v/>
      </c>
    </row>
    <row r="2140">
      <c r="M2140" s="7">
        <f>IF($C2140="","",L2140*V2140/100)</f>
        <v/>
      </c>
      <c r="N2140" s="11" t="n"/>
      <c r="R2140" s="7" t="n"/>
      <c r="T2140" s="7" t="n"/>
      <c r="U2140" s="7">
        <f>IF($C2140="","",T2140*X2140/100)</f>
        <v/>
      </c>
      <c r="V2140" s="7">
        <f>IF($C2140="","",T2140-U2140)</f>
        <v/>
      </c>
      <c r="X2140">
        <f>IF($C2140="","",IF($AD2140=1,Settings!$C$8,IF($AC2140=1,Settings!$C$6,Settings!$C$7))*100)</f>
        <v/>
      </c>
      <c r="Y2140" s="7">
        <f>IF($C2140="","",V2140-M2140)</f>
        <v/>
      </c>
      <c r="AA2140">
        <f>IF($C2140="","",IF(COUNTIF($C$2:$C2140,$C2140)=1,1,0))</f>
        <v/>
      </c>
      <c r="AB2140">
        <f>IF($AA2140=1,SUMPRODUCT(--($AE$2:$AE$6001&lt;$AE2140))+1,"")</f>
        <v/>
      </c>
      <c r="AC2140">
        <f>IF($C2140="","",IF(OR($W2140=TRUE(),$W2140="TRUE"),0,1))</f>
        <v/>
      </c>
      <c r="AD2140">
        <f>IF($C2140="","",IF($Z2140="Yes",1,0))</f>
        <v/>
      </c>
      <c r="AE2140">
        <f>IF($AA2140=1,IFERROR(IF(VALUE($C2140)&lt;100000000,VALUE($C2140),1000000000),IFERROR(IF(VALUE(MID($C2140,2,20))&lt;100000000,VALUE(MID($C2140,2,20)),1000000000),1000000000))+ROW()/100000,"")</f>
        <v/>
      </c>
    </row>
    <row r="2141">
      <c r="M2141" s="7">
        <f>IF($C2141="","",L2141*V2141/100)</f>
        <v/>
      </c>
      <c r="N2141" s="11" t="n"/>
      <c r="R2141" s="7" t="n"/>
      <c r="T2141" s="7" t="n"/>
      <c r="U2141" s="7">
        <f>IF($C2141="","",T2141*X2141/100)</f>
        <v/>
      </c>
      <c r="V2141" s="7">
        <f>IF($C2141="","",T2141-U2141)</f>
        <v/>
      </c>
      <c r="X2141">
        <f>IF($C2141="","",IF($AD2141=1,Settings!$C$8,IF($AC2141=1,Settings!$C$6,Settings!$C$7))*100)</f>
        <v/>
      </c>
      <c r="Y2141" s="7">
        <f>IF($C2141="","",V2141-M2141)</f>
        <v/>
      </c>
      <c r="AA2141">
        <f>IF($C2141="","",IF(COUNTIF($C$2:$C2141,$C2141)=1,1,0))</f>
        <v/>
      </c>
      <c r="AB2141">
        <f>IF($AA2141=1,SUMPRODUCT(--($AE$2:$AE$6001&lt;$AE2141))+1,"")</f>
        <v/>
      </c>
      <c r="AC2141">
        <f>IF($C2141="","",IF(OR($W2141=TRUE(),$W2141="TRUE"),0,1))</f>
        <v/>
      </c>
      <c r="AD2141">
        <f>IF($C2141="","",IF($Z2141="Yes",1,0))</f>
        <v/>
      </c>
      <c r="AE2141">
        <f>IF($AA2141=1,IFERROR(IF(VALUE($C2141)&lt;100000000,VALUE($C2141),1000000000),IFERROR(IF(VALUE(MID($C2141,2,20))&lt;100000000,VALUE(MID($C2141,2,20)),1000000000),1000000000))+ROW()/100000,"")</f>
        <v/>
      </c>
    </row>
    <row r="2142">
      <c r="M2142" s="7">
        <f>IF($C2142="","",L2142*V2142/100)</f>
        <v/>
      </c>
      <c r="N2142" s="11" t="n"/>
      <c r="R2142" s="7" t="n"/>
      <c r="T2142" s="7" t="n"/>
      <c r="U2142" s="7">
        <f>IF($C2142="","",T2142*X2142/100)</f>
        <v/>
      </c>
      <c r="V2142" s="7">
        <f>IF($C2142="","",T2142-U2142)</f>
        <v/>
      </c>
      <c r="X2142">
        <f>IF($C2142="","",IF($AD2142=1,Settings!$C$8,IF($AC2142=1,Settings!$C$6,Settings!$C$7))*100)</f>
        <v/>
      </c>
      <c r="Y2142" s="7">
        <f>IF($C2142="","",V2142-M2142)</f>
        <v/>
      </c>
      <c r="AA2142">
        <f>IF($C2142="","",IF(COUNTIF($C$2:$C2142,$C2142)=1,1,0))</f>
        <v/>
      </c>
      <c r="AB2142">
        <f>IF($AA2142=1,SUMPRODUCT(--($AE$2:$AE$6001&lt;$AE2142))+1,"")</f>
        <v/>
      </c>
      <c r="AC2142">
        <f>IF($C2142="","",IF(OR($W2142=TRUE(),$W2142="TRUE"),0,1))</f>
        <v/>
      </c>
      <c r="AD2142">
        <f>IF($C2142="","",IF($Z2142="Yes",1,0))</f>
        <v/>
      </c>
      <c r="AE2142">
        <f>IF($AA2142=1,IFERROR(IF(VALUE($C2142)&lt;100000000,VALUE($C2142),1000000000),IFERROR(IF(VALUE(MID($C2142,2,20))&lt;100000000,VALUE(MID($C2142,2,20)),1000000000),1000000000))+ROW()/100000,"")</f>
        <v/>
      </c>
    </row>
    <row r="2143">
      <c r="M2143" s="7">
        <f>IF($C2143="","",L2143*V2143/100)</f>
        <v/>
      </c>
      <c r="N2143" s="11" t="n"/>
      <c r="R2143" s="7" t="n"/>
      <c r="T2143" s="7" t="n"/>
      <c r="U2143" s="7">
        <f>IF($C2143="","",T2143*X2143/100)</f>
        <v/>
      </c>
      <c r="V2143" s="7">
        <f>IF($C2143="","",T2143-U2143)</f>
        <v/>
      </c>
      <c r="X2143">
        <f>IF($C2143="","",IF($AD2143=1,Settings!$C$8,IF($AC2143=1,Settings!$C$6,Settings!$C$7))*100)</f>
        <v/>
      </c>
      <c r="Y2143" s="7">
        <f>IF($C2143="","",V2143-M2143)</f>
        <v/>
      </c>
      <c r="AA2143">
        <f>IF($C2143="","",IF(COUNTIF($C$2:$C2143,$C2143)=1,1,0))</f>
        <v/>
      </c>
      <c r="AB2143">
        <f>IF($AA2143=1,SUMPRODUCT(--($AE$2:$AE$6001&lt;$AE2143))+1,"")</f>
        <v/>
      </c>
      <c r="AC2143">
        <f>IF($C2143="","",IF(OR($W2143=TRUE(),$W2143="TRUE"),0,1))</f>
        <v/>
      </c>
      <c r="AD2143">
        <f>IF($C2143="","",IF($Z2143="Yes",1,0))</f>
        <v/>
      </c>
      <c r="AE2143">
        <f>IF($AA2143=1,IFERROR(IF(VALUE($C2143)&lt;100000000,VALUE($C2143),1000000000),IFERROR(IF(VALUE(MID($C2143,2,20))&lt;100000000,VALUE(MID($C2143,2,20)),1000000000),1000000000))+ROW()/100000,"")</f>
        <v/>
      </c>
    </row>
    <row r="2144">
      <c r="M2144" s="7">
        <f>IF($C2144="","",L2144*V2144/100)</f>
        <v/>
      </c>
      <c r="N2144" s="11" t="n"/>
      <c r="R2144" s="7" t="n"/>
      <c r="T2144" s="7" t="n"/>
      <c r="U2144" s="7">
        <f>IF($C2144="","",T2144*X2144/100)</f>
        <v/>
      </c>
      <c r="V2144" s="7">
        <f>IF($C2144="","",T2144-U2144)</f>
        <v/>
      </c>
      <c r="X2144">
        <f>IF($C2144="","",IF($AD2144=1,Settings!$C$8,IF($AC2144=1,Settings!$C$6,Settings!$C$7))*100)</f>
        <v/>
      </c>
      <c r="Y2144" s="7">
        <f>IF($C2144="","",V2144-M2144)</f>
        <v/>
      </c>
      <c r="AA2144">
        <f>IF($C2144="","",IF(COUNTIF($C$2:$C2144,$C2144)=1,1,0))</f>
        <v/>
      </c>
      <c r="AB2144">
        <f>IF($AA2144=1,SUMPRODUCT(--($AE$2:$AE$6001&lt;$AE2144))+1,"")</f>
        <v/>
      </c>
      <c r="AC2144">
        <f>IF($C2144="","",IF(OR($W2144=TRUE(),$W2144="TRUE"),0,1))</f>
        <v/>
      </c>
      <c r="AD2144">
        <f>IF($C2144="","",IF($Z2144="Yes",1,0))</f>
        <v/>
      </c>
      <c r="AE2144">
        <f>IF($AA2144=1,IFERROR(IF(VALUE($C2144)&lt;100000000,VALUE($C2144),1000000000),IFERROR(IF(VALUE(MID($C2144,2,20))&lt;100000000,VALUE(MID($C2144,2,20)),1000000000),1000000000))+ROW()/100000,"")</f>
        <v/>
      </c>
    </row>
    <row r="2145">
      <c r="M2145" s="7">
        <f>IF($C2145="","",L2145*V2145/100)</f>
        <v/>
      </c>
      <c r="N2145" s="11" t="n"/>
      <c r="R2145" s="7" t="n"/>
      <c r="T2145" s="7" t="n"/>
      <c r="U2145" s="7">
        <f>IF($C2145="","",T2145*X2145/100)</f>
        <v/>
      </c>
      <c r="V2145" s="7">
        <f>IF($C2145="","",T2145-U2145)</f>
        <v/>
      </c>
      <c r="X2145">
        <f>IF($C2145="","",IF($AD2145=1,Settings!$C$8,IF($AC2145=1,Settings!$C$6,Settings!$C$7))*100)</f>
        <v/>
      </c>
      <c r="Y2145" s="7">
        <f>IF($C2145="","",V2145-M2145)</f>
        <v/>
      </c>
      <c r="AA2145">
        <f>IF($C2145="","",IF(COUNTIF($C$2:$C2145,$C2145)=1,1,0))</f>
        <v/>
      </c>
      <c r="AB2145">
        <f>IF($AA2145=1,SUMPRODUCT(--($AE$2:$AE$6001&lt;$AE2145))+1,"")</f>
        <v/>
      </c>
      <c r="AC2145">
        <f>IF($C2145="","",IF(OR($W2145=TRUE(),$W2145="TRUE"),0,1))</f>
        <v/>
      </c>
      <c r="AD2145">
        <f>IF($C2145="","",IF($Z2145="Yes",1,0))</f>
        <v/>
      </c>
      <c r="AE2145">
        <f>IF($AA2145=1,IFERROR(IF(VALUE($C2145)&lt;100000000,VALUE($C2145),1000000000),IFERROR(IF(VALUE(MID($C2145,2,20))&lt;100000000,VALUE(MID($C2145,2,20)),1000000000),1000000000))+ROW()/100000,"")</f>
        <v/>
      </c>
    </row>
    <row r="2146">
      <c r="M2146" s="7">
        <f>IF($C2146="","",L2146*V2146/100)</f>
        <v/>
      </c>
      <c r="N2146" s="11" t="n"/>
      <c r="R2146" s="7" t="n"/>
      <c r="T2146" s="7" t="n"/>
      <c r="U2146" s="7">
        <f>IF($C2146="","",T2146*X2146/100)</f>
        <v/>
      </c>
      <c r="V2146" s="7">
        <f>IF($C2146="","",T2146-U2146)</f>
        <v/>
      </c>
      <c r="X2146">
        <f>IF($C2146="","",IF($AD2146=1,Settings!$C$8,IF($AC2146=1,Settings!$C$6,Settings!$C$7))*100)</f>
        <v/>
      </c>
      <c r="Y2146" s="7">
        <f>IF($C2146="","",V2146-M2146)</f>
        <v/>
      </c>
      <c r="AA2146">
        <f>IF($C2146="","",IF(COUNTIF($C$2:$C2146,$C2146)=1,1,0))</f>
        <v/>
      </c>
      <c r="AB2146">
        <f>IF($AA2146=1,SUMPRODUCT(--($AE$2:$AE$6001&lt;$AE2146))+1,"")</f>
        <v/>
      </c>
      <c r="AC2146">
        <f>IF($C2146="","",IF(OR($W2146=TRUE(),$W2146="TRUE"),0,1))</f>
        <v/>
      </c>
      <c r="AD2146">
        <f>IF($C2146="","",IF($Z2146="Yes",1,0))</f>
        <v/>
      </c>
      <c r="AE2146">
        <f>IF($AA2146=1,IFERROR(IF(VALUE($C2146)&lt;100000000,VALUE($C2146),1000000000),IFERROR(IF(VALUE(MID($C2146,2,20))&lt;100000000,VALUE(MID($C2146,2,20)),1000000000),1000000000))+ROW()/100000,"")</f>
        <v/>
      </c>
    </row>
    <row r="2147">
      <c r="M2147" s="7">
        <f>IF($C2147="","",L2147*V2147/100)</f>
        <v/>
      </c>
      <c r="N2147" s="11" t="n"/>
      <c r="R2147" s="7" t="n"/>
      <c r="T2147" s="7" t="n"/>
      <c r="U2147" s="7">
        <f>IF($C2147="","",T2147*X2147/100)</f>
        <v/>
      </c>
      <c r="V2147" s="7">
        <f>IF($C2147="","",T2147-U2147)</f>
        <v/>
      </c>
      <c r="X2147">
        <f>IF($C2147="","",IF($AD2147=1,Settings!$C$8,IF($AC2147=1,Settings!$C$6,Settings!$C$7))*100)</f>
        <v/>
      </c>
      <c r="Y2147" s="7">
        <f>IF($C2147="","",V2147-M2147)</f>
        <v/>
      </c>
      <c r="AA2147">
        <f>IF($C2147="","",IF(COUNTIF($C$2:$C2147,$C2147)=1,1,0))</f>
        <v/>
      </c>
      <c r="AB2147">
        <f>IF($AA2147=1,SUMPRODUCT(--($AE$2:$AE$6001&lt;$AE2147))+1,"")</f>
        <v/>
      </c>
      <c r="AC2147">
        <f>IF($C2147="","",IF(OR($W2147=TRUE(),$W2147="TRUE"),0,1))</f>
        <v/>
      </c>
      <c r="AD2147">
        <f>IF($C2147="","",IF($Z2147="Yes",1,0))</f>
        <v/>
      </c>
      <c r="AE2147">
        <f>IF($AA2147=1,IFERROR(IF(VALUE($C2147)&lt;100000000,VALUE($C2147),1000000000),IFERROR(IF(VALUE(MID($C2147,2,20))&lt;100000000,VALUE(MID($C2147,2,20)),1000000000),1000000000))+ROW()/100000,"")</f>
        <v/>
      </c>
    </row>
    <row r="2148">
      <c r="M2148" s="7">
        <f>IF($C2148="","",L2148*V2148/100)</f>
        <v/>
      </c>
      <c r="N2148" s="11" t="n"/>
      <c r="R2148" s="7" t="n"/>
      <c r="T2148" s="7" t="n"/>
      <c r="U2148" s="7">
        <f>IF($C2148="","",T2148*X2148/100)</f>
        <v/>
      </c>
      <c r="V2148" s="7">
        <f>IF($C2148="","",T2148-U2148)</f>
        <v/>
      </c>
      <c r="X2148">
        <f>IF($C2148="","",IF($AD2148=1,Settings!$C$8,IF($AC2148=1,Settings!$C$6,Settings!$C$7))*100)</f>
        <v/>
      </c>
      <c r="Y2148" s="7">
        <f>IF($C2148="","",V2148-M2148)</f>
        <v/>
      </c>
      <c r="AA2148">
        <f>IF($C2148="","",IF(COUNTIF($C$2:$C2148,$C2148)=1,1,0))</f>
        <v/>
      </c>
      <c r="AB2148">
        <f>IF($AA2148=1,SUMPRODUCT(--($AE$2:$AE$6001&lt;$AE2148))+1,"")</f>
        <v/>
      </c>
      <c r="AC2148">
        <f>IF($C2148="","",IF(OR($W2148=TRUE(),$W2148="TRUE"),0,1))</f>
        <v/>
      </c>
      <c r="AD2148">
        <f>IF($C2148="","",IF($Z2148="Yes",1,0))</f>
        <v/>
      </c>
      <c r="AE2148">
        <f>IF($AA2148=1,IFERROR(IF(VALUE($C2148)&lt;100000000,VALUE($C2148),1000000000),IFERROR(IF(VALUE(MID($C2148,2,20))&lt;100000000,VALUE(MID($C2148,2,20)),1000000000),1000000000))+ROW()/100000,"")</f>
        <v/>
      </c>
    </row>
    <row r="2149">
      <c r="M2149" s="7">
        <f>IF($C2149="","",L2149*V2149/100)</f>
        <v/>
      </c>
      <c r="N2149" s="11" t="n"/>
      <c r="R2149" s="7" t="n"/>
      <c r="T2149" s="7" t="n"/>
      <c r="U2149" s="7">
        <f>IF($C2149="","",T2149*X2149/100)</f>
        <v/>
      </c>
      <c r="V2149" s="7">
        <f>IF($C2149="","",T2149-U2149)</f>
        <v/>
      </c>
      <c r="X2149">
        <f>IF($C2149="","",IF($AD2149=1,Settings!$C$8,IF($AC2149=1,Settings!$C$6,Settings!$C$7))*100)</f>
        <v/>
      </c>
      <c r="Y2149" s="7">
        <f>IF($C2149="","",V2149-M2149)</f>
        <v/>
      </c>
      <c r="AA2149">
        <f>IF($C2149="","",IF(COUNTIF($C$2:$C2149,$C2149)=1,1,0))</f>
        <v/>
      </c>
      <c r="AB2149">
        <f>IF($AA2149=1,SUMPRODUCT(--($AE$2:$AE$6001&lt;$AE2149))+1,"")</f>
        <v/>
      </c>
      <c r="AC2149">
        <f>IF($C2149="","",IF(OR($W2149=TRUE(),$W2149="TRUE"),0,1))</f>
        <v/>
      </c>
      <c r="AD2149">
        <f>IF($C2149="","",IF($Z2149="Yes",1,0))</f>
        <v/>
      </c>
      <c r="AE2149">
        <f>IF($AA2149=1,IFERROR(IF(VALUE($C2149)&lt;100000000,VALUE($C2149),1000000000),IFERROR(IF(VALUE(MID($C2149,2,20))&lt;100000000,VALUE(MID($C2149,2,20)),1000000000),1000000000))+ROW()/100000,"")</f>
        <v/>
      </c>
    </row>
    <row r="2150">
      <c r="M2150" s="7">
        <f>IF($C2150="","",L2150*V2150/100)</f>
        <v/>
      </c>
      <c r="N2150" s="11" t="n"/>
      <c r="R2150" s="7" t="n"/>
      <c r="T2150" s="7" t="n"/>
      <c r="U2150" s="7">
        <f>IF($C2150="","",T2150*X2150/100)</f>
        <v/>
      </c>
      <c r="V2150" s="7">
        <f>IF($C2150="","",T2150-U2150)</f>
        <v/>
      </c>
      <c r="X2150">
        <f>IF($C2150="","",IF($AD2150=1,Settings!$C$8,IF($AC2150=1,Settings!$C$6,Settings!$C$7))*100)</f>
        <v/>
      </c>
      <c r="Y2150" s="7">
        <f>IF($C2150="","",V2150-M2150)</f>
        <v/>
      </c>
      <c r="AA2150">
        <f>IF($C2150="","",IF(COUNTIF($C$2:$C2150,$C2150)=1,1,0))</f>
        <v/>
      </c>
      <c r="AB2150">
        <f>IF($AA2150=1,SUMPRODUCT(--($AE$2:$AE$6001&lt;$AE2150))+1,"")</f>
        <v/>
      </c>
      <c r="AC2150">
        <f>IF($C2150="","",IF(OR($W2150=TRUE(),$W2150="TRUE"),0,1))</f>
        <v/>
      </c>
      <c r="AD2150">
        <f>IF($C2150="","",IF($Z2150="Yes",1,0))</f>
        <v/>
      </c>
      <c r="AE2150">
        <f>IF($AA2150=1,IFERROR(IF(VALUE($C2150)&lt;100000000,VALUE($C2150),1000000000),IFERROR(IF(VALUE(MID($C2150,2,20))&lt;100000000,VALUE(MID($C2150,2,20)),1000000000),1000000000))+ROW()/100000,"")</f>
        <v/>
      </c>
    </row>
    <row r="2151">
      <c r="M2151" s="7">
        <f>IF($C2151="","",L2151*V2151/100)</f>
        <v/>
      </c>
      <c r="N2151" s="11" t="n"/>
      <c r="R2151" s="7" t="n"/>
      <c r="T2151" s="7" t="n"/>
      <c r="U2151" s="7">
        <f>IF($C2151="","",T2151*X2151/100)</f>
        <v/>
      </c>
      <c r="V2151" s="7">
        <f>IF($C2151="","",T2151-U2151)</f>
        <v/>
      </c>
      <c r="X2151">
        <f>IF($C2151="","",IF($AD2151=1,Settings!$C$8,IF($AC2151=1,Settings!$C$6,Settings!$C$7))*100)</f>
        <v/>
      </c>
      <c r="Y2151" s="7">
        <f>IF($C2151="","",V2151-M2151)</f>
        <v/>
      </c>
      <c r="AA2151">
        <f>IF($C2151="","",IF(COUNTIF($C$2:$C2151,$C2151)=1,1,0))</f>
        <v/>
      </c>
      <c r="AB2151">
        <f>IF($AA2151=1,SUMPRODUCT(--($AE$2:$AE$6001&lt;$AE2151))+1,"")</f>
        <v/>
      </c>
      <c r="AC2151">
        <f>IF($C2151="","",IF(OR($W2151=TRUE(),$W2151="TRUE"),0,1))</f>
        <v/>
      </c>
      <c r="AD2151">
        <f>IF($C2151="","",IF($Z2151="Yes",1,0))</f>
        <v/>
      </c>
      <c r="AE2151">
        <f>IF($AA2151=1,IFERROR(IF(VALUE($C2151)&lt;100000000,VALUE($C2151),1000000000),IFERROR(IF(VALUE(MID($C2151,2,20))&lt;100000000,VALUE(MID($C2151,2,20)),1000000000),1000000000))+ROW()/100000,"")</f>
        <v/>
      </c>
    </row>
    <row r="2152">
      <c r="M2152" s="7">
        <f>IF($C2152="","",L2152*V2152/100)</f>
        <v/>
      </c>
      <c r="N2152" s="11" t="n"/>
      <c r="R2152" s="7" t="n"/>
      <c r="T2152" s="7" t="n"/>
      <c r="U2152" s="7">
        <f>IF($C2152="","",T2152*X2152/100)</f>
        <v/>
      </c>
      <c r="V2152" s="7">
        <f>IF($C2152="","",T2152-U2152)</f>
        <v/>
      </c>
      <c r="X2152">
        <f>IF($C2152="","",IF($AD2152=1,Settings!$C$8,IF($AC2152=1,Settings!$C$6,Settings!$C$7))*100)</f>
        <v/>
      </c>
      <c r="Y2152" s="7">
        <f>IF($C2152="","",V2152-M2152)</f>
        <v/>
      </c>
      <c r="AA2152">
        <f>IF($C2152="","",IF(COUNTIF($C$2:$C2152,$C2152)=1,1,0))</f>
        <v/>
      </c>
      <c r="AB2152">
        <f>IF($AA2152=1,SUMPRODUCT(--($AE$2:$AE$6001&lt;$AE2152))+1,"")</f>
        <v/>
      </c>
      <c r="AC2152">
        <f>IF($C2152="","",IF(OR($W2152=TRUE(),$W2152="TRUE"),0,1))</f>
        <v/>
      </c>
      <c r="AD2152">
        <f>IF($C2152="","",IF($Z2152="Yes",1,0))</f>
        <v/>
      </c>
      <c r="AE2152">
        <f>IF($AA2152=1,IFERROR(IF(VALUE($C2152)&lt;100000000,VALUE($C2152),1000000000),IFERROR(IF(VALUE(MID($C2152,2,20))&lt;100000000,VALUE(MID($C2152,2,20)),1000000000),1000000000))+ROW()/100000,"")</f>
        <v/>
      </c>
    </row>
    <row r="2153">
      <c r="M2153" s="7">
        <f>IF($C2153="","",L2153*V2153/100)</f>
        <v/>
      </c>
      <c r="N2153" s="11" t="n"/>
      <c r="R2153" s="7" t="n"/>
      <c r="T2153" s="7" t="n"/>
      <c r="U2153" s="7">
        <f>IF($C2153="","",T2153*X2153/100)</f>
        <v/>
      </c>
      <c r="V2153" s="7">
        <f>IF($C2153="","",T2153-U2153)</f>
        <v/>
      </c>
      <c r="X2153">
        <f>IF($C2153="","",IF($AD2153=1,Settings!$C$8,IF($AC2153=1,Settings!$C$6,Settings!$C$7))*100)</f>
        <v/>
      </c>
      <c r="Y2153" s="7">
        <f>IF($C2153="","",V2153-M2153)</f>
        <v/>
      </c>
      <c r="AA2153">
        <f>IF($C2153="","",IF(COUNTIF($C$2:$C2153,$C2153)=1,1,0))</f>
        <v/>
      </c>
      <c r="AB2153">
        <f>IF($AA2153=1,SUMPRODUCT(--($AE$2:$AE$6001&lt;$AE2153))+1,"")</f>
        <v/>
      </c>
      <c r="AC2153">
        <f>IF($C2153="","",IF(OR($W2153=TRUE(),$W2153="TRUE"),0,1))</f>
        <v/>
      </c>
      <c r="AD2153">
        <f>IF($C2153="","",IF($Z2153="Yes",1,0))</f>
        <v/>
      </c>
      <c r="AE2153">
        <f>IF($AA2153=1,IFERROR(IF(VALUE($C2153)&lt;100000000,VALUE($C2153),1000000000),IFERROR(IF(VALUE(MID($C2153,2,20))&lt;100000000,VALUE(MID($C2153,2,20)),1000000000),1000000000))+ROW()/100000,"")</f>
        <v/>
      </c>
    </row>
    <row r="2154">
      <c r="M2154" s="7">
        <f>IF($C2154="","",L2154*V2154/100)</f>
        <v/>
      </c>
      <c r="N2154" s="11" t="n"/>
      <c r="R2154" s="7" t="n"/>
      <c r="T2154" s="7" t="n"/>
      <c r="U2154" s="7">
        <f>IF($C2154="","",T2154*X2154/100)</f>
        <v/>
      </c>
      <c r="V2154" s="7">
        <f>IF($C2154="","",T2154-U2154)</f>
        <v/>
      </c>
      <c r="X2154">
        <f>IF($C2154="","",IF($AD2154=1,Settings!$C$8,IF($AC2154=1,Settings!$C$6,Settings!$C$7))*100)</f>
        <v/>
      </c>
      <c r="Y2154" s="7">
        <f>IF($C2154="","",V2154-M2154)</f>
        <v/>
      </c>
      <c r="AA2154">
        <f>IF($C2154="","",IF(COUNTIF($C$2:$C2154,$C2154)=1,1,0))</f>
        <v/>
      </c>
      <c r="AB2154">
        <f>IF($AA2154=1,SUMPRODUCT(--($AE$2:$AE$6001&lt;$AE2154))+1,"")</f>
        <v/>
      </c>
      <c r="AC2154">
        <f>IF($C2154="","",IF(OR($W2154=TRUE(),$W2154="TRUE"),0,1))</f>
        <v/>
      </c>
      <c r="AD2154">
        <f>IF($C2154="","",IF($Z2154="Yes",1,0))</f>
        <v/>
      </c>
      <c r="AE2154">
        <f>IF($AA2154=1,IFERROR(IF(VALUE($C2154)&lt;100000000,VALUE($C2154),1000000000),IFERROR(IF(VALUE(MID($C2154,2,20))&lt;100000000,VALUE(MID($C2154,2,20)),1000000000),1000000000))+ROW()/100000,"")</f>
        <v/>
      </c>
    </row>
    <row r="2155">
      <c r="M2155" s="7">
        <f>IF($C2155="","",L2155*V2155/100)</f>
        <v/>
      </c>
      <c r="N2155" s="11" t="n"/>
      <c r="R2155" s="7" t="n"/>
      <c r="T2155" s="7" t="n"/>
      <c r="U2155" s="7">
        <f>IF($C2155="","",T2155*X2155/100)</f>
        <v/>
      </c>
      <c r="V2155" s="7">
        <f>IF($C2155="","",T2155-U2155)</f>
        <v/>
      </c>
      <c r="X2155">
        <f>IF($C2155="","",IF($AD2155=1,Settings!$C$8,IF($AC2155=1,Settings!$C$6,Settings!$C$7))*100)</f>
        <v/>
      </c>
      <c r="Y2155" s="7">
        <f>IF($C2155="","",V2155-M2155)</f>
        <v/>
      </c>
      <c r="AA2155">
        <f>IF($C2155="","",IF(COUNTIF($C$2:$C2155,$C2155)=1,1,0))</f>
        <v/>
      </c>
      <c r="AB2155">
        <f>IF($AA2155=1,SUMPRODUCT(--($AE$2:$AE$6001&lt;$AE2155))+1,"")</f>
        <v/>
      </c>
      <c r="AC2155">
        <f>IF($C2155="","",IF(OR($W2155=TRUE(),$W2155="TRUE"),0,1))</f>
        <v/>
      </c>
      <c r="AD2155">
        <f>IF($C2155="","",IF($Z2155="Yes",1,0))</f>
        <v/>
      </c>
      <c r="AE2155">
        <f>IF($AA2155=1,IFERROR(IF(VALUE($C2155)&lt;100000000,VALUE($C2155),1000000000),IFERROR(IF(VALUE(MID($C2155,2,20))&lt;100000000,VALUE(MID($C2155,2,20)),1000000000),1000000000))+ROW()/100000,"")</f>
        <v/>
      </c>
    </row>
    <row r="2156">
      <c r="M2156" s="7">
        <f>IF($C2156="","",L2156*V2156/100)</f>
        <v/>
      </c>
      <c r="N2156" s="11" t="n"/>
      <c r="R2156" s="7" t="n"/>
      <c r="T2156" s="7" t="n"/>
      <c r="U2156" s="7">
        <f>IF($C2156="","",T2156*X2156/100)</f>
        <v/>
      </c>
      <c r="V2156" s="7">
        <f>IF($C2156="","",T2156-U2156)</f>
        <v/>
      </c>
      <c r="X2156">
        <f>IF($C2156="","",IF($AD2156=1,Settings!$C$8,IF($AC2156=1,Settings!$C$6,Settings!$C$7))*100)</f>
        <v/>
      </c>
      <c r="Y2156" s="7">
        <f>IF($C2156="","",V2156-M2156)</f>
        <v/>
      </c>
      <c r="AA2156">
        <f>IF($C2156="","",IF(COUNTIF($C$2:$C2156,$C2156)=1,1,0))</f>
        <v/>
      </c>
      <c r="AB2156">
        <f>IF($AA2156=1,SUMPRODUCT(--($AE$2:$AE$6001&lt;$AE2156))+1,"")</f>
        <v/>
      </c>
      <c r="AC2156">
        <f>IF($C2156="","",IF(OR($W2156=TRUE(),$W2156="TRUE"),0,1))</f>
        <v/>
      </c>
      <c r="AD2156">
        <f>IF($C2156="","",IF($Z2156="Yes",1,0))</f>
        <v/>
      </c>
      <c r="AE2156">
        <f>IF($AA2156=1,IFERROR(IF(VALUE($C2156)&lt;100000000,VALUE($C2156),1000000000),IFERROR(IF(VALUE(MID($C2156,2,20))&lt;100000000,VALUE(MID($C2156,2,20)),1000000000),1000000000))+ROW()/100000,"")</f>
        <v/>
      </c>
    </row>
    <row r="2157">
      <c r="M2157" s="7">
        <f>IF($C2157="","",L2157*V2157/100)</f>
        <v/>
      </c>
      <c r="N2157" s="11" t="n"/>
      <c r="R2157" s="7" t="n"/>
      <c r="T2157" s="7" t="n"/>
      <c r="U2157" s="7">
        <f>IF($C2157="","",T2157*X2157/100)</f>
        <v/>
      </c>
      <c r="V2157" s="7">
        <f>IF($C2157="","",T2157-U2157)</f>
        <v/>
      </c>
      <c r="X2157">
        <f>IF($C2157="","",IF($AD2157=1,Settings!$C$8,IF($AC2157=1,Settings!$C$6,Settings!$C$7))*100)</f>
        <v/>
      </c>
      <c r="Y2157" s="7">
        <f>IF($C2157="","",V2157-M2157)</f>
        <v/>
      </c>
      <c r="AA2157">
        <f>IF($C2157="","",IF(COUNTIF($C$2:$C2157,$C2157)=1,1,0))</f>
        <v/>
      </c>
      <c r="AB2157">
        <f>IF($AA2157=1,SUMPRODUCT(--($AE$2:$AE$6001&lt;$AE2157))+1,"")</f>
        <v/>
      </c>
      <c r="AC2157">
        <f>IF($C2157="","",IF(OR($W2157=TRUE(),$W2157="TRUE"),0,1))</f>
        <v/>
      </c>
      <c r="AD2157">
        <f>IF($C2157="","",IF($Z2157="Yes",1,0))</f>
        <v/>
      </c>
      <c r="AE2157">
        <f>IF($AA2157=1,IFERROR(IF(VALUE($C2157)&lt;100000000,VALUE($C2157),1000000000),IFERROR(IF(VALUE(MID($C2157,2,20))&lt;100000000,VALUE(MID($C2157,2,20)),1000000000),1000000000))+ROW()/100000,"")</f>
        <v/>
      </c>
    </row>
    <row r="2158">
      <c r="M2158" s="7">
        <f>IF($C2158="","",L2158*V2158/100)</f>
        <v/>
      </c>
      <c r="N2158" s="11" t="n"/>
      <c r="R2158" s="7" t="n"/>
      <c r="T2158" s="7" t="n"/>
      <c r="U2158" s="7">
        <f>IF($C2158="","",T2158*X2158/100)</f>
        <v/>
      </c>
      <c r="V2158" s="7">
        <f>IF($C2158="","",T2158-U2158)</f>
        <v/>
      </c>
      <c r="X2158">
        <f>IF($C2158="","",IF($AD2158=1,Settings!$C$8,IF($AC2158=1,Settings!$C$6,Settings!$C$7))*100)</f>
        <v/>
      </c>
      <c r="Y2158" s="7">
        <f>IF($C2158="","",V2158-M2158)</f>
        <v/>
      </c>
      <c r="AA2158">
        <f>IF($C2158="","",IF(COUNTIF($C$2:$C2158,$C2158)=1,1,0))</f>
        <v/>
      </c>
      <c r="AB2158">
        <f>IF($AA2158=1,SUMPRODUCT(--($AE$2:$AE$6001&lt;$AE2158))+1,"")</f>
        <v/>
      </c>
      <c r="AC2158">
        <f>IF($C2158="","",IF(OR($W2158=TRUE(),$W2158="TRUE"),0,1))</f>
        <v/>
      </c>
      <c r="AD2158">
        <f>IF($C2158="","",IF($Z2158="Yes",1,0))</f>
        <v/>
      </c>
      <c r="AE2158">
        <f>IF($AA2158=1,IFERROR(IF(VALUE($C2158)&lt;100000000,VALUE($C2158),1000000000),IFERROR(IF(VALUE(MID($C2158,2,20))&lt;100000000,VALUE(MID($C2158,2,20)),1000000000),1000000000))+ROW()/100000,"")</f>
        <v/>
      </c>
    </row>
    <row r="2159">
      <c r="M2159" s="7">
        <f>IF($C2159="","",L2159*V2159/100)</f>
        <v/>
      </c>
      <c r="N2159" s="11" t="n"/>
      <c r="R2159" s="7" t="n"/>
      <c r="T2159" s="7" t="n"/>
      <c r="U2159" s="7">
        <f>IF($C2159="","",T2159*X2159/100)</f>
        <v/>
      </c>
      <c r="V2159" s="7">
        <f>IF($C2159="","",T2159-U2159)</f>
        <v/>
      </c>
      <c r="X2159">
        <f>IF($C2159="","",IF($AD2159=1,Settings!$C$8,IF($AC2159=1,Settings!$C$6,Settings!$C$7))*100)</f>
        <v/>
      </c>
      <c r="Y2159" s="7">
        <f>IF($C2159="","",V2159-M2159)</f>
        <v/>
      </c>
      <c r="AA2159">
        <f>IF($C2159="","",IF(COUNTIF($C$2:$C2159,$C2159)=1,1,0))</f>
        <v/>
      </c>
      <c r="AB2159">
        <f>IF($AA2159=1,SUMPRODUCT(--($AE$2:$AE$6001&lt;$AE2159))+1,"")</f>
        <v/>
      </c>
      <c r="AC2159">
        <f>IF($C2159="","",IF(OR($W2159=TRUE(),$W2159="TRUE"),0,1))</f>
        <v/>
      </c>
      <c r="AD2159">
        <f>IF($C2159="","",IF($Z2159="Yes",1,0))</f>
        <v/>
      </c>
      <c r="AE2159">
        <f>IF($AA2159=1,IFERROR(IF(VALUE($C2159)&lt;100000000,VALUE($C2159),1000000000),IFERROR(IF(VALUE(MID($C2159,2,20))&lt;100000000,VALUE(MID($C2159,2,20)),1000000000),1000000000))+ROW()/100000,"")</f>
        <v/>
      </c>
    </row>
    <row r="2160">
      <c r="M2160" s="7">
        <f>IF($C2160="","",L2160*V2160/100)</f>
        <v/>
      </c>
      <c r="N2160" s="11" t="n"/>
      <c r="R2160" s="7" t="n"/>
      <c r="T2160" s="7" t="n"/>
      <c r="U2160" s="7">
        <f>IF($C2160="","",T2160*X2160/100)</f>
        <v/>
      </c>
      <c r="V2160" s="7">
        <f>IF($C2160="","",T2160-U2160)</f>
        <v/>
      </c>
      <c r="X2160">
        <f>IF($C2160="","",IF($AD2160=1,Settings!$C$8,IF($AC2160=1,Settings!$C$6,Settings!$C$7))*100)</f>
        <v/>
      </c>
      <c r="Y2160" s="7">
        <f>IF($C2160="","",V2160-M2160)</f>
        <v/>
      </c>
      <c r="AA2160">
        <f>IF($C2160="","",IF(COUNTIF($C$2:$C2160,$C2160)=1,1,0))</f>
        <v/>
      </c>
      <c r="AB2160">
        <f>IF($AA2160=1,SUMPRODUCT(--($AE$2:$AE$6001&lt;$AE2160))+1,"")</f>
        <v/>
      </c>
      <c r="AC2160">
        <f>IF($C2160="","",IF(OR($W2160=TRUE(),$W2160="TRUE"),0,1))</f>
        <v/>
      </c>
      <c r="AD2160">
        <f>IF($C2160="","",IF($Z2160="Yes",1,0))</f>
        <v/>
      </c>
      <c r="AE2160">
        <f>IF($AA2160=1,IFERROR(IF(VALUE($C2160)&lt;100000000,VALUE($C2160),1000000000),IFERROR(IF(VALUE(MID($C2160,2,20))&lt;100000000,VALUE(MID($C2160,2,20)),1000000000),1000000000))+ROW()/100000,"")</f>
        <v/>
      </c>
    </row>
    <row r="2161">
      <c r="M2161" s="7">
        <f>IF($C2161="","",L2161*V2161/100)</f>
        <v/>
      </c>
      <c r="N2161" s="11" t="n"/>
      <c r="R2161" s="7" t="n"/>
      <c r="T2161" s="7" t="n"/>
      <c r="U2161" s="7">
        <f>IF($C2161="","",T2161*X2161/100)</f>
        <v/>
      </c>
      <c r="V2161" s="7">
        <f>IF($C2161="","",T2161-U2161)</f>
        <v/>
      </c>
      <c r="X2161">
        <f>IF($C2161="","",IF($AD2161=1,Settings!$C$8,IF($AC2161=1,Settings!$C$6,Settings!$C$7))*100)</f>
        <v/>
      </c>
      <c r="Y2161" s="7">
        <f>IF($C2161="","",V2161-M2161)</f>
        <v/>
      </c>
      <c r="AA2161">
        <f>IF($C2161="","",IF(COUNTIF($C$2:$C2161,$C2161)=1,1,0))</f>
        <v/>
      </c>
      <c r="AB2161">
        <f>IF($AA2161=1,SUMPRODUCT(--($AE$2:$AE$6001&lt;$AE2161))+1,"")</f>
        <v/>
      </c>
      <c r="AC2161">
        <f>IF($C2161="","",IF(OR($W2161=TRUE(),$W2161="TRUE"),0,1))</f>
        <v/>
      </c>
      <c r="AD2161">
        <f>IF($C2161="","",IF($Z2161="Yes",1,0))</f>
        <v/>
      </c>
      <c r="AE2161">
        <f>IF($AA2161=1,IFERROR(IF(VALUE($C2161)&lt;100000000,VALUE($C2161),1000000000),IFERROR(IF(VALUE(MID($C2161,2,20))&lt;100000000,VALUE(MID($C2161,2,20)),1000000000),1000000000))+ROW()/100000,"")</f>
        <v/>
      </c>
    </row>
    <row r="2162">
      <c r="M2162" s="7">
        <f>IF($C2162="","",L2162*V2162/100)</f>
        <v/>
      </c>
      <c r="N2162" s="11" t="n"/>
      <c r="R2162" s="7" t="n"/>
      <c r="T2162" s="7" t="n"/>
      <c r="U2162" s="7">
        <f>IF($C2162="","",T2162*X2162/100)</f>
        <v/>
      </c>
      <c r="V2162" s="7">
        <f>IF($C2162="","",T2162-U2162)</f>
        <v/>
      </c>
      <c r="X2162">
        <f>IF($C2162="","",IF($AD2162=1,Settings!$C$8,IF($AC2162=1,Settings!$C$6,Settings!$C$7))*100)</f>
        <v/>
      </c>
      <c r="Y2162" s="7">
        <f>IF($C2162="","",V2162-M2162)</f>
        <v/>
      </c>
      <c r="AA2162">
        <f>IF($C2162="","",IF(COUNTIF($C$2:$C2162,$C2162)=1,1,0))</f>
        <v/>
      </c>
      <c r="AB2162">
        <f>IF($AA2162=1,SUMPRODUCT(--($AE$2:$AE$6001&lt;$AE2162))+1,"")</f>
        <v/>
      </c>
      <c r="AC2162">
        <f>IF($C2162="","",IF(OR($W2162=TRUE(),$W2162="TRUE"),0,1))</f>
        <v/>
      </c>
      <c r="AD2162">
        <f>IF($C2162="","",IF($Z2162="Yes",1,0))</f>
        <v/>
      </c>
      <c r="AE2162">
        <f>IF($AA2162=1,IFERROR(IF(VALUE($C2162)&lt;100000000,VALUE($C2162),1000000000),IFERROR(IF(VALUE(MID($C2162,2,20))&lt;100000000,VALUE(MID($C2162,2,20)),1000000000),1000000000))+ROW()/100000,"")</f>
        <v/>
      </c>
    </row>
    <row r="2163">
      <c r="M2163" s="7">
        <f>IF($C2163="","",L2163*V2163/100)</f>
        <v/>
      </c>
      <c r="N2163" s="11" t="n"/>
      <c r="R2163" s="7" t="n"/>
      <c r="T2163" s="7" t="n"/>
      <c r="U2163" s="7">
        <f>IF($C2163="","",T2163*X2163/100)</f>
        <v/>
      </c>
      <c r="V2163" s="7">
        <f>IF($C2163="","",T2163-U2163)</f>
        <v/>
      </c>
      <c r="X2163">
        <f>IF($C2163="","",IF($AD2163=1,Settings!$C$8,IF($AC2163=1,Settings!$C$6,Settings!$C$7))*100)</f>
        <v/>
      </c>
      <c r="Y2163" s="7">
        <f>IF($C2163="","",V2163-M2163)</f>
        <v/>
      </c>
      <c r="AA2163">
        <f>IF($C2163="","",IF(COUNTIF($C$2:$C2163,$C2163)=1,1,0))</f>
        <v/>
      </c>
      <c r="AB2163">
        <f>IF($AA2163=1,SUMPRODUCT(--($AE$2:$AE$6001&lt;$AE2163))+1,"")</f>
        <v/>
      </c>
      <c r="AC2163">
        <f>IF($C2163="","",IF(OR($W2163=TRUE(),$W2163="TRUE"),0,1))</f>
        <v/>
      </c>
      <c r="AD2163">
        <f>IF($C2163="","",IF($Z2163="Yes",1,0))</f>
        <v/>
      </c>
      <c r="AE2163">
        <f>IF($AA2163=1,IFERROR(IF(VALUE($C2163)&lt;100000000,VALUE($C2163),1000000000),IFERROR(IF(VALUE(MID($C2163,2,20))&lt;100000000,VALUE(MID($C2163,2,20)),1000000000),1000000000))+ROW()/100000,"")</f>
        <v/>
      </c>
    </row>
    <row r="2164">
      <c r="M2164" s="7">
        <f>IF($C2164="","",L2164*V2164/100)</f>
        <v/>
      </c>
      <c r="N2164" s="11" t="n"/>
      <c r="R2164" s="7" t="n"/>
      <c r="T2164" s="7" t="n"/>
      <c r="U2164" s="7">
        <f>IF($C2164="","",T2164*X2164/100)</f>
        <v/>
      </c>
      <c r="V2164" s="7">
        <f>IF($C2164="","",T2164-U2164)</f>
        <v/>
      </c>
      <c r="X2164">
        <f>IF($C2164="","",IF($AD2164=1,Settings!$C$8,IF($AC2164=1,Settings!$C$6,Settings!$C$7))*100)</f>
        <v/>
      </c>
      <c r="Y2164" s="7">
        <f>IF($C2164="","",V2164-M2164)</f>
        <v/>
      </c>
      <c r="AA2164">
        <f>IF($C2164="","",IF(COUNTIF($C$2:$C2164,$C2164)=1,1,0))</f>
        <v/>
      </c>
      <c r="AB2164">
        <f>IF($AA2164=1,SUMPRODUCT(--($AE$2:$AE$6001&lt;$AE2164))+1,"")</f>
        <v/>
      </c>
      <c r="AC2164">
        <f>IF($C2164="","",IF(OR($W2164=TRUE(),$W2164="TRUE"),0,1))</f>
        <v/>
      </c>
      <c r="AD2164">
        <f>IF($C2164="","",IF($Z2164="Yes",1,0))</f>
        <v/>
      </c>
      <c r="AE2164">
        <f>IF($AA2164=1,IFERROR(IF(VALUE($C2164)&lt;100000000,VALUE($C2164),1000000000),IFERROR(IF(VALUE(MID($C2164,2,20))&lt;100000000,VALUE(MID($C2164,2,20)),1000000000),1000000000))+ROW()/100000,"")</f>
        <v/>
      </c>
    </row>
    <row r="2165">
      <c r="M2165" s="7">
        <f>IF($C2165="","",L2165*V2165/100)</f>
        <v/>
      </c>
      <c r="N2165" s="11" t="n"/>
      <c r="R2165" s="7" t="n"/>
      <c r="T2165" s="7" t="n"/>
      <c r="U2165" s="7">
        <f>IF($C2165="","",T2165*X2165/100)</f>
        <v/>
      </c>
      <c r="V2165" s="7">
        <f>IF($C2165="","",T2165-U2165)</f>
        <v/>
      </c>
      <c r="X2165">
        <f>IF($C2165="","",IF($AD2165=1,Settings!$C$8,IF($AC2165=1,Settings!$C$6,Settings!$C$7))*100)</f>
        <v/>
      </c>
      <c r="Y2165" s="7">
        <f>IF($C2165="","",V2165-M2165)</f>
        <v/>
      </c>
      <c r="AA2165">
        <f>IF($C2165="","",IF(COUNTIF($C$2:$C2165,$C2165)=1,1,0))</f>
        <v/>
      </c>
      <c r="AB2165">
        <f>IF($AA2165=1,SUMPRODUCT(--($AE$2:$AE$6001&lt;$AE2165))+1,"")</f>
        <v/>
      </c>
      <c r="AC2165">
        <f>IF($C2165="","",IF(OR($W2165=TRUE(),$W2165="TRUE"),0,1))</f>
        <v/>
      </c>
      <c r="AD2165">
        <f>IF($C2165="","",IF($Z2165="Yes",1,0))</f>
        <v/>
      </c>
      <c r="AE2165">
        <f>IF($AA2165=1,IFERROR(IF(VALUE($C2165)&lt;100000000,VALUE($C2165),1000000000),IFERROR(IF(VALUE(MID($C2165,2,20))&lt;100000000,VALUE(MID($C2165,2,20)),1000000000),1000000000))+ROW()/100000,"")</f>
        <v/>
      </c>
    </row>
    <row r="2166">
      <c r="M2166" s="7">
        <f>IF($C2166="","",L2166*V2166/100)</f>
        <v/>
      </c>
      <c r="N2166" s="11" t="n"/>
      <c r="R2166" s="7" t="n"/>
      <c r="T2166" s="7" t="n"/>
      <c r="U2166" s="7">
        <f>IF($C2166="","",T2166*X2166/100)</f>
        <v/>
      </c>
      <c r="V2166" s="7">
        <f>IF($C2166="","",T2166-U2166)</f>
        <v/>
      </c>
      <c r="X2166">
        <f>IF($C2166="","",IF($AD2166=1,Settings!$C$8,IF($AC2166=1,Settings!$C$6,Settings!$C$7))*100)</f>
        <v/>
      </c>
      <c r="Y2166" s="7">
        <f>IF($C2166="","",V2166-M2166)</f>
        <v/>
      </c>
      <c r="AA2166">
        <f>IF($C2166="","",IF(COUNTIF($C$2:$C2166,$C2166)=1,1,0))</f>
        <v/>
      </c>
      <c r="AB2166">
        <f>IF($AA2166=1,SUMPRODUCT(--($AE$2:$AE$6001&lt;$AE2166))+1,"")</f>
        <v/>
      </c>
      <c r="AC2166">
        <f>IF($C2166="","",IF(OR($W2166=TRUE(),$W2166="TRUE"),0,1))</f>
        <v/>
      </c>
      <c r="AD2166">
        <f>IF($C2166="","",IF($Z2166="Yes",1,0))</f>
        <v/>
      </c>
      <c r="AE2166">
        <f>IF($AA2166=1,IFERROR(IF(VALUE($C2166)&lt;100000000,VALUE($C2166),1000000000),IFERROR(IF(VALUE(MID($C2166,2,20))&lt;100000000,VALUE(MID($C2166,2,20)),1000000000),1000000000))+ROW()/100000,"")</f>
        <v/>
      </c>
    </row>
    <row r="2167">
      <c r="M2167" s="7">
        <f>IF($C2167="","",L2167*V2167/100)</f>
        <v/>
      </c>
      <c r="N2167" s="11" t="n"/>
      <c r="R2167" s="7" t="n"/>
      <c r="T2167" s="7" t="n"/>
      <c r="U2167" s="7">
        <f>IF($C2167="","",T2167*X2167/100)</f>
        <v/>
      </c>
      <c r="V2167" s="7">
        <f>IF($C2167="","",T2167-U2167)</f>
        <v/>
      </c>
      <c r="X2167">
        <f>IF($C2167="","",IF($AD2167=1,Settings!$C$8,IF($AC2167=1,Settings!$C$6,Settings!$C$7))*100)</f>
        <v/>
      </c>
      <c r="Y2167" s="7">
        <f>IF($C2167="","",V2167-M2167)</f>
        <v/>
      </c>
      <c r="AA2167">
        <f>IF($C2167="","",IF(COUNTIF($C$2:$C2167,$C2167)=1,1,0))</f>
        <v/>
      </c>
      <c r="AB2167">
        <f>IF($AA2167=1,SUMPRODUCT(--($AE$2:$AE$6001&lt;$AE2167))+1,"")</f>
        <v/>
      </c>
      <c r="AC2167">
        <f>IF($C2167="","",IF(OR($W2167=TRUE(),$W2167="TRUE"),0,1))</f>
        <v/>
      </c>
      <c r="AD2167">
        <f>IF($C2167="","",IF($Z2167="Yes",1,0))</f>
        <v/>
      </c>
      <c r="AE2167">
        <f>IF($AA2167=1,IFERROR(IF(VALUE($C2167)&lt;100000000,VALUE($C2167),1000000000),IFERROR(IF(VALUE(MID($C2167,2,20))&lt;100000000,VALUE(MID($C2167,2,20)),1000000000),1000000000))+ROW()/100000,"")</f>
        <v/>
      </c>
    </row>
    <row r="2168">
      <c r="M2168" s="7">
        <f>IF($C2168="","",L2168*V2168/100)</f>
        <v/>
      </c>
      <c r="N2168" s="11" t="n"/>
      <c r="R2168" s="7" t="n"/>
      <c r="T2168" s="7" t="n"/>
      <c r="U2168" s="7">
        <f>IF($C2168="","",T2168*X2168/100)</f>
        <v/>
      </c>
      <c r="V2168" s="7">
        <f>IF($C2168="","",T2168-U2168)</f>
        <v/>
      </c>
      <c r="X2168">
        <f>IF($C2168="","",IF($AD2168=1,Settings!$C$8,IF($AC2168=1,Settings!$C$6,Settings!$C$7))*100)</f>
        <v/>
      </c>
      <c r="Y2168" s="7">
        <f>IF($C2168="","",V2168-M2168)</f>
        <v/>
      </c>
      <c r="AA2168">
        <f>IF($C2168="","",IF(COUNTIF($C$2:$C2168,$C2168)=1,1,0))</f>
        <v/>
      </c>
      <c r="AB2168">
        <f>IF($AA2168=1,SUMPRODUCT(--($AE$2:$AE$6001&lt;$AE2168))+1,"")</f>
        <v/>
      </c>
      <c r="AC2168">
        <f>IF($C2168="","",IF(OR($W2168=TRUE(),$W2168="TRUE"),0,1))</f>
        <v/>
      </c>
      <c r="AD2168">
        <f>IF($C2168="","",IF($Z2168="Yes",1,0))</f>
        <v/>
      </c>
      <c r="AE2168">
        <f>IF($AA2168=1,IFERROR(IF(VALUE($C2168)&lt;100000000,VALUE($C2168),1000000000),IFERROR(IF(VALUE(MID($C2168,2,20))&lt;100000000,VALUE(MID($C2168,2,20)),1000000000),1000000000))+ROW()/100000,"")</f>
        <v/>
      </c>
    </row>
    <row r="2169">
      <c r="M2169" s="7">
        <f>IF($C2169="","",L2169*V2169/100)</f>
        <v/>
      </c>
      <c r="N2169" s="11" t="n"/>
      <c r="R2169" s="7" t="n"/>
      <c r="T2169" s="7" t="n"/>
      <c r="U2169" s="7">
        <f>IF($C2169="","",T2169*X2169/100)</f>
        <v/>
      </c>
      <c r="V2169" s="7">
        <f>IF($C2169="","",T2169-U2169)</f>
        <v/>
      </c>
      <c r="X2169">
        <f>IF($C2169="","",IF($AD2169=1,Settings!$C$8,IF($AC2169=1,Settings!$C$6,Settings!$C$7))*100)</f>
        <v/>
      </c>
      <c r="Y2169" s="7">
        <f>IF($C2169="","",V2169-M2169)</f>
        <v/>
      </c>
      <c r="AA2169">
        <f>IF($C2169="","",IF(COUNTIF($C$2:$C2169,$C2169)=1,1,0))</f>
        <v/>
      </c>
      <c r="AB2169">
        <f>IF($AA2169=1,SUMPRODUCT(--($AE$2:$AE$6001&lt;$AE2169))+1,"")</f>
        <v/>
      </c>
      <c r="AC2169">
        <f>IF($C2169="","",IF(OR($W2169=TRUE(),$W2169="TRUE"),0,1))</f>
        <v/>
      </c>
      <c r="AD2169">
        <f>IF($C2169="","",IF($Z2169="Yes",1,0))</f>
        <v/>
      </c>
      <c r="AE2169">
        <f>IF($AA2169=1,IFERROR(IF(VALUE($C2169)&lt;100000000,VALUE($C2169),1000000000),IFERROR(IF(VALUE(MID($C2169,2,20))&lt;100000000,VALUE(MID($C2169,2,20)),1000000000),1000000000))+ROW()/100000,"")</f>
        <v/>
      </c>
    </row>
    <row r="2170">
      <c r="M2170" s="7">
        <f>IF($C2170="","",L2170*V2170/100)</f>
        <v/>
      </c>
      <c r="N2170" s="11" t="n"/>
      <c r="R2170" s="7" t="n"/>
      <c r="T2170" s="7" t="n"/>
      <c r="U2170" s="7">
        <f>IF($C2170="","",T2170*X2170/100)</f>
        <v/>
      </c>
      <c r="V2170" s="7">
        <f>IF($C2170="","",T2170-U2170)</f>
        <v/>
      </c>
      <c r="X2170">
        <f>IF($C2170="","",IF($AD2170=1,Settings!$C$8,IF($AC2170=1,Settings!$C$6,Settings!$C$7))*100)</f>
        <v/>
      </c>
      <c r="Y2170" s="7">
        <f>IF($C2170="","",V2170-M2170)</f>
        <v/>
      </c>
      <c r="AA2170">
        <f>IF($C2170="","",IF(COUNTIF($C$2:$C2170,$C2170)=1,1,0))</f>
        <v/>
      </c>
      <c r="AB2170">
        <f>IF($AA2170=1,SUMPRODUCT(--($AE$2:$AE$6001&lt;$AE2170))+1,"")</f>
        <v/>
      </c>
      <c r="AC2170">
        <f>IF($C2170="","",IF(OR($W2170=TRUE(),$W2170="TRUE"),0,1))</f>
        <v/>
      </c>
      <c r="AD2170">
        <f>IF($C2170="","",IF($Z2170="Yes",1,0))</f>
        <v/>
      </c>
      <c r="AE2170">
        <f>IF($AA2170=1,IFERROR(IF(VALUE($C2170)&lt;100000000,VALUE($C2170),1000000000),IFERROR(IF(VALUE(MID($C2170,2,20))&lt;100000000,VALUE(MID($C2170,2,20)),1000000000),1000000000))+ROW()/100000,"")</f>
        <v/>
      </c>
    </row>
    <row r="2171">
      <c r="M2171" s="7">
        <f>IF($C2171="","",L2171*V2171/100)</f>
        <v/>
      </c>
      <c r="N2171" s="11" t="n"/>
      <c r="R2171" s="7" t="n"/>
      <c r="T2171" s="7" t="n"/>
      <c r="U2171" s="7">
        <f>IF($C2171="","",T2171*X2171/100)</f>
        <v/>
      </c>
      <c r="V2171" s="7">
        <f>IF($C2171="","",T2171-U2171)</f>
        <v/>
      </c>
      <c r="X2171">
        <f>IF($C2171="","",IF($AD2171=1,Settings!$C$8,IF($AC2171=1,Settings!$C$6,Settings!$C$7))*100)</f>
        <v/>
      </c>
      <c r="Y2171" s="7">
        <f>IF($C2171="","",V2171-M2171)</f>
        <v/>
      </c>
      <c r="AA2171">
        <f>IF($C2171="","",IF(COUNTIF($C$2:$C2171,$C2171)=1,1,0))</f>
        <v/>
      </c>
      <c r="AB2171">
        <f>IF($AA2171=1,SUMPRODUCT(--($AE$2:$AE$6001&lt;$AE2171))+1,"")</f>
        <v/>
      </c>
      <c r="AC2171">
        <f>IF($C2171="","",IF(OR($W2171=TRUE(),$W2171="TRUE"),0,1))</f>
        <v/>
      </c>
      <c r="AD2171">
        <f>IF($C2171="","",IF($Z2171="Yes",1,0))</f>
        <v/>
      </c>
      <c r="AE2171">
        <f>IF($AA2171=1,IFERROR(IF(VALUE($C2171)&lt;100000000,VALUE($C2171),1000000000),IFERROR(IF(VALUE(MID($C2171,2,20))&lt;100000000,VALUE(MID($C2171,2,20)),1000000000),1000000000))+ROW()/100000,"")</f>
        <v/>
      </c>
    </row>
    <row r="2172">
      <c r="M2172" s="7">
        <f>IF($C2172="","",L2172*V2172/100)</f>
        <v/>
      </c>
      <c r="N2172" s="11" t="n"/>
      <c r="R2172" s="7" t="n"/>
      <c r="T2172" s="7" t="n"/>
      <c r="U2172" s="7">
        <f>IF($C2172="","",T2172*X2172/100)</f>
        <v/>
      </c>
      <c r="V2172" s="7">
        <f>IF($C2172="","",T2172-U2172)</f>
        <v/>
      </c>
      <c r="X2172">
        <f>IF($C2172="","",IF($AD2172=1,Settings!$C$8,IF($AC2172=1,Settings!$C$6,Settings!$C$7))*100)</f>
        <v/>
      </c>
      <c r="Y2172" s="7">
        <f>IF($C2172="","",V2172-M2172)</f>
        <v/>
      </c>
      <c r="AA2172">
        <f>IF($C2172="","",IF(COUNTIF($C$2:$C2172,$C2172)=1,1,0))</f>
        <v/>
      </c>
      <c r="AB2172">
        <f>IF($AA2172=1,SUMPRODUCT(--($AE$2:$AE$6001&lt;$AE2172))+1,"")</f>
        <v/>
      </c>
      <c r="AC2172">
        <f>IF($C2172="","",IF(OR($W2172=TRUE(),$W2172="TRUE"),0,1))</f>
        <v/>
      </c>
      <c r="AD2172">
        <f>IF($C2172="","",IF($Z2172="Yes",1,0))</f>
        <v/>
      </c>
      <c r="AE2172">
        <f>IF($AA2172=1,IFERROR(IF(VALUE($C2172)&lt;100000000,VALUE($C2172),1000000000),IFERROR(IF(VALUE(MID($C2172,2,20))&lt;100000000,VALUE(MID($C2172,2,20)),1000000000),1000000000))+ROW()/100000,"")</f>
        <v/>
      </c>
    </row>
    <row r="2173">
      <c r="M2173" s="7">
        <f>IF($C2173="","",L2173*V2173/100)</f>
        <v/>
      </c>
      <c r="N2173" s="11" t="n"/>
      <c r="R2173" s="7" t="n"/>
      <c r="T2173" s="7" t="n"/>
      <c r="U2173" s="7">
        <f>IF($C2173="","",T2173*X2173/100)</f>
        <v/>
      </c>
      <c r="V2173" s="7">
        <f>IF($C2173="","",T2173-U2173)</f>
        <v/>
      </c>
      <c r="X2173">
        <f>IF($C2173="","",IF($AD2173=1,Settings!$C$8,IF($AC2173=1,Settings!$C$6,Settings!$C$7))*100)</f>
        <v/>
      </c>
      <c r="Y2173" s="7">
        <f>IF($C2173="","",V2173-M2173)</f>
        <v/>
      </c>
      <c r="AA2173">
        <f>IF($C2173="","",IF(COUNTIF($C$2:$C2173,$C2173)=1,1,0))</f>
        <v/>
      </c>
      <c r="AB2173">
        <f>IF($AA2173=1,SUMPRODUCT(--($AE$2:$AE$6001&lt;$AE2173))+1,"")</f>
        <v/>
      </c>
      <c r="AC2173">
        <f>IF($C2173="","",IF(OR($W2173=TRUE(),$W2173="TRUE"),0,1))</f>
        <v/>
      </c>
      <c r="AD2173">
        <f>IF($C2173="","",IF($Z2173="Yes",1,0))</f>
        <v/>
      </c>
      <c r="AE2173">
        <f>IF($AA2173=1,IFERROR(IF(VALUE($C2173)&lt;100000000,VALUE($C2173),1000000000),IFERROR(IF(VALUE(MID($C2173,2,20))&lt;100000000,VALUE(MID($C2173,2,20)),1000000000),1000000000))+ROW()/100000,"")</f>
        <v/>
      </c>
    </row>
    <row r="2174">
      <c r="M2174" s="7">
        <f>IF($C2174="","",L2174*V2174/100)</f>
        <v/>
      </c>
      <c r="N2174" s="11" t="n"/>
      <c r="R2174" s="7" t="n"/>
      <c r="T2174" s="7" t="n"/>
      <c r="U2174" s="7">
        <f>IF($C2174="","",T2174*X2174/100)</f>
        <v/>
      </c>
      <c r="V2174" s="7">
        <f>IF($C2174="","",T2174-U2174)</f>
        <v/>
      </c>
      <c r="X2174">
        <f>IF($C2174="","",IF($AD2174=1,Settings!$C$8,IF($AC2174=1,Settings!$C$6,Settings!$C$7))*100)</f>
        <v/>
      </c>
      <c r="Y2174" s="7">
        <f>IF($C2174="","",V2174-M2174)</f>
        <v/>
      </c>
      <c r="AA2174">
        <f>IF($C2174="","",IF(COUNTIF($C$2:$C2174,$C2174)=1,1,0))</f>
        <v/>
      </c>
      <c r="AB2174">
        <f>IF($AA2174=1,SUMPRODUCT(--($AE$2:$AE$6001&lt;$AE2174))+1,"")</f>
        <v/>
      </c>
      <c r="AC2174">
        <f>IF($C2174="","",IF(OR($W2174=TRUE(),$W2174="TRUE"),0,1))</f>
        <v/>
      </c>
      <c r="AD2174">
        <f>IF($C2174="","",IF($Z2174="Yes",1,0))</f>
        <v/>
      </c>
      <c r="AE2174">
        <f>IF($AA2174=1,IFERROR(IF(VALUE($C2174)&lt;100000000,VALUE($C2174),1000000000),IFERROR(IF(VALUE(MID($C2174,2,20))&lt;100000000,VALUE(MID($C2174,2,20)),1000000000),1000000000))+ROW()/100000,"")</f>
        <v/>
      </c>
    </row>
    <row r="2175">
      <c r="M2175" s="7">
        <f>IF($C2175="","",L2175*V2175/100)</f>
        <v/>
      </c>
      <c r="N2175" s="11" t="n"/>
      <c r="R2175" s="7" t="n"/>
      <c r="T2175" s="7" t="n"/>
      <c r="U2175" s="7">
        <f>IF($C2175="","",T2175*X2175/100)</f>
        <v/>
      </c>
      <c r="V2175" s="7">
        <f>IF($C2175="","",T2175-U2175)</f>
        <v/>
      </c>
      <c r="X2175">
        <f>IF($C2175="","",IF($AD2175=1,Settings!$C$8,IF($AC2175=1,Settings!$C$6,Settings!$C$7))*100)</f>
        <v/>
      </c>
      <c r="Y2175" s="7">
        <f>IF($C2175="","",V2175-M2175)</f>
        <v/>
      </c>
      <c r="AA2175">
        <f>IF($C2175="","",IF(COUNTIF($C$2:$C2175,$C2175)=1,1,0))</f>
        <v/>
      </c>
      <c r="AB2175">
        <f>IF($AA2175=1,SUMPRODUCT(--($AE$2:$AE$6001&lt;$AE2175))+1,"")</f>
        <v/>
      </c>
      <c r="AC2175">
        <f>IF($C2175="","",IF(OR($W2175=TRUE(),$W2175="TRUE"),0,1))</f>
        <v/>
      </c>
      <c r="AD2175">
        <f>IF($C2175="","",IF($Z2175="Yes",1,0))</f>
        <v/>
      </c>
      <c r="AE2175">
        <f>IF($AA2175=1,IFERROR(IF(VALUE($C2175)&lt;100000000,VALUE($C2175),1000000000),IFERROR(IF(VALUE(MID($C2175,2,20))&lt;100000000,VALUE(MID($C2175,2,20)),1000000000),1000000000))+ROW()/100000,"")</f>
        <v/>
      </c>
    </row>
    <row r="2176">
      <c r="M2176" s="7">
        <f>IF($C2176="","",L2176*V2176/100)</f>
        <v/>
      </c>
      <c r="N2176" s="11" t="n"/>
      <c r="R2176" s="7" t="n"/>
      <c r="T2176" s="7" t="n"/>
      <c r="U2176" s="7">
        <f>IF($C2176="","",T2176*X2176/100)</f>
        <v/>
      </c>
      <c r="V2176" s="7">
        <f>IF($C2176="","",T2176-U2176)</f>
        <v/>
      </c>
      <c r="X2176">
        <f>IF($C2176="","",IF($AD2176=1,Settings!$C$8,IF($AC2176=1,Settings!$C$6,Settings!$C$7))*100)</f>
        <v/>
      </c>
      <c r="Y2176" s="7">
        <f>IF($C2176="","",V2176-M2176)</f>
        <v/>
      </c>
      <c r="AA2176">
        <f>IF($C2176="","",IF(COUNTIF($C$2:$C2176,$C2176)=1,1,0))</f>
        <v/>
      </c>
      <c r="AB2176">
        <f>IF($AA2176=1,SUMPRODUCT(--($AE$2:$AE$6001&lt;$AE2176))+1,"")</f>
        <v/>
      </c>
      <c r="AC2176">
        <f>IF($C2176="","",IF(OR($W2176=TRUE(),$W2176="TRUE"),0,1))</f>
        <v/>
      </c>
      <c r="AD2176">
        <f>IF($C2176="","",IF($Z2176="Yes",1,0))</f>
        <v/>
      </c>
      <c r="AE2176">
        <f>IF($AA2176=1,IFERROR(IF(VALUE($C2176)&lt;100000000,VALUE($C2176),1000000000),IFERROR(IF(VALUE(MID($C2176,2,20))&lt;100000000,VALUE(MID($C2176,2,20)),1000000000),1000000000))+ROW()/100000,"")</f>
        <v/>
      </c>
    </row>
    <row r="2177">
      <c r="M2177" s="7">
        <f>IF($C2177="","",L2177*V2177/100)</f>
        <v/>
      </c>
      <c r="N2177" s="11" t="n"/>
      <c r="R2177" s="7" t="n"/>
      <c r="T2177" s="7" t="n"/>
      <c r="U2177" s="7">
        <f>IF($C2177="","",T2177*X2177/100)</f>
        <v/>
      </c>
      <c r="V2177" s="7">
        <f>IF($C2177="","",T2177-U2177)</f>
        <v/>
      </c>
      <c r="X2177">
        <f>IF($C2177="","",IF($AD2177=1,Settings!$C$8,IF($AC2177=1,Settings!$C$6,Settings!$C$7))*100)</f>
        <v/>
      </c>
      <c r="Y2177" s="7">
        <f>IF($C2177="","",V2177-M2177)</f>
        <v/>
      </c>
      <c r="AA2177">
        <f>IF($C2177="","",IF(COUNTIF($C$2:$C2177,$C2177)=1,1,0))</f>
        <v/>
      </c>
      <c r="AB2177">
        <f>IF($AA2177=1,SUMPRODUCT(--($AE$2:$AE$6001&lt;$AE2177))+1,"")</f>
        <v/>
      </c>
      <c r="AC2177">
        <f>IF($C2177="","",IF(OR($W2177=TRUE(),$W2177="TRUE"),0,1))</f>
        <v/>
      </c>
      <c r="AD2177">
        <f>IF($C2177="","",IF($Z2177="Yes",1,0))</f>
        <v/>
      </c>
      <c r="AE2177">
        <f>IF($AA2177=1,IFERROR(IF(VALUE($C2177)&lt;100000000,VALUE($C2177),1000000000),IFERROR(IF(VALUE(MID($C2177,2,20))&lt;100000000,VALUE(MID($C2177,2,20)),1000000000),1000000000))+ROW()/100000,"")</f>
        <v/>
      </c>
    </row>
    <row r="2178">
      <c r="M2178" s="7">
        <f>IF($C2178="","",L2178*V2178/100)</f>
        <v/>
      </c>
      <c r="N2178" s="11" t="n"/>
      <c r="R2178" s="7" t="n"/>
      <c r="T2178" s="7" t="n"/>
      <c r="U2178" s="7">
        <f>IF($C2178="","",T2178*X2178/100)</f>
        <v/>
      </c>
      <c r="V2178" s="7">
        <f>IF($C2178="","",T2178-U2178)</f>
        <v/>
      </c>
      <c r="X2178">
        <f>IF($C2178="","",IF($AD2178=1,Settings!$C$8,IF($AC2178=1,Settings!$C$6,Settings!$C$7))*100)</f>
        <v/>
      </c>
      <c r="Y2178" s="7">
        <f>IF($C2178="","",V2178-M2178)</f>
        <v/>
      </c>
      <c r="AA2178">
        <f>IF($C2178="","",IF(COUNTIF($C$2:$C2178,$C2178)=1,1,0))</f>
        <v/>
      </c>
      <c r="AB2178">
        <f>IF($AA2178=1,SUMPRODUCT(--($AE$2:$AE$6001&lt;$AE2178))+1,"")</f>
        <v/>
      </c>
      <c r="AC2178">
        <f>IF($C2178="","",IF(OR($W2178=TRUE(),$W2178="TRUE"),0,1))</f>
        <v/>
      </c>
      <c r="AD2178">
        <f>IF($C2178="","",IF($Z2178="Yes",1,0))</f>
        <v/>
      </c>
      <c r="AE2178">
        <f>IF($AA2178=1,IFERROR(IF(VALUE($C2178)&lt;100000000,VALUE($C2178),1000000000),IFERROR(IF(VALUE(MID($C2178,2,20))&lt;100000000,VALUE(MID($C2178,2,20)),1000000000),1000000000))+ROW()/100000,"")</f>
        <v/>
      </c>
    </row>
    <row r="2179">
      <c r="M2179" s="7">
        <f>IF($C2179="","",L2179*V2179/100)</f>
        <v/>
      </c>
      <c r="N2179" s="11" t="n"/>
      <c r="R2179" s="7" t="n"/>
      <c r="T2179" s="7" t="n"/>
      <c r="U2179" s="7">
        <f>IF($C2179="","",T2179*X2179/100)</f>
        <v/>
      </c>
      <c r="V2179" s="7">
        <f>IF($C2179="","",T2179-U2179)</f>
        <v/>
      </c>
      <c r="X2179">
        <f>IF($C2179="","",IF($AD2179=1,Settings!$C$8,IF($AC2179=1,Settings!$C$6,Settings!$C$7))*100)</f>
        <v/>
      </c>
      <c r="Y2179" s="7">
        <f>IF($C2179="","",V2179-M2179)</f>
        <v/>
      </c>
      <c r="AA2179">
        <f>IF($C2179="","",IF(COUNTIF($C$2:$C2179,$C2179)=1,1,0))</f>
        <v/>
      </c>
      <c r="AB2179">
        <f>IF($AA2179=1,SUMPRODUCT(--($AE$2:$AE$6001&lt;$AE2179))+1,"")</f>
        <v/>
      </c>
      <c r="AC2179">
        <f>IF($C2179="","",IF(OR($W2179=TRUE(),$W2179="TRUE"),0,1))</f>
        <v/>
      </c>
      <c r="AD2179">
        <f>IF($C2179="","",IF($Z2179="Yes",1,0))</f>
        <v/>
      </c>
      <c r="AE2179">
        <f>IF($AA2179=1,IFERROR(IF(VALUE($C2179)&lt;100000000,VALUE($C2179),1000000000),IFERROR(IF(VALUE(MID($C2179,2,20))&lt;100000000,VALUE(MID($C2179,2,20)),1000000000),1000000000))+ROW()/100000,"")</f>
        <v/>
      </c>
    </row>
    <row r="2180">
      <c r="M2180" s="7">
        <f>IF($C2180="","",L2180*V2180/100)</f>
        <v/>
      </c>
      <c r="N2180" s="11" t="n"/>
      <c r="R2180" s="7" t="n"/>
      <c r="T2180" s="7" t="n"/>
      <c r="U2180" s="7">
        <f>IF($C2180="","",T2180*X2180/100)</f>
        <v/>
      </c>
      <c r="V2180" s="7">
        <f>IF($C2180="","",T2180-U2180)</f>
        <v/>
      </c>
      <c r="X2180">
        <f>IF($C2180="","",IF($AD2180=1,Settings!$C$8,IF($AC2180=1,Settings!$C$6,Settings!$C$7))*100)</f>
        <v/>
      </c>
      <c r="Y2180" s="7">
        <f>IF($C2180="","",V2180-M2180)</f>
        <v/>
      </c>
      <c r="AA2180">
        <f>IF($C2180="","",IF(COUNTIF($C$2:$C2180,$C2180)=1,1,0))</f>
        <v/>
      </c>
      <c r="AB2180">
        <f>IF($AA2180=1,SUMPRODUCT(--($AE$2:$AE$6001&lt;$AE2180))+1,"")</f>
        <v/>
      </c>
      <c r="AC2180">
        <f>IF($C2180="","",IF(OR($W2180=TRUE(),$W2180="TRUE"),0,1))</f>
        <v/>
      </c>
      <c r="AD2180">
        <f>IF($C2180="","",IF($Z2180="Yes",1,0))</f>
        <v/>
      </c>
      <c r="AE2180">
        <f>IF($AA2180=1,IFERROR(IF(VALUE($C2180)&lt;100000000,VALUE($C2180),1000000000),IFERROR(IF(VALUE(MID($C2180,2,20))&lt;100000000,VALUE(MID($C2180,2,20)),1000000000),1000000000))+ROW()/100000,"")</f>
        <v/>
      </c>
    </row>
    <row r="2181">
      <c r="M2181" s="7">
        <f>IF($C2181="","",L2181*V2181/100)</f>
        <v/>
      </c>
      <c r="N2181" s="11" t="n"/>
      <c r="R2181" s="7" t="n"/>
      <c r="T2181" s="7" t="n"/>
      <c r="U2181" s="7">
        <f>IF($C2181="","",T2181*X2181/100)</f>
        <v/>
      </c>
      <c r="V2181" s="7">
        <f>IF($C2181="","",T2181-U2181)</f>
        <v/>
      </c>
      <c r="X2181">
        <f>IF($C2181="","",IF($AD2181=1,Settings!$C$8,IF($AC2181=1,Settings!$C$6,Settings!$C$7))*100)</f>
        <v/>
      </c>
      <c r="Y2181" s="7">
        <f>IF($C2181="","",V2181-M2181)</f>
        <v/>
      </c>
      <c r="AA2181">
        <f>IF($C2181="","",IF(COUNTIF($C$2:$C2181,$C2181)=1,1,0))</f>
        <v/>
      </c>
      <c r="AB2181">
        <f>IF($AA2181=1,SUMPRODUCT(--($AE$2:$AE$6001&lt;$AE2181))+1,"")</f>
        <v/>
      </c>
      <c r="AC2181">
        <f>IF($C2181="","",IF(OR($W2181=TRUE(),$W2181="TRUE"),0,1))</f>
        <v/>
      </c>
      <c r="AD2181">
        <f>IF($C2181="","",IF($Z2181="Yes",1,0))</f>
        <v/>
      </c>
      <c r="AE2181">
        <f>IF($AA2181=1,IFERROR(IF(VALUE($C2181)&lt;100000000,VALUE($C2181),1000000000),IFERROR(IF(VALUE(MID($C2181,2,20))&lt;100000000,VALUE(MID($C2181,2,20)),1000000000),1000000000))+ROW()/100000,"")</f>
        <v/>
      </c>
    </row>
    <row r="2182">
      <c r="M2182" s="7">
        <f>IF($C2182="","",L2182*V2182/100)</f>
        <v/>
      </c>
      <c r="N2182" s="11" t="n"/>
      <c r="R2182" s="7" t="n"/>
      <c r="T2182" s="7" t="n"/>
      <c r="U2182" s="7">
        <f>IF($C2182="","",T2182*X2182/100)</f>
        <v/>
      </c>
      <c r="V2182" s="7">
        <f>IF($C2182="","",T2182-U2182)</f>
        <v/>
      </c>
      <c r="X2182">
        <f>IF($C2182="","",IF($AD2182=1,Settings!$C$8,IF($AC2182=1,Settings!$C$6,Settings!$C$7))*100)</f>
        <v/>
      </c>
      <c r="Y2182" s="7">
        <f>IF($C2182="","",V2182-M2182)</f>
        <v/>
      </c>
      <c r="AA2182">
        <f>IF($C2182="","",IF(COUNTIF($C$2:$C2182,$C2182)=1,1,0))</f>
        <v/>
      </c>
      <c r="AB2182">
        <f>IF($AA2182=1,SUMPRODUCT(--($AE$2:$AE$6001&lt;$AE2182))+1,"")</f>
        <v/>
      </c>
      <c r="AC2182">
        <f>IF($C2182="","",IF(OR($W2182=TRUE(),$W2182="TRUE"),0,1))</f>
        <v/>
      </c>
      <c r="AD2182">
        <f>IF($C2182="","",IF($Z2182="Yes",1,0))</f>
        <v/>
      </c>
      <c r="AE2182">
        <f>IF($AA2182=1,IFERROR(IF(VALUE($C2182)&lt;100000000,VALUE($C2182),1000000000),IFERROR(IF(VALUE(MID($C2182,2,20))&lt;100000000,VALUE(MID($C2182,2,20)),1000000000),1000000000))+ROW()/100000,"")</f>
        <v/>
      </c>
    </row>
    <row r="2183">
      <c r="M2183" s="7">
        <f>IF($C2183="","",L2183*V2183/100)</f>
        <v/>
      </c>
      <c r="N2183" s="11" t="n"/>
      <c r="R2183" s="7" t="n"/>
      <c r="T2183" s="7" t="n"/>
      <c r="U2183" s="7">
        <f>IF($C2183="","",T2183*X2183/100)</f>
        <v/>
      </c>
      <c r="V2183" s="7">
        <f>IF($C2183="","",T2183-U2183)</f>
        <v/>
      </c>
      <c r="X2183">
        <f>IF($C2183="","",IF($AD2183=1,Settings!$C$8,IF($AC2183=1,Settings!$C$6,Settings!$C$7))*100)</f>
        <v/>
      </c>
      <c r="Y2183" s="7">
        <f>IF($C2183="","",V2183-M2183)</f>
        <v/>
      </c>
      <c r="AA2183">
        <f>IF($C2183="","",IF(COUNTIF($C$2:$C2183,$C2183)=1,1,0))</f>
        <v/>
      </c>
      <c r="AB2183">
        <f>IF($AA2183=1,SUMPRODUCT(--($AE$2:$AE$6001&lt;$AE2183))+1,"")</f>
        <v/>
      </c>
      <c r="AC2183">
        <f>IF($C2183="","",IF(OR($W2183=TRUE(),$W2183="TRUE"),0,1))</f>
        <v/>
      </c>
      <c r="AD2183">
        <f>IF($C2183="","",IF($Z2183="Yes",1,0))</f>
        <v/>
      </c>
      <c r="AE2183">
        <f>IF($AA2183=1,IFERROR(IF(VALUE($C2183)&lt;100000000,VALUE($C2183),1000000000),IFERROR(IF(VALUE(MID($C2183,2,20))&lt;100000000,VALUE(MID($C2183,2,20)),1000000000),1000000000))+ROW()/100000,"")</f>
        <v/>
      </c>
    </row>
    <row r="2184">
      <c r="M2184" s="7">
        <f>IF($C2184="","",L2184*V2184/100)</f>
        <v/>
      </c>
      <c r="N2184" s="11" t="n"/>
      <c r="R2184" s="7" t="n"/>
      <c r="T2184" s="7" t="n"/>
      <c r="U2184" s="7">
        <f>IF($C2184="","",T2184*X2184/100)</f>
        <v/>
      </c>
      <c r="V2184" s="7">
        <f>IF($C2184="","",T2184-U2184)</f>
        <v/>
      </c>
      <c r="X2184">
        <f>IF($C2184="","",IF($AD2184=1,Settings!$C$8,IF($AC2184=1,Settings!$C$6,Settings!$C$7))*100)</f>
        <v/>
      </c>
      <c r="Y2184" s="7">
        <f>IF($C2184="","",V2184-M2184)</f>
        <v/>
      </c>
      <c r="AA2184">
        <f>IF($C2184="","",IF(COUNTIF($C$2:$C2184,$C2184)=1,1,0))</f>
        <v/>
      </c>
      <c r="AB2184">
        <f>IF($AA2184=1,SUMPRODUCT(--($AE$2:$AE$6001&lt;$AE2184))+1,"")</f>
        <v/>
      </c>
      <c r="AC2184">
        <f>IF($C2184="","",IF(OR($W2184=TRUE(),$W2184="TRUE"),0,1))</f>
        <v/>
      </c>
      <c r="AD2184">
        <f>IF($C2184="","",IF($Z2184="Yes",1,0))</f>
        <v/>
      </c>
      <c r="AE2184">
        <f>IF($AA2184=1,IFERROR(IF(VALUE($C2184)&lt;100000000,VALUE($C2184),1000000000),IFERROR(IF(VALUE(MID($C2184,2,20))&lt;100000000,VALUE(MID($C2184,2,20)),1000000000),1000000000))+ROW()/100000,"")</f>
        <v/>
      </c>
    </row>
    <row r="2185">
      <c r="M2185" s="7">
        <f>IF($C2185="","",L2185*V2185/100)</f>
        <v/>
      </c>
      <c r="N2185" s="11" t="n"/>
      <c r="R2185" s="7" t="n"/>
      <c r="T2185" s="7" t="n"/>
      <c r="U2185" s="7">
        <f>IF($C2185="","",T2185*X2185/100)</f>
        <v/>
      </c>
      <c r="V2185" s="7">
        <f>IF($C2185="","",T2185-U2185)</f>
        <v/>
      </c>
      <c r="X2185">
        <f>IF($C2185="","",IF($AD2185=1,Settings!$C$8,IF($AC2185=1,Settings!$C$6,Settings!$C$7))*100)</f>
        <v/>
      </c>
      <c r="Y2185" s="7">
        <f>IF($C2185="","",V2185-M2185)</f>
        <v/>
      </c>
      <c r="AA2185">
        <f>IF($C2185="","",IF(COUNTIF($C$2:$C2185,$C2185)=1,1,0))</f>
        <v/>
      </c>
      <c r="AB2185">
        <f>IF($AA2185=1,SUMPRODUCT(--($AE$2:$AE$6001&lt;$AE2185))+1,"")</f>
        <v/>
      </c>
      <c r="AC2185">
        <f>IF($C2185="","",IF(OR($W2185=TRUE(),$W2185="TRUE"),0,1))</f>
        <v/>
      </c>
      <c r="AD2185">
        <f>IF($C2185="","",IF($Z2185="Yes",1,0))</f>
        <v/>
      </c>
      <c r="AE2185">
        <f>IF($AA2185=1,IFERROR(IF(VALUE($C2185)&lt;100000000,VALUE($C2185),1000000000),IFERROR(IF(VALUE(MID($C2185,2,20))&lt;100000000,VALUE(MID($C2185,2,20)),1000000000),1000000000))+ROW()/100000,"")</f>
        <v/>
      </c>
    </row>
    <row r="2186">
      <c r="M2186" s="7">
        <f>IF($C2186="","",L2186*V2186/100)</f>
        <v/>
      </c>
      <c r="N2186" s="11" t="n"/>
      <c r="R2186" s="7" t="n"/>
      <c r="T2186" s="7" t="n"/>
      <c r="U2186" s="7">
        <f>IF($C2186="","",T2186*X2186/100)</f>
        <v/>
      </c>
      <c r="V2186" s="7">
        <f>IF($C2186="","",T2186-U2186)</f>
        <v/>
      </c>
      <c r="X2186">
        <f>IF($C2186="","",IF($AD2186=1,Settings!$C$8,IF($AC2186=1,Settings!$C$6,Settings!$C$7))*100)</f>
        <v/>
      </c>
      <c r="Y2186" s="7">
        <f>IF($C2186="","",V2186-M2186)</f>
        <v/>
      </c>
      <c r="AA2186">
        <f>IF($C2186="","",IF(COUNTIF($C$2:$C2186,$C2186)=1,1,0))</f>
        <v/>
      </c>
      <c r="AB2186">
        <f>IF($AA2186=1,SUMPRODUCT(--($AE$2:$AE$6001&lt;$AE2186))+1,"")</f>
        <v/>
      </c>
      <c r="AC2186">
        <f>IF($C2186="","",IF(OR($W2186=TRUE(),$W2186="TRUE"),0,1))</f>
        <v/>
      </c>
      <c r="AD2186">
        <f>IF($C2186="","",IF($Z2186="Yes",1,0))</f>
        <v/>
      </c>
      <c r="AE2186">
        <f>IF($AA2186=1,IFERROR(IF(VALUE($C2186)&lt;100000000,VALUE($C2186),1000000000),IFERROR(IF(VALUE(MID($C2186,2,20))&lt;100000000,VALUE(MID($C2186,2,20)),1000000000),1000000000))+ROW()/100000,"")</f>
        <v/>
      </c>
    </row>
    <row r="2187">
      <c r="M2187" s="7">
        <f>IF($C2187="","",L2187*V2187/100)</f>
        <v/>
      </c>
      <c r="N2187" s="11" t="n"/>
      <c r="R2187" s="7" t="n"/>
      <c r="T2187" s="7" t="n"/>
      <c r="U2187" s="7">
        <f>IF($C2187="","",T2187*X2187/100)</f>
        <v/>
      </c>
      <c r="V2187" s="7">
        <f>IF($C2187="","",T2187-U2187)</f>
        <v/>
      </c>
      <c r="X2187">
        <f>IF($C2187="","",IF($AD2187=1,Settings!$C$8,IF($AC2187=1,Settings!$C$6,Settings!$C$7))*100)</f>
        <v/>
      </c>
      <c r="Y2187" s="7">
        <f>IF($C2187="","",V2187-M2187)</f>
        <v/>
      </c>
      <c r="AA2187">
        <f>IF($C2187="","",IF(COUNTIF($C$2:$C2187,$C2187)=1,1,0))</f>
        <v/>
      </c>
      <c r="AB2187">
        <f>IF($AA2187=1,SUMPRODUCT(--($AE$2:$AE$6001&lt;$AE2187))+1,"")</f>
        <v/>
      </c>
      <c r="AC2187">
        <f>IF($C2187="","",IF(OR($W2187=TRUE(),$W2187="TRUE"),0,1))</f>
        <v/>
      </c>
      <c r="AD2187">
        <f>IF($C2187="","",IF($Z2187="Yes",1,0))</f>
        <v/>
      </c>
      <c r="AE2187">
        <f>IF($AA2187=1,IFERROR(IF(VALUE($C2187)&lt;100000000,VALUE($C2187),1000000000),IFERROR(IF(VALUE(MID($C2187,2,20))&lt;100000000,VALUE(MID($C2187,2,20)),1000000000),1000000000))+ROW()/100000,"")</f>
        <v/>
      </c>
    </row>
    <row r="2188">
      <c r="M2188" s="7">
        <f>IF($C2188="","",L2188*V2188/100)</f>
        <v/>
      </c>
      <c r="N2188" s="11" t="n"/>
      <c r="R2188" s="7" t="n"/>
      <c r="T2188" s="7" t="n"/>
      <c r="U2188" s="7">
        <f>IF($C2188="","",T2188*X2188/100)</f>
        <v/>
      </c>
      <c r="V2188" s="7">
        <f>IF($C2188="","",T2188-U2188)</f>
        <v/>
      </c>
      <c r="X2188">
        <f>IF($C2188="","",IF($AD2188=1,Settings!$C$8,IF($AC2188=1,Settings!$C$6,Settings!$C$7))*100)</f>
        <v/>
      </c>
      <c r="Y2188" s="7">
        <f>IF($C2188="","",V2188-M2188)</f>
        <v/>
      </c>
      <c r="AA2188">
        <f>IF($C2188="","",IF(COUNTIF($C$2:$C2188,$C2188)=1,1,0))</f>
        <v/>
      </c>
      <c r="AB2188">
        <f>IF($AA2188=1,SUMPRODUCT(--($AE$2:$AE$6001&lt;$AE2188))+1,"")</f>
        <v/>
      </c>
      <c r="AC2188">
        <f>IF($C2188="","",IF(OR($W2188=TRUE(),$W2188="TRUE"),0,1))</f>
        <v/>
      </c>
      <c r="AD2188">
        <f>IF($C2188="","",IF($Z2188="Yes",1,0))</f>
        <v/>
      </c>
      <c r="AE2188">
        <f>IF($AA2188=1,IFERROR(IF(VALUE($C2188)&lt;100000000,VALUE($C2188),1000000000),IFERROR(IF(VALUE(MID($C2188,2,20))&lt;100000000,VALUE(MID($C2188,2,20)),1000000000),1000000000))+ROW()/100000,"")</f>
        <v/>
      </c>
    </row>
    <row r="2189">
      <c r="M2189" s="7">
        <f>IF($C2189="","",L2189*V2189/100)</f>
        <v/>
      </c>
      <c r="N2189" s="11" t="n"/>
      <c r="R2189" s="7" t="n"/>
      <c r="T2189" s="7" t="n"/>
      <c r="U2189" s="7">
        <f>IF($C2189="","",T2189*X2189/100)</f>
        <v/>
      </c>
      <c r="V2189" s="7">
        <f>IF($C2189="","",T2189-U2189)</f>
        <v/>
      </c>
      <c r="X2189">
        <f>IF($C2189="","",IF($AD2189=1,Settings!$C$8,IF($AC2189=1,Settings!$C$6,Settings!$C$7))*100)</f>
        <v/>
      </c>
      <c r="Y2189" s="7">
        <f>IF($C2189="","",V2189-M2189)</f>
        <v/>
      </c>
      <c r="AA2189">
        <f>IF($C2189="","",IF(COUNTIF($C$2:$C2189,$C2189)=1,1,0))</f>
        <v/>
      </c>
      <c r="AB2189">
        <f>IF($AA2189=1,SUMPRODUCT(--($AE$2:$AE$6001&lt;$AE2189))+1,"")</f>
        <v/>
      </c>
      <c r="AC2189">
        <f>IF($C2189="","",IF(OR($W2189=TRUE(),$W2189="TRUE"),0,1))</f>
        <v/>
      </c>
      <c r="AD2189">
        <f>IF($C2189="","",IF($Z2189="Yes",1,0))</f>
        <v/>
      </c>
      <c r="AE2189">
        <f>IF($AA2189=1,IFERROR(IF(VALUE($C2189)&lt;100000000,VALUE($C2189),1000000000),IFERROR(IF(VALUE(MID($C2189,2,20))&lt;100000000,VALUE(MID($C2189,2,20)),1000000000),1000000000))+ROW()/100000,"")</f>
        <v/>
      </c>
    </row>
    <row r="2190">
      <c r="M2190" s="7">
        <f>IF($C2190="","",L2190*V2190/100)</f>
        <v/>
      </c>
      <c r="N2190" s="11" t="n"/>
      <c r="R2190" s="7" t="n"/>
      <c r="T2190" s="7" t="n"/>
      <c r="U2190" s="7">
        <f>IF($C2190="","",T2190*X2190/100)</f>
        <v/>
      </c>
      <c r="V2190" s="7">
        <f>IF($C2190="","",T2190-U2190)</f>
        <v/>
      </c>
      <c r="X2190">
        <f>IF($C2190="","",IF($AD2190=1,Settings!$C$8,IF($AC2190=1,Settings!$C$6,Settings!$C$7))*100)</f>
        <v/>
      </c>
      <c r="Y2190" s="7">
        <f>IF($C2190="","",V2190-M2190)</f>
        <v/>
      </c>
      <c r="AA2190">
        <f>IF($C2190="","",IF(COUNTIF($C$2:$C2190,$C2190)=1,1,0))</f>
        <v/>
      </c>
      <c r="AB2190">
        <f>IF($AA2190=1,SUMPRODUCT(--($AE$2:$AE$6001&lt;$AE2190))+1,"")</f>
        <v/>
      </c>
      <c r="AC2190">
        <f>IF($C2190="","",IF(OR($W2190=TRUE(),$W2190="TRUE"),0,1))</f>
        <v/>
      </c>
      <c r="AD2190">
        <f>IF($C2190="","",IF($Z2190="Yes",1,0))</f>
        <v/>
      </c>
      <c r="AE2190">
        <f>IF($AA2190=1,IFERROR(IF(VALUE($C2190)&lt;100000000,VALUE($C2190),1000000000),IFERROR(IF(VALUE(MID($C2190,2,20))&lt;100000000,VALUE(MID($C2190,2,20)),1000000000),1000000000))+ROW()/100000,"")</f>
        <v/>
      </c>
    </row>
    <row r="2191">
      <c r="M2191" s="7">
        <f>IF($C2191="","",L2191*V2191/100)</f>
        <v/>
      </c>
      <c r="N2191" s="11" t="n"/>
      <c r="R2191" s="7" t="n"/>
      <c r="T2191" s="7" t="n"/>
      <c r="U2191" s="7">
        <f>IF($C2191="","",T2191*X2191/100)</f>
        <v/>
      </c>
      <c r="V2191" s="7">
        <f>IF($C2191="","",T2191-U2191)</f>
        <v/>
      </c>
      <c r="X2191">
        <f>IF($C2191="","",IF($AD2191=1,Settings!$C$8,IF($AC2191=1,Settings!$C$6,Settings!$C$7))*100)</f>
        <v/>
      </c>
      <c r="Y2191" s="7">
        <f>IF($C2191="","",V2191-M2191)</f>
        <v/>
      </c>
      <c r="AA2191">
        <f>IF($C2191="","",IF(COUNTIF($C$2:$C2191,$C2191)=1,1,0))</f>
        <v/>
      </c>
      <c r="AB2191">
        <f>IF($AA2191=1,SUMPRODUCT(--($AE$2:$AE$6001&lt;$AE2191))+1,"")</f>
        <v/>
      </c>
      <c r="AC2191">
        <f>IF($C2191="","",IF(OR($W2191=TRUE(),$W2191="TRUE"),0,1))</f>
        <v/>
      </c>
      <c r="AD2191">
        <f>IF($C2191="","",IF($Z2191="Yes",1,0))</f>
        <v/>
      </c>
      <c r="AE2191">
        <f>IF($AA2191=1,IFERROR(IF(VALUE($C2191)&lt;100000000,VALUE($C2191),1000000000),IFERROR(IF(VALUE(MID($C2191,2,20))&lt;100000000,VALUE(MID($C2191,2,20)),1000000000),1000000000))+ROW()/100000,"")</f>
        <v/>
      </c>
    </row>
    <row r="2192">
      <c r="M2192" s="7">
        <f>IF($C2192="","",L2192*V2192/100)</f>
        <v/>
      </c>
      <c r="N2192" s="11" t="n"/>
      <c r="R2192" s="7" t="n"/>
      <c r="T2192" s="7" t="n"/>
      <c r="U2192" s="7">
        <f>IF($C2192="","",T2192*X2192/100)</f>
        <v/>
      </c>
      <c r="V2192" s="7">
        <f>IF($C2192="","",T2192-U2192)</f>
        <v/>
      </c>
      <c r="X2192">
        <f>IF($C2192="","",IF($AD2192=1,Settings!$C$8,IF($AC2192=1,Settings!$C$6,Settings!$C$7))*100)</f>
        <v/>
      </c>
      <c r="Y2192" s="7">
        <f>IF($C2192="","",V2192-M2192)</f>
        <v/>
      </c>
      <c r="AA2192">
        <f>IF($C2192="","",IF(COUNTIF($C$2:$C2192,$C2192)=1,1,0))</f>
        <v/>
      </c>
      <c r="AB2192">
        <f>IF($AA2192=1,SUMPRODUCT(--($AE$2:$AE$6001&lt;$AE2192))+1,"")</f>
        <v/>
      </c>
      <c r="AC2192">
        <f>IF($C2192="","",IF(OR($W2192=TRUE(),$W2192="TRUE"),0,1))</f>
        <v/>
      </c>
      <c r="AD2192">
        <f>IF($C2192="","",IF($Z2192="Yes",1,0))</f>
        <v/>
      </c>
      <c r="AE2192">
        <f>IF($AA2192=1,IFERROR(IF(VALUE($C2192)&lt;100000000,VALUE($C2192),1000000000),IFERROR(IF(VALUE(MID($C2192,2,20))&lt;100000000,VALUE(MID($C2192,2,20)),1000000000),1000000000))+ROW()/100000,"")</f>
        <v/>
      </c>
    </row>
    <row r="2193">
      <c r="M2193" s="7">
        <f>IF($C2193="","",L2193*V2193/100)</f>
        <v/>
      </c>
      <c r="N2193" s="11" t="n"/>
      <c r="R2193" s="7" t="n"/>
      <c r="T2193" s="7" t="n"/>
      <c r="U2193" s="7">
        <f>IF($C2193="","",T2193*X2193/100)</f>
        <v/>
      </c>
      <c r="V2193" s="7">
        <f>IF($C2193="","",T2193-U2193)</f>
        <v/>
      </c>
      <c r="X2193">
        <f>IF($C2193="","",IF($AD2193=1,Settings!$C$8,IF($AC2193=1,Settings!$C$6,Settings!$C$7))*100)</f>
        <v/>
      </c>
      <c r="Y2193" s="7">
        <f>IF($C2193="","",V2193-M2193)</f>
        <v/>
      </c>
      <c r="AA2193">
        <f>IF($C2193="","",IF(COUNTIF($C$2:$C2193,$C2193)=1,1,0))</f>
        <v/>
      </c>
      <c r="AB2193">
        <f>IF($AA2193=1,SUMPRODUCT(--($AE$2:$AE$6001&lt;$AE2193))+1,"")</f>
        <v/>
      </c>
      <c r="AC2193">
        <f>IF($C2193="","",IF(OR($W2193=TRUE(),$W2193="TRUE"),0,1))</f>
        <v/>
      </c>
      <c r="AD2193">
        <f>IF($C2193="","",IF($Z2193="Yes",1,0))</f>
        <v/>
      </c>
      <c r="AE2193">
        <f>IF($AA2193=1,IFERROR(IF(VALUE($C2193)&lt;100000000,VALUE($C2193),1000000000),IFERROR(IF(VALUE(MID($C2193,2,20))&lt;100000000,VALUE(MID($C2193,2,20)),1000000000),1000000000))+ROW()/100000,"")</f>
        <v/>
      </c>
    </row>
    <row r="2194">
      <c r="M2194" s="7">
        <f>IF($C2194="","",L2194*V2194/100)</f>
        <v/>
      </c>
      <c r="N2194" s="11" t="n"/>
      <c r="R2194" s="7" t="n"/>
      <c r="T2194" s="7" t="n"/>
      <c r="U2194" s="7">
        <f>IF($C2194="","",T2194*X2194/100)</f>
        <v/>
      </c>
      <c r="V2194" s="7">
        <f>IF($C2194="","",T2194-U2194)</f>
        <v/>
      </c>
      <c r="X2194">
        <f>IF($C2194="","",IF($AD2194=1,Settings!$C$8,IF($AC2194=1,Settings!$C$6,Settings!$C$7))*100)</f>
        <v/>
      </c>
      <c r="Y2194" s="7">
        <f>IF($C2194="","",V2194-M2194)</f>
        <v/>
      </c>
      <c r="AA2194">
        <f>IF($C2194="","",IF(COUNTIF($C$2:$C2194,$C2194)=1,1,0))</f>
        <v/>
      </c>
      <c r="AB2194">
        <f>IF($AA2194=1,SUMPRODUCT(--($AE$2:$AE$6001&lt;$AE2194))+1,"")</f>
        <v/>
      </c>
      <c r="AC2194">
        <f>IF($C2194="","",IF(OR($W2194=TRUE(),$W2194="TRUE"),0,1))</f>
        <v/>
      </c>
      <c r="AD2194">
        <f>IF($C2194="","",IF($Z2194="Yes",1,0))</f>
        <v/>
      </c>
      <c r="AE2194">
        <f>IF($AA2194=1,IFERROR(IF(VALUE($C2194)&lt;100000000,VALUE($C2194),1000000000),IFERROR(IF(VALUE(MID($C2194,2,20))&lt;100000000,VALUE(MID($C2194,2,20)),1000000000),1000000000))+ROW()/100000,"")</f>
        <v/>
      </c>
    </row>
    <row r="2195">
      <c r="M2195" s="7">
        <f>IF($C2195="","",L2195*V2195/100)</f>
        <v/>
      </c>
      <c r="N2195" s="11" t="n"/>
      <c r="R2195" s="7" t="n"/>
      <c r="T2195" s="7" t="n"/>
      <c r="U2195" s="7">
        <f>IF($C2195="","",T2195*X2195/100)</f>
        <v/>
      </c>
      <c r="V2195" s="7">
        <f>IF($C2195="","",T2195-U2195)</f>
        <v/>
      </c>
      <c r="X2195">
        <f>IF($C2195="","",IF($AD2195=1,Settings!$C$8,IF($AC2195=1,Settings!$C$6,Settings!$C$7))*100)</f>
        <v/>
      </c>
      <c r="Y2195" s="7">
        <f>IF($C2195="","",V2195-M2195)</f>
        <v/>
      </c>
      <c r="AA2195">
        <f>IF($C2195="","",IF(COUNTIF($C$2:$C2195,$C2195)=1,1,0))</f>
        <v/>
      </c>
      <c r="AB2195">
        <f>IF($AA2195=1,SUMPRODUCT(--($AE$2:$AE$6001&lt;$AE2195))+1,"")</f>
        <v/>
      </c>
      <c r="AC2195">
        <f>IF($C2195="","",IF(OR($W2195=TRUE(),$W2195="TRUE"),0,1))</f>
        <v/>
      </c>
      <c r="AD2195">
        <f>IF($C2195="","",IF($Z2195="Yes",1,0))</f>
        <v/>
      </c>
      <c r="AE2195">
        <f>IF($AA2195=1,IFERROR(IF(VALUE($C2195)&lt;100000000,VALUE($C2195),1000000000),IFERROR(IF(VALUE(MID($C2195,2,20))&lt;100000000,VALUE(MID($C2195,2,20)),1000000000),1000000000))+ROW()/100000,"")</f>
        <v/>
      </c>
    </row>
    <row r="2196">
      <c r="M2196" s="7">
        <f>IF($C2196="","",L2196*V2196/100)</f>
        <v/>
      </c>
      <c r="N2196" s="11" t="n"/>
      <c r="R2196" s="7" t="n"/>
      <c r="T2196" s="7" t="n"/>
      <c r="U2196" s="7">
        <f>IF($C2196="","",T2196*X2196/100)</f>
        <v/>
      </c>
      <c r="V2196" s="7">
        <f>IF($C2196="","",T2196-U2196)</f>
        <v/>
      </c>
      <c r="X2196">
        <f>IF($C2196="","",IF($AD2196=1,Settings!$C$8,IF($AC2196=1,Settings!$C$6,Settings!$C$7))*100)</f>
        <v/>
      </c>
      <c r="Y2196" s="7">
        <f>IF($C2196="","",V2196-M2196)</f>
        <v/>
      </c>
      <c r="AA2196">
        <f>IF($C2196="","",IF(COUNTIF($C$2:$C2196,$C2196)=1,1,0))</f>
        <v/>
      </c>
      <c r="AB2196">
        <f>IF($AA2196=1,SUMPRODUCT(--($AE$2:$AE$6001&lt;$AE2196))+1,"")</f>
        <v/>
      </c>
      <c r="AC2196">
        <f>IF($C2196="","",IF(OR($W2196=TRUE(),$W2196="TRUE"),0,1))</f>
        <v/>
      </c>
      <c r="AD2196">
        <f>IF($C2196="","",IF($Z2196="Yes",1,0))</f>
        <v/>
      </c>
      <c r="AE2196">
        <f>IF($AA2196=1,IFERROR(IF(VALUE($C2196)&lt;100000000,VALUE($C2196),1000000000),IFERROR(IF(VALUE(MID($C2196,2,20))&lt;100000000,VALUE(MID($C2196,2,20)),1000000000),1000000000))+ROW()/100000,"")</f>
        <v/>
      </c>
    </row>
    <row r="2197">
      <c r="M2197" s="7">
        <f>IF($C2197="","",L2197*V2197/100)</f>
        <v/>
      </c>
      <c r="N2197" s="11" t="n"/>
      <c r="R2197" s="7" t="n"/>
      <c r="T2197" s="7" t="n"/>
      <c r="U2197" s="7">
        <f>IF($C2197="","",T2197*X2197/100)</f>
        <v/>
      </c>
      <c r="V2197" s="7">
        <f>IF($C2197="","",T2197-U2197)</f>
        <v/>
      </c>
      <c r="X2197">
        <f>IF($C2197="","",IF($AD2197=1,Settings!$C$8,IF($AC2197=1,Settings!$C$6,Settings!$C$7))*100)</f>
        <v/>
      </c>
      <c r="Y2197" s="7">
        <f>IF($C2197="","",V2197-M2197)</f>
        <v/>
      </c>
      <c r="AA2197">
        <f>IF($C2197="","",IF(COUNTIF($C$2:$C2197,$C2197)=1,1,0))</f>
        <v/>
      </c>
      <c r="AB2197">
        <f>IF($AA2197=1,SUMPRODUCT(--($AE$2:$AE$6001&lt;$AE2197))+1,"")</f>
        <v/>
      </c>
      <c r="AC2197">
        <f>IF($C2197="","",IF(OR($W2197=TRUE(),$W2197="TRUE"),0,1))</f>
        <v/>
      </c>
      <c r="AD2197">
        <f>IF($C2197="","",IF($Z2197="Yes",1,0))</f>
        <v/>
      </c>
      <c r="AE2197">
        <f>IF($AA2197=1,IFERROR(IF(VALUE($C2197)&lt;100000000,VALUE($C2197),1000000000),IFERROR(IF(VALUE(MID($C2197,2,20))&lt;100000000,VALUE(MID($C2197,2,20)),1000000000),1000000000))+ROW()/100000,"")</f>
        <v/>
      </c>
    </row>
    <row r="2198">
      <c r="M2198" s="7">
        <f>IF($C2198="","",L2198*V2198/100)</f>
        <v/>
      </c>
      <c r="N2198" s="11" t="n"/>
      <c r="R2198" s="7" t="n"/>
      <c r="T2198" s="7" t="n"/>
      <c r="U2198" s="7">
        <f>IF($C2198="","",T2198*X2198/100)</f>
        <v/>
      </c>
      <c r="V2198" s="7">
        <f>IF($C2198="","",T2198-U2198)</f>
        <v/>
      </c>
      <c r="X2198">
        <f>IF($C2198="","",IF($AD2198=1,Settings!$C$8,IF($AC2198=1,Settings!$C$6,Settings!$C$7))*100)</f>
        <v/>
      </c>
      <c r="Y2198" s="7">
        <f>IF($C2198="","",V2198-M2198)</f>
        <v/>
      </c>
      <c r="AA2198">
        <f>IF($C2198="","",IF(COUNTIF($C$2:$C2198,$C2198)=1,1,0))</f>
        <v/>
      </c>
      <c r="AB2198">
        <f>IF($AA2198=1,SUMPRODUCT(--($AE$2:$AE$6001&lt;$AE2198))+1,"")</f>
        <v/>
      </c>
      <c r="AC2198">
        <f>IF($C2198="","",IF(OR($W2198=TRUE(),$W2198="TRUE"),0,1))</f>
        <v/>
      </c>
      <c r="AD2198">
        <f>IF($C2198="","",IF($Z2198="Yes",1,0))</f>
        <v/>
      </c>
      <c r="AE2198">
        <f>IF($AA2198=1,IFERROR(IF(VALUE($C2198)&lt;100000000,VALUE($C2198),1000000000),IFERROR(IF(VALUE(MID($C2198,2,20))&lt;100000000,VALUE(MID($C2198,2,20)),1000000000),1000000000))+ROW()/100000,"")</f>
        <v/>
      </c>
    </row>
    <row r="2199">
      <c r="M2199" s="7">
        <f>IF($C2199="","",L2199*V2199/100)</f>
        <v/>
      </c>
      <c r="N2199" s="11" t="n"/>
      <c r="R2199" s="7" t="n"/>
      <c r="T2199" s="7" t="n"/>
      <c r="U2199" s="7">
        <f>IF($C2199="","",T2199*X2199/100)</f>
        <v/>
      </c>
      <c r="V2199" s="7">
        <f>IF($C2199="","",T2199-U2199)</f>
        <v/>
      </c>
      <c r="X2199">
        <f>IF($C2199="","",IF($AD2199=1,Settings!$C$8,IF($AC2199=1,Settings!$C$6,Settings!$C$7))*100)</f>
        <v/>
      </c>
      <c r="Y2199" s="7">
        <f>IF($C2199="","",V2199-M2199)</f>
        <v/>
      </c>
      <c r="AA2199">
        <f>IF($C2199="","",IF(COUNTIF($C$2:$C2199,$C2199)=1,1,0))</f>
        <v/>
      </c>
      <c r="AB2199">
        <f>IF($AA2199=1,SUMPRODUCT(--($AE$2:$AE$6001&lt;$AE2199))+1,"")</f>
        <v/>
      </c>
      <c r="AC2199">
        <f>IF($C2199="","",IF(OR($W2199=TRUE(),$W2199="TRUE"),0,1))</f>
        <v/>
      </c>
      <c r="AD2199">
        <f>IF($C2199="","",IF($Z2199="Yes",1,0))</f>
        <v/>
      </c>
      <c r="AE2199">
        <f>IF($AA2199=1,IFERROR(IF(VALUE($C2199)&lt;100000000,VALUE($C2199),1000000000),IFERROR(IF(VALUE(MID($C2199,2,20))&lt;100000000,VALUE(MID($C2199,2,20)),1000000000),1000000000))+ROW()/100000,"")</f>
        <v/>
      </c>
    </row>
    <row r="2200">
      <c r="M2200" s="7">
        <f>IF($C2200="","",L2200*V2200/100)</f>
        <v/>
      </c>
      <c r="N2200" s="11" t="n"/>
      <c r="R2200" s="7" t="n"/>
      <c r="T2200" s="7" t="n"/>
      <c r="U2200" s="7">
        <f>IF($C2200="","",T2200*X2200/100)</f>
        <v/>
      </c>
      <c r="V2200" s="7">
        <f>IF($C2200="","",T2200-U2200)</f>
        <v/>
      </c>
      <c r="X2200">
        <f>IF($C2200="","",IF($AD2200=1,Settings!$C$8,IF($AC2200=1,Settings!$C$6,Settings!$C$7))*100)</f>
        <v/>
      </c>
      <c r="Y2200" s="7">
        <f>IF($C2200="","",V2200-M2200)</f>
        <v/>
      </c>
      <c r="AA2200">
        <f>IF($C2200="","",IF(COUNTIF($C$2:$C2200,$C2200)=1,1,0))</f>
        <v/>
      </c>
      <c r="AB2200">
        <f>IF($AA2200=1,SUMPRODUCT(--($AE$2:$AE$6001&lt;$AE2200))+1,"")</f>
        <v/>
      </c>
      <c r="AC2200">
        <f>IF($C2200="","",IF(OR($W2200=TRUE(),$W2200="TRUE"),0,1))</f>
        <v/>
      </c>
      <c r="AD2200">
        <f>IF($C2200="","",IF($Z2200="Yes",1,0))</f>
        <v/>
      </c>
      <c r="AE2200">
        <f>IF($AA2200=1,IFERROR(IF(VALUE($C2200)&lt;100000000,VALUE($C2200),1000000000),IFERROR(IF(VALUE(MID($C2200,2,20))&lt;100000000,VALUE(MID($C2200,2,20)),1000000000),1000000000))+ROW()/100000,"")</f>
        <v/>
      </c>
    </row>
    <row r="2201">
      <c r="M2201" s="7">
        <f>IF($C2201="","",L2201*V2201/100)</f>
        <v/>
      </c>
      <c r="N2201" s="11" t="n"/>
      <c r="R2201" s="7" t="n"/>
      <c r="T2201" s="7" t="n"/>
      <c r="U2201" s="7">
        <f>IF($C2201="","",T2201*X2201/100)</f>
        <v/>
      </c>
      <c r="V2201" s="7">
        <f>IF($C2201="","",T2201-U2201)</f>
        <v/>
      </c>
      <c r="X2201">
        <f>IF($C2201="","",IF($AD2201=1,Settings!$C$8,IF($AC2201=1,Settings!$C$6,Settings!$C$7))*100)</f>
        <v/>
      </c>
      <c r="Y2201" s="7">
        <f>IF($C2201="","",V2201-M2201)</f>
        <v/>
      </c>
      <c r="AA2201">
        <f>IF($C2201="","",IF(COUNTIF($C$2:$C2201,$C2201)=1,1,0))</f>
        <v/>
      </c>
      <c r="AB2201">
        <f>IF($AA2201=1,SUMPRODUCT(--($AE$2:$AE$6001&lt;$AE2201))+1,"")</f>
        <v/>
      </c>
      <c r="AC2201">
        <f>IF($C2201="","",IF(OR($W2201=TRUE(),$W2201="TRUE"),0,1))</f>
        <v/>
      </c>
      <c r="AD2201">
        <f>IF($C2201="","",IF($Z2201="Yes",1,0))</f>
        <v/>
      </c>
      <c r="AE2201">
        <f>IF($AA2201=1,IFERROR(IF(VALUE($C2201)&lt;100000000,VALUE($C2201),1000000000),IFERROR(IF(VALUE(MID($C2201,2,20))&lt;100000000,VALUE(MID($C2201,2,20)),1000000000),1000000000))+ROW()/100000,"")</f>
        <v/>
      </c>
    </row>
    <row r="2202">
      <c r="M2202" s="7">
        <f>IF($C2202="","",L2202*V2202/100)</f>
        <v/>
      </c>
      <c r="N2202" s="11" t="n"/>
      <c r="R2202" s="7" t="n"/>
      <c r="T2202" s="7" t="n"/>
      <c r="U2202" s="7">
        <f>IF($C2202="","",T2202*X2202/100)</f>
        <v/>
      </c>
      <c r="V2202" s="7">
        <f>IF($C2202="","",T2202-U2202)</f>
        <v/>
      </c>
      <c r="X2202">
        <f>IF($C2202="","",IF($AD2202=1,Settings!$C$8,IF($AC2202=1,Settings!$C$6,Settings!$C$7))*100)</f>
        <v/>
      </c>
      <c r="Y2202" s="7">
        <f>IF($C2202="","",V2202-M2202)</f>
        <v/>
      </c>
      <c r="AA2202">
        <f>IF($C2202="","",IF(COUNTIF($C$2:$C2202,$C2202)=1,1,0))</f>
        <v/>
      </c>
      <c r="AB2202">
        <f>IF($AA2202=1,SUMPRODUCT(--($AE$2:$AE$6001&lt;$AE2202))+1,"")</f>
        <v/>
      </c>
      <c r="AC2202">
        <f>IF($C2202="","",IF(OR($W2202=TRUE(),$W2202="TRUE"),0,1))</f>
        <v/>
      </c>
      <c r="AD2202">
        <f>IF($C2202="","",IF($Z2202="Yes",1,0))</f>
        <v/>
      </c>
      <c r="AE2202">
        <f>IF($AA2202=1,IFERROR(IF(VALUE($C2202)&lt;100000000,VALUE($C2202),1000000000),IFERROR(IF(VALUE(MID($C2202,2,20))&lt;100000000,VALUE(MID($C2202,2,20)),1000000000),1000000000))+ROW()/100000,"")</f>
        <v/>
      </c>
    </row>
    <row r="2203">
      <c r="M2203" s="7">
        <f>IF($C2203="","",L2203*V2203/100)</f>
        <v/>
      </c>
      <c r="N2203" s="11" t="n"/>
      <c r="R2203" s="7" t="n"/>
      <c r="T2203" s="7" t="n"/>
      <c r="U2203" s="7">
        <f>IF($C2203="","",T2203*X2203/100)</f>
        <v/>
      </c>
      <c r="V2203" s="7">
        <f>IF($C2203="","",T2203-U2203)</f>
        <v/>
      </c>
      <c r="X2203">
        <f>IF($C2203="","",IF($AD2203=1,Settings!$C$8,IF($AC2203=1,Settings!$C$6,Settings!$C$7))*100)</f>
        <v/>
      </c>
      <c r="Y2203" s="7">
        <f>IF($C2203="","",V2203-M2203)</f>
        <v/>
      </c>
      <c r="AA2203">
        <f>IF($C2203="","",IF(COUNTIF($C$2:$C2203,$C2203)=1,1,0))</f>
        <v/>
      </c>
      <c r="AB2203">
        <f>IF($AA2203=1,SUMPRODUCT(--($AE$2:$AE$6001&lt;$AE2203))+1,"")</f>
        <v/>
      </c>
      <c r="AC2203">
        <f>IF($C2203="","",IF(OR($W2203=TRUE(),$W2203="TRUE"),0,1))</f>
        <v/>
      </c>
      <c r="AD2203">
        <f>IF($C2203="","",IF($Z2203="Yes",1,0))</f>
        <v/>
      </c>
      <c r="AE2203">
        <f>IF($AA2203=1,IFERROR(IF(VALUE($C2203)&lt;100000000,VALUE($C2203),1000000000),IFERROR(IF(VALUE(MID($C2203,2,20))&lt;100000000,VALUE(MID($C2203,2,20)),1000000000),1000000000))+ROW()/100000,"")</f>
        <v/>
      </c>
    </row>
    <row r="2204">
      <c r="M2204" s="7">
        <f>IF($C2204="","",L2204*V2204/100)</f>
        <v/>
      </c>
      <c r="N2204" s="11" t="n"/>
      <c r="R2204" s="7" t="n"/>
      <c r="T2204" s="7" t="n"/>
      <c r="U2204" s="7">
        <f>IF($C2204="","",T2204*X2204/100)</f>
        <v/>
      </c>
      <c r="V2204" s="7">
        <f>IF($C2204="","",T2204-U2204)</f>
        <v/>
      </c>
      <c r="X2204">
        <f>IF($C2204="","",IF($AD2204=1,Settings!$C$8,IF($AC2204=1,Settings!$C$6,Settings!$C$7))*100)</f>
        <v/>
      </c>
      <c r="Y2204" s="7">
        <f>IF($C2204="","",V2204-M2204)</f>
        <v/>
      </c>
      <c r="AA2204">
        <f>IF($C2204="","",IF(COUNTIF($C$2:$C2204,$C2204)=1,1,0))</f>
        <v/>
      </c>
      <c r="AB2204">
        <f>IF($AA2204=1,SUMPRODUCT(--($AE$2:$AE$6001&lt;$AE2204))+1,"")</f>
        <v/>
      </c>
      <c r="AC2204">
        <f>IF($C2204="","",IF(OR($W2204=TRUE(),$W2204="TRUE"),0,1))</f>
        <v/>
      </c>
      <c r="AD2204">
        <f>IF($C2204="","",IF($Z2204="Yes",1,0))</f>
        <v/>
      </c>
      <c r="AE2204">
        <f>IF($AA2204=1,IFERROR(IF(VALUE($C2204)&lt;100000000,VALUE($C2204),1000000000),IFERROR(IF(VALUE(MID($C2204,2,20))&lt;100000000,VALUE(MID($C2204,2,20)),1000000000),1000000000))+ROW()/100000,"")</f>
        <v/>
      </c>
    </row>
    <row r="2205">
      <c r="M2205" s="7">
        <f>IF($C2205="","",L2205*V2205/100)</f>
        <v/>
      </c>
      <c r="N2205" s="11" t="n"/>
      <c r="R2205" s="7" t="n"/>
      <c r="T2205" s="7" t="n"/>
      <c r="U2205" s="7">
        <f>IF($C2205="","",T2205*X2205/100)</f>
        <v/>
      </c>
      <c r="V2205" s="7">
        <f>IF($C2205="","",T2205-U2205)</f>
        <v/>
      </c>
      <c r="X2205">
        <f>IF($C2205="","",IF($AD2205=1,Settings!$C$8,IF($AC2205=1,Settings!$C$6,Settings!$C$7))*100)</f>
        <v/>
      </c>
      <c r="Y2205" s="7">
        <f>IF($C2205="","",V2205-M2205)</f>
        <v/>
      </c>
      <c r="AA2205">
        <f>IF($C2205="","",IF(COUNTIF($C$2:$C2205,$C2205)=1,1,0))</f>
        <v/>
      </c>
      <c r="AB2205">
        <f>IF($AA2205=1,SUMPRODUCT(--($AE$2:$AE$6001&lt;$AE2205))+1,"")</f>
        <v/>
      </c>
      <c r="AC2205">
        <f>IF($C2205="","",IF(OR($W2205=TRUE(),$W2205="TRUE"),0,1))</f>
        <v/>
      </c>
      <c r="AD2205">
        <f>IF($C2205="","",IF($Z2205="Yes",1,0))</f>
        <v/>
      </c>
      <c r="AE2205">
        <f>IF($AA2205=1,IFERROR(IF(VALUE($C2205)&lt;100000000,VALUE($C2205),1000000000),IFERROR(IF(VALUE(MID($C2205,2,20))&lt;100000000,VALUE(MID($C2205,2,20)),1000000000),1000000000))+ROW()/100000,"")</f>
        <v/>
      </c>
    </row>
    <row r="2206">
      <c r="M2206" s="7">
        <f>IF($C2206="","",L2206*V2206/100)</f>
        <v/>
      </c>
      <c r="N2206" s="11" t="n"/>
      <c r="R2206" s="7" t="n"/>
      <c r="T2206" s="7" t="n"/>
      <c r="U2206" s="7">
        <f>IF($C2206="","",T2206*X2206/100)</f>
        <v/>
      </c>
      <c r="V2206" s="7">
        <f>IF($C2206="","",T2206-U2206)</f>
        <v/>
      </c>
      <c r="X2206">
        <f>IF($C2206="","",IF($AD2206=1,Settings!$C$8,IF($AC2206=1,Settings!$C$6,Settings!$C$7))*100)</f>
        <v/>
      </c>
      <c r="Y2206" s="7">
        <f>IF($C2206="","",V2206-M2206)</f>
        <v/>
      </c>
      <c r="AA2206">
        <f>IF($C2206="","",IF(COUNTIF($C$2:$C2206,$C2206)=1,1,0))</f>
        <v/>
      </c>
      <c r="AB2206">
        <f>IF($AA2206=1,SUMPRODUCT(--($AE$2:$AE$6001&lt;$AE2206))+1,"")</f>
        <v/>
      </c>
      <c r="AC2206">
        <f>IF($C2206="","",IF(OR($W2206=TRUE(),$W2206="TRUE"),0,1))</f>
        <v/>
      </c>
      <c r="AD2206">
        <f>IF($C2206="","",IF($Z2206="Yes",1,0))</f>
        <v/>
      </c>
      <c r="AE2206">
        <f>IF($AA2206=1,IFERROR(IF(VALUE($C2206)&lt;100000000,VALUE($C2206),1000000000),IFERROR(IF(VALUE(MID($C2206,2,20))&lt;100000000,VALUE(MID($C2206,2,20)),1000000000),1000000000))+ROW()/100000,"")</f>
        <v/>
      </c>
    </row>
    <row r="2207">
      <c r="M2207" s="7">
        <f>IF($C2207="","",L2207*V2207/100)</f>
        <v/>
      </c>
      <c r="N2207" s="11" t="n"/>
      <c r="R2207" s="7" t="n"/>
      <c r="T2207" s="7" t="n"/>
      <c r="U2207" s="7">
        <f>IF($C2207="","",T2207*X2207/100)</f>
        <v/>
      </c>
      <c r="V2207" s="7">
        <f>IF($C2207="","",T2207-U2207)</f>
        <v/>
      </c>
      <c r="X2207">
        <f>IF($C2207="","",IF($AD2207=1,Settings!$C$8,IF($AC2207=1,Settings!$C$6,Settings!$C$7))*100)</f>
        <v/>
      </c>
      <c r="Y2207" s="7">
        <f>IF($C2207="","",V2207-M2207)</f>
        <v/>
      </c>
      <c r="AA2207">
        <f>IF($C2207="","",IF(COUNTIF($C$2:$C2207,$C2207)=1,1,0))</f>
        <v/>
      </c>
      <c r="AB2207">
        <f>IF($AA2207=1,SUMPRODUCT(--($AE$2:$AE$6001&lt;$AE2207))+1,"")</f>
        <v/>
      </c>
      <c r="AC2207">
        <f>IF($C2207="","",IF(OR($W2207=TRUE(),$W2207="TRUE"),0,1))</f>
        <v/>
      </c>
      <c r="AD2207">
        <f>IF($C2207="","",IF($Z2207="Yes",1,0))</f>
        <v/>
      </c>
      <c r="AE2207">
        <f>IF($AA2207=1,IFERROR(IF(VALUE($C2207)&lt;100000000,VALUE($C2207),1000000000),IFERROR(IF(VALUE(MID($C2207,2,20))&lt;100000000,VALUE(MID($C2207,2,20)),1000000000),1000000000))+ROW()/100000,"")</f>
        <v/>
      </c>
    </row>
    <row r="2208">
      <c r="M2208" s="7">
        <f>IF($C2208="","",L2208*V2208/100)</f>
        <v/>
      </c>
      <c r="N2208" s="11" t="n"/>
      <c r="R2208" s="7" t="n"/>
      <c r="T2208" s="7" t="n"/>
      <c r="U2208" s="7">
        <f>IF($C2208="","",T2208*X2208/100)</f>
        <v/>
      </c>
      <c r="V2208" s="7">
        <f>IF($C2208="","",T2208-U2208)</f>
        <v/>
      </c>
      <c r="X2208">
        <f>IF($C2208="","",IF($AD2208=1,Settings!$C$8,IF($AC2208=1,Settings!$C$6,Settings!$C$7))*100)</f>
        <v/>
      </c>
      <c r="Y2208" s="7">
        <f>IF($C2208="","",V2208-M2208)</f>
        <v/>
      </c>
      <c r="AA2208">
        <f>IF($C2208="","",IF(COUNTIF($C$2:$C2208,$C2208)=1,1,0))</f>
        <v/>
      </c>
      <c r="AB2208">
        <f>IF($AA2208=1,SUMPRODUCT(--($AE$2:$AE$6001&lt;$AE2208))+1,"")</f>
        <v/>
      </c>
      <c r="AC2208">
        <f>IF($C2208="","",IF(OR($W2208=TRUE(),$W2208="TRUE"),0,1))</f>
        <v/>
      </c>
      <c r="AD2208">
        <f>IF($C2208="","",IF($Z2208="Yes",1,0))</f>
        <v/>
      </c>
      <c r="AE2208">
        <f>IF($AA2208=1,IFERROR(IF(VALUE($C2208)&lt;100000000,VALUE($C2208),1000000000),IFERROR(IF(VALUE(MID($C2208,2,20))&lt;100000000,VALUE(MID($C2208,2,20)),1000000000),1000000000))+ROW()/100000,"")</f>
        <v/>
      </c>
    </row>
    <row r="2209">
      <c r="M2209" s="7">
        <f>IF($C2209="","",L2209*V2209/100)</f>
        <v/>
      </c>
      <c r="N2209" s="11" t="n"/>
      <c r="R2209" s="7" t="n"/>
      <c r="T2209" s="7" t="n"/>
      <c r="U2209" s="7">
        <f>IF($C2209="","",T2209*X2209/100)</f>
        <v/>
      </c>
      <c r="V2209" s="7">
        <f>IF($C2209="","",T2209-U2209)</f>
        <v/>
      </c>
      <c r="X2209">
        <f>IF($C2209="","",IF($AD2209=1,Settings!$C$8,IF($AC2209=1,Settings!$C$6,Settings!$C$7))*100)</f>
        <v/>
      </c>
      <c r="Y2209" s="7">
        <f>IF($C2209="","",V2209-M2209)</f>
        <v/>
      </c>
      <c r="AA2209">
        <f>IF($C2209="","",IF(COUNTIF($C$2:$C2209,$C2209)=1,1,0))</f>
        <v/>
      </c>
      <c r="AB2209">
        <f>IF($AA2209=1,SUMPRODUCT(--($AE$2:$AE$6001&lt;$AE2209))+1,"")</f>
        <v/>
      </c>
      <c r="AC2209">
        <f>IF($C2209="","",IF(OR($W2209=TRUE(),$W2209="TRUE"),0,1))</f>
        <v/>
      </c>
      <c r="AD2209">
        <f>IF($C2209="","",IF($Z2209="Yes",1,0))</f>
        <v/>
      </c>
      <c r="AE2209">
        <f>IF($AA2209=1,IFERROR(IF(VALUE($C2209)&lt;100000000,VALUE($C2209),1000000000),IFERROR(IF(VALUE(MID($C2209,2,20))&lt;100000000,VALUE(MID($C2209,2,20)),1000000000),1000000000))+ROW()/100000,"")</f>
        <v/>
      </c>
    </row>
    <row r="2210">
      <c r="M2210" s="7">
        <f>IF($C2210="","",L2210*V2210/100)</f>
        <v/>
      </c>
      <c r="N2210" s="11" t="n"/>
      <c r="R2210" s="7" t="n"/>
      <c r="T2210" s="7" t="n"/>
      <c r="U2210" s="7">
        <f>IF($C2210="","",T2210*X2210/100)</f>
        <v/>
      </c>
      <c r="V2210" s="7">
        <f>IF($C2210="","",T2210-U2210)</f>
        <v/>
      </c>
      <c r="X2210">
        <f>IF($C2210="","",IF($AD2210=1,Settings!$C$8,IF($AC2210=1,Settings!$C$6,Settings!$C$7))*100)</f>
        <v/>
      </c>
      <c r="Y2210" s="7">
        <f>IF($C2210="","",V2210-M2210)</f>
        <v/>
      </c>
      <c r="AA2210">
        <f>IF($C2210="","",IF(COUNTIF($C$2:$C2210,$C2210)=1,1,0))</f>
        <v/>
      </c>
      <c r="AB2210">
        <f>IF($AA2210=1,SUMPRODUCT(--($AE$2:$AE$6001&lt;$AE2210))+1,"")</f>
        <v/>
      </c>
      <c r="AC2210">
        <f>IF($C2210="","",IF(OR($W2210=TRUE(),$W2210="TRUE"),0,1))</f>
        <v/>
      </c>
      <c r="AD2210">
        <f>IF($C2210="","",IF($Z2210="Yes",1,0))</f>
        <v/>
      </c>
      <c r="AE2210">
        <f>IF($AA2210=1,IFERROR(IF(VALUE($C2210)&lt;100000000,VALUE($C2210),1000000000),IFERROR(IF(VALUE(MID($C2210,2,20))&lt;100000000,VALUE(MID($C2210,2,20)),1000000000),1000000000))+ROW()/100000,"")</f>
        <v/>
      </c>
    </row>
    <row r="2211">
      <c r="M2211" s="7">
        <f>IF($C2211="","",L2211*V2211/100)</f>
        <v/>
      </c>
      <c r="N2211" s="11" t="n"/>
      <c r="R2211" s="7" t="n"/>
      <c r="T2211" s="7" t="n"/>
      <c r="U2211" s="7">
        <f>IF($C2211="","",T2211*X2211/100)</f>
        <v/>
      </c>
      <c r="V2211" s="7">
        <f>IF($C2211="","",T2211-U2211)</f>
        <v/>
      </c>
      <c r="X2211">
        <f>IF($C2211="","",IF($AD2211=1,Settings!$C$8,IF($AC2211=1,Settings!$C$6,Settings!$C$7))*100)</f>
        <v/>
      </c>
      <c r="Y2211" s="7">
        <f>IF($C2211="","",V2211-M2211)</f>
        <v/>
      </c>
      <c r="AA2211">
        <f>IF($C2211="","",IF(COUNTIF($C$2:$C2211,$C2211)=1,1,0))</f>
        <v/>
      </c>
      <c r="AB2211">
        <f>IF($AA2211=1,SUMPRODUCT(--($AE$2:$AE$6001&lt;$AE2211))+1,"")</f>
        <v/>
      </c>
      <c r="AC2211">
        <f>IF($C2211="","",IF(OR($W2211=TRUE(),$W2211="TRUE"),0,1))</f>
        <v/>
      </c>
      <c r="AD2211">
        <f>IF($C2211="","",IF($Z2211="Yes",1,0))</f>
        <v/>
      </c>
      <c r="AE2211">
        <f>IF($AA2211=1,IFERROR(IF(VALUE($C2211)&lt;100000000,VALUE($C2211),1000000000),IFERROR(IF(VALUE(MID($C2211,2,20))&lt;100000000,VALUE(MID($C2211,2,20)),1000000000),1000000000))+ROW()/100000,"")</f>
        <v/>
      </c>
    </row>
    <row r="2212">
      <c r="M2212" s="7">
        <f>IF($C2212="","",L2212*V2212/100)</f>
        <v/>
      </c>
      <c r="N2212" s="11" t="n"/>
      <c r="R2212" s="7" t="n"/>
      <c r="T2212" s="7" t="n"/>
      <c r="U2212" s="7">
        <f>IF($C2212="","",T2212*X2212/100)</f>
        <v/>
      </c>
      <c r="V2212" s="7">
        <f>IF($C2212="","",T2212-U2212)</f>
        <v/>
      </c>
      <c r="X2212">
        <f>IF($C2212="","",IF($AD2212=1,Settings!$C$8,IF($AC2212=1,Settings!$C$6,Settings!$C$7))*100)</f>
        <v/>
      </c>
      <c r="Y2212" s="7">
        <f>IF($C2212="","",V2212-M2212)</f>
        <v/>
      </c>
      <c r="AA2212">
        <f>IF($C2212="","",IF(COUNTIF($C$2:$C2212,$C2212)=1,1,0))</f>
        <v/>
      </c>
      <c r="AB2212">
        <f>IF($AA2212=1,SUMPRODUCT(--($AE$2:$AE$6001&lt;$AE2212))+1,"")</f>
        <v/>
      </c>
      <c r="AC2212">
        <f>IF($C2212="","",IF(OR($W2212=TRUE(),$W2212="TRUE"),0,1))</f>
        <v/>
      </c>
      <c r="AD2212">
        <f>IF($C2212="","",IF($Z2212="Yes",1,0))</f>
        <v/>
      </c>
      <c r="AE2212">
        <f>IF($AA2212=1,IFERROR(IF(VALUE($C2212)&lt;100000000,VALUE($C2212),1000000000),IFERROR(IF(VALUE(MID($C2212,2,20))&lt;100000000,VALUE(MID($C2212,2,20)),1000000000),1000000000))+ROW()/100000,"")</f>
        <v/>
      </c>
    </row>
    <row r="2213">
      <c r="M2213" s="7">
        <f>IF($C2213="","",L2213*V2213/100)</f>
        <v/>
      </c>
      <c r="N2213" s="11" t="n"/>
      <c r="R2213" s="7" t="n"/>
      <c r="T2213" s="7" t="n"/>
      <c r="U2213" s="7">
        <f>IF($C2213="","",T2213*X2213/100)</f>
        <v/>
      </c>
      <c r="V2213" s="7">
        <f>IF($C2213="","",T2213-U2213)</f>
        <v/>
      </c>
      <c r="X2213">
        <f>IF($C2213="","",IF($AD2213=1,Settings!$C$8,IF($AC2213=1,Settings!$C$6,Settings!$C$7))*100)</f>
        <v/>
      </c>
      <c r="Y2213" s="7">
        <f>IF($C2213="","",V2213-M2213)</f>
        <v/>
      </c>
      <c r="AA2213">
        <f>IF($C2213="","",IF(COUNTIF($C$2:$C2213,$C2213)=1,1,0))</f>
        <v/>
      </c>
      <c r="AB2213">
        <f>IF($AA2213=1,SUMPRODUCT(--($AE$2:$AE$6001&lt;$AE2213))+1,"")</f>
        <v/>
      </c>
      <c r="AC2213">
        <f>IF($C2213="","",IF(OR($W2213=TRUE(),$W2213="TRUE"),0,1))</f>
        <v/>
      </c>
      <c r="AD2213">
        <f>IF($C2213="","",IF($Z2213="Yes",1,0))</f>
        <v/>
      </c>
      <c r="AE2213">
        <f>IF($AA2213=1,IFERROR(IF(VALUE($C2213)&lt;100000000,VALUE($C2213),1000000000),IFERROR(IF(VALUE(MID($C2213,2,20))&lt;100000000,VALUE(MID($C2213,2,20)),1000000000),1000000000))+ROW()/100000,"")</f>
        <v/>
      </c>
    </row>
    <row r="2214">
      <c r="M2214" s="7">
        <f>IF($C2214="","",L2214*V2214/100)</f>
        <v/>
      </c>
      <c r="N2214" s="11" t="n"/>
      <c r="R2214" s="7" t="n"/>
      <c r="T2214" s="7" t="n"/>
      <c r="U2214" s="7">
        <f>IF($C2214="","",T2214*X2214/100)</f>
        <v/>
      </c>
      <c r="V2214" s="7">
        <f>IF($C2214="","",T2214-U2214)</f>
        <v/>
      </c>
      <c r="X2214">
        <f>IF($C2214="","",IF($AD2214=1,Settings!$C$8,IF($AC2214=1,Settings!$C$6,Settings!$C$7))*100)</f>
        <v/>
      </c>
      <c r="Y2214" s="7">
        <f>IF($C2214="","",V2214-M2214)</f>
        <v/>
      </c>
      <c r="AA2214">
        <f>IF($C2214="","",IF(COUNTIF($C$2:$C2214,$C2214)=1,1,0))</f>
        <v/>
      </c>
      <c r="AB2214">
        <f>IF($AA2214=1,SUMPRODUCT(--($AE$2:$AE$6001&lt;$AE2214))+1,"")</f>
        <v/>
      </c>
      <c r="AC2214">
        <f>IF($C2214="","",IF(OR($W2214=TRUE(),$W2214="TRUE"),0,1))</f>
        <v/>
      </c>
      <c r="AD2214">
        <f>IF($C2214="","",IF($Z2214="Yes",1,0))</f>
        <v/>
      </c>
      <c r="AE2214">
        <f>IF($AA2214=1,IFERROR(IF(VALUE($C2214)&lt;100000000,VALUE($C2214),1000000000),IFERROR(IF(VALUE(MID($C2214,2,20))&lt;100000000,VALUE(MID($C2214,2,20)),1000000000),1000000000))+ROW()/100000,"")</f>
        <v/>
      </c>
    </row>
    <row r="2215">
      <c r="M2215" s="7">
        <f>IF($C2215="","",L2215*V2215/100)</f>
        <v/>
      </c>
      <c r="N2215" s="11" t="n"/>
      <c r="R2215" s="7" t="n"/>
      <c r="T2215" s="7" t="n"/>
      <c r="U2215" s="7">
        <f>IF($C2215="","",T2215*X2215/100)</f>
        <v/>
      </c>
      <c r="V2215" s="7">
        <f>IF($C2215="","",T2215-U2215)</f>
        <v/>
      </c>
      <c r="X2215">
        <f>IF($C2215="","",IF($AD2215=1,Settings!$C$8,IF($AC2215=1,Settings!$C$6,Settings!$C$7))*100)</f>
        <v/>
      </c>
      <c r="Y2215" s="7">
        <f>IF($C2215="","",V2215-M2215)</f>
        <v/>
      </c>
      <c r="AA2215">
        <f>IF($C2215="","",IF(COUNTIF($C$2:$C2215,$C2215)=1,1,0))</f>
        <v/>
      </c>
      <c r="AB2215">
        <f>IF($AA2215=1,SUMPRODUCT(--($AE$2:$AE$6001&lt;$AE2215))+1,"")</f>
        <v/>
      </c>
      <c r="AC2215">
        <f>IF($C2215="","",IF(OR($W2215=TRUE(),$W2215="TRUE"),0,1))</f>
        <v/>
      </c>
      <c r="AD2215">
        <f>IF($C2215="","",IF($Z2215="Yes",1,0))</f>
        <v/>
      </c>
      <c r="AE2215">
        <f>IF($AA2215=1,IFERROR(IF(VALUE($C2215)&lt;100000000,VALUE($C2215),1000000000),IFERROR(IF(VALUE(MID($C2215,2,20))&lt;100000000,VALUE(MID($C2215,2,20)),1000000000),1000000000))+ROW()/100000,"")</f>
        <v/>
      </c>
    </row>
    <row r="2216">
      <c r="M2216" s="7">
        <f>IF($C2216="","",L2216*V2216/100)</f>
        <v/>
      </c>
      <c r="N2216" s="11" t="n"/>
      <c r="R2216" s="7" t="n"/>
      <c r="T2216" s="7" t="n"/>
      <c r="U2216" s="7">
        <f>IF($C2216="","",T2216*X2216/100)</f>
        <v/>
      </c>
      <c r="V2216" s="7">
        <f>IF($C2216="","",T2216-U2216)</f>
        <v/>
      </c>
      <c r="X2216">
        <f>IF($C2216="","",IF($AD2216=1,Settings!$C$8,IF($AC2216=1,Settings!$C$6,Settings!$C$7))*100)</f>
        <v/>
      </c>
      <c r="Y2216" s="7">
        <f>IF($C2216="","",V2216-M2216)</f>
        <v/>
      </c>
      <c r="AA2216">
        <f>IF($C2216="","",IF(COUNTIF($C$2:$C2216,$C2216)=1,1,0))</f>
        <v/>
      </c>
      <c r="AB2216">
        <f>IF($AA2216=1,SUMPRODUCT(--($AE$2:$AE$6001&lt;$AE2216))+1,"")</f>
        <v/>
      </c>
      <c r="AC2216">
        <f>IF($C2216="","",IF(OR($W2216=TRUE(),$W2216="TRUE"),0,1))</f>
        <v/>
      </c>
      <c r="AD2216">
        <f>IF($C2216="","",IF($Z2216="Yes",1,0))</f>
        <v/>
      </c>
      <c r="AE2216">
        <f>IF($AA2216=1,IFERROR(IF(VALUE($C2216)&lt;100000000,VALUE($C2216),1000000000),IFERROR(IF(VALUE(MID($C2216,2,20))&lt;100000000,VALUE(MID($C2216,2,20)),1000000000),1000000000))+ROW()/100000,"")</f>
        <v/>
      </c>
    </row>
    <row r="2217">
      <c r="M2217" s="7">
        <f>IF($C2217="","",L2217*V2217/100)</f>
        <v/>
      </c>
      <c r="N2217" s="11" t="n"/>
      <c r="R2217" s="7" t="n"/>
      <c r="T2217" s="7" t="n"/>
      <c r="U2217" s="7">
        <f>IF($C2217="","",T2217*X2217/100)</f>
        <v/>
      </c>
      <c r="V2217" s="7">
        <f>IF($C2217="","",T2217-U2217)</f>
        <v/>
      </c>
      <c r="X2217">
        <f>IF($C2217="","",IF($AD2217=1,Settings!$C$8,IF($AC2217=1,Settings!$C$6,Settings!$C$7))*100)</f>
        <v/>
      </c>
      <c r="Y2217" s="7">
        <f>IF($C2217="","",V2217-M2217)</f>
        <v/>
      </c>
      <c r="AA2217">
        <f>IF($C2217="","",IF(COUNTIF($C$2:$C2217,$C2217)=1,1,0))</f>
        <v/>
      </c>
      <c r="AB2217">
        <f>IF($AA2217=1,SUMPRODUCT(--($AE$2:$AE$6001&lt;$AE2217))+1,"")</f>
        <v/>
      </c>
      <c r="AC2217">
        <f>IF($C2217="","",IF(OR($W2217=TRUE(),$W2217="TRUE"),0,1))</f>
        <v/>
      </c>
      <c r="AD2217">
        <f>IF($C2217="","",IF($Z2217="Yes",1,0))</f>
        <v/>
      </c>
      <c r="AE2217">
        <f>IF($AA2217=1,IFERROR(IF(VALUE($C2217)&lt;100000000,VALUE($C2217),1000000000),IFERROR(IF(VALUE(MID($C2217,2,20))&lt;100000000,VALUE(MID($C2217,2,20)),1000000000),1000000000))+ROW()/100000,"")</f>
        <v/>
      </c>
    </row>
    <row r="2218">
      <c r="M2218" s="7">
        <f>IF($C2218="","",L2218*V2218/100)</f>
        <v/>
      </c>
      <c r="N2218" s="11" t="n"/>
      <c r="R2218" s="7" t="n"/>
      <c r="T2218" s="7" t="n"/>
      <c r="U2218" s="7">
        <f>IF($C2218="","",T2218*X2218/100)</f>
        <v/>
      </c>
      <c r="V2218" s="7">
        <f>IF($C2218="","",T2218-U2218)</f>
        <v/>
      </c>
      <c r="X2218">
        <f>IF($C2218="","",IF($AD2218=1,Settings!$C$8,IF($AC2218=1,Settings!$C$6,Settings!$C$7))*100)</f>
        <v/>
      </c>
      <c r="Y2218" s="7">
        <f>IF($C2218="","",V2218-M2218)</f>
        <v/>
      </c>
      <c r="AA2218">
        <f>IF($C2218="","",IF(COUNTIF($C$2:$C2218,$C2218)=1,1,0))</f>
        <v/>
      </c>
      <c r="AB2218">
        <f>IF($AA2218=1,SUMPRODUCT(--($AE$2:$AE$6001&lt;$AE2218))+1,"")</f>
        <v/>
      </c>
      <c r="AC2218">
        <f>IF($C2218="","",IF(OR($W2218=TRUE(),$W2218="TRUE"),0,1))</f>
        <v/>
      </c>
      <c r="AD2218">
        <f>IF($C2218="","",IF($Z2218="Yes",1,0))</f>
        <v/>
      </c>
      <c r="AE2218">
        <f>IF($AA2218=1,IFERROR(IF(VALUE($C2218)&lt;100000000,VALUE($C2218),1000000000),IFERROR(IF(VALUE(MID($C2218,2,20))&lt;100000000,VALUE(MID($C2218,2,20)),1000000000),1000000000))+ROW()/100000,"")</f>
        <v/>
      </c>
    </row>
    <row r="2219">
      <c r="M2219" s="7">
        <f>IF($C2219="","",L2219*V2219/100)</f>
        <v/>
      </c>
      <c r="N2219" s="11" t="n"/>
      <c r="R2219" s="7" t="n"/>
      <c r="T2219" s="7" t="n"/>
      <c r="U2219" s="7">
        <f>IF($C2219="","",T2219*X2219/100)</f>
        <v/>
      </c>
      <c r="V2219" s="7">
        <f>IF($C2219="","",T2219-U2219)</f>
        <v/>
      </c>
      <c r="X2219">
        <f>IF($C2219="","",IF($AD2219=1,Settings!$C$8,IF($AC2219=1,Settings!$C$6,Settings!$C$7))*100)</f>
        <v/>
      </c>
      <c r="Y2219" s="7">
        <f>IF($C2219="","",V2219-M2219)</f>
        <v/>
      </c>
      <c r="AA2219">
        <f>IF($C2219="","",IF(COUNTIF($C$2:$C2219,$C2219)=1,1,0))</f>
        <v/>
      </c>
      <c r="AB2219">
        <f>IF($AA2219=1,SUMPRODUCT(--($AE$2:$AE$6001&lt;$AE2219))+1,"")</f>
        <v/>
      </c>
      <c r="AC2219">
        <f>IF($C2219="","",IF(OR($W2219=TRUE(),$W2219="TRUE"),0,1))</f>
        <v/>
      </c>
      <c r="AD2219">
        <f>IF($C2219="","",IF($Z2219="Yes",1,0))</f>
        <v/>
      </c>
      <c r="AE2219">
        <f>IF($AA2219=1,IFERROR(IF(VALUE($C2219)&lt;100000000,VALUE($C2219),1000000000),IFERROR(IF(VALUE(MID($C2219,2,20))&lt;100000000,VALUE(MID($C2219,2,20)),1000000000),1000000000))+ROW()/100000,"")</f>
        <v/>
      </c>
    </row>
    <row r="2220">
      <c r="M2220" s="7">
        <f>IF($C2220="","",L2220*V2220/100)</f>
        <v/>
      </c>
      <c r="N2220" s="11" t="n"/>
      <c r="R2220" s="7" t="n"/>
      <c r="T2220" s="7" t="n"/>
      <c r="U2220" s="7">
        <f>IF($C2220="","",T2220*X2220/100)</f>
        <v/>
      </c>
      <c r="V2220" s="7">
        <f>IF($C2220="","",T2220-U2220)</f>
        <v/>
      </c>
      <c r="X2220">
        <f>IF($C2220="","",IF($AD2220=1,Settings!$C$8,IF($AC2220=1,Settings!$C$6,Settings!$C$7))*100)</f>
        <v/>
      </c>
      <c r="Y2220" s="7">
        <f>IF($C2220="","",V2220-M2220)</f>
        <v/>
      </c>
      <c r="AA2220">
        <f>IF($C2220="","",IF(COUNTIF($C$2:$C2220,$C2220)=1,1,0))</f>
        <v/>
      </c>
      <c r="AB2220">
        <f>IF($AA2220=1,SUMPRODUCT(--($AE$2:$AE$6001&lt;$AE2220))+1,"")</f>
        <v/>
      </c>
      <c r="AC2220">
        <f>IF($C2220="","",IF(OR($W2220=TRUE(),$W2220="TRUE"),0,1))</f>
        <v/>
      </c>
      <c r="AD2220">
        <f>IF($C2220="","",IF($Z2220="Yes",1,0))</f>
        <v/>
      </c>
      <c r="AE2220">
        <f>IF($AA2220=1,IFERROR(IF(VALUE($C2220)&lt;100000000,VALUE($C2220),1000000000),IFERROR(IF(VALUE(MID($C2220,2,20))&lt;100000000,VALUE(MID($C2220,2,20)),1000000000),1000000000))+ROW()/100000,"")</f>
        <v/>
      </c>
    </row>
    <row r="2221">
      <c r="M2221" s="7">
        <f>IF($C2221="","",L2221*V2221/100)</f>
        <v/>
      </c>
      <c r="N2221" s="11" t="n"/>
      <c r="R2221" s="7" t="n"/>
      <c r="T2221" s="7" t="n"/>
      <c r="U2221" s="7">
        <f>IF($C2221="","",T2221*X2221/100)</f>
        <v/>
      </c>
      <c r="V2221" s="7">
        <f>IF($C2221="","",T2221-U2221)</f>
        <v/>
      </c>
      <c r="X2221">
        <f>IF($C2221="","",IF($AD2221=1,Settings!$C$8,IF($AC2221=1,Settings!$C$6,Settings!$C$7))*100)</f>
        <v/>
      </c>
      <c r="Y2221" s="7">
        <f>IF($C2221="","",V2221-M2221)</f>
        <v/>
      </c>
      <c r="AA2221">
        <f>IF($C2221="","",IF(COUNTIF($C$2:$C2221,$C2221)=1,1,0))</f>
        <v/>
      </c>
      <c r="AB2221">
        <f>IF($AA2221=1,SUMPRODUCT(--($AE$2:$AE$6001&lt;$AE2221))+1,"")</f>
        <v/>
      </c>
      <c r="AC2221">
        <f>IF($C2221="","",IF(OR($W2221=TRUE(),$W2221="TRUE"),0,1))</f>
        <v/>
      </c>
      <c r="AD2221">
        <f>IF($C2221="","",IF($Z2221="Yes",1,0))</f>
        <v/>
      </c>
      <c r="AE2221">
        <f>IF($AA2221=1,IFERROR(IF(VALUE($C2221)&lt;100000000,VALUE($C2221),1000000000),IFERROR(IF(VALUE(MID($C2221,2,20))&lt;100000000,VALUE(MID($C2221,2,20)),1000000000),1000000000))+ROW()/100000,"")</f>
        <v/>
      </c>
    </row>
    <row r="2222">
      <c r="M2222" s="7">
        <f>IF($C2222="","",L2222*V2222/100)</f>
        <v/>
      </c>
      <c r="N2222" s="11" t="n"/>
      <c r="R2222" s="7" t="n"/>
      <c r="T2222" s="7" t="n"/>
      <c r="U2222" s="7">
        <f>IF($C2222="","",T2222*X2222/100)</f>
        <v/>
      </c>
      <c r="V2222" s="7">
        <f>IF($C2222="","",T2222-U2222)</f>
        <v/>
      </c>
      <c r="X2222">
        <f>IF($C2222="","",IF($AD2222=1,Settings!$C$8,IF($AC2222=1,Settings!$C$6,Settings!$C$7))*100)</f>
        <v/>
      </c>
      <c r="Y2222" s="7">
        <f>IF($C2222="","",V2222-M2222)</f>
        <v/>
      </c>
      <c r="AA2222">
        <f>IF($C2222="","",IF(COUNTIF($C$2:$C2222,$C2222)=1,1,0))</f>
        <v/>
      </c>
      <c r="AB2222">
        <f>IF($AA2222=1,SUMPRODUCT(--($AE$2:$AE$6001&lt;$AE2222))+1,"")</f>
        <v/>
      </c>
      <c r="AC2222">
        <f>IF($C2222="","",IF(OR($W2222=TRUE(),$W2222="TRUE"),0,1))</f>
        <v/>
      </c>
      <c r="AD2222">
        <f>IF($C2222="","",IF($Z2222="Yes",1,0))</f>
        <v/>
      </c>
      <c r="AE2222">
        <f>IF($AA2222=1,IFERROR(IF(VALUE($C2222)&lt;100000000,VALUE($C2222),1000000000),IFERROR(IF(VALUE(MID($C2222,2,20))&lt;100000000,VALUE(MID($C2222,2,20)),1000000000),1000000000))+ROW()/100000,"")</f>
        <v/>
      </c>
    </row>
    <row r="2223">
      <c r="M2223" s="7">
        <f>IF($C2223="","",L2223*V2223/100)</f>
        <v/>
      </c>
      <c r="N2223" s="11" t="n"/>
      <c r="R2223" s="7" t="n"/>
      <c r="T2223" s="7" t="n"/>
      <c r="U2223" s="7">
        <f>IF($C2223="","",T2223*X2223/100)</f>
        <v/>
      </c>
      <c r="V2223" s="7">
        <f>IF($C2223="","",T2223-U2223)</f>
        <v/>
      </c>
      <c r="X2223">
        <f>IF($C2223="","",IF($AD2223=1,Settings!$C$8,IF($AC2223=1,Settings!$C$6,Settings!$C$7))*100)</f>
        <v/>
      </c>
      <c r="Y2223" s="7">
        <f>IF($C2223="","",V2223-M2223)</f>
        <v/>
      </c>
      <c r="AA2223">
        <f>IF($C2223="","",IF(COUNTIF($C$2:$C2223,$C2223)=1,1,0))</f>
        <v/>
      </c>
      <c r="AB2223">
        <f>IF($AA2223=1,SUMPRODUCT(--($AE$2:$AE$6001&lt;$AE2223))+1,"")</f>
        <v/>
      </c>
      <c r="AC2223">
        <f>IF($C2223="","",IF(OR($W2223=TRUE(),$W2223="TRUE"),0,1))</f>
        <v/>
      </c>
      <c r="AD2223">
        <f>IF($C2223="","",IF($Z2223="Yes",1,0))</f>
        <v/>
      </c>
      <c r="AE2223">
        <f>IF($AA2223=1,IFERROR(IF(VALUE($C2223)&lt;100000000,VALUE($C2223),1000000000),IFERROR(IF(VALUE(MID($C2223,2,20))&lt;100000000,VALUE(MID($C2223,2,20)),1000000000),1000000000))+ROW()/100000,"")</f>
        <v/>
      </c>
    </row>
    <row r="2224">
      <c r="M2224" s="7">
        <f>IF($C2224="","",L2224*V2224/100)</f>
        <v/>
      </c>
      <c r="N2224" s="11" t="n"/>
      <c r="R2224" s="7" t="n"/>
      <c r="T2224" s="7" t="n"/>
      <c r="U2224" s="7">
        <f>IF($C2224="","",T2224*X2224/100)</f>
        <v/>
      </c>
      <c r="V2224" s="7">
        <f>IF($C2224="","",T2224-U2224)</f>
        <v/>
      </c>
      <c r="X2224">
        <f>IF($C2224="","",IF($AD2224=1,Settings!$C$8,IF($AC2224=1,Settings!$C$6,Settings!$C$7))*100)</f>
        <v/>
      </c>
      <c r="Y2224" s="7">
        <f>IF($C2224="","",V2224-M2224)</f>
        <v/>
      </c>
      <c r="AA2224">
        <f>IF($C2224="","",IF(COUNTIF($C$2:$C2224,$C2224)=1,1,0))</f>
        <v/>
      </c>
      <c r="AB2224">
        <f>IF($AA2224=1,SUMPRODUCT(--($AE$2:$AE$6001&lt;$AE2224))+1,"")</f>
        <v/>
      </c>
      <c r="AC2224">
        <f>IF($C2224="","",IF(OR($W2224=TRUE(),$W2224="TRUE"),0,1))</f>
        <v/>
      </c>
      <c r="AD2224">
        <f>IF($C2224="","",IF($Z2224="Yes",1,0))</f>
        <v/>
      </c>
      <c r="AE2224">
        <f>IF($AA2224=1,IFERROR(IF(VALUE($C2224)&lt;100000000,VALUE($C2224),1000000000),IFERROR(IF(VALUE(MID($C2224,2,20))&lt;100000000,VALUE(MID($C2224,2,20)),1000000000),1000000000))+ROW()/100000,"")</f>
        <v/>
      </c>
    </row>
    <row r="2225">
      <c r="M2225" s="7">
        <f>IF($C2225="","",L2225*V2225/100)</f>
        <v/>
      </c>
      <c r="N2225" s="11" t="n"/>
      <c r="R2225" s="7" t="n"/>
      <c r="T2225" s="7" t="n"/>
      <c r="U2225" s="7">
        <f>IF($C2225="","",T2225*X2225/100)</f>
        <v/>
      </c>
      <c r="V2225" s="7">
        <f>IF($C2225="","",T2225-U2225)</f>
        <v/>
      </c>
      <c r="X2225">
        <f>IF($C2225="","",IF($AD2225=1,Settings!$C$8,IF($AC2225=1,Settings!$C$6,Settings!$C$7))*100)</f>
        <v/>
      </c>
      <c r="Y2225" s="7">
        <f>IF($C2225="","",V2225-M2225)</f>
        <v/>
      </c>
      <c r="AA2225">
        <f>IF($C2225="","",IF(COUNTIF($C$2:$C2225,$C2225)=1,1,0))</f>
        <v/>
      </c>
      <c r="AB2225">
        <f>IF($AA2225=1,SUMPRODUCT(--($AE$2:$AE$6001&lt;$AE2225))+1,"")</f>
        <v/>
      </c>
      <c r="AC2225">
        <f>IF($C2225="","",IF(OR($W2225=TRUE(),$W2225="TRUE"),0,1))</f>
        <v/>
      </c>
      <c r="AD2225">
        <f>IF($C2225="","",IF($Z2225="Yes",1,0))</f>
        <v/>
      </c>
      <c r="AE2225">
        <f>IF($AA2225=1,IFERROR(IF(VALUE($C2225)&lt;100000000,VALUE($C2225),1000000000),IFERROR(IF(VALUE(MID($C2225,2,20))&lt;100000000,VALUE(MID($C2225,2,20)),1000000000),1000000000))+ROW()/100000,"")</f>
        <v/>
      </c>
    </row>
    <row r="2226">
      <c r="M2226" s="7">
        <f>IF($C2226="","",L2226*V2226/100)</f>
        <v/>
      </c>
      <c r="N2226" s="11" t="n"/>
      <c r="R2226" s="7" t="n"/>
      <c r="T2226" s="7" t="n"/>
      <c r="U2226" s="7">
        <f>IF($C2226="","",T2226*X2226/100)</f>
        <v/>
      </c>
      <c r="V2226" s="7">
        <f>IF($C2226="","",T2226-U2226)</f>
        <v/>
      </c>
      <c r="X2226">
        <f>IF($C2226="","",IF($AD2226=1,Settings!$C$8,IF($AC2226=1,Settings!$C$6,Settings!$C$7))*100)</f>
        <v/>
      </c>
      <c r="Y2226" s="7">
        <f>IF($C2226="","",V2226-M2226)</f>
        <v/>
      </c>
      <c r="AA2226">
        <f>IF($C2226="","",IF(COUNTIF($C$2:$C2226,$C2226)=1,1,0))</f>
        <v/>
      </c>
      <c r="AB2226">
        <f>IF($AA2226=1,SUMPRODUCT(--($AE$2:$AE$6001&lt;$AE2226))+1,"")</f>
        <v/>
      </c>
      <c r="AC2226">
        <f>IF($C2226="","",IF(OR($W2226=TRUE(),$W2226="TRUE"),0,1))</f>
        <v/>
      </c>
      <c r="AD2226">
        <f>IF($C2226="","",IF($Z2226="Yes",1,0))</f>
        <v/>
      </c>
      <c r="AE2226">
        <f>IF($AA2226=1,IFERROR(IF(VALUE($C2226)&lt;100000000,VALUE($C2226),1000000000),IFERROR(IF(VALUE(MID($C2226,2,20))&lt;100000000,VALUE(MID($C2226,2,20)),1000000000),1000000000))+ROW()/100000,"")</f>
        <v/>
      </c>
    </row>
    <row r="2227">
      <c r="M2227" s="7">
        <f>IF($C2227="","",L2227*V2227/100)</f>
        <v/>
      </c>
      <c r="N2227" s="11" t="n"/>
      <c r="R2227" s="7" t="n"/>
      <c r="T2227" s="7" t="n"/>
      <c r="U2227" s="7">
        <f>IF($C2227="","",T2227*X2227/100)</f>
        <v/>
      </c>
      <c r="V2227" s="7">
        <f>IF($C2227="","",T2227-U2227)</f>
        <v/>
      </c>
      <c r="X2227">
        <f>IF($C2227="","",IF($AD2227=1,Settings!$C$8,IF($AC2227=1,Settings!$C$6,Settings!$C$7))*100)</f>
        <v/>
      </c>
      <c r="Y2227" s="7">
        <f>IF($C2227="","",V2227-M2227)</f>
        <v/>
      </c>
      <c r="AA2227">
        <f>IF($C2227="","",IF(COUNTIF($C$2:$C2227,$C2227)=1,1,0))</f>
        <v/>
      </c>
      <c r="AB2227">
        <f>IF($AA2227=1,SUMPRODUCT(--($AE$2:$AE$6001&lt;$AE2227))+1,"")</f>
        <v/>
      </c>
      <c r="AC2227">
        <f>IF($C2227="","",IF(OR($W2227=TRUE(),$W2227="TRUE"),0,1))</f>
        <v/>
      </c>
      <c r="AD2227">
        <f>IF($C2227="","",IF($Z2227="Yes",1,0))</f>
        <v/>
      </c>
      <c r="AE2227">
        <f>IF($AA2227=1,IFERROR(IF(VALUE($C2227)&lt;100000000,VALUE($C2227),1000000000),IFERROR(IF(VALUE(MID($C2227,2,20))&lt;100000000,VALUE(MID($C2227,2,20)),1000000000),1000000000))+ROW()/100000,"")</f>
        <v/>
      </c>
    </row>
    <row r="2228">
      <c r="M2228" s="7">
        <f>IF($C2228="","",L2228*V2228/100)</f>
        <v/>
      </c>
      <c r="N2228" s="11" t="n"/>
      <c r="R2228" s="7" t="n"/>
      <c r="T2228" s="7" t="n"/>
      <c r="U2228" s="7">
        <f>IF($C2228="","",T2228*X2228/100)</f>
        <v/>
      </c>
      <c r="V2228" s="7">
        <f>IF($C2228="","",T2228-U2228)</f>
        <v/>
      </c>
      <c r="X2228">
        <f>IF($C2228="","",IF($AD2228=1,Settings!$C$8,IF($AC2228=1,Settings!$C$6,Settings!$C$7))*100)</f>
        <v/>
      </c>
      <c r="Y2228" s="7">
        <f>IF($C2228="","",V2228-M2228)</f>
        <v/>
      </c>
      <c r="AA2228">
        <f>IF($C2228="","",IF(COUNTIF($C$2:$C2228,$C2228)=1,1,0))</f>
        <v/>
      </c>
      <c r="AB2228">
        <f>IF($AA2228=1,SUMPRODUCT(--($AE$2:$AE$6001&lt;$AE2228))+1,"")</f>
        <v/>
      </c>
      <c r="AC2228">
        <f>IF($C2228="","",IF(OR($W2228=TRUE(),$W2228="TRUE"),0,1))</f>
        <v/>
      </c>
      <c r="AD2228">
        <f>IF($C2228="","",IF($Z2228="Yes",1,0))</f>
        <v/>
      </c>
      <c r="AE2228">
        <f>IF($AA2228=1,IFERROR(IF(VALUE($C2228)&lt;100000000,VALUE($C2228),1000000000),IFERROR(IF(VALUE(MID($C2228,2,20))&lt;100000000,VALUE(MID($C2228,2,20)),1000000000),1000000000))+ROW()/100000,"")</f>
        <v/>
      </c>
    </row>
    <row r="2229">
      <c r="M2229" s="7">
        <f>IF($C2229="","",L2229*V2229/100)</f>
        <v/>
      </c>
      <c r="N2229" s="11" t="n"/>
      <c r="R2229" s="7" t="n"/>
      <c r="T2229" s="7" t="n"/>
      <c r="U2229" s="7">
        <f>IF($C2229="","",T2229*X2229/100)</f>
        <v/>
      </c>
      <c r="V2229" s="7">
        <f>IF($C2229="","",T2229-U2229)</f>
        <v/>
      </c>
      <c r="X2229">
        <f>IF($C2229="","",IF($AD2229=1,Settings!$C$8,IF($AC2229=1,Settings!$C$6,Settings!$C$7))*100)</f>
        <v/>
      </c>
      <c r="Y2229" s="7">
        <f>IF($C2229="","",V2229-M2229)</f>
        <v/>
      </c>
      <c r="AA2229">
        <f>IF($C2229="","",IF(COUNTIF($C$2:$C2229,$C2229)=1,1,0))</f>
        <v/>
      </c>
      <c r="AB2229">
        <f>IF($AA2229=1,SUMPRODUCT(--($AE$2:$AE$6001&lt;$AE2229))+1,"")</f>
        <v/>
      </c>
      <c r="AC2229">
        <f>IF($C2229="","",IF(OR($W2229=TRUE(),$W2229="TRUE"),0,1))</f>
        <v/>
      </c>
      <c r="AD2229">
        <f>IF($C2229="","",IF($Z2229="Yes",1,0))</f>
        <v/>
      </c>
      <c r="AE2229">
        <f>IF($AA2229=1,IFERROR(IF(VALUE($C2229)&lt;100000000,VALUE($C2229),1000000000),IFERROR(IF(VALUE(MID($C2229,2,20))&lt;100000000,VALUE(MID($C2229,2,20)),1000000000),1000000000))+ROW()/100000,"")</f>
        <v/>
      </c>
    </row>
    <row r="2230">
      <c r="M2230" s="7">
        <f>IF($C2230="","",L2230*V2230/100)</f>
        <v/>
      </c>
      <c r="N2230" s="11" t="n"/>
      <c r="R2230" s="7" t="n"/>
      <c r="T2230" s="7" t="n"/>
      <c r="U2230" s="7">
        <f>IF($C2230="","",T2230*X2230/100)</f>
        <v/>
      </c>
      <c r="V2230" s="7">
        <f>IF($C2230="","",T2230-U2230)</f>
        <v/>
      </c>
      <c r="X2230">
        <f>IF($C2230="","",IF($AD2230=1,Settings!$C$8,IF($AC2230=1,Settings!$C$6,Settings!$C$7))*100)</f>
        <v/>
      </c>
      <c r="Y2230" s="7">
        <f>IF($C2230="","",V2230-M2230)</f>
        <v/>
      </c>
      <c r="AA2230">
        <f>IF($C2230="","",IF(COUNTIF($C$2:$C2230,$C2230)=1,1,0))</f>
        <v/>
      </c>
      <c r="AB2230">
        <f>IF($AA2230=1,SUMPRODUCT(--($AE$2:$AE$6001&lt;$AE2230))+1,"")</f>
        <v/>
      </c>
      <c r="AC2230">
        <f>IF($C2230="","",IF(OR($W2230=TRUE(),$W2230="TRUE"),0,1))</f>
        <v/>
      </c>
      <c r="AD2230">
        <f>IF($C2230="","",IF($Z2230="Yes",1,0))</f>
        <v/>
      </c>
      <c r="AE2230">
        <f>IF($AA2230=1,IFERROR(IF(VALUE($C2230)&lt;100000000,VALUE($C2230),1000000000),IFERROR(IF(VALUE(MID($C2230,2,20))&lt;100000000,VALUE(MID($C2230,2,20)),1000000000),1000000000))+ROW()/100000,"")</f>
        <v/>
      </c>
    </row>
    <row r="2231">
      <c r="M2231" s="7">
        <f>IF($C2231="","",L2231*V2231/100)</f>
        <v/>
      </c>
      <c r="N2231" s="11" t="n"/>
      <c r="R2231" s="7" t="n"/>
      <c r="T2231" s="7" t="n"/>
      <c r="U2231" s="7">
        <f>IF($C2231="","",T2231*X2231/100)</f>
        <v/>
      </c>
      <c r="V2231" s="7">
        <f>IF($C2231="","",T2231-U2231)</f>
        <v/>
      </c>
      <c r="X2231">
        <f>IF($C2231="","",IF($AD2231=1,Settings!$C$8,IF($AC2231=1,Settings!$C$6,Settings!$C$7))*100)</f>
        <v/>
      </c>
      <c r="Y2231" s="7">
        <f>IF($C2231="","",V2231-M2231)</f>
        <v/>
      </c>
      <c r="AA2231">
        <f>IF($C2231="","",IF(COUNTIF($C$2:$C2231,$C2231)=1,1,0))</f>
        <v/>
      </c>
      <c r="AB2231">
        <f>IF($AA2231=1,SUMPRODUCT(--($AE$2:$AE$6001&lt;$AE2231))+1,"")</f>
        <v/>
      </c>
      <c r="AC2231">
        <f>IF($C2231="","",IF(OR($W2231=TRUE(),$W2231="TRUE"),0,1))</f>
        <v/>
      </c>
      <c r="AD2231">
        <f>IF($C2231="","",IF($Z2231="Yes",1,0))</f>
        <v/>
      </c>
      <c r="AE2231">
        <f>IF($AA2231=1,IFERROR(IF(VALUE($C2231)&lt;100000000,VALUE($C2231),1000000000),IFERROR(IF(VALUE(MID($C2231,2,20))&lt;100000000,VALUE(MID($C2231,2,20)),1000000000),1000000000))+ROW()/100000,"")</f>
        <v/>
      </c>
    </row>
    <row r="2232">
      <c r="M2232" s="7">
        <f>IF($C2232="","",L2232*V2232/100)</f>
        <v/>
      </c>
      <c r="N2232" s="11" t="n"/>
      <c r="R2232" s="7" t="n"/>
      <c r="T2232" s="7" t="n"/>
      <c r="U2232" s="7">
        <f>IF($C2232="","",T2232*X2232/100)</f>
        <v/>
      </c>
      <c r="V2232" s="7">
        <f>IF($C2232="","",T2232-U2232)</f>
        <v/>
      </c>
      <c r="X2232">
        <f>IF($C2232="","",IF($AD2232=1,Settings!$C$8,IF($AC2232=1,Settings!$C$6,Settings!$C$7))*100)</f>
        <v/>
      </c>
      <c r="Y2232" s="7">
        <f>IF($C2232="","",V2232-M2232)</f>
        <v/>
      </c>
      <c r="AA2232">
        <f>IF($C2232="","",IF(COUNTIF($C$2:$C2232,$C2232)=1,1,0))</f>
        <v/>
      </c>
      <c r="AB2232">
        <f>IF($AA2232=1,SUMPRODUCT(--($AE$2:$AE$6001&lt;$AE2232))+1,"")</f>
        <v/>
      </c>
      <c r="AC2232">
        <f>IF($C2232="","",IF(OR($W2232=TRUE(),$W2232="TRUE"),0,1))</f>
        <v/>
      </c>
      <c r="AD2232">
        <f>IF($C2232="","",IF($Z2232="Yes",1,0))</f>
        <v/>
      </c>
      <c r="AE2232">
        <f>IF($AA2232=1,IFERROR(IF(VALUE($C2232)&lt;100000000,VALUE($C2232),1000000000),IFERROR(IF(VALUE(MID($C2232,2,20))&lt;100000000,VALUE(MID($C2232,2,20)),1000000000),1000000000))+ROW()/100000,"")</f>
        <v/>
      </c>
    </row>
    <row r="2233">
      <c r="M2233" s="7">
        <f>IF($C2233="","",L2233*V2233/100)</f>
        <v/>
      </c>
      <c r="N2233" s="11" t="n"/>
      <c r="R2233" s="7" t="n"/>
      <c r="T2233" s="7" t="n"/>
      <c r="U2233" s="7">
        <f>IF($C2233="","",T2233*X2233/100)</f>
        <v/>
      </c>
      <c r="V2233" s="7">
        <f>IF($C2233="","",T2233-U2233)</f>
        <v/>
      </c>
      <c r="X2233">
        <f>IF($C2233="","",IF($AD2233=1,Settings!$C$8,IF($AC2233=1,Settings!$C$6,Settings!$C$7))*100)</f>
        <v/>
      </c>
      <c r="Y2233" s="7">
        <f>IF($C2233="","",V2233-M2233)</f>
        <v/>
      </c>
      <c r="AA2233">
        <f>IF($C2233="","",IF(COUNTIF($C$2:$C2233,$C2233)=1,1,0))</f>
        <v/>
      </c>
      <c r="AB2233">
        <f>IF($AA2233=1,SUMPRODUCT(--($AE$2:$AE$6001&lt;$AE2233))+1,"")</f>
        <v/>
      </c>
      <c r="AC2233">
        <f>IF($C2233="","",IF(OR($W2233=TRUE(),$W2233="TRUE"),0,1))</f>
        <v/>
      </c>
      <c r="AD2233">
        <f>IF($C2233="","",IF($Z2233="Yes",1,0))</f>
        <v/>
      </c>
      <c r="AE2233">
        <f>IF($AA2233=1,IFERROR(IF(VALUE($C2233)&lt;100000000,VALUE($C2233),1000000000),IFERROR(IF(VALUE(MID($C2233,2,20))&lt;100000000,VALUE(MID($C2233,2,20)),1000000000),1000000000))+ROW()/100000,"")</f>
        <v/>
      </c>
    </row>
    <row r="2234">
      <c r="M2234" s="7">
        <f>IF($C2234="","",L2234*V2234/100)</f>
        <v/>
      </c>
      <c r="N2234" s="11" t="n"/>
      <c r="R2234" s="7" t="n"/>
      <c r="T2234" s="7" t="n"/>
      <c r="U2234" s="7">
        <f>IF($C2234="","",T2234*X2234/100)</f>
        <v/>
      </c>
      <c r="V2234" s="7">
        <f>IF($C2234="","",T2234-U2234)</f>
        <v/>
      </c>
      <c r="X2234">
        <f>IF($C2234="","",IF($AD2234=1,Settings!$C$8,IF($AC2234=1,Settings!$C$6,Settings!$C$7))*100)</f>
        <v/>
      </c>
      <c r="Y2234" s="7">
        <f>IF($C2234="","",V2234-M2234)</f>
        <v/>
      </c>
      <c r="AA2234">
        <f>IF($C2234="","",IF(COUNTIF($C$2:$C2234,$C2234)=1,1,0))</f>
        <v/>
      </c>
      <c r="AB2234">
        <f>IF($AA2234=1,SUMPRODUCT(--($AE$2:$AE$6001&lt;$AE2234))+1,"")</f>
        <v/>
      </c>
      <c r="AC2234">
        <f>IF($C2234="","",IF(OR($W2234=TRUE(),$W2234="TRUE"),0,1))</f>
        <v/>
      </c>
      <c r="AD2234">
        <f>IF($C2234="","",IF($Z2234="Yes",1,0))</f>
        <v/>
      </c>
      <c r="AE2234">
        <f>IF($AA2234=1,IFERROR(IF(VALUE($C2234)&lt;100000000,VALUE($C2234),1000000000),IFERROR(IF(VALUE(MID($C2234,2,20))&lt;100000000,VALUE(MID($C2234,2,20)),1000000000),1000000000))+ROW()/100000,"")</f>
        <v/>
      </c>
    </row>
    <row r="2235">
      <c r="M2235" s="7">
        <f>IF($C2235="","",L2235*V2235/100)</f>
        <v/>
      </c>
      <c r="N2235" s="11" t="n"/>
      <c r="R2235" s="7" t="n"/>
      <c r="T2235" s="7" t="n"/>
      <c r="U2235" s="7">
        <f>IF($C2235="","",T2235*X2235/100)</f>
        <v/>
      </c>
      <c r="V2235" s="7">
        <f>IF($C2235="","",T2235-U2235)</f>
        <v/>
      </c>
      <c r="X2235">
        <f>IF($C2235="","",IF($AD2235=1,Settings!$C$8,IF($AC2235=1,Settings!$C$6,Settings!$C$7))*100)</f>
        <v/>
      </c>
      <c r="Y2235" s="7">
        <f>IF($C2235="","",V2235-M2235)</f>
        <v/>
      </c>
      <c r="AA2235">
        <f>IF($C2235="","",IF(COUNTIF($C$2:$C2235,$C2235)=1,1,0))</f>
        <v/>
      </c>
      <c r="AB2235">
        <f>IF($AA2235=1,SUMPRODUCT(--($AE$2:$AE$6001&lt;$AE2235))+1,"")</f>
        <v/>
      </c>
      <c r="AC2235">
        <f>IF($C2235="","",IF(OR($W2235=TRUE(),$W2235="TRUE"),0,1))</f>
        <v/>
      </c>
      <c r="AD2235">
        <f>IF($C2235="","",IF($Z2235="Yes",1,0))</f>
        <v/>
      </c>
      <c r="AE2235">
        <f>IF($AA2235=1,IFERROR(IF(VALUE($C2235)&lt;100000000,VALUE($C2235),1000000000),IFERROR(IF(VALUE(MID($C2235,2,20))&lt;100000000,VALUE(MID($C2235,2,20)),1000000000),1000000000))+ROW()/100000,"")</f>
        <v/>
      </c>
    </row>
    <row r="2236">
      <c r="M2236" s="7">
        <f>IF($C2236="","",L2236*V2236/100)</f>
        <v/>
      </c>
      <c r="N2236" s="11" t="n"/>
      <c r="R2236" s="7" t="n"/>
      <c r="T2236" s="7" t="n"/>
      <c r="U2236" s="7">
        <f>IF($C2236="","",T2236*X2236/100)</f>
        <v/>
      </c>
      <c r="V2236" s="7">
        <f>IF($C2236="","",T2236-U2236)</f>
        <v/>
      </c>
      <c r="X2236">
        <f>IF($C2236="","",IF($AD2236=1,Settings!$C$8,IF($AC2236=1,Settings!$C$6,Settings!$C$7))*100)</f>
        <v/>
      </c>
      <c r="Y2236" s="7">
        <f>IF($C2236="","",V2236-M2236)</f>
        <v/>
      </c>
      <c r="AA2236">
        <f>IF($C2236="","",IF(COUNTIF($C$2:$C2236,$C2236)=1,1,0))</f>
        <v/>
      </c>
      <c r="AB2236">
        <f>IF($AA2236=1,SUMPRODUCT(--($AE$2:$AE$6001&lt;$AE2236))+1,"")</f>
        <v/>
      </c>
      <c r="AC2236">
        <f>IF($C2236="","",IF(OR($W2236=TRUE(),$W2236="TRUE"),0,1))</f>
        <v/>
      </c>
      <c r="AD2236">
        <f>IF($C2236="","",IF($Z2236="Yes",1,0))</f>
        <v/>
      </c>
      <c r="AE2236">
        <f>IF($AA2236=1,IFERROR(IF(VALUE($C2236)&lt;100000000,VALUE($C2236),1000000000),IFERROR(IF(VALUE(MID($C2236,2,20))&lt;100000000,VALUE(MID($C2236,2,20)),1000000000),1000000000))+ROW()/100000,"")</f>
        <v/>
      </c>
    </row>
    <row r="2237">
      <c r="M2237" s="7">
        <f>IF($C2237="","",L2237*V2237/100)</f>
        <v/>
      </c>
      <c r="N2237" s="11" t="n"/>
      <c r="R2237" s="7" t="n"/>
      <c r="T2237" s="7" t="n"/>
      <c r="U2237" s="7">
        <f>IF($C2237="","",T2237*X2237/100)</f>
        <v/>
      </c>
      <c r="V2237" s="7">
        <f>IF($C2237="","",T2237-U2237)</f>
        <v/>
      </c>
      <c r="X2237">
        <f>IF($C2237="","",IF($AD2237=1,Settings!$C$8,IF($AC2237=1,Settings!$C$6,Settings!$C$7))*100)</f>
        <v/>
      </c>
      <c r="Y2237" s="7">
        <f>IF($C2237="","",V2237-M2237)</f>
        <v/>
      </c>
      <c r="AA2237">
        <f>IF($C2237="","",IF(COUNTIF($C$2:$C2237,$C2237)=1,1,0))</f>
        <v/>
      </c>
      <c r="AB2237">
        <f>IF($AA2237=1,SUMPRODUCT(--($AE$2:$AE$6001&lt;$AE2237))+1,"")</f>
        <v/>
      </c>
      <c r="AC2237">
        <f>IF($C2237="","",IF(OR($W2237=TRUE(),$W2237="TRUE"),0,1))</f>
        <v/>
      </c>
      <c r="AD2237">
        <f>IF($C2237="","",IF($Z2237="Yes",1,0))</f>
        <v/>
      </c>
      <c r="AE2237">
        <f>IF($AA2237=1,IFERROR(IF(VALUE($C2237)&lt;100000000,VALUE($C2237),1000000000),IFERROR(IF(VALUE(MID($C2237,2,20))&lt;100000000,VALUE(MID($C2237,2,20)),1000000000),1000000000))+ROW()/100000,"")</f>
        <v/>
      </c>
    </row>
    <row r="2238">
      <c r="M2238" s="7">
        <f>IF($C2238="","",L2238*V2238/100)</f>
        <v/>
      </c>
      <c r="N2238" s="11" t="n"/>
      <c r="R2238" s="7" t="n"/>
      <c r="T2238" s="7" t="n"/>
      <c r="U2238" s="7">
        <f>IF($C2238="","",T2238*X2238/100)</f>
        <v/>
      </c>
      <c r="V2238" s="7">
        <f>IF($C2238="","",T2238-U2238)</f>
        <v/>
      </c>
      <c r="X2238">
        <f>IF($C2238="","",IF($AD2238=1,Settings!$C$8,IF($AC2238=1,Settings!$C$6,Settings!$C$7))*100)</f>
        <v/>
      </c>
      <c r="Y2238" s="7">
        <f>IF($C2238="","",V2238-M2238)</f>
        <v/>
      </c>
      <c r="AA2238">
        <f>IF($C2238="","",IF(COUNTIF($C$2:$C2238,$C2238)=1,1,0))</f>
        <v/>
      </c>
      <c r="AB2238">
        <f>IF($AA2238=1,SUMPRODUCT(--($AE$2:$AE$6001&lt;$AE2238))+1,"")</f>
        <v/>
      </c>
      <c r="AC2238">
        <f>IF($C2238="","",IF(OR($W2238=TRUE(),$W2238="TRUE"),0,1))</f>
        <v/>
      </c>
      <c r="AD2238">
        <f>IF($C2238="","",IF($Z2238="Yes",1,0))</f>
        <v/>
      </c>
      <c r="AE2238">
        <f>IF($AA2238=1,IFERROR(IF(VALUE($C2238)&lt;100000000,VALUE($C2238),1000000000),IFERROR(IF(VALUE(MID($C2238,2,20))&lt;100000000,VALUE(MID($C2238,2,20)),1000000000),1000000000))+ROW()/100000,"")</f>
        <v/>
      </c>
    </row>
    <row r="2239">
      <c r="M2239" s="7">
        <f>IF($C2239="","",L2239*V2239/100)</f>
        <v/>
      </c>
      <c r="N2239" s="11" t="n"/>
      <c r="R2239" s="7" t="n"/>
      <c r="T2239" s="7" t="n"/>
      <c r="U2239" s="7">
        <f>IF($C2239="","",T2239*X2239/100)</f>
        <v/>
      </c>
      <c r="V2239" s="7">
        <f>IF($C2239="","",T2239-U2239)</f>
        <v/>
      </c>
      <c r="X2239">
        <f>IF($C2239="","",IF($AD2239=1,Settings!$C$8,IF($AC2239=1,Settings!$C$6,Settings!$C$7))*100)</f>
        <v/>
      </c>
      <c r="Y2239" s="7">
        <f>IF($C2239="","",V2239-M2239)</f>
        <v/>
      </c>
      <c r="AA2239">
        <f>IF($C2239="","",IF(COUNTIF($C$2:$C2239,$C2239)=1,1,0))</f>
        <v/>
      </c>
      <c r="AB2239">
        <f>IF($AA2239=1,SUMPRODUCT(--($AE$2:$AE$6001&lt;$AE2239))+1,"")</f>
        <v/>
      </c>
      <c r="AC2239">
        <f>IF($C2239="","",IF(OR($W2239=TRUE(),$W2239="TRUE"),0,1))</f>
        <v/>
      </c>
      <c r="AD2239">
        <f>IF($C2239="","",IF($Z2239="Yes",1,0))</f>
        <v/>
      </c>
      <c r="AE2239">
        <f>IF($AA2239=1,IFERROR(IF(VALUE($C2239)&lt;100000000,VALUE($C2239),1000000000),IFERROR(IF(VALUE(MID($C2239,2,20))&lt;100000000,VALUE(MID($C2239,2,20)),1000000000),1000000000))+ROW()/100000,"")</f>
        <v/>
      </c>
    </row>
    <row r="2240">
      <c r="M2240" s="7">
        <f>IF($C2240="","",L2240*V2240/100)</f>
        <v/>
      </c>
      <c r="N2240" s="11" t="n"/>
      <c r="R2240" s="7" t="n"/>
      <c r="T2240" s="7" t="n"/>
      <c r="U2240" s="7">
        <f>IF($C2240="","",T2240*X2240/100)</f>
        <v/>
      </c>
      <c r="V2240" s="7">
        <f>IF($C2240="","",T2240-U2240)</f>
        <v/>
      </c>
      <c r="X2240">
        <f>IF($C2240="","",IF($AD2240=1,Settings!$C$8,IF($AC2240=1,Settings!$C$6,Settings!$C$7))*100)</f>
        <v/>
      </c>
      <c r="Y2240" s="7">
        <f>IF($C2240="","",V2240-M2240)</f>
        <v/>
      </c>
      <c r="AA2240">
        <f>IF($C2240="","",IF(COUNTIF($C$2:$C2240,$C2240)=1,1,0))</f>
        <v/>
      </c>
      <c r="AB2240">
        <f>IF($AA2240=1,SUMPRODUCT(--($AE$2:$AE$6001&lt;$AE2240))+1,"")</f>
        <v/>
      </c>
      <c r="AC2240">
        <f>IF($C2240="","",IF(OR($W2240=TRUE(),$W2240="TRUE"),0,1))</f>
        <v/>
      </c>
      <c r="AD2240">
        <f>IF($C2240="","",IF($Z2240="Yes",1,0))</f>
        <v/>
      </c>
      <c r="AE2240">
        <f>IF($AA2240=1,IFERROR(IF(VALUE($C2240)&lt;100000000,VALUE($C2240),1000000000),IFERROR(IF(VALUE(MID($C2240,2,20))&lt;100000000,VALUE(MID($C2240,2,20)),1000000000),1000000000))+ROW()/100000,"")</f>
        <v/>
      </c>
    </row>
    <row r="2241">
      <c r="M2241" s="7">
        <f>IF($C2241="","",L2241*V2241/100)</f>
        <v/>
      </c>
      <c r="N2241" s="11" t="n"/>
      <c r="R2241" s="7" t="n"/>
      <c r="T2241" s="7" t="n"/>
      <c r="U2241" s="7">
        <f>IF($C2241="","",T2241*X2241/100)</f>
        <v/>
      </c>
      <c r="V2241" s="7">
        <f>IF($C2241="","",T2241-U2241)</f>
        <v/>
      </c>
      <c r="X2241">
        <f>IF($C2241="","",IF($AD2241=1,Settings!$C$8,IF($AC2241=1,Settings!$C$6,Settings!$C$7))*100)</f>
        <v/>
      </c>
      <c r="Y2241" s="7">
        <f>IF($C2241="","",V2241-M2241)</f>
        <v/>
      </c>
      <c r="AA2241">
        <f>IF($C2241="","",IF(COUNTIF($C$2:$C2241,$C2241)=1,1,0))</f>
        <v/>
      </c>
      <c r="AB2241">
        <f>IF($AA2241=1,SUMPRODUCT(--($AE$2:$AE$6001&lt;$AE2241))+1,"")</f>
        <v/>
      </c>
      <c r="AC2241">
        <f>IF($C2241="","",IF(OR($W2241=TRUE(),$W2241="TRUE"),0,1))</f>
        <v/>
      </c>
      <c r="AD2241">
        <f>IF($C2241="","",IF($Z2241="Yes",1,0))</f>
        <v/>
      </c>
      <c r="AE2241">
        <f>IF($AA2241=1,IFERROR(IF(VALUE($C2241)&lt;100000000,VALUE($C2241),1000000000),IFERROR(IF(VALUE(MID($C2241,2,20))&lt;100000000,VALUE(MID($C2241,2,20)),1000000000),1000000000))+ROW()/100000,"")</f>
        <v/>
      </c>
    </row>
    <row r="2242">
      <c r="M2242" s="7">
        <f>IF($C2242="","",L2242*V2242/100)</f>
        <v/>
      </c>
      <c r="N2242" s="11" t="n"/>
      <c r="R2242" s="7" t="n"/>
      <c r="T2242" s="7" t="n"/>
      <c r="U2242" s="7">
        <f>IF($C2242="","",T2242*X2242/100)</f>
        <v/>
      </c>
      <c r="V2242" s="7">
        <f>IF($C2242="","",T2242-U2242)</f>
        <v/>
      </c>
      <c r="X2242">
        <f>IF($C2242="","",IF($AD2242=1,Settings!$C$8,IF($AC2242=1,Settings!$C$6,Settings!$C$7))*100)</f>
        <v/>
      </c>
      <c r="Y2242" s="7">
        <f>IF($C2242="","",V2242-M2242)</f>
        <v/>
      </c>
      <c r="AA2242">
        <f>IF($C2242="","",IF(COUNTIF($C$2:$C2242,$C2242)=1,1,0))</f>
        <v/>
      </c>
      <c r="AB2242">
        <f>IF($AA2242=1,SUMPRODUCT(--($AE$2:$AE$6001&lt;$AE2242))+1,"")</f>
        <v/>
      </c>
      <c r="AC2242">
        <f>IF($C2242="","",IF(OR($W2242=TRUE(),$W2242="TRUE"),0,1))</f>
        <v/>
      </c>
      <c r="AD2242">
        <f>IF($C2242="","",IF($Z2242="Yes",1,0))</f>
        <v/>
      </c>
      <c r="AE2242">
        <f>IF($AA2242=1,IFERROR(IF(VALUE($C2242)&lt;100000000,VALUE($C2242),1000000000),IFERROR(IF(VALUE(MID($C2242,2,20))&lt;100000000,VALUE(MID($C2242,2,20)),1000000000),1000000000))+ROW()/100000,"")</f>
        <v/>
      </c>
    </row>
    <row r="2243">
      <c r="M2243" s="7">
        <f>IF($C2243="","",L2243*V2243/100)</f>
        <v/>
      </c>
      <c r="N2243" s="11" t="n"/>
      <c r="R2243" s="7" t="n"/>
      <c r="T2243" s="7" t="n"/>
      <c r="U2243" s="7">
        <f>IF($C2243="","",T2243*X2243/100)</f>
        <v/>
      </c>
      <c r="V2243" s="7">
        <f>IF($C2243="","",T2243-U2243)</f>
        <v/>
      </c>
      <c r="X2243">
        <f>IF($C2243="","",IF($AD2243=1,Settings!$C$8,IF($AC2243=1,Settings!$C$6,Settings!$C$7))*100)</f>
        <v/>
      </c>
      <c r="Y2243" s="7">
        <f>IF($C2243="","",V2243-M2243)</f>
        <v/>
      </c>
      <c r="AA2243">
        <f>IF($C2243="","",IF(COUNTIF($C$2:$C2243,$C2243)=1,1,0))</f>
        <v/>
      </c>
      <c r="AB2243">
        <f>IF($AA2243=1,SUMPRODUCT(--($AE$2:$AE$6001&lt;$AE2243))+1,"")</f>
        <v/>
      </c>
      <c r="AC2243">
        <f>IF($C2243="","",IF(OR($W2243=TRUE(),$W2243="TRUE"),0,1))</f>
        <v/>
      </c>
      <c r="AD2243">
        <f>IF($C2243="","",IF($Z2243="Yes",1,0))</f>
        <v/>
      </c>
      <c r="AE2243">
        <f>IF($AA2243=1,IFERROR(IF(VALUE($C2243)&lt;100000000,VALUE($C2243),1000000000),IFERROR(IF(VALUE(MID($C2243,2,20))&lt;100000000,VALUE(MID($C2243,2,20)),1000000000),1000000000))+ROW()/100000,"")</f>
        <v/>
      </c>
    </row>
    <row r="2244">
      <c r="M2244" s="7">
        <f>IF($C2244="","",L2244*V2244/100)</f>
        <v/>
      </c>
      <c r="N2244" s="11" t="n"/>
      <c r="R2244" s="7" t="n"/>
      <c r="T2244" s="7" t="n"/>
      <c r="U2244" s="7">
        <f>IF($C2244="","",T2244*X2244/100)</f>
        <v/>
      </c>
      <c r="V2244" s="7">
        <f>IF($C2244="","",T2244-U2244)</f>
        <v/>
      </c>
      <c r="X2244">
        <f>IF($C2244="","",IF($AD2244=1,Settings!$C$8,IF($AC2244=1,Settings!$C$6,Settings!$C$7))*100)</f>
        <v/>
      </c>
      <c r="Y2244" s="7">
        <f>IF($C2244="","",V2244-M2244)</f>
        <v/>
      </c>
      <c r="AA2244">
        <f>IF($C2244="","",IF(COUNTIF($C$2:$C2244,$C2244)=1,1,0))</f>
        <v/>
      </c>
      <c r="AB2244">
        <f>IF($AA2244=1,SUMPRODUCT(--($AE$2:$AE$6001&lt;$AE2244))+1,"")</f>
        <v/>
      </c>
      <c r="AC2244">
        <f>IF($C2244="","",IF(OR($W2244=TRUE(),$W2244="TRUE"),0,1))</f>
        <v/>
      </c>
      <c r="AD2244">
        <f>IF($C2244="","",IF($Z2244="Yes",1,0))</f>
        <v/>
      </c>
      <c r="AE2244">
        <f>IF($AA2244=1,IFERROR(IF(VALUE($C2244)&lt;100000000,VALUE($C2244),1000000000),IFERROR(IF(VALUE(MID($C2244,2,20))&lt;100000000,VALUE(MID($C2244,2,20)),1000000000),1000000000))+ROW()/100000,"")</f>
        <v/>
      </c>
    </row>
    <row r="2245">
      <c r="M2245" s="7">
        <f>IF($C2245="","",L2245*V2245/100)</f>
        <v/>
      </c>
      <c r="N2245" s="11" t="n"/>
      <c r="R2245" s="7" t="n"/>
      <c r="T2245" s="7" t="n"/>
      <c r="U2245" s="7">
        <f>IF($C2245="","",T2245*X2245/100)</f>
        <v/>
      </c>
      <c r="V2245" s="7">
        <f>IF($C2245="","",T2245-U2245)</f>
        <v/>
      </c>
      <c r="X2245">
        <f>IF($C2245="","",IF($AD2245=1,Settings!$C$8,IF($AC2245=1,Settings!$C$6,Settings!$C$7))*100)</f>
        <v/>
      </c>
      <c r="Y2245" s="7">
        <f>IF($C2245="","",V2245-M2245)</f>
        <v/>
      </c>
      <c r="AA2245">
        <f>IF($C2245="","",IF(COUNTIF($C$2:$C2245,$C2245)=1,1,0))</f>
        <v/>
      </c>
      <c r="AB2245">
        <f>IF($AA2245=1,SUMPRODUCT(--($AE$2:$AE$6001&lt;$AE2245))+1,"")</f>
        <v/>
      </c>
      <c r="AC2245">
        <f>IF($C2245="","",IF(OR($W2245=TRUE(),$W2245="TRUE"),0,1))</f>
        <v/>
      </c>
      <c r="AD2245">
        <f>IF($C2245="","",IF($Z2245="Yes",1,0))</f>
        <v/>
      </c>
      <c r="AE2245">
        <f>IF($AA2245=1,IFERROR(IF(VALUE($C2245)&lt;100000000,VALUE($C2245),1000000000),IFERROR(IF(VALUE(MID($C2245,2,20))&lt;100000000,VALUE(MID($C2245,2,20)),1000000000),1000000000))+ROW()/100000,"")</f>
        <v/>
      </c>
    </row>
    <row r="2246">
      <c r="M2246" s="7">
        <f>IF($C2246="","",L2246*V2246/100)</f>
        <v/>
      </c>
      <c r="N2246" s="11" t="n"/>
      <c r="R2246" s="7" t="n"/>
      <c r="T2246" s="7" t="n"/>
      <c r="U2246" s="7">
        <f>IF($C2246="","",T2246*X2246/100)</f>
        <v/>
      </c>
      <c r="V2246" s="7">
        <f>IF($C2246="","",T2246-U2246)</f>
        <v/>
      </c>
      <c r="X2246">
        <f>IF($C2246="","",IF($AD2246=1,Settings!$C$8,IF($AC2246=1,Settings!$C$6,Settings!$C$7))*100)</f>
        <v/>
      </c>
      <c r="Y2246" s="7">
        <f>IF($C2246="","",V2246-M2246)</f>
        <v/>
      </c>
      <c r="AA2246">
        <f>IF($C2246="","",IF(COUNTIF($C$2:$C2246,$C2246)=1,1,0))</f>
        <v/>
      </c>
      <c r="AB2246">
        <f>IF($AA2246=1,SUMPRODUCT(--($AE$2:$AE$6001&lt;$AE2246))+1,"")</f>
        <v/>
      </c>
      <c r="AC2246">
        <f>IF($C2246="","",IF(OR($W2246=TRUE(),$W2246="TRUE"),0,1))</f>
        <v/>
      </c>
      <c r="AD2246">
        <f>IF($C2246="","",IF($Z2246="Yes",1,0))</f>
        <v/>
      </c>
      <c r="AE2246">
        <f>IF($AA2246=1,IFERROR(IF(VALUE($C2246)&lt;100000000,VALUE($C2246),1000000000),IFERROR(IF(VALUE(MID($C2246,2,20))&lt;100000000,VALUE(MID($C2246,2,20)),1000000000),1000000000))+ROW()/100000,"")</f>
        <v/>
      </c>
    </row>
    <row r="2247">
      <c r="M2247" s="7">
        <f>IF($C2247="","",L2247*V2247/100)</f>
        <v/>
      </c>
      <c r="N2247" s="11" t="n"/>
      <c r="R2247" s="7" t="n"/>
      <c r="T2247" s="7" t="n"/>
      <c r="U2247" s="7">
        <f>IF($C2247="","",T2247*X2247/100)</f>
        <v/>
      </c>
      <c r="V2247" s="7">
        <f>IF($C2247="","",T2247-U2247)</f>
        <v/>
      </c>
      <c r="X2247">
        <f>IF($C2247="","",IF($AD2247=1,Settings!$C$8,IF($AC2247=1,Settings!$C$6,Settings!$C$7))*100)</f>
        <v/>
      </c>
      <c r="Y2247" s="7">
        <f>IF($C2247="","",V2247-M2247)</f>
        <v/>
      </c>
      <c r="AA2247">
        <f>IF($C2247="","",IF(COUNTIF($C$2:$C2247,$C2247)=1,1,0))</f>
        <v/>
      </c>
      <c r="AB2247">
        <f>IF($AA2247=1,SUMPRODUCT(--($AE$2:$AE$6001&lt;$AE2247))+1,"")</f>
        <v/>
      </c>
      <c r="AC2247">
        <f>IF($C2247="","",IF(OR($W2247=TRUE(),$W2247="TRUE"),0,1))</f>
        <v/>
      </c>
      <c r="AD2247">
        <f>IF($C2247="","",IF($Z2247="Yes",1,0))</f>
        <v/>
      </c>
      <c r="AE2247">
        <f>IF($AA2247=1,IFERROR(IF(VALUE($C2247)&lt;100000000,VALUE($C2247),1000000000),IFERROR(IF(VALUE(MID($C2247,2,20))&lt;100000000,VALUE(MID($C2247,2,20)),1000000000),1000000000))+ROW()/100000,"")</f>
        <v/>
      </c>
    </row>
    <row r="2248">
      <c r="M2248" s="7">
        <f>IF($C2248="","",L2248*V2248/100)</f>
        <v/>
      </c>
      <c r="N2248" s="11" t="n"/>
      <c r="R2248" s="7" t="n"/>
      <c r="T2248" s="7" t="n"/>
      <c r="U2248" s="7">
        <f>IF($C2248="","",T2248*X2248/100)</f>
        <v/>
      </c>
      <c r="V2248" s="7">
        <f>IF($C2248="","",T2248-U2248)</f>
        <v/>
      </c>
      <c r="X2248">
        <f>IF($C2248="","",IF($AD2248=1,Settings!$C$8,IF($AC2248=1,Settings!$C$6,Settings!$C$7))*100)</f>
        <v/>
      </c>
      <c r="Y2248" s="7">
        <f>IF($C2248="","",V2248-M2248)</f>
        <v/>
      </c>
      <c r="AA2248">
        <f>IF($C2248="","",IF(COUNTIF($C$2:$C2248,$C2248)=1,1,0))</f>
        <v/>
      </c>
      <c r="AB2248">
        <f>IF($AA2248=1,SUMPRODUCT(--($AE$2:$AE$6001&lt;$AE2248))+1,"")</f>
        <v/>
      </c>
      <c r="AC2248">
        <f>IF($C2248="","",IF(OR($W2248=TRUE(),$W2248="TRUE"),0,1))</f>
        <v/>
      </c>
      <c r="AD2248">
        <f>IF($C2248="","",IF($Z2248="Yes",1,0))</f>
        <v/>
      </c>
      <c r="AE2248">
        <f>IF($AA2248=1,IFERROR(IF(VALUE($C2248)&lt;100000000,VALUE($C2248),1000000000),IFERROR(IF(VALUE(MID($C2248,2,20))&lt;100000000,VALUE(MID($C2248,2,20)),1000000000),1000000000))+ROW()/100000,"")</f>
        <v/>
      </c>
    </row>
    <row r="2249">
      <c r="M2249" s="7">
        <f>IF($C2249="","",L2249*V2249/100)</f>
        <v/>
      </c>
      <c r="N2249" s="11" t="n"/>
      <c r="R2249" s="7" t="n"/>
      <c r="T2249" s="7" t="n"/>
      <c r="U2249" s="7">
        <f>IF($C2249="","",T2249*X2249/100)</f>
        <v/>
      </c>
      <c r="V2249" s="7">
        <f>IF($C2249="","",T2249-U2249)</f>
        <v/>
      </c>
      <c r="X2249">
        <f>IF($C2249="","",IF($AD2249=1,Settings!$C$8,IF($AC2249=1,Settings!$C$6,Settings!$C$7))*100)</f>
        <v/>
      </c>
      <c r="Y2249" s="7">
        <f>IF($C2249="","",V2249-M2249)</f>
        <v/>
      </c>
      <c r="AA2249">
        <f>IF($C2249="","",IF(COUNTIF($C$2:$C2249,$C2249)=1,1,0))</f>
        <v/>
      </c>
      <c r="AB2249">
        <f>IF($AA2249=1,SUMPRODUCT(--($AE$2:$AE$6001&lt;$AE2249))+1,"")</f>
        <v/>
      </c>
      <c r="AC2249">
        <f>IF($C2249="","",IF(OR($W2249=TRUE(),$W2249="TRUE"),0,1))</f>
        <v/>
      </c>
      <c r="AD2249">
        <f>IF($C2249="","",IF($Z2249="Yes",1,0))</f>
        <v/>
      </c>
      <c r="AE2249">
        <f>IF($AA2249=1,IFERROR(IF(VALUE($C2249)&lt;100000000,VALUE($C2249),1000000000),IFERROR(IF(VALUE(MID($C2249,2,20))&lt;100000000,VALUE(MID($C2249,2,20)),1000000000),1000000000))+ROW()/100000,"")</f>
        <v/>
      </c>
    </row>
    <row r="2250">
      <c r="M2250" s="7">
        <f>IF($C2250="","",L2250*V2250/100)</f>
        <v/>
      </c>
      <c r="N2250" s="11" t="n"/>
      <c r="R2250" s="7" t="n"/>
      <c r="T2250" s="7" t="n"/>
      <c r="U2250" s="7">
        <f>IF($C2250="","",T2250*X2250/100)</f>
        <v/>
      </c>
      <c r="V2250" s="7">
        <f>IF($C2250="","",T2250-U2250)</f>
        <v/>
      </c>
      <c r="X2250">
        <f>IF($C2250="","",IF($AD2250=1,Settings!$C$8,IF($AC2250=1,Settings!$C$6,Settings!$C$7))*100)</f>
        <v/>
      </c>
      <c r="Y2250" s="7">
        <f>IF($C2250="","",V2250-M2250)</f>
        <v/>
      </c>
      <c r="AA2250">
        <f>IF($C2250="","",IF(COUNTIF($C$2:$C2250,$C2250)=1,1,0))</f>
        <v/>
      </c>
      <c r="AB2250">
        <f>IF($AA2250=1,SUMPRODUCT(--($AE$2:$AE$6001&lt;$AE2250))+1,"")</f>
        <v/>
      </c>
      <c r="AC2250">
        <f>IF($C2250="","",IF(OR($W2250=TRUE(),$W2250="TRUE"),0,1))</f>
        <v/>
      </c>
      <c r="AD2250">
        <f>IF($C2250="","",IF($Z2250="Yes",1,0))</f>
        <v/>
      </c>
      <c r="AE2250">
        <f>IF($AA2250=1,IFERROR(IF(VALUE($C2250)&lt;100000000,VALUE($C2250),1000000000),IFERROR(IF(VALUE(MID($C2250,2,20))&lt;100000000,VALUE(MID($C2250,2,20)),1000000000),1000000000))+ROW()/100000,"")</f>
        <v/>
      </c>
    </row>
    <row r="2251">
      <c r="M2251" s="7">
        <f>IF($C2251="","",L2251*V2251/100)</f>
        <v/>
      </c>
      <c r="N2251" s="11" t="n"/>
      <c r="R2251" s="7" t="n"/>
      <c r="T2251" s="7" t="n"/>
      <c r="U2251" s="7">
        <f>IF($C2251="","",T2251*X2251/100)</f>
        <v/>
      </c>
      <c r="V2251" s="7">
        <f>IF($C2251="","",T2251-U2251)</f>
        <v/>
      </c>
      <c r="X2251">
        <f>IF($C2251="","",IF($AD2251=1,Settings!$C$8,IF($AC2251=1,Settings!$C$6,Settings!$C$7))*100)</f>
        <v/>
      </c>
      <c r="Y2251" s="7">
        <f>IF($C2251="","",V2251-M2251)</f>
        <v/>
      </c>
      <c r="AA2251">
        <f>IF($C2251="","",IF(COUNTIF($C$2:$C2251,$C2251)=1,1,0))</f>
        <v/>
      </c>
      <c r="AB2251">
        <f>IF($AA2251=1,SUMPRODUCT(--($AE$2:$AE$6001&lt;$AE2251))+1,"")</f>
        <v/>
      </c>
      <c r="AC2251">
        <f>IF($C2251="","",IF(OR($W2251=TRUE(),$W2251="TRUE"),0,1))</f>
        <v/>
      </c>
      <c r="AD2251">
        <f>IF($C2251="","",IF($Z2251="Yes",1,0))</f>
        <v/>
      </c>
      <c r="AE2251">
        <f>IF($AA2251=1,IFERROR(IF(VALUE($C2251)&lt;100000000,VALUE($C2251),1000000000),IFERROR(IF(VALUE(MID($C2251,2,20))&lt;100000000,VALUE(MID($C2251,2,20)),1000000000),1000000000))+ROW()/100000,"")</f>
        <v/>
      </c>
    </row>
    <row r="2252">
      <c r="M2252" s="7">
        <f>IF($C2252="","",L2252*V2252/100)</f>
        <v/>
      </c>
      <c r="N2252" s="11" t="n"/>
      <c r="R2252" s="7" t="n"/>
      <c r="T2252" s="7" t="n"/>
      <c r="U2252" s="7">
        <f>IF($C2252="","",T2252*X2252/100)</f>
        <v/>
      </c>
      <c r="V2252" s="7">
        <f>IF($C2252="","",T2252-U2252)</f>
        <v/>
      </c>
      <c r="X2252">
        <f>IF($C2252="","",IF($AD2252=1,Settings!$C$8,IF($AC2252=1,Settings!$C$6,Settings!$C$7))*100)</f>
        <v/>
      </c>
      <c r="Y2252" s="7">
        <f>IF($C2252="","",V2252-M2252)</f>
        <v/>
      </c>
      <c r="AA2252">
        <f>IF($C2252="","",IF(COUNTIF($C$2:$C2252,$C2252)=1,1,0))</f>
        <v/>
      </c>
      <c r="AB2252">
        <f>IF($AA2252=1,SUMPRODUCT(--($AE$2:$AE$6001&lt;$AE2252))+1,"")</f>
        <v/>
      </c>
      <c r="AC2252">
        <f>IF($C2252="","",IF(OR($W2252=TRUE(),$W2252="TRUE"),0,1))</f>
        <v/>
      </c>
      <c r="AD2252">
        <f>IF($C2252="","",IF($Z2252="Yes",1,0))</f>
        <v/>
      </c>
      <c r="AE2252">
        <f>IF($AA2252=1,IFERROR(IF(VALUE($C2252)&lt;100000000,VALUE($C2252),1000000000),IFERROR(IF(VALUE(MID($C2252,2,20))&lt;100000000,VALUE(MID($C2252,2,20)),1000000000),1000000000))+ROW()/100000,"")</f>
        <v/>
      </c>
    </row>
    <row r="2253">
      <c r="M2253" s="7">
        <f>IF($C2253="","",L2253*V2253/100)</f>
        <v/>
      </c>
      <c r="N2253" s="11" t="n"/>
      <c r="R2253" s="7" t="n"/>
      <c r="T2253" s="7" t="n"/>
      <c r="U2253" s="7">
        <f>IF($C2253="","",T2253*X2253/100)</f>
        <v/>
      </c>
      <c r="V2253" s="7">
        <f>IF($C2253="","",T2253-U2253)</f>
        <v/>
      </c>
      <c r="X2253">
        <f>IF($C2253="","",IF($AD2253=1,Settings!$C$8,IF($AC2253=1,Settings!$C$6,Settings!$C$7))*100)</f>
        <v/>
      </c>
      <c r="Y2253" s="7">
        <f>IF($C2253="","",V2253-M2253)</f>
        <v/>
      </c>
      <c r="AA2253">
        <f>IF($C2253="","",IF(COUNTIF($C$2:$C2253,$C2253)=1,1,0))</f>
        <v/>
      </c>
      <c r="AB2253">
        <f>IF($AA2253=1,SUMPRODUCT(--($AE$2:$AE$6001&lt;$AE2253))+1,"")</f>
        <v/>
      </c>
      <c r="AC2253">
        <f>IF($C2253="","",IF(OR($W2253=TRUE(),$W2253="TRUE"),0,1))</f>
        <v/>
      </c>
      <c r="AD2253">
        <f>IF($C2253="","",IF($Z2253="Yes",1,0))</f>
        <v/>
      </c>
      <c r="AE2253">
        <f>IF($AA2253=1,IFERROR(IF(VALUE($C2253)&lt;100000000,VALUE($C2253),1000000000),IFERROR(IF(VALUE(MID($C2253,2,20))&lt;100000000,VALUE(MID($C2253,2,20)),1000000000),1000000000))+ROW()/100000,"")</f>
        <v/>
      </c>
    </row>
    <row r="2254">
      <c r="M2254" s="7">
        <f>IF($C2254="","",L2254*V2254/100)</f>
        <v/>
      </c>
      <c r="N2254" s="11" t="n"/>
      <c r="R2254" s="7" t="n"/>
      <c r="T2254" s="7" t="n"/>
      <c r="U2254" s="7">
        <f>IF($C2254="","",T2254*X2254/100)</f>
        <v/>
      </c>
      <c r="V2254" s="7">
        <f>IF($C2254="","",T2254-U2254)</f>
        <v/>
      </c>
      <c r="X2254">
        <f>IF($C2254="","",IF($AD2254=1,Settings!$C$8,IF($AC2254=1,Settings!$C$6,Settings!$C$7))*100)</f>
        <v/>
      </c>
      <c r="Y2254" s="7">
        <f>IF($C2254="","",V2254-M2254)</f>
        <v/>
      </c>
      <c r="AA2254">
        <f>IF($C2254="","",IF(COUNTIF($C$2:$C2254,$C2254)=1,1,0))</f>
        <v/>
      </c>
      <c r="AB2254">
        <f>IF($AA2254=1,SUMPRODUCT(--($AE$2:$AE$6001&lt;$AE2254))+1,"")</f>
        <v/>
      </c>
      <c r="AC2254">
        <f>IF($C2254="","",IF(OR($W2254=TRUE(),$W2254="TRUE"),0,1))</f>
        <v/>
      </c>
      <c r="AD2254">
        <f>IF($C2254="","",IF($Z2254="Yes",1,0))</f>
        <v/>
      </c>
      <c r="AE2254">
        <f>IF($AA2254=1,IFERROR(IF(VALUE($C2254)&lt;100000000,VALUE($C2254),1000000000),IFERROR(IF(VALUE(MID($C2254,2,20))&lt;100000000,VALUE(MID($C2254,2,20)),1000000000),1000000000))+ROW()/100000,"")</f>
        <v/>
      </c>
    </row>
    <row r="2255">
      <c r="M2255" s="7">
        <f>IF($C2255="","",L2255*V2255/100)</f>
        <v/>
      </c>
      <c r="N2255" s="11" t="n"/>
      <c r="R2255" s="7" t="n"/>
      <c r="T2255" s="7" t="n"/>
      <c r="U2255" s="7">
        <f>IF($C2255="","",T2255*X2255/100)</f>
        <v/>
      </c>
      <c r="V2255" s="7">
        <f>IF($C2255="","",T2255-U2255)</f>
        <v/>
      </c>
      <c r="X2255">
        <f>IF($C2255="","",IF($AD2255=1,Settings!$C$8,IF($AC2255=1,Settings!$C$6,Settings!$C$7))*100)</f>
        <v/>
      </c>
      <c r="Y2255" s="7">
        <f>IF($C2255="","",V2255-M2255)</f>
        <v/>
      </c>
      <c r="AA2255">
        <f>IF($C2255="","",IF(COUNTIF($C$2:$C2255,$C2255)=1,1,0))</f>
        <v/>
      </c>
      <c r="AB2255">
        <f>IF($AA2255=1,SUMPRODUCT(--($AE$2:$AE$6001&lt;$AE2255))+1,"")</f>
        <v/>
      </c>
      <c r="AC2255">
        <f>IF($C2255="","",IF(OR($W2255=TRUE(),$W2255="TRUE"),0,1))</f>
        <v/>
      </c>
      <c r="AD2255">
        <f>IF($C2255="","",IF($Z2255="Yes",1,0))</f>
        <v/>
      </c>
      <c r="AE2255">
        <f>IF($AA2255=1,IFERROR(IF(VALUE($C2255)&lt;100000000,VALUE($C2255),1000000000),IFERROR(IF(VALUE(MID($C2255,2,20))&lt;100000000,VALUE(MID($C2255,2,20)),1000000000),1000000000))+ROW()/100000,"")</f>
        <v/>
      </c>
    </row>
    <row r="2256">
      <c r="M2256" s="7">
        <f>IF($C2256="","",L2256*V2256/100)</f>
        <v/>
      </c>
      <c r="N2256" s="11" t="n"/>
      <c r="R2256" s="7" t="n"/>
      <c r="T2256" s="7" t="n"/>
      <c r="U2256" s="7">
        <f>IF($C2256="","",T2256*X2256/100)</f>
        <v/>
      </c>
      <c r="V2256" s="7">
        <f>IF($C2256="","",T2256-U2256)</f>
        <v/>
      </c>
      <c r="X2256">
        <f>IF($C2256="","",IF($AD2256=1,Settings!$C$8,IF($AC2256=1,Settings!$C$6,Settings!$C$7))*100)</f>
        <v/>
      </c>
      <c r="Y2256" s="7">
        <f>IF($C2256="","",V2256-M2256)</f>
        <v/>
      </c>
      <c r="AA2256">
        <f>IF($C2256="","",IF(COUNTIF($C$2:$C2256,$C2256)=1,1,0))</f>
        <v/>
      </c>
      <c r="AB2256">
        <f>IF($AA2256=1,SUMPRODUCT(--($AE$2:$AE$6001&lt;$AE2256))+1,"")</f>
        <v/>
      </c>
      <c r="AC2256">
        <f>IF($C2256="","",IF(OR($W2256=TRUE(),$W2256="TRUE"),0,1))</f>
        <v/>
      </c>
      <c r="AD2256">
        <f>IF($C2256="","",IF($Z2256="Yes",1,0))</f>
        <v/>
      </c>
      <c r="AE2256">
        <f>IF($AA2256=1,IFERROR(IF(VALUE($C2256)&lt;100000000,VALUE($C2256),1000000000),IFERROR(IF(VALUE(MID($C2256,2,20))&lt;100000000,VALUE(MID($C2256,2,20)),1000000000),1000000000))+ROW()/100000,"")</f>
        <v/>
      </c>
    </row>
    <row r="2257">
      <c r="M2257" s="7">
        <f>IF($C2257="","",L2257*V2257/100)</f>
        <v/>
      </c>
      <c r="N2257" s="11" t="n"/>
      <c r="R2257" s="7" t="n"/>
      <c r="T2257" s="7" t="n"/>
      <c r="U2257" s="7">
        <f>IF($C2257="","",T2257*X2257/100)</f>
        <v/>
      </c>
      <c r="V2257" s="7">
        <f>IF($C2257="","",T2257-U2257)</f>
        <v/>
      </c>
      <c r="X2257">
        <f>IF($C2257="","",IF($AD2257=1,Settings!$C$8,IF($AC2257=1,Settings!$C$6,Settings!$C$7))*100)</f>
        <v/>
      </c>
      <c r="Y2257" s="7">
        <f>IF($C2257="","",V2257-M2257)</f>
        <v/>
      </c>
      <c r="AA2257">
        <f>IF($C2257="","",IF(COUNTIF($C$2:$C2257,$C2257)=1,1,0))</f>
        <v/>
      </c>
      <c r="AB2257">
        <f>IF($AA2257=1,SUMPRODUCT(--($AE$2:$AE$6001&lt;$AE2257))+1,"")</f>
        <v/>
      </c>
      <c r="AC2257">
        <f>IF($C2257="","",IF(OR($W2257=TRUE(),$W2257="TRUE"),0,1))</f>
        <v/>
      </c>
      <c r="AD2257">
        <f>IF($C2257="","",IF($Z2257="Yes",1,0))</f>
        <v/>
      </c>
      <c r="AE2257">
        <f>IF($AA2257=1,IFERROR(IF(VALUE($C2257)&lt;100000000,VALUE($C2257),1000000000),IFERROR(IF(VALUE(MID($C2257,2,20))&lt;100000000,VALUE(MID($C2257,2,20)),1000000000),1000000000))+ROW()/100000,"")</f>
        <v/>
      </c>
    </row>
    <row r="2258">
      <c r="M2258" s="7">
        <f>IF($C2258="","",L2258*V2258/100)</f>
        <v/>
      </c>
      <c r="N2258" s="11" t="n"/>
      <c r="R2258" s="7" t="n"/>
      <c r="T2258" s="7" t="n"/>
      <c r="U2258" s="7">
        <f>IF($C2258="","",T2258*X2258/100)</f>
        <v/>
      </c>
      <c r="V2258" s="7">
        <f>IF($C2258="","",T2258-U2258)</f>
        <v/>
      </c>
      <c r="X2258">
        <f>IF($C2258="","",IF($AD2258=1,Settings!$C$8,IF($AC2258=1,Settings!$C$6,Settings!$C$7))*100)</f>
        <v/>
      </c>
      <c r="Y2258" s="7">
        <f>IF($C2258="","",V2258-M2258)</f>
        <v/>
      </c>
      <c r="AA2258">
        <f>IF($C2258="","",IF(COUNTIF($C$2:$C2258,$C2258)=1,1,0))</f>
        <v/>
      </c>
      <c r="AB2258">
        <f>IF($AA2258=1,SUMPRODUCT(--($AE$2:$AE$6001&lt;$AE2258))+1,"")</f>
        <v/>
      </c>
      <c r="AC2258">
        <f>IF($C2258="","",IF(OR($W2258=TRUE(),$W2258="TRUE"),0,1))</f>
        <v/>
      </c>
      <c r="AD2258">
        <f>IF($C2258="","",IF($Z2258="Yes",1,0))</f>
        <v/>
      </c>
      <c r="AE2258">
        <f>IF($AA2258=1,IFERROR(IF(VALUE($C2258)&lt;100000000,VALUE($C2258),1000000000),IFERROR(IF(VALUE(MID($C2258,2,20))&lt;100000000,VALUE(MID($C2258,2,20)),1000000000),1000000000))+ROW()/100000,"")</f>
        <v/>
      </c>
    </row>
    <row r="2259">
      <c r="M2259" s="7">
        <f>IF($C2259="","",L2259*V2259/100)</f>
        <v/>
      </c>
      <c r="N2259" s="11" t="n"/>
      <c r="R2259" s="7" t="n"/>
      <c r="T2259" s="7" t="n"/>
      <c r="U2259" s="7">
        <f>IF($C2259="","",T2259*X2259/100)</f>
        <v/>
      </c>
      <c r="V2259" s="7">
        <f>IF($C2259="","",T2259-U2259)</f>
        <v/>
      </c>
      <c r="X2259">
        <f>IF($C2259="","",IF($AD2259=1,Settings!$C$8,IF($AC2259=1,Settings!$C$6,Settings!$C$7))*100)</f>
        <v/>
      </c>
      <c r="Y2259" s="7">
        <f>IF($C2259="","",V2259-M2259)</f>
        <v/>
      </c>
      <c r="AA2259">
        <f>IF($C2259="","",IF(COUNTIF($C$2:$C2259,$C2259)=1,1,0))</f>
        <v/>
      </c>
      <c r="AB2259">
        <f>IF($AA2259=1,SUMPRODUCT(--($AE$2:$AE$6001&lt;$AE2259))+1,"")</f>
        <v/>
      </c>
      <c r="AC2259">
        <f>IF($C2259="","",IF(OR($W2259=TRUE(),$W2259="TRUE"),0,1))</f>
        <v/>
      </c>
      <c r="AD2259">
        <f>IF($C2259="","",IF($Z2259="Yes",1,0))</f>
        <v/>
      </c>
      <c r="AE2259">
        <f>IF($AA2259=1,IFERROR(IF(VALUE($C2259)&lt;100000000,VALUE($C2259),1000000000),IFERROR(IF(VALUE(MID($C2259,2,20))&lt;100000000,VALUE(MID($C2259,2,20)),1000000000),1000000000))+ROW()/100000,"")</f>
        <v/>
      </c>
    </row>
    <row r="2260">
      <c r="M2260" s="7">
        <f>IF($C2260="","",L2260*V2260/100)</f>
        <v/>
      </c>
      <c r="N2260" s="11" t="n"/>
      <c r="R2260" s="7" t="n"/>
      <c r="T2260" s="7" t="n"/>
      <c r="U2260" s="7">
        <f>IF($C2260="","",T2260*X2260/100)</f>
        <v/>
      </c>
      <c r="V2260" s="7">
        <f>IF($C2260="","",T2260-U2260)</f>
        <v/>
      </c>
      <c r="X2260">
        <f>IF($C2260="","",IF($AD2260=1,Settings!$C$8,IF($AC2260=1,Settings!$C$6,Settings!$C$7))*100)</f>
        <v/>
      </c>
      <c r="Y2260" s="7">
        <f>IF($C2260="","",V2260-M2260)</f>
        <v/>
      </c>
      <c r="AA2260">
        <f>IF($C2260="","",IF(COUNTIF($C$2:$C2260,$C2260)=1,1,0))</f>
        <v/>
      </c>
      <c r="AB2260">
        <f>IF($AA2260=1,SUMPRODUCT(--($AE$2:$AE$6001&lt;$AE2260))+1,"")</f>
        <v/>
      </c>
      <c r="AC2260">
        <f>IF($C2260="","",IF(OR($W2260=TRUE(),$W2260="TRUE"),0,1))</f>
        <v/>
      </c>
      <c r="AD2260">
        <f>IF($C2260="","",IF($Z2260="Yes",1,0))</f>
        <v/>
      </c>
      <c r="AE2260">
        <f>IF($AA2260=1,IFERROR(IF(VALUE($C2260)&lt;100000000,VALUE($C2260),1000000000),IFERROR(IF(VALUE(MID($C2260,2,20))&lt;100000000,VALUE(MID($C2260,2,20)),1000000000),1000000000))+ROW()/100000,"")</f>
        <v/>
      </c>
    </row>
    <row r="2261">
      <c r="M2261" s="7">
        <f>IF($C2261="","",L2261*V2261/100)</f>
        <v/>
      </c>
      <c r="N2261" s="11" t="n"/>
      <c r="R2261" s="7" t="n"/>
      <c r="T2261" s="7" t="n"/>
      <c r="U2261" s="7">
        <f>IF($C2261="","",T2261*X2261/100)</f>
        <v/>
      </c>
      <c r="V2261" s="7">
        <f>IF($C2261="","",T2261-U2261)</f>
        <v/>
      </c>
      <c r="X2261">
        <f>IF($C2261="","",IF($AD2261=1,Settings!$C$8,IF($AC2261=1,Settings!$C$6,Settings!$C$7))*100)</f>
        <v/>
      </c>
      <c r="Y2261" s="7">
        <f>IF($C2261="","",V2261-M2261)</f>
        <v/>
      </c>
      <c r="AA2261">
        <f>IF($C2261="","",IF(COUNTIF($C$2:$C2261,$C2261)=1,1,0))</f>
        <v/>
      </c>
      <c r="AB2261">
        <f>IF($AA2261=1,SUMPRODUCT(--($AE$2:$AE$6001&lt;$AE2261))+1,"")</f>
        <v/>
      </c>
      <c r="AC2261">
        <f>IF($C2261="","",IF(OR($W2261=TRUE(),$W2261="TRUE"),0,1))</f>
        <v/>
      </c>
      <c r="AD2261">
        <f>IF($C2261="","",IF($Z2261="Yes",1,0))</f>
        <v/>
      </c>
      <c r="AE2261">
        <f>IF($AA2261=1,IFERROR(IF(VALUE($C2261)&lt;100000000,VALUE($C2261),1000000000),IFERROR(IF(VALUE(MID($C2261,2,20))&lt;100000000,VALUE(MID($C2261,2,20)),1000000000),1000000000))+ROW()/100000,"")</f>
        <v/>
      </c>
    </row>
    <row r="2262">
      <c r="M2262" s="7">
        <f>IF($C2262="","",L2262*V2262/100)</f>
        <v/>
      </c>
      <c r="N2262" s="11" t="n"/>
      <c r="R2262" s="7" t="n"/>
      <c r="T2262" s="7" t="n"/>
      <c r="U2262" s="7">
        <f>IF($C2262="","",T2262*X2262/100)</f>
        <v/>
      </c>
      <c r="V2262" s="7">
        <f>IF($C2262="","",T2262-U2262)</f>
        <v/>
      </c>
      <c r="X2262">
        <f>IF($C2262="","",IF($AD2262=1,Settings!$C$8,IF($AC2262=1,Settings!$C$6,Settings!$C$7))*100)</f>
        <v/>
      </c>
      <c r="Y2262" s="7">
        <f>IF($C2262="","",V2262-M2262)</f>
        <v/>
      </c>
      <c r="AA2262">
        <f>IF($C2262="","",IF(COUNTIF($C$2:$C2262,$C2262)=1,1,0))</f>
        <v/>
      </c>
      <c r="AB2262">
        <f>IF($AA2262=1,SUMPRODUCT(--($AE$2:$AE$6001&lt;$AE2262))+1,"")</f>
        <v/>
      </c>
      <c r="AC2262">
        <f>IF($C2262="","",IF(OR($W2262=TRUE(),$W2262="TRUE"),0,1))</f>
        <v/>
      </c>
      <c r="AD2262">
        <f>IF($C2262="","",IF($Z2262="Yes",1,0))</f>
        <v/>
      </c>
      <c r="AE2262">
        <f>IF($AA2262=1,IFERROR(IF(VALUE($C2262)&lt;100000000,VALUE($C2262),1000000000),IFERROR(IF(VALUE(MID($C2262,2,20))&lt;100000000,VALUE(MID($C2262,2,20)),1000000000),1000000000))+ROW()/100000,"")</f>
        <v/>
      </c>
    </row>
    <row r="2263">
      <c r="M2263" s="7">
        <f>IF($C2263="","",L2263*V2263/100)</f>
        <v/>
      </c>
      <c r="N2263" s="11" t="n"/>
      <c r="R2263" s="7" t="n"/>
      <c r="T2263" s="7" t="n"/>
      <c r="U2263" s="7">
        <f>IF($C2263="","",T2263*X2263/100)</f>
        <v/>
      </c>
      <c r="V2263" s="7">
        <f>IF($C2263="","",T2263-U2263)</f>
        <v/>
      </c>
      <c r="X2263">
        <f>IF($C2263="","",IF($AD2263=1,Settings!$C$8,IF($AC2263=1,Settings!$C$6,Settings!$C$7))*100)</f>
        <v/>
      </c>
      <c r="Y2263" s="7">
        <f>IF($C2263="","",V2263-M2263)</f>
        <v/>
      </c>
      <c r="AA2263">
        <f>IF($C2263="","",IF(COUNTIF($C$2:$C2263,$C2263)=1,1,0))</f>
        <v/>
      </c>
      <c r="AB2263">
        <f>IF($AA2263=1,SUMPRODUCT(--($AE$2:$AE$6001&lt;$AE2263))+1,"")</f>
        <v/>
      </c>
      <c r="AC2263">
        <f>IF($C2263="","",IF(OR($W2263=TRUE(),$W2263="TRUE"),0,1))</f>
        <v/>
      </c>
      <c r="AD2263">
        <f>IF($C2263="","",IF($Z2263="Yes",1,0))</f>
        <v/>
      </c>
      <c r="AE2263">
        <f>IF($AA2263=1,IFERROR(IF(VALUE($C2263)&lt;100000000,VALUE($C2263),1000000000),IFERROR(IF(VALUE(MID($C2263,2,20))&lt;100000000,VALUE(MID($C2263,2,20)),1000000000),1000000000))+ROW()/100000,"")</f>
        <v/>
      </c>
    </row>
    <row r="2264">
      <c r="M2264" s="7">
        <f>IF($C2264="","",L2264*V2264/100)</f>
        <v/>
      </c>
      <c r="N2264" s="11" t="n"/>
      <c r="R2264" s="7" t="n"/>
      <c r="T2264" s="7" t="n"/>
      <c r="U2264" s="7">
        <f>IF($C2264="","",T2264*X2264/100)</f>
        <v/>
      </c>
      <c r="V2264" s="7">
        <f>IF($C2264="","",T2264-U2264)</f>
        <v/>
      </c>
      <c r="X2264">
        <f>IF($C2264="","",IF($AD2264=1,Settings!$C$8,IF($AC2264=1,Settings!$C$6,Settings!$C$7))*100)</f>
        <v/>
      </c>
      <c r="Y2264" s="7">
        <f>IF($C2264="","",V2264-M2264)</f>
        <v/>
      </c>
      <c r="AA2264">
        <f>IF($C2264="","",IF(COUNTIF($C$2:$C2264,$C2264)=1,1,0))</f>
        <v/>
      </c>
      <c r="AB2264">
        <f>IF($AA2264=1,SUMPRODUCT(--($AE$2:$AE$6001&lt;$AE2264))+1,"")</f>
        <v/>
      </c>
      <c r="AC2264">
        <f>IF($C2264="","",IF(OR($W2264=TRUE(),$W2264="TRUE"),0,1))</f>
        <v/>
      </c>
      <c r="AD2264">
        <f>IF($C2264="","",IF($Z2264="Yes",1,0))</f>
        <v/>
      </c>
      <c r="AE2264">
        <f>IF($AA2264=1,IFERROR(IF(VALUE($C2264)&lt;100000000,VALUE($C2264),1000000000),IFERROR(IF(VALUE(MID($C2264,2,20))&lt;100000000,VALUE(MID($C2264,2,20)),1000000000),1000000000))+ROW()/100000,"")</f>
        <v/>
      </c>
    </row>
    <row r="2265">
      <c r="M2265" s="7">
        <f>IF($C2265="","",L2265*V2265/100)</f>
        <v/>
      </c>
      <c r="N2265" s="11" t="n"/>
      <c r="R2265" s="7" t="n"/>
      <c r="T2265" s="7" t="n"/>
      <c r="U2265" s="7">
        <f>IF($C2265="","",T2265*X2265/100)</f>
        <v/>
      </c>
      <c r="V2265" s="7">
        <f>IF($C2265="","",T2265-U2265)</f>
        <v/>
      </c>
      <c r="X2265">
        <f>IF($C2265="","",IF($AD2265=1,Settings!$C$8,IF($AC2265=1,Settings!$C$6,Settings!$C$7))*100)</f>
        <v/>
      </c>
      <c r="Y2265" s="7">
        <f>IF($C2265="","",V2265-M2265)</f>
        <v/>
      </c>
      <c r="AA2265">
        <f>IF($C2265="","",IF(COUNTIF($C$2:$C2265,$C2265)=1,1,0))</f>
        <v/>
      </c>
      <c r="AB2265">
        <f>IF($AA2265=1,SUMPRODUCT(--($AE$2:$AE$6001&lt;$AE2265))+1,"")</f>
        <v/>
      </c>
      <c r="AC2265">
        <f>IF($C2265="","",IF(OR($W2265=TRUE(),$W2265="TRUE"),0,1))</f>
        <v/>
      </c>
      <c r="AD2265">
        <f>IF($C2265="","",IF($Z2265="Yes",1,0))</f>
        <v/>
      </c>
      <c r="AE2265">
        <f>IF($AA2265=1,IFERROR(IF(VALUE($C2265)&lt;100000000,VALUE($C2265),1000000000),IFERROR(IF(VALUE(MID($C2265,2,20))&lt;100000000,VALUE(MID($C2265,2,20)),1000000000),1000000000))+ROW()/100000,"")</f>
        <v/>
      </c>
    </row>
    <row r="2266">
      <c r="M2266" s="7">
        <f>IF($C2266="","",L2266*V2266/100)</f>
        <v/>
      </c>
      <c r="N2266" s="11" t="n"/>
      <c r="R2266" s="7" t="n"/>
      <c r="T2266" s="7" t="n"/>
      <c r="U2266" s="7">
        <f>IF($C2266="","",T2266*X2266/100)</f>
        <v/>
      </c>
      <c r="V2266" s="7">
        <f>IF($C2266="","",T2266-U2266)</f>
        <v/>
      </c>
      <c r="X2266">
        <f>IF($C2266="","",IF($AD2266=1,Settings!$C$8,IF($AC2266=1,Settings!$C$6,Settings!$C$7))*100)</f>
        <v/>
      </c>
      <c r="Y2266" s="7">
        <f>IF($C2266="","",V2266-M2266)</f>
        <v/>
      </c>
      <c r="AA2266">
        <f>IF($C2266="","",IF(COUNTIF($C$2:$C2266,$C2266)=1,1,0))</f>
        <v/>
      </c>
      <c r="AB2266">
        <f>IF($AA2266=1,SUMPRODUCT(--($AE$2:$AE$6001&lt;$AE2266))+1,"")</f>
        <v/>
      </c>
      <c r="AC2266">
        <f>IF($C2266="","",IF(OR($W2266=TRUE(),$W2266="TRUE"),0,1))</f>
        <v/>
      </c>
      <c r="AD2266">
        <f>IF($C2266="","",IF($Z2266="Yes",1,0))</f>
        <v/>
      </c>
      <c r="AE2266">
        <f>IF($AA2266=1,IFERROR(IF(VALUE($C2266)&lt;100000000,VALUE($C2266),1000000000),IFERROR(IF(VALUE(MID($C2266,2,20))&lt;100000000,VALUE(MID($C2266,2,20)),1000000000),1000000000))+ROW()/100000,"")</f>
        <v/>
      </c>
    </row>
    <row r="2267">
      <c r="M2267" s="7">
        <f>IF($C2267="","",L2267*V2267/100)</f>
        <v/>
      </c>
      <c r="N2267" s="11" t="n"/>
      <c r="R2267" s="7" t="n"/>
      <c r="T2267" s="7" t="n"/>
      <c r="U2267" s="7">
        <f>IF($C2267="","",T2267*X2267/100)</f>
        <v/>
      </c>
      <c r="V2267" s="7">
        <f>IF($C2267="","",T2267-U2267)</f>
        <v/>
      </c>
      <c r="X2267">
        <f>IF($C2267="","",IF($AD2267=1,Settings!$C$8,IF($AC2267=1,Settings!$C$6,Settings!$C$7))*100)</f>
        <v/>
      </c>
      <c r="Y2267" s="7">
        <f>IF($C2267="","",V2267-M2267)</f>
        <v/>
      </c>
      <c r="AA2267">
        <f>IF($C2267="","",IF(COUNTIF($C$2:$C2267,$C2267)=1,1,0))</f>
        <v/>
      </c>
      <c r="AB2267">
        <f>IF($AA2267=1,SUMPRODUCT(--($AE$2:$AE$6001&lt;$AE2267))+1,"")</f>
        <v/>
      </c>
      <c r="AC2267">
        <f>IF($C2267="","",IF(OR($W2267=TRUE(),$W2267="TRUE"),0,1))</f>
        <v/>
      </c>
      <c r="AD2267">
        <f>IF($C2267="","",IF($Z2267="Yes",1,0))</f>
        <v/>
      </c>
      <c r="AE2267">
        <f>IF($AA2267=1,IFERROR(IF(VALUE($C2267)&lt;100000000,VALUE($C2267),1000000000),IFERROR(IF(VALUE(MID($C2267,2,20))&lt;100000000,VALUE(MID($C2267,2,20)),1000000000),1000000000))+ROW()/100000,"")</f>
        <v/>
      </c>
    </row>
    <row r="2268">
      <c r="M2268" s="7">
        <f>IF($C2268="","",L2268*V2268/100)</f>
        <v/>
      </c>
      <c r="N2268" s="11" t="n"/>
      <c r="R2268" s="7" t="n"/>
      <c r="T2268" s="7" t="n"/>
      <c r="U2268" s="7">
        <f>IF($C2268="","",T2268*X2268/100)</f>
        <v/>
      </c>
      <c r="V2268" s="7">
        <f>IF($C2268="","",T2268-U2268)</f>
        <v/>
      </c>
      <c r="X2268">
        <f>IF($C2268="","",IF($AD2268=1,Settings!$C$8,IF($AC2268=1,Settings!$C$6,Settings!$C$7))*100)</f>
        <v/>
      </c>
      <c r="Y2268" s="7">
        <f>IF($C2268="","",V2268-M2268)</f>
        <v/>
      </c>
      <c r="AA2268">
        <f>IF($C2268="","",IF(COUNTIF($C$2:$C2268,$C2268)=1,1,0))</f>
        <v/>
      </c>
      <c r="AB2268">
        <f>IF($AA2268=1,SUMPRODUCT(--($AE$2:$AE$6001&lt;$AE2268))+1,"")</f>
        <v/>
      </c>
      <c r="AC2268">
        <f>IF($C2268="","",IF(OR($W2268=TRUE(),$W2268="TRUE"),0,1))</f>
        <v/>
      </c>
      <c r="AD2268">
        <f>IF($C2268="","",IF($Z2268="Yes",1,0))</f>
        <v/>
      </c>
      <c r="AE2268">
        <f>IF($AA2268=1,IFERROR(IF(VALUE($C2268)&lt;100000000,VALUE($C2268),1000000000),IFERROR(IF(VALUE(MID($C2268,2,20))&lt;100000000,VALUE(MID($C2268,2,20)),1000000000),1000000000))+ROW()/100000,"")</f>
        <v/>
      </c>
    </row>
    <row r="2269">
      <c r="M2269" s="7">
        <f>IF($C2269="","",L2269*V2269/100)</f>
        <v/>
      </c>
      <c r="N2269" s="11" t="n"/>
      <c r="R2269" s="7" t="n"/>
      <c r="T2269" s="7" t="n"/>
      <c r="U2269" s="7">
        <f>IF($C2269="","",T2269*X2269/100)</f>
        <v/>
      </c>
      <c r="V2269" s="7">
        <f>IF($C2269="","",T2269-U2269)</f>
        <v/>
      </c>
      <c r="X2269">
        <f>IF($C2269="","",IF($AD2269=1,Settings!$C$8,IF($AC2269=1,Settings!$C$6,Settings!$C$7))*100)</f>
        <v/>
      </c>
      <c r="Y2269" s="7">
        <f>IF($C2269="","",V2269-M2269)</f>
        <v/>
      </c>
      <c r="AA2269">
        <f>IF($C2269="","",IF(COUNTIF($C$2:$C2269,$C2269)=1,1,0))</f>
        <v/>
      </c>
      <c r="AB2269">
        <f>IF($AA2269=1,SUMPRODUCT(--($AE$2:$AE$6001&lt;$AE2269))+1,"")</f>
        <v/>
      </c>
      <c r="AC2269">
        <f>IF($C2269="","",IF(OR($W2269=TRUE(),$W2269="TRUE"),0,1))</f>
        <v/>
      </c>
      <c r="AD2269">
        <f>IF($C2269="","",IF($Z2269="Yes",1,0))</f>
        <v/>
      </c>
      <c r="AE2269">
        <f>IF($AA2269=1,IFERROR(IF(VALUE($C2269)&lt;100000000,VALUE($C2269),1000000000),IFERROR(IF(VALUE(MID($C2269,2,20))&lt;100000000,VALUE(MID($C2269,2,20)),1000000000),1000000000))+ROW()/100000,"")</f>
        <v/>
      </c>
    </row>
    <row r="2270">
      <c r="M2270" s="7">
        <f>IF($C2270="","",L2270*V2270/100)</f>
        <v/>
      </c>
      <c r="N2270" s="11" t="n"/>
      <c r="R2270" s="7" t="n"/>
      <c r="T2270" s="7" t="n"/>
      <c r="U2270" s="7">
        <f>IF($C2270="","",T2270*X2270/100)</f>
        <v/>
      </c>
      <c r="V2270" s="7">
        <f>IF($C2270="","",T2270-U2270)</f>
        <v/>
      </c>
      <c r="X2270">
        <f>IF($C2270="","",IF($AD2270=1,Settings!$C$8,IF($AC2270=1,Settings!$C$6,Settings!$C$7))*100)</f>
        <v/>
      </c>
      <c r="Y2270" s="7">
        <f>IF($C2270="","",V2270-M2270)</f>
        <v/>
      </c>
      <c r="AA2270">
        <f>IF($C2270="","",IF(COUNTIF($C$2:$C2270,$C2270)=1,1,0))</f>
        <v/>
      </c>
      <c r="AB2270">
        <f>IF($AA2270=1,SUMPRODUCT(--($AE$2:$AE$6001&lt;$AE2270))+1,"")</f>
        <v/>
      </c>
      <c r="AC2270">
        <f>IF($C2270="","",IF(OR($W2270=TRUE(),$W2270="TRUE"),0,1))</f>
        <v/>
      </c>
      <c r="AD2270">
        <f>IF($C2270="","",IF($Z2270="Yes",1,0))</f>
        <v/>
      </c>
      <c r="AE2270">
        <f>IF($AA2270=1,IFERROR(IF(VALUE($C2270)&lt;100000000,VALUE($C2270),1000000000),IFERROR(IF(VALUE(MID($C2270,2,20))&lt;100000000,VALUE(MID($C2270,2,20)),1000000000),1000000000))+ROW()/100000,"")</f>
        <v/>
      </c>
    </row>
    <row r="2271">
      <c r="M2271" s="7">
        <f>IF($C2271="","",L2271*V2271/100)</f>
        <v/>
      </c>
      <c r="N2271" s="11" t="n"/>
      <c r="R2271" s="7" t="n"/>
      <c r="T2271" s="7" t="n"/>
      <c r="U2271" s="7">
        <f>IF($C2271="","",T2271*X2271/100)</f>
        <v/>
      </c>
      <c r="V2271" s="7">
        <f>IF($C2271="","",T2271-U2271)</f>
        <v/>
      </c>
      <c r="X2271">
        <f>IF($C2271="","",IF($AD2271=1,Settings!$C$8,IF($AC2271=1,Settings!$C$6,Settings!$C$7))*100)</f>
        <v/>
      </c>
      <c r="Y2271" s="7">
        <f>IF($C2271="","",V2271-M2271)</f>
        <v/>
      </c>
      <c r="AA2271">
        <f>IF($C2271="","",IF(COUNTIF($C$2:$C2271,$C2271)=1,1,0))</f>
        <v/>
      </c>
      <c r="AB2271">
        <f>IF($AA2271=1,SUMPRODUCT(--($AE$2:$AE$6001&lt;$AE2271))+1,"")</f>
        <v/>
      </c>
      <c r="AC2271">
        <f>IF($C2271="","",IF(OR($W2271=TRUE(),$W2271="TRUE"),0,1))</f>
        <v/>
      </c>
      <c r="AD2271">
        <f>IF($C2271="","",IF($Z2271="Yes",1,0))</f>
        <v/>
      </c>
      <c r="AE2271">
        <f>IF($AA2271=1,IFERROR(IF(VALUE($C2271)&lt;100000000,VALUE($C2271),1000000000),IFERROR(IF(VALUE(MID($C2271,2,20))&lt;100000000,VALUE(MID($C2271,2,20)),1000000000),1000000000))+ROW()/100000,"")</f>
        <v/>
      </c>
    </row>
    <row r="2272">
      <c r="M2272" s="7">
        <f>IF($C2272="","",L2272*V2272/100)</f>
        <v/>
      </c>
      <c r="N2272" s="11" t="n"/>
      <c r="R2272" s="7" t="n"/>
      <c r="T2272" s="7" t="n"/>
      <c r="U2272" s="7">
        <f>IF($C2272="","",T2272*X2272/100)</f>
        <v/>
      </c>
      <c r="V2272" s="7">
        <f>IF($C2272="","",T2272-U2272)</f>
        <v/>
      </c>
      <c r="X2272">
        <f>IF($C2272="","",IF($AD2272=1,Settings!$C$8,IF($AC2272=1,Settings!$C$6,Settings!$C$7))*100)</f>
        <v/>
      </c>
      <c r="Y2272" s="7">
        <f>IF($C2272="","",V2272-M2272)</f>
        <v/>
      </c>
      <c r="AA2272">
        <f>IF($C2272="","",IF(COUNTIF($C$2:$C2272,$C2272)=1,1,0))</f>
        <v/>
      </c>
      <c r="AB2272">
        <f>IF($AA2272=1,SUMPRODUCT(--($AE$2:$AE$6001&lt;$AE2272))+1,"")</f>
        <v/>
      </c>
      <c r="AC2272">
        <f>IF($C2272="","",IF(OR($W2272=TRUE(),$W2272="TRUE"),0,1))</f>
        <v/>
      </c>
      <c r="AD2272">
        <f>IF($C2272="","",IF($Z2272="Yes",1,0))</f>
        <v/>
      </c>
      <c r="AE2272">
        <f>IF($AA2272=1,IFERROR(IF(VALUE($C2272)&lt;100000000,VALUE($C2272),1000000000),IFERROR(IF(VALUE(MID($C2272,2,20))&lt;100000000,VALUE(MID($C2272,2,20)),1000000000),1000000000))+ROW()/100000,"")</f>
        <v/>
      </c>
    </row>
    <row r="2273">
      <c r="M2273" s="7">
        <f>IF($C2273="","",L2273*V2273/100)</f>
        <v/>
      </c>
      <c r="N2273" s="11" t="n"/>
      <c r="R2273" s="7" t="n"/>
      <c r="T2273" s="7" t="n"/>
      <c r="U2273" s="7">
        <f>IF($C2273="","",T2273*X2273/100)</f>
        <v/>
      </c>
      <c r="V2273" s="7">
        <f>IF($C2273="","",T2273-U2273)</f>
        <v/>
      </c>
      <c r="X2273">
        <f>IF($C2273="","",IF($AD2273=1,Settings!$C$8,IF($AC2273=1,Settings!$C$6,Settings!$C$7))*100)</f>
        <v/>
      </c>
      <c r="Y2273" s="7">
        <f>IF($C2273="","",V2273-M2273)</f>
        <v/>
      </c>
      <c r="AA2273">
        <f>IF($C2273="","",IF(COUNTIF($C$2:$C2273,$C2273)=1,1,0))</f>
        <v/>
      </c>
      <c r="AB2273">
        <f>IF($AA2273=1,SUMPRODUCT(--($AE$2:$AE$6001&lt;$AE2273))+1,"")</f>
        <v/>
      </c>
      <c r="AC2273">
        <f>IF($C2273="","",IF(OR($W2273=TRUE(),$W2273="TRUE"),0,1))</f>
        <v/>
      </c>
      <c r="AD2273">
        <f>IF($C2273="","",IF($Z2273="Yes",1,0))</f>
        <v/>
      </c>
      <c r="AE2273">
        <f>IF($AA2273=1,IFERROR(IF(VALUE($C2273)&lt;100000000,VALUE($C2273),1000000000),IFERROR(IF(VALUE(MID($C2273,2,20))&lt;100000000,VALUE(MID($C2273,2,20)),1000000000),1000000000))+ROW()/100000,"")</f>
        <v/>
      </c>
    </row>
    <row r="2274">
      <c r="M2274" s="7">
        <f>IF($C2274="","",L2274*V2274/100)</f>
        <v/>
      </c>
      <c r="N2274" s="11" t="n"/>
      <c r="R2274" s="7" t="n"/>
      <c r="T2274" s="7" t="n"/>
      <c r="U2274" s="7">
        <f>IF($C2274="","",T2274*X2274/100)</f>
        <v/>
      </c>
      <c r="V2274" s="7">
        <f>IF($C2274="","",T2274-U2274)</f>
        <v/>
      </c>
      <c r="X2274">
        <f>IF($C2274="","",IF($AD2274=1,Settings!$C$8,IF($AC2274=1,Settings!$C$6,Settings!$C$7))*100)</f>
        <v/>
      </c>
      <c r="Y2274" s="7">
        <f>IF($C2274="","",V2274-M2274)</f>
        <v/>
      </c>
      <c r="AA2274">
        <f>IF($C2274="","",IF(COUNTIF($C$2:$C2274,$C2274)=1,1,0))</f>
        <v/>
      </c>
      <c r="AB2274">
        <f>IF($AA2274=1,SUMPRODUCT(--($AE$2:$AE$6001&lt;$AE2274))+1,"")</f>
        <v/>
      </c>
      <c r="AC2274">
        <f>IF($C2274="","",IF(OR($W2274=TRUE(),$W2274="TRUE"),0,1))</f>
        <v/>
      </c>
      <c r="AD2274">
        <f>IF($C2274="","",IF($Z2274="Yes",1,0))</f>
        <v/>
      </c>
      <c r="AE2274">
        <f>IF($AA2274=1,IFERROR(IF(VALUE($C2274)&lt;100000000,VALUE($C2274),1000000000),IFERROR(IF(VALUE(MID($C2274,2,20))&lt;100000000,VALUE(MID($C2274,2,20)),1000000000),1000000000))+ROW()/100000,"")</f>
        <v/>
      </c>
    </row>
    <row r="2275">
      <c r="M2275" s="7">
        <f>IF($C2275="","",L2275*V2275/100)</f>
        <v/>
      </c>
      <c r="N2275" s="11" t="n"/>
      <c r="R2275" s="7" t="n"/>
      <c r="T2275" s="7" t="n"/>
      <c r="U2275" s="7">
        <f>IF($C2275="","",T2275*X2275/100)</f>
        <v/>
      </c>
      <c r="V2275" s="7">
        <f>IF($C2275="","",T2275-U2275)</f>
        <v/>
      </c>
      <c r="X2275">
        <f>IF($C2275="","",IF($AD2275=1,Settings!$C$8,IF($AC2275=1,Settings!$C$6,Settings!$C$7))*100)</f>
        <v/>
      </c>
      <c r="Y2275" s="7">
        <f>IF($C2275="","",V2275-M2275)</f>
        <v/>
      </c>
      <c r="AA2275">
        <f>IF($C2275="","",IF(COUNTIF($C$2:$C2275,$C2275)=1,1,0))</f>
        <v/>
      </c>
      <c r="AB2275">
        <f>IF($AA2275=1,SUMPRODUCT(--($AE$2:$AE$6001&lt;$AE2275))+1,"")</f>
        <v/>
      </c>
      <c r="AC2275">
        <f>IF($C2275="","",IF(OR($W2275=TRUE(),$W2275="TRUE"),0,1))</f>
        <v/>
      </c>
      <c r="AD2275">
        <f>IF($C2275="","",IF($Z2275="Yes",1,0))</f>
        <v/>
      </c>
      <c r="AE2275">
        <f>IF($AA2275=1,IFERROR(IF(VALUE($C2275)&lt;100000000,VALUE($C2275),1000000000),IFERROR(IF(VALUE(MID($C2275,2,20))&lt;100000000,VALUE(MID($C2275,2,20)),1000000000),1000000000))+ROW()/100000,"")</f>
        <v/>
      </c>
    </row>
    <row r="2276">
      <c r="M2276" s="7">
        <f>IF($C2276="","",L2276*V2276/100)</f>
        <v/>
      </c>
      <c r="N2276" s="11" t="n"/>
      <c r="R2276" s="7" t="n"/>
      <c r="T2276" s="7" t="n"/>
      <c r="U2276" s="7">
        <f>IF($C2276="","",T2276*X2276/100)</f>
        <v/>
      </c>
      <c r="V2276" s="7">
        <f>IF($C2276="","",T2276-U2276)</f>
        <v/>
      </c>
      <c r="X2276">
        <f>IF($C2276="","",IF($AD2276=1,Settings!$C$8,IF($AC2276=1,Settings!$C$6,Settings!$C$7))*100)</f>
        <v/>
      </c>
      <c r="Y2276" s="7">
        <f>IF($C2276="","",V2276-M2276)</f>
        <v/>
      </c>
      <c r="AA2276">
        <f>IF($C2276="","",IF(COUNTIF($C$2:$C2276,$C2276)=1,1,0))</f>
        <v/>
      </c>
      <c r="AB2276">
        <f>IF($AA2276=1,SUMPRODUCT(--($AE$2:$AE$6001&lt;$AE2276))+1,"")</f>
        <v/>
      </c>
      <c r="AC2276">
        <f>IF($C2276="","",IF(OR($W2276=TRUE(),$W2276="TRUE"),0,1))</f>
        <v/>
      </c>
      <c r="AD2276">
        <f>IF($C2276="","",IF($Z2276="Yes",1,0))</f>
        <v/>
      </c>
      <c r="AE2276">
        <f>IF($AA2276=1,IFERROR(IF(VALUE($C2276)&lt;100000000,VALUE($C2276),1000000000),IFERROR(IF(VALUE(MID($C2276,2,20))&lt;100000000,VALUE(MID($C2276,2,20)),1000000000),1000000000))+ROW()/100000,"")</f>
        <v/>
      </c>
    </row>
    <row r="2277">
      <c r="M2277" s="7">
        <f>IF($C2277="","",L2277*V2277/100)</f>
        <v/>
      </c>
      <c r="N2277" s="11" t="n"/>
      <c r="R2277" s="7" t="n"/>
      <c r="T2277" s="7" t="n"/>
      <c r="U2277" s="7">
        <f>IF($C2277="","",T2277*X2277/100)</f>
        <v/>
      </c>
      <c r="V2277" s="7">
        <f>IF($C2277="","",T2277-U2277)</f>
        <v/>
      </c>
      <c r="X2277">
        <f>IF($C2277="","",IF($AD2277=1,Settings!$C$8,IF($AC2277=1,Settings!$C$6,Settings!$C$7))*100)</f>
        <v/>
      </c>
      <c r="Y2277" s="7">
        <f>IF($C2277="","",V2277-M2277)</f>
        <v/>
      </c>
      <c r="AA2277">
        <f>IF($C2277="","",IF(COUNTIF($C$2:$C2277,$C2277)=1,1,0))</f>
        <v/>
      </c>
      <c r="AB2277">
        <f>IF($AA2277=1,SUMPRODUCT(--($AE$2:$AE$6001&lt;$AE2277))+1,"")</f>
        <v/>
      </c>
      <c r="AC2277">
        <f>IF($C2277="","",IF(OR($W2277=TRUE(),$W2277="TRUE"),0,1))</f>
        <v/>
      </c>
      <c r="AD2277">
        <f>IF($C2277="","",IF($Z2277="Yes",1,0))</f>
        <v/>
      </c>
      <c r="AE2277">
        <f>IF($AA2277=1,IFERROR(IF(VALUE($C2277)&lt;100000000,VALUE($C2277),1000000000),IFERROR(IF(VALUE(MID($C2277,2,20))&lt;100000000,VALUE(MID($C2277,2,20)),1000000000),1000000000))+ROW()/100000,"")</f>
        <v/>
      </c>
    </row>
    <row r="2278">
      <c r="M2278" s="7">
        <f>IF($C2278="","",L2278*V2278/100)</f>
        <v/>
      </c>
      <c r="N2278" s="11" t="n"/>
      <c r="R2278" s="7" t="n"/>
      <c r="T2278" s="7" t="n"/>
      <c r="U2278" s="7">
        <f>IF($C2278="","",T2278*X2278/100)</f>
        <v/>
      </c>
      <c r="V2278" s="7">
        <f>IF($C2278="","",T2278-U2278)</f>
        <v/>
      </c>
      <c r="X2278">
        <f>IF($C2278="","",IF($AD2278=1,Settings!$C$8,IF($AC2278=1,Settings!$C$6,Settings!$C$7))*100)</f>
        <v/>
      </c>
      <c r="Y2278" s="7">
        <f>IF($C2278="","",V2278-M2278)</f>
        <v/>
      </c>
      <c r="AA2278">
        <f>IF($C2278="","",IF(COUNTIF($C$2:$C2278,$C2278)=1,1,0))</f>
        <v/>
      </c>
      <c r="AB2278">
        <f>IF($AA2278=1,SUMPRODUCT(--($AE$2:$AE$6001&lt;$AE2278))+1,"")</f>
        <v/>
      </c>
      <c r="AC2278">
        <f>IF($C2278="","",IF(OR($W2278=TRUE(),$W2278="TRUE"),0,1))</f>
        <v/>
      </c>
      <c r="AD2278">
        <f>IF($C2278="","",IF($Z2278="Yes",1,0))</f>
        <v/>
      </c>
      <c r="AE2278">
        <f>IF($AA2278=1,IFERROR(IF(VALUE($C2278)&lt;100000000,VALUE($C2278),1000000000),IFERROR(IF(VALUE(MID($C2278,2,20))&lt;100000000,VALUE(MID($C2278,2,20)),1000000000),1000000000))+ROW()/100000,"")</f>
        <v/>
      </c>
    </row>
    <row r="2279">
      <c r="M2279" s="7">
        <f>IF($C2279="","",L2279*V2279/100)</f>
        <v/>
      </c>
      <c r="N2279" s="11" t="n"/>
      <c r="R2279" s="7" t="n"/>
      <c r="T2279" s="7" t="n"/>
      <c r="U2279" s="7">
        <f>IF($C2279="","",T2279*X2279/100)</f>
        <v/>
      </c>
      <c r="V2279" s="7">
        <f>IF($C2279="","",T2279-U2279)</f>
        <v/>
      </c>
      <c r="X2279">
        <f>IF($C2279="","",IF($AD2279=1,Settings!$C$8,IF($AC2279=1,Settings!$C$6,Settings!$C$7))*100)</f>
        <v/>
      </c>
      <c r="Y2279" s="7">
        <f>IF($C2279="","",V2279-M2279)</f>
        <v/>
      </c>
      <c r="AA2279">
        <f>IF($C2279="","",IF(COUNTIF($C$2:$C2279,$C2279)=1,1,0))</f>
        <v/>
      </c>
      <c r="AB2279">
        <f>IF($AA2279=1,SUMPRODUCT(--($AE$2:$AE$6001&lt;$AE2279))+1,"")</f>
        <v/>
      </c>
      <c r="AC2279">
        <f>IF($C2279="","",IF(OR($W2279=TRUE(),$W2279="TRUE"),0,1))</f>
        <v/>
      </c>
      <c r="AD2279">
        <f>IF($C2279="","",IF($Z2279="Yes",1,0))</f>
        <v/>
      </c>
      <c r="AE2279">
        <f>IF($AA2279=1,IFERROR(IF(VALUE($C2279)&lt;100000000,VALUE($C2279),1000000000),IFERROR(IF(VALUE(MID($C2279,2,20))&lt;100000000,VALUE(MID($C2279,2,20)),1000000000),1000000000))+ROW()/100000,"")</f>
        <v/>
      </c>
    </row>
    <row r="2280">
      <c r="M2280" s="7">
        <f>IF($C2280="","",L2280*V2280/100)</f>
        <v/>
      </c>
      <c r="N2280" s="11" t="n"/>
      <c r="R2280" s="7" t="n"/>
      <c r="T2280" s="7" t="n"/>
      <c r="U2280" s="7">
        <f>IF($C2280="","",T2280*X2280/100)</f>
        <v/>
      </c>
      <c r="V2280" s="7">
        <f>IF($C2280="","",T2280-U2280)</f>
        <v/>
      </c>
      <c r="X2280">
        <f>IF($C2280="","",IF($AD2280=1,Settings!$C$8,IF($AC2280=1,Settings!$C$6,Settings!$C$7))*100)</f>
        <v/>
      </c>
      <c r="Y2280" s="7">
        <f>IF($C2280="","",V2280-M2280)</f>
        <v/>
      </c>
      <c r="AA2280">
        <f>IF($C2280="","",IF(COUNTIF($C$2:$C2280,$C2280)=1,1,0))</f>
        <v/>
      </c>
      <c r="AB2280">
        <f>IF($AA2280=1,SUMPRODUCT(--($AE$2:$AE$6001&lt;$AE2280))+1,"")</f>
        <v/>
      </c>
      <c r="AC2280">
        <f>IF($C2280="","",IF(OR($W2280=TRUE(),$W2280="TRUE"),0,1))</f>
        <v/>
      </c>
      <c r="AD2280">
        <f>IF($C2280="","",IF($Z2280="Yes",1,0))</f>
        <v/>
      </c>
      <c r="AE2280">
        <f>IF($AA2280=1,IFERROR(IF(VALUE($C2280)&lt;100000000,VALUE($C2280),1000000000),IFERROR(IF(VALUE(MID($C2280,2,20))&lt;100000000,VALUE(MID($C2280,2,20)),1000000000),1000000000))+ROW()/100000,"")</f>
        <v/>
      </c>
    </row>
    <row r="2281">
      <c r="M2281" s="7">
        <f>IF($C2281="","",L2281*V2281/100)</f>
        <v/>
      </c>
      <c r="N2281" s="11" t="n"/>
      <c r="R2281" s="7" t="n"/>
      <c r="T2281" s="7" t="n"/>
      <c r="U2281" s="7">
        <f>IF($C2281="","",T2281*X2281/100)</f>
        <v/>
      </c>
      <c r="V2281" s="7">
        <f>IF($C2281="","",T2281-U2281)</f>
        <v/>
      </c>
      <c r="X2281">
        <f>IF($C2281="","",IF($AD2281=1,Settings!$C$8,IF($AC2281=1,Settings!$C$6,Settings!$C$7))*100)</f>
        <v/>
      </c>
      <c r="Y2281" s="7">
        <f>IF($C2281="","",V2281-M2281)</f>
        <v/>
      </c>
      <c r="AA2281">
        <f>IF($C2281="","",IF(COUNTIF($C$2:$C2281,$C2281)=1,1,0))</f>
        <v/>
      </c>
      <c r="AB2281">
        <f>IF($AA2281=1,SUMPRODUCT(--($AE$2:$AE$6001&lt;$AE2281))+1,"")</f>
        <v/>
      </c>
      <c r="AC2281">
        <f>IF($C2281="","",IF(OR($W2281=TRUE(),$W2281="TRUE"),0,1))</f>
        <v/>
      </c>
      <c r="AD2281">
        <f>IF($C2281="","",IF($Z2281="Yes",1,0))</f>
        <v/>
      </c>
      <c r="AE2281">
        <f>IF($AA2281=1,IFERROR(IF(VALUE($C2281)&lt;100000000,VALUE($C2281),1000000000),IFERROR(IF(VALUE(MID($C2281,2,20))&lt;100000000,VALUE(MID($C2281,2,20)),1000000000),1000000000))+ROW()/100000,"")</f>
        <v/>
      </c>
    </row>
    <row r="2282">
      <c r="M2282" s="7">
        <f>IF($C2282="","",L2282*V2282/100)</f>
        <v/>
      </c>
      <c r="N2282" s="11" t="n"/>
      <c r="R2282" s="7" t="n"/>
      <c r="T2282" s="7" t="n"/>
      <c r="U2282" s="7">
        <f>IF($C2282="","",T2282*X2282/100)</f>
        <v/>
      </c>
      <c r="V2282" s="7">
        <f>IF($C2282="","",T2282-U2282)</f>
        <v/>
      </c>
      <c r="X2282">
        <f>IF($C2282="","",IF($AD2282=1,Settings!$C$8,IF($AC2282=1,Settings!$C$6,Settings!$C$7))*100)</f>
        <v/>
      </c>
      <c r="Y2282" s="7">
        <f>IF($C2282="","",V2282-M2282)</f>
        <v/>
      </c>
      <c r="AA2282">
        <f>IF($C2282="","",IF(COUNTIF($C$2:$C2282,$C2282)=1,1,0))</f>
        <v/>
      </c>
      <c r="AB2282">
        <f>IF($AA2282=1,SUMPRODUCT(--($AE$2:$AE$6001&lt;$AE2282))+1,"")</f>
        <v/>
      </c>
      <c r="AC2282">
        <f>IF($C2282="","",IF(OR($W2282=TRUE(),$W2282="TRUE"),0,1))</f>
        <v/>
      </c>
      <c r="AD2282">
        <f>IF($C2282="","",IF($Z2282="Yes",1,0))</f>
        <v/>
      </c>
      <c r="AE2282">
        <f>IF($AA2282=1,IFERROR(IF(VALUE($C2282)&lt;100000000,VALUE($C2282),1000000000),IFERROR(IF(VALUE(MID($C2282,2,20))&lt;100000000,VALUE(MID($C2282,2,20)),1000000000),1000000000))+ROW()/100000,"")</f>
        <v/>
      </c>
    </row>
    <row r="2283">
      <c r="M2283" s="7">
        <f>IF($C2283="","",L2283*V2283/100)</f>
        <v/>
      </c>
      <c r="N2283" s="11" t="n"/>
      <c r="R2283" s="7" t="n"/>
      <c r="T2283" s="7" t="n"/>
      <c r="U2283" s="7">
        <f>IF($C2283="","",T2283*X2283/100)</f>
        <v/>
      </c>
      <c r="V2283" s="7">
        <f>IF($C2283="","",T2283-U2283)</f>
        <v/>
      </c>
      <c r="X2283">
        <f>IF($C2283="","",IF($AD2283=1,Settings!$C$8,IF($AC2283=1,Settings!$C$6,Settings!$C$7))*100)</f>
        <v/>
      </c>
      <c r="Y2283" s="7">
        <f>IF($C2283="","",V2283-M2283)</f>
        <v/>
      </c>
      <c r="AA2283">
        <f>IF($C2283="","",IF(COUNTIF($C$2:$C2283,$C2283)=1,1,0))</f>
        <v/>
      </c>
      <c r="AB2283">
        <f>IF($AA2283=1,SUMPRODUCT(--($AE$2:$AE$6001&lt;$AE2283))+1,"")</f>
        <v/>
      </c>
      <c r="AC2283">
        <f>IF($C2283="","",IF(OR($W2283=TRUE(),$W2283="TRUE"),0,1))</f>
        <v/>
      </c>
      <c r="AD2283">
        <f>IF($C2283="","",IF($Z2283="Yes",1,0))</f>
        <v/>
      </c>
      <c r="AE2283">
        <f>IF($AA2283=1,IFERROR(IF(VALUE($C2283)&lt;100000000,VALUE($C2283),1000000000),IFERROR(IF(VALUE(MID($C2283,2,20))&lt;100000000,VALUE(MID($C2283,2,20)),1000000000),1000000000))+ROW()/100000,"")</f>
        <v/>
      </c>
    </row>
    <row r="2284">
      <c r="M2284" s="7">
        <f>IF($C2284="","",L2284*V2284/100)</f>
        <v/>
      </c>
      <c r="N2284" s="11" t="n"/>
      <c r="R2284" s="7" t="n"/>
      <c r="T2284" s="7" t="n"/>
      <c r="U2284" s="7">
        <f>IF($C2284="","",T2284*X2284/100)</f>
        <v/>
      </c>
      <c r="V2284" s="7">
        <f>IF($C2284="","",T2284-U2284)</f>
        <v/>
      </c>
      <c r="X2284">
        <f>IF($C2284="","",IF($AD2284=1,Settings!$C$8,IF($AC2284=1,Settings!$C$6,Settings!$C$7))*100)</f>
        <v/>
      </c>
      <c r="Y2284" s="7">
        <f>IF($C2284="","",V2284-M2284)</f>
        <v/>
      </c>
      <c r="AA2284">
        <f>IF($C2284="","",IF(COUNTIF($C$2:$C2284,$C2284)=1,1,0))</f>
        <v/>
      </c>
      <c r="AB2284">
        <f>IF($AA2284=1,SUMPRODUCT(--($AE$2:$AE$6001&lt;$AE2284))+1,"")</f>
        <v/>
      </c>
      <c r="AC2284">
        <f>IF($C2284="","",IF(OR($W2284=TRUE(),$W2284="TRUE"),0,1))</f>
        <v/>
      </c>
      <c r="AD2284">
        <f>IF($C2284="","",IF($Z2284="Yes",1,0))</f>
        <v/>
      </c>
      <c r="AE2284">
        <f>IF($AA2284=1,IFERROR(IF(VALUE($C2284)&lt;100000000,VALUE($C2284),1000000000),IFERROR(IF(VALUE(MID($C2284,2,20))&lt;100000000,VALUE(MID($C2284,2,20)),1000000000),1000000000))+ROW()/100000,"")</f>
        <v/>
      </c>
    </row>
    <row r="2285">
      <c r="M2285" s="7">
        <f>IF($C2285="","",L2285*V2285/100)</f>
        <v/>
      </c>
      <c r="N2285" s="11" t="n"/>
      <c r="R2285" s="7" t="n"/>
      <c r="T2285" s="7" t="n"/>
      <c r="U2285" s="7">
        <f>IF($C2285="","",T2285*X2285/100)</f>
        <v/>
      </c>
      <c r="V2285" s="7">
        <f>IF($C2285="","",T2285-U2285)</f>
        <v/>
      </c>
      <c r="X2285">
        <f>IF($C2285="","",IF($AD2285=1,Settings!$C$8,IF($AC2285=1,Settings!$C$6,Settings!$C$7))*100)</f>
        <v/>
      </c>
      <c r="Y2285" s="7">
        <f>IF($C2285="","",V2285-M2285)</f>
        <v/>
      </c>
      <c r="AA2285">
        <f>IF($C2285="","",IF(COUNTIF($C$2:$C2285,$C2285)=1,1,0))</f>
        <v/>
      </c>
      <c r="AB2285">
        <f>IF($AA2285=1,SUMPRODUCT(--($AE$2:$AE$6001&lt;$AE2285))+1,"")</f>
        <v/>
      </c>
      <c r="AC2285">
        <f>IF($C2285="","",IF(OR($W2285=TRUE(),$W2285="TRUE"),0,1))</f>
        <v/>
      </c>
      <c r="AD2285">
        <f>IF($C2285="","",IF($Z2285="Yes",1,0))</f>
        <v/>
      </c>
      <c r="AE2285">
        <f>IF($AA2285=1,IFERROR(IF(VALUE($C2285)&lt;100000000,VALUE($C2285),1000000000),IFERROR(IF(VALUE(MID($C2285,2,20))&lt;100000000,VALUE(MID($C2285,2,20)),1000000000),1000000000))+ROW()/100000,"")</f>
        <v/>
      </c>
    </row>
    <row r="2286">
      <c r="M2286" s="7">
        <f>IF($C2286="","",L2286*V2286/100)</f>
        <v/>
      </c>
      <c r="N2286" s="11" t="n"/>
      <c r="R2286" s="7" t="n"/>
      <c r="T2286" s="7" t="n"/>
      <c r="U2286" s="7">
        <f>IF($C2286="","",T2286*X2286/100)</f>
        <v/>
      </c>
      <c r="V2286" s="7">
        <f>IF($C2286="","",T2286-U2286)</f>
        <v/>
      </c>
      <c r="X2286">
        <f>IF($C2286="","",IF($AD2286=1,Settings!$C$8,IF($AC2286=1,Settings!$C$6,Settings!$C$7))*100)</f>
        <v/>
      </c>
      <c r="Y2286" s="7">
        <f>IF($C2286="","",V2286-M2286)</f>
        <v/>
      </c>
      <c r="AA2286">
        <f>IF($C2286="","",IF(COUNTIF($C$2:$C2286,$C2286)=1,1,0))</f>
        <v/>
      </c>
      <c r="AB2286">
        <f>IF($AA2286=1,SUMPRODUCT(--($AE$2:$AE$6001&lt;$AE2286))+1,"")</f>
        <v/>
      </c>
      <c r="AC2286">
        <f>IF($C2286="","",IF(OR($W2286=TRUE(),$W2286="TRUE"),0,1))</f>
        <v/>
      </c>
      <c r="AD2286">
        <f>IF($C2286="","",IF($Z2286="Yes",1,0))</f>
        <v/>
      </c>
      <c r="AE2286">
        <f>IF($AA2286=1,IFERROR(IF(VALUE($C2286)&lt;100000000,VALUE($C2286),1000000000),IFERROR(IF(VALUE(MID($C2286,2,20))&lt;100000000,VALUE(MID($C2286,2,20)),1000000000),1000000000))+ROW()/100000,"")</f>
        <v/>
      </c>
    </row>
    <row r="2287">
      <c r="M2287" s="7">
        <f>IF($C2287="","",L2287*V2287/100)</f>
        <v/>
      </c>
      <c r="N2287" s="11" t="n"/>
      <c r="R2287" s="7" t="n"/>
      <c r="T2287" s="7" t="n"/>
      <c r="U2287" s="7">
        <f>IF($C2287="","",T2287*X2287/100)</f>
        <v/>
      </c>
      <c r="V2287" s="7">
        <f>IF($C2287="","",T2287-U2287)</f>
        <v/>
      </c>
      <c r="X2287">
        <f>IF($C2287="","",IF($AD2287=1,Settings!$C$8,IF($AC2287=1,Settings!$C$6,Settings!$C$7))*100)</f>
        <v/>
      </c>
      <c r="Y2287" s="7">
        <f>IF($C2287="","",V2287-M2287)</f>
        <v/>
      </c>
      <c r="AA2287">
        <f>IF($C2287="","",IF(COUNTIF($C$2:$C2287,$C2287)=1,1,0))</f>
        <v/>
      </c>
      <c r="AB2287">
        <f>IF($AA2287=1,SUMPRODUCT(--($AE$2:$AE$6001&lt;$AE2287))+1,"")</f>
        <v/>
      </c>
      <c r="AC2287">
        <f>IF($C2287="","",IF(OR($W2287=TRUE(),$W2287="TRUE"),0,1))</f>
        <v/>
      </c>
      <c r="AD2287">
        <f>IF($C2287="","",IF($Z2287="Yes",1,0))</f>
        <v/>
      </c>
      <c r="AE2287">
        <f>IF($AA2287=1,IFERROR(IF(VALUE($C2287)&lt;100000000,VALUE($C2287),1000000000),IFERROR(IF(VALUE(MID($C2287,2,20))&lt;100000000,VALUE(MID($C2287,2,20)),1000000000),1000000000))+ROW()/100000,"")</f>
        <v/>
      </c>
    </row>
    <row r="2288">
      <c r="M2288" s="7">
        <f>IF($C2288="","",L2288*V2288/100)</f>
        <v/>
      </c>
      <c r="N2288" s="11" t="n"/>
      <c r="R2288" s="7" t="n"/>
      <c r="T2288" s="7" t="n"/>
      <c r="U2288" s="7">
        <f>IF($C2288="","",T2288*X2288/100)</f>
        <v/>
      </c>
      <c r="V2288" s="7">
        <f>IF($C2288="","",T2288-U2288)</f>
        <v/>
      </c>
      <c r="X2288">
        <f>IF($C2288="","",IF($AD2288=1,Settings!$C$8,IF($AC2288=1,Settings!$C$6,Settings!$C$7))*100)</f>
        <v/>
      </c>
      <c r="Y2288" s="7">
        <f>IF($C2288="","",V2288-M2288)</f>
        <v/>
      </c>
      <c r="AA2288">
        <f>IF($C2288="","",IF(COUNTIF($C$2:$C2288,$C2288)=1,1,0))</f>
        <v/>
      </c>
      <c r="AB2288">
        <f>IF($AA2288=1,SUMPRODUCT(--($AE$2:$AE$6001&lt;$AE2288))+1,"")</f>
        <v/>
      </c>
      <c r="AC2288">
        <f>IF($C2288="","",IF(OR($W2288=TRUE(),$W2288="TRUE"),0,1))</f>
        <v/>
      </c>
      <c r="AD2288">
        <f>IF($C2288="","",IF($Z2288="Yes",1,0))</f>
        <v/>
      </c>
      <c r="AE2288">
        <f>IF($AA2288=1,IFERROR(IF(VALUE($C2288)&lt;100000000,VALUE($C2288),1000000000),IFERROR(IF(VALUE(MID($C2288,2,20))&lt;100000000,VALUE(MID($C2288,2,20)),1000000000),1000000000))+ROW()/100000,"")</f>
        <v/>
      </c>
    </row>
    <row r="2289">
      <c r="M2289" s="7">
        <f>IF($C2289="","",L2289*V2289/100)</f>
        <v/>
      </c>
      <c r="N2289" s="11" t="n"/>
      <c r="R2289" s="7" t="n"/>
      <c r="T2289" s="7" t="n"/>
      <c r="U2289" s="7">
        <f>IF($C2289="","",T2289*X2289/100)</f>
        <v/>
      </c>
      <c r="V2289" s="7">
        <f>IF($C2289="","",T2289-U2289)</f>
        <v/>
      </c>
      <c r="X2289">
        <f>IF($C2289="","",IF($AD2289=1,Settings!$C$8,IF($AC2289=1,Settings!$C$6,Settings!$C$7))*100)</f>
        <v/>
      </c>
      <c r="Y2289" s="7">
        <f>IF($C2289="","",V2289-M2289)</f>
        <v/>
      </c>
      <c r="AA2289">
        <f>IF($C2289="","",IF(COUNTIF($C$2:$C2289,$C2289)=1,1,0))</f>
        <v/>
      </c>
      <c r="AB2289">
        <f>IF($AA2289=1,SUMPRODUCT(--($AE$2:$AE$6001&lt;$AE2289))+1,"")</f>
        <v/>
      </c>
      <c r="AC2289">
        <f>IF($C2289="","",IF(OR($W2289=TRUE(),$W2289="TRUE"),0,1))</f>
        <v/>
      </c>
      <c r="AD2289">
        <f>IF($C2289="","",IF($Z2289="Yes",1,0))</f>
        <v/>
      </c>
      <c r="AE2289">
        <f>IF($AA2289=1,IFERROR(IF(VALUE($C2289)&lt;100000000,VALUE($C2289),1000000000),IFERROR(IF(VALUE(MID($C2289,2,20))&lt;100000000,VALUE(MID($C2289,2,20)),1000000000),1000000000))+ROW()/100000,"")</f>
        <v/>
      </c>
    </row>
    <row r="2290">
      <c r="M2290" s="7">
        <f>IF($C2290="","",L2290*V2290/100)</f>
        <v/>
      </c>
      <c r="N2290" s="11" t="n"/>
      <c r="R2290" s="7" t="n"/>
      <c r="T2290" s="7" t="n"/>
      <c r="U2290" s="7">
        <f>IF($C2290="","",T2290*X2290/100)</f>
        <v/>
      </c>
      <c r="V2290" s="7">
        <f>IF($C2290="","",T2290-U2290)</f>
        <v/>
      </c>
      <c r="X2290">
        <f>IF($C2290="","",IF($AD2290=1,Settings!$C$8,IF($AC2290=1,Settings!$C$6,Settings!$C$7))*100)</f>
        <v/>
      </c>
      <c r="Y2290" s="7">
        <f>IF($C2290="","",V2290-M2290)</f>
        <v/>
      </c>
      <c r="AA2290">
        <f>IF($C2290="","",IF(COUNTIF($C$2:$C2290,$C2290)=1,1,0))</f>
        <v/>
      </c>
      <c r="AB2290">
        <f>IF($AA2290=1,SUMPRODUCT(--($AE$2:$AE$6001&lt;$AE2290))+1,"")</f>
        <v/>
      </c>
      <c r="AC2290">
        <f>IF($C2290="","",IF(OR($W2290=TRUE(),$W2290="TRUE"),0,1))</f>
        <v/>
      </c>
      <c r="AD2290">
        <f>IF($C2290="","",IF($Z2290="Yes",1,0))</f>
        <v/>
      </c>
      <c r="AE2290">
        <f>IF($AA2290=1,IFERROR(IF(VALUE($C2290)&lt;100000000,VALUE($C2290),1000000000),IFERROR(IF(VALUE(MID($C2290,2,20))&lt;100000000,VALUE(MID($C2290,2,20)),1000000000),1000000000))+ROW()/100000,"")</f>
        <v/>
      </c>
    </row>
    <row r="2291">
      <c r="M2291" s="7">
        <f>IF($C2291="","",L2291*V2291/100)</f>
        <v/>
      </c>
      <c r="N2291" s="11" t="n"/>
      <c r="R2291" s="7" t="n"/>
      <c r="T2291" s="7" t="n"/>
      <c r="U2291" s="7">
        <f>IF($C2291="","",T2291*X2291/100)</f>
        <v/>
      </c>
      <c r="V2291" s="7">
        <f>IF($C2291="","",T2291-U2291)</f>
        <v/>
      </c>
      <c r="X2291">
        <f>IF($C2291="","",IF($AD2291=1,Settings!$C$8,IF($AC2291=1,Settings!$C$6,Settings!$C$7))*100)</f>
        <v/>
      </c>
      <c r="Y2291" s="7">
        <f>IF($C2291="","",V2291-M2291)</f>
        <v/>
      </c>
      <c r="AA2291">
        <f>IF($C2291="","",IF(COUNTIF($C$2:$C2291,$C2291)=1,1,0))</f>
        <v/>
      </c>
      <c r="AB2291">
        <f>IF($AA2291=1,SUMPRODUCT(--($AE$2:$AE$6001&lt;$AE2291))+1,"")</f>
        <v/>
      </c>
      <c r="AC2291">
        <f>IF($C2291="","",IF(OR($W2291=TRUE(),$W2291="TRUE"),0,1))</f>
        <v/>
      </c>
      <c r="AD2291">
        <f>IF($C2291="","",IF($Z2291="Yes",1,0))</f>
        <v/>
      </c>
      <c r="AE2291">
        <f>IF($AA2291=1,IFERROR(IF(VALUE($C2291)&lt;100000000,VALUE($C2291),1000000000),IFERROR(IF(VALUE(MID($C2291,2,20))&lt;100000000,VALUE(MID($C2291,2,20)),1000000000),1000000000))+ROW()/100000,"")</f>
        <v/>
      </c>
    </row>
    <row r="2292">
      <c r="M2292" s="7">
        <f>IF($C2292="","",L2292*V2292/100)</f>
        <v/>
      </c>
      <c r="N2292" s="11" t="n"/>
      <c r="R2292" s="7" t="n"/>
      <c r="T2292" s="7" t="n"/>
      <c r="U2292" s="7">
        <f>IF($C2292="","",T2292*X2292/100)</f>
        <v/>
      </c>
      <c r="V2292" s="7">
        <f>IF($C2292="","",T2292-U2292)</f>
        <v/>
      </c>
      <c r="X2292">
        <f>IF($C2292="","",IF($AD2292=1,Settings!$C$8,IF($AC2292=1,Settings!$C$6,Settings!$C$7))*100)</f>
        <v/>
      </c>
      <c r="Y2292" s="7">
        <f>IF($C2292="","",V2292-M2292)</f>
        <v/>
      </c>
      <c r="AA2292">
        <f>IF($C2292="","",IF(COUNTIF($C$2:$C2292,$C2292)=1,1,0))</f>
        <v/>
      </c>
      <c r="AB2292">
        <f>IF($AA2292=1,SUMPRODUCT(--($AE$2:$AE$6001&lt;$AE2292))+1,"")</f>
        <v/>
      </c>
      <c r="AC2292">
        <f>IF($C2292="","",IF(OR($W2292=TRUE(),$W2292="TRUE"),0,1))</f>
        <v/>
      </c>
      <c r="AD2292">
        <f>IF($C2292="","",IF($Z2292="Yes",1,0))</f>
        <v/>
      </c>
      <c r="AE2292">
        <f>IF($AA2292=1,IFERROR(IF(VALUE($C2292)&lt;100000000,VALUE($C2292),1000000000),IFERROR(IF(VALUE(MID($C2292,2,20))&lt;100000000,VALUE(MID($C2292,2,20)),1000000000),1000000000))+ROW()/100000,"")</f>
        <v/>
      </c>
    </row>
    <row r="2293">
      <c r="M2293" s="7">
        <f>IF($C2293="","",L2293*V2293/100)</f>
        <v/>
      </c>
      <c r="N2293" s="11" t="n"/>
      <c r="R2293" s="7" t="n"/>
      <c r="T2293" s="7" t="n"/>
      <c r="U2293" s="7">
        <f>IF($C2293="","",T2293*X2293/100)</f>
        <v/>
      </c>
      <c r="V2293" s="7">
        <f>IF($C2293="","",T2293-U2293)</f>
        <v/>
      </c>
      <c r="X2293">
        <f>IF($C2293="","",IF($AD2293=1,Settings!$C$8,IF($AC2293=1,Settings!$C$6,Settings!$C$7))*100)</f>
        <v/>
      </c>
      <c r="Y2293" s="7">
        <f>IF($C2293="","",V2293-M2293)</f>
        <v/>
      </c>
      <c r="AA2293">
        <f>IF($C2293="","",IF(COUNTIF($C$2:$C2293,$C2293)=1,1,0))</f>
        <v/>
      </c>
      <c r="AB2293">
        <f>IF($AA2293=1,SUMPRODUCT(--($AE$2:$AE$6001&lt;$AE2293))+1,"")</f>
        <v/>
      </c>
      <c r="AC2293">
        <f>IF($C2293="","",IF(OR($W2293=TRUE(),$W2293="TRUE"),0,1))</f>
        <v/>
      </c>
      <c r="AD2293">
        <f>IF($C2293="","",IF($Z2293="Yes",1,0))</f>
        <v/>
      </c>
      <c r="AE2293">
        <f>IF($AA2293=1,IFERROR(IF(VALUE($C2293)&lt;100000000,VALUE($C2293),1000000000),IFERROR(IF(VALUE(MID($C2293,2,20))&lt;100000000,VALUE(MID($C2293,2,20)),1000000000),1000000000))+ROW()/100000,"")</f>
        <v/>
      </c>
    </row>
    <row r="2294">
      <c r="M2294" s="7">
        <f>IF($C2294="","",L2294*V2294/100)</f>
        <v/>
      </c>
      <c r="N2294" s="11" t="n"/>
      <c r="R2294" s="7" t="n"/>
      <c r="T2294" s="7" t="n"/>
      <c r="U2294" s="7">
        <f>IF($C2294="","",T2294*X2294/100)</f>
        <v/>
      </c>
      <c r="V2294" s="7">
        <f>IF($C2294="","",T2294-U2294)</f>
        <v/>
      </c>
      <c r="X2294">
        <f>IF($C2294="","",IF($AD2294=1,Settings!$C$8,IF($AC2294=1,Settings!$C$6,Settings!$C$7))*100)</f>
        <v/>
      </c>
      <c r="Y2294" s="7">
        <f>IF($C2294="","",V2294-M2294)</f>
        <v/>
      </c>
      <c r="AA2294">
        <f>IF($C2294="","",IF(COUNTIF($C$2:$C2294,$C2294)=1,1,0))</f>
        <v/>
      </c>
      <c r="AB2294">
        <f>IF($AA2294=1,SUMPRODUCT(--($AE$2:$AE$6001&lt;$AE2294))+1,"")</f>
        <v/>
      </c>
      <c r="AC2294">
        <f>IF($C2294="","",IF(OR($W2294=TRUE(),$W2294="TRUE"),0,1))</f>
        <v/>
      </c>
      <c r="AD2294">
        <f>IF($C2294="","",IF($Z2294="Yes",1,0))</f>
        <v/>
      </c>
      <c r="AE2294">
        <f>IF($AA2294=1,IFERROR(IF(VALUE($C2294)&lt;100000000,VALUE($C2294),1000000000),IFERROR(IF(VALUE(MID($C2294,2,20))&lt;100000000,VALUE(MID($C2294,2,20)),1000000000),1000000000))+ROW()/100000,"")</f>
        <v/>
      </c>
    </row>
    <row r="2295">
      <c r="M2295" s="7">
        <f>IF($C2295="","",L2295*V2295/100)</f>
        <v/>
      </c>
      <c r="N2295" s="11" t="n"/>
      <c r="R2295" s="7" t="n"/>
      <c r="T2295" s="7" t="n"/>
      <c r="U2295" s="7">
        <f>IF($C2295="","",T2295*X2295/100)</f>
        <v/>
      </c>
      <c r="V2295" s="7">
        <f>IF($C2295="","",T2295-U2295)</f>
        <v/>
      </c>
      <c r="X2295">
        <f>IF($C2295="","",IF($AD2295=1,Settings!$C$8,IF($AC2295=1,Settings!$C$6,Settings!$C$7))*100)</f>
        <v/>
      </c>
      <c r="Y2295" s="7">
        <f>IF($C2295="","",V2295-M2295)</f>
        <v/>
      </c>
      <c r="AA2295">
        <f>IF($C2295="","",IF(COUNTIF($C$2:$C2295,$C2295)=1,1,0))</f>
        <v/>
      </c>
      <c r="AB2295">
        <f>IF($AA2295=1,SUMPRODUCT(--($AE$2:$AE$6001&lt;$AE2295))+1,"")</f>
        <v/>
      </c>
      <c r="AC2295">
        <f>IF($C2295="","",IF(OR($W2295=TRUE(),$W2295="TRUE"),0,1))</f>
        <v/>
      </c>
      <c r="AD2295">
        <f>IF($C2295="","",IF($Z2295="Yes",1,0))</f>
        <v/>
      </c>
      <c r="AE2295">
        <f>IF($AA2295=1,IFERROR(IF(VALUE($C2295)&lt;100000000,VALUE($C2295),1000000000),IFERROR(IF(VALUE(MID($C2295,2,20))&lt;100000000,VALUE(MID($C2295,2,20)),1000000000),1000000000))+ROW()/100000,"")</f>
        <v/>
      </c>
    </row>
    <row r="2296">
      <c r="M2296" s="7">
        <f>IF($C2296="","",L2296*V2296/100)</f>
        <v/>
      </c>
      <c r="N2296" s="11" t="n"/>
      <c r="R2296" s="7" t="n"/>
      <c r="T2296" s="7" t="n"/>
      <c r="U2296" s="7">
        <f>IF($C2296="","",T2296*X2296/100)</f>
        <v/>
      </c>
      <c r="V2296" s="7">
        <f>IF($C2296="","",T2296-U2296)</f>
        <v/>
      </c>
      <c r="X2296">
        <f>IF($C2296="","",IF($AD2296=1,Settings!$C$8,IF($AC2296=1,Settings!$C$6,Settings!$C$7))*100)</f>
        <v/>
      </c>
      <c r="Y2296" s="7">
        <f>IF($C2296="","",V2296-M2296)</f>
        <v/>
      </c>
      <c r="AA2296">
        <f>IF($C2296="","",IF(COUNTIF($C$2:$C2296,$C2296)=1,1,0))</f>
        <v/>
      </c>
      <c r="AB2296">
        <f>IF($AA2296=1,SUMPRODUCT(--($AE$2:$AE$6001&lt;$AE2296))+1,"")</f>
        <v/>
      </c>
      <c r="AC2296">
        <f>IF($C2296="","",IF(OR($W2296=TRUE(),$W2296="TRUE"),0,1))</f>
        <v/>
      </c>
      <c r="AD2296">
        <f>IF($C2296="","",IF($Z2296="Yes",1,0))</f>
        <v/>
      </c>
      <c r="AE2296">
        <f>IF($AA2296=1,IFERROR(IF(VALUE($C2296)&lt;100000000,VALUE($C2296),1000000000),IFERROR(IF(VALUE(MID($C2296,2,20))&lt;100000000,VALUE(MID($C2296,2,20)),1000000000),1000000000))+ROW()/100000,"")</f>
        <v/>
      </c>
    </row>
    <row r="2297">
      <c r="M2297" s="7">
        <f>IF($C2297="","",L2297*V2297/100)</f>
        <v/>
      </c>
      <c r="N2297" s="11" t="n"/>
      <c r="R2297" s="7" t="n"/>
      <c r="T2297" s="7" t="n"/>
      <c r="U2297" s="7">
        <f>IF($C2297="","",T2297*X2297/100)</f>
        <v/>
      </c>
      <c r="V2297" s="7">
        <f>IF($C2297="","",T2297-U2297)</f>
        <v/>
      </c>
      <c r="X2297">
        <f>IF($C2297="","",IF($AD2297=1,Settings!$C$8,IF($AC2297=1,Settings!$C$6,Settings!$C$7))*100)</f>
        <v/>
      </c>
      <c r="Y2297" s="7">
        <f>IF($C2297="","",V2297-M2297)</f>
        <v/>
      </c>
      <c r="AA2297">
        <f>IF($C2297="","",IF(COUNTIF($C$2:$C2297,$C2297)=1,1,0))</f>
        <v/>
      </c>
      <c r="AB2297">
        <f>IF($AA2297=1,SUMPRODUCT(--($AE$2:$AE$6001&lt;$AE2297))+1,"")</f>
        <v/>
      </c>
      <c r="AC2297">
        <f>IF($C2297="","",IF(OR($W2297=TRUE(),$W2297="TRUE"),0,1))</f>
        <v/>
      </c>
      <c r="AD2297">
        <f>IF($C2297="","",IF($Z2297="Yes",1,0))</f>
        <v/>
      </c>
      <c r="AE2297">
        <f>IF($AA2297=1,IFERROR(IF(VALUE($C2297)&lt;100000000,VALUE($C2297),1000000000),IFERROR(IF(VALUE(MID($C2297,2,20))&lt;100000000,VALUE(MID($C2297,2,20)),1000000000),1000000000))+ROW()/100000,"")</f>
        <v/>
      </c>
    </row>
    <row r="2298">
      <c r="M2298" s="7">
        <f>IF($C2298="","",L2298*V2298/100)</f>
        <v/>
      </c>
      <c r="N2298" s="11" t="n"/>
      <c r="R2298" s="7" t="n"/>
      <c r="T2298" s="7" t="n"/>
      <c r="U2298" s="7">
        <f>IF($C2298="","",T2298*X2298/100)</f>
        <v/>
      </c>
      <c r="V2298" s="7">
        <f>IF($C2298="","",T2298-U2298)</f>
        <v/>
      </c>
      <c r="X2298">
        <f>IF($C2298="","",IF($AD2298=1,Settings!$C$8,IF($AC2298=1,Settings!$C$6,Settings!$C$7))*100)</f>
        <v/>
      </c>
      <c r="Y2298" s="7">
        <f>IF($C2298="","",V2298-M2298)</f>
        <v/>
      </c>
      <c r="AA2298">
        <f>IF($C2298="","",IF(COUNTIF($C$2:$C2298,$C2298)=1,1,0))</f>
        <v/>
      </c>
      <c r="AB2298">
        <f>IF($AA2298=1,SUMPRODUCT(--($AE$2:$AE$6001&lt;$AE2298))+1,"")</f>
        <v/>
      </c>
      <c r="AC2298">
        <f>IF($C2298="","",IF(OR($W2298=TRUE(),$W2298="TRUE"),0,1))</f>
        <v/>
      </c>
      <c r="AD2298">
        <f>IF($C2298="","",IF($Z2298="Yes",1,0))</f>
        <v/>
      </c>
      <c r="AE2298">
        <f>IF($AA2298=1,IFERROR(IF(VALUE($C2298)&lt;100000000,VALUE($C2298),1000000000),IFERROR(IF(VALUE(MID($C2298,2,20))&lt;100000000,VALUE(MID($C2298,2,20)),1000000000),1000000000))+ROW()/100000,"")</f>
        <v/>
      </c>
    </row>
    <row r="2299">
      <c r="M2299" s="7">
        <f>IF($C2299="","",L2299*V2299/100)</f>
        <v/>
      </c>
      <c r="N2299" s="11" t="n"/>
      <c r="R2299" s="7" t="n"/>
      <c r="T2299" s="7" t="n"/>
      <c r="U2299" s="7">
        <f>IF($C2299="","",T2299*X2299/100)</f>
        <v/>
      </c>
      <c r="V2299" s="7">
        <f>IF($C2299="","",T2299-U2299)</f>
        <v/>
      </c>
      <c r="X2299">
        <f>IF($C2299="","",IF($AD2299=1,Settings!$C$8,IF($AC2299=1,Settings!$C$6,Settings!$C$7))*100)</f>
        <v/>
      </c>
      <c r="Y2299" s="7">
        <f>IF($C2299="","",V2299-M2299)</f>
        <v/>
      </c>
      <c r="AA2299">
        <f>IF($C2299="","",IF(COUNTIF($C$2:$C2299,$C2299)=1,1,0))</f>
        <v/>
      </c>
      <c r="AB2299">
        <f>IF($AA2299=1,SUMPRODUCT(--($AE$2:$AE$6001&lt;$AE2299))+1,"")</f>
        <v/>
      </c>
      <c r="AC2299">
        <f>IF($C2299="","",IF(OR($W2299=TRUE(),$W2299="TRUE"),0,1))</f>
        <v/>
      </c>
      <c r="AD2299">
        <f>IF($C2299="","",IF($Z2299="Yes",1,0))</f>
        <v/>
      </c>
      <c r="AE2299">
        <f>IF($AA2299=1,IFERROR(IF(VALUE($C2299)&lt;100000000,VALUE($C2299),1000000000),IFERROR(IF(VALUE(MID($C2299,2,20))&lt;100000000,VALUE(MID($C2299,2,20)),1000000000),1000000000))+ROW()/100000,"")</f>
        <v/>
      </c>
    </row>
    <row r="2300">
      <c r="M2300" s="7">
        <f>IF($C2300="","",L2300*V2300/100)</f>
        <v/>
      </c>
      <c r="N2300" s="11" t="n"/>
      <c r="R2300" s="7" t="n"/>
      <c r="T2300" s="7" t="n"/>
      <c r="U2300" s="7">
        <f>IF($C2300="","",T2300*X2300/100)</f>
        <v/>
      </c>
      <c r="V2300" s="7">
        <f>IF($C2300="","",T2300-U2300)</f>
        <v/>
      </c>
      <c r="X2300">
        <f>IF($C2300="","",IF($AD2300=1,Settings!$C$8,IF($AC2300=1,Settings!$C$6,Settings!$C$7))*100)</f>
        <v/>
      </c>
      <c r="Y2300" s="7">
        <f>IF($C2300="","",V2300-M2300)</f>
        <v/>
      </c>
      <c r="AA2300">
        <f>IF($C2300="","",IF(COUNTIF($C$2:$C2300,$C2300)=1,1,0))</f>
        <v/>
      </c>
      <c r="AB2300">
        <f>IF($AA2300=1,SUMPRODUCT(--($AE$2:$AE$6001&lt;$AE2300))+1,"")</f>
        <v/>
      </c>
      <c r="AC2300">
        <f>IF($C2300="","",IF(OR($W2300=TRUE(),$W2300="TRUE"),0,1))</f>
        <v/>
      </c>
      <c r="AD2300">
        <f>IF($C2300="","",IF($Z2300="Yes",1,0))</f>
        <v/>
      </c>
      <c r="AE2300">
        <f>IF($AA2300=1,IFERROR(IF(VALUE($C2300)&lt;100000000,VALUE($C2300),1000000000),IFERROR(IF(VALUE(MID($C2300,2,20))&lt;100000000,VALUE(MID($C2300,2,20)),1000000000),1000000000))+ROW()/100000,"")</f>
        <v/>
      </c>
    </row>
    <row r="2301">
      <c r="M2301" s="7">
        <f>IF($C2301="","",L2301*V2301/100)</f>
        <v/>
      </c>
      <c r="N2301" s="11" t="n"/>
      <c r="R2301" s="7" t="n"/>
      <c r="T2301" s="7" t="n"/>
      <c r="U2301" s="7">
        <f>IF($C2301="","",T2301*X2301/100)</f>
        <v/>
      </c>
      <c r="V2301" s="7">
        <f>IF($C2301="","",T2301-U2301)</f>
        <v/>
      </c>
      <c r="X2301">
        <f>IF($C2301="","",IF($AD2301=1,Settings!$C$8,IF($AC2301=1,Settings!$C$6,Settings!$C$7))*100)</f>
        <v/>
      </c>
      <c r="Y2301" s="7">
        <f>IF($C2301="","",V2301-M2301)</f>
        <v/>
      </c>
      <c r="AA2301">
        <f>IF($C2301="","",IF(COUNTIF($C$2:$C2301,$C2301)=1,1,0))</f>
        <v/>
      </c>
      <c r="AB2301">
        <f>IF($AA2301=1,SUMPRODUCT(--($AE$2:$AE$6001&lt;$AE2301))+1,"")</f>
        <v/>
      </c>
      <c r="AC2301">
        <f>IF($C2301="","",IF(OR($W2301=TRUE(),$W2301="TRUE"),0,1))</f>
        <v/>
      </c>
      <c r="AD2301">
        <f>IF($C2301="","",IF($Z2301="Yes",1,0))</f>
        <v/>
      </c>
      <c r="AE2301">
        <f>IF($AA2301=1,IFERROR(IF(VALUE($C2301)&lt;100000000,VALUE($C2301),1000000000),IFERROR(IF(VALUE(MID($C2301,2,20))&lt;100000000,VALUE(MID($C2301,2,20)),1000000000),1000000000))+ROW()/100000,"")</f>
        <v/>
      </c>
    </row>
    <row r="2302">
      <c r="M2302" s="7">
        <f>IF($C2302="","",L2302*V2302/100)</f>
        <v/>
      </c>
      <c r="N2302" s="11" t="n"/>
      <c r="R2302" s="7" t="n"/>
      <c r="T2302" s="7" t="n"/>
      <c r="U2302" s="7">
        <f>IF($C2302="","",T2302*X2302/100)</f>
        <v/>
      </c>
      <c r="V2302" s="7">
        <f>IF($C2302="","",T2302-U2302)</f>
        <v/>
      </c>
      <c r="X2302">
        <f>IF($C2302="","",IF($AD2302=1,Settings!$C$8,IF($AC2302=1,Settings!$C$6,Settings!$C$7))*100)</f>
        <v/>
      </c>
      <c r="Y2302" s="7">
        <f>IF($C2302="","",V2302-M2302)</f>
        <v/>
      </c>
      <c r="AA2302">
        <f>IF($C2302="","",IF(COUNTIF($C$2:$C2302,$C2302)=1,1,0))</f>
        <v/>
      </c>
      <c r="AB2302">
        <f>IF($AA2302=1,SUMPRODUCT(--($AE$2:$AE$6001&lt;$AE2302))+1,"")</f>
        <v/>
      </c>
      <c r="AC2302">
        <f>IF($C2302="","",IF(OR($W2302=TRUE(),$W2302="TRUE"),0,1))</f>
        <v/>
      </c>
      <c r="AD2302">
        <f>IF($C2302="","",IF($Z2302="Yes",1,0))</f>
        <v/>
      </c>
      <c r="AE2302">
        <f>IF($AA2302=1,IFERROR(IF(VALUE($C2302)&lt;100000000,VALUE($C2302),1000000000),IFERROR(IF(VALUE(MID($C2302,2,20))&lt;100000000,VALUE(MID($C2302,2,20)),1000000000),1000000000))+ROW()/100000,"")</f>
        <v/>
      </c>
    </row>
    <row r="2303">
      <c r="M2303" s="7">
        <f>IF($C2303="","",L2303*V2303/100)</f>
        <v/>
      </c>
      <c r="N2303" s="11" t="n"/>
      <c r="R2303" s="7" t="n"/>
      <c r="T2303" s="7" t="n"/>
      <c r="U2303" s="7">
        <f>IF($C2303="","",T2303*X2303/100)</f>
        <v/>
      </c>
      <c r="V2303" s="7">
        <f>IF($C2303="","",T2303-U2303)</f>
        <v/>
      </c>
      <c r="X2303">
        <f>IF($C2303="","",IF($AD2303=1,Settings!$C$8,IF($AC2303=1,Settings!$C$6,Settings!$C$7))*100)</f>
        <v/>
      </c>
      <c r="Y2303" s="7">
        <f>IF($C2303="","",V2303-M2303)</f>
        <v/>
      </c>
      <c r="AA2303">
        <f>IF($C2303="","",IF(COUNTIF($C$2:$C2303,$C2303)=1,1,0))</f>
        <v/>
      </c>
      <c r="AB2303">
        <f>IF($AA2303=1,SUMPRODUCT(--($AE$2:$AE$6001&lt;$AE2303))+1,"")</f>
        <v/>
      </c>
      <c r="AC2303">
        <f>IF($C2303="","",IF(OR($W2303=TRUE(),$W2303="TRUE"),0,1))</f>
        <v/>
      </c>
      <c r="AD2303">
        <f>IF($C2303="","",IF($Z2303="Yes",1,0))</f>
        <v/>
      </c>
      <c r="AE2303">
        <f>IF($AA2303=1,IFERROR(IF(VALUE($C2303)&lt;100000000,VALUE($C2303),1000000000),IFERROR(IF(VALUE(MID($C2303,2,20))&lt;100000000,VALUE(MID($C2303,2,20)),1000000000),1000000000))+ROW()/100000,"")</f>
        <v/>
      </c>
    </row>
    <row r="2304">
      <c r="M2304" s="7">
        <f>IF($C2304="","",L2304*V2304/100)</f>
        <v/>
      </c>
      <c r="N2304" s="11" t="n"/>
      <c r="R2304" s="7" t="n"/>
      <c r="T2304" s="7" t="n"/>
      <c r="U2304" s="7">
        <f>IF($C2304="","",T2304*X2304/100)</f>
        <v/>
      </c>
      <c r="V2304" s="7">
        <f>IF($C2304="","",T2304-U2304)</f>
        <v/>
      </c>
      <c r="X2304">
        <f>IF($C2304="","",IF($AD2304=1,Settings!$C$8,IF($AC2304=1,Settings!$C$6,Settings!$C$7))*100)</f>
        <v/>
      </c>
      <c r="Y2304" s="7">
        <f>IF($C2304="","",V2304-M2304)</f>
        <v/>
      </c>
      <c r="AA2304">
        <f>IF($C2304="","",IF(COUNTIF($C$2:$C2304,$C2304)=1,1,0))</f>
        <v/>
      </c>
      <c r="AB2304">
        <f>IF($AA2304=1,SUMPRODUCT(--($AE$2:$AE$6001&lt;$AE2304))+1,"")</f>
        <v/>
      </c>
      <c r="AC2304">
        <f>IF($C2304="","",IF(OR($W2304=TRUE(),$W2304="TRUE"),0,1))</f>
        <v/>
      </c>
      <c r="AD2304">
        <f>IF($C2304="","",IF($Z2304="Yes",1,0))</f>
        <v/>
      </c>
      <c r="AE2304">
        <f>IF($AA2304=1,IFERROR(IF(VALUE($C2304)&lt;100000000,VALUE($C2304),1000000000),IFERROR(IF(VALUE(MID($C2304,2,20))&lt;100000000,VALUE(MID($C2304,2,20)),1000000000),1000000000))+ROW()/100000,"")</f>
        <v/>
      </c>
    </row>
    <row r="2305">
      <c r="M2305" s="7">
        <f>IF($C2305="","",L2305*V2305/100)</f>
        <v/>
      </c>
      <c r="N2305" s="11" t="n"/>
      <c r="R2305" s="7" t="n"/>
      <c r="T2305" s="7" t="n"/>
      <c r="U2305" s="7">
        <f>IF($C2305="","",T2305*X2305/100)</f>
        <v/>
      </c>
      <c r="V2305" s="7">
        <f>IF($C2305="","",T2305-U2305)</f>
        <v/>
      </c>
      <c r="X2305">
        <f>IF($C2305="","",IF($AD2305=1,Settings!$C$8,IF($AC2305=1,Settings!$C$6,Settings!$C$7))*100)</f>
        <v/>
      </c>
      <c r="Y2305" s="7">
        <f>IF($C2305="","",V2305-M2305)</f>
        <v/>
      </c>
      <c r="AA2305">
        <f>IF($C2305="","",IF(COUNTIF($C$2:$C2305,$C2305)=1,1,0))</f>
        <v/>
      </c>
      <c r="AB2305">
        <f>IF($AA2305=1,SUMPRODUCT(--($AE$2:$AE$6001&lt;$AE2305))+1,"")</f>
        <v/>
      </c>
      <c r="AC2305">
        <f>IF($C2305="","",IF(OR($W2305=TRUE(),$W2305="TRUE"),0,1))</f>
        <v/>
      </c>
      <c r="AD2305">
        <f>IF($C2305="","",IF($Z2305="Yes",1,0))</f>
        <v/>
      </c>
      <c r="AE2305">
        <f>IF($AA2305=1,IFERROR(IF(VALUE($C2305)&lt;100000000,VALUE($C2305),1000000000),IFERROR(IF(VALUE(MID($C2305,2,20))&lt;100000000,VALUE(MID($C2305,2,20)),1000000000),1000000000))+ROW()/100000,"")</f>
        <v/>
      </c>
    </row>
    <row r="2306">
      <c r="M2306" s="7">
        <f>IF($C2306="","",L2306*V2306/100)</f>
        <v/>
      </c>
      <c r="N2306" s="11" t="n"/>
      <c r="R2306" s="7" t="n"/>
      <c r="T2306" s="7" t="n"/>
      <c r="U2306" s="7">
        <f>IF($C2306="","",T2306*X2306/100)</f>
        <v/>
      </c>
      <c r="V2306" s="7">
        <f>IF($C2306="","",T2306-U2306)</f>
        <v/>
      </c>
      <c r="X2306">
        <f>IF($C2306="","",IF($AD2306=1,Settings!$C$8,IF($AC2306=1,Settings!$C$6,Settings!$C$7))*100)</f>
        <v/>
      </c>
      <c r="Y2306" s="7">
        <f>IF($C2306="","",V2306-M2306)</f>
        <v/>
      </c>
      <c r="AA2306">
        <f>IF($C2306="","",IF(COUNTIF($C$2:$C2306,$C2306)=1,1,0))</f>
        <v/>
      </c>
      <c r="AB2306">
        <f>IF($AA2306=1,SUMPRODUCT(--($AE$2:$AE$6001&lt;$AE2306))+1,"")</f>
        <v/>
      </c>
      <c r="AC2306">
        <f>IF($C2306="","",IF(OR($W2306=TRUE(),$W2306="TRUE"),0,1))</f>
        <v/>
      </c>
      <c r="AD2306">
        <f>IF($C2306="","",IF($Z2306="Yes",1,0))</f>
        <v/>
      </c>
      <c r="AE2306">
        <f>IF($AA2306=1,IFERROR(IF(VALUE($C2306)&lt;100000000,VALUE($C2306),1000000000),IFERROR(IF(VALUE(MID($C2306,2,20))&lt;100000000,VALUE(MID($C2306,2,20)),1000000000),1000000000))+ROW()/100000,"")</f>
        <v/>
      </c>
    </row>
    <row r="2307">
      <c r="M2307" s="7">
        <f>IF($C2307="","",L2307*V2307/100)</f>
        <v/>
      </c>
      <c r="N2307" s="11" t="n"/>
      <c r="R2307" s="7" t="n"/>
      <c r="T2307" s="7" t="n"/>
      <c r="U2307" s="7">
        <f>IF($C2307="","",T2307*X2307/100)</f>
        <v/>
      </c>
      <c r="V2307" s="7">
        <f>IF($C2307="","",T2307-U2307)</f>
        <v/>
      </c>
      <c r="X2307">
        <f>IF($C2307="","",IF($AD2307=1,Settings!$C$8,IF($AC2307=1,Settings!$C$6,Settings!$C$7))*100)</f>
        <v/>
      </c>
      <c r="Y2307" s="7">
        <f>IF($C2307="","",V2307-M2307)</f>
        <v/>
      </c>
      <c r="AA2307">
        <f>IF($C2307="","",IF(COUNTIF($C$2:$C2307,$C2307)=1,1,0))</f>
        <v/>
      </c>
      <c r="AB2307">
        <f>IF($AA2307=1,SUMPRODUCT(--($AE$2:$AE$6001&lt;$AE2307))+1,"")</f>
        <v/>
      </c>
      <c r="AC2307">
        <f>IF($C2307="","",IF(OR($W2307=TRUE(),$W2307="TRUE"),0,1))</f>
        <v/>
      </c>
      <c r="AD2307">
        <f>IF($C2307="","",IF($Z2307="Yes",1,0))</f>
        <v/>
      </c>
      <c r="AE2307">
        <f>IF($AA2307=1,IFERROR(IF(VALUE($C2307)&lt;100000000,VALUE($C2307),1000000000),IFERROR(IF(VALUE(MID($C2307,2,20))&lt;100000000,VALUE(MID($C2307,2,20)),1000000000),1000000000))+ROW()/100000,"")</f>
        <v/>
      </c>
    </row>
    <row r="2308">
      <c r="M2308" s="7">
        <f>IF($C2308="","",L2308*V2308/100)</f>
        <v/>
      </c>
      <c r="N2308" s="11" t="n"/>
      <c r="R2308" s="7" t="n"/>
      <c r="T2308" s="7" t="n"/>
      <c r="U2308" s="7">
        <f>IF($C2308="","",T2308*X2308/100)</f>
        <v/>
      </c>
      <c r="V2308" s="7">
        <f>IF($C2308="","",T2308-U2308)</f>
        <v/>
      </c>
      <c r="X2308">
        <f>IF($C2308="","",IF($AD2308=1,Settings!$C$8,IF($AC2308=1,Settings!$C$6,Settings!$C$7))*100)</f>
        <v/>
      </c>
      <c r="Y2308" s="7">
        <f>IF($C2308="","",V2308-M2308)</f>
        <v/>
      </c>
      <c r="AA2308">
        <f>IF($C2308="","",IF(COUNTIF($C$2:$C2308,$C2308)=1,1,0))</f>
        <v/>
      </c>
      <c r="AB2308">
        <f>IF($AA2308=1,SUMPRODUCT(--($AE$2:$AE$6001&lt;$AE2308))+1,"")</f>
        <v/>
      </c>
      <c r="AC2308">
        <f>IF($C2308="","",IF(OR($W2308=TRUE(),$W2308="TRUE"),0,1))</f>
        <v/>
      </c>
      <c r="AD2308">
        <f>IF($C2308="","",IF($Z2308="Yes",1,0))</f>
        <v/>
      </c>
      <c r="AE2308">
        <f>IF($AA2308=1,IFERROR(IF(VALUE($C2308)&lt;100000000,VALUE($C2308),1000000000),IFERROR(IF(VALUE(MID($C2308,2,20))&lt;100000000,VALUE(MID($C2308,2,20)),1000000000),1000000000))+ROW()/100000,"")</f>
        <v/>
      </c>
    </row>
    <row r="2309">
      <c r="M2309" s="7">
        <f>IF($C2309="","",L2309*V2309/100)</f>
        <v/>
      </c>
      <c r="N2309" s="11" t="n"/>
      <c r="R2309" s="7" t="n"/>
      <c r="T2309" s="7" t="n"/>
      <c r="U2309" s="7">
        <f>IF($C2309="","",T2309*X2309/100)</f>
        <v/>
      </c>
      <c r="V2309" s="7">
        <f>IF($C2309="","",T2309-U2309)</f>
        <v/>
      </c>
      <c r="X2309">
        <f>IF($C2309="","",IF($AD2309=1,Settings!$C$8,IF($AC2309=1,Settings!$C$6,Settings!$C$7))*100)</f>
        <v/>
      </c>
      <c r="Y2309" s="7">
        <f>IF($C2309="","",V2309-M2309)</f>
        <v/>
      </c>
      <c r="AA2309">
        <f>IF($C2309="","",IF(COUNTIF($C$2:$C2309,$C2309)=1,1,0))</f>
        <v/>
      </c>
      <c r="AB2309">
        <f>IF($AA2309=1,SUMPRODUCT(--($AE$2:$AE$6001&lt;$AE2309))+1,"")</f>
        <v/>
      </c>
      <c r="AC2309">
        <f>IF($C2309="","",IF(OR($W2309=TRUE(),$W2309="TRUE"),0,1))</f>
        <v/>
      </c>
      <c r="AD2309">
        <f>IF($C2309="","",IF($Z2309="Yes",1,0))</f>
        <v/>
      </c>
      <c r="AE2309">
        <f>IF($AA2309=1,IFERROR(IF(VALUE($C2309)&lt;100000000,VALUE($C2309),1000000000),IFERROR(IF(VALUE(MID($C2309,2,20))&lt;100000000,VALUE(MID($C2309,2,20)),1000000000),1000000000))+ROW()/100000,"")</f>
        <v/>
      </c>
    </row>
    <row r="2310">
      <c r="M2310" s="7">
        <f>IF($C2310="","",L2310*V2310/100)</f>
        <v/>
      </c>
      <c r="N2310" s="11" t="n"/>
      <c r="R2310" s="7" t="n"/>
      <c r="T2310" s="7" t="n"/>
      <c r="U2310" s="7">
        <f>IF($C2310="","",T2310*X2310/100)</f>
        <v/>
      </c>
      <c r="V2310" s="7">
        <f>IF($C2310="","",T2310-U2310)</f>
        <v/>
      </c>
      <c r="X2310">
        <f>IF($C2310="","",IF($AD2310=1,Settings!$C$8,IF($AC2310=1,Settings!$C$6,Settings!$C$7))*100)</f>
        <v/>
      </c>
      <c r="Y2310" s="7">
        <f>IF($C2310="","",V2310-M2310)</f>
        <v/>
      </c>
      <c r="AA2310">
        <f>IF($C2310="","",IF(COUNTIF($C$2:$C2310,$C2310)=1,1,0))</f>
        <v/>
      </c>
      <c r="AB2310">
        <f>IF($AA2310=1,SUMPRODUCT(--($AE$2:$AE$6001&lt;$AE2310))+1,"")</f>
        <v/>
      </c>
      <c r="AC2310">
        <f>IF($C2310="","",IF(OR($W2310=TRUE(),$W2310="TRUE"),0,1))</f>
        <v/>
      </c>
      <c r="AD2310">
        <f>IF($C2310="","",IF($Z2310="Yes",1,0))</f>
        <v/>
      </c>
      <c r="AE2310">
        <f>IF($AA2310=1,IFERROR(IF(VALUE($C2310)&lt;100000000,VALUE($C2310),1000000000),IFERROR(IF(VALUE(MID($C2310,2,20))&lt;100000000,VALUE(MID($C2310,2,20)),1000000000),1000000000))+ROW()/100000,"")</f>
        <v/>
      </c>
    </row>
    <row r="2311">
      <c r="M2311" s="7">
        <f>IF($C2311="","",L2311*V2311/100)</f>
        <v/>
      </c>
      <c r="N2311" s="11" t="n"/>
      <c r="R2311" s="7" t="n"/>
      <c r="T2311" s="7" t="n"/>
      <c r="U2311" s="7">
        <f>IF($C2311="","",T2311*X2311/100)</f>
        <v/>
      </c>
      <c r="V2311" s="7">
        <f>IF($C2311="","",T2311-U2311)</f>
        <v/>
      </c>
      <c r="X2311">
        <f>IF($C2311="","",IF($AD2311=1,Settings!$C$8,IF($AC2311=1,Settings!$C$6,Settings!$C$7))*100)</f>
        <v/>
      </c>
      <c r="Y2311" s="7">
        <f>IF($C2311="","",V2311-M2311)</f>
        <v/>
      </c>
      <c r="AA2311">
        <f>IF($C2311="","",IF(COUNTIF($C$2:$C2311,$C2311)=1,1,0))</f>
        <v/>
      </c>
      <c r="AB2311">
        <f>IF($AA2311=1,SUMPRODUCT(--($AE$2:$AE$6001&lt;$AE2311))+1,"")</f>
        <v/>
      </c>
      <c r="AC2311">
        <f>IF($C2311="","",IF(OR($W2311=TRUE(),$W2311="TRUE"),0,1))</f>
        <v/>
      </c>
      <c r="AD2311">
        <f>IF($C2311="","",IF($Z2311="Yes",1,0))</f>
        <v/>
      </c>
      <c r="AE2311">
        <f>IF($AA2311=1,IFERROR(IF(VALUE($C2311)&lt;100000000,VALUE($C2311),1000000000),IFERROR(IF(VALUE(MID($C2311,2,20))&lt;100000000,VALUE(MID($C2311,2,20)),1000000000),1000000000))+ROW()/100000,"")</f>
        <v/>
      </c>
    </row>
    <row r="2312">
      <c r="M2312" s="7">
        <f>IF($C2312="","",L2312*V2312/100)</f>
        <v/>
      </c>
      <c r="N2312" s="11" t="n"/>
      <c r="R2312" s="7" t="n"/>
      <c r="T2312" s="7" t="n"/>
      <c r="U2312" s="7">
        <f>IF($C2312="","",T2312*X2312/100)</f>
        <v/>
      </c>
      <c r="V2312" s="7">
        <f>IF($C2312="","",T2312-U2312)</f>
        <v/>
      </c>
      <c r="X2312">
        <f>IF($C2312="","",IF($AD2312=1,Settings!$C$8,IF($AC2312=1,Settings!$C$6,Settings!$C$7))*100)</f>
        <v/>
      </c>
      <c r="Y2312" s="7">
        <f>IF($C2312="","",V2312-M2312)</f>
        <v/>
      </c>
      <c r="AA2312">
        <f>IF($C2312="","",IF(COUNTIF($C$2:$C2312,$C2312)=1,1,0))</f>
        <v/>
      </c>
      <c r="AB2312">
        <f>IF($AA2312=1,SUMPRODUCT(--($AE$2:$AE$6001&lt;$AE2312))+1,"")</f>
        <v/>
      </c>
      <c r="AC2312">
        <f>IF($C2312="","",IF(OR($W2312=TRUE(),$W2312="TRUE"),0,1))</f>
        <v/>
      </c>
      <c r="AD2312">
        <f>IF($C2312="","",IF($Z2312="Yes",1,0))</f>
        <v/>
      </c>
      <c r="AE2312">
        <f>IF($AA2312=1,IFERROR(IF(VALUE($C2312)&lt;100000000,VALUE($C2312),1000000000),IFERROR(IF(VALUE(MID($C2312,2,20))&lt;100000000,VALUE(MID($C2312,2,20)),1000000000),1000000000))+ROW()/100000,"")</f>
        <v/>
      </c>
    </row>
    <row r="2313">
      <c r="M2313" s="7">
        <f>IF($C2313="","",L2313*V2313/100)</f>
        <v/>
      </c>
      <c r="N2313" s="11" t="n"/>
      <c r="R2313" s="7" t="n"/>
      <c r="T2313" s="7" t="n"/>
      <c r="U2313" s="7">
        <f>IF($C2313="","",T2313*X2313/100)</f>
        <v/>
      </c>
      <c r="V2313" s="7">
        <f>IF($C2313="","",T2313-U2313)</f>
        <v/>
      </c>
      <c r="X2313">
        <f>IF($C2313="","",IF($AD2313=1,Settings!$C$8,IF($AC2313=1,Settings!$C$6,Settings!$C$7))*100)</f>
        <v/>
      </c>
      <c r="Y2313" s="7">
        <f>IF($C2313="","",V2313-M2313)</f>
        <v/>
      </c>
      <c r="AA2313">
        <f>IF($C2313="","",IF(COUNTIF($C$2:$C2313,$C2313)=1,1,0))</f>
        <v/>
      </c>
      <c r="AB2313">
        <f>IF($AA2313=1,SUMPRODUCT(--($AE$2:$AE$6001&lt;$AE2313))+1,"")</f>
        <v/>
      </c>
      <c r="AC2313">
        <f>IF($C2313="","",IF(OR($W2313=TRUE(),$W2313="TRUE"),0,1))</f>
        <v/>
      </c>
      <c r="AD2313">
        <f>IF($C2313="","",IF($Z2313="Yes",1,0))</f>
        <v/>
      </c>
      <c r="AE2313">
        <f>IF($AA2313=1,IFERROR(IF(VALUE($C2313)&lt;100000000,VALUE($C2313),1000000000),IFERROR(IF(VALUE(MID($C2313,2,20))&lt;100000000,VALUE(MID($C2313,2,20)),1000000000),1000000000))+ROW()/100000,"")</f>
        <v/>
      </c>
    </row>
    <row r="2314">
      <c r="M2314" s="7">
        <f>IF($C2314="","",L2314*V2314/100)</f>
        <v/>
      </c>
      <c r="N2314" s="11" t="n"/>
      <c r="R2314" s="7" t="n"/>
      <c r="T2314" s="7" t="n"/>
      <c r="U2314" s="7">
        <f>IF($C2314="","",T2314*X2314/100)</f>
        <v/>
      </c>
      <c r="V2314" s="7">
        <f>IF($C2314="","",T2314-U2314)</f>
        <v/>
      </c>
      <c r="X2314">
        <f>IF($C2314="","",IF($AD2314=1,Settings!$C$8,IF($AC2314=1,Settings!$C$6,Settings!$C$7))*100)</f>
        <v/>
      </c>
      <c r="Y2314" s="7">
        <f>IF($C2314="","",V2314-M2314)</f>
        <v/>
      </c>
      <c r="AA2314">
        <f>IF($C2314="","",IF(COUNTIF($C$2:$C2314,$C2314)=1,1,0))</f>
        <v/>
      </c>
      <c r="AB2314">
        <f>IF($AA2314=1,SUMPRODUCT(--($AE$2:$AE$6001&lt;$AE2314))+1,"")</f>
        <v/>
      </c>
      <c r="AC2314">
        <f>IF($C2314="","",IF(OR($W2314=TRUE(),$W2314="TRUE"),0,1))</f>
        <v/>
      </c>
      <c r="AD2314">
        <f>IF($C2314="","",IF($Z2314="Yes",1,0))</f>
        <v/>
      </c>
      <c r="AE2314">
        <f>IF($AA2314=1,IFERROR(IF(VALUE($C2314)&lt;100000000,VALUE($C2314),1000000000),IFERROR(IF(VALUE(MID($C2314,2,20))&lt;100000000,VALUE(MID($C2314,2,20)),1000000000),1000000000))+ROW()/100000,"")</f>
        <v/>
      </c>
    </row>
    <row r="2315">
      <c r="M2315" s="7">
        <f>IF($C2315="","",L2315*V2315/100)</f>
        <v/>
      </c>
      <c r="N2315" s="11" t="n"/>
      <c r="R2315" s="7" t="n"/>
      <c r="T2315" s="7" t="n"/>
      <c r="U2315" s="7">
        <f>IF($C2315="","",T2315*X2315/100)</f>
        <v/>
      </c>
      <c r="V2315" s="7">
        <f>IF($C2315="","",T2315-U2315)</f>
        <v/>
      </c>
      <c r="X2315">
        <f>IF($C2315="","",IF($AD2315=1,Settings!$C$8,IF($AC2315=1,Settings!$C$6,Settings!$C$7))*100)</f>
        <v/>
      </c>
      <c r="Y2315" s="7">
        <f>IF($C2315="","",V2315-M2315)</f>
        <v/>
      </c>
      <c r="AA2315">
        <f>IF($C2315="","",IF(COUNTIF($C$2:$C2315,$C2315)=1,1,0))</f>
        <v/>
      </c>
      <c r="AB2315">
        <f>IF($AA2315=1,SUMPRODUCT(--($AE$2:$AE$6001&lt;$AE2315))+1,"")</f>
        <v/>
      </c>
      <c r="AC2315">
        <f>IF($C2315="","",IF(OR($W2315=TRUE(),$W2315="TRUE"),0,1))</f>
        <v/>
      </c>
      <c r="AD2315">
        <f>IF($C2315="","",IF($Z2315="Yes",1,0))</f>
        <v/>
      </c>
      <c r="AE2315">
        <f>IF($AA2315=1,IFERROR(IF(VALUE($C2315)&lt;100000000,VALUE($C2315),1000000000),IFERROR(IF(VALUE(MID($C2315,2,20))&lt;100000000,VALUE(MID($C2315,2,20)),1000000000),1000000000))+ROW()/100000,"")</f>
        <v/>
      </c>
    </row>
    <row r="2316">
      <c r="M2316" s="7">
        <f>IF($C2316="","",L2316*V2316/100)</f>
        <v/>
      </c>
      <c r="N2316" s="11" t="n"/>
      <c r="R2316" s="7" t="n"/>
      <c r="T2316" s="7" t="n"/>
      <c r="U2316" s="7">
        <f>IF($C2316="","",T2316*X2316/100)</f>
        <v/>
      </c>
      <c r="V2316" s="7">
        <f>IF($C2316="","",T2316-U2316)</f>
        <v/>
      </c>
      <c r="X2316">
        <f>IF($C2316="","",IF($AD2316=1,Settings!$C$8,IF($AC2316=1,Settings!$C$6,Settings!$C$7))*100)</f>
        <v/>
      </c>
      <c r="Y2316" s="7">
        <f>IF($C2316="","",V2316-M2316)</f>
        <v/>
      </c>
      <c r="AA2316">
        <f>IF($C2316="","",IF(COUNTIF($C$2:$C2316,$C2316)=1,1,0))</f>
        <v/>
      </c>
      <c r="AB2316">
        <f>IF($AA2316=1,SUMPRODUCT(--($AE$2:$AE$6001&lt;$AE2316))+1,"")</f>
        <v/>
      </c>
      <c r="AC2316">
        <f>IF($C2316="","",IF(OR($W2316=TRUE(),$W2316="TRUE"),0,1))</f>
        <v/>
      </c>
      <c r="AD2316">
        <f>IF($C2316="","",IF($Z2316="Yes",1,0))</f>
        <v/>
      </c>
      <c r="AE2316">
        <f>IF($AA2316=1,IFERROR(IF(VALUE($C2316)&lt;100000000,VALUE($C2316),1000000000),IFERROR(IF(VALUE(MID($C2316,2,20))&lt;100000000,VALUE(MID($C2316,2,20)),1000000000),1000000000))+ROW()/100000,"")</f>
        <v/>
      </c>
    </row>
    <row r="2317">
      <c r="M2317" s="7">
        <f>IF($C2317="","",L2317*V2317/100)</f>
        <v/>
      </c>
      <c r="N2317" s="11" t="n"/>
      <c r="R2317" s="7" t="n"/>
      <c r="T2317" s="7" t="n"/>
      <c r="U2317" s="7">
        <f>IF($C2317="","",T2317*X2317/100)</f>
        <v/>
      </c>
      <c r="V2317" s="7">
        <f>IF($C2317="","",T2317-U2317)</f>
        <v/>
      </c>
      <c r="X2317">
        <f>IF($C2317="","",IF($AD2317=1,Settings!$C$8,IF($AC2317=1,Settings!$C$6,Settings!$C$7))*100)</f>
        <v/>
      </c>
      <c r="Y2317" s="7">
        <f>IF($C2317="","",V2317-M2317)</f>
        <v/>
      </c>
      <c r="AA2317">
        <f>IF($C2317="","",IF(COUNTIF($C$2:$C2317,$C2317)=1,1,0))</f>
        <v/>
      </c>
      <c r="AB2317">
        <f>IF($AA2317=1,SUMPRODUCT(--($AE$2:$AE$6001&lt;$AE2317))+1,"")</f>
        <v/>
      </c>
      <c r="AC2317">
        <f>IF($C2317="","",IF(OR($W2317=TRUE(),$W2317="TRUE"),0,1))</f>
        <v/>
      </c>
      <c r="AD2317">
        <f>IF($C2317="","",IF($Z2317="Yes",1,0))</f>
        <v/>
      </c>
      <c r="AE2317">
        <f>IF($AA2317=1,IFERROR(IF(VALUE($C2317)&lt;100000000,VALUE($C2317),1000000000),IFERROR(IF(VALUE(MID($C2317,2,20))&lt;100000000,VALUE(MID($C2317,2,20)),1000000000),1000000000))+ROW()/100000,"")</f>
        <v/>
      </c>
    </row>
    <row r="2318">
      <c r="M2318" s="7">
        <f>IF($C2318="","",L2318*V2318/100)</f>
        <v/>
      </c>
      <c r="N2318" s="11" t="n"/>
      <c r="R2318" s="7" t="n"/>
      <c r="T2318" s="7" t="n"/>
      <c r="U2318" s="7">
        <f>IF($C2318="","",T2318*X2318/100)</f>
        <v/>
      </c>
      <c r="V2318" s="7">
        <f>IF($C2318="","",T2318-U2318)</f>
        <v/>
      </c>
      <c r="X2318">
        <f>IF($C2318="","",IF($AD2318=1,Settings!$C$8,IF($AC2318=1,Settings!$C$6,Settings!$C$7))*100)</f>
        <v/>
      </c>
      <c r="Y2318" s="7">
        <f>IF($C2318="","",V2318-M2318)</f>
        <v/>
      </c>
      <c r="AA2318">
        <f>IF($C2318="","",IF(COUNTIF($C$2:$C2318,$C2318)=1,1,0))</f>
        <v/>
      </c>
      <c r="AB2318">
        <f>IF($AA2318=1,SUMPRODUCT(--($AE$2:$AE$6001&lt;$AE2318))+1,"")</f>
        <v/>
      </c>
      <c r="AC2318">
        <f>IF($C2318="","",IF(OR($W2318=TRUE(),$W2318="TRUE"),0,1))</f>
        <v/>
      </c>
      <c r="AD2318">
        <f>IF($C2318="","",IF($Z2318="Yes",1,0))</f>
        <v/>
      </c>
      <c r="AE2318">
        <f>IF($AA2318=1,IFERROR(IF(VALUE($C2318)&lt;100000000,VALUE($C2318),1000000000),IFERROR(IF(VALUE(MID($C2318,2,20))&lt;100000000,VALUE(MID($C2318,2,20)),1000000000),1000000000))+ROW()/100000,"")</f>
        <v/>
      </c>
    </row>
    <row r="2319">
      <c r="M2319" s="7">
        <f>IF($C2319="","",L2319*V2319/100)</f>
        <v/>
      </c>
      <c r="N2319" s="11" t="n"/>
      <c r="R2319" s="7" t="n"/>
      <c r="T2319" s="7" t="n"/>
      <c r="U2319" s="7">
        <f>IF($C2319="","",T2319*X2319/100)</f>
        <v/>
      </c>
      <c r="V2319" s="7">
        <f>IF($C2319="","",T2319-U2319)</f>
        <v/>
      </c>
      <c r="X2319">
        <f>IF($C2319="","",IF($AD2319=1,Settings!$C$8,IF($AC2319=1,Settings!$C$6,Settings!$C$7))*100)</f>
        <v/>
      </c>
      <c r="Y2319" s="7">
        <f>IF($C2319="","",V2319-M2319)</f>
        <v/>
      </c>
      <c r="AA2319">
        <f>IF($C2319="","",IF(COUNTIF($C$2:$C2319,$C2319)=1,1,0))</f>
        <v/>
      </c>
      <c r="AB2319">
        <f>IF($AA2319=1,SUMPRODUCT(--($AE$2:$AE$6001&lt;$AE2319))+1,"")</f>
        <v/>
      </c>
      <c r="AC2319">
        <f>IF($C2319="","",IF(OR($W2319=TRUE(),$W2319="TRUE"),0,1))</f>
        <v/>
      </c>
      <c r="AD2319">
        <f>IF($C2319="","",IF($Z2319="Yes",1,0))</f>
        <v/>
      </c>
      <c r="AE2319">
        <f>IF($AA2319=1,IFERROR(IF(VALUE($C2319)&lt;100000000,VALUE($C2319),1000000000),IFERROR(IF(VALUE(MID($C2319,2,20))&lt;100000000,VALUE(MID($C2319,2,20)),1000000000),1000000000))+ROW()/100000,"")</f>
        <v/>
      </c>
    </row>
    <row r="2320">
      <c r="M2320" s="7">
        <f>IF($C2320="","",L2320*V2320/100)</f>
        <v/>
      </c>
      <c r="N2320" s="11" t="n"/>
      <c r="R2320" s="7" t="n"/>
      <c r="T2320" s="7" t="n"/>
      <c r="U2320" s="7">
        <f>IF($C2320="","",T2320*X2320/100)</f>
        <v/>
      </c>
      <c r="V2320" s="7">
        <f>IF($C2320="","",T2320-U2320)</f>
        <v/>
      </c>
      <c r="X2320">
        <f>IF($C2320="","",IF($AD2320=1,Settings!$C$8,IF($AC2320=1,Settings!$C$6,Settings!$C$7))*100)</f>
        <v/>
      </c>
      <c r="Y2320" s="7">
        <f>IF($C2320="","",V2320-M2320)</f>
        <v/>
      </c>
      <c r="AA2320">
        <f>IF($C2320="","",IF(COUNTIF($C$2:$C2320,$C2320)=1,1,0))</f>
        <v/>
      </c>
      <c r="AB2320">
        <f>IF($AA2320=1,SUMPRODUCT(--($AE$2:$AE$6001&lt;$AE2320))+1,"")</f>
        <v/>
      </c>
      <c r="AC2320">
        <f>IF($C2320="","",IF(OR($W2320=TRUE(),$W2320="TRUE"),0,1))</f>
        <v/>
      </c>
      <c r="AD2320">
        <f>IF($C2320="","",IF($Z2320="Yes",1,0))</f>
        <v/>
      </c>
      <c r="AE2320">
        <f>IF($AA2320=1,IFERROR(IF(VALUE($C2320)&lt;100000000,VALUE($C2320),1000000000),IFERROR(IF(VALUE(MID($C2320,2,20))&lt;100000000,VALUE(MID($C2320,2,20)),1000000000),1000000000))+ROW()/100000,"")</f>
        <v/>
      </c>
    </row>
    <row r="2321">
      <c r="M2321" s="7">
        <f>IF($C2321="","",L2321*V2321/100)</f>
        <v/>
      </c>
      <c r="N2321" s="11" t="n"/>
      <c r="R2321" s="7" t="n"/>
      <c r="T2321" s="7" t="n"/>
      <c r="U2321" s="7">
        <f>IF($C2321="","",T2321*X2321/100)</f>
        <v/>
      </c>
      <c r="V2321" s="7">
        <f>IF($C2321="","",T2321-U2321)</f>
        <v/>
      </c>
      <c r="X2321">
        <f>IF($C2321="","",IF($AD2321=1,Settings!$C$8,IF($AC2321=1,Settings!$C$6,Settings!$C$7))*100)</f>
        <v/>
      </c>
      <c r="Y2321" s="7">
        <f>IF($C2321="","",V2321-M2321)</f>
        <v/>
      </c>
      <c r="AA2321">
        <f>IF($C2321="","",IF(COUNTIF($C$2:$C2321,$C2321)=1,1,0))</f>
        <v/>
      </c>
      <c r="AB2321">
        <f>IF($AA2321=1,SUMPRODUCT(--($AE$2:$AE$6001&lt;$AE2321))+1,"")</f>
        <v/>
      </c>
      <c r="AC2321">
        <f>IF($C2321="","",IF(OR($W2321=TRUE(),$W2321="TRUE"),0,1))</f>
        <v/>
      </c>
      <c r="AD2321">
        <f>IF($C2321="","",IF($Z2321="Yes",1,0))</f>
        <v/>
      </c>
      <c r="AE2321">
        <f>IF($AA2321=1,IFERROR(IF(VALUE($C2321)&lt;100000000,VALUE($C2321),1000000000),IFERROR(IF(VALUE(MID($C2321,2,20))&lt;100000000,VALUE(MID($C2321,2,20)),1000000000),1000000000))+ROW()/100000,"")</f>
        <v/>
      </c>
    </row>
    <row r="2322">
      <c r="M2322" s="7">
        <f>IF($C2322="","",L2322*V2322/100)</f>
        <v/>
      </c>
      <c r="N2322" s="11" t="n"/>
      <c r="R2322" s="7" t="n"/>
      <c r="T2322" s="7" t="n"/>
      <c r="U2322" s="7">
        <f>IF($C2322="","",T2322*X2322/100)</f>
        <v/>
      </c>
      <c r="V2322" s="7">
        <f>IF($C2322="","",T2322-U2322)</f>
        <v/>
      </c>
      <c r="X2322">
        <f>IF($C2322="","",IF($AD2322=1,Settings!$C$8,IF($AC2322=1,Settings!$C$6,Settings!$C$7))*100)</f>
        <v/>
      </c>
      <c r="Y2322" s="7">
        <f>IF($C2322="","",V2322-M2322)</f>
        <v/>
      </c>
      <c r="AA2322">
        <f>IF($C2322="","",IF(COUNTIF($C$2:$C2322,$C2322)=1,1,0))</f>
        <v/>
      </c>
      <c r="AB2322">
        <f>IF($AA2322=1,SUMPRODUCT(--($AE$2:$AE$6001&lt;$AE2322))+1,"")</f>
        <v/>
      </c>
      <c r="AC2322">
        <f>IF($C2322="","",IF(OR($W2322=TRUE(),$W2322="TRUE"),0,1))</f>
        <v/>
      </c>
      <c r="AD2322">
        <f>IF($C2322="","",IF($Z2322="Yes",1,0))</f>
        <v/>
      </c>
      <c r="AE2322">
        <f>IF($AA2322=1,IFERROR(IF(VALUE($C2322)&lt;100000000,VALUE($C2322),1000000000),IFERROR(IF(VALUE(MID($C2322,2,20))&lt;100000000,VALUE(MID($C2322,2,20)),1000000000),1000000000))+ROW()/100000,"")</f>
        <v/>
      </c>
    </row>
    <row r="2323">
      <c r="M2323" s="7">
        <f>IF($C2323="","",L2323*V2323/100)</f>
        <v/>
      </c>
      <c r="N2323" s="11" t="n"/>
      <c r="R2323" s="7" t="n"/>
      <c r="T2323" s="7" t="n"/>
      <c r="U2323" s="7">
        <f>IF($C2323="","",T2323*X2323/100)</f>
        <v/>
      </c>
      <c r="V2323" s="7">
        <f>IF($C2323="","",T2323-U2323)</f>
        <v/>
      </c>
      <c r="X2323">
        <f>IF($C2323="","",IF($AD2323=1,Settings!$C$8,IF($AC2323=1,Settings!$C$6,Settings!$C$7))*100)</f>
        <v/>
      </c>
      <c r="Y2323" s="7">
        <f>IF($C2323="","",V2323-M2323)</f>
        <v/>
      </c>
      <c r="AA2323">
        <f>IF($C2323="","",IF(COUNTIF($C$2:$C2323,$C2323)=1,1,0))</f>
        <v/>
      </c>
      <c r="AB2323">
        <f>IF($AA2323=1,SUMPRODUCT(--($AE$2:$AE$6001&lt;$AE2323))+1,"")</f>
        <v/>
      </c>
      <c r="AC2323">
        <f>IF($C2323="","",IF(OR($W2323=TRUE(),$W2323="TRUE"),0,1))</f>
        <v/>
      </c>
      <c r="AD2323">
        <f>IF($C2323="","",IF($Z2323="Yes",1,0))</f>
        <v/>
      </c>
      <c r="AE2323">
        <f>IF($AA2323=1,IFERROR(IF(VALUE($C2323)&lt;100000000,VALUE($C2323),1000000000),IFERROR(IF(VALUE(MID($C2323,2,20))&lt;100000000,VALUE(MID($C2323,2,20)),1000000000),1000000000))+ROW()/100000,"")</f>
        <v/>
      </c>
    </row>
    <row r="2324">
      <c r="M2324" s="7">
        <f>IF($C2324="","",L2324*V2324/100)</f>
        <v/>
      </c>
      <c r="N2324" s="11" t="n"/>
      <c r="R2324" s="7" t="n"/>
      <c r="T2324" s="7" t="n"/>
      <c r="U2324" s="7">
        <f>IF($C2324="","",T2324*X2324/100)</f>
        <v/>
      </c>
      <c r="V2324" s="7">
        <f>IF($C2324="","",T2324-U2324)</f>
        <v/>
      </c>
      <c r="X2324">
        <f>IF($C2324="","",IF($AD2324=1,Settings!$C$8,IF($AC2324=1,Settings!$C$6,Settings!$C$7))*100)</f>
        <v/>
      </c>
      <c r="Y2324" s="7">
        <f>IF($C2324="","",V2324-M2324)</f>
        <v/>
      </c>
      <c r="AA2324">
        <f>IF($C2324="","",IF(COUNTIF($C$2:$C2324,$C2324)=1,1,0))</f>
        <v/>
      </c>
      <c r="AB2324">
        <f>IF($AA2324=1,SUMPRODUCT(--($AE$2:$AE$6001&lt;$AE2324))+1,"")</f>
        <v/>
      </c>
      <c r="AC2324">
        <f>IF($C2324="","",IF(OR($W2324=TRUE(),$W2324="TRUE"),0,1))</f>
        <v/>
      </c>
      <c r="AD2324">
        <f>IF($C2324="","",IF($Z2324="Yes",1,0))</f>
        <v/>
      </c>
      <c r="AE2324">
        <f>IF($AA2324=1,IFERROR(IF(VALUE($C2324)&lt;100000000,VALUE($C2324),1000000000),IFERROR(IF(VALUE(MID($C2324,2,20))&lt;100000000,VALUE(MID($C2324,2,20)),1000000000),1000000000))+ROW()/100000,"")</f>
        <v/>
      </c>
    </row>
    <row r="2325">
      <c r="M2325" s="7">
        <f>IF($C2325="","",L2325*V2325/100)</f>
        <v/>
      </c>
      <c r="N2325" s="11" t="n"/>
      <c r="R2325" s="7" t="n"/>
      <c r="T2325" s="7" t="n"/>
      <c r="U2325" s="7">
        <f>IF($C2325="","",T2325*X2325/100)</f>
        <v/>
      </c>
      <c r="V2325" s="7">
        <f>IF($C2325="","",T2325-U2325)</f>
        <v/>
      </c>
      <c r="X2325">
        <f>IF($C2325="","",IF($AD2325=1,Settings!$C$8,IF($AC2325=1,Settings!$C$6,Settings!$C$7))*100)</f>
        <v/>
      </c>
      <c r="Y2325" s="7">
        <f>IF($C2325="","",V2325-M2325)</f>
        <v/>
      </c>
      <c r="AA2325">
        <f>IF($C2325="","",IF(COUNTIF($C$2:$C2325,$C2325)=1,1,0))</f>
        <v/>
      </c>
      <c r="AB2325">
        <f>IF($AA2325=1,SUMPRODUCT(--($AE$2:$AE$6001&lt;$AE2325))+1,"")</f>
        <v/>
      </c>
      <c r="AC2325">
        <f>IF($C2325="","",IF(OR($W2325=TRUE(),$W2325="TRUE"),0,1))</f>
        <v/>
      </c>
      <c r="AD2325">
        <f>IF($C2325="","",IF($Z2325="Yes",1,0))</f>
        <v/>
      </c>
      <c r="AE2325">
        <f>IF($AA2325=1,IFERROR(IF(VALUE($C2325)&lt;100000000,VALUE($C2325),1000000000),IFERROR(IF(VALUE(MID($C2325,2,20))&lt;100000000,VALUE(MID($C2325,2,20)),1000000000),1000000000))+ROW()/100000,"")</f>
        <v/>
      </c>
    </row>
    <row r="2326">
      <c r="M2326" s="7">
        <f>IF($C2326="","",L2326*V2326/100)</f>
        <v/>
      </c>
      <c r="N2326" s="11" t="n"/>
      <c r="R2326" s="7" t="n"/>
      <c r="T2326" s="7" t="n"/>
      <c r="U2326" s="7">
        <f>IF($C2326="","",T2326*X2326/100)</f>
        <v/>
      </c>
      <c r="V2326" s="7">
        <f>IF($C2326="","",T2326-U2326)</f>
        <v/>
      </c>
      <c r="X2326">
        <f>IF($C2326="","",IF($AD2326=1,Settings!$C$8,IF($AC2326=1,Settings!$C$6,Settings!$C$7))*100)</f>
        <v/>
      </c>
      <c r="Y2326" s="7">
        <f>IF($C2326="","",V2326-M2326)</f>
        <v/>
      </c>
      <c r="AA2326">
        <f>IF($C2326="","",IF(COUNTIF($C$2:$C2326,$C2326)=1,1,0))</f>
        <v/>
      </c>
      <c r="AB2326">
        <f>IF($AA2326=1,SUMPRODUCT(--($AE$2:$AE$6001&lt;$AE2326))+1,"")</f>
        <v/>
      </c>
      <c r="AC2326">
        <f>IF($C2326="","",IF(OR($W2326=TRUE(),$W2326="TRUE"),0,1))</f>
        <v/>
      </c>
      <c r="AD2326">
        <f>IF($C2326="","",IF($Z2326="Yes",1,0))</f>
        <v/>
      </c>
      <c r="AE2326">
        <f>IF($AA2326=1,IFERROR(IF(VALUE($C2326)&lt;100000000,VALUE($C2326),1000000000),IFERROR(IF(VALUE(MID($C2326,2,20))&lt;100000000,VALUE(MID($C2326,2,20)),1000000000),1000000000))+ROW()/100000,"")</f>
        <v/>
      </c>
    </row>
    <row r="2327">
      <c r="M2327" s="7">
        <f>IF($C2327="","",L2327*V2327/100)</f>
        <v/>
      </c>
      <c r="N2327" s="11" t="n"/>
      <c r="R2327" s="7" t="n"/>
      <c r="T2327" s="7" t="n"/>
      <c r="U2327" s="7">
        <f>IF($C2327="","",T2327*X2327/100)</f>
        <v/>
      </c>
      <c r="V2327" s="7">
        <f>IF($C2327="","",T2327-U2327)</f>
        <v/>
      </c>
      <c r="X2327">
        <f>IF($C2327="","",IF($AD2327=1,Settings!$C$8,IF($AC2327=1,Settings!$C$6,Settings!$C$7))*100)</f>
        <v/>
      </c>
      <c r="Y2327" s="7">
        <f>IF($C2327="","",V2327-M2327)</f>
        <v/>
      </c>
      <c r="AA2327">
        <f>IF($C2327="","",IF(COUNTIF($C$2:$C2327,$C2327)=1,1,0))</f>
        <v/>
      </c>
      <c r="AB2327">
        <f>IF($AA2327=1,SUMPRODUCT(--($AE$2:$AE$6001&lt;$AE2327))+1,"")</f>
        <v/>
      </c>
      <c r="AC2327">
        <f>IF($C2327="","",IF(OR($W2327=TRUE(),$W2327="TRUE"),0,1))</f>
        <v/>
      </c>
      <c r="AD2327">
        <f>IF($C2327="","",IF($Z2327="Yes",1,0))</f>
        <v/>
      </c>
      <c r="AE2327">
        <f>IF($AA2327=1,IFERROR(IF(VALUE($C2327)&lt;100000000,VALUE($C2327),1000000000),IFERROR(IF(VALUE(MID($C2327,2,20))&lt;100000000,VALUE(MID($C2327,2,20)),1000000000),1000000000))+ROW()/100000,"")</f>
        <v/>
      </c>
    </row>
    <row r="2328">
      <c r="M2328" s="7">
        <f>IF($C2328="","",L2328*V2328/100)</f>
        <v/>
      </c>
      <c r="N2328" s="11" t="n"/>
      <c r="R2328" s="7" t="n"/>
      <c r="T2328" s="7" t="n"/>
      <c r="U2328" s="7">
        <f>IF($C2328="","",T2328*X2328/100)</f>
        <v/>
      </c>
      <c r="V2328" s="7">
        <f>IF($C2328="","",T2328-U2328)</f>
        <v/>
      </c>
      <c r="X2328">
        <f>IF($C2328="","",IF($AD2328=1,Settings!$C$8,IF($AC2328=1,Settings!$C$6,Settings!$C$7))*100)</f>
        <v/>
      </c>
      <c r="Y2328" s="7">
        <f>IF($C2328="","",V2328-M2328)</f>
        <v/>
      </c>
      <c r="AA2328">
        <f>IF($C2328="","",IF(COUNTIF($C$2:$C2328,$C2328)=1,1,0))</f>
        <v/>
      </c>
      <c r="AB2328">
        <f>IF($AA2328=1,SUMPRODUCT(--($AE$2:$AE$6001&lt;$AE2328))+1,"")</f>
        <v/>
      </c>
      <c r="AC2328">
        <f>IF($C2328="","",IF(OR($W2328=TRUE(),$W2328="TRUE"),0,1))</f>
        <v/>
      </c>
      <c r="AD2328">
        <f>IF($C2328="","",IF($Z2328="Yes",1,0))</f>
        <v/>
      </c>
      <c r="AE2328">
        <f>IF($AA2328=1,IFERROR(IF(VALUE($C2328)&lt;100000000,VALUE($C2328),1000000000),IFERROR(IF(VALUE(MID($C2328,2,20))&lt;100000000,VALUE(MID($C2328,2,20)),1000000000),1000000000))+ROW()/100000,"")</f>
        <v/>
      </c>
    </row>
    <row r="2329">
      <c r="M2329" s="7">
        <f>IF($C2329="","",L2329*V2329/100)</f>
        <v/>
      </c>
      <c r="N2329" s="11" t="n"/>
      <c r="R2329" s="7" t="n"/>
      <c r="T2329" s="7" t="n"/>
      <c r="U2329" s="7">
        <f>IF($C2329="","",T2329*X2329/100)</f>
        <v/>
      </c>
      <c r="V2329" s="7">
        <f>IF($C2329="","",T2329-U2329)</f>
        <v/>
      </c>
      <c r="X2329">
        <f>IF($C2329="","",IF($AD2329=1,Settings!$C$8,IF($AC2329=1,Settings!$C$6,Settings!$C$7))*100)</f>
        <v/>
      </c>
      <c r="Y2329" s="7">
        <f>IF($C2329="","",V2329-M2329)</f>
        <v/>
      </c>
      <c r="AA2329">
        <f>IF($C2329="","",IF(COUNTIF($C$2:$C2329,$C2329)=1,1,0))</f>
        <v/>
      </c>
      <c r="AB2329">
        <f>IF($AA2329=1,SUMPRODUCT(--($AE$2:$AE$6001&lt;$AE2329))+1,"")</f>
        <v/>
      </c>
      <c r="AC2329">
        <f>IF($C2329="","",IF(OR($W2329=TRUE(),$W2329="TRUE"),0,1))</f>
        <v/>
      </c>
      <c r="AD2329">
        <f>IF($C2329="","",IF($Z2329="Yes",1,0))</f>
        <v/>
      </c>
      <c r="AE2329">
        <f>IF($AA2329=1,IFERROR(IF(VALUE($C2329)&lt;100000000,VALUE($C2329),1000000000),IFERROR(IF(VALUE(MID($C2329,2,20))&lt;100000000,VALUE(MID($C2329,2,20)),1000000000),1000000000))+ROW()/100000,"")</f>
        <v/>
      </c>
    </row>
    <row r="2330">
      <c r="M2330" s="7">
        <f>IF($C2330="","",L2330*V2330/100)</f>
        <v/>
      </c>
      <c r="N2330" s="11" t="n"/>
      <c r="R2330" s="7" t="n"/>
      <c r="T2330" s="7" t="n"/>
      <c r="U2330" s="7">
        <f>IF($C2330="","",T2330*X2330/100)</f>
        <v/>
      </c>
      <c r="V2330" s="7">
        <f>IF($C2330="","",T2330-U2330)</f>
        <v/>
      </c>
      <c r="X2330">
        <f>IF($C2330="","",IF($AD2330=1,Settings!$C$8,IF($AC2330=1,Settings!$C$6,Settings!$C$7))*100)</f>
        <v/>
      </c>
      <c r="Y2330" s="7">
        <f>IF($C2330="","",V2330-M2330)</f>
        <v/>
      </c>
      <c r="AA2330">
        <f>IF($C2330="","",IF(COUNTIF($C$2:$C2330,$C2330)=1,1,0))</f>
        <v/>
      </c>
      <c r="AB2330">
        <f>IF($AA2330=1,SUMPRODUCT(--($AE$2:$AE$6001&lt;$AE2330))+1,"")</f>
        <v/>
      </c>
      <c r="AC2330">
        <f>IF($C2330="","",IF(OR($W2330=TRUE(),$W2330="TRUE"),0,1))</f>
        <v/>
      </c>
      <c r="AD2330">
        <f>IF($C2330="","",IF($Z2330="Yes",1,0))</f>
        <v/>
      </c>
      <c r="AE2330">
        <f>IF($AA2330=1,IFERROR(IF(VALUE($C2330)&lt;100000000,VALUE($C2330),1000000000),IFERROR(IF(VALUE(MID($C2330,2,20))&lt;100000000,VALUE(MID($C2330,2,20)),1000000000),1000000000))+ROW()/100000,"")</f>
        <v/>
      </c>
    </row>
    <row r="2331">
      <c r="M2331" s="7">
        <f>IF($C2331="","",L2331*V2331/100)</f>
        <v/>
      </c>
      <c r="N2331" s="11" t="n"/>
      <c r="R2331" s="7" t="n"/>
      <c r="T2331" s="7" t="n"/>
      <c r="U2331" s="7">
        <f>IF($C2331="","",T2331*X2331/100)</f>
        <v/>
      </c>
      <c r="V2331" s="7">
        <f>IF($C2331="","",T2331-U2331)</f>
        <v/>
      </c>
      <c r="X2331">
        <f>IF($C2331="","",IF($AD2331=1,Settings!$C$8,IF($AC2331=1,Settings!$C$6,Settings!$C$7))*100)</f>
        <v/>
      </c>
      <c r="Y2331" s="7">
        <f>IF($C2331="","",V2331-M2331)</f>
        <v/>
      </c>
      <c r="AA2331">
        <f>IF($C2331="","",IF(COUNTIF($C$2:$C2331,$C2331)=1,1,0))</f>
        <v/>
      </c>
      <c r="AB2331">
        <f>IF($AA2331=1,SUMPRODUCT(--($AE$2:$AE$6001&lt;$AE2331))+1,"")</f>
        <v/>
      </c>
      <c r="AC2331">
        <f>IF($C2331="","",IF(OR($W2331=TRUE(),$W2331="TRUE"),0,1))</f>
        <v/>
      </c>
      <c r="AD2331">
        <f>IF($C2331="","",IF($Z2331="Yes",1,0))</f>
        <v/>
      </c>
      <c r="AE2331">
        <f>IF($AA2331=1,IFERROR(IF(VALUE($C2331)&lt;100000000,VALUE($C2331),1000000000),IFERROR(IF(VALUE(MID($C2331,2,20))&lt;100000000,VALUE(MID($C2331,2,20)),1000000000),1000000000))+ROW()/100000,"")</f>
        <v/>
      </c>
    </row>
    <row r="2332">
      <c r="M2332" s="7">
        <f>IF($C2332="","",L2332*V2332/100)</f>
        <v/>
      </c>
      <c r="N2332" s="11" t="n"/>
      <c r="R2332" s="7" t="n"/>
      <c r="T2332" s="7" t="n"/>
      <c r="U2332" s="7">
        <f>IF($C2332="","",T2332*X2332/100)</f>
        <v/>
      </c>
      <c r="V2332" s="7">
        <f>IF($C2332="","",T2332-U2332)</f>
        <v/>
      </c>
      <c r="X2332">
        <f>IF($C2332="","",IF($AD2332=1,Settings!$C$8,IF($AC2332=1,Settings!$C$6,Settings!$C$7))*100)</f>
        <v/>
      </c>
      <c r="Y2332" s="7">
        <f>IF($C2332="","",V2332-M2332)</f>
        <v/>
      </c>
      <c r="AA2332">
        <f>IF($C2332="","",IF(COUNTIF($C$2:$C2332,$C2332)=1,1,0))</f>
        <v/>
      </c>
      <c r="AB2332">
        <f>IF($AA2332=1,SUMPRODUCT(--($AE$2:$AE$6001&lt;$AE2332))+1,"")</f>
        <v/>
      </c>
      <c r="AC2332">
        <f>IF($C2332="","",IF(OR($W2332=TRUE(),$W2332="TRUE"),0,1))</f>
        <v/>
      </c>
      <c r="AD2332">
        <f>IF($C2332="","",IF($Z2332="Yes",1,0))</f>
        <v/>
      </c>
      <c r="AE2332">
        <f>IF($AA2332=1,IFERROR(IF(VALUE($C2332)&lt;100000000,VALUE($C2332),1000000000),IFERROR(IF(VALUE(MID($C2332,2,20))&lt;100000000,VALUE(MID($C2332,2,20)),1000000000),1000000000))+ROW()/100000,"")</f>
        <v/>
      </c>
    </row>
    <row r="2333">
      <c r="M2333" s="7">
        <f>IF($C2333="","",L2333*V2333/100)</f>
        <v/>
      </c>
      <c r="N2333" s="11" t="n"/>
      <c r="R2333" s="7" t="n"/>
      <c r="T2333" s="7" t="n"/>
      <c r="U2333" s="7">
        <f>IF($C2333="","",T2333*X2333/100)</f>
        <v/>
      </c>
      <c r="V2333" s="7">
        <f>IF($C2333="","",T2333-U2333)</f>
        <v/>
      </c>
      <c r="X2333">
        <f>IF($C2333="","",IF($AD2333=1,Settings!$C$8,IF($AC2333=1,Settings!$C$6,Settings!$C$7))*100)</f>
        <v/>
      </c>
      <c r="Y2333" s="7">
        <f>IF($C2333="","",V2333-M2333)</f>
        <v/>
      </c>
      <c r="AA2333">
        <f>IF($C2333="","",IF(COUNTIF($C$2:$C2333,$C2333)=1,1,0))</f>
        <v/>
      </c>
      <c r="AB2333">
        <f>IF($AA2333=1,SUMPRODUCT(--($AE$2:$AE$6001&lt;$AE2333))+1,"")</f>
        <v/>
      </c>
      <c r="AC2333">
        <f>IF($C2333="","",IF(OR($W2333=TRUE(),$W2333="TRUE"),0,1))</f>
        <v/>
      </c>
      <c r="AD2333">
        <f>IF($C2333="","",IF($Z2333="Yes",1,0))</f>
        <v/>
      </c>
      <c r="AE2333">
        <f>IF($AA2333=1,IFERROR(IF(VALUE($C2333)&lt;100000000,VALUE($C2333),1000000000),IFERROR(IF(VALUE(MID($C2333,2,20))&lt;100000000,VALUE(MID($C2333,2,20)),1000000000),1000000000))+ROW()/100000,"")</f>
        <v/>
      </c>
    </row>
    <row r="2334">
      <c r="M2334" s="7">
        <f>IF($C2334="","",L2334*V2334/100)</f>
        <v/>
      </c>
      <c r="N2334" s="11" t="n"/>
      <c r="R2334" s="7" t="n"/>
      <c r="T2334" s="7" t="n"/>
      <c r="U2334" s="7">
        <f>IF($C2334="","",T2334*X2334/100)</f>
        <v/>
      </c>
      <c r="V2334" s="7">
        <f>IF($C2334="","",T2334-U2334)</f>
        <v/>
      </c>
      <c r="X2334">
        <f>IF($C2334="","",IF($AD2334=1,Settings!$C$8,IF($AC2334=1,Settings!$C$6,Settings!$C$7))*100)</f>
        <v/>
      </c>
      <c r="Y2334" s="7">
        <f>IF($C2334="","",V2334-M2334)</f>
        <v/>
      </c>
      <c r="AA2334">
        <f>IF($C2334="","",IF(COUNTIF($C$2:$C2334,$C2334)=1,1,0))</f>
        <v/>
      </c>
      <c r="AB2334">
        <f>IF($AA2334=1,SUMPRODUCT(--($AE$2:$AE$6001&lt;$AE2334))+1,"")</f>
        <v/>
      </c>
      <c r="AC2334">
        <f>IF($C2334="","",IF(OR($W2334=TRUE(),$W2334="TRUE"),0,1))</f>
        <v/>
      </c>
      <c r="AD2334">
        <f>IF($C2334="","",IF($Z2334="Yes",1,0))</f>
        <v/>
      </c>
      <c r="AE2334">
        <f>IF($AA2334=1,IFERROR(IF(VALUE($C2334)&lt;100000000,VALUE($C2334),1000000000),IFERROR(IF(VALUE(MID($C2334,2,20))&lt;100000000,VALUE(MID($C2334,2,20)),1000000000),1000000000))+ROW()/100000,"")</f>
        <v/>
      </c>
    </row>
    <row r="2335">
      <c r="M2335" s="7">
        <f>IF($C2335="","",L2335*V2335/100)</f>
        <v/>
      </c>
      <c r="N2335" s="11" t="n"/>
      <c r="R2335" s="7" t="n"/>
      <c r="T2335" s="7" t="n"/>
      <c r="U2335" s="7">
        <f>IF($C2335="","",T2335*X2335/100)</f>
        <v/>
      </c>
      <c r="V2335" s="7">
        <f>IF($C2335="","",T2335-U2335)</f>
        <v/>
      </c>
      <c r="X2335">
        <f>IF($C2335="","",IF($AD2335=1,Settings!$C$8,IF($AC2335=1,Settings!$C$6,Settings!$C$7))*100)</f>
        <v/>
      </c>
      <c r="Y2335" s="7">
        <f>IF($C2335="","",V2335-M2335)</f>
        <v/>
      </c>
      <c r="AA2335">
        <f>IF($C2335="","",IF(COUNTIF($C$2:$C2335,$C2335)=1,1,0))</f>
        <v/>
      </c>
      <c r="AB2335">
        <f>IF($AA2335=1,SUMPRODUCT(--($AE$2:$AE$6001&lt;$AE2335))+1,"")</f>
        <v/>
      </c>
      <c r="AC2335">
        <f>IF($C2335="","",IF(OR($W2335=TRUE(),$W2335="TRUE"),0,1))</f>
        <v/>
      </c>
      <c r="AD2335">
        <f>IF($C2335="","",IF($Z2335="Yes",1,0))</f>
        <v/>
      </c>
      <c r="AE2335">
        <f>IF($AA2335=1,IFERROR(IF(VALUE($C2335)&lt;100000000,VALUE($C2335),1000000000),IFERROR(IF(VALUE(MID($C2335,2,20))&lt;100000000,VALUE(MID($C2335,2,20)),1000000000),1000000000))+ROW()/100000,"")</f>
        <v/>
      </c>
    </row>
    <row r="2336">
      <c r="M2336" s="7">
        <f>IF($C2336="","",L2336*V2336/100)</f>
        <v/>
      </c>
      <c r="N2336" s="11" t="n"/>
      <c r="R2336" s="7" t="n"/>
      <c r="T2336" s="7" t="n"/>
      <c r="U2336" s="7">
        <f>IF($C2336="","",T2336*X2336/100)</f>
        <v/>
      </c>
      <c r="V2336" s="7">
        <f>IF($C2336="","",T2336-U2336)</f>
        <v/>
      </c>
      <c r="X2336">
        <f>IF($C2336="","",IF($AD2336=1,Settings!$C$8,IF($AC2336=1,Settings!$C$6,Settings!$C$7))*100)</f>
        <v/>
      </c>
      <c r="Y2336" s="7">
        <f>IF($C2336="","",V2336-M2336)</f>
        <v/>
      </c>
      <c r="AA2336">
        <f>IF($C2336="","",IF(COUNTIF($C$2:$C2336,$C2336)=1,1,0))</f>
        <v/>
      </c>
      <c r="AB2336">
        <f>IF($AA2336=1,SUMPRODUCT(--($AE$2:$AE$6001&lt;$AE2336))+1,"")</f>
        <v/>
      </c>
      <c r="AC2336">
        <f>IF($C2336="","",IF(OR($W2336=TRUE(),$W2336="TRUE"),0,1))</f>
        <v/>
      </c>
      <c r="AD2336">
        <f>IF($C2336="","",IF($Z2336="Yes",1,0))</f>
        <v/>
      </c>
      <c r="AE2336">
        <f>IF($AA2336=1,IFERROR(IF(VALUE($C2336)&lt;100000000,VALUE($C2336),1000000000),IFERROR(IF(VALUE(MID($C2336,2,20))&lt;100000000,VALUE(MID($C2336,2,20)),1000000000),1000000000))+ROW()/100000,"")</f>
        <v/>
      </c>
    </row>
    <row r="2337">
      <c r="M2337" s="7">
        <f>IF($C2337="","",L2337*V2337/100)</f>
        <v/>
      </c>
      <c r="N2337" s="11" t="n"/>
      <c r="R2337" s="7" t="n"/>
      <c r="T2337" s="7" t="n"/>
      <c r="U2337" s="7">
        <f>IF($C2337="","",T2337*X2337/100)</f>
        <v/>
      </c>
      <c r="V2337" s="7">
        <f>IF($C2337="","",T2337-U2337)</f>
        <v/>
      </c>
      <c r="X2337">
        <f>IF($C2337="","",IF($AD2337=1,Settings!$C$8,IF($AC2337=1,Settings!$C$6,Settings!$C$7))*100)</f>
        <v/>
      </c>
      <c r="Y2337" s="7">
        <f>IF($C2337="","",V2337-M2337)</f>
        <v/>
      </c>
      <c r="AA2337">
        <f>IF($C2337="","",IF(COUNTIF($C$2:$C2337,$C2337)=1,1,0))</f>
        <v/>
      </c>
      <c r="AB2337">
        <f>IF($AA2337=1,SUMPRODUCT(--($AE$2:$AE$6001&lt;$AE2337))+1,"")</f>
        <v/>
      </c>
      <c r="AC2337">
        <f>IF($C2337="","",IF(OR($W2337=TRUE(),$W2337="TRUE"),0,1))</f>
        <v/>
      </c>
      <c r="AD2337">
        <f>IF($C2337="","",IF($Z2337="Yes",1,0))</f>
        <v/>
      </c>
      <c r="AE2337">
        <f>IF($AA2337=1,IFERROR(IF(VALUE($C2337)&lt;100000000,VALUE($C2337),1000000000),IFERROR(IF(VALUE(MID($C2337,2,20))&lt;100000000,VALUE(MID($C2337,2,20)),1000000000),1000000000))+ROW()/100000,"")</f>
        <v/>
      </c>
    </row>
    <row r="2338">
      <c r="M2338" s="7">
        <f>IF($C2338="","",L2338*V2338/100)</f>
        <v/>
      </c>
      <c r="N2338" s="11" t="n"/>
      <c r="R2338" s="7" t="n"/>
      <c r="T2338" s="7" t="n"/>
      <c r="U2338" s="7">
        <f>IF($C2338="","",T2338*X2338/100)</f>
        <v/>
      </c>
      <c r="V2338" s="7">
        <f>IF($C2338="","",T2338-U2338)</f>
        <v/>
      </c>
      <c r="X2338">
        <f>IF($C2338="","",IF($AD2338=1,Settings!$C$8,IF($AC2338=1,Settings!$C$6,Settings!$C$7))*100)</f>
        <v/>
      </c>
      <c r="Y2338" s="7">
        <f>IF($C2338="","",V2338-M2338)</f>
        <v/>
      </c>
      <c r="AA2338">
        <f>IF($C2338="","",IF(COUNTIF($C$2:$C2338,$C2338)=1,1,0))</f>
        <v/>
      </c>
      <c r="AB2338">
        <f>IF($AA2338=1,SUMPRODUCT(--($AE$2:$AE$6001&lt;$AE2338))+1,"")</f>
        <v/>
      </c>
      <c r="AC2338">
        <f>IF($C2338="","",IF(OR($W2338=TRUE(),$W2338="TRUE"),0,1))</f>
        <v/>
      </c>
      <c r="AD2338">
        <f>IF($C2338="","",IF($Z2338="Yes",1,0))</f>
        <v/>
      </c>
      <c r="AE2338">
        <f>IF($AA2338=1,IFERROR(IF(VALUE($C2338)&lt;100000000,VALUE($C2338),1000000000),IFERROR(IF(VALUE(MID($C2338,2,20))&lt;100000000,VALUE(MID($C2338,2,20)),1000000000),1000000000))+ROW()/100000,"")</f>
        <v/>
      </c>
    </row>
    <row r="2339">
      <c r="M2339" s="7">
        <f>IF($C2339="","",L2339*V2339/100)</f>
        <v/>
      </c>
      <c r="N2339" s="11" t="n"/>
      <c r="R2339" s="7" t="n"/>
      <c r="T2339" s="7" t="n"/>
      <c r="U2339" s="7">
        <f>IF($C2339="","",T2339*X2339/100)</f>
        <v/>
      </c>
      <c r="V2339" s="7">
        <f>IF($C2339="","",T2339-U2339)</f>
        <v/>
      </c>
      <c r="X2339">
        <f>IF($C2339="","",IF($AD2339=1,Settings!$C$8,IF($AC2339=1,Settings!$C$6,Settings!$C$7))*100)</f>
        <v/>
      </c>
      <c r="Y2339" s="7">
        <f>IF($C2339="","",V2339-M2339)</f>
        <v/>
      </c>
      <c r="AA2339">
        <f>IF($C2339="","",IF(COUNTIF($C$2:$C2339,$C2339)=1,1,0))</f>
        <v/>
      </c>
      <c r="AB2339">
        <f>IF($AA2339=1,SUMPRODUCT(--($AE$2:$AE$6001&lt;$AE2339))+1,"")</f>
        <v/>
      </c>
      <c r="AC2339">
        <f>IF($C2339="","",IF(OR($W2339=TRUE(),$W2339="TRUE"),0,1))</f>
        <v/>
      </c>
      <c r="AD2339">
        <f>IF($C2339="","",IF($Z2339="Yes",1,0))</f>
        <v/>
      </c>
      <c r="AE2339">
        <f>IF($AA2339=1,IFERROR(IF(VALUE($C2339)&lt;100000000,VALUE($C2339),1000000000),IFERROR(IF(VALUE(MID($C2339,2,20))&lt;100000000,VALUE(MID($C2339,2,20)),1000000000),1000000000))+ROW()/100000,"")</f>
        <v/>
      </c>
    </row>
    <row r="2340">
      <c r="M2340" s="7">
        <f>IF($C2340="","",L2340*V2340/100)</f>
        <v/>
      </c>
      <c r="N2340" s="11" t="n"/>
      <c r="R2340" s="7" t="n"/>
      <c r="T2340" s="7" t="n"/>
      <c r="U2340" s="7">
        <f>IF($C2340="","",T2340*X2340/100)</f>
        <v/>
      </c>
      <c r="V2340" s="7">
        <f>IF($C2340="","",T2340-U2340)</f>
        <v/>
      </c>
      <c r="X2340">
        <f>IF($C2340="","",IF($AD2340=1,Settings!$C$8,IF($AC2340=1,Settings!$C$6,Settings!$C$7))*100)</f>
        <v/>
      </c>
      <c r="Y2340" s="7">
        <f>IF($C2340="","",V2340-M2340)</f>
        <v/>
      </c>
      <c r="AA2340">
        <f>IF($C2340="","",IF(COUNTIF($C$2:$C2340,$C2340)=1,1,0))</f>
        <v/>
      </c>
      <c r="AB2340">
        <f>IF($AA2340=1,SUMPRODUCT(--($AE$2:$AE$6001&lt;$AE2340))+1,"")</f>
        <v/>
      </c>
      <c r="AC2340">
        <f>IF($C2340="","",IF(OR($W2340=TRUE(),$W2340="TRUE"),0,1))</f>
        <v/>
      </c>
      <c r="AD2340">
        <f>IF($C2340="","",IF($Z2340="Yes",1,0))</f>
        <v/>
      </c>
      <c r="AE2340">
        <f>IF($AA2340=1,IFERROR(IF(VALUE($C2340)&lt;100000000,VALUE($C2340),1000000000),IFERROR(IF(VALUE(MID($C2340,2,20))&lt;100000000,VALUE(MID($C2340,2,20)),1000000000),1000000000))+ROW()/100000,"")</f>
        <v/>
      </c>
    </row>
    <row r="2341">
      <c r="M2341" s="7">
        <f>IF($C2341="","",L2341*V2341/100)</f>
        <v/>
      </c>
      <c r="N2341" s="11" t="n"/>
      <c r="R2341" s="7" t="n"/>
      <c r="T2341" s="7" t="n"/>
      <c r="U2341" s="7">
        <f>IF($C2341="","",T2341*X2341/100)</f>
        <v/>
      </c>
      <c r="V2341" s="7">
        <f>IF($C2341="","",T2341-U2341)</f>
        <v/>
      </c>
      <c r="X2341">
        <f>IF($C2341="","",IF($AD2341=1,Settings!$C$8,IF($AC2341=1,Settings!$C$6,Settings!$C$7))*100)</f>
        <v/>
      </c>
      <c r="Y2341" s="7">
        <f>IF($C2341="","",V2341-M2341)</f>
        <v/>
      </c>
      <c r="AA2341">
        <f>IF($C2341="","",IF(COUNTIF($C$2:$C2341,$C2341)=1,1,0))</f>
        <v/>
      </c>
      <c r="AB2341">
        <f>IF($AA2341=1,SUMPRODUCT(--($AE$2:$AE$6001&lt;$AE2341))+1,"")</f>
        <v/>
      </c>
      <c r="AC2341">
        <f>IF($C2341="","",IF(OR($W2341=TRUE(),$W2341="TRUE"),0,1))</f>
        <v/>
      </c>
      <c r="AD2341">
        <f>IF($C2341="","",IF($Z2341="Yes",1,0))</f>
        <v/>
      </c>
      <c r="AE2341">
        <f>IF($AA2341=1,IFERROR(IF(VALUE($C2341)&lt;100000000,VALUE($C2341),1000000000),IFERROR(IF(VALUE(MID($C2341,2,20))&lt;100000000,VALUE(MID($C2341,2,20)),1000000000),1000000000))+ROW()/100000,"")</f>
        <v/>
      </c>
    </row>
    <row r="2342">
      <c r="M2342" s="7">
        <f>IF($C2342="","",L2342*V2342/100)</f>
        <v/>
      </c>
      <c r="N2342" s="11" t="n"/>
      <c r="R2342" s="7" t="n"/>
      <c r="T2342" s="7" t="n"/>
      <c r="U2342" s="7">
        <f>IF($C2342="","",T2342*X2342/100)</f>
        <v/>
      </c>
      <c r="V2342" s="7">
        <f>IF($C2342="","",T2342-U2342)</f>
        <v/>
      </c>
      <c r="X2342">
        <f>IF($C2342="","",IF($AD2342=1,Settings!$C$8,IF($AC2342=1,Settings!$C$6,Settings!$C$7))*100)</f>
        <v/>
      </c>
      <c r="Y2342" s="7">
        <f>IF($C2342="","",V2342-M2342)</f>
        <v/>
      </c>
      <c r="AA2342">
        <f>IF($C2342="","",IF(COUNTIF($C$2:$C2342,$C2342)=1,1,0))</f>
        <v/>
      </c>
      <c r="AB2342">
        <f>IF($AA2342=1,SUMPRODUCT(--($AE$2:$AE$6001&lt;$AE2342))+1,"")</f>
        <v/>
      </c>
      <c r="AC2342">
        <f>IF($C2342="","",IF(OR($W2342=TRUE(),$W2342="TRUE"),0,1))</f>
        <v/>
      </c>
      <c r="AD2342">
        <f>IF($C2342="","",IF($Z2342="Yes",1,0))</f>
        <v/>
      </c>
      <c r="AE2342">
        <f>IF($AA2342=1,IFERROR(IF(VALUE($C2342)&lt;100000000,VALUE($C2342),1000000000),IFERROR(IF(VALUE(MID($C2342,2,20))&lt;100000000,VALUE(MID($C2342,2,20)),1000000000),1000000000))+ROW()/100000,"")</f>
        <v/>
      </c>
    </row>
    <row r="2343">
      <c r="M2343" s="7">
        <f>IF($C2343="","",L2343*V2343/100)</f>
        <v/>
      </c>
      <c r="N2343" s="11" t="n"/>
      <c r="R2343" s="7" t="n"/>
      <c r="T2343" s="7" t="n"/>
      <c r="U2343" s="7">
        <f>IF($C2343="","",T2343*X2343/100)</f>
        <v/>
      </c>
      <c r="V2343" s="7">
        <f>IF($C2343="","",T2343-U2343)</f>
        <v/>
      </c>
      <c r="X2343">
        <f>IF($C2343="","",IF($AD2343=1,Settings!$C$8,IF($AC2343=1,Settings!$C$6,Settings!$C$7))*100)</f>
        <v/>
      </c>
      <c r="Y2343" s="7">
        <f>IF($C2343="","",V2343-M2343)</f>
        <v/>
      </c>
      <c r="AA2343">
        <f>IF($C2343="","",IF(COUNTIF($C$2:$C2343,$C2343)=1,1,0))</f>
        <v/>
      </c>
      <c r="AB2343">
        <f>IF($AA2343=1,SUMPRODUCT(--($AE$2:$AE$6001&lt;$AE2343))+1,"")</f>
        <v/>
      </c>
      <c r="AC2343">
        <f>IF($C2343="","",IF(OR($W2343=TRUE(),$W2343="TRUE"),0,1))</f>
        <v/>
      </c>
      <c r="AD2343">
        <f>IF($C2343="","",IF($Z2343="Yes",1,0))</f>
        <v/>
      </c>
      <c r="AE2343">
        <f>IF($AA2343=1,IFERROR(IF(VALUE($C2343)&lt;100000000,VALUE($C2343),1000000000),IFERROR(IF(VALUE(MID($C2343,2,20))&lt;100000000,VALUE(MID($C2343,2,20)),1000000000),1000000000))+ROW()/100000,"")</f>
        <v/>
      </c>
    </row>
    <row r="2344">
      <c r="M2344" s="7">
        <f>IF($C2344="","",L2344*V2344/100)</f>
        <v/>
      </c>
      <c r="N2344" s="11" t="n"/>
      <c r="R2344" s="7" t="n"/>
      <c r="T2344" s="7" t="n"/>
      <c r="U2344" s="7">
        <f>IF($C2344="","",T2344*X2344/100)</f>
        <v/>
      </c>
      <c r="V2344" s="7">
        <f>IF($C2344="","",T2344-U2344)</f>
        <v/>
      </c>
      <c r="X2344">
        <f>IF($C2344="","",IF($AD2344=1,Settings!$C$8,IF($AC2344=1,Settings!$C$6,Settings!$C$7))*100)</f>
        <v/>
      </c>
      <c r="Y2344" s="7">
        <f>IF($C2344="","",V2344-M2344)</f>
        <v/>
      </c>
      <c r="AA2344">
        <f>IF($C2344="","",IF(COUNTIF($C$2:$C2344,$C2344)=1,1,0))</f>
        <v/>
      </c>
      <c r="AB2344">
        <f>IF($AA2344=1,SUMPRODUCT(--($AE$2:$AE$6001&lt;$AE2344))+1,"")</f>
        <v/>
      </c>
      <c r="AC2344">
        <f>IF($C2344="","",IF(OR($W2344=TRUE(),$W2344="TRUE"),0,1))</f>
        <v/>
      </c>
      <c r="AD2344">
        <f>IF($C2344="","",IF($Z2344="Yes",1,0))</f>
        <v/>
      </c>
      <c r="AE2344">
        <f>IF($AA2344=1,IFERROR(IF(VALUE($C2344)&lt;100000000,VALUE($C2344),1000000000),IFERROR(IF(VALUE(MID($C2344,2,20))&lt;100000000,VALUE(MID($C2344,2,20)),1000000000),1000000000))+ROW()/100000,"")</f>
        <v/>
      </c>
    </row>
    <row r="2345">
      <c r="M2345" s="7">
        <f>IF($C2345="","",L2345*V2345/100)</f>
        <v/>
      </c>
      <c r="N2345" s="11" t="n"/>
      <c r="R2345" s="7" t="n"/>
      <c r="T2345" s="7" t="n"/>
      <c r="U2345" s="7">
        <f>IF($C2345="","",T2345*X2345/100)</f>
        <v/>
      </c>
      <c r="V2345" s="7">
        <f>IF($C2345="","",T2345-U2345)</f>
        <v/>
      </c>
      <c r="X2345">
        <f>IF($C2345="","",IF($AD2345=1,Settings!$C$8,IF($AC2345=1,Settings!$C$6,Settings!$C$7))*100)</f>
        <v/>
      </c>
      <c r="Y2345" s="7">
        <f>IF($C2345="","",V2345-M2345)</f>
        <v/>
      </c>
      <c r="AA2345">
        <f>IF($C2345="","",IF(COUNTIF($C$2:$C2345,$C2345)=1,1,0))</f>
        <v/>
      </c>
      <c r="AB2345">
        <f>IF($AA2345=1,SUMPRODUCT(--($AE$2:$AE$6001&lt;$AE2345))+1,"")</f>
        <v/>
      </c>
      <c r="AC2345">
        <f>IF($C2345="","",IF(OR($W2345=TRUE(),$W2345="TRUE"),0,1))</f>
        <v/>
      </c>
      <c r="AD2345">
        <f>IF($C2345="","",IF($Z2345="Yes",1,0))</f>
        <v/>
      </c>
      <c r="AE2345">
        <f>IF($AA2345=1,IFERROR(IF(VALUE($C2345)&lt;100000000,VALUE($C2345),1000000000),IFERROR(IF(VALUE(MID($C2345,2,20))&lt;100000000,VALUE(MID($C2345,2,20)),1000000000),1000000000))+ROW()/100000,"")</f>
        <v/>
      </c>
    </row>
    <row r="2346">
      <c r="M2346" s="7">
        <f>IF($C2346="","",L2346*V2346/100)</f>
        <v/>
      </c>
      <c r="N2346" s="11" t="n"/>
      <c r="R2346" s="7" t="n"/>
      <c r="T2346" s="7" t="n"/>
      <c r="U2346" s="7">
        <f>IF($C2346="","",T2346*X2346/100)</f>
        <v/>
      </c>
      <c r="V2346" s="7">
        <f>IF($C2346="","",T2346-U2346)</f>
        <v/>
      </c>
      <c r="X2346">
        <f>IF($C2346="","",IF($AD2346=1,Settings!$C$8,IF($AC2346=1,Settings!$C$6,Settings!$C$7))*100)</f>
        <v/>
      </c>
      <c r="Y2346" s="7">
        <f>IF($C2346="","",V2346-M2346)</f>
        <v/>
      </c>
      <c r="AA2346">
        <f>IF($C2346="","",IF(COUNTIF($C$2:$C2346,$C2346)=1,1,0))</f>
        <v/>
      </c>
      <c r="AB2346">
        <f>IF($AA2346=1,SUMPRODUCT(--($AE$2:$AE$6001&lt;$AE2346))+1,"")</f>
        <v/>
      </c>
      <c r="AC2346">
        <f>IF($C2346="","",IF(OR($W2346=TRUE(),$W2346="TRUE"),0,1))</f>
        <v/>
      </c>
      <c r="AD2346">
        <f>IF($C2346="","",IF($Z2346="Yes",1,0))</f>
        <v/>
      </c>
      <c r="AE2346">
        <f>IF($AA2346=1,IFERROR(IF(VALUE($C2346)&lt;100000000,VALUE($C2346),1000000000),IFERROR(IF(VALUE(MID($C2346,2,20))&lt;100000000,VALUE(MID($C2346,2,20)),1000000000),1000000000))+ROW()/100000,"")</f>
        <v/>
      </c>
    </row>
    <row r="2347">
      <c r="M2347" s="7">
        <f>IF($C2347="","",L2347*V2347/100)</f>
        <v/>
      </c>
      <c r="N2347" s="11" t="n"/>
      <c r="R2347" s="7" t="n"/>
      <c r="T2347" s="7" t="n"/>
      <c r="U2347" s="7">
        <f>IF($C2347="","",T2347*X2347/100)</f>
        <v/>
      </c>
      <c r="V2347" s="7">
        <f>IF($C2347="","",T2347-U2347)</f>
        <v/>
      </c>
      <c r="X2347">
        <f>IF($C2347="","",IF($AD2347=1,Settings!$C$8,IF($AC2347=1,Settings!$C$6,Settings!$C$7))*100)</f>
        <v/>
      </c>
      <c r="Y2347" s="7">
        <f>IF($C2347="","",V2347-M2347)</f>
        <v/>
      </c>
      <c r="AA2347">
        <f>IF($C2347="","",IF(COUNTIF($C$2:$C2347,$C2347)=1,1,0))</f>
        <v/>
      </c>
      <c r="AB2347">
        <f>IF($AA2347=1,SUMPRODUCT(--($AE$2:$AE$6001&lt;$AE2347))+1,"")</f>
        <v/>
      </c>
      <c r="AC2347">
        <f>IF($C2347="","",IF(OR($W2347=TRUE(),$W2347="TRUE"),0,1))</f>
        <v/>
      </c>
      <c r="AD2347">
        <f>IF($C2347="","",IF($Z2347="Yes",1,0))</f>
        <v/>
      </c>
      <c r="AE2347">
        <f>IF($AA2347=1,IFERROR(IF(VALUE($C2347)&lt;100000000,VALUE($C2347),1000000000),IFERROR(IF(VALUE(MID($C2347,2,20))&lt;100000000,VALUE(MID($C2347,2,20)),1000000000),1000000000))+ROW()/100000,"")</f>
        <v/>
      </c>
    </row>
    <row r="2348">
      <c r="M2348" s="7">
        <f>IF($C2348="","",L2348*V2348/100)</f>
        <v/>
      </c>
      <c r="N2348" s="11" t="n"/>
      <c r="R2348" s="7" t="n"/>
      <c r="T2348" s="7" t="n"/>
      <c r="U2348" s="7">
        <f>IF($C2348="","",T2348*X2348/100)</f>
        <v/>
      </c>
      <c r="V2348" s="7">
        <f>IF($C2348="","",T2348-U2348)</f>
        <v/>
      </c>
      <c r="X2348">
        <f>IF($C2348="","",IF($AD2348=1,Settings!$C$8,IF($AC2348=1,Settings!$C$6,Settings!$C$7))*100)</f>
        <v/>
      </c>
      <c r="Y2348" s="7">
        <f>IF($C2348="","",V2348-M2348)</f>
        <v/>
      </c>
      <c r="AA2348">
        <f>IF($C2348="","",IF(COUNTIF($C$2:$C2348,$C2348)=1,1,0))</f>
        <v/>
      </c>
      <c r="AB2348">
        <f>IF($AA2348=1,SUMPRODUCT(--($AE$2:$AE$6001&lt;$AE2348))+1,"")</f>
        <v/>
      </c>
      <c r="AC2348">
        <f>IF($C2348="","",IF(OR($W2348=TRUE(),$W2348="TRUE"),0,1))</f>
        <v/>
      </c>
      <c r="AD2348">
        <f>IF($C2348="","",IF($Z2348="Yes",1,0))</f>
        <v/>
      </c>
      <c r="AE2348">
        <f>IF($AA2348=1,IFERROR(IF(VALUE($C2348)&lt;100000000,VALUE($C2348),1000000000),IFERROR(IF(VALUE(MID($C2348,2,20))&lt;100000000,VALUE(MID($C2348,2,20)),1000000000),1000000000))+ROW()/100000,"")</f>
        <v/>
      </c>
    </row>
    <row r="2349">
      <c r="M2349" s="7">
        <f>IF($C2349="","",L2349*V2349/100)</f>
        <v/>
      </c>
      <c r="N2349" s="11" t="n"/>
      <c r="R2349" s="7" t="n"/>
      <c r="T2349" s="7" t="n"/>
      <c r="U2349" s="7">
        <f>IF($C2349="","",T2349*X2349/100)</f>
        <v/>
      </c>
      <c r="V2349" s="7">
        <f>IF($C2349="","",T2349-U2349)</f>
        <v/>
      </c>
      <c r="X2349">
        <f>IF($C2349="","",IF($AD2349=1,Settings!$C$8,IF($AC2349=1,Settings!$C$6,Settings!$C$7))*100)</f>
        <v/>
      </c>
      <c r="Y2349" s="7">
        <f>IF($C2349="","",V2349-M2349)</f>
        <v/>
      </c>
      <c r="AA2349">
        <f>IF($C2349="","",IF(COUNTIF($C$2:$C2349,$C2349)=1,1,0))</f>
        <v/>
      </c>
      <c r="AB2349">
        <f>IF($AA2349=1,SUMPRODUCT(--($AE$2:$AE$6001&lt;$AE2349))+1,"")</f>
        <v/>
      </c>
      <c r="AC2349">
        <f>IF($C2349="","",IF(OR($W2349=TRUE(),$W2349="TRUE"),0,1))</f>
        <v/>
      </c>
      <c r="AD2349">
        <f>IF($C2349="","",IF($Z2349="Yes",1,0))</f>
        <v/>
      </c>
      <c r="AE2349">
        <f>IF($AA2349=1,IFERROR(IF(VALUE($C2349)&lt;100000000,VALUE($C2349),1000000000),IFERROR(IF(VALUE(MID($C2349,2,20))&lt;100000000,VALUE(MID($C2349,2,20)),1000000000),1000000000))+ROW()/100000,"")</f>
        <v/>
      </c>
    </row>
    <row r="2350">
      <c r="M2350" s="7">
        <f>IF($C2350="","",L2350*V2350/100)</f>
        <v/>
      </c>
      <c r="N2350" s="11" t="n"/>
      <c r="R2350" s="7" t="n"/>
      <c r="T2350" s="7" t="n"/>
      <c r="U2350" s="7">
        <f>IF($C2350="","",T2350*X2350/100)</f>
        <v/>
      </c>
      <c r="V2350" s="7">
        <f>IF($C2350="","",T2350-U2350)</f>
        <v/>
      </c>
      <c r="X2350">
        <f>IF($C2350="","",IF($AD2350=1,Settings!$C$8,IF($AC2350=1,Settings!$C$6,Settings!$C$7))*100)</f>
        <v/>
      </c>
      <c r="Y2350" s="7">
        <f>IF($C2350="","",V2350-M2350)</f>
        <v/>
      </c>
      <c r="AA2350">
        <f>IF($C2350="","",IF(COUNTIF($C$2:$C2350,$C2350)=1,1,0))</f>
        <v/>
      </c>
      <c r="AB2350">
        <f>IF($AA2350=1,SUMPRODUCT(--($AE$2:$AE$6001&lt;$AE2350))+1,"")</f>
        <v/>
      </c>
      <c r="AC2350">
        <f>IF($C2350="","",IF(OR($W2350=TRUE(),$W2350="TRUE"),0,1))</f>
        <v/>
      </c>
      <c r="AD2350">
        <f>IF($C2350="","",IF($Z2350="Yes",1,0))</f>
        <v/>
      </c>
      <c r="AE2350">
        <f>IF($AA2350=1,IFERROR(IF(VALUE($C2350)&lt;100000000,VALUE($C2350),1000000000),IFERROR(IF(VALUE(MID($C2350,2,20))&lt;100000000,VALUE(MID($C2350,2,20)),1000000000),1000000000))+ROW()/100000,"")</f>
        <v/>
      </c>
    </row>
    <row r="2351">
      <c r="M2351" s="7">
        <f>IF($C2351="","",L2351*V2351/100)</f>
        <v/>
      </c>
      <c r="N2351" s="11" t="n"/>
      <c r="R2351" s="7" t="n"/>
      <c r="T2351" s="7" t="n"/>
      <c r="U2351" s="7">
        <f>IF($C2351="","",T2351*X2351/100)</f>
        <v/>
      </c>
      <c r="V2351" s="7">
        <f>IF($C2351="","",T2351-U2351)</f>
        <v/>
      </c>
      <c r="X2351">
        <f>IF($C2351="","",IF($AD2351=1,Settings!$C$8,IF($AC2351=1,Settings!$C$6,Settings!$C$7))*100)</f>
        <v/>
      </c>
      <c r="Y2351" s="7">
        <f>IF($C2351="","",V2351-M2351)</f>
        <v/>
      </c>
      <c r="AA2351">
        <f>IF($C2351="","",IF(COUNTIF($C$2:$C2351,$C2351)=1,1,0))</f>
        <v/>
      </c>
      <c r="AB2351">
        <f>IF($AA2351=1,SUMPRODUCT(--($AE$2:$AE$6001&lt;$AE2351))+1,"")</f>
        <v/>
      </c>
      <c r="AC2351">
        <f>IF($C2351="","",IF(OR($W2351=TRUE(),$W2351="TRUE"),0,1))</f>
        <v/>
      </c>
      <c r="AD2351">
        <f>IF($C2351="","",IF($Z2351="Yes",1,0))</f>
        <v/>
      </c>
      <c r="AE2351">
        <f>IF($AA2351=1,IFERROR(IF(VALUE($C2351)&lt;100000000,VALUE($C2351),1000000000),IFERROR(IF(VALUE(MID($C2351,2,20))&lt;100000000,VALUE(MID($C2351,2,20)),1000000000),1000000000))+ROW()/100000,"")</f>
        <v/>
      </c>
    </row>
    <row r="2352">
      <c r="M2352" s="7">
        <f>IF($C2352="","",L2352*V2352/100)</f>
        <v/>
      </c>
      <c r="N2352" s="11" t="n"/>
      <c r="R2352" s="7" t="n"/>
      <c r="T2352" s="7" t="n"/>
      <c r="U2352" s="7">
        <f>IF($C2352="","",T2352*X2352/100)</f>
        <v/>
      </c>
      <c r="V2352" s="7">
        <f>IF($C2352="","",T2352-U2352)</f>
        <v/>
      </c>
      <c r="X2352">
        <f>IF($C2352="","",IF($AD2352=1,Settings!$C$8,IF($AC2352=1,Settings!$C$6,Settings!$C$7))*100)</f>
        <v/>
      </c>
      <c r="Y2352" s="7">
        <f>IF($C2352="","",V2352-M2352)</f>
        <v/>
      </c>
      <c r="AA2352">
        <f>IF($C2352="","",IF(COUNTIF($C$2:$C2352,$C2352)=1,1,0))</f>
        <v/>
      </c>
      <c r="AB2352">
        <f>IF($AA2352=1,SUMPRODUCT(--($AE$2:$AE$6001&lt;$AE2352))+1,"")</f>
        <v/>
      </c>
      <c r="AC2352">
        <f>IF($C2352="","",IF(OR($W2352=TRUE(),$W2352="TRUE"),0,1))</f>
        <v/>
      </c>
      <c r="AD2352">
        <f>IF($C2352="","",IF($Z2352="Yes",1,0))</f>
        <v/>
      </c>
      <c r="AE2352">
        <f>IF($AA2352=1,IFERROR(IF(VALUE($C2352)&lt;100000000,VALUE($C2352),1000000000),IFERROR(IF(VALUE(MID($C2352,2,20))&lt;100000000,VALUE(MID($C2352,2,20)),1000000000),1000000000))+ROW()/100000,"")</f>
        <v/>
      </c>
    </row>
    <row r="2353">
      <c r="M2353" s="7">
        <f>IF($C2353="","",L2353*V2353/100)</f>
        <v/>
      </c>
      <c r="N2353" s="11" t="n"/>
      <c r="R2353" s="7" t="n"/>
      <c r="T2353" s="7" t="n"/>
      <c r="U2353" s="7">
        <f>IF($C2353="","",T2353*X2353/100)</f>
        <v/>
      </c>
      <c r="V2353" s="7">
        <f>IF($C2353="","",T2353-U2353)</f>
        <v/>
      </c>
      <c r="X2353">
        <f>IF($C2353="","",IF($AD2353=1,Settings!$C$8,IF($AC2353=1,Settings!$C$6,Settings!$C$7))*100)</f>
        <v/>
      </c>
      <c r="Y2353" s="7">
        <f>IF($C2353="","",V2353-M2353)</f>
        <v/>
      </c>
      <c r="AA2353">
        <f>IF($C2353="","",IF(COUNTIF($C$2:$C2353,$C2353)=1,1,0))</f>
        <v/>
      </c>
      <c r="AB2353">
        <f>IF($AA2353=1,SUMPRODUCT(--($AE$2:$AE$6001&lt;$AE2353))+1,"")</f>
        <v/>
      </c>
      <c r="AC2353">
        <f>IF($C2353="","",IF(OR($W2353=TRUE(),$W2353="TRUE"),0,1))</f>
        <v/>
      </c>
      <c r="AD2353">
        <f>IF($C2353="","",IF($Z2353="Yes",1,0))</f>
        <v/>
      </c>
      <c r="AE2353">
        <f>IF($AA2353=1,IFERROR(IF(VALUE($C2353)&lt;100000000,VALUE($C2353),1000000000),IFERROR(IF(VALUE(MID($C2353,2,20))&lt;100000000,VALUE(MID($C2353,2,20)),1000000000),1000000000))+ROW()/100000,"")</f>
        <v/>
      </c>
    </row>
    <row r="2354">
      <c r="M2354" s="7">
        <f>IF($C2354="","",L2354*V2354/100)</f>
        <v/>
      </c>
      <c r="N2354" s="11" t="n"/>
      <c r="R2354" s="7" t="n"/>
      <c r="T2354" s="7" t="n"/>
      <c r="U2354" s="7">
        <f>IF($C2354="","",T2354*X2354/100)</f>
        <v/>
      </c>
      <c r="V2354" s="7">
        <f>IF($C2354="","",T2354-U2354)</f>
        <v/>
      </c>
      <c r="X2354">
        <f>IF($C2354="","",IF($AD2354=1,Settings!$C$8,IF($AC2354=1,Settings!$C$6,Settings!$C$7))*100)</f>
        <v/>
      </c>
      <c r="Y2354" s="7">
        <f>IF($C2354="","",V2354-M2354)</f>
        <v/>
      </c>
      <c r="AA2354">
        <f>IF($C2354="","",IF(COUNTIF($C$2:$C2354,$C2354)=1,1,0))</f>
        <v/>
      </c>
      <c r="AB2354">
        <f>IF($AA2354=1,SUMPRODUCT(--($AE$2:$AE$6001&lt;$AE2354))+1,"")</f>
        <v/>
      </c>
      <c r="AC2354">
        <f>IF($C2354="","",IF(OR($W2354=TRUE(),$W2354="TRUE"),0,1))</f>
        <v/>
      </c>
      <c r="AD2354">
        <f>IF($C2354="","",IF($Z2354="Yes",1,0))</f>
        <v/>
      </c>
      <c r="AE2354">
        <f>IF($AA2354=1,IFERROR(IF(VALUE($C2354)&lt;100000000,VALUE($C2354),1000000000),IFERROR(IF(VALUE(MID($C2354,2,20))&lt;100000000,VALUE(MID($C2354,2,20)),1000000000),1000000000))+ROW()/100000,"")</f>
        <v/>
      </c>
    </row>
    <row r="2355">
      <c r="M2355" s="7">
        <f>IF($C2355="","",L2355*V2355/100)</f>
        <v/>
      </c>
      <c r="N2355" s="11" t="n"/>
      <c r="R2355" s="7" t="n"/>
      <c r="T2355" s="7" t="n"/>
      <c r="U2355" s="7">
        <f>IF($C2355="","",T2355*X2355/100)</f>
        <v/>
      </c>
      <c r="V2355" s="7">
        <f>IF($C2355="","",T2355-U2355)</f>
        <v/>
      </c>
      <c r="X2355">
        <f>IF($C2355="","",IF($AD2355=1,Settings!$C$8,IF($AC2355=1,Settings!$C$6,Settings!$C$7))*100)</f>
        <v/>
      </c>
      <c r="Y2355" s="7">
        <f>IF($C2355="","",V2355-M2355)</f>
        <v/>
      </c>
      <c r="AA2355">
        <f>IF($C2355="","",IF(COUNTIF($C$2:$C2355,$C2355)=1,1,0))</f>
        <v/>
      </c>
      <c r="AB2355">
        <f>IF($AA2355=1,SUMPRODUCT(--($AE$2:$AE$6001&lt;$AE2355))+1,"")</f>
        <v/>
      </c>
      <c r="AC2355">
        <f>IF($C2355="","",IF(OR($W2355=TRUE(),$W2355="TRUE"),0,1))</f>
        <v/>
      </c>
      <c r="AD2355">
        <f>IF($C2355="","",IF($Z2355="Yes",1,0))</f>
        <v/>
      </c>
      <c r="AE2355">
        <f>IF($AA2355=1,IFERROR(IF(VALUE($C2355)&lt;100000000,VALUE($C2355),1000000000),IFERROR(IF(VALUE(MID($C2355,2,20))&lt;100000000,VALUE(MID($C2355,2,20)),1000000000),1000000000))+ROW()/100000,"")</f>
        <v/>
      </c>
    </row>
    <row r="2356">
      <c r="M2356" s="7">
        <f>IF($C2356="","",L2356*V2356/100)</f>
        <v/>
      </c>
      <c r="N2356" s="11" t="n"/>
      <c r="R2356" s="7" t="n"/>
      <c r="T2356" s="7" t="n"/>
      <c r="U2356" s="7">
        <f>IF($C2356="","",T2356*X2356/100)</f>
        <v/>
      </c>
      <c r="V2356" s="7">
        <f>IF($C2356="","",T2356-U2356)</f>
        <v/>
      </c>
      <c r="X2356">
        <f>IF($C2356="","",IF($AD2356=1,Settings!$C$8,IF($AC2356=1,Settings!$C$6,Settings!$C$7))*100)</f>
        <v/>
      </c>
      <c r="Y2356" s="7">
        <f>IF($C2356="","",V2356-M2356)</f>
        <v/>
      </c>
      <c r="AA2356">
        <f>IF($C2356="","",IF(COUNTIF($C$2:$C2356,$C2356)=1,1,0))</f>
        <v/>
      </c>
      <c r="AB2356">
        <f>IF($AA2356=1,SUMPRODUCT(--($AE$2:$AE$6001&lt;$AE2356))+1,"")</f>
        <v/>
      </c>
      <c r="AC2356">
        <f>IF($C2356="","",IF(OR($W2356=TRUE(),$W2356="TRUE"),0,1))</f>
        <v/>
      </c>
      <c r="AD2356">
        <f>IF($C2356="","",IF($Z2356="Yes",1,0))</f>
        <v/>
      </c>
      <c r="AE2356">
        <f>IF($AA2356=1,IFERROR(IF(VALUE($C2356)&lt;100000000,VALUE($C2356),1000000000),IFERROR(IF(VALUE(MID($C2356,2,20))&lt;100000000,VALUE(MID($C2356,2,20)),1000000000),1000000000))+ROW()/100000,"")</f>
        <v/>
      </c>
    </row>
    <row r="2357">
      <c r="M2357" s="7">
        <f>IF($C2357="","",L2357*V2357/100)</f>
        <v/>
      </c>
      <c r="N2357" s="11" t="n"/>
      <c r="R2357" s="7" t="n"/>
      <c r="T2357" s="7" t="n"/>
      <c r="U2357" s="7">
        <f>IF($C2357="","",T2357*X2357/100)</f>
        <v/>
      </c>
      <c r="V2357" s="7">
        <f>IF($C2357="","",T2357-U2357)</f>
        <v/>
      </c>
      <c r="X2357">
        <f>IF($C2357="","",IF($AD2357=1,Settings!$C$8,IF($AC2357=1,Settings!$C$6,Settings!$C$7))*100)</f>
        <v/>
      </c>
      <c r="Y2357" s="7">
        <f>IF($C2357="","",V2357-M2357)</f>
        <v/>
      </c>
      <c r="AA2357">
        <f>IF($C2357="","",IF(COUNTIF($C$2:$C2357,$C2357)=1,1,0))</f>
        <v/>
      </c>
      <c r="AB2357">
        <f>IF($AA2357=1,SUMPRODUCT(--($AE$2:$AE$6001&lt;$AE2357))+1,"")</f>
        <v/>
      </c>
      <c r="AC2357">
        <f>IF($C2357="","",IF(OR($W2357=TRUE(),$W2357="TRUE"),0,1))</f>
        <v/>
      </c>
      <c r="AD2357">
        <f>IF($C2357="","",IF($Z2357="Yes",1,0))</f>
        <v/>
      </c>
      <c r="AE2357">
        <f>IF($AA2357=1,IFERROR(IF(VALUE($C2357)&lt;100000000,VALUE($C2357),1000000000),IFERROR(IF(VALUE(MID($C2357,2,20))&lt;100000000,VALUE(MID($C2357,2,20)),1000000000),1000000000))+ROW()/100000,"")</f>
        <v/>
      </c>
    </row>
    <row r="2358">
      <c r="M2358" s="7">
        <f>IF($C2358="","",L2358*V2358/100)</f>
        <v/>
      </c>
      <c r="N2358" s="11" t="n"/>
      <c r="R2358" s="7" t="n"/>
      <c r="T2358" s="7" t="n"/>
      <c r="U2358" s="7">
        <f>IF($C2358="","",T2358*X2358/100)</f>
        <v/>
      </c>
      <c r="V2358" s="7">
        <f>IF($C2358="","",T2358-U2358)</f>
        <v/>
      </c>
      <c r="X2358">
        <f>IF($C2358="","",IF($AD2358=1,Settings!$C$8,IF($AC2358=1,Settings!$C$6,Settings!$C$7))*100)</f>
        <v/>
      </c>
      <c r="Y2358" s="7">
        <f>IF($C2358="","",V2358-M2358)</f>
        <v/>
      </c>
      <c r="AA2358">
        <f>IF($C2358="","",IF(COUNTIF($C$2:$C2358,$C2358)=1,1,0))</f>
        <v/>
      </c>
      <c r="AB2358">
        <f>IF($AA2358=1,SUMPRODUCT(--($AE$2:$AE$6001&lt;$AE2358))+1,"")</f>
        <v/>
      </c>
      <c r="AC2358">
        <f>IF($C2358="","",IF(OR($W2358=TRUE(),$W2358="TRUE"),0,1))</f>
        <v/>
      </c>
      <c r="AD2358">
        <f>IF($C2358="","",IF($Z2358="Yes",1,0))</f>
        <v/>
      </c>
      <c r="AE2358">
        <f>IF($AA2358=1,IFERROR(IF(VALUE($C2358)&lt;100000000,VALUE($C2358),1000000000),IFERROR(IF(VALUE(MID($C2358,2,20))&lt;100000000,VALUE(MID($C2358,2,20)),1000000000),1000000000))+ROW()/100000,"")</f>
        <v/>
      </c>
    </row>
    <row r="2359">
      <c r="M2359" s="7">
        <f>IF($C2359="","",L2359*V2359/100)</f>
        <v/>
      </c>
      <c r="N2359" s="11" t="n"/>
      <c r="R2359" s="7" t="n"/>
      <c r="T2359" s="7" t="n"/>
      <c r="U2359" s="7">
        <f>IF($C2359="","",T2359*X2359/100)</f>
        <v/>
      </c>
      <c r="V2359" s="7">
        <f>IF($C2359="","",T2359-U2359)</f>
        <v/>
      </c>
      <c r="X2359">
        <f>IF($C2359="","",IF($AD2359=1,Settings!$C$8,IF($AC2359=1,Settings!$C$6,Settings!$C$7))*100)</f>
        <v/>
      </c>
      <c r="Y2359" s="7">
        <f>IF($C2359="","",V2359-M2359)</f>
        <v/>
      </c>
      <c r="AA2359">
        <f>IF($C2359="","",IF(COUNTIF($C$2:$C2359,$C2359)=1,1,0))</f>
        <v/>
      </c>
      <c r="AB2359">
        <f>IF($AA2359=1,SUMPRODUCT(--($AE$2:$AE$6001&lt;$AE2359))+1,"")</f>
        <v/>
      </c>
      <c r="AC2359">
        <f>IF($C2359="","",IF(OR($W2359=TRUE(),$W2359="TRUE"),0,1))</f>
        <v/>
      </c>
      <c r="AD2359">
        <f>IF($C2359="","",IF($Z2359="Yes",1,0))</f>
        <v/>
      </c>
      <c r="AE2359">
        <f>IF($AA2359=1,IFERROR(IF(VALUE($C2359)&lt;100000000,VALUE($C2359),1000000000),IFERROR(IF(VALUE(MID($C2359,2,20))&lt;100000000,VALUE(MID($C2359,2,20)),1000000000),1000000000))+ROW()/100000,"")</f>
        <v/>
      </c>
    </row>
    <row r="2360">
      <c r="M2360" s="7">
        <f>IF($C2360="","",L2360*V2360/100)</f>
        <v/>
      </c>
      <c r="N2360" s="11" t="n"/>
      <c r="R2360" s="7" t="n"/>
      <c r="T2360" s="7" t="n"/>
      <c r="U2360" s="7">
        <f>IF($C2360="","",T2360*X2360/100)</f>
        <v/>
      </c>
      <c r="V2360" s="7">
        <f>IF($C2360="","",T2360-U2360)</f>
        <v/>
      </c>
      <c r="X2360">
        <f>IF($C2360="","",IF($AD2360=1,Settings!$C$8,IF($AC2360=1,Settings!$C$6,Settings!$C$7))*100)</f>
        <v/>
      </c>
      <c r="Y2360" s="7">
        <f>IF($C2360="","",V2360-M2360)</f>
        <v/>
      </c>
      <c r="AA2360">
        <f>IF($C2360="","",IF(COUNTIF($C$2:$C2360,$C2360)=1,1,0))</f>
        <v/>
      </c>
      <c r="AB2360">
        <f>IF($AA2360=1,SUMPRODUCT(--($AE$2:$AE$6001&lt;$AE2360))+1,"")</f>
        <v/>
      </c>
      <c r="AC2360">
        <f>IF($C2360="","",IF(OR($W2360=TRUE(),$W2360="TRUE"),0,1))</f>
        <v/>
      </c>
      <c r="AD2360">
        <f>IF($C2360="","",IF($Z2360="Yes",1,0))</f>
        <v/>
      </c>
      <c r="AE2360">
        <f>IF($AA2360=1,IFERROR(IF(VALUE($C2360)&lt;100000000,VALUE($C2360),1000000000),IFERROR(IF(VALUE(MID($C2360,2,20))&lt;100000000,VALUE(MID($C2360,2,20)),1000000000),1000000000))+ROW()/100000,"")</f>
        <v/>
      </c>
    </row>
    <row r="2361">
      <c r="M2361" s="7">
        <f>IF($C2361="","",L2361*V2361/100)</f>
        <v/>
      </c>
      <c r="N2361" s="11" t="n"/>
      <c r="R2361" s="7" t="n"/>
      <c r="T2361" s="7" t="n"/>
      <c r="U2361" s="7">
        <f>IF($C2361="","",T2361*X2361/100)</f>
        <v/>
      </c>
      <c r="V2361" s="7">
        <f>IF($C2361="","",T2361-U2361)</f>
        <v/>
      </c>
      <c r="X2361">
        <f>IF($C2361="","",IF($AD2361=1,Settings!$C$8,IF($AC2361=1,Settings!$C$6,Settings!$C$7))*100)</f>
        <v/>
      </c>
      <c r="Y2361" s="7">
        <f>IF($C2361="","",V2361-M2361)</f>
        <v/>
      </c>
      <c r="AA2361">
        <f>IF($C2361="","",IF(COUNTIF($C$2:$C2361,$C2361)=1,1,0))</f>
        <v/>
      </c>
      <c r="AB2361">
        <f>IF($AA2361=1,SUMPRODUCT(--($AE$2:$AE$6001&lt;$AE2361))+1,"")</f>
        <v/>
      </c>
      <c r="AC2361">
        <f>IF($C2361="","",IF(OR($W2361=TRUE(),$W2361="TRUE"),0,1))</f>
        <v/>
      </c>
      <c r="AD2361">
        <f>IF($C2361="","",IF($Z2361="Yes",1,0))</f>
        <v/>
      </c>
      <c r="AE2361">
        <f>IF($AA2361=1,IFERROR(IF(VALUE($C2361)&lt;100000000,VALUE($C2361),1000000000),IFERROR(IF(VALUE(MID($C2361,2,20))&lt;100000000,VALUE(MID($C2361,2,20)),1000000000),1000000000))+ROW()/100000,"")</f>
        <v/>
      </c>
    </row>
    <row r="2362">
      <c r="M2362" s="7">
        <f>IF($C2362="","",L2362*V2362/100)</f>
        <v/>
      </c>
      <c r="N2362" s="11" t="n"/>
      <c r="R2362" s="7" t="n"/>
      <c r="T2362" s="7" t="n"/>
      <c r="U2362" s="7">
        <f>IF($C2362="","",T2362*X2362/100)</f>
        <v/>
      </c>
      <c r="V2362" s="7">
        <f>IF($C2362="","",T2362-U2362)</f>
        <v/>
      </c>
      <c r="X2362">
        <f>IF($C2362="","",IF($AD2362=1,Settings!$C$8,IF($AC2362=1,Settings!$C$6,Settings!$C$7))*100)</f>
        <v/>
      </c>
      <c r="Y2362" s="7">
        <f>IF($C2362="","",V2362-M2362)</f>
        <v/>
      </c>
      <c r="AA2362">
        <f>IF($C2362="","",IF(COUNTIF($C$2:$C2362,$C2362)=1,1,0))</f>
        <v/>
      </c>
      <c r="AB2362">
        <f>IF($AA2362=1,SUMPRODUCT(--($AE$2:$AE$6001&lt;$AE2362))+1,"")</f>
        <v/>
      </c>
      <c r="AC2362">
        <f>IF($C2362="","",IF(OR($W2362=TRUE(),$W2362="TRUE"),0,1))</f>
        <v/>
      </c>
      <c r="AD2362">
        <f>IF($C2362="","",IF($Z2362="Yes",1,0))</f>
        <v/>
      </c>
      <c r="AE2362">
        <f>IF($AA2362=1,IFERROR(IF(VALUE($C2362)&lt;100000000,VALUE($C2362),1000000000),IFERROR(IF(VALUE(MID($C2362,2,20))&lt;100000000,VALUE(MID($C2362,2,20)),1000000000),1000000000))+ROW()/100000,"")</f>
        <v/>
      </c>
    </row>
    <row r="2363">
      <c r="M2363" s="7">
        <f>IF($C2363="","",L2363*V2363/100)</f>
        <v/>
      </c>
      <c r="N2363" s="11" t="n"/>
      <c r="R2363" s="7" t="n"/>
      <c r="T2363" s="7" t="n"/>
      <c r="U2363" s="7">
        <f>IF($C2363="","",T2363*X2363/100)</f>
        <v/>
      </c>
      <c r="V2363" s="7">
        <f>IF($C2363="","",T2363-U2363)</f>
        <v/>
      </c>
      <c r="X2363">
        <f>IF($C2363="","",IF($AD2363=1,Settings!$C$8,IF($AC2363=1,Settings!$C$6,Settings!$C$7))*100)</f>
        <v/>
      </c>
      <c r="Y2363" s="7">
        <f>IF($C2363="","",V2363-M2363)</f>
        <v/>
      </c>
      <c r="AA2363">
        <f>IF($C2363="","",IF(COUNTIF($C$2:$C2363,$C2363)=1,1,0))</f>
        <v/>
      </c>
      <c r="AB2363">
        <f>IF($AA2363=1,SUMPRODUCT(--($AE$2:$AE$6001&lt;$AE2363))+1,"")</f>
        <v/>
      </c>
      <c r="AC2363">
        <f>IF($C2363="","",IF(OR($W2363=TRUE(),$W2363="TRUE"),0,1))</f>
        <v/>
      </c>
      <c r="AD2363">
        <f>IF($C2363="","",IF($Z2363="Yes",1,0))</f>
        <v/>
      </c>
      <c r="AE2363">
        <f>IF($AA2363=1,IFERROR(IF(VALUE($C2363)&lt;100000000,VALUE($C2363),1000000000),IFERROR(IF(VALUE(MID($C2363,2,20))&lt;100000000,VALUE(MID($C2363,2,20)),1000000000),1000000000))+ROW()/100000,"")</f>
        <v/>
      </c>
    </row>
    <row r="2364">
      <c r="M2364" s="7">
        <f>IF($C2364="","",L2364*V2364/100)</f>
        <v/>
      </c>
      <c r="N2364" s="11" t="n"/>
      <c r="R2364" s="7" t="n"/>
      <c r="T2364" s="7" t="n"/>
      <c r="U2364" s="7">
        <f>IF($C2364="","",T2364*X2364/100)</f>
        <v/>
      </c>
      <c r="V2364" s="7">
        <f>IF($C2364="","",T2364-U2364)</f>
        <v/>
      </c>
      <c r="X2364">
        <f>IF($C2364="","",IF($AD2364=1,Settings!$C$8,IF($AC2364=1,Settings!$C$6,Settings!$C$7))*100)</f>
        <v/>
      </c>
      <c r="Y2364" s="7">
        <f>IF($C2364="","",V2364-M2364)</f>
        <v/>
      </c>
      <c r="AA2364">
        <f>IF($C2364="","",IF(COUNTIF($C$2:$C2364,$C2364)=1,1,0))</f>
        <v/>
      </c>
      <c r="AB2364">
        <f>IF($AA2364=1,SUMPRODUCT(--($AE$2:$AE$6001&lt;$AE2364))+1,"")</f>
        <v/>
      </c>
      <c r="AC2364">
        <f>IF($C2364="","",IF(OR($W2364=TRUE(),$W2364="TRUE"),0,1))</f>
        <v/>
      </c>
      <c r="AD2364">
        <f>IF($C2364="","",IF($Z2364="Yes",1,0))</f>
        <v/>
      </c>
      <c r="AE2364">
        <f>IF($AA2364=1,IFERROR(IF(VALUE($C2364)&lt;100000000,VALUE($C2364),1000000000),IFERROR(IF(VALUE(MID($C2364,2,20))&lt;100000000,VALUE(MID($C2364,2,20)),1000000000),1000000000))+ROW()/100000,"")</f>
        <v/>
      </c>
    </row>
    <row r="2365">
      <c r="M2365" s="7">
        <f>IF($C2365="","",L2365*V2365/100)</f>
        <v/>
      </c>
      <c r="N2365" s="11" t="n"/>
      <c r="R2365" s="7" t="n"/>
      <c r="T2365" s="7" t="n"/>
      <c r="U2365" s="7">
        <f>IF($C2365="","",T2365*X2365/100)</f>
        <v/>
      </c>
      <c r="V2365" s="7">
        <f>IF($C2365="","",T2365-U2365)</f>
        <v/>
      </c>
      <c r="X2365">
        <f>IF($C2365="","",IF($AD2365=1,Settings!$C$8,IF($AC2365=1,Settings!$C$6,Settings!$C$7))*100)</f>
        <v/>
      </c>
      <c r="Y2365" s="7">
        <f>IF($C2365="","",V2365-M2365)</f>
        <v/>
      </c>
      <c r="AA2365">
        <f>IF($C2365="","",IF(COUNTIF($C$2:$C2365,$C2365)=1,1,0))</f>
        <v/>
      </c>
      <c r="AB2365">
        <f>IF($AA2365=1,SUMPRODUCT(--($AE$2:$AE$6001&lt;$AE2365))+1,"")</f>
        <v/>
      </c>
      <c r="AC2365">
        <f>IF($C2365="","",IF(OR($W2365=TRUE(),$W2365="TRUE"),0,1))</f>
        <v/>
      </c>
      <c r="AD2365">
        <f>IF($C2365="","",IF($Z2365="Yes",1,0))</f>
        <v/>
      </c>
      <c r="AE2365">
        <f>IF($AA2365=1,IFERROR(IF(VALUE($C2365)&lt;100000000,VALUE($C2365),1000000000),IFERROR(IF(VALUE(MID($C2365,2,20))&lt;100000000,VALUE(MID($C2365,2,20)),1000000000),1000000000))+ROW()/100000,"")</f>
        <v/>
      </c>
    </row>
    <row r="2366">
      <c r="M2366" s="7">
        <f>IF($C2366="","",L2366*V2366/100)</f>
        <v/>
      </c>
      <c r="N2366" s="11" t="n"/>
      <c r="R2366" s="7" t="n"/>
      <c r="T2366" s="7" t="n"/>
      <c r="U2366" s="7">
        <f>IF($C2366="","",T2366*X2366/100)</f>
        <v/>
      </c>
      <c r="V2366" s="7">
        <f>IF($C2366="","",T2366-U2366)</f>
        <v/>
      </c>
      <c r="X2366">
        <f>IF($C2366="","",IF($AD2366=1,Settings!$C$8,IF($AC2366=1,Settings!$C$6,Settings!$C$7))*100)</f>
        <v/>
      </c>
      <c r="Y2366" s="7">
        <f>IF($C2366="","",V2366-M2366)</f>
        <v/>
      </c>
      <c r="AA2366">
        <f>IF($C2366="","",IF(COUNTIF($C$2:$C2366,$C2366)=1,1,0))</f>
        <v/>
      </c>
      <c r="AB2366">
        <f>IF($AA2366=1,SUMPRODUCT(--($AE$2:$AE$6001&lt;$AE2366))+1,"")</f>
        <v/>
      </c>
      <c r="AC2366">
        <f>IF($C2366="","",IF(OR($W2366=TRUE(),$W2366="TRUE"),0,1))</f>
        <v/>
      </c>
      <c r="AD2366">
        <f>IF($C2366="","",IF($Z2366="Yes",1,0))</f>
        <v/>
      </c>
      <c r="AE2366">
        <f>IF($AA2366=1,IFERROR(IF(VALUE($C2366)&lt;100000000,VALUE($C2366),1000000000),IFERROR(IF(VALUE(MID($C2366,2,20))&lt;100000000,VALUE(MID($C2366,2,20)),1000000000),1000000000))+ROW()/100000,"")</f>
        <v/>
      </c>
    </row>
    <row r="2367">
      <c r="M2367" s="7">
        <f>IF($C2367="","",L2367*V2367/100)</f>
        <v/>
      </c>
      <c r="N2367" s="11" t="n"/>
      <c r="R2367" s="7" t="n"/>
      <c r="T2367" s="7" t="n"/>
      <c r="U2367" s="7">
        <f>IF($C2367="","",T2367*X2367/100)</f>
        <v/>
      </c>
      <c r="V2367" s="7">
        <f>IF($C2367="","",T2367-U2367)</f>
        <v/>
      </c>
      <c r="X2367">
        <f>IF($C2367="","",IF($AD2367=1,Settings!$C$8,IF($AC2367=1,Settings!$C$6,Settings!$C$7))*100)</f>
        <v/>
      </c>
      <c r="Y2367" s="7">
        <f>IF($C2367="","",V2367-M2367)</f>
        <v/>
      </c>
      <c r="AA2367">
        <f>IF($C2367="","",IF(COUNTIF($C$2:$C2367,$C2367)=1,1,0))</f>
        <v/>
      </c>
      <c r="AB2367">
        <f>IF($AA2367=1,SUMPRODUCT(--($AE$2:$AE$6001&lt;$AE2367))+1,"")</f>
        <v/>
      </c>
      <c r="AC2367">
        <f>IF($C2367="","",IF(OR($W2367=TRUE(),$W2367="TRUE"),0,1))</f>
        <v/>
      </c>
      <c r="AD2367">
        <f>IF($C2367="","",IF($Z2367="Yes",1,0))</f>
        <v/>
      </c>
      <c r="AE2367">
        <f>IF($AA2367=1,IFERROR(IF(VALUE($C2367)&lt;100000000,VALUE($C2367),1000000000),IFERROR(IF(VALUE(MID($C2367,2,20))&lt;100000000,VALUE(MID($C2367,2,20)),1000000000),1000000000))+ROW()/100000,"")</f>
        <v/>
      </c>
    </row>
    <row r="2368">
      <c r="M2368" s="7">
        <f>IF($C2368="","",L2368*V2368/100)</f>
        <v/>
      </c>
      <c r="N2368" s="11" t="n"/>
      <c r="R2368" s="7" t="n"/>
      <c r="T2368" s="7" t="n"/>
      <c r="U2368" s="7">
        <f>IF($C2368="","",T2368*X2368/100)</f>
        <v/>
      </c>
      <c r="V2368" s="7">
        <f>IF($C2368="","",T2368-U2368)</f>
        <v/>
      </c>
      <c r="X2368">
        <f>IF($C2368="","",IF($AD2368=1,Settings!$C$8,IF($AC2368=1,Settings!$C$6,Settings!$C$7))*100)</f>
        <v/>
      </c>
      <c r="Y2368" s="7">
        <f>IF($C2368="","",V2368-M2368)</f>
        <v/>
      </c>
      <c r="AA2368">
        <f>IF($C2368="","",IF(COUNTIF($C$2:$C2368,$C2368)=1,1,0))</f>
        <v/>
      </c>
      <c r="AB2368">
        <f>IF($AA2368=1,SUMPRODUCT(--($AE$2:$AE$6001&lt;$AE2368))+1,"")</f>
        <v/>
      </c>
      <c r="AC2368">
        <f>IF($C2368="","",IF(OR($W2368=TRUE(),$W2368="TRUE"),0,1))</f>
        <v/>
      </c>
      <c r="AD2368">
        <f>IF($C2368="","",IF($Z2368="Yes",1,0))</f>
        <v/>
      </c>
      <c r="AE2368">
        <f>IF($AA2368=1,IFERROR(IF(VALUE($C2368)&lt;100000000,VALUE($C2368),1000000000),IFERROR(IF(VALUE(MID($C2368,2,20))&lt;100000000,VALUE(MID($C2368,2,20)),1000000000),1000000000))+ROW()/100000,"")</f>
        <v/>
      </c>
    </row>
    <row r="2369">
      <c r="M2369" s="7">
        <f>IF($C2369="","",L2369*V2369/100)</f>
        <v/>
      </c>
      <c r="N2369" s="11" t="n"/>
      <c r="R2369" s="7" t="n"/>
      <c r="T2369" s="7" t="n"/>
      <c r="U2369" s="7">
        <f>IF($C2369="","",T2369*X2369/100)</f>
        <v/>
      </c>
      <c r="V2369" s="7">
        <f>IF($C2369="","",T2369-U2369)</f>
        <v/>
      </c>
      <c r="X2369">
        <f>IF($C2369="","",IF($AD2369=1,Settings!$C$8,IF($AC2369=1,Settings!$C$6,Settings!$C$7))*100)</f>
        <v/>
      </c>
      <c r="Y2369" s="7">
        <f>IF($C2369="","",V2369-M2369)</f>
        <v/>
      </c>
      <c r="AA2369">
        <f>IF($C2369="","",IF(COUNTIF($C$2:$C2369,$C2369)=1,1,0))</f>
        <v/>
      </c>
      <c r="AB2369">
        <f>IF($AA2369=1,SUMPRODUCT(--($AE$2:$AE$6001&lt;$AE2369))+1,"")</f>
        <v/>
      </c>
      <c r="AC2369">
        <f>IF($C2369="","",IF(OR($W2369=TRUE(),$W2369="TRUE"),0,1))</f>
        <v/>
      </c>
      <c r="AD2369">
        <f>IF($C2369="","",IF($Z2369="Yes",1,0))</f>
        <v/>
      </c>
      <c r="AE2369">
        <f>IF($AA2369=1,IFERROR(IF(VALUE($C2369)&lt;100000000,VALUE($C2369),1000000000),IFERROR(IF(VALUE(MID($C2369,2,20))&lt;100000000,VALUE(MID($C2369,2,20)),1000000000),1000000000))+ROW()/100000,"")</f>
        <v/>
      </c>
    </row>
    <row r="2370">
      <c r="M2370" s="7">
        <f>IF($C2370="","",L2370*V2370/100)</f>
        <v/>
      </c>
      <c r="N2370" s="11" t="n"/>
      <c r="R2370" s="7" t="n"/>
      <c r="T2370" s="7" t="n"/>
      <c r="U2370" s="7">
        <f>IF($C2370="","",T2370*X2370/100)</f>
        <v/>
      </c>
      <c r="V2370" s="7">
        <f>IF($C2370="","",T2370-U2370)</f>
        <v/>
      </c>
      <c r="X2370">
        <f>IF($C2370="","",IF($AD2370=1,Settings!$C$8,IF($AC2370=1,Settings!$C$6,Settings!$C$7))*100)</f>
        <v/>
      </c>
      <c r="Y2370" s="7">
        <f>IF($C2370="","",V2370-M2370)</f>
        <v/>
      </c>
      <c r="AA2370">
        <f>IF($C2370="","",IF(COUNTIF($C$2:$C2370,$C2370)=1,1,0))</f>
        <v/>
      </c>
      <c r="AB2370">
        <f>IF($AA2370=1,SUMPRODUCT(--($AE$2:$AE$6001&lt;$AE2370))+1,"")</f>
        <v/>
      </c>
      <c r="AC2370">
        <f>IF($C2370="","",IF(OR($W2370=TRUE(),$W2370="TRUE"),0,1))</f>
        <v/>
      </c>
      <c r="AD2370">
        <f>IF($C2370="","",IF($Z2370="Yes",1,0))</f>
        <v/>
      </c>
      <c r="AE2370">
        <f>IF($AA2370=1,IFERROR(IF(VALUE($C2370)&lt;100000000,VALUE($C2370),1000000000),IFERROR(IF(VALUE(MID($C2370,2,20))&lt;100000000,VALUE(MID($C2370,2,20)),1000000000),1000000000))+ROW()/100000,"")</f>
        <v/>
      </c>
    </row>
    <row r="2371">
      <c r="M2371" s="7">
        <f>IF($C2371="","",L2371*V2371/100)</f>
        <v/>
      </c>
      <c r="N2371" s="11" t="n"/>
      <c r="R2371" s="7" t="n"/>
      <c r="T2371" s="7" t="n"/>
      <c r="U2371" s="7">
        <f>IF($C2371="","",T2371*X2371/100)</f>
        <v/>
      </c>
      <c r="V2371" s="7">
        <f>IF($C2371="","",T2371-U2371)</f>
        <v/>
      </c>
      <c r="X2371">
        <f>IF($C2371="","",IF($AD2371=1,Settings!$C$8,IF($AC2371=1,Settings!$C$6,Settings!$C$7))*100)</f>
        <v/>
      </c>
      <c r="Y2371" s="7">
        <f>IF($C2371="","",V2371-M2371)</f>
        <v/>
      </c>
      <c r="AA2371">
        <f>IF($C2371="","",IF(COUNTIF($C$2:$C2371,$C2371)=1,1,0))</f>
        <v/>
      </c>
      <c r="AB2371">
        <f>IF($AA2371=1,SUMPRODUCT(--($AE$2:$AE$6001&lt;$AE2371))+1,"")</f>
        <v/>
      </c>
      <c r="AC2371">
        <f>IF($C2371="","",IF(OR($W2371=TRUE(),$W2371="TRUE"),0,1))</f>
        <v/>
      </c>
      <c r="AD2371">
        <f>IF($C2371="","",IF($Z2371="Yes",1,0))</f>
        <v/>
      </c>
      <c r="AE2371">
        <f>IF($AA2371=1,IFERROR(IF(VALUE($C2371)&lt;100000000,VALUE($C2371),1000000000),IFERROR(IF(VALUE(MID($C2371,2,20))&lt;100000000,VALUE(MID($C2371,2,20)),1000000000),1000000000))+ROW()/100000,"")</f>
        <v/>
      </c>
    </row>
    <row r="2372">
      <c r="M2372" s="7">
        <f>IF($C2372="","",L2372*V2372/100)</f>
        <v/>
      </c>
      <c r="N2372" s="11" t="n"/>
      <c r="R2372" s="7" t="n"/>
      <c r="T2372" s="7" t="n"/>
      <c r="U2372" s="7">
        <f>IF($C2372="","",T2372*X2372/100)</f>
        <v/>
      </c>
      <c r="V2372" s="7">
        <f>IF($C2372="","",T2372-U2372)</f>
        <v/>
      </c>
      <c r="X2372">
        <f>IF($C2372="","",IF($AD2372=1,Settings!$C$8,IF($AC2372=1,Settings!$C$6,Settings!$C$7))*100)</f>
        <v/>
      </c>
      <c r="Y2372" s="7">
        <f>IF($C2372="","",V2372-M2372)</f>
        <v/>
      </c>
      <c r="AA2372">
        <f>IF($C2372="","",IF(COUNTIF($C$2:$C2372,$C2372)=1,1,0))</f>
        <v/>
      </c>
      <c r="AB2372">
        <f>IF($AA2372=1,SUMPRODUCT(--($AE$2:$AE$6001&lt;$AE2372))+1,"")</f>
        <v/>
      </c>
      <c r="AC2372">
        <f>IF($C2372="","",IF(OR($W2372=TRUE(),$W2372="TRUE"),0,1))</f>
        <v/>
      </c>
      <c r="AD2372">
        <f>IF($C2372="","",IF($Z2372="Yes",1,0))</f>
        <v/>
      </c>
      <c r="AE2372">
        <f>IF($AA2372=1,IFERROR(IF(VALUE($C2372)&lt;100000000,VALUE($C2372),1000000000),IFERROR(IF(VALUE(MID($C2372,2,20))&lt;100000000,VALUE(MID($C2372,2,20)),1000000000),1000000000))+ROW()/100000,"")</f>
        <v/>
      </c>
    </row>
    <row r="2373">
      <c r="M2373" s="7">
        <f>IF($C2373="","",L2373*V2373/100)</f>
        <v/>
      </c>
      <c r="N2373" s="11" t="n"/>
      <c r="R2373" s="7" t="n"/>
      <c r="T2373" s="7" t="n"/>
      <c r="U2373" s="7">
        <f>IF($C2373="","",T2373*X2373/100)</f>
        <v/>
      </c>
      <c r="V2373" s="7">
        <f>IF($C2373="","",T2373-U2373)</f>
        <v/>
      </c>
      <c r="X2373">
        <f>IF($C2373="","",IF($AD2373=1,Settings!$C$8,IF($AC2373=1,Settings!$C$6,Settings!$C$7))*100)</f>
        <v/>
      </c>
      <c r="Y2373" s="7">
        <f>IF($C2373="","",V2373-M2373)</f>
        <v/>
      </c>
      <c r="AA2373">
        <f>IF($C2373="","",IF(COUNTIF($C$2:$C2373,$C2373)=1,1,0))</f>
        <v/>
      </c>
      <c r="AB2373">
        <f>IF($AA2373=1,SUMPRODUCT(--($AE$2:$AE$6001&lt;$AE2373))+1,"")</f>
        <v/>
      </c>
      <c r="AC2373">
        <f>IF($C2373="","",IF(OR($W2373=TRUE(),$W2373="TRUE"),0,1))</f>
        <v/>
      </c>
      <c r="AD2373">
        <f>IF($C2373="","",IF($Z2373="Yes",1,0))</f>
        <v/>
      </c>
      <c r="AE2373">
        <f>IF($AA2373=1,IFERROR(IF(VALUE($C2373)&lt;100000000,VALUE($C2373),1000000000),IFERROR(IF(VALUE(MID($C2373,2,20))&lt;100000000,VALUE(MID($C2373,2,20)),1000000000),1000000000))+ROW()/100000,"")</f>
        <v/>
      </c>
    </row>
    <row r="2374">
      <c r="M2374" s="7">
        <f>IF($C2374="","",L2374*V2374/100)</f>
        <v/>
      </c>
      <c r="N2374" s="11" t="n"/>
      <c r="R2374" s="7" t="n"/>
      <c r="T2374" s="7" t="n"/>
      <c r="U2374" s="7">
        <f>IF($C2374="","",T2374*X2374/100)</f>
        <v/>
      </c>
      <c r="V2374" s="7">
        <f>IF($C2374="","",T2374-U2374)</f>
        <v/>
      </c>
      <c r="X2374">
        <f>IF($C2374="","",IF($AD2374=1,Settings!$C$8,IF($AC2374=1,Settings!$C$6,Settings!$C$7))*100)</f>
        <v/>
      </c>
      <c r="Y2374" s="7">
        <f>IF($C2374="","",V2374-M2374)</f>
        <v/>
      </c>
      <c r="AA2374">
        <f>IF($C2374="","",IF(COUNTIF($C$2:$C2374,$C2374)=1,1,0))</f>
        <v/>
      </c>
      <c r="AB2374">
        <f>IF($AA2374=1,SUMPRODUCT(--($AE$2:$AE$6001&lt;$AE2374))+1,"")</f>
        <v/>
      </c>
      <c r="AC2374">
        <f>IF($C2374="","",IF(OR($W2374=TRUE(),$W2374="TRUE"),0,1))</f>
        <v/>
      </c>
      <c r="AD2374">
        <f>IF($C2374="","",IF($Z2374="Yes",1,0))</f>
        <v/>
      </c>
      <c r="AE2374">
        <f>IF($AA2374=1,IFERROR(IF(VALUE($C2374)&lt;100000000,VALUE($C2374),1000000000),IFERROR(IF(VALUE(MID($C2374,2,20))&lt;100000000,VALUE(MID($C2374,2,20)),1000000000),1000000000))+ROW()/100000,"")</f>
        <v/>
      </c>
    </row>
    <row r="2375">
      <c r="M2375" s="7">
        <f>IF($C2375="","",L2375*V2375/100)</f>
        <v/>
      </c>
      <c r="N2375" s="11" t="n"/>
      <c r="R2375" s="7" t="n"/>
      <c r="T2375" s="7" t="n"/>
      <c r="U2375" s="7">
        <f>IF($C2375="","",T2375*X2375/100)</f>
        <v/>
      </c>
      <c r="V2375" s="7">
        <f>IF($C2375="","",T2375-U2375)</f>
        <v/>
      </c>
      <c r="X2375">
        <f>IF($C2375="","",IF($AD2375=1,Settings!$C$8,IF($AC2375=1,Settings!$C$6,Settings!$C$7))*100)</f>
        <v/>
      </c>
      <c r="Y2375" s="7">
        <f>IF($C2375="","",V2375-M2375)</f>
        <v/>
      </c>
      <c r="AA2375">
        <f>IF($C2375="","",IF(COUNTIF($C$2:$C2375,$C2375)=1,1,0))</f>
        <v/>
      </c>
      <c r="AB2375">
        <f>IF($AA2375=1,SUMPRODUCT(--($AE$2:$AE$6001&lt;$AE2375))+1,"")</f>
        <v/>
      </c>
      <c r="AC2375">
        <f>IF($C2375="","",IF(OR($W2375=TRUE(),$W2375="TRUE"),0,1))</f>
        <v/>
      </c>
      <c r="AD2375">
        <f>IF($C2375="","",IF($Z2375="Yes",1,0))</f>
        <v/>
      </c>
      <c r="AE2375">
        <f>IF($AA2375=1,IFERROR(IF(VALUE($C2375)&lt;100000000,VALUE($C2375),1000000000),IFERROR(IF(VALUE(MID($C2375,2,20))&lt;100000000,VALUE(MID($C2375,2,20)),1000000000),1000000000))+ROW()/100000,"")</f>
        <v/>
      </c>
    </row>
    <row r="2376">
      <c r="M2376" s="7">
        <f>IF($C2376="","",L2376*V2376/100)</f>
        <v/>
      </c>
      <c r="N2376" s="11" t="n"/>
      <c r="R2376" s="7" t="n"/>
      <c r="T2376" s="7" t="n"/>
      <c r="U2376" s="7">
        <f>IF($C2376="","",T2376*X2376/100)</f>
        <v/>
      </c>
      <c r="V2376" s="7">
        <f>IF($C2376="","",T2376-U2376)</f>
        <v/>
      </c>
      <c r="X2376">
        <f>IF($C2376="","",IF($AD2376=1,Settings!$C$8,IF($AC2376=1,Settings!$C$6,Settings!$C$7))*100)</f>
        <v/>
      </c>
      <c r="Y2376" s="7">
        <f>IF($C2376="","",V2376-M2376)</f>
        <v/>
      </c>
      <c r="AA2376">
        <f>IF($C2376="","",IF(COUNTIF($C$2:$C2376,$C2376)=1,1,0))</f>
        <v/>
      </c>
      <c r="AB2376">
        <f>IF($AA2376=1,SUMPRODUCT(--($AE$2:$AE$6001&lt;$AE2376))+1,"")</f>
        <v/>
      </c>
      <c r="AC2376">
        <f>IF($C2376="","",IF(OR($W2376=TRUE(),$W2376="TRUE"),0,1))</f>
        <v/>
      </c>
      <c r="AD2376">
        <f>IF($C2376="","",IF($Z2376="Yes",1,0))</f>
        <v/>
      </c>
      <c r="AE2376">
        <f>IF($AA2376=1,IFERROR(IF(VALUE($C2376)&lt;100000000,VALUE($C2376),1000000000),IFERROR(IF(VALUE(MID($C2376,2,20))&lt;100000000,VALUE(MID($C2376,2,20)),1000000000),1000000000))+ROW()/100000,"")</f>
        <v/>
      </c>
    </row>
    <row r="2377">
      <c r="M2377" s="7">
        <f>IF($C2377="","",L2377*V2377/100)</f>
        <v/>
      </c>
      <c r="N2377" s="11" t="n"/>
      <c r="R2377" s="7" t="n"/>
      <c r="T2377" s="7" t="n"/>
      <c r="U2377" s="7">
        <f>IF($C2377="","",T2377*X2377/100)</f>
        <v/>
      </c>
      <c r="V2377" s="7">
        <f>IF($C2377="","",T2377-U2377)</f>
        <v/>
      </c>
      <c r="X2377">
        <f>IF($C2377="","",IF($AD2377=1,Settings!$C$8,IF($AC2377=1,Settings!$C$6,Settings!$C$7))*100)</f>
        <v/>
      </c>
      <c r="Y2377" s="7">
        <f>IF($C2377="","",V2377-M2377)</f>
        <v/>
      </c>
      <c r="AA2377">
        <f>IF($C2377="","",IF(COUNTIF($C$2:$C2377,$C2377)=1,1,0))</f>
        <v/>
      </c>
      <c r="AB2377">
        <f>IF($AA2377=1,SUMPRODUCT(--($AE$2:$AE$6001&lt;$AE2377))+1,"")</f>
        <v/>
      </c>
      <c r="AC2377">
        <f>IF($C2377="","",IF(OR($W2377=TRUE(),$W2377="TRUE"),0,1))</f>
        <v/>
      </c>
      <c r="AD2377">
        <f>IF($C2377="","",IF($Z2377="Yes",1,0))</f>
        <v/>
      </c>
      <c r="AE2377">
        <f>IF($AA2377=1,IFERROR(IF(VALUE($C2377)&lt;100000000,VALUE($C2377),1000000000),IFERROR(IF(VALUE(MID($C2377,2,20))&lt;100000000,VALUE(MID($C2377,2,20)),1000000000),1000000000))+ROW()/100000,"")</f>
        <v/>
      </c>
    </row>
    <row r="2378">
      <c r="M2378" s="7">
        <f>IF($C2378="","",L2378*V2378/100)</f>
        <v/>
      </c>
      <c r="N2378" s="11" t="n"/>
      <c r="R2378" s="7" t="n"/>
      <c r="T2378" s="7" t="n"/>
      <c r="U2378" s="7">
        <f>IF($C2378="","",T2378*X2378/100)</f>
        <v/>
      </c>
      <c r="V2378" s="7">
        <f>IF($C2378="","",T2378-U2378)</f>
        <v/>
      </c>
      <c r="X2378">
        <f>IF($C2378="","",IF($AD2378=1,Settings!$C$8,IF($AC2378=1,Settings!$C$6,Settings!$C$7))*100)</f>
        <v/>
      </c>
      <c r="Y2378" s="7">
        <f>IF($C2378="","",V2378-M2378)</f>
        <v/>
      </c>
      <c r="AA2378">
        <f>IF($C2378="","",IF(COUNTIF($C$2:$C2378,$C2378)=1,1,0))</f>
        <v/>
      </c>
      <c r="AB2378">
        <f>IF($AA2378=1,SUMPRODUCT(--($AE$2:$AE$6001&lt;$AE2378))+1,"")</f>
        <v/>
      </c>
      <c r="AC2378">
        <f>IF($C2378="","",IF(OR($W2378=TRUE(),$W2378="TRUE"),0,1))</f>
        <v/>
      </c>
      <c r="AD2378">
        <f>IF($C2378="","",IF($Z2378="Yes",1,0))</f>
        <v/>
      </c>
      <c r="AE2378">
        <f>IF($AA2378=1,IFERROR(IF(VALUE($C2378)&lt;100000000,VALUE($C2378),1000000000),IFERROR(IF(VALUE(MID($C2378,2,20))&lt;100000000,VALUE(MID($C2378,2,20)),1000000000),1000000000))+ROW()/100000,"")</f>
        <v/>
      </c>
    </row>
    <row r="2379">
      <c r="M2379" s="7">
        <f>IF($C2379="","",L2379*V2379/100)</f>
        <v/>
      </c>
      <c r="N2379" s="11" t="n"/>
      <c r="R2379" s="7" t="n"/>
      <c r="T2379" s="7" t="n"/>
      <c r="U2379" s="7">
        <f>IF($C2379="","",T2379*X2379/100)</f>
        <v/>
      </c>
      <c r="V2379" s="7">
        <f>IF($C2379="","",T2379-U2379)</f>
        <v/>
      </c>
      <c r="X2379">
        <f>IF($C2379="","",IF($AD2379=1,Settings!$C$8,IF($AC2379=1,Settings!$C$6,Settings!$C$7))*100)</f>
        <v/>
      </c>
      <c r="Y2379" s="7">
        <f>IF($C2379="","",V2379-M2379)</f>
        <v/>
      </c>
      <c r="AA2379">
        <f>IF($C2379="","",IF(COUNTIF($C$2:$C2379,$C2379)=1,1,0))</f>
        <v/>
      </c>
      <c r="AB2379">
        <f>IF($AA2379=1,SUMPRODUCT(--($AE$2:$AE$6001&lt;$AE2379))+1,"")</f>
        <v/>
      </c>
      <c r="AC2379">
        <f>IF($C2379="","",IF(OR($W2379=TRUE(),$W2379="TRUE"),0,1))</f>
        <v/>
      </c>
      <c r="AD2379">
        <f>IF($C2379="","",IF($Z2379="Yes",1,0))</f>
        <v/>
      </c>
      <c r="AE2379">
        <f>IF($AA2379=1,IFERROR(IF(VALUE($C2379)&lt;100000000,VALUE($C2379),1000000000),IFERROR(IF(VALUE(MID($C2379,2,20))&lt;100000000,VALUE(MID($C2379,2,20)),1000000000),1000000000))+ROW()/100000,"")</f>
        <v/>
      </c>
    </row>
    <row r="2380">
      <c r="M2380" s="7">
        <f>IF($C2380="","",L2380*V2380/100)</f>
        <v/>
      </c>
      <c r="N2380" s="11" t="n"/>
      <c r="R2380" s="7" t="n"/>
      <c r="T2380" s="7" t="n"/>
      <c r="U2380" s="7">
        <f>IF($C2380="","",T2380*X2380/100)</f>
        <v/>
      </c>
      <c r="V2380" s="7">
        <f>IF($C2380="","",T2380-U2380)</f>
        <v/>
      </c>
      <c r="X2380">
        <f>IF($C2380="","",IF($AD2380=1,Settings!$C$8,IF($AC2380=1,Settings!$C$6,Settings!$C$7))*100)</f>
        <v/>
      </c>
      <c r="Y2380" s="7">
        <f>IF($C2380="","",V2380-M2380)</f>
        <v/>
      </c>
      <c r="AA2380">
        <f>IF($C2380="","",IF(COUNTIF($C$2:$C2380,$C2380)=1,1,0))</f>
        <v/>
      </c>
      <c r="AB2380">
        <f>IF($AA2380=1,SUMPRODUCT(--($AE$2:$AE$6001&lt;$AE2380))+1,"")</f>
        <v/>
      </c>
      <c r="AC2380">
        <f>IF($C2380="","",IF(OR($W2380=TRUE(),$W2380="TRUE"),0,1))</f>
        <v/>
      </c>
      <c r="AD2380">
        <f>IF($C2380="","",IF($Z2380="Yes",1,0))</f>
        <v/>
      </c>
      <c r="AE2380">
        <f>IF($AA2380=1,IFERROR(IF(VALUE($C2380)&lt;100000000,VALUE($C2380),1000000000),IFERROR(IF(VALUE(MID($C2380,2,20))&lt;100000000,VALUE(MID($C2380,2,20)),1000000000),1000000000))+ROW()/100000,"")</f>
        <v/>
      </c>
    </row>
    <row r="2381">
      <c r="M2381" s="7">
        <f>IF($C2381="","",L2381*V2381/100)</f>
        <v/>
      </c>
      <c r="N2381" s="11" t="n"/>
      <c r="R2381" s="7" t="n"/>
      <c r="T2381" s="7" t="n"/>
      <c r="U2381" s="7">
        <f>IF($C2381="","",T2381*X2381/100)</f>
        <v/>
      </c>
      <c r="V2381" s="7">
        <f>IF($C2381="","",T2381-U2381)</f>
        <v/>
      </c>
      <c r="X2381">
        <f>IF($C2381="","",IF($AD2381=1,Settings!$C$8,IF($AC2381=1,Settings!$C$6,Settings!$C$7))*100)</f>
        <v/>
      </c>
      <c r="Y2381" s="7">
        <f>IF($C2381="","",V2381-M2381)</f>
        <v/>
      </c>
      <c r="AA2381">
        <f>IF($C2381="","",IF(COUNTIF($C$2:$C2381,$C2381)=1,1,0))</f>
        <v/>
      </c>
      <c r="AB2381">
        <f>IF($AA2381=1,SUMPRODUCT(--($AE$2:$AE$6001&lt;$AE2381))+1,"")</f>
        <v/>
      </c>
      <c r="AC2381">
        <f>IF($C2381="","",IF(OR($W2381=TRUE(),$W2381="TRUE"),0,1))</f>
        <v/>
      </c>
      <c r="AD2381">
        <f>IF($C2381="","",IF($Z2381="Yes",1,0))</f>
        <v/>
      </c>
      <c r="AE2381">
        <f>IF($AA2381=1,IFERROR(IF(VALUE($C2381)&lt;100000000,VALUE($C2381),1000000000),IFERROR(IF(VALUE(MID($C2381,2,20))&lt;100000000,VALUE(MID($C2381,2,20)),1000000000),1000000000))+ROW()/100000,"")</f>
        <v/>
      </c>
    </row>
    <row r="2382">
      <c r="M2382" s="7">
        <f>IF($C2382="","",L2382*V2382/100)</f>
        <v/>
      </c>
      <c r="N2382" s="11" t="n"/>
      <c r="R2382" s="7" t="n"/>
      <c r="T2382" s="7" t="n"/>
      <c r="U2382" s="7">
        <f>IF($C2382="","",T2382*X2382/100)</f>
        <v/>
      </c>
      <c r="V2382" s="7">
        <f>IF($C2382="","",T2382-U2382)</f>
        <v/>
      </c>
      <c r="X2382">
        <f>IF($C2382="","",IF($AD2382=1,Settings!$C$8,IF($AC2382=1,Settings!$C$6,Settings!$C$7))*100)</f>
        <v/>
      </c>
      <c r="Y2382" s="7">
        <f>IF($C2382="","",V2382-M2382)</f>
        <v/>
      </c>
      <c r="AA2382">
        <f>IF($C2382="","",IF(COUNTIF($C$2:$C2382,$C2382)=1,1,0))</f>
        <v/>
      </c>
      <c r="AB2382">
        <f>IF($AA2382=1,SUMPRODUCT(--($AE$2:$AE$6001&lt;$AE2382))+1,"")</f>
        <v/>
      </c>
      <c r="AC2382">
        <f>IF($C2382="","",IF(OR($W2382=TRUE(),$W2382="TRUE"),0,1))</f>
        <v/>
      </c>
      <c r="AD2382">
        <f>IF($C2382="","",IF($Z2382="Yes",1,0))</f>
        <v/>
      </c>
      <c r="AE2382">
        <f>IF($AA2382=1,IFERROR(IF(VALUE($C2382)&lt;100000000,VALUE($C2382),1000000000),IFERROR(IF(VALUE(MID($C2382,2,20))&lt;100000000,VALUE(MID($C2382,2,20)),1000000000),1000000000))+ROW()/100000,"")</f>
        <v/>
      </c>
    </row>
    <row r="2383">
      <c r="M2383" s="7">
        <f>IF($C2383="","",L2383*V2383/100)</f>
        <v/>
      </c>
      <c r="N2383" s="11" t="n"/>
      <c r="R2383" s="7" t="n"/>
      <c r="T2383" s="7" t="n"/>
      <c r="U2383" s="7">
        <f>IF($C2383="","",T2383*X2383/100)</f>
        <v/>
      </c>
      <c r="V2383" s="7">
        <f>IF($C2383="","",T2383-U2383)</f>
        <v/>
      </c>
      <c r="X2383">
        <f>IF($C2383="","",IF($AD2383=1,Settings!$C$8,IF($AC2383=1,Settings!$C$6,Settings!$C$7))*100)</f>
        <v/>
      </c>
      <c r="Y2383" s="7">
        <f>IF($C2383="","",V2383-M2383)</f>
        <v/>
      </c>
      <c r="AA2383">
        <f>IF($C2383="","",IF(COUNTIF($C$2:$C2383,$C2383)=1,1,0))</f>
        <v/>
      </c>
      <c r="AB2383">
        <f>IF($AA2383=1,SUMPRODUCT(--($AE$2:$AE$6001&lt;$AE2383))+1,"")</f>
        <v/>
      </c>
      <c r="AC2383">
        <f>IF($C2383="","",IF(OR($W2383=TRUE(),$W2383="TRUE"),0,1))</f>
        <v/>
      </c>
      <c r="AD2383">
        <f>IF($C2383="","",IF($Z2383="Yes",1,0))</f>
        <v/>
      </c>
      <c r="AE2383">
        <f>IF($AA2383=1,IFERROR(IF(VALUE($C2383)&lt;100000000,VALUE($C2383),1000000000),IFERROR(IF(VALUE(MID($C2383,2,20))&lt;100000000,VALUE(MID($C2383,2,20)),1000000000),1000000000))+ROW()/100000,"")</f>
        <v/>
      </c>
    </row>
    <row r="2384">
      <c r="M2384" s="7">
        <f>IF($C2384="","",L2384*V2384/100)</f>
        <v/>
      </c>
      <c r="N2384" s="11" t="n"/>
      <c r="R2384" s="7" t="n"/>
      <c r="T2384" s="7" t="n"/>
      <c r="U2384" s="7">
        <f>IF($C2384="","",T2384*X2384/100)</f>
        <v/>
      </c>
      <c r="V2384" s="7">
        <f>IF($C2384="","",T2384-U2384)</f>
        <v/>
      </c>
      <c r="X2384">
        <f>IF($C2384="","",IF($AD2384=1,Settings!$C$8,IF($AC2384=1,Settings!$C$6,Settings!$C$7))*100)</f>
        <v/>
      </c>
      <c r="Y2384" s="7">
        <f>IF($C2384="","",V2384-M2384)</f>
        <v/>
      </c>
      <c r="AA2384">
        <f>IF($C2384="","",IF(COUNTIF($C$2:$C2384,$C2384)=1,1,0))</f>
        <v/>
      </c>
      <c r="AB2384">
        <f>IF($AA2384=1,SUMPRODUCT(--($AE$2:$AE$6001&lt;$AE2384))+1,"")</f>
        <v/>
      </c>
      <c r="AC2384">
        <f>IF($C2384="","",IF(OR($W2384=TRUE(),$W2384="TRUE"),0,1))</f>
        <v/>
      </c>
      <c r="AD2384">
        <f>IF($C2384="","",IF($Z2384="Yes",1,0))</f>
        <v/>
      </c>
      <c r="AE2384">
        <f>IF($AA2384=1,IFERROR(IF(VALUE($C2384)&lt;100000000,VALUE($C2384),1000000000),IFERROR(IF(VALUE(MID($C2384,2,20))&lt;100000000,VALUE(MID($C2384,2,20)),1000000000),1000000000))+ROW()/100000,"")</f>
        <v/>
      </c>
    </row>
    <row r="2385">
      <c r="M2385" s="7">
        <f>IF($C2385="","",L2385*V2385/100)</f>
        <v/>
      </c>
      <c r="N2385" s="11" t="n"/>
      <c r="R2385" s="7" t="n"/>
      <c r="T2385" s="7" t="n"/>
      <c r="U2385" s="7">
        <f>IF($C2385="","",T2385*X2385/100)</f>
        <v/>
      </c>
      <c r="V2385" s="7">
        <f>IF($C2385="","",T2385-U2385)</f>
        <v/>
      </c>
      <c r="X2385">
        <f>IF($C2385="","",IF($AD2385=1,Settings!$C$8,IF($AC2385=1,Settings!$C$6,Settings!$C$7))*100)</f>
        <v/>
      </c>
      <c r="Y2385" s="7">
        <f>IF($C2385="","",V2385-M2385)</f>
        <v/>
      </c>
      <c r="AA2385">
        <f>IF($C2385="","",IF(COUNTIF($C$2:$C2385,$C2385)=1,1,0))</f>
        <v/>
      </c>
      <c r="AB2385">
        <f>IF($AA2385=1,SUMPRODUCT(--($AE$2:$AE$6001&lt;$AE2385))+1,"")</f>
        <v/>
      </c>
      <c r="AC2385">
        <f>IF($C2385="","",IF(OR($W2385=TRUE(),$W2385="TRUE"),0,1))</f>
        <v/>
      </c>
      <c r="AD2385">
        <f>IF($C2385="","",IF($Z2385="Yes",1,0))</f>
        <v/>
      </c>
      <c r="AE2385">
        <f>IF($AA2385=1,IFERROR(IF(VALUE($C2385)&lt;100000000,VALUE($C2385),1000000000),IFERROR(IF(VALUE(MID($C2385,2,20))&lt;100000000,VALUE(MID($C2385,2,20)),1000000000),1000000000))+ROW()/100000,"")</f>
        <v/>
      </c>
    </row>
    <row r="2386">
      <c r="M2386" s="7">
        <f>IF($C2386="","",L2386*V2386/100)</f>
        <v/>
      </c>
      <c r="N2386" s="11" t="n"/>
      <c r="R2386" s="7" t="n"/>
      <c r="T2386" s="7" t="n"/>
      <c r="U2386" s="7">
        <f>IF($C2386="","",T2386*X2386/100)</f>
        <v/>
      </c>
      <c r="V2386" s="7">
        <f>IF($C2386="","",T2386-U2386)</f>
        <v/>
      </c>
      <c r="X2386">
        <f>IF($C2386="","",IF($AD2386=1,Settings!$C$8,IF($AC2386=1,Settings!$C$6,Settings!$C$7))*100)</f>
        <v/>
      </c>
      <c r="Y2386" s="7">
        <f>IF($C2386="","",V2386-M2386)</f>
        <v/>
      </c>
      <c r="AA2386">
        <f>IF($C2386="","",IF(COUNTIF($C$2:$C2386,$C2386)=1,1,0))</f>
        <v/>
      </c>
      <c r="AB2386">
        <f>IF($AA2386=1,SUMPRODUCT(--($AE$2:$AE$6001&lt;$AE2386))+1,"")</f>
        <v/>
      </c>
      <c r="AC2386">
        <f>IF($C2386="","",IF(OR($W2386=TRUE(),$W2386="TRUE"),0,1))</f>
        <v/>
      </c>
      <c r="AD2386">
        <f>IF($C2386="","",IF($Z2386="Yes",1,0))</f>
        <v/>
      </c>
      <c r="AE2386">
        <f>IF($AA2386=1,IFERROR(IF(VALUE($C2386)&lt;100000000,VALUE($C2386),1000000000),IFERROR(IF(VALUE(MID($C2386,2,20))&lt;100000000,VALUE(MID($C2386,2,20)),1000000000),1000000000))+ROW()/100000,"")</f>
        <v/>
      </c>
    </row>
    <row r="2387">
      <c r="M2387" s="7">
        <f>IF($C2387="","",L2387*V2387/100)</f>
        <v/>
      </c>
      <c r="N2387" s="11" t="n"/>
      <c r="R2387" s="7" t="n"/>
      <c r="T2387" s="7" t="n"/>
      <c r="U2387" s="7">
        <f>IF($C2387="","",T2387*X2387/100)</f>
        <v/>
      </c>
      <c r="V2387" s="7">
        <f>IF($C2387="","",T2387-U2387)</f>
        <v/>
      </c>
      <c r="X2387">
        <f>IF($C2387="","",IF($AD2387=1,Settings!$C$8,IF($AC2387=1,Settings!$C$6,Settings!$C$7))*100)</f>
        <v/>
      </c>
      <c r="Y2387" s="7">
        <f>IF($C2387="","",V2387-M2387)</f>
        <v/>
      </c>
      <c r="AA2387">
        <f>IF($C2387="","",IF(COUNTIF($C$2:$C2387,$C2387)=1,1,0))</f>
        <v/>
      </c>
      <c r="AB2387">
        <f>IF($AA2387=1,SUMPRODUCT(--($AE$2:$AE$6001&lt;$AE2387))+1,"")</f>
        <v/>
      </c>
      <c r="AC2387">
        <f>IF($C2387="","",IF(OR($W2387=TRUE(),$W2387="TRUE"),0,1))</f>
        <v/>
      </c>
      <c r="AD2387">
        <f>IF($C2387="","",IF($Z2387="Yes",1,0))</f>
        <v/>
      </c>
      <c r="AE2387">
        <f>IF($AA2387=1,IFERROR(IF(VALUE($C2387)&lt;100000000,VALUE($C2387),1000000000),IFERROR(IF(VALUE(MID($C2387,2,20))&lt;100000000,VALUE(MID($C2387,2,20)),1000000000),1000000000))+ROW()/100000,"")</f>
        <v/>
      </c>
    </row>
    <row r="2388">
      <c r="M2388" s="7">
        <f>IF($C2388="","",L2388*V2388/100)</f>
        <v/>
      </c>
      <c r="N2388" s="11" t="n"/>
      <c r="R2388" s="7" t="n"/>
      <c r="T2388" s="7" t="n"/>
      <c r="U2388" s="7">
        <f>IF($C2388="","",T2388*X2388/100)</f>
        <v/>
      </c>
      <c r="V2388" s="7">
        <f>IF($C2388="","",T2388-U2388)</f>
        <v/>
      </c>
      <c r="X2388">
        <f>IF($C2388="","",IF($AD2388=1,Settings!$C$8,IF($AC2388=1,Settings!$C$6,Settings!$C$7))*100)</f>
        <v/>
      </c>
      <c r="Y2388" s="7">
        <f>IF($C2388="","",V2388-M2388)</f>
        <v/>
      </c>
      <c r="AA2388">
        <f>IF($C2388="","",IF(COUNTIF($C$2:$C2388,$C2388)=1,1,0))</f>
        <v/>
      </c>
      <c r="AB2388">
        <f>IF($AA2388=1,SUMPRODUCT(--($AE$2:$AE$6001&lt;$AE2388))+1,"")</f>
        <v/>
      </c>
      <c r="AC2388">
        <f>IF($C2388="","",IF(OR($W2388=TRUE(),$W2388="TRUE"),0,1))</f>
        <v/>
      </c>
      <c r="AD2388">
        <f>IF($C2388="","",IF($Z2388="Yes",1,0))</f>
        <v/>
      </c>
      <c r="AE2388">
        <f>IF($AA2388=1,IFERROR(IF(VALUE($C2388)&lt;100000000,VALUE($C2388),1000000000),IFERROR(IF(VALUE(MID($C2388,2,20))&lt;100000000,VALUE(MID($C2388,2,20)),1000000000),1000000000))+ROW()/100000,"")</f>
        <v/>
      </c>
    </row>
    <row r="2389">
      <c r="M2389" s="7">
        <f>IF($C2389="","",L2389*V2389/100)</f>
        <v/>
      </c>
      <c r="N2389" s="11" t="n"/>
      <c r="R2389" s="7" t="n"/>
      <c r="T2389" s="7" t="n"/>
      <c r="U2389" s="7">
        <f>IF($C2389="","",T2389*X2389/100)</f>
        <v/>
      </c>
      <c r="V2389" s="7">
        <f>IF($C2389="","",T2389-U2389)</f>
        <v/>
      </c>
      <c r="X2389">
        <f>IF($C2389="","",IF($AD2389=1,Settings!$C$8,IF($AC2389=1,Settings!$C$6,Settings!$C$7))*100)</f>
        <v/>
      </c>
      <c r="Y2389" s="7">
        <f>IF($C2389="","",V2389-M2389)</f>
        <v/>
      </c>
      <c r="AA2389">
        <f>IF($C2389="","",IF(COUNTIF($C$2:$C2389,$C2389)=1,1,0))</f>
        <v/>
      </c>
      <c r="AB2389">
        <f>IF($AA2389=1,SUMPRODUCT(--($AE$2:$AE$6001&lt;$AE2389))+1,"")</f>
        <v/>
      </c>
      <c r="AC2389">
        <f>IF($C2389="","",IF(OR($W2389=TRUE(),$W2389="TRUE"),0,1))</f>
        <v/>
      </c>
      <c r="AD2389">
        <f>IF($C2389="","",IF($Z2389="Yes",1,0))</f>
        <v/>
      </c>
      <c r="AE2389">
        <f>IF($AA2389=1,IFERROR(IF(VALUE($C2389)&lt;100000000,VALUE($C2389),1000000000),IFERROR(IF(VALUE(MID($C2389,2,20))&lt;100000000,VALUE(MID($C2389,2,20)),1000000000),1000000000))+ROW()/100000,"")</f>
        <v/>
      </c>
    </row>
    <row r="2390">
      <c r="M2390" s="7">
        <f>IF($C2390="","",L2390*V2390/100)</f>
        <v/>
      </c>
      <c r="N2390" s="11" t="n"/>
      <c r="R2390" s="7" t="n"/>
      <c r="T2390" s="7" t="n"/>
      <c r="U2390" s="7">
        <f>IF($C2390="","",T2390*X2390/100)</f>
        <v/>
      </c>
      <c r="V2390" s="7">
        <f>IF($C2390="","",T2390-U2390)</f>
        <v/>
      </c>
      <c r="X2390">
        <f>IF($C2390="","",IF($AD2390=1,Settings!$C$8,IF($AC2390=1,Settings!$C$6,Settings!$C$7))*100)</f>
        <v/>
      </c>
      <c r="Y2390" s="7">
        <f>IF($C2390="","",V2390-M2390)</f>
        <v/>
      </c>
      <c r="AA2390">
        <f>IF($C2390="","",IF(COUNTIF($C$2:$C2390,$C2390)=1,1,0))</f>
        <v/>
      </c>
      <c r="AB2390">
        <f>IF($AA2390=1,SUMPRODUCT(--($AE$2:$AE$6001&lt;$AE2390))+1,"")</f>
        <v/>
      </c>
      <c r="AC2390">
        <f>IF($C2390="","",IF(OR($W2390=TRUE(),$W2390="TRUE"),0,1))</f>
        <v/>
      </c>
      <c r="AD2390">
        <f>IF($C2390="","",IF($Z2390="Yes",1,0))</f>
        <v/>
      </c>
      <c r="AE2390">
        <f>IF($AA2390=1,IFERROR(IF(VALUE($C2390)&lt;100000000,VALUE($C2390),1000000000),IFERROR(IF(VALUE(MID($C2390,2,20))&lt;100000000,VALUE(MID($C2390,2,20)),1000000000),1000000000))+ROW()/100000,"")</f>
        <v/>
      </c>
    </row>
    <row r="2391">
      <c r="M2391" s="7">
        <f>IF($C2391="","",L2391*V2391/100)</f>
        <v/>
      </c>
      <c r="N2391" s="11" t="n"/>
      <c r="R2391" s="7" t="n"/>
      <c r="T2391" s="7" t="n"/>
      <c r="U2391" s="7">
        <f>IF($C2391="","",T2391*X2391/100)</f>
        <v/>
      </c>
      <c r="V2391" s="7">
        <f>IF($C2391="","",T2391-U2391)</f>
        <v/>
      </c>
      <c r="X2391">
        <f>IF($C2391="","",IF($AD2391=1,Settings!$C$8,IF($AC2391=1,Settings!$C$6,Settings!$C$7))*100)</f>
        <v/>
      </c>
      <c r="Y2391" s="7">
        <f>IF($C2391="","",V2391-M2391)</f>
        <v/>
      </c>
      <c r="AA2391">
        <f>IF($C2391="","",IF(COUNTIF($C$2:$C2391,$C2391)=1,1,0))</f>
        <v/>
      </c>
      <c r="AB2391">
        <f>IF($AA2391=1,SUMPRODUCT(--($AE$2:$AE$6001&lt;$AE2391))+1,"")</f>
        <v/>
      </c>
      <c r="AC2391">
        <f>IF($C2391="","",IF(OR($W2391=TRUE(),$W2391="TRUE"),0,1))</f>
        <v/>
      </c>
      <c r="AD2391">
        <f>IF($C2391="","",IF($Z2391="Yes",1,0))</f>
        <v/>
      </c>
      <c r="AE2391">
        <f>IF($AA2391=1,IFERROR(IF(VALUE($C2391)&lt;100000000,VALUE($C2391),1000000000),IFERROR(IF(VALUE(MID($C2391,2,20))&lt;100000000,VALUE(MID($C2391,2,20)),1000000000),1000000000))+ROW()/100000,"")</f>
        <v/>
      </c>
    </row>
    <row r="2392">
      <c r="M2392" s="7">
        <f>IF($C2392="","",L2392*V2392/100)</f>
        <v/>
      </c>
      <c r="N2392" s="11" t="n"/>
      <c r="R2392" s="7" t="n"/>
      <c r="T2392" s="7" t="n"/>
      <c r="U2392" s="7">
        <f>IF($C2392="","",T2392*X2392/100)</f>
        <v/>
      </c>
      <c r="V2392" s="7">
        <f>IF($C2392="","",T2392-U2392)</f>
        <v/>
      </c>
      <c r="X2392">
        <f>IF($C2392="","",IF($AD2392=1,Settings!$C$8,IF($AC2392=1,Settings!$C$6,Settings!$C$7))*100)</f>
        <v/>
      </c>
      <c r="Y2392" s="7">
        <f>IF($C2392="","",V2392-M2392)</f>
        <v/>
      </c>
      <c r="AA2392">
        <f>IF($C2392="","",IF(COUNTIF($C$2:$C2392,$C2392)=1,1,0))</f>
        <v/>
      </c>
      <c r="AB2392">
        <f>IF($AA2392=1,SUMPRODUCT(--($AE$2:$AE$6001&lt;$AE2392))+1,"")</f>
        <v/>
      </c>
      <c r="AC2392">
        <f>IF($C2392="","",IF(OR($W2392=TRUE(),$W2392="TRUE"),0,1))</f>
        <v/>
      </c>
      <c r="AD2392">
        <f>IF($C2392="","",IF($Z2392="Yes",1,0))</f>
        <v/>
      </c>
      <c r="AE2392">
        <f>IF($AA2392=1,IFERROR(IF(VALUE($C2392)&lt;100000000,VALUE($C2392),1000000000),IFERROR(IF(VALUE(MID($C2392,2,20))&lt;100000000,VALUE(MID($C2392,2,20)),1000000000),1000000000))+ROW()/100000,"")</f>
        <v/>
      </c>
    </row>
    <row r="2393">
      <c r="M2393" s="7">
        <f>IF($C2393="","",L2393*V2393/100)</f>
        <v/>
      </c>
      <c r="N2393" s="11" t="n"/>
      <c r="R2393" s="7" t="n"/>
      <c r="T2393" s="7" t="n"/>
      <c r="U2393" s="7">
        <f>IF($C2393="","",T2393*X2393/100)</f>
        <v/>
      </c>
      <c r="V2393" s="7">
        <f>IF($C2393="","",T2393-U2393)</f>
        <v/>
      </c>
      <c r="X2393">
        <f>IF($C2393="","",IF($AD2393=1,Settings!$C$8,IF($AC2393=1,Settings!$C$6,Settings!$C$7))*100)</f>
        <v/>
      </c>
      <c r="Y2393" s="7">
        <f>IF($C2393="","",V2393-M2393)</f>
        <v/>
      </c>
      <c r="AA2393">
        <f>IF($C2393="","",IF(COUNTIF($C$2:$C2393,$C2393)=1,1,0))</f>
        <v/>
      </c>
      <c r="AB2393">
        <f>IF($AA2393=1,SUMPRODUCT(--($AE$2:$AE$6001&lt;$AE2393))+1,"")</f>
        <v/>
      </c>
      <c r="AC2393">
        <f>IF($C2393="","",IF(OR($W2393=TRUE(),$W2393="TRUE"),0,1))</f>
        <v/>
      </c>
      <c r="AD2393">
        <f>IF($C2393="","",IF($Z2393="Yes",1,0))</f>
        <v/>
      </c>
      <c r="AE2393">
        <f>IF($AA2393=1,IFERROR(IF(VALUE($C2393)&lt;100000000,VALUE($C2393),1000000000),IFERROR(IF(VALUE(MID($C2393,2,20))&lt;100000000,VALUE(MID($C2393,2,20)),1000000000),1000000000))+ROW()/100000,"")</f>
        <v/>
      </c>
    </row>
    <row r="2394">
      <c r="M2394" s="7">
        <f>IF($C2394="","",L2394*V2394/100)</f>
        <v/>
      </c>
      <c r="N2394" s="11" t="n"/>
      <c r="R2394" s="7" t="n"/>
      <c r="T2394" s="7" t="n"/>
      <c r="U2394" s="7">
        <f>IF($C2394="","",T2394*X2394/100)</f>
        <v/>
      </c>
      <c r="V2394" s="7">
        <f>IF($C2394="","",T2394-U2394)</f>
        <v/>
      </c>
      <c r="X2394">
        <f>IF($C2394="","",IF($AD2394=1,Settings!$C$8,IF($AC2394=1,Settings!$C$6,Settings!$C$7))*100)</f>
        <v/>
      </c>
      <c r="Y2394" s="7">
        <f>IF($C2394="","",V2394-M2394)</f>
        <v/>
      </c>
      <c r="AA2394">
        <f>IF($C2394="","",IF(COUNTIF($C$2:$C2394,$C2394)=1,1,0))</f>
        <v/>
      </c>
      <c r="AB2394">
        <f>IF($AA2394=1,SUMPRODUCT(--($AE$2:$AE$6001&lt;$AE2394))+1,"")</f>
        <v/>
      </c>
      <c r="AC2394">
        <f>IF($C2394="","",IF(OR($W2394=TRUE(),$W2394="TRUE"),0,1))</f>
        <v/>
      </c>
      <c r="AD2394">
        <f>IF($C2394="","",IF($Z2394="Yes",1,0))</f>
        <v/>
      </c>
      <c r="AE2394">
        <f>IF($AA2394=1,IFERROR(IF(VALUE($C2394)&lt;100000000,VALUE($C2394),1000000000),IFERROR(IF(VALUE(MID($C2394,2,20))&lt;100000000,VALUE(MID($C2394,2,20)),1000000000),1000000000))+ROW()/100000,"")</f>
        <v/>
      </c>
    </row>
    <row r="2395">
      <c r="M2395" s="7">
        <f>IF($C2395="","",L2395*V2395/100)</f>
        <v/>
      </c>
      <c r="N2395" s="11" t="n"/>
      <c r="R2395" s="7" t="n"/>
      <c r="T2395" s="7" t="n"/>
      <c r="U2395" s="7">
        <f>IF($C2395="","",T2395*X2395/100)</f>
        <v/>
      </c>
      <c r="V2395" s="7">
        <f>IF($C2395="","",T2395-U2395)</f>
        <v/>
      </c>
      <c r="X2395">
        <f>IF($C2395="","",IF($AD2395=1,Settings!$C$8,IF($AC2395=1,Settings!$C$6,Settings!$C$7))*100)</f>
        <v/>
      </c>
      <c r="Y2395" s="7">
        <f>IF($C2395="","",V2395-M2395)</f>
        <v/>
      </c>
      <c r="AA2395">
        <f>IF($C2395="","",IF(COUNTIF($C$2:$C2395,$C2395)=1,1,0))</f>
        <v/>
      </c>
      <c r="AB2395">
        <f>IF($AA2395=1,SUMPRODUCT(--($AE$2:$AE$6001&lt;$AE2395))+1,"")</f>
        <v/>
      </c>
      <c r="AC2395">
        <f>IF($C2395="","",IF(OR($W2395=TRUE(),$W2395="TRUE"),0,1))</f>
        <v/>
      </c>
      <c r="AD2395">
        <f>IF($C2395="","",IF($Z2395="Yes",1,0))</f>
        <v/>
      </c>
      <c r="AE2395">
        <f>IF($AA2395=1,IFERROR(IF(VALUE($C2395)&lt;100000000,VALUE($C2395),1000000000),IFERROR(IF(VALUE(MID($C2395,2,20))&lt;100000000,VALUE(MID($C2395,2,20)),1000000000),1000000000))+ROW()/100000,"")</f>
        <v/>
      </c>
    </row>
    <row r="2396">
      <c r="M2396" s="7">
        <f>IF($C2396="","",L2396*V2396/100)</f>
        <v/>
      </c>
      <c r="N2396" s="11" t="n"/>
      <c r="R2396" s="7" t="n"/>
      <c r="T2396" s="7" t="n"/>
      <c r="U2396" s="7">
        <f>IF($C2396="","",T2396*X2396/100)</f>
        <v/>
      </c>
      <c r="V2396" s="7">
        <f>IF($C2396="","",T2396-U2396)</f>
        <v/>
      </c>
      <c r="X2396">
        <f>IF($C2396="","",IF($AD2396=1,Settings!$C$8,IF($AC2396=1,Settings!$C$6,Settings!$C$7))*100)</f>
        <v/>
      </c>
      <c r="Y2396" s="7">
        <f>IF($C2396="","",V2396-M2396)</f>
        <v/>
      </c>
      <c r="AA2396">
        <f>IF($C2396="","",IF(COUNTIF($C$2:$C2396,$C2396)=1,1,0))</f>
        <v/>
      </c>
      <c r="AB2396">
        <f>IF($AA2396=1,SUMPRODUCT(--($AE$2:$AE$6001&lt;$AE2396))+1,"")</f>
        <v/>
      </c>
      <c r="AC2396">
        <f>IF($C2396="","",IF(OR($W2396=TRUE(),$W2396="TRUE"),0,1))</f>
        <v/>
      </c>
      <c r="AD2396">
        <f>IF($C2396="","",IF($Z2396="Yes",1,0))</f>
        <v/>
      </c>
      <c r="AE2396">
        <f>IF($AA2396=1,IFERROR(IF(VALUE($C2396)&lt;100000000,VALUE($C2396),1000000000),IFERROR(IF(VALUE(MID($C2396,2,20))&lt;100000000,VALUE(MID($C2396,2,20)),1000000000),1000000000))+ROW()/100000,"")</f>
        <v/>
      </c>
    </row>
    <row r="2397">
      <c r="M2397" s="7">
        <f>IF($C2397="","",L2397*V2397/100)</f>
        <v/>
      </c>
      <c r="N2397" s="11" t="n"/>
      <c r="R2397" s="7" t="n"/>
      <c r="T2397" s="7" t="n"/>
      <c r="U2397" s="7">
        <f>IF($C2397="","",T2397*X2397/100)</f>
        <v/>
      </c>
      <c r="V2397" s="7">
        <f>IF($C2397="","",T2397-U2397)</f>
        <v/>
      </c>
      <c r="X2397">
        <f>IF($C2397="","",IF($AD2397=1,Settings!$C$8,IF($AC2397=1,Settings!$C$6,Settings!$C$7))*100)</f>
        <v/>
      </c>
      <c r="Y2397" s="7">
        <f>IF($C2397="","",V2397-M2397)</f>
        <v/>
      </c>
      <c r="AA2397">
        <f>IF($C2397="","",IF(COUNTIF($C$2:$C2397,$C2397)=1,1,0))</f>
        <v/>
      </c>
      <c r="AB2397">
        <f>IF($AA2397=1,SUMPRODUCT(--($AE$2:$AE$6001&lt;$AE2397))+1,"")</f>
        <v/>
      </c>
      <c r="AC2397">
        <f>IF($C2397="","",IF(OR($W2397=TRUE(),$W2397="TRUE"),0,1))</f>
        <v/>
      </c>
      <c r="AD2397">
        <f>IF($C2397="","",IF($Z2397="Yes",1,0))</f>
        <v/>
      </c>
      <c r="AE2397">
        <f>IF($AA2397=1,IFERROR(IF(VALUE($C2397)&lt;100000000,VALUE($C2397),1000000000),IFERROR(IF(VALUE(MID($C2397,2,20))&lt;100000000,VALUE(MID($C2397,2,20)),1000000000),1000000000))+ROW()/100000,"")</f>
        <v/>
      </c>
    </row>
    <row r="2398">
      <c r="M2398" s="7">
        <f>IF($C2398="","",L2398*V2398/100)</f>
        <v/>
      </c>
      <c r="N2398" s="11" t="n"/>
      <c r="R2398" s="7" t="n"/>
      <c r="T2398" s="7" t="n"/>
      <c r="U2398" s="7">
        <f>IF($C2398="","",T2398*X2398/100)</f>
        <v/>
      </c>
      <c r="V2398" s="7">
        <f>IF($C2398="","",T2398-U2398)</f>
        <v/>
      </c>
      <c r="X2398">
        <f>IF($C2398="","",IF($AD2398=1,Settings!$C$8,IF($AC2398=1,Settings!$C$6,Settings!$C$7))*100)</f>
        <v/>
      </c>
      <c r="Y2398" s="7">
        <f>IF($C2398="","",V2398-M2398)</f>
        <v/>
      </c>
      <c r="AA2398">
        <f>IF($C2398="","",IF(COUNTIF($C$2:$C2398,$C2398)=1,1,0))</f>
        <v/>
      </c>
      <c r="AB2398">
        <f>IF($AA2398=1,SUMPRODUCT(--($AE$2:$AE$6001&lt;$AE2398))+1,"")</f>
        <v/>
      </c>
      <c r="AC2398">
        <f>IF($C2398="","",IF(OR($W2398=TRUE(),$W2398="TRUE"),0,1))</f>
        <v/>
      </c>
      <c r="AD2398">
        <f>IF($C2398="","",IF($Z2398="Yes",1,0))</f>
        <v/>
      </c>
      <c r="AE2398">
        <f>IF($AA2398=1,IFERROR(IF(VALUE($C2398)&lt;100000000,VALUE($C2398),1000000000),IFERROR(IF(VALUE(MID($C2398,2,20))&lt;100000000,VALUE(MID($C2398,2,20)),1000000000),1000000000))+ROW()/100000,"")</f>
        <v/>
      </c>
    </row>
    <row r="2399">
      <c r="M2399" s="7">
        <f>IF($C2399="","",L2399*V2399/100)</f>
        <v/>
      </c>
      <c r="N2399" s="11" t="n"/>
      <c r="R2399" s="7" t="n"/>
      <c r="T2399" s="7" t="n"/>
      <c r="U2399" s="7">
        <f>IF($C2399="","",T2399*X2399/100)</f>
        <v/>
      </c>
      <c r="V2399" s="7">
        <f>IF($C2399="","",T2399-U2399)</f>
        <v/>
      </c>
      <c r="X2399">
        <f>IF($C2399="","",IF($AD2399=1,Settings!$C$8,IF($AC2399=1,Settings!$C$6,Settings!$C$7))*100)</f>
        <v/>
      </c>
      <c r="Y2399" s="7">
        <f>IF($C2399="","",V2399-M2399)</f>
        <v/>
      </c>
      <c r="AA2399">
        <f>IF($C2399="","",IF(COUNTIF($C$2:$C2399,$C2399)=1,1,0))</f>
        <v/>
      </c>
      <c r="AB2399">
        <f>IF($AA2399=1,SUMPRODUCT(--($AE$2:$AE$6001&lt;$AE2399))+1,"")</f>
        <v/>
      </c>
      <c r="AC2399">
        <f>IF($C2399="","",IF(OR($W2399=TRUE(),$W2399="TRUE"),0,1))</f>
        <v/>
      </c>
      <c r="AD2399">
        <f>IF($C2399="","",IF($Z2399="Yes",1,0))</f>
        <v/>
      </c>
      <c r="AE2399">
        <f>IF($AA2399=1,IFERROR(IF(VALUE($C2399)&lt;100000000,VALUE($C2399),1000000000),IFERROR(IF(VALUE(MID($C2399,2,20))&lt;100000000,VALUE(MID($C2399,2,20)),1000000000),1000000000))+ROW()/100000,"")</f>
        <v/>
      </c>
    </row>
    <row r="2400">
      <c r="M2400" s="7">
        <f>IF($C2400="","",L2400*V2400/100)</f>
        <v/>
      </c>
      <c r="N2400" s="11" t="n"/>
      <c r="R2400" s="7" t="n"/>
      <c r="T2400" s="7" t="n"/>
      <c r="U2400" s="7">
        <f>IF($C2400="","",T2400*X2400/100)</f>
        <v/>
      </c>
      <c r="V2400" s="7">
        <f>IF($C2400="","",T2400-U2400)</f>
        <v/>
      </c>
      <c r="X2400">
        <f>IF($C2400="","",IF($AD2400=1,Settings!$C$8,IF($AC2400=1,Settings!$C$6,Settings!$C$7))*100)</f>
        <v/>
      </c>
      <c r="Y2400" s="7">
        <f>IF($C2400="","",V2400-M2400)</f>
        <v/>
      </c>
      <c r="AA2400">
        <f>IF($C2400="","",IF(COUNTIF($C$2:$C2400,$C2400)=1,1,0))</f>
        <v/>
      </c>
      <c r="AB2400">
        <f>IF($AA2400=1,SUMPRODUCT(--($AE$2:$AE$6001&lt;$AE2400))+1,"")</f>
        <v/>
      </c>
      <c r="AC2400">
        <f>IF($C2400="","",IF(OR($W2400=TRUE(),$W2400="TRUE"),0,1))</f>
        <v/>
      </c>
      <c r="AD2400">
        <f>IF($C2400="","",IF($Z2400="Yes",1,0))</f>
        <v/>
      </c>
      <c r="AE2400">
        <f>IF($AA2400=1,IFERROR(IF(VALUE($C2400)&lt;100000000,VALUE($C2400),1000000000),IFERROR(IF(VALUE(MID($C2400,2,20))&lt;100000000,VALUE(MID($C2400,2,20)),1000000000),1000000000))+ROW()/100000,"")</f>
        <v/>
      </c>
    </row>
    <row r="2401">
      <c r="M2401" s="7">
        <f>IF($C2401="","",L2401*V2401/100)</f>
        <v/>
      </c>
      <c r="N2401" s="11" t="n"/>
      <c r="R2401" s="7" t="n"/>
      <c r="T2401" s="7" t="n"/>
      <c r="U2401" s="7">
        <f>IF($C2401="","",T2401*X2401/100)</f>
        <v/>
      </c>
      <c r="V2401" s="7">
        <f>IF($C2401="","",T2401-U2401)</f>
        <v/>
      </c>
      <c r="X2401">
        <f>IF($C2401="","",IF($AD2401=1,Settings!$C$8,IF($AC2401=1,Settings!$C$6,Settings!$C$7))*100)</f>
        <v/>
      </c>
      <c r="Y2401" s="7">
        <f>IF($C2401="","",V2401-M2401)</f>
        <v/>
      </c>
      <c r="AA2401">
        <f>IF($C2401="","",IF(COUNTIF($C$2:$C2401,$C2401)=1,1,0))</f>
        <v/>
      </c>
      <c r="AB2401">
        <f>IF($AA2401=1,SUMPRODUCT(--($AE$2:$AE$6001&lt;$AE2401))+1,"")</f>
        <v/>
      </c>
      <c r="AC2401">
        <f>IF($C2401="","",IF(OR($W2401=TRUE(),$W2401="TRUE"),0,1))</f>
        <v/>
      </c>
      <c r="AD2401">
        <f>IF($C2401="","",IF($Z2401="Yes",1,0))</f>
        <v/>
      </c>
      <c r="AE2401">
        <f>IF($AA2401=1,IFERROR(IF(VALUE($C2401)&lt;100000000,VALUE($C2401),1000000000),IFERROR(IF(VALUE(MID($C2401,2,20))&lt;100000000,VALUE(MID($C2401,2,20)),1000000000),1000000000))+ROW()/100000,"")</f>
        <v/>
      </c>
    </row>
    <row r="2402">
      <c r="M2402" s="7">
        <f>IF($C2402="","",L2402*V2402/100)</f>
        <v/>
      </c>
      <c r="N2402" s="11" t="n"/>
      <c r="R2402" s="7" t="n"/>
      <c r="T2402" s="7" t="n"/>
      <c r="U2402" s="7">
        <f>IF($C2402="","",T2402*X2402/100)</f>
        <v/>
      </c>
      <c r="V2402" s="7">
        <f>IF($C2402="","",T2402-U2402)</f>
        <v/>
      </c>
      <c r="X2402">
        <f>IF($C2402="","",IF($AD2402=1,Settings!$C$8,IF($AC2402=1,Settings!$C$6,Settings!$C$7))*100)</f>
        <v/>
      </c>
      <c r="Y2402" s="7">
        <f>IF($C2402="","",V2402-M2402)</f>
        <v/>
      </c>
      <c r="AA2402">
        <f>IF($C2402="","",IF(COUNTIF($C$2:$C2402,$C2402)=1,1,0))</f>
        <v/>
      </c>
      <c r="AB2402">
        <f>IF($AA2402=1,SUMPRODUCT(--($AE$2:$AE$6001&lt;$AE2402))+1,"")</f>
        <v/>
      </c>
      <c r="AC2402">
        <f>IF($C2402="","",IF(OR($W2402=TRUE(),$W2402="TRUE"),0,1))</f>
        <v/>
      </c>
      <c r="AD2402">
        <f>IF($C2402="","",IF($Z2402="Yes",1,0))</f>
        <v/>
      </c>
      <c r="AE2402">
        <f>IF($AA2402=1,IFERROR(IF(VALUE($C2402)&lt;100000000,VALUE($C2402),1000000000),IFERROR(IF(VALUE(MID($C2402,2,20))&lt;100000000,VALUE(MID($C2402,2,20)),1000000000),1000000000))+ROW()/100000,"")</f>
        <v/>
      </c>
    </row>
    <row r="2403">
      <c r="M2403" s="7">
        <f>IF($C2403="","",L2403*V2403/100)</f>
        <v/>
      </c>
      <c r="N2403" s="11" t="n"/>
      <c r="R2403" s="7" t="n"/>
      <c r="T2403" s="7" t="n"/>
      <c r="U2403" s="7">
        <f>IF($C2403="","",T2403*X2403/100)</f>
        <v/>
      </c>
      <c r="V2403" s="7">
        <f>IF($C2403="","",T2403-U2403)</f>
        <v/>
      </c>
      <c r="X2403">
        <f>IF($C2403="","",IF($AD2403=1,Settings!$C$8,IF($AC2403=1,Settings!$C$6,Settings!$C$7))*100)</f>
        <v/>
      </c>
      <c r="Y2403" s="7">
        <f>IF($C2403="","",V2403-M2403)</f>
        <v/>
      </c>
      <c r="AA2403">
        <f>IF($C2403="","",IF(COUNTIF($C$2:$C2403,$C2403)=1,1,0))</f>
        <v/>
      </c>
      <c r="AB2403">
        <f>IF($AA2403=1,SUMPRODUCT(--($AE$2:$AE$6001&lt;$AE2403))+1,"")</f>
        <v/>
      </c>
      <c r="AC2403">
        <f>IF($C2403="","",IF(OR($W2403=TRUE(),$W2403="TRUE"),0,1))</f>
        <v/>
      </c>
      <c r="AD2403">
        <f>IF($C2403="","",IF($Z2403="Yes",1,0))</f>
        <v/>
      </c>
      <c r="AE2403">
        <f>IF($AA2403=1,IFERROR(IF(VALUE($C2403)&lt;100000000,VALUE($C2403),1000000000),IFERROR(IF(VALUE(MID($C2403,2,20))&lt;100000000,VALUE(MID($C2403,2,20)),1000000000),1000000000))+ROW()/100000,"")</f>
        <v/>
      </c>
    </row>
    <row r="2404">
      <c r="M2404" s="7">
        <f>IF($C2404="","",L2404*V2404/100)</f>
        <v/>
      </c>
      <c r="N2404" s="11" t="n"/>
      <c r="R2404" s="7" t="n"/>
      <c r="T2404" s="7" t="n"/>
      <c r="U2404" s="7">
        <f>IF($C2404="","",T2404*X2404/100)</f>
        <v/>
      </c>
      <c r="V2404" s="7">
        <f>IF($C2404="","",T2404-U2404)</f>
        <v/>
      </c>
      <c r="X2404">
        <f>IF($C2404="","",IF($AD2404=1,Settings!$C$8,IF($AC2404=1,Settings!$C$6,Settings!$C$7))*100)</f>
        <v/>
      </c>
      <c r="Y2404" s="7">
        <f>IF($C2404="","",V2404-M2404)</f>
        <v/>
      </c>
      <c r="AA2404">
        <f>IF($C2404="","",IF(COUNTIF($C$2:$C2404,$C2404)=1,1,0))</f>
        <v/>
      </c>
      <c r="AB2404">
        <f>IF($AA2404=1,SUMPRODUCT(--($AE$2:$AE$6001&lt;$AE2404))+1,"")</f>
        <v/>
      </c>
      <c r="AC2404">
        <f>IF($C2404="","",IF(OR($W2404=TRUE(),$W2404="TRUE"),0,1))</f>
        <v/>
      </c>
      <c r="AD2404">
        <f>IF($C2404="","",IF($Z2404="Yes",1,0))</f>
        <v/>
      </c>
      <c r="AE2404">
        <f>IF($AA2404=1,IFERROR(IF(VALUE($C2404)&lt;100000000,VALUE($C2404),1000000000),IFERROR(IF(VALUE(MID($C2404,2,20))&lt;100000000,VALUE(MID($C2404,2,20)),1000000000),1000000000))+ROW()/100000,"")</f>
        <v/>
      </c>
    </row>
    <row r="2405">
      <c r="M2405" s="7">
        <f>IF($C2405="","",L2405*V2405/100)</f>
        <v/>
      </c>
      <c r="N2405" s="11" t="n"/>
      <c r="R2405" s="7" t="n"/>
      <c r="T2405" s="7" t="n"/>
      <c r="U2405" s="7">
        <f>IF($C2405="","",T2405*X2405/100)</f>
        <v/>
      </c>
      <c r="V2405" s="7">
        <f>IF($C2405="","",T2405-U2405)</f>
        <v/>
      </c>
      <c r="X2405">
        <f>IF($C2405="","",IF($AD2405=1,Settings!$C$8,IF($AC2405=1,Settings!$C$6,Settings!$C$7))*100)</f>
        <v/>
      </c>
      <c r="Y2405" s="7">
        <f>IF($C2405="","",V2405-M2405)</f>
        <v/>
      </c>
      <c r="AA2405">
        <f>IF($C2405="","",IF(COUNTIF($C$2:$C2405,$C2405)=1,1,0))</f>
        <v/>
      </c>
      <c r="AB2405">
        <f>IF($AA2405=1,SUMPRODUCT(--($AE$2:$AE$6001&lt;$AE2405))+1,"")</f>
        <v/>
      </c>
      <c r="AC2405">
        <f>IF($C2405="","",IF(OR($W2405=TRUE(),$W2405="TRUE"),0,1))</f>
        <v/>
      </c>
      <c r="AD2405">
        <f>IF($C2405="","",IF($Z2405="Yes",1,0))</f>
        <v/>
      </c>
      <c r="AE2405">
        <f>IF($AA2405=1,IFERROR(IF(VALUE($C2405)&lt;100000000,VALUE($C2405),1000000000),IFERROR(IF(VALUE(MID($C2405,2,20))&lt;100000000,VALUE(MID($C2405,2,20)),1000000000),1000000000))+ROW()/100000,"")</f>
        <v/>
      </c>
    </row>
    <row r="2406">
      <c r="M2406" s="7">
        <f>IF($C2406="","",L2406*V2406/100)</f>
        <v/>
      </c>
      <c r="N2406" s="11" t="n"/>
      <c r="R2406" s="7" t="n"/>
      <c r="T2406" s="7" t="n"/>
      <c r="U2406" s="7">
        <f>IF($C2406="","",T2406*X2406/100)</f>
        <v/>
      </c>
      <c r="V2406" s="7">
        <f>IF($C2406="","",T2406-U2406)</f>
        <v/>
      </c>
      <c r="X2406">
        <f>IF($C2406="","",IF($AD2406=1,Settings!$C$8,IF($AC2406=1,Settings!$C$6,Settings!$C$7))*100)</f>
        <v/>
      </c>
      <c r="Y2406" s="7">
        <f>IF($C2406="","",V2406-M2406)</f>
        <v/>
      </c>
      <c r="AA2406">
        <f>IF($C2406="","",IF(COUNTIF($C$2:$C2406,$C2406)=1,1,0))</f>
        <v/>
      </c>
      <c r="AB2406">
        <f>IF($AA2406=1,SUMPRODUCT(--($AE$2:$AE$6001&lt;$AE2406))+1,"")</f>
        <v/>
      </c>
      <c r="AC2406">
        <f>IF($C2406="","",IF(OR($W2406=TRUE(),$W2406="TRUE"),0,1))</f>
        <v/>
      </c>
      <c r="AD2406">
        <f>IF($C2406="","",IF($Z2406="Yes",1,0))</f>
        <v/>
      </c>
      <c r="AE2406">
        <f>IF($AA2406=1,IFERROR(IF(VALUE($C2406)&lt;100000000,VALUE($C2406),1000000000),IFERROR(IF(VALUE(MID($C2406,2,20))&lt;100000000,VALUE(MID($C2406,2,20)),1000000000),1000000000))+ROW()/100000,"")</f>
        <v/>
      </c>
    </row>
    <row r="2407">
      <c r="M2407" s="7">
        <f>IF($C2407="","",L2407*V2407/100)</f>
        <v/>
      </c>
      <c r="N2407" s="11" t="n"/>
      <c r="R2407" s="7" t="n"/>
      <c r="T2407" s="7" t="n"/>
      <c r="U2407" s="7">
        <f>IF($C2407="","",T2407*X2407/100)</f>
        <v/>
      </c>
      <c r="V2407" s="7">
        <f>IF($C2407="","",T2407-U2407)</f>
        <v/>
      </c>
      <c r="X2407">
        <f>IF($C2407="","",IF($AD2407=1,Settings!$C$8,IF($AC2407=1,Settings!$C$6,Settings!$C$7))*100)</f>
        <v/>
      </c>
      <c r="Y2407" s="7">
        <f>IF($C2407="","",V2407-M2407)</f>
        <v/>
      </c>
      <c r="AA2407">
        <f>IF($C2407="","",IF(COUNTIF($C$2:$C2407,$C2407)=1,1,0))</f>
        <v/>
      </c>
      <c r="AB2407">
        <f>IF($AA2407=1,SUMPRODUCT(--($AE$2:$AE$6001&lt;$AE2407))+1,"")</f>
        <v/>
      </c>
      <c r="AC2407">
        <f>IF($C2407="","",IF(OR($W2407=TRUE(),$W2407="TRUE"),0,1))</f>
        <v/>
      </c>
      <c r="AD2407">
        <f>IF($C2407="","",IF($Z2407="Yes",1,0))</f>
        <v/>
      </c>
      <c r="AE2407">
        <f>IF($AA2407=1,IFERROR(IF(VALUE($C2407)&lt;100000000,VALUE($C2407),1000000000),IFERROR(IF(VALUE(MID($C2407,2,20))&lt;100000000,VALUE(MID($C2407,2,20)),1000000000),1000000000))+ROW()/100000,"")</f>
        <v/>
      </c>
    </row>
    <row r="2408">
      <c r="M2408" s="7">
        <f>IF($C2408="","",L2408*V2408/100)</f>
        <v/>
      </c>
      <c r="N2408" s="11" t="n"/>
      <c r="R2408" s="7" t="n"/>
      <c r="T2408" s="7" t="n"/>
      <c r="U2408" s="7">
        <f>IF($C2408="","",T2408*X2408/100)</f>
        <v/>
      </c>
      <c r="V2408" s="7">
        <f>IF($C2408="","",T2408-U2408)</f>
        <v/>
      </c>
      <c r="X2408">
        <f>IF($C2408="","",IF($AD2408=1,Settings!$C$8,IF($AC2408=1,Settings!$C$6,Settings!$C$7))*100)</f>
        <v/>
      </c>
      <c r="Y2408" s="7">
        <f>IF($C2408="","",V2408-M2408)</f>
        <v/>
      </c>
      <c r="AA2408">
        <f>IF($C2408="","",IF(COUNTIF($C$2:$C2408,$C2408)=1,1,0))</f>
        <v/>
      </c>
      <c r="AB2408">
        <f>IF($AA2408=1,SUMPRODUCT(--($AE$2:$AE$6001&lt;$AE2408))+1,"")</f>
        <v/>
      </c>
      <c r="AC2408">
        <f>IF($C2408="","",IF(OR($W2408=TRUE(),$W2408="TRUE"),0,1))</f>
        <v/>
      </c>
      <c r="AD2408">
        <f>IF($C2408="","",IF($Z2408="Yes",1,0))</f>
        <v/>
      </c>
      <c r="AE2408">
        <f>IF($AA2408=1,IFERROR(IF(VALUE($C2408)&lt;100000000,VALUE($C2408),1000000000),IFERROR(IF(VALUE(MID($C2408,2,20))&lt;100000000,VALUE(MID($C2408,2,20)),1000000000),1000000000))+ROW()/100000,"")</f>
        <v/>
      </c>
    </row>
    <row r="2409">
      <c r="M2409" s="7">
        <f>IF($C2409="","",L2409*V2409/100)</f>
        <v/>
      </c>
      <c r="N2409" s="11" t="n"/>
      <c r="R2409" s="7" t="n"/>
      <c r="T2409" s="7" t="n"/>
      <c r="U2409" s="7">
        <f>IF($C2409="","",T2409*X2409/100)</f>
        <v/>
      </c>
      <c r="V2409" s="7">
        <f>IF($C2409="","",T2409-U2409)</f>
        <v/>
      </c>
      <c r="X2409">
        <f>IF($C2409="","",IF($AD2409=1,Settings!$C$8,IF($AC2409=1,Settings!$C$6,Settings!$C$7))*100)</f>
        <v/>
      </c>
      <c r="Y2409" s="7">
        <f>IF($C2409="","",V2409-M2409)</f>
        <v/>
      </c>
      <c r="AA2409">
        <f>IF($C2409="","",IF(COUNTIF($C$2:$C2409,$C2409)=1,1,0))</f>
        <v/>
      </c>
      <c r="AB2409">
        <f>IF($AA2409=1,SUMPRODUCT(--($AE$2:$AE$6001&lt;$AE2409))+1,"")</f>
        <v/>
      </c>
      <c r="AC2409">
        <f>IF($C2409="","",IF(OR($W2409=TRUE(),$W2409="TRUE"),0,1))</f>
        <v/>
      </c>
      <c r="AD2409">
        <f>IF($C2409="","",IF($Z2409="Yes",1,0))</f>
        <v/>
      </c>
      <c r="AE2409">
        <f>IF($AA2409=1,IFERROR(IF(VALUE($C2409)&lt;100000000,VALUE($C2409),1000000000),IFERROR(IF(VALUE(MID($C2409,2,20))&lt;100000000,VALUE(MID($C2409,2,20)),1000000000),1000000000))+ROW()/100000,"")</f>
        <v/>
      </c>
    </row>
    <row r="2410">
      <c r="M2410" s="7">
        <f>IF($C2410="","",L2410*V2410/100)</f>
        <v/>
      </c>
      <c r="N2410" s="11" t="n"/>
      <c r="R2410" s="7" t="n"/>
      <c r="T2410" s="7" t="n"/>
      <c r="U2410" s="7">
        <f>IF($C2410="","",T2410*X2410/100)</f>
        <v/>
      </c>
      <c r="V2410" s="7">
        <f>IF($C2410="","",T2410-U2410)</f>
        <v/>
      </c>
      <c r="X2410">
        <f>IF($C2410="","",IF($AD2410=1,Settings!$C$8,IF($AC2410=1,Settings!$C$6,Settings!$C$7))*100)</f>
        <v/>
      </c>
      <c r="Y2410" s="7">
        <f>IF($C2410="","",V2410-M2410)</f>
        <v/>
      </c>
      <c r="AA2410">
        <f>IF($C2410="","",IF(COUNTIF($C$2:$C2410,$C2410)=1,1,0))</f>
        <v/>
      </c>
      <c r="AB2410">
        <f>IF($AA2410=1,SUMPRODUCT(--($AE$2:$AE$6001&lt;$AE2410))+1,"")</f>
        <v/>
      </c>
      <c r="AC2410">
        <f>IF($C2410="","",IF(OR($W2410=TRUE(),$W2410="TRUE"),0,1))</f>
        <v/>
      </c>
      <c r="AD2410">
        <f>IF($C2410="","",IF($Z2410="Yes",1,0))</f>
        <v/>
      </c>
      <c r="AE2410">
        <f>IF($AA2410=1,IFERROR(IF(VALUE($C2410)&lt;100000000,VALUE($C2410),1000000000),IFERROR(IF(VALUE(MID($C2410,2,20))&lt;100000000,VALUE(MID($C2410,2,20)),1000000000),1000000000))+ROW()/100000,"")</f>
        <v/>
      </c>
    </row>
    <row r="2411">
      <c r="M2411" s="7">
        <f>IF($C2411="","",L2411*V2411/100)</f>
        <v/>
      </c>
      <c r="N2411" s="11" t="n"/>
      <c r="R2411" s="7" t="n"/>
      <c r="T2411" s="7" t="n"/>
      <c r="U2411" s="7">
        <f>IF($C2411="","",T2411*X2411/100)</f>
        <v/>
      </c>
      <c r="V2411" s="7">
        <f>IF($C2411="","",T2411-U2411)</f>
        <v/>
      </c>
      <c r="X2411">
        <f>IF($C2411="","",IF($AD2411=1,Settings!$C$8,IF($AC2411=1,Settings!$C$6,Settings!$C$7))*100)</f>
        <v/>
      </c>
      <c r="Y2411" s="7">
        <f>IF($C2411="","",V2411-M2411)</f>
        <v/>
      </c>
      <c r="AA2411">
        <f>IF($C2411="","",IF(COUNTIF($C$2:$C2411,$C2411)=1,1,0))</f>
        <v/>
      </c>
      <c r="AB2411">
        <f>IF($AA2411=1,SUMPRODUCT(--($AE$2:$AE$6001&lt;$AE2411))+1,"")</f>
        <v/>
      </c>
      <c r="AC2411">
        <f>IF($C2411="","",IF(OR($W2411=TRUE(),$W2411="TRUE"),0,1))</f>
        <v/>
      </c>
      <c r="AD2411">
        <f>IF($C2411="","",IF($Z2411="Yes",1,0))</f>
        <v/>
      </c>
      <c r="AE2411">
        <f>IF($AA2411=1,IFERROR(IF(VALUE($C2411)&lt;100000000,VALUE($C2411),1000000000),IFERROR(IF(VALUE(MID($C2411,2,20))&lt;100000000,VALUE(MID($C2411,2,20)),1000000000),1000000000))+ROW()/100000,"")</f>
        <v/>
      </c>
    </row>
    <row r="2412">
      <c r="M2412" s="7">
        <f>IF($C2412="","",L2412*V2412/100)</f>
        <v/>
      </c>
      <c r="N2412" s="11" t="n"/>
      <c r="R2412" s="7" t="n"/>
      <c r="T2412" s="7" t="n"/>
      <c r="U2412" s="7">
        <f>IF($C2412="","",T2412*X2412/100)</f>
        <v/>
      </c>
      <c r="V2412" s="7">
        <f>IF($C2412="","",T2412-U2412)</f>
        <v/>
      </c>
      <c r="X2412">
        <f>IF($C2412="","",IF($AD2412=1,Settings!$C$8,IF($AC2412=1,Settings!$C$6,Settings!$C$7))*100)</f>
        <v/>
      </c>
      <c r="Y2412" s="7">
        <f>IF($C2412="","",V2412-M2412)</f>
        <v/>
      </c>
      <c r="AA2412">
        <f>IF($C2412="","",IF(COUNTIF($C$2:$C2412,$C2412)=1,1,0))</f>
        <v/>
      </c>
      <c r="AB2412">
        <f>IF($AA2412=1,SUMPRODUCT(--($AE$2:$AE$6001&lt;$AE2412))+1,"")</f>
        <v/>
      </c>
      <c r="AC2412">
        <f>IF($C2412="","",IF(OR($W2412=TRUE(),$W2412="TRUE"),0,1))</f>
        <v/>
      </c>
      <c r="AD2412">
        <f>IF($C2412="","",IF($Z2412="Yes",1,0))</f>
        <v/>
      </c>
      <c r="AE2412">
        <f>IF($AA2412=1,IFERROR(IF(VALUE($C2412)&lt;100000000,VALUE($C2412),1000000000),IFERROR(IF(VALUE(MID($C2412,2,20))&lt;100000000,VALUE(MID($C2412,2,20)),1000000000),1000000000))+ROW()/100000,"")</f>
        <v/>
      </c>
    </row>
    <row r="2413">
      <c r="M2413" s="7">
        <f>IF($C2413="","",L2413*V2413/100)</f>
        <v/>
      </c>
      <c r="N2413" s="11" t="n"/>
      <c r="R2413" s="7" t="n"/>
      <c r="T2413" s="7" t="n"/>
      <c r="U2413" s="7">
        <f>IF($C2413="","",T2413*X2413/100)</f>
        <v/>
      </c>
      <c r="V2413" s="7">
        <f>IF($C2413="","",T2413-U2413)</f>
        <v/>
      </c>
      <c r="X2413">
        <f>IF($C2413="","",IF($AD2413=1,Settings!$C$8,IF($AC2413=1,Settings!$C$6,Settings!$C$7))*100)</f>
        <v/>
      </c>
      <c r="Y2413" s="7">
        <f>IF($C2413="","",V2413-M2413)</f>
        <v/>
      </c>
      <c r="AA2413">
        <f>IF($C2413="","",IF(COUNTIF($C$2:$C2413,$C2413)=1,1,0))</f>
        <v/>
      </c>
      <c r="AB2413">
        <f>IF($AA2413=1,SUMPRODUCT(--($AE$2:$AE$6001&lt;$AE2413))+1,"")</f>
        <v/>
      </c>
      <c r="AC2413">
        <f>IF($C2413="","",IF(OR($W2413=TRUE(),$W2413="TRUE"),0,1))</f>
        <v/>
      </c>
      <c r="AD2413">
        <f>IF($C2413="","",IF($Z2413="Yes",1,0))</f>
        <v/>
      </c>
      <c r="AE2413">
        <f>IF($AA2413=1,IFERROR(IF(VALUE($C2413)&lt;100000000,VALUE($C2413),1000000000),IFERROR(IF(VALUE(MID($C2413,2,20))&lt;100000000,VALUE(MID($C2413,2,20)),1000000000),1000000000))+ROW()/100000,"")</f>
        <v/>
      </c>
    </row>
    <row r="2414">
      <c r="M2414" s="7">
        <f>IF($C2414="","",L2414*V2414/100)</f>
        <v/>
      </c>
      <c r="N2414" s="11" t="n"/>
      <c r="R2414" s="7" t="n"/>
      <c r="T2414" s="7" t="n"/>
      <c r="U2414" s="7">
        <f>IF($C2414="","",T2414*X2414/100)</f>
        <v/>
      </c>
      <c r="V2414" s="7">
        <f>IF($C2414="","",T2414-U2414)</f>
        <v/>
      </c>
      <c r="X2414">
        <f>IF($C2414="","",IF($AD2414=1,Settings!$C$8,IF($AC2414=1,Settings!$C$6,Settings!$C$7))*100)</f>
        <v/>
      </c>
      <c r="Y2414" s="7">
        <f>IF($C2414="","",V2414-M2414)</f>
        <v/>
      </c>
      <c r="AA2414">
        <f>IF($C2414="","",IF(COUNTIF($C$2:$C2414,$C2414)=1,1,0))</f>
        <v/>
      </c>
      <c r="AB2414">
        <f>IF($AA2414=1,SUMPRODUCT(--($AE$2:$AE$6001&lt;$AE2414))+1,"")</f>
        <v/>
      </c>
      <c r="AC2414">
        <f>IF($C2414="","",IF(OR($W2414=TRUE(),$W2414="TRUE"),0,1))</f>
        <v/>
      </c>
      <c r="AD2414">
        <f>IF($C2414="","",IF($Z2414="Yes",1,0))</f>
        <v/>
      </c>
      <c r="AE2414">
        <f>IF($AA2414=1,IFERROR(IF(VALUE($C2414)&lt;100000000,VALUE($C2414),1000000000),IFERROR(IF(VALUE(MID($C2414,2,20))&lt;100000000,VALUE(MID($C2414,2,20)),1000000000),1000000000))+ROW()/100000,"")</f>
        <v/>
      </c>
    </row>
    <row r="2415">
      <c r="M2415" s="7">
        <f>IF($C2415="","",L2415*V2415/100)</f>
        <v/>
      </c>
      <c r="N2415" s="11" t="n"/>
      <c r="R2415" s="7" t="n"/>
      <c r="T2415" s="7" t="n"/>
      <c r="U2415" s="7">
        <f>IF($C2415="","",T2415*X2415/100)</f>
        <v/>
      </c>
      <c r="V2415" s="7">
        <f>IF($C2415="","",T2415-U2415)</f>
        <v/>
      </c>
      <c r="X2415">
        <f>IF($C2415="","",IF($AD2415=1,Settings!$C$8,IF($AC2415=1,Settings!$C$6,Settings!$C$7))*100)</f>
        <v/>
      </c>
      <c r="Y2415" s="7">
        <f>IF($C2415="","",V2415-M2415)</f>
        <v/>
      </c>
      <c r="AA2415">
        <f>IF($C2415="","",IF(COUNTIF($C$2:$C2415,$C2415)=1,1,0))</f>
        <v/>
      </c>
      <c r="AB2415">
        <f>IF($AA2415=1,SUMPRODUCT(--($AE$2:$AE$6001&lt;$AE2415))+1,"")</f>
        <v/>
      </c>
      <c r="AC2415">
        <f>IF($C2415="","",IF(OR($W2415=TRUE(),$W2415="TRUE"),0,1))</f>
        <v/>
      </c>
      <c r="AD2415">
        <f>IF($C2415="","",IF($Z2415="Yes",1,0))</f>
        <v/>
      </c>
      <c r="AE2415">
        <f>IF($AA2415=1,IFERROR(IF(VALUE($C2415)&lt;100000000,VALUE($C2415),1000000000),IFERROR(IF(VALUE(MID($C2415,2,20))&lt;100000000,VALUE(MID($C2415,2,20)),1000000000),1000000000))+ROW()/100000,"")</f>
        <v/>
      </c>
    </row>
    <row r="2416">
      <c r="M2416" s="7">
        <f>IF($C2416="","",L2416*V2416/100)</f>
        <v/>
      </c>
      <c r="N2416" s="11" t="n"/>
      <c r="R2416" s="7" t="n"/>
      <c r="T2416" s="7" t="n"/>
      <c r="U2416" s="7">
        <f>IF($C2416="","",T2416*X2416/100)</f>
        <v/>
      </c>
      <c r="V2416" s="7">
        <f>IF($C2416="","",T2416-U2416)</f>
        <v/>
      </c>
      <c r="X2416">
        <f>IF($C2416="","",IF($AD2416=1,Settings!$C$8,IF($AC2416=1,Settings!$C$6,Settings!$C$7))*100)</f>
        <v/>
      </c>
      <c r="Y2416" s="7">
        <f>IF($C2416="","",V2416-M2416)</f>
        <v/>
      </c>
      <c r="AA2416">
        <f>IF($C2416="","",IF(COUNTIF($C$2:$C2416,$C2416)=1,1,0))</f>
        <v/>
      </c>
      <c r="AB2416">
        <f>IF($AA2416=1,SUMPRODUCT(--($AE$2:$AE$6001&lt;$AE2416))+1,"")</f>
        <v/>
      </c>
      <c r="AC2416">
        <f>IF($C2416="","",IF(OR($W2416=TRUE(),$W2416="TRUE"),0,1))</f>
        <v/>
      </c>
      <c r="AD2416">
        <f>IF($C2416="","",IF($Z2416="Yes",1,0))</f>
        <v/>
      </c>
      <c r="AE2416">
        <f>IF($AA2416=1,IFERROR(IF(VALUE($C2416)&lt;100000000,VALUE($C2416),1000000000),IFERROR(IF(VALUE(MID($C2416,2,20))&lt;100000000,VALUE(MID($C2416,2,20)),1000000000),1000000000))+ROW()/100000,"")</f>
        <v/>
      </c>
    </row>
    <row r="2417">
      <c r="M2417" s="7">
        <f>IF($C2417="","",L2417*V2417/100)</f>
        <v/>
      </c>
      <c r="N2417" s="11" t="n"/>
      <c r="R2417" s="7" t="n"/>
      <c r="T2417" s="7" t="n"/>
      <c r="U2417" s="7">
        <f>IF($C2417="","",T2417*X2417/100)</f>
        <v/>
      </c>
      <c r="V2417" s="7">
        <f>IF($C2417="","",T2417-U2417)</f>
        <v/>
      </c>
      <c r="X2417">
        <f>IF($C2417="","",IF($AD2417=1,Settings!$C$8,IF($AC2417=1,Settings!$C$6,Settings!$C$7))*100)</f>
        <v/>
      </c>
      <c r="Y2417" s="7">
        <f>IF($C2417="","",V2417-M2417)</f>
        <v/>
      </c>
      <c r="AA2417">
        <f>IF($C2417="","",IF(COUNTIF($C$2:$C2417,$C2417)=1,1,0))</f>
        <v/>
      </c>
      <c r="AB2417">
        <f>IF($AA2417=1,SUMPRODUCT(--($AE$2:$AE$6001&lt;$AE2417))+1,"")</f>
        <v/>
      </c>
      <c r="AC2417">
        <f>IF($C2417="","",IF(OR($W2417=TRUE(),$W2417="TRUE"),0,1))</f>
        <v/>
      </c>
      <c r="AD2417">
        <f>IF($C2417="","",IF($Z2417="Yes",1,0))</f>
        <v/>
      </c>
      <c r="AE2417">
        <f>IF($AA2417=1,IFERROR(IF(VALUE($C2417)&lt;100000000,VALUE($C2417),1000000000),IFERROR(IF(VALUE(MID($C2417,2,20))&lt;100000000,VALUE(MID($C2417,2,20)),1000000000),1000000000))+ROW()/100000,"")</f>
        <v/>
      </c>
    </row>
    <row r="2418">
      <c r="M2418" s="7">
        <f>IF($C2418="","",L2418*V2418/100)</f>
        <v/>
      </c>
      <c r="N2418" s="11" t="n"/>
      <c r="R2418" s="7" t="n"/>
      <c r="T2418" s="7" t="n"/>
      <c r="U2418" s="7">
        <f>IF($C2418="","",T2418*X2418/100)</f>
        <v/>
      </c>
      <c r="V2418" s="7">
        <f>IF($C2418="","",T2418-U2418)</f>
        <v/>
      </c>
      <c r="X2418">
        <f>IF($C2418="","",IF($AD2418=1,Settings!$C$8,IF($AC2418=1,Settings!$C$6,Settings!$C$7))*100)</f>
        <v/>
      </c>
      <c r="Y2418" s="7">
        <f>IF($C2418="","",V2418-M2418)</f>
        <v/>
      </c>
      <c r="AA2418">
        <f>IF($C2418="","",IF(COUNTIF($C$2:$C2418,$C2418)=1,1,0))</f>
        <v/>
      </c>
      <c r="AB2418">
        <f>IF($AA2418=1,SUMPRODUCT(--($AE$2:$AE$6001&lt;$AE2418))+1,"")</f>
        <v/>
      </c>
      <c r="AC2418">
        <f>IF($C2418="","",IF(OR($W2418=TRUE(),$W2418="TRUE"),0,1))</f>
        <v/>
      </c>
      <c r="AD2418">
        <f>IF($C2418="","",IF($Z2418="Yes",1,0))</f>
        <v/>
      </c>
      <c r="AE2418">
        <f>IF($AA2418=1,IFERROR(IF(VALUE($C2418)&lt;100000000,VALUE($C2418),1000000000),IFERROR(IF(VALUE(MID($C2418,2,20))&lt;100000000,VALUE(MID($C2418,2,20)),1000000000),1000000000))+ROW()/100000,"")</f>
        <v/>
      </c>
    </row>
    <row r="2419">
      <c r="M2419" s="7">
        <f>IF($C2419="","",L2419*V2419/100)</f>
        <v/>
      </c>
      <c r="N2419" s="11" t="n"/>
      <c r="R2419" s="7" t="n"/>
      <c r="T2419" s="7" t="n"/>
      <c r="U2419" s="7">
        <f>IF($C2419="","",T2419*X2419/100)</f>
        <v/>
      </c>
      <c r="V2419" s="7">
        <f>IF($C2419="","",T2419-U2419)</f>
        <v/>
      </c>
      <c r="X2419">
        <f>IF($C2419="","",IF($AD2419=1,Settings!$C$8,IF($AC2419=1,Settings!$C$6,Settings!$C$7))*100)</f>
        <v/>
      </c>
      <c r="Y2419" s="7">
        <f>IF($C2419="","",V2419-M2419)</f>
        <v/>
      </c>
      <c r="AA2419">
        <f>IF($C2419="","",IF(COUNTIF($C$2:$C2419,$C2419)=1,1,0))</f>
        <v/>
      </c>
      <c r="AB2419">
        <f>IF($AA2419=1,SUMPRODUCT(--($AE$2:$AE$6001&lt;$AE2419))+1,"")</f>
        <v/>
      </c>
      <c r="AC2419">
        <f>IF($C2419="","",IF(OR($W2419=TRUE(),$W2419="TRUE"),0,1))</f>
        <v/>
      </c>
      <c r="AD2419">
        <f>IF($C2419="","",IF($Z2419="Yes",1,0))</f>
        <v/>
      </c>
      <c r="AE2419">
        <f>IF($AA2419=1,IFERROR(IF(VALUE($C2419)&lt;100000000,VALUE($C2419),1000000000),IFERROR(IF(VALUE(MID($C2419,2,20))&lt;100000000,VALUE(MID($C2419,2,20)),1000000000),1000000000))+ROW()/100000,"")</f>
        <v/>
      </c>
    </row>
    <row r="2420">
      <c r="M2420" s="7">
        <f>IF($C2420="","",L2420*V2420/100)</f>
        <v/>
      </c>
      <c r="N2420" s="11" t="n"/>
      <c r="R2420" s="7" t="n"/>
      <c r="T2420" s="7" t="n"/>
      <c r="U2420" s="7">
        <f>IF($C2420="","",T2420*X2420/100)</f>
        <v/>
      </c>
      <c r="V2420" s="7">
        <f>IF($C2420="","",T2420-U2420)</f>
        <v/>
      </c>
      <c r="X2420">
        <f>IF($C2420="","",IF($AD2420=1,Settings!$C$8,IF($AC2420=1,Settings!$C$6,Settings!$C$7))*100)</f>
        <v/>
      </c>
      <c r="Y2420" s="7">
        <f>IF($C2420="","",V2420-M2420)</f>
        <v/>
      </c>
      <c r="AA2420">
        <f>IF($C2420="","",IF(COUNTIF($C$2:$C2420,$C2420)=1,1,0))</f>
        <v/>
      </c>
      <c r="AB2420">
        <f>IF($AA2420=1,SUMPRODUCT(--($AE$2:$AE$6001&lt;$AE2420))+1,"")</f>
        <v/>
      </c>
      <c r="AC2420">
        <f>IF($C2420="","",IF(OR($W2420=TRUE(),$W2420="TRUE"),0,1))</f>
        <v/>
      </c>
      <c r="AD2420">
        <f>IF($C2420="","",IF($Z2420="Yes",1,0))</f>
        <v/>
      </c>
      <c r="AE2420">
        <f>IF($AA2420=1,IFERROR(IF(VALUE($C2420)&lt;100000000,VALUE($C2420),1000000000),IFERROR(IF(VALUE(MID($C2420,2,20))&lt;100000000,VALUE(MID($C2420,2,20)),1000000000),1000000000))+ROW()/100000,"")</f>
        <v/>
      </c>
    </row>
    <row r="2421">
      <c r="M2421" s="7">
        <f>IF($C2421="","",L2421*V2421/100)</f>
        <v/>
      </c>
      <c r="N2421" s="11" t="n"/>
      <c r="R2421" s="7" t="n"/>
      <c r="T2421" s="7" t="n"/>
      <c r="U2421" s="7">
        <f>IF($C2421="","",T2421*X2421/100)</f>
        <v/>
      </c>
      <c r="V2421" s="7">
        <f>IF($C2421="","",T2421-U2421)</f>
        <v/>
      </c>
      <c r="X2421">
        <f>IF($C2421="","",IF($AD2421=1,Settings!$C$8,IF($AC2421=1,Settings!$C$6,Settings!$C$7))*100)</f>
        <v/>
      </c>
      <c r="Y2421" s="7">
        <f>IF($C2421="","",V2421-M2421)</f>
        <v/>
      </c>
      <c r="AA2421">
        <f>IF($C2421="","",IF(COUNTIF($C$2:$C2421,$C2421)=1,1,0))</f>
        <v/>
      </c>
      <c r="AB2421">
        <f>IF($AA2421=1,SUMPRODUCT(--($AE$2:$AE$6001&lt;$AE2421))+1,"")</f>
        <v/>
      </c>
      <c r="AC2421">
        <f>IF($C2421="","",IF(OR($W2421=TRUE(),$W2421="TRUE"),0,1))</f>
        <v/>
      </c>
      <c r="AD2421">
        <f>IF($C2421="","",IF($Z2421="Yes",1,0))</f>
        <v/>
      </c>
      <c r="AE2421">
        <f>IF($AA2421=1,IFERROR(IF(VALUE($C2421)&lt;100000000,VALUE($C2421),1000000000),IFERROR(IF(VALUE(MID($C2421,2,20))&lt;100000000,VALUE(MID($C2421,2,20)),1000000000),1000000000))+ROW()/100000,"")</f>
        <v/>
      </c>
    </row>
    <row r="2422">
      <c r="M2422" s="7">
        <f>IF($C2422="","",L2422*V2422/100)</f>
        <v/>
      </c>
      <c r="N2422" s="11" t="n"/>
      <c r="R2422" s="7" t="n"/>
      <c r="T2422" s="7" t="n"/>
      <c r="U2422" s="7">
        <f>IF($C2422="","",T2422*X2422/100)</f>
        <v/>
      </c>
      <c r="V2422" s="7">
        <f>IF($C2422="","",T2422-U2422)</f>
        <v/>
      </c>
      <c r="X2422">
        <f>IF($C2422="","",IF($AD2422=1,Settings!$C$8,IF($AC2422=1,Settings!$C$6,Settings!$C$7))*100)</f>
        <v/>
      </c>
      <c r="Y2422" s="7">
        <f>IF($C2422="","",V2422-M2422)</f>
        <v/>
      </c>
      <c r="AA2422">
        <f>IF($C2422="","",IF(COUNTIF($C$2:$C2422,$C2422)=1,1,0))</f>
        <v/>
      </c>
      <c r="AB2422">
        <f>IF($AA2422=1,SUMPRODUCT(--($AE$2:$AE$6001&lt;$AE2422))+1,"")</f>
        <v/>
      </c>
      <c r="AC2422">
        <f>IF($C2422="","",IF(OR($W2422=TRUE(),$W2422="TRUE"),0,1))</f>
        <v/>
      </c>
      <c r="AD2422">
        <f>IF($C2422="","",IF($Z2422="Yes",1,0))</f>
        <v/>
      </c>
      <c r="AE2422">
        <f>IF($AA2422=1,IFERROR(IF(VALUE($C2422)&lt;100000000,VALUE($C2422),1000000000),IFERROR(IF(VALUE(MID($C2422,2,20))&lt;100000000,VALUE(MID($C2422,2,20)),1000000000),1000000000))+ROW()/100000,"")</f>
        <v/>
      </c>
    </row>
    <row r="2423">
      <c r="M2423" s="7">
        <f>IF($C2423="","",L2423*V2423/100)</f>
        <v/>
      </c>
      <c r="N2423" s="11" t="n"/>
      <c r="R2423" s="7" t="n"/>
      <c r="T2423" s="7" t="n"/>
      <c r="U2423" s="7">
        <f>IF($C2423="","",T2423*X2423/100)</f>
        <v/>
      </c>
      <c r="V2423" s="7">
        <f>IF($C2423="","",T2423-U2423)</f>
        <v/>
      </c>
      <c r="X2423">
        <f>IF($C2423="","",IF($AD2423=1,Settings!$C$8,IF($AC2423=1,Settings!$C$6,Settings!$C$7))*100)</f>
        <v/>
      </c>
      <c r="Y2423" s="7">
        <f>IF($C2423="","",V2423-M2423)</f>
        <v/>
      </c>
      <c r="AA2423">
        <f>IF($C2423="","",IF(COUNTIF($C$2:$C2423,$C2423)=1,1,0))</f>
        <v/>
      </c>
      <c r="AB2423">
        <f>IF($AA2423=1,SUMPRODUCT(--($AE$2:$AE$6001&lt;$AE2423))+1,"")</f>
        <v/>
      </c>
      <c r="AC2423">
        <f>IF($C2423="","",IF(OR($W2423=TRUE(),$W2423="TRUE"),0,1))</f>
        <v/>
      </c>
      <c r="AD2423">
        <f>IF($C2423="","",IF($Z2423="Yes",1,0))</f>
        <v/>
      </c>
      <c r="AE2423">
        <f>IF($AA2423=1,IFERROR(IF(VALUE($C2423)&lt;100000000,VALUE($C2423),1000000000),IFERROR(IF(VALUE(MID($C2423,2,20))&lt;100000000,VALUE(MID($C2423,2,20)),1000000000),1000000000))+ROW()/100000,"")</f>
        <v/>
      </c>
    </row>
    <row r="2424">
      <c r="M2424" s="7">
        <f>IF($C2424="","",L2424*V2424/100)</f>
        <v/>
      </c>
      <c r="N2424" s="11" t="n"/>
      <c r="R2424" s="7" t="n"/>
      <c r="T2424" s="7" t="n"/>
      <c r="U2424" s="7">
        <f>IF($C2424="","",T2424*X2424/100)</f>
        <v/>
      </c>
      <c r="V2424" s="7">
        <f>IF($C2424="","",T2424-U2424)</f>
        <v/>
      </c>
      <c r="X2424">
        <f>IF($C2424="","",IF($AD2424=1,Settings!$C$8,IF($AC2424=1,Settings!$C$6,Settings!$C$7))*100)</f>
        <v/>
      </c>
      <c r="Y2424" s="7">
        <f>IF($C2424="","",V2424-M2424)</f>
        <v/>
      </c>
      <c r="AA2424">
        <f>IF($C2424="","",IF(COUNTIF($C$2:$C2424,$C2424)=1,1,0))</f>
        <v/>
      </c>
      <c r="AB2424">
        <f>IF($AA2424=1,SUMPRODUCT(--($AE$2:$AE$6001&lt;$AE2424))+1,"")</f>
        <v/>
      </c>
      <c r="AC2424">
        <f>IF($C2424="","",IF(OR($W2424=TRUE(),$W2424="TRUE"),0,1))</f>
        <v/>
      </c>
      <c r="AD2424">
        <f>IF($C2424="","",IF($Z2424="Yes",1,0))</f>
        <v/>
      </c>
      <c r="AE2424">
        <f>IF($AA2424=1,IFERROR(IF(VALUE($C2424)&lt;100000000,VALUE($C2424),1000000000),IFERROR(IF(VALUE(MID($C2424,2,20))&lt;100000000,VALUE(MID($C2424,2,20)),1000000000),1000000000))+ROW()/100000,"")</f>
        <v/>
      </c>
    </row>
    <row r="2425">
      <c r="M2425" s="7">
        <f>IF($C2425="","",L2425*V2425/100)</f>
        <v/>
      </c>
      <c r="N2425" s="11" t="n"/>
      <c r="R2425" s="7" t="n"/>
      <c r="T2425" s="7" t="n"/>
      <c r="U2425" s="7">
        <f>IF($C2425="","",T2425*X2425/100)</f>
        <v/>
      </c>
      <c r="V2425" s="7">
        <f>IF($C2425="","",T2425-U2425)</f>
        <v/>
      </c>
      <c r="X2425">
        <f>IF($C2425="","",IF($AD2425=1,Settings!$C$8,IF($AC2425=1,Settings!$C$6,Settings!$C$7))*100)</f>
        <v/>
      </c>
      <c r="Y2425" s="7">
        <f>IF($C2425="","",V2425-M2425)</f>
        <v/>
      </c>
      <c r="AA2425">
        <f>IF($C2425="","",IF(COUNTIF($C$2:$C2425,$C2425)=1,1,0))</f>
        <v/>
      </c>
      <c r="AB2425">
        <f>IF($AA2425=1,SUMPRODUCT(--($AE$2:$AE$6001&lt;$AE2425))+1,"")</f>
        <v/>
      </c>
      <c r="AC2425">
        <f>IF($C2425="","",IF(OR($W2425=TRUE(),$W2425="TRUE"),0,1))</f>
        <v/>
      </c>
      <c r="AD2425">
        <f>IF($C2425="","",IF($Z2425="Yes",1,0))</f>
        <v/>
      </c>
      <c r="AE2425">
        <f>IF($AA2425=1,IFERROR(IF(VALUE($C2425)&lt;100000000,VALUE($C2425),1000000000),IFERROR(IF(VALUE(MID($C2425,2,20))&lt;100000000,VALUE(MID($C2425,2,20)),1000000000),1000000000))+ROW()/100000,"")</f>
        <v/>
      </c>
    </row>
    <row r="2426">
      <c r="M2426" s="7">
        <f>IF($C2426="","",L2426*V2426/100)</f>
        <v/>
      </c>
      <c r="N2426" s="11" t="n"/>
      <c r="R2426" s="7" t="n"/>
      <c r="T2426" s="7" t="n"/>
      <c r="U2426" s="7">
        <f>IF($C2426="","",T2426*X2426/100)</f>
        <v/>
      </c>
      <c r="V2426" s="7">
        <f>IF($C2426="","",T2426-U2426)</f>
        <v/>
      </c>
      <c r="X2426">
        <f>IF($C2426="","",IF($AD2426=1,Settings!$C$8,IF($AC2426=1,Settings!$C$6,Settings!$C$7))*100)</f>
        <v/>
      </c>
      <c r="Y2426" s="7">
        <f>IF($C2426="","",V2426-M2426)</f>
        <v/>
      </c>
      <c r="AA2426">
        <f>IF($C2426="","",IF(COUNTIF($C$2:$C2426,$C2426)=1,1,0))</f>
        <v/>
      </c>
      <c r="AB2426">
        <f>IF($AA2426=1,SUMPRODUCT(--($AE$2:$AE$6001&lt;$AE2426))+1,"")</f>
        <v/>
      </c>
      <c r="AC2426">
        <f>IF($C2426="","",IF(OR($W2426=TRUE(),$W2426="TRUE"),0,1))</f>
        <v/>
      </c>
      <c r="AD2426">
        <f>IF($C2426="","",IF($Z2426="Yes",1,0))</f>
        <v/>
      </c>
      <c r="AE2426">
        <f>IF($AA2426=1,IFERROR(IF(VALUE($C2426)&lt;100000000,VALUE($C2426),1000000000),IFERROR(IF(VALUE(MID($C2426,2,20))&lt;100000000,VALUE(MID($C2426,2,20)),1000000000),1000000000))+ROW()/100000,"")</f>
        <v/>
      </c>
    </row>
    <row r="2427">
      <c r="M2427" s="7">
        <f>IF($C2427="","",L2427*V2427/100)</f>
        <v/>
      </c>
      <c r="N2427" s="11" t="n"/>
      <c r="R2427" s="7" t="n"/>
      <c r="T2427" s="7" t="n"/>
      <c r="U2427" s="7">
        <f>IF($C2427="","",T2427*X2427/100)</f>
        <v/>
      </c>
      <c r="V2427" s="7">
        <f>IF($C2427="","",T2427-U2427)</f>
        <v/>
      </c>
      <c r="X2427">
        <f>IF($C2427="","",IF($AD2427=1,Settings!$C$8,IF($AC2427=1,Settings!$C$6,Settings!$C$7))*100)</f>
        <v/>
      </c>
      <c r="Y2427" s="7">
        <f>IF($C2427="","",V2427-M2427)</f>
        <v/>
      </c>
      <c r="AA2427">
        <f>IF($C2427="","",IF(COUNTIF($C$2:$C2427,$C2427)=1,1,0))</f>
        <v/>
      </c>
      <c r="AB2427">
        <f>IF($AA2427=1,SUMPRODUCT(--($AE$2:$AE$6001&lt;$AE2427))+1,"")</f>
        <v/>
      </c>
      <c r="AC2427">
        <f>IF($C2427="","",IF(OR($W2427=TRUE(),$W2427="TRUE"),0,1))</f>
        <v/>
      </c>
      <c r="AD2427">
        <f>IF($C2427="","",IF($Z2427="Yes",1,0))</f>
        <v/>
      </c>
      <c r="AE2427">
        <f>IF($AA2427=1,IFERROR(IF(VALUE($C2427)&lt;100000000,VALUE($C2427),1000000000),IFERROR(IF(VALUE(MID($C2427,2,20))&lt;100000000,VALUE(MID($C2427,2,20)),1000000000),1000000000))+ROW()/100000,"")</f>
        <v/>
      </c>
    </row>
    <row r="2428">
      <c r="M2428" s="7">
        <f>IF($C2428="","",L2428*V2428/100)</f>
        <v/>
      </c>
      <c r="N2428" s="11" t="n"/>
      <c r="R2428" s="7" t="n"/>
      <c r="T2428" s="7" t="n"/>
      <c r="U2428" s="7">
        <f>IF($C2428="","",T2428*X2428/100)</f>
        <v/>
      </c>
      <c r="V2428" s="7">
        <f>IF($C2428="","",T2428-U2428)</f>
        <v/>
      </c>
      <c r="X2428">
        <f>IF($C2428="","",IF($AD2428=1,Settings!$C$8,IF($AC2428=1,Settings!$C$6,Settings!$C$7))*100)</f>
        <v/>
      </c>
      <c r="Y2428" s="7">
        <f>IF($C2428="","",V2428-M2428)</f>
        <v/>
      </c>
      <c r="AA2428">
        <f>IF($C2428="","",IF(COUNTIF($C$2:$C2428,$C2428)=1,1,0))</f>
        <v/>
      </c>
      <c r="AB2428">
        <f>IF($AA2428=1,SUMPRODUCT(--($AE$2:$AE$6001&lt;$AE2428))+1,"")</f>
        <v/>
      </c>
      <c r="AC2428">
        <f>IF($C2428="","",IF(OR($W2428=TRUE(),$W2428="TRUE"),0,1))</f>
        <v/>
      </c>
      <c r="AD2428">
        <f>IF($C2428="","",IF($Z2428="Yes",1,0))</f>
        <v/>
      </c>
      <c r="AE2428">
        <f>IF($AA2428=1,IFERROR(IF(VALUE($C2428)&lt;100000000,VALUE($C2428),1000000000),IFERROR(IF(VALUE(MID($C2428,2,20))&lt;100000000,VALUE(MID($C2428,2,20)),1000000000),1000000000))+ROW()/100000,"")</f>
        <v/>
      </c>
    </row>
    <row r="2429">
      <c r="M2429" s="7">
        <f>IF($C2429="","",L2429*V2429/100)</f>
        <v/>
      </c>
      <c r="N2429" s="11" t="n"/>
      <c r="R2429" s="7" t="n"/>
      <c r="T2429" s="7" t="n"/>
      <c r="U2429" s="7">
        <f>IF($C2429="","",T2429*X2429/100)</f>
        <v/>
      </c>
      <c r="V2429" s="7">
        <f>IF($C2429="","",T2429-U2429)</f>
        <v/>
      </c>
      <c r="X2429">
        <f>IF($C2429="","",IF($AD2429=1,Settings!$C$8,IF($AC2429=1,Settings!$C$6,Settings!$C$7))*100)</f>
        <v/>
      </c>
      <c r="Y2429" s="7">
        <f>IF($C2429="","",V2429-M2429)</f>
        <v/>
      </c>
      <c r="AA2429">
        <f>IF($C2429="","",IF(COUNTIF($C$2:$C2429,$C2429)=1,1,0))</f>
        <v/>
      </c>
      <c r="AB2429">
        <f>IF($AA2429=1,SUMPRODUCT(--($AE$2:$AE$6001&lt;$AE2429))+1,"")</f>
        <v/>
      </c>
      <c r="AC2429">
        <f>IF($C2429="","",IF(OR($W2429=TRUE(),$W2429="TRUE"),0,1))</f>
        <v/>
      </c>
      <c r="AD2429">
        <f>IF($C2429="","",IF($Z2429="Yes",1,0))</f>
        <v/>
      </c>
      <c r="AE2429">
        <f>IF($AA2429=1,IFERROR(IF(VALUE($C2429)&lt;100000000,VALUE($C2429),1000000000),IFERROR(IF(VALUE(MID($C2429,2,20))&lt;100000000,VALUE(MID($C2429,2,20)),1000000000),1000000000))+ROW()/100000,"")</f>
        <v/>
      </c>
    </row>
    <row r="2430">
      <c r="M2430" s="7">
        <f>IF($C2430="","",L2430*V2430/100)</f>
        <v/>
      </c>
      <c r="N2430" s="11" t="n"/>
      <c r="R2430" s="7" t="n"/>
      <c r="T2430" s="7" t="n"/>
      <c r="U2430" s="7">
        <f>IF($C2430="","",T2430*X2430/100)</f>
        <v/>
      </c>
      <c r="V2430" s="7">
        <f>IF($C2430="","",T2430-U2430)</f>
        <v/>
      </c>
      <c r="X2430">
        <f>IF($C2430="","",IF($AD2430=1,Settings!$C$8,IF($AC2430=1,Settings!$C$6,Settings!$C$7))*100)</f>
        <v/>
      </c>
      <c r="Y2430" s="7">
        <f>IF($C2430="","",V2430-M2430)</f>
        <v/>
      </c>
      <c r="AA2430">
        <f>IF($C2430="","",IF(COUNTIF($C$2:$C2430,$C2430)=1,1,0))</f>
        <v/>
      </c>
      <c r="AB2430">
        <f>IF($AA2430=1,SUMPRODUCT(--($AE$2:$AE$6001&lt;$AE2430))+1,"")</f>
        <v/>
      </c>
      <c r="AC2430">
        <f>IF($C2430="","",IF(OR($W2430=TRUE(),$W2430="TRUE"),0,1))</f>
        <v/>
      </c>
      <c r="AD2430">
        <f>IF($C2430="","",IF($Z2430="Yes",1,0))</f>
        <v/>
      </c>
      <c r="AE2430">
        <f>IF($AA2430=1,IFERROR(IF(VALUE($C2430)&lt;100000000,VALUE($C2430),1000000000),IFERROR(IF(VALUE(MID($C2430,2,20))&lt;100000000,VALUE(MID($C2430,2,20)),1000000000),1000000000))+ROW()/100000,"")</f>
        <v/>
      </c>
    </row>
    <row r="2431">
      <c r="M2431" s="7">
        <f>IF($C2431="","",L2431*V2431/100)</f>
        <v/>
      </c>
      <c r="N2431" s="11" t="n"/>
      <c r="R2431" s="7" t="n"/>
      <c r="T2431" s="7" t="n"/>
      <c r="U2431" s="7">
        <f>IF($C2431="","",T2431*X2431/100)</f>
        <v/>
      </c>
      <c r="V2431" s="7">
        <f>IF($C2431="","",T2431-U2431)</f>
        <v/>
      </c>
      <c r="X2431">
        <f>IF($C2431="","",IF($AD2431=1,Settings!$C$8,IF($AC2431=1,Settings!$C$6,Settings!$C$7))*100)</f>
        <v/>
      </c>
      <c r="Y2431" s="7">
        <f>IF($C2431="","",V2431-M2431)</f>
        <v/>
      </c>
      <c r="AA2431">
        <f>IF($C2431="","",IF(COUNTIF($C$2:$C2431,$C2431)=1,1,0))</f>
        <v/>
      </c>
      <c r="AB2431">
        <f>IF($AA2431=1,SUMPRODUCT(--($AE$2:$AE$6001&lt;$AE2431))+1,"")</f>
        <v/>
      </c>
      <c r="AC2431">
        <f>IF($C2431="","",IF(OR($W2431=TRUE(),$W2431="TRUE"),0,1))</f>
        <v/>
      </c>
      <c r="AD2431">
        <f>IF($C2431="","",IF($Z2431="Yes",1,0))</f>
        <v/>
      </c>
      <c r="AE2431">
        <f>IF($AA2431=1,IFERROR(IF(VALUE($C2431)&lt;100000000,VALUE($C2431),1000000000),IFERROR(IF(VALUE(MID($C2431,2,20))&lt;100000000,VALUE(MID($C2431,2,20)),1000000000),1000000000))+ROW()/100000,"")</f>
        <v/>
      </c>
    </row>
    <row r="2432">
      <c r="M2432" s="7">
        <f>IF($C2432="","",L2432*V2432/100)</f>
        <v/>
      </c>
      <c r="N2432" s="11" t="n"/>
      <c r="R2432" s="7" t="n"/>
      <c r="T2432" s="7" t="n"/>
      <c r="U2432" s="7">
        <f>IF($C2432="","",T2432*X2432/100)</f>
        <v/>
      </c>
      <c r="V2432" s="7">
        <f>IF($C2432="","",T2432-U2432)</f>
        <v/>
      </c>
      <c r="X2432">
        <f>IF($C2432="","",IF($AD2432=1,Settings!$C$8,IF($AC2432=1,Settings!$C$6,Settings!$C$7))*100)</f>
        <v/>
      </c>
      <c r="Y2432" s="7">
        <f>IF($C2432="","",V2432-M2432)</f>
        <v/>
      </c>
      <c r="AA2432">
        <f>IF($C2432="","",IF(COUNTIF($C$2:$C2432,$C2432)=1,1,0))</f>
        <v/>
      </c>
      <c r="AB2432">
        <f>IF($AA2432=1,SUMPRODUCT(--($AE$2:$AE$6001&lt;$AE2432))+1,"")</f>
        <v/>
      </c>
      <c r="AC2432">
        <f>IF($C2432="","",IF(OR($W2432=TRUE(),$W2432="TRUE"),0,1))</f>
        <v/>
      </c>
      <c r="AD2432">
        <f>IF($C2432="","",IF($Z2432="Yes",1,0))</f>
        <v/>
      </c>
      <c r="AE2432">
        <f>IF($AA2432=1,IFERROR(IF(VALUE($C2432)&lt;100000000,VALUE($C2432),1000000000),IFERROR(IF(VALUE(MID($C2432,2,20))&lt;100000000,VALUE(MID($C2432,2,20)),1000000000),1000000000))+ROW()/100000,"")</f>
        <v/>
      </c>
    </row>
    <row r="2433">
      <c r="M2433" s="7">
        <f>IF($C2433="","",L2433*V2433/100)</f>
        <v/>
      </c>
      <c r="N2433" s="11" t="n"/>
      <c r="R2433" s="7" t="n"/>
      <c r="T2433" s="7" t="n"/>
      <c r="U2433" s="7">
        <f>IF($C2433="","",T2433*X2433/100)</f>
        <v/>
      </c>
      <c r="V2433" s="7">
        <f>IF($C2433="","",T2433-U2433)</f>
        <v/>
      </c>
      <c r="X2433">
        <f>IF($C2433="","",IF($AD2433=1,Settings!$C$8,IF($AC2433=1,Settings!$C$6,Settings!$C$7))*100)</f>
        <v/>
      </c>
      <c r="Y2433" s="7">
        <f>IF($C2433="","",V2433-M2433)</f>
        <v/>
      </c>
      <c r="AA2433">
        <f>IF($C2433="","",IF(COUNTIF($C$2:$C2433,$C2433)=1,1,0))</f>
        <v/>
      </c>
      <c r="AB2433">
        <f>IF($AA2433=1,SUMPRODUCT(--($AE$2:$AE$6001&lt;$AE2433))+1,"")</f>
        <v/>
      </c>
      <c r="AC2433">
        <f>IF($C2433="","",IF(OR($W2433=TRUE(),$W2433="TRUE"),0,1))</f>
        <v/>
      </c>
      <c r="AD2433">
        <f>IF($C2433="","",IF($Z2433="Yes",1,0))</f>
        <v/>
      </c>
      <c r="AE2433">
        <f>IF($AA2433=1,IFERROR(IF(VALUE($C2433)&lt;100000000,VALUE($C2433),1000000000),IFERROR(IF(VALUE(MID($C2433,2,20))&lt;100000000,VALUE(MID($C2433,2,20)),1000000000),1000000000))+ROW()/100000,"")</f>
        <v/>
      </c>
    </row>
    <row r="2434">
      <c r="M2434" s="7">
        <f>IF($C2434="","",L2434*V2434/100)</f>
        <v/>
      </c>
      <c r="N2434" s="11" t="n"/>
      <c r="R2434" s="7" t="n"/>
      <c r="T2434" s="7" t="n"/>
      <c r="U2434" s="7">
        <f>IF($C2434="","",T2434*X2434/100)</f>
        <v/>
      </c>
      <c r="V2434" s="7">
        <f>IF($C2434="","",T2434-U2434)</f>
        <v/>
      </c>
      <c r="X2434">
        <f>IF($C2434="","",IF($AD2434=1,Settings!$C$8,IF($AC2434=1,Settings!$C$6,Settings!$C$7))*100)</f>
        <v/>
      </c>
      <c r="Y2434" s="7">
        <f>IF($C2434="","",V2434-M2434)</f>
        <v/>
      </c>
      <c r="AA2434">
        <f>IF($C2434="","",IF(COUNTIF($C$2:$C2434,$C2434)=1,1,0))</f>
        <v/>
      </c>
      <c r="AB2434">
        <f>IF($AA2434=1,SUMPRODUCT(--($AE$2:$AE$6001&lt;$AE2434))+1,"")</f>
        <v/>
      </c>
      <c r="AC2434">
        <f>IF($C2434="","",IF(OR($W2434=TRUE(),$W2434="TRUE"),0,1))</f>
        <v/>
      </c>
      <c r="AD2434">
        <f>IF($C2434="","",IF($Z2434="Yes",1,0))</f>
        <v/>
      </c>
      <c r="AE2434">
        <f>IF($AA2434=1,IFERROR(IF(VALUE($C2434)&lt;100000000,VALUE($C2434),1000000000),IFERROR(IF(VALUE(MID($C2434,2,20))&lt;100000000,VALUE(MID($C2434,2,20)),1000000000),1000000000))+ROW()/100000,"")</f>
        <v/>
      </c>
    </row>
    <row r="2435">
      <c r="M2435" s="7">
        <f>IF($C2435="","",L2435*V2435/100)</f>
        <v/>
      </c>
      <c r="N2435" s="11" t="n"/>
      <c r="R2435" s="7" t="n"/>
      <c r="T2435" s="7" t="n"/>
      <c r="U2435" s="7">
        <f>IF($C2435="","",T2435*X2435/100)</f>
        <v/>
      </c>
      <c r="V2435" s="7">
        <f>IF($C2435="","",T2435-U2435)</f>
        <v/>
      </c>
      <c r="X2435">
        <f>IF($C2435="","",IF($AD2435=1,Settings!$C$8,IF($AC2435=1,Settings!$C$6,Settings!$C$7))*100)</f>
        <v/>
      </c>
      <c r="Y2435" s="7">
        <f>IF($C2435="","",V2435-M2435)</f>
        <v/>
      </c>
      <c r="AA2435">
        <f>IF($C2435="","",IF(COUNTIF($C$2:$C2435,$C2435)=1,1,0))</f>
        <v/>
      </c>
      <c r="AB2435">
        <f>IF($AA2435=1,SUMPRODUCT(--($AE$2:$AE$6001&lt;$AE2435))+1,"")</f>
        <v/>
      </c>
      <c r="AC2435">
        <f>IF($C2435="","",IF(OR($W2435=TRUE(),$W2435="TRUE"),0,1))</f>
        <v/>
      </c>
      <c r="AD2435">
        <f>IF($C2435="","",IF($Z2435="Yes",1,0))</f>
        <v/>
      </c>
      <c r="AE2435">
        <f>IF($AA2435=1,IFERROR(IF(VALUE($C2435)&lt;100000000,VALUE($C2435),1000000000),IFERROR(IF(VALUE(MID($C2435,2,20))&lt;100000000,VALUE(MID($C2435,2,20)),1000000000),1000000000))+ROW()/100000,"")</f>
        <v/>
      </c>
    </row>
    <row r="2436">
      <c r="M2436" s="7">
        <f>IF($C2436="","",L2436*V2436/100)</f>
        <v/>
      </c>
      <c r="N2436" s="11" t="n"/>
      <c r="R2436" s="7" t="n"/>
      <c r="T2436" s="7" t="n"/>
      <c r="U2436" s="7">
        <f>IF($C2436="","",T2436*X2436/100)</f>
        <v/>
      </c>
      <c r="V2436" s="7">
        <f>IF($C2436="","",T2436-U2436)</f>
        <v/>
      </c>
      <c r="X2436">
        <f>IF($C2436="","",IF($AD2436=1,Settings!$C$8,IF($AC2436=1,Settings!$C$6,Settings!$C$7))*100)</f>
        <v/>
      </c>
      <c r="Y2436" s="7">
        <f>IF($C2436="","",V2436-M2436)</f>
        <v/>
      </c>
      <c r="AA2436">
        <f>IF($C2436="","",IF(COUNTIF($C$2:$C2436,$C2436)=1,1,0))</f>
        <v/>
      </c>
      <c r="AB2436">
        <f>IF($AA2436=1,SUMPRODUCT(--($AE$2:$AE$6001&lt;$AE2436))+1,"")</f>
        <v/>
      </c>
      <c r="AC2436">
        <f>IF($C2436="","",IF(OR($W2436=TRUE(),$W2436="TRUE"),0,1))</f>
        <v/>
      </c>
      <c r="AD2436">
        <f>IF($C2436="","",IF($Z2436="Yes",1,0))</f>
        <v/>
      </c>
      <c r="AE2436">
        <f>IF($AA2436=1,IFERROR(IF(VALUE($C2436)&lt;100000000,VALUE($C2436),1000000000),IFERROR(IF(VALUE(MID($C2436,2,20))&lt;100000000,VALUE(MID($C2436,2,20)),1000000000),1000000000))+ROW()/100000,"")</f>
        <v/>
      </c>
    </row>
    <row r="2437">
      <c r="M2437" s="7">
        <f>IF($C2437="","",L2437*V2437/100)</f>
        <v/>
      </c>
      <c r="N2437" s="11" t="n"/>
      <c r="R2437" s="7" t="n"/>
      <c r="T2437" s="7" t="n"/>
      <c r="U2437" s="7">
        <f>IF($C2437="","",T2437*X2437/100)</f>
        <v/>
      </c>
      <c r="V2437" s="7">
        <f>IF($C2437="","",T2437-U2437)</f>
        <v/>
      </c>
      <c r="X2437">
        <f>IF($C2437="","",IF($AD2437=1,Settings!$C$8,IF($AC2437=1,Settings!$C$6,Settings!$C$7))*100)</f>
        <v/>
      </c>
      <c r="Y2437" s="7">
        <f>IF($C2437="","",V2437-M2437)</f>
        <v/>
      </c>
      <c r="AA2437">
        <f>IF($C2437="","",IF(COUNTIF($C$2:$C2437,$C2437)=1,1,0))</f>
        <v/>
      </c>
      <c r="AB2437">
        <f>IF($AA2437=1,SUMPRODUCT(--($AE$2:$AE$6001&lt;$AE2437))+1,"")</f>
        <v/>
      </c>
      <c r="AC2437">
        <f>IF($C2437="","",IF(OR($W2437=TRUE(),$W2437="TRUE"),0,1))</f>
        <v/>
      </c>
      <c r="AD2437">
        <f>IF($C2437="","",IF($Z2437="Yes",1,0))</f>
        <v/>
      </c>
      <c r="AE2437">
        <f>IF($AA2437=1,IFERROR(IF(VALUE($C2437)&lt;100000000,VALUE($C2437),1000000000),IFERROR(IF(VALUE(MID($C2437,2,20))&lt;100000000,VALUE(MID($C2437,2,20)),1000000000),1000000000))+ROW()/100000,"")</f>
        <v/>
      </c>
    </row>
    <row r="2438">
      <c r="M2438" s="7">
        <f>IF($C2438="","",L2438*V2438/100)</f>
        <v/>
      </c>
      <c r="N2438" s="11" t="n"/>
      <c r="R2438" s="7" t="n"/>
      <c r="T2438" s="7" t="n"/>
      <c r="U2438" s="7">
        <f>IF($C2438="","",T2438*X2438/100)</f>
        <v/>
      </c>
      <c r="V2438" s="7">
        <f>IF($C2438="","",T2438-U2438)</f>
        <v/>
      </c>
      <c r="X2438">
        <f>IF($C2438="","",IF($AD2438=1,Settings!$C$8,IF($AC2438=1,Settings!$C$6,Settings!$C$7))*100)</f>
        <v/>
      </c>
      <c r="Y2438" s="7">
        <f>IF($C2438="","",V2438-M2438)</f>
        <v/>
      </c>
      <c r="AA2438">
        <f>IF($C2438="","",IF(COUNTIF($C$2:$C2438,$C2438)=1,1,0))</f>
        <v/>
      </c>
      <c r="AB2438">
        <f>IF($AA2438=1,SUMPRODUCT(--($AE$2:$AE$6001&lt;$AE2438))+1,"")</f>
        <v/>
      </c>
      <c r="AC2438">
        <f>IF($C2438="","",IF(OR($W2438=TRUE(),$W2438="TRUE"),0,1))</f>
        <v/>
      </c>
      <c r="AD2438">
        <f>IF($C2438="","",IF($Z2438="Yes",1,0))</f>
        <v/>
      </c>
      <c r="AE2438">
        <f>IF($AA2438=1,IFERROR(IF(VALUE($C2438)&lt;100000000,VALUE($C2438),1000000000),IFERROR(IF(VALUE(MID($C2438,2,20))&lt;100000000,VALUE(MID($C2438,2,20)),1000000000),1000000000))+ROW()/100000,"")</f>
        <v/>
      </c>
    </row>
    <row r="2439">
      <c r="M2439" s="7">
        <f>IF($C2439="","",L2439*V2439/100)</f>
        <v/>
      </c>
      <c r="N2439" s="11" t="n"/>
      <c r="R2439" s="7" t="n"/>
      <c r="T2439" s="7" t="n"/>
      <c r="U2439" s="7">
        <f>IF($C2439="","",T2439*X2439/100)</f>
        <v/>
      </c>
      <c r="V2439" s="7">
        <f>IF($C2439="","",T2439-U2439)</f>
        <v/>
      </c>
      <c r="X2439">
        <f>IF($C2439="","",IF($AD2439=1,Settings!$C$8,IF($AC2439=1,Settings!$C$6,Settings!$C$7))*100)</f>
        <v/>
      </c>
      <c r="Y2439" s="7">
        <f>IF($C2439="","",V2439-M2439)</f>
        <v/>
      </c>
      <c r="AA2439">
        <f>IF($C2439="","",IF(COUNTIF($C$2:$C2439,$C2439)=1,1,0))</f>
        <v/>
      </c>
      <c r="AB2439">
        <f>IF($AA2439=1,SUMPRODUCT(--($AE$2:$AE$6001&lt;$AE2439))+1,"")</f>
        <v/>
      </c>
      <c r="AC2439">
        <f>IF($C2439="","",IF(OR($W2439=TRUE(),$W2439="TRUE"),0,1))</f>
        <v/>
      </c>
      <c r="AD2439">
        <f>IF($C2439="","",IF($Z2439="Yes",1,0))</f>
        <v/>
      </c>
      <c r="AE2439">
        <f>IF($AA2439=1,IFERROR(IF(VALUE($C2439)&lt;100000000,VALUE($C2439),1000000000),IFERROR(IF(VALUE(MID($C2439,2,20))&lt;100000000,VALUE(MID($C2439,2,20)),1000000000),1000000000))+ROW()/100000,"")</f>
        <v/>
      </c>
    </row>
    <row r="2440">
      <c r="M2440" s="7">
        <f>IF($C2440="","",L2440*V2440/100)</f>
        <v/>
      </c>
      <c r="N2440" s="11" t="n"/>
      <c r="R2440" s="7" t="n"/>
      <c r="T2440" s="7" t="n"/>
      <c r="U2440" s="7">
        <f>IF($C2440="","",T2440*X2440/100)</f>
        <v/>
      </c>
      <c r="V2440" s="7">
        <f>IF($C2440="","",T2440-U2440)</f>
        <v/>
      </c>
      <c r="X2440">
        <f>IF($C2440="","",IF($AD2440=1,Settings!$C$8,IF($AC2440=1,Settings!$C$6,Settings!$C$7))*100)</f>
        <v/>
      </c>
      <c r="Y2440" s="7">
        <f>IF($C2440="","",V2440-M2440)</f>
        <v/>
      </c>
      <c r="AA2440">
        <f>IF($C2440="","",IF(COUNTIF($C$2:$C2440,$C2440)=1,1,0))</f>
        <v/>
      </c>
      <c r="AB2440">
        <f>IF($AA2440=1,SUMPRODUCT(--($AE$2:$AE$6001&lt;$AE2440))+1,"")</f>
        <v/>
      </c>
      <c r="AC2440">
        <f>IF($C2440="","",IF(OR($W2440=TRUE(),$W2440="TRUE"),0,1))</f>
        <v/>
      </c>
      <c r="AD2440">
        <f>IF($C2440="","",IF($Z2440="Yes",1,0))</f>
        <v/>
      </c>
      <c r="AE2440">
        <f>IF($AA2440=1,IFERROR(IF(VALUE($C2440)&lt;100000000,VALUE($C2440),1000000000),IFERROR(IF(VALUE(MID($C2440,2,20))&lt;100000000,VALUE(MID($C2440,2,20)),1000000000),1000000000))+ROW()/100000,"")</f>
        <v/>
      </c>
    </row>
    <row r="2441">
      <c r="M2441" s="7">
        <f>IF($C2441="","",L2441*V2441/100)</f>
        <v/>
      </c>
      <c r="N2441" s="11" t="n"/>
      <c r="R2441" s="7" t="n"/>
      <c r="T2441" s="7" t="n"/>
      <c r="U2441" s="7">
        <f>IF($C2441="","",T2441*X2441/100)</f>
        <v/>
      </c>
      <c r="V2441" s="7">
        <f>IF($C2441="","",T2441-U2441)</f>
        <v/>
      </c>
      <c r="X2441">
        <f>IF($C2441="","",IF($AD2441=1,Settings!$C$8,IF($AC2441=1,Settings!$C$6,Settings!$C$7))*100)</f>
        <v/>
      </c>
      <c r="Y2441" s="7">
        <f>IF($C2441="","",V2441-M2441)</f>
        <v/>
      </c>
      <c r="AA2441">
        <f>IF($C2441="","",IF(COUNTIF($C$2:$C2441,$C2441)=1,1,0))</f>
        <v/>
      </c>
      <c r="AB2441">
        <f>IF($AA2441=1,SUMPRODUCT(--($AE$2:$AE$6001&lt;$AE2441))+1,"")</f>
        <v/>
      </c>
      <c r="AC2441">
        <f>IF($C2441="","",IF(OR($W2441=TRUE(),$W2441="TRUE"),0,1))</f>
        <v/>
      </c>
      <c r="AD2441">
        <f>IF($C2441="","",IF($Z2441="Yes",1,0))</f>
        <v/>
      </c>
      <c r="AE2441">
        <f>IF($AA2441=1,IFERROR(IF(VALUE($C2441)&lt;100000000,VALUE($C2441),1000000000),IFERROR(IF(VALUE(MID($C2441,2,20))&lt;100000000,VALUE(MID($C2441,2,20)),1000000000),1000000000))+ROW()/100000,"")</f>
        <v/>
      </c>
    </row>
    <row r="2442">
      <c r="M2442" s="7">
        <f>IF($C2442="","",L2442*V2442/100)</f>
        <v/>
      </c>
      <c r="N2442" s="11" t="n"/>
      <c r="R2442" s="7" t="n"/>
      <c r="T2442" s="7" t="n"/>
      <c r="U2442" s="7">
        <f>IF($C2442="","",T2442*X2442/100)</f>
        <v/>
      </c>
      <c r="V2442" s="7">
        <f>IF($C2442="","",T2442-U2442)</f>
        <v/>
      </c>
      <c r="X2442">
        <f>IF($C2442="","",IF($AD2442=1,Settings!$C$8,IF($AC2442=1,Settings!$C$6,Settings!$C$7))*100)</f>
        <v/>
      </c>
      <c r="Y2442" s="7">
        <f>IF($C2442="","",V2442-M2442)</f>
        <v/>
      </c>
      <c r="AA2442">
        <f>IF($C2442="","",IF(COUNTIF($C$2:$C2442,$C2442)=1,1,0))</f>
        <v/>
      </c>
      <c r="AB2442">
        <f>IF($AA2442=1,SUMPRODUCT(--($AE$2:$AE$6001&lt;$AE2442))+1,"")</f>
        <v/>
      </c>
      <c r="AC2442">
        <f>IF($C2442="","",IF(OR($W2442=TRUE(),$W2442="TRUE"),0,1))</f>
        <v/>
      </c>
      <c r="AD2442">
        <f>IF($C2442="","",IF($Z2442="Yes",1,0))</f>
        <v/>
      </c>
      <c r="AE2442">
        <f>IF($AA2442=1,IFERROR(IF(VALUE($C2442)&lt;100000000,VALUE($C2442),1000000000),IFERROR(IF(VALUE(MID($C2442,2,20))&lt;100000000,VALUE(MID($C2442,2,20)),1000000000),1000000000))+ROW()/100000,"")</f>
        <v/>
      </c>
    </row>
    <row r="2443">
      <c r="M2443" s="7">
        <f>IF($C2443="","",L2443*V2443/100)</f>
        <v/>
      </c>
      <c r="N2443" s="11" t="n"/>
      <c r="R2443" s="7" t="n"/>
      <c r="T2443" s="7" t="n"/>
      <c r="U2443" s="7">
        <f>IF($C2443="","",T2443*X2443/100)</f>
        <v/>
      </c>
      <c r="V2443" s="7">
        <f>IF($C2443="","",T2443-U2443)</f>
        <v/>
      </c>
      <c r="X2443">
        <f>IF($C2443="","",IF($AD2443=1,Settings!$C$8,IF($AC2443=1,Settings!$C$6,Settings!$C$7))*100)</f>
        <v/>
      </c>
      <c r="Y2443" s="7">
        <f>IF($C2443="","",V2443-M2443)</f>
        <v/>
      </c>
      <c r="AA2443">
        <f>IF($C2443="","",IF(COUNTIF($C$2:$C2443,$C2443)=1,1,0))</f>
        <v/>
      </c>
      <c r="AB2443">
        <f>IF($AA2443=1,SUMPRODUCT(--($AE$2:$AE$6001&lt;$AE2443))+1,"")</f>
        <v/>
      </c>
      <c r="AC2443">
        <f>IF($C2443="","",IF(OR($W2443=TRUE(),$W2443="TRUE"),0,1))</f>
        <v/>
      </c>
      <c r="AD2443">
        <f>IF($C2443="","",IF($Z2443="Yes",1,0))</f>
        <v/>
      </c>
      <c r="AE2443">
        <f>IF($AA2443=1,IFERROR(IF(VALUE($C2443)&lt;100000000,VALUE($C2443),1000000000),IFERROR(IF(VALUE(MID($C2443,2,20))&lt;100000000,VALUE(MID($C2443,2,20)),1000000000),1000000000))+ROW()/100000,"")</f>
        <v/>
      </c>
    </row>
    <row r="2444">
      <c r="M2444" s="7">
        <f>IF($C2444="","",L2444*V2444/100)</f>
        <v/>
      </c>
      <c r="N2444" s="11" t="n"/>
      <c r="R2444" s="7" t="n"/>
      <c r="T2444" s="7" t="n"/>
      <c r="U2444" s="7">
        <f>IF($C2444="","",T2444*X2444/100)</f>
        <v/>
      </c>
      <c r="V2444" s="7">
        <f>IF($C2444="","",T2444-U2444)</f>
        <v/>
      </c>
      <c r="X2444">
        <f>IF($C2444="","",IF($AD2444=1,Settings!$C$8,IF($AC2444=1,Settings!$C$6,Settings!$C$7))*100)</f>
        <v/>
      </c>
      <c r="Y2444" s="7">
        <f>IF($C2444="","",V2444-M2444)</f>
        <v/>
      </c>
      <c r="AA2444">
        <f>IF($C2444="","",IF(COUNTIF($C$2:$C2444,$C2444)=1,1,0))</f>
        <v/>
      </c>
      <c r="AB2444">
        <f>IF($AA2444=1,SUMPRODUCT(--($AE$2:$AE$6001&lt;$AE2444))+1,"")</f>
        <v/>
      </c>
      <c r="AC2444">
        <f>IF($C2444="","",IF(OR($W2444=TRUE(),$W2444="TRUE"),0,1))</f>
        <v/>
      </c>
      <c r="AD2444">
        <f>IF($C2444="","",IF($Z2444="Yes",1,0))</f>
        <v/>
      </c>
      <c r="AE2444">
        <f>IF($AA2444=1,IFERROR(IF(VALUE($C2444)&lt;100000000,VALUE($C2444),1000000000),IFERROR(IF(VALUE(MID($C2444,2,20))&lt;100000000,VALUE(MID($C2444,2,20)),1000000000),1000000000))+ROW()/100000,"")</f>
        <v/>
      </c>
    </row>
    <row r="2445">
      <c r="M2445" s="7">
        <f>IF($C2445="","",L2445*V2445/100)</f>
        <v/>
      </c>
      <c r="N2445" s="11" t="n"/>
      <c r="R2445" s="7" t="n"/>
      <c r="T2445" s="7" t="n"/>
      <c r="U2445" s="7">
        <f>IF($C2445="","",T2445*X2445/100)</f>
        <v/>
      </c>
      <c r="V2445" s="7">
        <f>IF($C2445="","",T2445-U2445)</f>
        <v/>
      </c>
      <c r="X2445">
        <f>IF($C2445="","",IF($AD2445=1,Settings!$C$8,IF($AC2445=1,Settings!$C$6,Settings!$C$7))*100)</f>
        <v/>
      </c>
      <c r="Y2445" s="7">
        <f>IF($C2445="","",V2445-M2445)</f>
        <v/>
      </c>
      <c r="AA2445">
        <f>IF($C2445="","",IF(COUNTIF($C$2:$C2445,$C2445)=1,1,0))</f>
        <v/>
      </c>
      <c r="AB2445">
        <f>IF($AA2445=1,SUMPRODUCT(--($AE$2:$AE$6001&lt;$AE2445))+1,"")</f>
        <v/>
      </c>
      <c r="AC2445">
        <f>IF($C2445="","",IF(OR($W2445=TRUE(),$W2445="TRUE"),0,1))</f>
        <v/>
      </c>
      <c r="AD2445">
        <f>IF($C2445="","",IF($Z2445="Yes",1,0))</f>
        <v/>
      </c>
      <c r="AE2445">
        <f>IF($AA2445=1,IFERROR(IF(VALUE($C2445)&lt;100000000,VALUE($C2445),1000000000),IFERROR(IF(VALUE(MID($C2445,2,20))&lt;100000000,VALUE(MID($C2445,2,20)),1000000000),1000000000))+ROW()/100000,"")</f>
        <v/>
      </c>
    </row>
    <row r="2446">
      <c r="M2446" s="7">
        <f>IF($C2446="","",L2446*V2446/100)</f>
        <v/>
      </c>
      <c r="N2446" s="11" t="n"/>
      <c r="R2446" s="7" t="n"/>
      <c r="T2446" s="7" t="n"/>
      <c r="U2446" s="7">
        <f>IF($C2446="","",T2446*X2446/100)</f>
        <v/>
      </c>
      <c r="V2446" s="7">
        <f>IF($C2446="","",T2446-U2446)</f>
        <v/>
      </c>
      <c r="X2446">
        <f>IF($C2446="","",IF($AD2446=1,Settings!$C$8,IF($AC2446=1,Settings!$C$6,Settings!$C$7))*100)</f>
        <v/>
      </c>
      <c r="Y2446" s="7">
        <f>IF($C2446="","",V2446-M2446)</f>
        <v/>
      </c>
      <c r="AA2446">
        <f>IF($C2446="","",IF(COUNTIF($C$2:$C2446,$C2446)=1,1,0))</f>
        <v/>
      </c>
      <c r="AB2446">
        <f>IF($AA2446=1,SUMPRODUCT(--($AE$2:$AE$6001&lt;$AE2446))+1,"")</f>
        <v/>
      </c>
      <c r="AC2446">
        <f>IF($C2446="","",IF(OR($W2446=TRUE(),$W2446="TRUE"),0,1))</f>
        <v/>
      </c>
      <c r="AD2446">
        <f>IF($C2446="","",IF($Z2446="Yes",1,0))</f>
        <v/>
      </c>
      <c r="AE2446">
        <f>IF($AA2446=1,IFERROR(IF(VALUE($C2446)&lt;100000000,VALUE($C2446),1000000000),IFERROR(IF(VALUE(MID($C2446,2,20))&lt;100000000,VALUE(MID($C2446,2,20)),1000000000),1000000000))+ROW()/100000,"")</f>
        <v/>
      </c>
    </row>
    <row r="2447">
      <c r="M2447" s="7">
        <f>IF($C2447="","",L2447*V2447/100)</f>
        <v/>
      </c>
      <c r="N2447" s="11" t="n"/>
      <c r="R2447" s="7" t="n"/>
      <c r="T2447" s="7" t="n"/>
      <c r="U2447" s="7">
        <f>IF($C2447="","",T2447*X2447/100)</f>
        <v/>
      </c>
      <c r="V2447" s="7">
        <f>IF($C2447="","",T2447-U2447)</f>
        <v/>
      </c>
      <c r="X2447">
        <f>IF($C2447="","",IF($AD2447=1,Settings!$C$8,IF($AC2447=1,Settings!$C$6,Settings!$C$7))*100)</f>
        <v/>
      </c>
      <c r="Y2447" s="7">
        <f>IF($C2447="","",V2447-M2447)</f>
        <v/>
      </c>
      <c r="AA2447">
        <f>IF($C2447="","",IF(COUNTIF($C$2:$C2447,$C2447)=1,1,0))</f>
        <v/>
      </c>
      <c r="AB2447">
        <f>IF($AA2447=1,SUMPRODUCT(--($AE$2:$AE$6001&lt;$AE2447))+1,"")</f>
        <v/>
      </c>
      <c r="AC2447">
        <f>IF($C2447="","",IF(OR($W2447=TRUE(),$W2447="TRUE"),0,1))</f>
        <v/>
      </c>
      <c r="AD2447">
        <f>IF($C2447="","",IF($Z2447="Yes",1,0))</f>
        <v/>
      </c>
      <c r="AE2447">
        <f>IF($AA2447=1,IFERROR(IF(VALUE($C2447)&lt;100000000,VALUE($C2447),1000000000),IFERROR(IF(VALUE(MID($C2447,2,20))&lt;100000000,VALUE(MID($C2447,2,20)),1000000000),1000000000))+ROW()/100000,"")</f>
        <v/>
      </c>
    </row>
    <row r="2448">
      <c r="M2448" s="7">
        <f>IF($C2448="","",L2448*V2448/100)</f>
        <v/>
      </c>
      <c r="N2448" s="11" t="n"/>
      <c r="R2448" s="7" t="n"/>
      <c r="T2448" s="7" t="n"/>
      <c r="U2448" s="7">
        <f>IF($C2448="","",T2448*X2448/100)</f>
        <v/>
      </c>
      <c r="V2448" s="7">
        <f>IF($C2448="","",T2448-U2448)</f>
        <v/>
      </c>
      <c r="X2448">
        <f>IF($C2448="","",IF($AD2448=1,Settings!$C$8,IF($AC2448=1,Settings!$C$6,Settings!$C$7))*100)</f>
        <v/>
      </c>
      <c r="Y2448" s="7">
        <f>IF($C2448="","",V2448-M2448)</f>
        <v/>
      </c>
      <c r="AA2448">
        <f>IF($C2448="","",IF(COUNTIF($C$2:$C2448,$C2448)=1,1,0))</f>
        <v/>
      </c>
      <c r="AB2448">
        <f>IF($AA2448=1,SUMPRODUCT(--($AE$2:$AE$6001&lt;$AE2448))+1,"")</f>
        <v/>
      </c>
      <c r="AC2448">
        <f>IF($C2448="","",IF(OR($W2448=TRUE(),$W2448="TRUE"),0,1))</f>
        <v/>
      </c>
      <c r="AD2448">
        <f>IF($C2448="","",IF($Z2448="Yes",1,0))</f>
        <v/>
      </c>
      <c r="AE2448">
        <f>IF($AA2448=1,IFERROR(IF(VALUE($C2448)&lt;100000000,VALUE($C2448),1000000000),IFERROR(IF(VALUE(MID($C2448,2,20))&lt;100000000,VALUE(MID($C2448,2,20)),1000000000),1000000000))+ROW()/100000,"")</f>
        <v/>
      </c>
    </row>
    <row r="2449">
      <c r="M2449" s="7">
        <f>IF($C2449="","",L2449*V2449/100)</f>
        <v/>
      </c>
      <c r="N2449" s="11" t="n"/>
      <c r="R2449" s="7" t="n"/>
      <c r="T2449" s="7" t="n"/>
      <c r="U2449" s="7">
        <f>IF($C2449="","",T2449*X2449/100)</f>
        <v/>
      </c>
      <c r="V2449" s="7">
        <f>IF($C2449="","",T2449-U2449)</f>
        <v/>
      </c>
      <c r="X2449">
        <f>IF($C2449="","",IF($AD2449=1,Settings!$C$8,IF($AC2449=1,Settings!$C$6,Settings!$C$7))*100)</f>
        <v/>
      </c>
      <c r="Y2449" s="7">
        <f>IF($C2449="","",V2449-M2449)</f>
        <v/>
      </c>
      <c r="AA2449">
        <f>IF($C2449="","",IF(COUNTIF($C$2:$C2449,$C2449)=1,1,0))</f>
        <v/>
      </c>
      <c r="AB2449">
        <f>IF($AA2449=1,SUMPRODUCT(--($AE$2:$AE$6001&lt;$AE2449))+1,"")</f>
        <v/>
      </c>
      <c r="AC2449">
        <f>IF($C2449="","",IF(OR($W2449=TRUE(),$W2449="TRUE"),0,1))</f>
        <v/>
      </c>
      <c r="AD2449">
        <f>IF($C2449="","",IF($Z2449="Yes",1,0))</f>
        <v/>
      </c>
      <c r="AE2449">
        <f>IF($AA2449=1,IFERROR(IF(VALUE($C2449)&lt;100000000,VALUE($C2449),1000000000),IFERROR(IF(VALUE(MID($C2449,2,20))&lt;100000000,VALUE(MID($C2449,2,20)),1000000000),1000000000))+ROW()/100000,"")</f>
        <v/>
      </c>
    </row>
    <row r="2450">
      <c r="M2450" s="7">
        <f>IF($C2450="","",L2450*V2450/100)</f>
        <v/>
      </c>
      <c r="N2450" s="11" t="n"/>
      <c r="R2450" s="7" t="n"/>
      <c r="T2450" s="7" t="n"/>
      <c r="U2450" s="7">
        <f>IF($C2450="","",T2450*X2450/100)</f>
        <v/>
      </c>
      <c r="V2450" s="7">
        <f>IF($C2450="","",T2450-U2450)</f>
        <v/>
      </c>
      <c r="X2450">
        <f>IF($C2450="","",IF($AD2450=1,Settings!$C$8,IF($AC2450=1,Settings!$C$6,Settings!$C$7))*100)</f>
        <v/>
      </c>
      <c r="Y2450" s="7">
        <f>IF($C2450="","",V2450-M2450)</f>
        <v/>
      </c>
      <c r="AA2450">
        <f>IF($C2450="","",IF(COUNTIF($C$2:$C2450,$C2450)=1,1,0))</f>
        <v/>
      </c>
      <c r="AB2450">
        <f>IF($AA2450=1,SUMPRODUCT(--($AE$2:$AE$6001&lt;$AE2450))+1,"")</f>
        <v/>
      </c>
      <c r="AC2450">
        <f>IF($C2450="","",IF(OR($W2450=TRUE(),$W2450="TRUE"),0,1))</f>
        <v/>
      </c>
      <c r="AD2450">
        <f>IF($C2450="","",IF($Z2450="Yes",1,0))</f>
        <v/>
      </c>
      <c r="AE2450">
        <f>IF($AA2450=1,IFERROR(IF(VALUE($C2450)&lt;100000000,VALUE($C2450),1000000000),IFERROR(IF(VALUE(MID($C2450,2,20))&lt;100000000,VALUE(MID($C2450,2,20)),1000000000),1000000000))+ROW()/100000,"")</f>
        <v/>
      </c>
    </row>
    <row r="2451">
      <c r="M2451" s="7">
        <f>IF($C2451="","",L2451*V2451/100)</f>
        <v/>
      </c>
      <c r="N2451" s="11" t="n"/>
      <c r="R2451" s="7" t="n"/>
      <c r="T2451" s="7" t="n"/>
      <c r="U2451" s="7">
        <f>IF($C2451="","",T2451*X2451/100)</f>
        <v/>
      </c>
      <c r="V2451" s="7">
        <f>IF($C2451="","",T2451-U2451)</f>
        <v/>
      </c>
      <c r="X2451">
        <f>IF($C2451="","",IF($AD2451=1,Settings!$C$8,IF($AC2451=1,Settings!$C$6,Settings!$C$7))*100)</f>
        <v/>
      </c>
      <c r="Y2451" s="7">
        <f>IF($C2451="","",V2451-M2451)</f>
        <v/>
      </c>
      <c r="AA2451">
        <f>IF($C2451="","",IF(COUNTIF($C$2:$C2451,$C2451)=1,1,0))</f>
        <v/>
      </c>
      <c r="AB2451">
        <f>IF($AA2451=1,SUMPRODUCT(--($AE$2:$AE$6001&lt;$AE2451))+1,"")</f>
        <v/>
      </c>
      <c r="AC2451">
        <f>IF($C2451="","",IF(OR($W2451=TRUE(),$W2451="TRUE"),0,1))</f>
        <v/>
      </c>
      <c r="AD2451">
        <f>IF($C2451="","",IF($Z2451="Yes",1,0))</f>
        <v/>
      </c>
      <c r="AE2451">
        <f>IF($AA2451=1,IFERROR(IF(VALUE($C2451)&lt;100000000,VALUE($C2451),1000000000),IFERROR(IF(VALUE(MID($C2451,2,20))&lt;100000000,VALUE(MID($C2451,2,20)),1000000000),1000000000))+ROW()/100000,"")</f>
        <v/>
      </c>
    </row>
    <row r="2452">
      <c r="M2452" s="7">
        <f>IF($C2452="","",L2452*V2452/100)</f>
        <v/>
      </c>
      <c r="N2452" s="11" t="n"/>
      <c r="R2452" s="7" t="n"/>
      <c r="T2452" s="7" t="n"/>
      <c r="U2452" s="7">
        <f>IF($C2452="","",T2452*X2452/100)</f>
        <v/>
      </c>
      <c r="V2452" s="7">
        <f>IF($C2452="","",T2452-U2452)</f>
        <v/>
      </c>
      <c r="X2452">
        <f>IF($C2452="","",IF($AD2452=1,Settings!$C$8,IF($AC2452=1,Settings!$C$6,Settings!$C$7))*100)</f>
        <v/>
      </c>
      <c r="Y2452" s="7">
        <f>IF($C2452="","",V2452-M2452)</f>
        <v/>
      </c>
      <c r="AA2452">
        <f>IF($C2452="","",IF(COUNTIF($C$2:$C2452,$C2452)=1,1,0))</f>
        <v/>
      </c>
      <c r="AB2452">
        <f>IF($AA2452=1,SUMPRODUCT(--($AE$2:$AE$6001&lt;$AE2452))+1,"")</f>
        <v/>
      </c>
      <c r="AC2452">
        <f>IF($C2452="","",IF(OR($W2452=TRUE(),$W2452="TRUE"),0,1))</f>
        <v/>
      </c>
      <c r="AD2452">
        <f>IF($C2452="","",IF($Z2452="Yes",1,0))</f>
        <v/>
      </c>
      <c r="AE2452">
        <f>IF($AA2452=1,IFERROR(IF(VALUE($C2452)&lt;100000000,VALUE($C2452),1000000000),IFERROR(IF(VALUE(MID($C2452,2,20))&lt;100000000,VALUE(MID($C2452,2,20)),1000000000),1000000000))+ROW()/100000,"")</f>
        <v/>
      </c>
    </row>
    <row r="2453">
      <c r="M2453" s="7">
        <f>IF($C2453="","",L2453*V2453/100)</f>
        <v/>
      </c>
      <c r="N2453" s="11" t="n"/>
      <c r="R2453" s="7" t="n"/>
      <c r="T2453" s="7" t="n"/>
      <c r="U2453" s="7">
        <f>IF($C2453="","",T2453*X2453/100)</f>
        <v/>
      </c>
      <c r="V2453" s="7">
        <f>IF($C2453="","",T2453-U2453)</f>
        <v/>
      </c>
      <c r="X2453">
        <f>IF($C2453="","",IF($AD2453=1,Settings!$C$8,IF($AC2453=1,Settings!$C$6,Settings!$C$7))*100)</f>
        <v/>
      </c>
      <c r="Y2453" s="7">
        <f>IF($C2453="","",V2453-M2453)</f>
        <v/>
      </c>
      <c r="AA2453">
        <f>IF($C2453="","",IF(COUNTIF($C$2:$C2453,$C2453)=1,1,0))</f>
        <v/>
      </c>
      <c r="AB2453">
        <f>IF($AA2453=1,SUMPRODUCT(--($AE$2:$AE$6001&lt;$AE2453))+1,"")</f>
        <v/>
      </c>
      <c r="AC2453">
        <f>IF($C2453="","",IF(OR($W2453=TRUE(),$W2453="TRUE"),0,1))</f>
        <v/>
      </c>
      <c r="AD2453">
        <f>IF($C2453="","",IF($Z2453="Yes",1,0))</f>
        <v/>
      </c>
      <c r="AE2453">
        <f>IF($AA2453=1,IFERROR(IF(VALUE($C2453)&lt;100000000,VALUE($C2453),1000000000),IFERROR(IF(VALUE(MID($C2453,2,20))&lt;100000000,VALUE(MID($C2453,2,20)),1000000000),1000000000))+ROW()/100000,"")</f>
        <v/>
      </c>
    </row>
    <row r="2454">
      <c r="M2454" s="7">
        <f>IF($C2454="","",L2454*V2454/100)</f>
        <v/>
      </c>
      <c r="N2454" s="11" t="n"/>
      <c r="R2454" s="7" t="n"/>
      <c r="T2454" s="7" t="n"/>
      <c r="U2454" s="7">
        <f>IF($C2454="","",T2454*X2454/100)</f>
        <v/>
      </c>
      <c r="V2454" s="7">
        <f>IF($C2454="","",T2454-U2454)</f>
        <v/>
      </c>
      <c r="X2454">
        <f>IF($C2454="","",IF($AD2454=1,Settings!$C$8,IF($AC2454=1,Settings!$C$6,Settings!$C$7))*100)</f>
        <v/>
      </c>
      <c r="Y2454" s="7">
        <f>IF($C2454="","",V2454-M2454)</f>
        <v/>
      </c>
      <c r="AA2454">
        <f>IF($C2454="","",IF(COUNTIF($C$2:$C2454,$C2454)=1,1,0))</f>
        <v/>
      </c>
      <c r="AB2454">
        <f>IF($AA2454=1,SUMPRODUCT(--($AE$2:$AE$6001&lt;$AE2454))+1,"")</f>
        <v/>
      </c>
      <c r="AC2454">
        <f>IF($C2454="","",IF(OR($W2454=TRUE(),$W2454="TRUE"),0,1))</f>
        <v/>
      </c>
      <c r="AD2454">
        <f>IF($C2454="","",IF($Z2454="Yes",1,0))</f>
        <v/>
      </c>
      <c r="AE2454">
        <f>IF($AA2454=1,IFERROR(IF(VALUE($C2454)&lt;100000000,VALUE($C2454),1000000000),IFERROR(IF(VALUE(MID($C2454,2,20))&lt;100000000,VALUE(MID($C2454,2,20)),1000000000),1000000000))+ROW()/100000,"")</f>
        <v/>
      </c>
    </row>
    <row r="2455">
      <c r="M2455" s="7">
        <f>IF($C2455="","",L2455*V2455/100)</f>
        <v/>
      </c>
      <c r="N2455" s="11" t="n"/>
      <c r="R2455" s="7" t="n"/>
      <c r="T2455" s="7" t="n"/>
      <c r="U2455" s="7">
        <f>IF($C2455="","",T2455*X2455/100)</f>
        <v/>
      </c>
      <c r="V2455" s="7">
        <f>IF($C2455="","",T2455-U2455)</f>
        <v/>
      </c>
      <c r="X2455">
        <f>IF($C2455="","",IF($AD2455=1,Settings!$C$8,IF($AC2455=1,Settings!$C$6,Settings!$C$7))*100)</f>
        <v/>
      </c>
      <c r="Y2455" s="7">
        <f>IF($C2455="","",V2455-M2455)</f>
        <v/>
      </c>
      <c r="AA2455">
        <f>IF($C2455="","",IF(COUNTIF($C$2:$C2455,$C2455)=1,1,0))</f>
        <v/>
      </c>
      <c r="AB2455">
        <f>IF($AA2455=1,SUMPRODUCT(--($AE$2:$AE$6001&lt;$AE2455))+1,"")</f>
        <v/>
      </c>
      <c r="AC2455">
        <f>IF($C2455="","",IF(OR($W2455=TRUE(),$W2455="TRUE"),0,1))</f>
        <v/>
      </c>
      <c r="AD2455">
        <f>IF($C2455="","",IF($Z2455="Yes",1,0))</f>
        <v/>
      </c>
      <c r="AE2455">
        <f>IF($AA2455=1,IFERROR(IF(VALUE($C2455)&lt;100000000,VALUE($C2455),1000000000),IFERROR(IF(VALUE(MID($C2455,2,20))&lt;100000000,VALUE(MID($C2455,2,20)),1000000000),1000000000))+ROW()/100000,"")</f>
        <v/>
      </c>
    </row>
    <row r="2456">
      <c r="M2456" s="7">
        <f>IF($C2456="","",L2456*V2456/100)</f>
        <v/>
      </c>
      <c r="N2456" s="11" t="n"/>
      <c r="R2456" s="7" t="n"/>
      <c r="T2456" s="7" t="n"/>
      <c r="U2456" s="7">
        <f>IF($C2456="","",T2456*X2456/100)</f>
        <v/>
      </c>
      <c r="V2456" s="7">
        <f>IF($C2456="","",T2456-U2456)</f>
        <v/>
      </c>
      <c r="X2456">
        <f>IF($C2456="","",IF($AD2456=1,Settings!$C$8,IF($AC2456=1,Settings!$C$6,Settings!$C$7))*100)</f>
        <v/>
      </c>
      <c r="Y2456" s="7">
        <f>IF($C2456="","",V2456-M2456)</f>
        <v/>
      </c>
      <c r="AA2456">
        <f>IF($C2456="","",IF(COUNTIF($C$2:$C2456,$C2456)=1,1,0))</f>
        <v/>
      </c>
      <c r="AB2456">
        <f>IF($AA2456=1,SUMPRODUCT(--($AE$2:$AE$6001&lt;$AE2456))+1,"")</f>
        <v/>
      </c>
      <c r="AC2456">
        <f>IF($C2456="","",IF(OR($W2456=TRUE(),$W2456="TRUE"),0,1))</f>
        <v/>
      </c>
      <c r="AD2456">
        <f>IF($C2456="","",IF($Z2456="Yes",1,0))</f>
        <v/>
      </c>
      <c r="AE2456">
        <f>IF($AA2456=1,IFERROR(IF(VALUE($C2456)&lt;100000000,VALUE($C2456),1000000000),IFERROR(IF(VALUE(MID($C2456,2,20))&lt;100000000,VALUE(MID($C2456,2,20)),1000000000),1000000000))+ROW()/100000,"")</f>
        <v/>
      </c>
    </row>
    <row r="2457">
      <c r="M2457" s="7">
        <f>IF($C2457="","",L2457*V2457/100)</f>
        <v/>
      </c>
      <c r="N2457" s="11" t="n"/>
      <c r="R2457" s="7" t="n"/>
      <c r="T2457" s="7" t="n"/>
      <c r="U2457" s="7">
        <f>IF($C2457="","",T2457*X2457/100)</f>
        <v/>
      </c>
      <c r="V2457" s="7">
        <f>IF($C2457="","",T2457-U2457)</f>
        <v/>
      </c>
      <c r="X2457">
        <f>IF($C2457="","",IF($AD2457=1,Settings!$C$8,IF($AC2457=1,Settings!$C$6,Settings!$C$7))*100)</f>
        <v/>
      </c>
      <c r="Y2457" s="7">
        <f>IF($C2457="","",V2457-M2457)</f>
        <v/>
      </c>
      <c r="AA2457">
        <f>IF($C2457="","",IF(COUNTIF($C$2:$C2457,$C2457)=1,1,0))</f>
        <v/>
      </c>
      <c r="AB2457">
        <f>IF($AA2457=1,SUMPRODUCT(--($AE$2:$AE$6001&lt;$AE2457))+1,"")</f>
        <v/>
      </c>
      <c r="AC2457">
        <f>IF($C2457="","",IF(OR($W2457=TRUE(),$W2457="TRUE"),0,1))</f>
        <v/>
      </c>
      <c r="AD2457">
        <f>IF($C2457="","",IF($Z2457="Yes",1,0))</f>
        <v/>
      </c>
      <c r="AE2457">
        <f>IF($AA2457=1,IFERROR(IF(VALUE($C2457)&lt;100000000,VALUE($C2457),1000000000),IFERROR(IF(VALUE(MID($C2457,2,20))&lt;100000000,VALUE(MID($C2457,2,20)),1000000000),1000000000))+ROW()/100000,"")</f>
        <v/>
      </c>
    </row>
    <row r="2458">
      <c r="M2458" s="7">
        <f>IF($C2458="","",L2458*V2458/100)</f>
        <v/>
      </c>
      <c r="N2458" s="11" t="n"/>
      <c r="R2458" s="7" t="n"/>
      <c r="T2458" s="7" t="n"/>
      <c r="U2458" s="7">
        <f>IF($C2458="","",T2458*X2458/100)</f>
        <v/>
      </c>
      <c r="V2458" s="7">
        <f>IF($C2458="","",T2458-U2458)</f>
        <v/>
      </c>
      <c r="X2458">
        <f>IF($C2458="","",IF($AD2458=1,Settings!$C$8,IF($AC2458=1,Settings!$C$6,Settings!$C$7))*100)</f>
        <v/>
      </c>
      <c r="Y2458" s="7">
        <f>IF($C2458="","",V2458-M2458)</f>
        <v/>
      </c>
      <c r="AA2458">
        <f>IF($C2458="","",IF(COUNTIF($C$2:$C2458,$C2458)=1,1,0))</f>
        <v/>
      </c>
      <c r="AB2458">
        <f>IF($AA2458=1,SUMPRODUCT(--($AE$2:$AE$6001&lt;$AE2458))+1,"")</f>
        <v/>
      </c>
      <c r="AC2458">
        <f>IF($C2458="","",IF(OR($W2458=TRUE(),$W2458="TRUE"),0,1))</f>
        <v/>
      </c>
      <c r="AD2458">
        <f>IF($C2458="","",IF($Z2458="Yes",1,0))</f>
        <v/>
      </c>
      <c r="AE2458">
        <f>IF($AA2458=1,IFERROR(IF(VALUE($C2458)&lt;100000000,VALUE($C2458),1000000000),IFERROR(IF(VALUE(MID($C2458,2,20))&lt;100000000,VALUE(MID($C2458,2,20)),1000000000),1000000000))+ROW()/100000,"")</f>
        <v/>
      </c>
    </row>
    <row r="2459">
      <c r="M2459" s="7">
        <f>IF($C2459="","",L2459*V2459/100)</f>
        <v/>
      </c>
      <c r="N2459" s="11" t="n"/>
      <c r="R2459" s="7" t="n"/>
      <c r="T2459" s="7" t="n"/>
      <c r="U2459" s="7">
        <f>IF($C2459="","",T2459*X2459/100)</f>
        <v/>
      </c>
      <c r="V2459" s="7">
        <f>IF($C2459="","",T2459-U2459)</f>
        <v/>
      </c>
      <c r="X2459">
        <f>IF($C2459="","",IF($AD2459=1,Settings!$C$8,IF($AC2459=1,Settings!$C$6,Settings!$C$7))*100)</f>
        <v/>
      </c>
      <c r="Y2459" s="7">
        <f>IF($C2459="","",V2459-M2459)</f>
        <v/>
      </c>
      <c r="AA2459">
        <f>IF($C2459="","",IF(COUNTIF($C$2:$C2459,$C2459)=1,1,0))</f>
        <v/>
      </c>
      <c r="AB2459">
        <f>IF($AA2459=1,SUMPRODUCT(--($AE$2:$AE$6001&lt;$AE2459))+1,"")</f>
        <v/>
      </c>
      <c r="AC2459">
        <f>IF($C2459="","",IF(OR($W2459=TRUE(),$W2459="TRUE"),0,1))</f>
        <v/>
      </c>
      <c r="AD2459">
        <f>IF($C2459="","",IF($Z2459="Yes",1,0))</f>
        <v/>
      </c>
      <c r="AE2459">
        <f>IF($AA2459=1,IFERROR(IF(VALUE($C2459)&lt;100000000,VALUE($C2459),1000000000),IFERROR(IF(VALUE(MID($C2459,2,20))&lt;100000000,VALUE(MID($C2459,2,20)),1000000000),1000000000))+ROW()/100000,"")</f>
        <v/>
      </c>
    </row>
    <row r="2460">
      <c r="M2460" s="7">
        <f>IF($C2460="","",L2460*V2460/100)</f>
        <v/>
      </c>
      <c r="N2460" s="11" t="n"/>
      <c r="R2460" s="7" t="n"/>
      <c r="T2460" s="7" t="n"/>
      <c r="U2460" s="7">
        <f>IF($C2460="","",T2460*X2460/100)</f>
        <v/>
      </c>
      <c r="V2460" s="7">
        <f>IF($C2460="","",T2460-U2460)</f>
        <v/>
      </c>
      <c r="X2460">
        <f>IF($C2460="","",IF($AD2460=1,Settings!$C$8,IF($AC2460=1,Settings!$C$6,Settings!$C$7))*100)</f>
        <v/>
      </c>
      <c r="Y2460" s="7">
        <f>IF($C2460="","",V2460-M2460)</f>
        <v/>
      </c>
      <c r="AA2460">
        <f>IF($C2460="","",IF(COUNTIF($C$2:$C2460,$C2460)=1,1,0))</f>
        <v/>
      </c>
      <c r="AB2460">
        <f>IF($AA2460=1,SUMPRODUCT(--($AE$2:$AE$6001&lt;$AE2460))+1,"")</f>
        <v/>
      </c>
      <c r="AC2460">
        <f>IF($C2460="","",IF(OR($W2460=TRUE(),$W2460="TRUE"),0,1))</f>
        <v/>
      </c>
      <c r="AD2460">
        <f>IF($C2460="","",IF($Z2460="Yes",1,0))</f>
        <v/>
      </c>
      <c r="AE2460">
        <f>IF($AA2460=1,IFERROR(IF(VALUE($C2460)&lt;100000000,VALUE($C2460),1000000000),IFERROR(IF(VALUE(MID($C2460,2,20))&lt;100000000,VALUE(MID($C2460,2,20)),1000000000),1000000000))+ROW()/100000,"")</f>
        <v/>
      </c>
    </row>
    <row r="2461">
      <c r="M2461" s="7">
        <f>IF($C2461="","",L2461*V2461/100)</f>
        <v/>
      </c>
      <c r="N2461" s="11" t="n"/>
      <c r="R2461" s="7" t="n"/>
      <c r="T2461" s="7" t="n"/>
      <c r="U2461" s="7">
        <f>IF($C2461="","",T2461*X2461/100)</f>
        <v/>
      </c>
      <c r="V2461" s="7">
        <f>IF($C2461="","",T2461-U2461)</f>
        <v/>
      </c>
      <c r="X2461">
        <f>IF($C2461="","",IF($AD2461=1,Settings!$C$8,IF($AC2461=1,Settings!$C$6,Settings!$C$7))*100)</f>
        <v/>
      </c>
      <c r="Y2461" s="7">
        <f>IF($C2461="","",V2461-M2461)</f>
        <v/>
      </c>
      <c r="AA2461">
        <f>IF($C2461="","",IF(COUNTIF($C$2:$C2461,$C2461)=1,1,0))</f>
        <v/>
      </c>
      <c r="AB2461">
        <f>IF($AA2461=1,SUMPRODUCT(--($AE$2:$AE$6001&lt;$AE2461))+1,"")</f>
        <v/>
      </c>
      <c r="AC2461">
        <f>IF($C2461="","",IF(OR($W2461=TRUE(),$W2461="TRUE"),0,1))</f>
        <v/>
      </c>
      <c r="AD2461">
        <f>IF($C2461="","",IF($Z2461="Yes",1,0))</f>
        <v/>
      </c>
      <c r="AE2461">
        <f>IF($AA2461=1,IFERROR(IF(VALUE($C2461)&lt;100000000,VALUE($C2461),1000000000),IFERROR(IF(VALUE(MID($C2461,2,20))&lt;100000000,VALUE(MID($C2461,2,20)),1000000000),1000000000))+ROW()/100000,"")</f>
        <v/>
      </c>
    </row>
    <row r="2462">
      <c r="M2462" s="7">
        <f>IF($C2462="","",L2462*V2462/100)</f>
        <v/>
      </c>
      <c r="N2462" s="11" t="n"/>
      <c r="R2462" s="7" t="n"/>
      <c r="T2462" s="7" t="n"/>
      <c r="U2462" s="7">
        <f>IF($C2462="","",T2462*X2462/100)</f>
        <v/>
      </c>
      <c r="V2462" s="7">
        <f>IF($C2462="","",T2462-U2462)</f>
        <v/>
      </c>
      <c r="X2462">
        <f>IF($C2462="","",IF($AD2462=1,Settings!$C$8,IF($AC2462=1,Settings!$C$6,Settings!$C$7))*100)</f>
        <v/>
      </c>
      <c r="Y2462" s="7">
        <f>IF($C2462="","",V2462-M2462)</f>
        <v/>
      </c>
      <c r="AA2462">
        <f>IF($C2462="","",IF(COUNTIF($C$2:$C2462,$C2462)=1,1,0))</f>
        <v/>
      </c>
      <c r="AB2462">
        <f>IF($AA2462=1,SUMPRODUCT(--($AE$2:$AE$6001&lt;$AE2462))+1,"")</f>
        <v/>
      </c>
      <c r="AC2462">
        <f>IF($C2462="","",IF(OR($W2462=TRUE(),$W2462="TRUE"),0,1))</f>
        <v/>
      </c>
      <c r="AD2462">
        <f>IF($C2462="","",IF($Z2462="Yes",1,0))</f>
        <v/>
      </c>
      <c r="AE2462">
        <f>IF($AA2462=1,IFERROR(IF(VALUE($C2462)&lt;100000000,VALUE($C2462),1000000000),IFERROR(IF(VALUE(MID($C2462,2,20))&lt;100000000,VALUE(MID($C2462,2,20)),1000000000),1000000000))+ROW()/100000,"")</f>
        <v/>
      </c>
    </row>
    <row r="2463">
      <c r="M2463" s="7">
        <f>IF($C2463="","",L2463*V2463/100)</f>
        <v/>
      </c>
      <c r="N2463" s="11" t="n"/>
      <c r="R2463" s="7" t="n"/>
      <c r="T2463" s="7" t="n"/>
      <c r="U2463" s="7">
        <f>IF($C2463="","",T2463*X2463/100)</f>
        <v/>
      </c>
      <c r="V2463" s="7">
        <f>IF($C2463="","",T2463-U2463)</f>
        <v/>
      </c>
      <c r="X2463">
        <f>IF($C2463="","",IF($AD2463=1,Settings!$C$8,IF($AC2463=1,Settings!$C$6,Settings!$C$7))*100)</f>
        <v/>
      </c>
      <c r="Y2463" s="7">
        <f>IF($C2463="","",V2463-M2463)</f>
        <v/>
      </c>
      <c r="AA2463">
        <f>IF($C2463="","",IF(COUNTIF($C$2:$C2463,$C2463)=1,1,0))</f>
        <v/>
      </c>
      <c r="AB2463">
        <f>IF($AA2463=1,SUMPRODUCT(--($AE$2:$AE$6001&lt;$AE2463))+1,"")</f>
        <v/>
      </c>
      <c r="AC2463">
        <f>IF($C2463="","",IF(OR($W2463=TRUE(),$W2463="TRUE"),0,1))</f>
        <v/>
      </c>
      <c r="AD2463">
        <f>IF($C2463="","",IF($Z2463="Yes",1,0))</f>
        <v/>
      </c>
      <c r="AE2463">
        <f>IF($AA2463=1,IFERROR(IF(VALUE($C2463)&lt;100000000,VALUE($C2463),1000000000),IFERROR(IF(VALUE(MID($C2463,2,20))&lt;100000000,VALUE(MID($C2463,2,20)),1000000000),1000000000))+ROW()/100000,"")</f>
        <v/>
      </c>
    </row>
    <row r="2464">
      <c r="M2464" s="7">
        <f>IF($C2464="","",L2464*V2464/100)</f>
        <v/>
      </c>
      <c r="N2464" s="11" t="n"/>
      <c r="R2464" s="7" t="n"/>
      <c r="T2464" s="7" t="n"/>
      <c r="U2464" s="7">
        <f>IF($C2464="","",T2464*X2464/100)</f>
        <v/>
      </c>
      <c r="V2464" s="7">
        <f>IF($C2464="","",T2464-U2464)</f>
        <v/>
      </c>
      <c r="X2464">
        <f>IF($C2464="","",IF($AD2464=1,Settings!$C$8,IF($AC2464=1,Settings!$C$6,Settings!$C$7))*100)</f>
        <v/>
      </c>
      <c r="Y2464" s="7">
        <f>IF($C2464="","",V2464-M2464)</f>
        <v/>
      </c>
      <c r="AA2464">
        <f>IF($C2464="","",IF(COUNTIF($C$2:$C2464,$C2464)=1,1,0))</f>
        <v/>
      </c>
      <c r="AB2464">
        <f>IF($AA2464=1,SUMPRODUCT(--($AE$2:$AE$6001&lt;$AE2464))+1,"")</f>
        <v/>
      </c>
      <c r="AC2464">
        <f>IF($C2464="","",IF(OR($W2464=TRUE(),$W2464="TRUE"),0,1))</f>
        <v/>
      </c>
      <c r="AD2464">
        <f>IF($C2464="","",IF($Z2464="Yes",1,0))</f>
        <v/>
      </c>
      <c r="AE2464">
        <f>IF($AA2464=1,IFERROR(IF(VALUE($C2464)&lt;100000000,VALUE($C2464),1000000000),IFERROR(IF(VALUE(MID($C2464,2,20))&lt;100000000,VALUE(MID($C2464,2,20)),1000000000),1000000000))+ROW()/100000,"")</f>
        <v/>
      </c>
    </row>
    <row r="2465">
      <c r="M2465" s="7">
        <f>IF($C2465="","",L2465*V2465/100)</f>
        <v/>
      </c>
      <c r="N2465" s="11" t="n"/>
      <c r="R2465" s="7" t="n"/>
      <c r="T2465" s="7" t="n"/>
      <c r="U2465" s="7">
        <f>IF($C2465="","",T2465*X2465/100)</f>
        <v/>
      </c>
      <c r="V2465" s="7">
        <f>IF($C2465="","",T2465-U2465)</f>
        <v/>
      </c>
      <c r="X2465">
        <f>IF($C2465="","",IF($AD2465=1,Settings!$C$8,IF($AC2465=1,Settings!$C$6,Settings!$C$7))*100)</f>
        <v/>
      </c>
      <c r="Y2465" s="7">
        <f>IF($C2465="","",V2465-M2465)</f>
        <v/>
      </c>
      <c r="AA2465">
        <f>IF($C2465="","",IF(COUNTIF($C$2:$C2465,$C2465)=1,1,0))</f>
        <v/>
      </c>
      <c r="AB2465">
        <f>IF($AA2465=1,SUMPRODUCT(--($AE$2:$AE$6001&lt;$AE2465))+1,"")</f>
        <v/>
      </c>
      <c r="AC2465">
        <f>IF($C2465="","",IF(OR($W2465=TRUE(),$W2465="TRUE"),0,1))</f>
        <v/>
      </c>
      <c r="AD2465">
        <f>IF($C2465="","",IF($Z2465="Yes",1,0))</f>
        <v/>
      </c>
      <c r="AE2465">
        <f>IF($AA2465=1,IFERROR(IF(VALUE($C2465)&lt;100000000,VALUE($C2465),1000000000),IFERROR(IF(VALUE(MID($C2465,2,20))&lt;100000000,VALUE(MID($C2465,2,20)),1000000000),1000000000))+ROW()/100000,"")</f>
        <v/>
      </c>
    </row>
    <row r="2466">
      <c r="M2466" s="7">
        <f>IF($C2466="","",L2466*V2466/100)</f>
        <v/>
      </c>
      <c r="N2466" s="11" t="n"/>
      <c r="R2466" s="7" t="n"/>
      <c r="T2466" s="7" t="n"/>
      <c r="U2466" s="7">
        <f>IF($C2466="","",T2466*X2466/100)</f>
        <v/>
      </c>
      <c r="V2466" s="7">
        <f>IF($C2466="","",T2466-U2466)</f>
        <v/>
      </c>
      <c r="X2466">
        <f>IF($C2466="","",IF($AD2466=1,Settings!$C$8,IF($AC2466=1,Settings!$C$6,Settings!$C$7))*100)</f>
        <v/>
      </c>
      <c r="Y2466" s="7">
        <f>IF($C2466="","",V2466-M2466)</f>
        <v/>
      </c>
      <c r="AA2466">
        <f>IF($C2466="","",IF(COUNTIF($C$2:$C2466,$C2466)=1,1,0))</f>
        <v/>
      </c>
      <c r="AB2466">
        <f>IF($AA2466=1,SUMPRODUCT(--($AE$2:$AE$6001&lt;$AE2466))+1,"")</f>
        <v/>
      </c>
      <c r="AC2466">
        <f>IF($C2466="","",IF(OR($W2466=TRUE(),$W2466="TRUE"),0,1))</f>
        <v/>
      </c>
      <c r="AD2466">
        <f>IF($C2466="","",IF($Z2466="Yes",1,0))</f>
        <v/>
      </c>
      <c r="AE2466">
        <f>IF($AA2466=1,IFERROR(IF(VALUE($C2466)&lt;100000000,VALUE($C2466),1000000000),IFERROR(IF(VALUE(MID($C2466,2,20))&lt;100000000,VALUE(MID($C2466,2,20)),1000000000),1000000000))+ROW()/100000,"")</f>
        <v/>
      </c>
    </row>
    <row r="2467">
      <c r="M2467" s="7">
        <f>IF($C2467="","",L2467*V2467/100)</f>
        <v/>
      </c>
      <c r="N2467" s="11" t="n"/>
      <c r="R2467" s="7" t="n"/>
      <c r="T2467" s="7" t="n"/>
      <c r="U2467" s="7">
        <f>IF($C2467="","",T2467*X2467/100)</f>
        <v/>
      </c>
      <c r="V2467" s="7">
        <f>IF($C2467="","",T2467-U2467)</f>
        <v/>
      </c>
      <c r="X2467">
        <f>IF($C2467="","",IF($AD2467=1,Settings!$C$8,IF($AC2467=1,Settings!$C$6,Settings!$C$7))*100)</f>
        <v/>
      </c>
      <c r="Y2467" s="7">
        <f>IF($C2467="","",V2467-M2467)</f>
        <v/>
      </c>
      <c r="AA2467">
        <f>IF($C2467="","",IF(COUNTIF($C$2:$C2467,$C2467)=1,1,0))</f>
        <v/>
      </c>
      <c r="AB2467">
        <f>IF($AA2467=1,SUMPRODUCT(--($AE$2:$AE$6001&lt;$AE2467))+1,"")</f>
        <v/>
      </c>
      <c r="AC2467">
        <f>IF($C2467="","",IF(OR($W2467=TRUE(),$W2467="TRUE"),0,1))</f>
        <v/>
      </c>
      <c r="AD2467">
        <f>IF($C2467="","",IF($Z2467="Yes",1,0))</f>
        <v/>
      </c>
      <c r="AE2467">
        <f>IF($AA2467=1,IFERROR(IF(VALUE($C2467)&lt;100000000,VALUE($C2467),1000000000),IFERROR(IF(VALUE(MID($C2467,2,20))&lt;100000000,VALUE(MID($C2467,2,20)),1000000000),1000000000))+ROW()/100000,"")</f>
        <v/>
      </c>
    </row>
    <row r="2468">
      <c r="M2468" s="7">
        <f>IF($C2468="","",L2468*V2468/100)</f>
        <v/>
      </c>
      <c r="N2468" s="11" t="n"/>
      <c r="R2468" s="7" t="n"/>
      <c r="T2468" s="7" t="n"/>
      <c r="U2468" s="7">
        <f>IF($C2468="","",T2468*X2468/100)</f>
        <v/>
      </c>
      <c r="V2468" s="7">
        <f>IF($C2468="","",T2468-U2468)</f>
        <v/>
      </c>
      <c r="X2468">
        <f>IF($C2468="","",IF($AD2468=1,Settings!$C$8,IF($AC2468=1,Settings!$C$6,Settings!$C$7))*100)</f>
        <v/>
      </c>
      <c r="Y2468" s="7">
        <f>IF($C2468="","",V2468-M2468)</f>
        <v/>
      </c>
      <c r="AA2468">
        <f>IF($C2468="","",IF(COUNTIF($C$2:$C2468,$C2468)=1,1,0))</f>
        <v/>
      </c>
      <c r="AB2468">
        <f>IF($AA2468=1,SUMPRODUCT(--($AE$2:$AE$6001&lt;$AE2468))+1,"")</f>
        <v/>
      </c>
      <c r="AC2468">
        <f>IF($C2468="","",IF(OR($W2468=TRUE(),$W2468="TRUE"),0,1))</f>
        <v/>
      </c>
      <c r="AD2468">
        <f>IF($C2468="","",IF($Z2468="Yes",1,0))</f>
        <v/>
      </c>
      <c r="AE2468">
        <f>IF($AA2468=1,IFERROR(IF(VALUE($C2468)&lt;100000000,VALUE($C2468),1000000000),IFERROR(IF(VALUE(MID($C2468,2,20))&lt;100000000,VALUE(MID($C2468,2,20)),1000000000),1000000000))+ROW()/100000,"")</f>
        <v/>
      </c>
    </row>
    <row r="2469">
      <c r="M2469" s="7">
        <f>IF($C2469="","",L2469*V2469/100)</f>
        <v/>
      </c>
      <c r="N2469" s="11" t="n"/>
      <c r="R2469" s="7" t="n"/>
      <c r="T2469" s="7" t="n"/>
      <c r="U2469" s="7">
        <f>IF($C2469="","",T2469*X2469/100)</f>
        <v/>
      </c>
      <c r="V2469" s="7">
        <f>IF($C2469="","",T2469-U2469)</f>
        <v/>
      </c>
      <c r="X2469">
        <f>IF($C2469="","",IF($AD2469=1,Settings!$C$8,IF($AC2469=1,Settings!$C$6,Settings!$C$7))*100)</f>
        <v/>
      </c>
      <c r="Y2469" s="7">
        <f>IF($C2469="","",V2469-M2469)</f>
        <v/>
      </c>
      <c r="AA2469">
        <f>IF($C2469="","",IF(COUNTIF($C$2:$C2469,$C2469)=1,1,0))</f>
        <v/>
      </c>
      <c r="AB2469">
        <f>IF($AA2469=1,SUMPRODUCT(--($AE$2:$AE$6001&lt;$AE2469))+1,"")</f>
        <v/>
      </c>
      <c r="AC2469">
        <f>IF($C2469="","",IF(OR($W2469=TRUE(),$W2469="TRUE"),0,1))</f>
        <v/>
      </c>
      <c r="AD2469">
        <f>IF($C2469="","",IF($Z2469="Yes",1,0))</f>
        <v/>
      </c>
      <c r="AE2469">
        <f>IF($AA2469=1,IFERROR(IF(VALUE($C2469)&lt;100000000,VALUE($C2469),1000000000),IFERROR(IF(VALUE(MID($C2469,2,20))&lt;100000000,VALUE(MID($C2469,2,20)),1000000000),1000000000))+ROW()/100000,"")</f>
        <v/>
      </c>
    </row>
    <row r="2470">
      <c r="M2470" s="7">
        <f>IF($C2470="","",L2470*V2470/100)</f>
        <v/>
      </c>
      <c r="N2470" s="11" t="n"/>
      <c r="R2470" s="7" t="n"/>
      <c r="T2470" s="7" t="n"/>
      <c r="U2470" s="7">
        <f>IF($C2470="","",T2470*X2470/100)</f>
        <v/>
      </c>
      <c r="V2470" s="7">
        <f>IF($C2470="","",T2470-U2470)</f>
        <v/>
      </c>
      <c r="X2470">
        <f>IF($C2470="","",IF($AD2470=1,Settings!$C$8,IF($AC2470=1,Settings!$C$6,Settings!$C$7))*100)</f>
        <v/>
      </c>
      <c r="Y2470" s="7">
        <f>IF($C2470="","",V2470-M2470)</f>
        <v/>
      </c>
      <c r="AA2470">
        <f>IF($C2470="","",IF(COUNTIF($C$2:$C2470,$C2470)=1,1,0))</f>
        <v/>
      </c>
      <c r="AB2470">
        <f>IF($AA2470=1,SUMPRODUCT(--($AE$2:$AE$6001&lt;$AE2470))+1,"")</f>
        <v/>
      </c>
      <c r="AC2470">
        <f>IF($C2470="","",IF(OR($W2470=TRUE(),$W2470="TRUE"),0,1))</f>
        <v/>
      </c>
      <c r="AD2470">
        <f>IF($C2470="","",IF($Z2470="Yes",1,0))</f>
        <v/>
      </c>
      <c r="AE2470">
        <f>IF($AA2470=1,IFERROR(IF(VALUE($C2470)&lt;100000000,VALUE($C2470),1000000000),IFERROR(IF(VALUE(MID($C2470,2,20))&lt;100000000,VALUE(MID($C2470,2,20)),1000000000),1000000000))+ROW()/100000,"")</f>
        <v/>
      </c>
    </row>
    <row r="2471">
      <c r="M2471" s="7">
        <f>IF($C2471="","",L2471*V2471/100)</f>
        <v/>
      </c>
      <c r="N2471" s="11" t="n"/>
      <c r="R2471" s="7" t="n"/>
      <c r="T2471" s="7" t="n"/>
      <c r="U2471" s="7">
        <f>IF($C2471="","",T2471*X2471/100)</f>
        <v/>
      </c>
      <c r="V2471" s="7">
        <f>IF($C2471="","",T2471-U2471)</f>
        <v/>
      </c>
      <c r="X2471">
        <f>IF($C2471="","",IF($AD2471=1,Settings!$C$8,IF($AC2471=1,Settings!$C$6,Settings!$C$7))*100)</f>
        <v/>
      </c>
      <c r="Y2471" s="7">
        <f>IF($C2471="","",V2471-M2471)</f>
        <v/>
      </c>
      <c r="AA2471">
        <f>IF($C2471="","",IF(COUNTIF($C$2:$C2471,$C2471)=1,1,0))</f>
        <v/>
      </c>
      <c r="AB2471">
        <f>IF($AA2471=1,SUMPRODUCT(--($AE$2:$AE$6001&lt;$AE2471))+1,"")</f>
        <v/>
      </c>
      <c r="AC2471">
        <f>IF($C2471="","",IF(OR($W2471=TRUE(),$W2471="TRUE"),0,1))</f>
        <v/>
      </c>
      <c r="AD2471">
        <f>IF($C2471="","",IF($Z2471="Yes",1,0))</f>
        <v/>
      </c>
      <c r="AE2471">
        <f>IF($AA2471=1,IFERROR(IF(VALUE($C2471)&lt;100000000,VALUE($C2471),1000000000),IFERROR(IF(VALUE(MID($C2471,2,20))&lt;100000000,VALUE(MID($C2471,2,20)),1000000000),1000000000))+ROW()/100000,"")</f>
        <v/>
      </c>
    </row>
    <row r="2472">
      <c r="M2472" s="7">
        <f>IF($C2472="","",L2472*V2472/100)</f>
        <v/>
      </c>
      <c r="N2472" s="11" t="n"/>
      <c r="R2472" s="7" t="n"/>
      <c r="T2472" s="7" t="n"/>
      <c r="U2472" s="7">
        <f>IF($C2472="","",T2472*X2472/100)</f>
        <v/>
      </c>
      <c r="V2472" s="7">
        <f>IF($C2472="","",T2472-U2472)</f>
        <v/>
      </c>
      <c r="X2472">
        <f>IF($C2472="","",IF($AD2472=1,Settings!$C$8,IF($AC2472=1,Settings!$C$6,Settings!$C$7))*100)</f>
        <v/>
      </c>
      <c r="Y2472" s="7">
        <f>IF($C2472="","",V2472-M2472)</f>
        <v/>
      </c>
      <c r="AA2472">
        <f>IF($C2472="","",IF(COUNTIF($C$2:$C2472,$C2472)=1,1,0))</f>
        <v/>
      </c>
      <c r="AB2472">
        <f>IF($AA2472=1,SUMPRODUCT(--($AE$2:$AE$6001&lt;$AE2472))+1,"")</f>
        <v/>
      </c>
      <c r="AC2472">
        <f>IF($C2472="","",IF(OR($W2472=TRUE(),$W2472="TRUE"),0,1))</f>
        <v/>
      </c>
      <c r="AD2472">
        <f>IF($C2472="","",IF($Z2472="Yes",1,0))</f>
        <v/>
      </c>
      <c r="AE2472">
        <f>IF($AA2472=1,IFERROR(IF(VALUE($C2472)&lt;100000000,VALUE($C2472),1000000000),IFERROR(IF(VALUE(MID($C2472,2,20))&lt;100000000,VALUE(MID($C2472,2,20)),1000000000),1000000000))+ROW()/100000,"")</f>
        <v/>
      </c>
    </row>
    <row r="2473">
      <c r="M2473" s="7">
        <f>IF($C2473="","",L2473*V2473/100)</f>
        <v/>
      </c>
      <c r="N2473" s="11" t="n"/>
      <c r="R2473" s="7" t="n"/>
      <c r="T2473" s="7" t="n"/>
      <c r="U2473" s="7">
        <f>IF($C2473="","",T2473*X2473/100)</f>
        <v/>
      </c>
      <c r="V2473" s="7">
        <f>IF($C2473="","",T2473-U2473)</f>
        <v/>
      </c>
      <c r="X2473">
        <f>IF($C2473="","",IF($AD2473=1,Settings!$C$8,IF($AC2473=1,Settings!$C$6,Settings!$C$7))*100)</f>
        <v/>
      </c>
      <c r="Y2473" s="7">
        <f>IF($C2473="","",V2473-M2473)</f>
        <v/>
      </c>
      <c r="AA2473">
        <f>IF($C2473="","",IF(COUNTIF($C$2:$C2473,$C2473)=1,1,0))</f>
        <v/>
      </c>
      <c r="AB2473">
        <f>IF($AA2473=1,SUMPRODUCT(--($AE$2:$AE$6001&lt;$AE2473))+1,"")</f>
        <v/>
      </c>
      <c r="AC2473">
        <f>IF($C2473="","",IF(OR($W2473=TRUE(),$W2473="TRUE"),0,1))</f>
        <v/>
      </c>
      <c r="AD2473">
        <f>IF($C2473="","",IF($Z2473="Yes",1,0))</f>
        <v/>
      </c>
      <c r="AE2473">
        <f>IF($AA2473=1,IFERROR(IF(VALUE($C2473)&lt;100000000,VALUE($C2473),1000000000),IFERROR(IF(VALUE(MID($C2473,2,20))&lt;100000000,VALUE(MID($C2473,2,20)),1000000000),1000000000))+ROW()/100000,"")</f>
        <v/>
      </c>
    </row>
    <row r="2474">
      <c r="M2474" s="7">
        <f>IF($C2474="","",L2474*V2474/100)</f>
        <v/>
      </c>
      <c r="N2474" s="11" t="n"/>
      <c r="R2474" s="7" t="n"/>
      <c r="T2474" s="7" t="n"/>
      <c r="U2474" s="7">
        <f>IF($C2474="","",T2474*X2474/100)</f>
        <v/>
      </c>
      <c r="V2474" s="7">
        <f>IF($C2474="","",T2474-U2474)</f>
        <v/>
      </c>
      <c r="X2474">
        <f>IF($C2474="","",IF($AD2474=1,Settings!$C$8,IF($AC2474=1,Settings!$C$6,Settings!$C$7))*100)</f>
        <v/>
      </c>
      <c r="Y2474" s="7">
        <f>IF($C2474="","",V2474-M2474)</f>
        <v/>
      </c>
      <c r="AA2474">
        <f>IF($C2474="","",IF(COUNTIF($C$2:$C2474,$C2474)=1,1,0))</f>
        <v/>
      </c>
      <c r="AB2474">
        <f>IF($AA2474=1,SUMPRODUCT(--($AE$2:$AE$6001&lt;$AE2474))+1,"")</f>
        <v/>
      </c>
      <c r="AC2474">
        <f>IF($C2474="","",IF(OR($W2474=TRUE(),$W2474="TRUE"),0,1))</f>
        <v/>
      </c>
      <c r="AD2474">
        <f>IF($C2474="","",IF($Z2474="Yes",1,0))</f>
        <v/>
      </c>
      <c r="AE2474">
        <f>IF($AA2474=1,IFERROR(IF(VALUE($C2474)&lt;100000000,VALUE($C2474),1000000000),IFERROR(IF(VALUE(MID($C2474,2,20))&lt;100000000,VALUE(MID($C2474,2,20)),1000000000),1000000000))+ROW()/100000,"")</f>
        <v/>
      </c>
    </row>
    <row r="2475">
      <c r="M2475" s="7">
        <f>IF($C2475="","",L2475*V2475/100)</f>
        <v/>
      </c>
      <c r="N2475" s="11" t="n"/>
      <c r="R2475" s="7" t="n"/>
      <c r="T2475" s="7" t="n"/>
      <c r="U2475" s="7">
        <f>IF($C2475="","",T2475*X2475/100)</f>
        <v/>
      </c>
      <c r="V2475" s="7">
        <f>IF($C2475="","",T2475-U2475)</f>
        <v/>
      </c>
      <c r="X2475">
        <f>IF($C2475="","",IF($AD2475=1,Settings!$C$8,IF($AC2475=1,Settings!$C$6,Settings!$C$7))*100)</f>
        <v/>
      </c>
      <c r="Y2475" s="7">
        <f>IF($C2475="","",V2475-M2475)</f>
        <v/>
      </c>
      <c r="AA2475">
        <f>IF($C2475="","",IF(COUNTIF($C$2:$C2475,$C2475)=1,1,0))</f>
        <v/>
      </c>
      <c r="AB2475">
        <f>IF($AA2475=1,SUMPRODUCT(--($AE$2:$AE$6001&lt;$AE2475))+1,"")</f>
        <v/>
      </c>
      <c r="AC2475">
        <f>IF($C2475="","",IF(OR($W2475=TRUE(),$W2475="TRUE"),0,1))</f>
        <v/>
      </c>
      <c r="AD2475">
        <f>IF($C2475="","",IF($Z2475="Yes",1,0))</f>
        <v/>
      </c>
      <c r="AE2475">
        <f>IF($AA2475=1,IFERROR(IF(VALUE($C2475)&lt;100000000,VALUE($C2475),1000000000),IFERROR(IF(VALUE(MID($C2475,2,20))&lt;100000000,VALUE(MID($C2475,2,20)),1000000000),1000000000))+ROW()/100000,"")</f>
        <v/>
      </c>
    </row>
    <row r="2476">
      <c r="M2476" s="7">
        <f>IF($C2476="","",L2476*V2476/100)</f>
        <v/>
      </c>
      <c r="N2476" s="11" t="n"/>
      <c r="R2476" s="7" t="n"/>
      <c r="T2476" s="7" t="n"/>
      <c r="U2476" s="7">
        <f>IF($C2476="","",T2476*X2476/100)</f>
        <v/>
      </c>
      <c r="V2476" s="7">
        <f>IF($C2476="","",T2476-U2476)</f>
        <v/>
      </c>
      <c r="X2476">
        <f>IF($C2476="","",IF($AD2476=1,Settings!$C$8,IF($AC2476=1,Settings!$C$6,Settings!$C$7))*100)</f>
        <v/>
      </c>
      <c r="Y2476" s="7">
        <f>IF($C2476="","",V2476-M2476)</f>
        <v/>
      </c>
      <c r="AA2476">
        <f>IF($C2476="","",IF(COUNTIF($C$2:$C2476,$C2476)=1,1,0))</f>
        <v/>
      </c>
      <c r="AB2476">
        <f>IF($AA2476=1,SUMPRODUCT(--($AE$2:$AE$6001&lt;$AE2476))+1,"")</f>
        <v/>
      </c>
      <c r="AC2476">
        <f>IF($C2476="","",IF(OR($W2476=TRUE(),$W2476="TRUE"),0,1))</f>
        <v/>
      </c>
      <c r="AD2476">
        <f>IF($C2476="","",IF($Z2476="Yes",1,0))</f>
        <v/>
      </c>
      <c r="AE2476">
        <f>IF($AA2476=1,IFERROR(IF(VALUE($C2476)&lt;100000000,VALUE($C2476),1000000000),IFERROR(IF(VALUE(MID($C2476,2,20))&lt;100000000,VALUE(MID($C2476,2,20)),1000000000),1000000000))+ROW()/100000,"")</f>
        <v/>
      </c>
    </row>
    <row r="2477">
      <c r="M2477" s="7">
        <f>IF($C2477="","",L2477*V2477/100)</f>
        <v/>
      </c>
      <c r="N2477" s="11" t="n"/>
      <c r="R2477" s="7" t="n"/>
      <c r="T2477" s="7" t="n"/>
      <c r="U2477" s="7">
        <f>IF($C2477="","",T2477*X2477/100)</f>
        <v/>
      </c>
      <c r="V2477" s="7">
        <f>IF($C2477="","",T2477-U2477)</f>
        <v/>
      </c>
      <c r="X2477">
        <f>IF($C2477="","",IF($AD2477=1,Settings!$C$8,IF($AC2477=1,Settings!$C$6,Settings!$C$7))*100)</f>
        <v/>
      </c>
      <c r="Y2477" s="7">
        <f>IF($C2477="","",V2477-M2477)</f>
        <v/>
      </c>
      <c r="AA2477">
        <f>IF($C2477="","",IF(COUNTIF($C$2:$C2477,$C2477)=1,1,0))</f>
        <v/>
      </c>
      <c r="AB2477">
        <f>IF($AA2477=1,SUMPRODUCT(--($AE$2:$AE$6001&lt;$AE2477))+1,"")</f>
        <v/>
      </c>
      <c r="AC2477">
        <f>IF($C2477="","",IF(OR($W2477=TRUE(),$W2477="TRUE"),0,1))</f>
        <v/>
      </c>
      <c r="AD2477">
        <f>IF($C2477="","",IF($Z2477="Yes",1,0))</f>
        <v/>
      </c>
      <c r="AE2477">
        <f>IF($AA2477=1,IFERROR(IF(VALUE($C2477)&lt;100000000,VALUE($C2477),1000000000),IFERROR(IF(VALUE(MID($C2477,2,20))&lt;100000000,VALUE(MID($C2477,2,20)),1000000000),1000000000))+ROW()/100000,"")</f>
        <v/>
      </c>
    </row>
    <row r="2478">
      <c r="M2478" s="7">
        <f>IF($C2478="","",L2478*V2478/100)</f>
        <v/>
      </c>
      <c r="N2478" s="11" t="n"/>
      <c r="R2478" s="7" t="n"/>
      <c r="T2478" s="7" t="n"/>
      <c r="U2478" s="7">
        <f>IF($C2478="","",T2478*X2478/100)</f>
        <v/>
      </c>
      <c r="V2478" s="7">
        <f>IF($C2478="","",T2478-U2478)</f>
        <v/>
      </c>
      <c r="X2478">
        <f>IF($C2478="","",IF($AD2478=1,Settings!$C$8,IF($AC2478=1,Settings!$C$6,Settings!$C$7))*100)</f>
        <v/>
      </c>
      <c r="Y2478" s="7">
        <f>IF($C2478="","",V2478-M2478)</f>
        <v/>
      </c>
      <c r="AA2478">
        <f>IF($C2478="","",IF(COUNTIF($C$2:$C2478,$C2478)=1,1,0))</f>
        <v/>
      </c>
      <c r="AB2478">
        <f>IF($AA2478=1,SUMPRODUCT(--($AE$2:$AE$6001&lt;$AE2478))+1,"")</f>
        <v/>
      </c>
      <c r="AC2478">
        <f>IF($C2478="","",IF(OR($W2478=TRUE(),$W2478="TRUE"),0,1))</f>
        <v/>
      </c>
      <c r="AD2478">
        <f>IF($C2478="","",IF($Z2478="Yes",1,0))</f>
        <v/>
      </c>
      <c r="AE2478">
        <f>IF($AA2478=1,IFERROR(IF(VALUE($C2478)&lt;100000000,VALUE($C2478),1000000000),IFERROR(IF(VALUE(MID($C2478,2,20))&lt;100000000,VALUE(MID($C2478,2,20)),1000000000),1000000000))+ROW()/100000,"")</f>
        <v/>
      </c>
    </row>
    <row r="2479">
      <c r="M2479" s="7">
        <f>IF($C2479="","",L2479*V2479/100)</f>
        <v/>
      </c>
      <c r="N2479" s="11" t="n"/>
      <c r="R2479" s="7" t="n"/>
      <c r="T2479" s="7" t="n"/>
      <c r="U2479" s="7">
        <f>IF($C2479="","",T2479*X2479/100)</f>
        <v/>
      </c>
      <c r="V2479" s="7">
        <f>IF($C2479="","",T2479-U2479)</f>
        <v/>
      </c>
      <c r="X2479">
        <f>IF($C2479="","",IF($AD2479=1,Settings!$C$8,IF($AC2479=1,Settings!$C$6,Settings!$C$7))*100)</f>
        <v/>
      </c>
      <c r="Y2479" s="7">
        <f>IF($C2479="","",V2479-M2479)</f>
        <v/>
      </c>
      <c r="AA2479">
        <f>IF($C2479="","",IF(COUNTIF($C$2:$C2479,$C2479)=1,1,0))</f>
        <v/>
      </c>
      <c r="AB2479">
        <f>IF($AA2479=1,SUMPRODUCT(--($AE$2:$AE$6001&lt;$AE2479))+1,"")</f>
        <v/>
      </c>
      <c r="AC2479">
        <f>IF($C2479="","",IF(OR($W2479=TRUE(),$W2479="TRUE"),0,1))</f>
        <v/>
      </c>
      <c r="AD2479">
        <f>IF($C2479="","",IF($Z2479="Yes",1,0))</f>
        <v/>
      </c>
      <c r="AE2479">
        <f>IF($AA2479=1,IFERROR(IF(VALUE($C2479)&lt;100000000,VALUE($C2479),1000000000),IFERROR(IF(VALUE(MID($C2479,2,20))&lt;100000000,VALUE(MID($C2479,2,20)),1000000000),1000000000))+ROW()/100000,"")</f>
        <v/>
      </c>
    </row>
    <row r="2480">
      <c r="M2480" s="7">
        <f>IF($C2480="","",L2480*V2480/100)</f>
        <v/>
      </c>
      <c r="N2480" s="11" t="n"/>
      <c r="R2480" s="7" t="n"/>
      <c r="T2480" s="7" t="n"/>
      <c r="U2480" s="7">
        <f>IF($C2480="","",T2480*X2480/100)</f>
        <v/>
      </c>
      <c r="V2480" s="7">
        <f>IF($C2480="","",T2480-U2480)</f>
        <v/>
      </c>
      <c r="X2480">
        <f>IF($C2480="","",IF($AD2480=1,Settings!$C$8,IF($AC2480=1,Settings!$C$6,Settings!$C$7))*100)</f>
        <v/>
      </c>
      <c r="Y2480" s="7">
        <f>IF($C2480="","",V2480-M2480)</f>
        <v/>
      </c>
      <c r="AA2480">
        <f>IF($C2480="","",IF(COUNTIF($C$2:$C2480,$C2480)=1,1,0))</f>
        <v/>
      </c>
      <c r="AB2480">
        <f>IF($AA2480=1,SUMPRODUCT(--($AE$2:$AE$6001&lt;$AE2480))+1,"")</f>
        <v/>
      </c>
      <c r="AC2480">
        <f>IF($C2480="","",IF(OR($W2480=TRUE(),$W2480="TRUE"),0,1))</f>
        <v/>
      </c>
      <c r="AD2480">
        <f>IF($C2480="","",IF($Z2480="Yes",1,0))</f>
        <v/>
      </c>
      <c r="AE2480">
        <f>IF($AA2480=1,IFERROR(IF(VALUE($C2480)&lt;100000000,VALUE($C2480),1000000000),IFERROR(IF(VALUE(MID($C2480,2,20))&lt;100000000,VALUE(MID($C2480,2,20)),1000000000),1000000000))+ROW()/100000,"")</f>
        <v/>
      </c>
    </row>
    <row r="2481">
      <c r="M2481" s="7">
        <f>IF($C2481="","",L2481*V2481/100)</f>
        <v/>
      </c>
      <c r="N2481" s="11" t="n"/>
      <c r="R2481" s="7" t="n"/>
      <c r="T2481" s="7" t="n"/>
      <c r="U2481" s="7">
        <f>IF($C2481="","",T2481*X2481/100)</f>
        <v/>
      </c>
      <c r="V2481" s="7">
        <f>IF($C2481="","",T2481-U2481)</f>
        <v/>
      </c>
      <c r="X2481">
        <f>IF($C2481="","",IF($AD2481=1,Settings!$C$8,IF($AC2481=1,Settings!$C$6,Settings!$C$7))*100)</f>
        <v/>
      </c>
      <c r="Y2481" s="7">
        <f>IF($C2481="","",V2481-M2481)</f>
        <v/>
      </c>
      <c r="AA2481">
        <f>IF($C2481="","",IF(COUNTIF($C$2:$C2481,$C2481)=1,1,0))</f>
        <v/>
      </c>
      <c r="AB2481">
        <f>IF($AA2481=1,SUMPRODUCT(--($AE$2:$AE$6001&lt;$AE2481))+1,"")</f>
        <v/>
      </c>
      <c r="AC2481">
        <f>IF($C2481="","",IF(OR($W2481=TRUE(),$W2481="TRUE"),0,1))</f>
        <v/>
      </c>
      <c r="AD2481">
        <f>IF($C2481="","",IF($Z2481="Yes",1,0))</f>
        <v/>
      </c>
      <c r="AE2481">
        <f>IF($AA2481=1,IFERROR(IF(VALUE($C2481)&lt;100000000,VALUE($C2481),1000000000),IFERROR(IF(VALUE(MID($C2481,2,20))&lt;100000000,VALUE(MID($C2481,2,20)),1000000000),1000000000))+ROW()/100000,"")</f>
        <v/>
      </c>
    </row>
    <row r="2482">
      <c r="M2482" s="7">
        <f>IF($C2482="","",L2482*V2482/100)</f>
        <v/>
      </c>
      <c r="N2482" s="11" t="n"/>
      <c r="R2482" s="7" t="n"/>
      <c r="T2482" s="7" t="n"/>
      <c r="U2482" s="7">
        <f>IF($C2482="","",T2482*X2482/100)</f>
        <v/>
      </c>
      <c r="V2482" s="7">
        <f>IF($C2482="","",T2482-U2482)</f>
        <v/>
      </c>
      <c r="X2482">
        <f>IF($C2482="","",IF($AD2482=1,Settings!$C$8,IF($AC2482=1,Settings!$C$6,Settings!$C$7))*100)</f>
        <v/>
      </c>
      <c r="Y2482" s="7">
        <f>IF($C2482="","",V2482-M2482)</f>
        <v/>
      </c>
      <c r="AA2482">
        <f>IF($C2482="","",IF(COUNTIF($C$2:$C2482,$C2482)=1,1,0))</f>
        <v/>
      </c>
      <c r="AB2482">
        <f>IF($AA2482=1,SUMPRODUCT(--($AE$2:$AE$6001&lt;$AE2482))+1,"")</f>
        <v/>
      </c>
      <c r="AC2482">
        <f>IF($C2482="","",IF(OR($W2482=TRUE(),$W2482="TRUE"),0,1))</f>
        <v/>
      </c>
      <c r="AD2482">
        <f>IF($C2482="","",IF($Z2482="Yes",1,0))</f>
        <v/>
      </c>
      <c r="AE2482">
        <f>IF($AA2482=1,IFERROR(IF(VALUE($C2482)&lt;100000000,VALUE($C2482),1000000000),IFERROR(IF(VALUE(MID($C2482,2,20))&lt;100000000,VALUE(MID($C2482,2,20)),1000000000),1000000000))+ROW()/100000,"")</f>
        <v/>
      </c>
    </row>
    <row r="2483">
      <c r="M2483" s="7">
        <f>IF($C2483="","",L2483*V2483/100)</f>
        <v/>
      </c>
      <c r="N2483" s="11" t="n"/>
      <c r="R2483" s="7" t="n"/>
      <c r="T2483" s="7" t="n"/>
      <c r="U2483" s="7">
        <f>IF($C2483="","",T2483*X2483/100)</f>
        <v/>
      </c>
      <c r="V2483" s="7">
        <f>IF($C2483="","",T2483-U2483)</f>
        <v/>
      </c>
      <c r="X2483">
        <f>IF($C2483="","",IF($AD2483=1,Settings!$C$8,IF($AC2483=1,Settings!$C$6,Settings!$C$7))*100)</f>
        <v/>
      </c>
      <c r="Y2483" s="7">
        <f>IF($C2483="","",V2483-M2483)</f>
        <v/>
      </c>
      <c r="AA2483">
        <f>IF($C2483="","",IF(COUNTIF($C$2:$C2483,$C2483)=1,1,0))</f>
        <v/>
      </c>
      <c r="AB2483">
        <f>IF($AA2483=1,SUMPRODUCT(--($AE$2:$AE$6001&lt;$AE2483))+1,"")</f>
        <v/>
      </c>
      <c r="AC2483">
        <f>IF($C2483="","",IF(OR($W2483=TRUE(),$W2483="TRUE"),0,1))</f>
        <v/>
      </c>
      <c r="AD2483">
        <f>IF($C2483="","",IF($Z2483="Yes",1,0))</f>
        <v/>
      </c>
      <c r="AE2483">
        <f>IF($AA2483=1,IFERROR(IF(VALUE($C2483)&lt;100000000,VALUE($C2483),1000000000),IFERROR(IF(VALUE(MID($C2483,2,20))&lt;100000000,VALUE(MID($C2483,2,20)),1000000000),1000000000))+ROW()/100000,"")</f>
        <v/>
      </c>
    </row>
    <row r="2484">
      <c r="M2484" s="7">
        <f>IF($C2484="","",L2484*V2484/100)</f>
        <v/>
      </c>
      <c r="N2484" s="11" t="n"/>
      <c r="R2484" s="7" t="n"/>
      <c r="T2484" s="7" t="n"/>
      <c r="U2484" s="7">
        <f>IF($C2484="","",T2484*X2484/100)</f>
        <v/>
      </c>
      <c r="V2484" s="7">
        <f>IF($C2484="","",T2484-U2484)</f>
        <v/>
      </c>
      <c r="X2484">
        <f>IF($C2484="","",IF($AD2484=1,Settings!$C$8,IF($AC2484=1,Settings!$C$6,Settings!$C$7))*100)</f>
        <v/>
      </c>
      <c r="Y2484" s="7">
        <f>IF($C2484="","",V2484-M2484)</f>
        <v/>
      </c>
      <c r="AA2484">
        <f>IF($C2484="","",IF(COUNTIF($C$2:$C2484,$C2484)=1,1,0))</f>
        <v/>
      </c>
      <c r="AB2484">
        <f>IF($AA2484=1,SUMPRODUCT(--($AE$2:$AE$6001&lt;$AE2484))+1,"")</f>
        <v/>
      </c>
      <c r="AC2484">
        <f>IF($C2484="","",IF(OR($W2484=TRUE(),$W2484="TRUE"),0,1))</f>
        <v/>
      </c>
      <c r="AD2484">
        <f>IF($C2484="","",IF($Z2484="Yes",1,0))</f>
        <v/>
      </c>
      <c r="AE2484">
        <f>IF($AA2484=1,IFERROR(IF(VALUE($C2484)&lt;100000000,VALUE($C2484),1000000000),IFERROR(IF(VALUE(MID($C2484,2,20))&lt;100000000,VALUE(MID($C2484,2,20)),1000000000),1000000000))+ROW()/100000,"")</f>
        <v/>
      </c>
    </row>
    <row r="2485">
      <c r="M2485" s="7">
        <f>IF($C2485="","",L2485*V2485/100)</f>
        <v/>
      </c>
      <c r="N2485" s="11" t="n"/>
      <c r="R2485" s="7" t="n"/>
      <c r="T2485" s="7" t="n"/>
      <c r="U2485" s="7">
        <f>IF($C2485="","",T2485*X2485/100)</f>
        <v/>
      </c>
      <c r="V2485" s="7">
        <f>IF($C2485="","",T2485-U2485)</f>
        <v/>
      </c>
      <c r="X2485">
        <f>IF($C2485="","",IF($AD2485=1,Settings!$C$8,IF($AC2485=1,Settings!$C$6,Settings!$C$7))*100)</f>
        <v/>
      </c>
      <c r="Y2485" s="7">
        <f>IF($C2485="","",V2485-M2485)</f>
        <v/>
      </c>
      <c r="AA2485">
        <f>IF($C2485="","",IF(COUNTIF($C$2:$C2485,$C2485)=1,1,0))</f>
        <v/>
      </c>
      <c r="AB2485">
        <f>IF($AA2485=1,SUMPRODUCT(--($AE$2:$AE$6001&lt;$AE2485))+1,"")</f>
        <v/>
      </c>
      <c r="AC2485">
        <f>IF($C2485="","",IF(OR($W2485=TRUE(),$W2485="TRUE"),0,1))</f>
        <v/>
      </c>
      <c r="AD2485">
        <f>IF($C2485="","",IF($Z2485="Yes",1,0))</f>
        <v/>
      </c>
      <c r="AE2485">
        <f>IF($AA2485=1,IFERROR(IF(VALUE($C2485)&lt;100000000,VALUE($C2485),1000000000),IFERROR(IF(VALUE(MID($C2485,2,20))&lt;100000000,VALUE(MID($C2485,2,20)),1000000000),1000000000))+ROW()/100000,"")</f>
        <v/>
      </c>
    </row>
    <row r="2486">
      <c r="M2486" s="7">
        <f>IF($C2486="","",L2486*V2486/100)</f>
        <v/>
      </c>
      <c r="N2486" s="11" t="n"/>
      <c r="R2486" s="7" t="n"/>
      <c r="T2486" s="7" t="n"/>
      <c r="U2486" s="7">
        <f>IF($C2486="","",T2486*X2486/100)</f>
        <v/>
      </c>
      <c r="V2486" s="7">
        <f>IF($C2486="","",T2486-U2486)</f>
        <v/>
      </c>
      <c r="X2486">
        <f>IF($C2486="","",IF($AD2486=1,Settings!$C$8,IF($AC2486=1,Settings!$C$6,Settings!$C$7))*100)</f>
        <v/>
      </c>
      <c r="Y2486" s="7">
        <f>IF($C2486="","",V2486-M2486)</f>
        <v/>
      </c>
      <c r="AA2486">
        <f>IF($C2486="","",IF(COUNTIF($C$2:$C2486,$C2486)=1,1,0))</f>
        <v/>
      </c>
      <c r="AB2486">
        <f>IF($AA2486=1,SUMPRODUCT(--($AE$2:$AE$6001&lt;$AE2486))+1,"")</f>
        <v/>
      </c>
      <c r="AC2486">
        <f>IF($C2486="","",IF(OR($W2486=TRUE(),$W2486="TRUE"),0,1))</f>
        <v/>
      </c>
      <c r="AD2486">
        <f>IF($C2486="","",IF($Z2486="Yes",1,0))</f>
        <v/>
      </c>
      <c r="AE2486">
        <f>IF($AA2486=1,IFERROR(IF(VALUE($C2486)&lt;100000000,VALUE($C2486),1000000000),IFERROR(IF(VALUE(MID($C2486,2,20))&lt;100000000,VALUE(MID($C2486,2,20)),1000000000),1000000000))+ROW()/100000,"")</f>
        <v/>
      </c>
    </row>
    <row r="2487">
      <c r="M2487" s="7">
        <f>IF($C2487="","",L2487*V2487/100)</f>
        <v/>
      </c>
      <c r="N2487" s="11" t="n"/>
      <c r="R2487" s="7" t="n"/>
      <c r="T2487" s="7" t="n"/>
      <c r="U2487" s="7">
        <f>IF($C2487="","",T2487*X2487/100)</f>
        <v/>
      </c>
      <c r="V2487" s="7">
        <f>IF($C2487="","",T2487-U2487)</f>
        <v/>
      </c>
      <c r="X2487">
        <f>IF($C2487="","",IF($AD2487=1,Settings!$C$8,IF($AC2487=1,Settings!$C$6,Settings!$C$7))*100)</f>
        <v/>
      </c>
      <c r="Y2487" s="7">
        <f>IF($C2487="","",V2487-M2487)</f>
        <v/>
      </c>
      <c r="AA2487">
        <f>IF($C2487="","",IF(COUNTIF($C$2:$C2487,$C2487)=1,1,0))</f>
        <v/>
      </c>
      <c r="AB2487">
        <f>IF($AA2487=1,SUMPRODUCT(--($AE$2:$AE$6001&lt;$AE2487))+1,"")</f>
        <v/>
      </c>
      <c r="AC2487">
        <f>IF($C2487="","",IF(OR($W2487=TRUE(),$W2487="TRUE"),0,1))</f>
        <v/>
      </c>
      <c r="AD2487">
        <f>IF($C2487="","",IF($Z2487="Yes",1,0))</f>
        <v/>
      </c>
      <c r="AE2487">
        <f>IF($AA2487=1,IFERROR(IF(VALUE($C2487)&lt;100000000,VALUE($C2487),1000000000),IFERROR(IF(VALUE(MID($C2487,2,20))&lt;100000000,VALUE(MID($C2487,2,20)),1000000000),1000000000))+ROW()/100000,"")</f>
        <v/>
      </c>
    </row>
    <row r="2488">
      <c r="M2488" s="7">
        <f>IF($C2488="","",L2488*V2488/100)</f>
        <v/>
      </c>
      <c r="N2488" s="11" t="n"/>
      <c r="R2488" s="7" t="n"/>
      <c r="T2488" s="7" t="n"/>
      <c r="U2488" s="7">
        <f>IF($C2488="","",T2488*X2488/100)</f>
        <v/>
      </c>
      <c r="V2488" s="7">
        <f>IF($C2488="","",T2488-U2488)</f>
        <v/>
      </c>
      <c r="X2488">
        <f>IF($C2488="","",IF($AD2488=1,Settings!$C$8,IF($AC2488=1,Settings!$C$6,Settings!$C$7))*100)</f>
        <v/>
      </c>
      <c r="Y2488" s="7">
        <f>IF($C2488="","",V2488-M2488)</f>
        <v/>
      </c>
      <c r="AA2488">
        <f>IF($C2488="","",IF(COUNTIF($C$2:$C2488,$C2488)=1,1,0))</f>
        <v/>
      </c>
      <c r="AB2488">
        <f>IF($AA2488=1,SUMPRODUCT(--($AE$2:$AE$6001&lt;$AE2488))+1,"")</f>
        <v/>
      </c>
      <c r="AC2488">
        <f>IF($C2488="","",IF(OR($W2488=TRUE(),$W2488="TRUE"),0,1))</f>
        <v/>
      </c>
      <c r="AD2488">
        <f>IF($C2488="","",IF($Z2488="Yes",1,0))</f>
        <v/>
      </c>
      <c r="AE2488">
        <f>IF($AA2488=1,IFERROR(IF(VALUE($C2488)&lt;100000000,VALUE($C2488),1000000000),IFERROR(IF(VALUE(MID($C2488,2,20))&lt;100000000,VALUE(MID($C2488,2,20)),1000000000),1000000000))+ROW()/100000,"")</f>
        <v/>
      </c>
    </row>
    <row r="2489">
      <c r="M2489" s="7">
        <f>IF($C2489="","",L2489*V2489/100)</f>
        <v/>
      </c>
      <c r="N2489" s="11" t="n"/>
      <c r="R2489" s="7" t="n"/>
      <c r="T2489" s="7" t="n"/>
      <c r="U2489" s="7">
        <f>IF($C2489="","",T2489*X2489/100)</f>
        <v/>
      </c>
      <c r="V2489" s="7">
        <f>IF($C2489="","",T2489-U2489)</f>
        <v/>
      </c>
      <c r="X2489">
        <f>IF($C2489="","",IF($AD2489=1,Settings!$C$8,IF($AC2489=1,Settings!$C$6,Settings!$C$7))*100)</f>
        <v/>
      </c>
      <c r="Y2489" s="7">
        <f>IF($C2489="","",V2489-M2489)</f>
        <v/>
      </c>
      <c r="AA2489">
        <f>IF($C2489="","",IF(COUNTIF($C$2:$C2489,$C2489)=1,1,0))</f>
        <v/>
      </c>
      <c r="AB2489">
        <f>IF($AA2489=1,SUMPRODUCT(--($AE$2:$AE$6001&lt;$AE2489))+1,"")</f>
        <v/>
      </c>
      <c r="AC2489">
        <f>IF($C2489="","",IF(OR($W2489=TRUE(),$W2489="TRUE"),0,1))</f>
        <v/>
      </c>
      <c r="AD2489">
        <f>IF($C2489="","",IF($Z2489="Yes",1,0))</f>
        <v/>
      </c>
      <c r="AE2489">
        <f>IF($AA2489=1,IFERROR(IF(VALUE($C2489)&lt;100000000,VALUE($C2489),1000000000),IFERROR(IF(VALUE(MID($C2489,2,20))&lt;100000000,VALUE(MID($C2489,2,20)),1000000000),1000000000))+ROW()/100000,"")</f>
        <v/>
      </c>
    </row>
    <row r="2490">
      <c r="M2490" s="7">
        <f>IF($C2490="","",L2490*V2490/100)</f>
        <v/>
      </c>
      <c r="N2490" s="11" t="n"/>
      <c r="R2490" s="7" t="n"/>
      <c r="T2490" s="7" t="n"/>
      <c r="U2490" s="7">
        <f>IF($C2490="","",T2490*X2490/100)</f>
        <v/>
      </c>
      <c r="V2490" s="7">
        <f>IF($C2490="","",T2490-U2490)</f>
        <v/>
      </c>
      <c r="X2490">
        <f>IF($C2490="","",IF($AD2490=1,Settings!$C$8,IF($AC2490=1,Settings!$C$6,Settings!$C$7))*100)</f>
        <v/>
      </c>
      <c r="Y2490" s="7">
        <f>IF($C2490="","",V2490-M2490)</f>
        <v/>
      </c>
      <c r="AA2490">
        <f>IF($C2490="","",IF(COUNTIF($C$2:$C2490,$C2490)=1,1,0))</f>
        <v/>
      </c>
      <c r="AB2490">
        <f>IF($AA2490=1,SUMPRODUCT(--($AE$2:$AE$6001&lt;$AE2490))+1,"")</f>
        <v/>
      </c>
      <c r="AC2490">
        <f>IF($C2490="","",IF(OR($W2490=TRUE(),$W2490="TRUE"),0,1))</f>
        <v/>
      </c>
      <c r="AD2490">
        <f>IF($C2490="","",IF($Z2490="Yes",1,0))</f>
        <v/>
      </c>
      <c r="AE2490">
        <f>IF($AA2490=1,IFERROR(IF(VALUE($C2490)&lt;100000000,VALUE($C2490),1000000000),IFERROR(IF(VALUE(MID($C2490,2,20))&lt;100000000,VALUE(MID($C2490,2,20)),1000000000),1000000000))+ROW()/100000,"")</f>
        <v/>
      </c>
    </row>
    <row r="2491">
      <c r="M2491" s="7">
        <f>IF($C2491="","",L2491*V2491/100)</f>
        <v/>
      </c>
      <c r="N2491" s="11" t="n"/>
      <c r="R2491" s="7" t="n"/>
      <c r="T2491" s="7" t="n"/>
      <c r="U2491" s="7">
        <f>IF($C2491="","",T2491*X2491/100)</f>
        <v/>
      </c>
      <c r="V2491" s="7">
        <f>IF($C2491="","",T2491-U2491)</f>
        <v/>
      </c>
      <c r="X2491">
        <f>IF($C2491="","",IF($AD2491=1,Settings!$C$8,IF($AC2491=1,Settings!$C$6,Settings!$C$7))*100)</f>
        <v/>
      </c>
      <c r="Y2491" s="7">
        <f>IF($C2491="","",V2491-M2491)</f>
        <v/>
      </c>
      <c r="AA2491">
        <f>IF($C2491="","",IF(COUNTIF($C$2:$C2491,$C2491)=1,1,0))</f>
        <v/>
      </c>
      <c r="AB2491">
        <f>IF($AA2491=1,SUMPRODUCT(--($AE$2:$AE$6001&lt;$AE2491))+1,"")</f>
        <v/>
      </c>
      <c r="AC2491">
        <f>IF($C2491="","",IF(OR($W2491=TRUE(),$W2491="TRUE"),0,1))</f>
        <v/>
      </c>
      <c r="AD2491">
        <f>IF($C2491="","",IF($Z2491="Yes",1,0))</f>
        <v/>
      </c>
      <c r="AE2491">
        <f>IF($AA2491=1,IFERROR(IF(VALUE($C2491)&lt;100000000,VALUE($C2491),1000000000),IFERROR(IF(VALUE(MID($C2491,2,20))&lt;100000000,VALUE(MID($C2491,2,20)),1000000000),1000000000))+ROW()/100000,"")</f>
        <v/>
      </c>
    </row>
    <row r="2492">
      <c r="M2492" s="7">
        <f>IF($C2492="","",L2492*V2492/100)</f>
        <v/>
      </c>
      <c r="N2492" s="11" t="n"/>
      <c r="R2492" s="7" t="n"/>
      <c r="T2492" s="7" t="n"/>
      <c r="U2492" s="7">
        <f>IF($C2492="","",T2492*X2492/100)</f>
        <v/>
      </c>
      <c r="V2492" s="7">
        <f>IF($C2492="","",T2492-U2492)</f>
        <v/>
      </c>
      <c r="X2492">
        <f>IF($C2492="","",IF($AD2492=1,Settings!$C$8,IF($AC2492=1,Settings!$C$6,Settings!$C$7))*100)</f>
        <v/>
      </c>
      <c r="Y2492" s="7">
        <f>IF($C2492="","",V2492-M2492)</f>
        <v/>
      </c>
      <c r="AA2492">
        <f>IF($C2492="","",IF(COUNTIF($C$2:$C2492,$C2492)=1,1,0))</f>
        <v/>
      </c>
      <c r="AB2492">
        <f>IF($AA2492=1,SUMPRODUCT(--($AE$2:$AE$6001&lt;$AE2492))+1,"")</f>
        <v/>
      </c>
      <c r="AC2492">
        <f>IF($C2492="","",IF(OR($W2492=TRUE(),$W2492="TRUE"),0,1))</f>
        <v/>
      </c>
      <c r="AD2492">
        <f>IF($C2492="","",IF($Z2492="Yes",1,0))</f>
        <v/>
      </c>
      <c r="AE2492">
        <f>IF($AA2492=1,IFERROR(IF(VALUE($C2492)&lt;100000000,VALUE($C2492),1000000000),IFERROR(IF(VALUE(MID($C2492,2,20))&lt;100000000,VALUE(MID($C2492,2,20)),1000000000),1000000000))+ROW()/100000,"")</f>
        <v/>
      </c>
    </row>
    <row r="2493">
      <c r="M2493" s="7">
        <f>IF($C2493="","",L2493*V2493/100)</f>
        <v/>
      </c>
      <c r="N2493" s="11" t="n"/>
      <c r="R2493" s="7" t="n"/>
      <c r="T2493" s="7" t="n"/>
      <c r="U2493" s="7">
        <f>IF($C2493="","",T2493*X2493/100)</f>
        <v/>
      </c>
      <c r="V2493" s="7">
        <f>IF($C2493="","",T2493-U2493)</f>
        <v/>
      </c>
      <c r="X2493">
        <f>IF($C2493="","",IF($AD2493=1,Settings!$C$8,IF($AC2493=1,Settings!$C$6,Settings!$C$7))*100)</f>
        <v/>
      </c>
      <c r="Y2493" s="7">
        <f>IF($C2493="","",V2493-M2493)</f>
        <v/>
      </c>
      <c r="AA2493">
        <f>IF($C2493="","",IF(COUNTIF($C$2:$C2493,$C2493)=1,1,0))</f>
        <v/>
      </c>
      <c r="AB2493">
        <f>IF($AA2493=1,SUMPRODUCT(--($AE$2:$AE$6001&lt;$AE2493))+1,"")</f>
        <v/>
      </c>
      <c r="AC2493">
        <f>IF($C2493="","",IF(OR($W2493=TRUE(),$W2493="TRUE"),0,1))</f>
        <v/>
      </c>
      <c r="AD2493">
        <f>IF($C2493="","",IF($Z2493="Yes",1,0))</f>
        <v/>
      </c>
      <c r="AE2493">
        <f>IF($AA2493=1,IFERROR(IF(VALUE($C2493)&lt;100000000,VALUE($C2493),1000000000),IFERROR(IF(VALUE(MID($C2493,2,20))&lt;100000000,VALUE(MID($C2493,2,20)),1000000000),1000000000))+ROW()/100000,"")</f>
        <v/>
      </c>
    </row>
    <row r="2494">
      <c r="M2494" s="7">
        <f>IF($C2494="","",L2494*V2494/100)</f>
        <v/>
      </c>
      <c r="N2494" s="11" t="n"/>
      <c r="R2494" s="7" t="n"/>
      <c r="T2494" s="7" t="n"/>
      <c r="U2494" s="7">
        <f>IF($C2494="","",T2494*X2494/100)</f>
        <v/>
      </c>
      <c r="V2494" s="7">
        <f>IF($C2494="","",T2494-U2494)</f>
        <v/>
      </c>
      <c r="X2494">
        <f>IF($C2494="","",IF($AD2494=1,Settings!$C$8,IF($AC2494=1,Settings!$C$6,Settings!$C$7))*100)</f>
        <v/>
      </c>
      <c r="Y2494" s="7">
        <f>IF($C2494="","",V2494-M2494)</f>
        <v/>
      </c>
      <c r="AA2494">
        <f>IF($C2494="","",IF(COUNTIF($C$2:$C2494,$C2494)=1,1,0))</f>
        <v/>
      </c>
      <c r="AB2494">
        <f>IF($AA2494=1,SUMPRODUCT(--($AE$2:$AE$6001&lt;$AE2494))+1,"")</f>
        <v/>
      </c>
      <c r="AC2494">
        <f>IF($C2494="","",IF(OR($W2494=TRUE(),$W2494="TRUE"),0,1))</f>
        <v/>
      </c>
      <c r="AD2494">
        <f>IF($C2494="","",IF($Z2494="Yes",1,0))</f>
        <v/>
      </c>
      <c r="AE2494">
        <f>IF($AA2494=1,IFERROR(IF(VALUE($C2494)&lt;100000000,VALUE($C2494),1000000000),IFERROR(IF(VALUE(MID($C2494,2,20))&lt;100000000,VALUE(MID($C2494,2,20)),1000000000),1000000000))+ROW()/100000,"")</f>
        <v/>
      </c>
    </row>
    <row r="2495">
      <c r="M2495" s="7">
        <f>IF($C2495="","",L2495*V2495/100)</f>
        <v/>
      </c>
      <c r="N2495" s="11" t="n"/>
      <c r="R2495" s="7" t="n"/>
      <c r="T2495" s="7" t="n"/>
      <c r="U2495" s="7">
        <f>IF($C2495="","",T2495*X2495/100)</f>
        <v/>
      </c>
      <c r="V2495" s="7">
        <f>IF($C2495="","",T2495-U2495)</f>
        <v/>
      </c>
      <c r="X2495">
        <f>IF($C2495="","",IF($AD2495=1,Settings!$C$8,IF($AC2495=1,Settings!$C$6,Settings!$C$7))*100)</f>
        <v/>
      </c>
      <c r="Y2495" s="7">
        <f>IF($C2495="","",V2495-M2495)</f>
        <v/>
      </c>
      <c r="AA2495">
        <f>IF($C2495="","",IF(COUNTIF($C$2:$C2495,$C2495)=1,1,0))</f>
        <v/>
      </c>
      <c r="AB2495">
        <f>IF($AA2495=1,SUMPRODUCT(--($AE$2:$AE$6001&lt;$AE2495))+1,"")</f>
        <v/>
      </c>
      <c r="AC2495">
        <f>IF($C2495="","",IF(OR($W2495=TRUE(),$W2495="TRUE"),0,1))</f>
        <v/>
      </c>
      <c r="AD2495">
        <f>IF($C2495="","",IF($Z2495="Yes",1,0))</f>
        <v/>
      </c>
      <c r="AE2495">
        <f>IF($AA2495=1,IFERROR(IF(VALUE($C2495)&lt;100000000,VALUE($C2495),1000000000),IFERROR(IF(VALUE(MID($C2495,2,20))&lt;100000000,VALUE(MID($C2495,2,20)),1000000000),1000000000))+ROW()/100000,"")</f>
        <v/>
      </c>
    </row>
    <row r="2496">
      <c r="M2496" s="7">
        <f>IF($C2496="","",L2496*V2496/100)</f>
        <v/>
      </c>
      <c r="N2496" s="11" t="n"/>
      <c r="R2496" s="7" t="n"/>
      <c r="T2496" s="7" t="n"/>
      <c r="U2496" s="7">
        <f>IF($C2496="","",T2496*X2496/100)</f>
        <v/>
      </c>
      <c r="V2496" s="7">
        <f>IF($C2496="","",T2496-U2496)</f>
        <v/>
      </c>
      <c r="X2496">
        <f>IF($C2496="","",IF($AD2496=1,Settings!$C$8,IF($AC2496=1,Settings!$C$6,Settings!$C$7))*100)</f>
        <v/>
      </c>
      <c r="Y2496" s="7">
        <f>IF($C2496="","",V2496-M2496)</f>
        <v/>
      </c>
      <c r="AA2496">
        <f>IF($C2496="","",IF(COUNTIF($C$2:$C2496,$C2496)=1,1,0))</f>
        <v/>
      </c>
      <c r="AB2496">
        <f>IF($AA2496=1,SUMPRODUCT(--($AE$2:$AE$6001&lt;$AE2496))+1,"")</f>
        <v/>
      </c>
      <c r="AC2496">
        <f>IF($C2496="","",IF(OR($W2496=TRUE(),$W2496="TRUE"),0,1))</f>
        <v/>
      </c>
      <c r="AD2496">
        <f>IF($C2496="","",IF($Z2496="Yes",1,0))</f>
        <v/>
      </c>
      <c r="AE2496">
        <f>IF($AA2496=1,IFERROR(IF(VALUE($C2496)&lt;100000000,VALUE($C2496),1000000000),IFERROR(IF(VALUE(MID($C2496,2,20))&lt;100000000,VALUE(MID($C2496,2,20)),1000000000),1000000000))+ROW()/100000,"")</f>
        <v/>
      </c>
    </row>
    <row r="2497">
      <c r="M2497" s="7">
        <f>IF($C2497="","",L2497*V2497/100)</f>
        <v/>
      </c>
      <c r="N2497" s="11" t="n"/>
      <c r="R2497" s="7" t="n"/>
      <c r="T2497" s="7" t="n"/>
      <c r="U2497" s="7">
        <f>IF($C2497="","",T2497*X2497/100)</f>
        <v/>
      </c>
      <c r="V2497" s="7">
        <f>IF($C2497="","",T2497-U2497)</f>
        <v/>
      </c>
      <c r="X2497">
        <f>IF($C2497="","",IF($AD2497=1,Settings!$C$8,IF($AC2497=1,Settings!$C$6,Settings!$C$7))*100)</f>
        <v/>
      </c>
      <c r="Y2497" s="7">
        <f>IF($C2497="","",V2497-M2497)</f>
        <v/>
      </c>
      <c r="AA2497">
        <f>IF($C2497="","",IF(COUNTIF($C$2:$C2497,$C2497)=1,1,0))</f>
        <v/>
      </c>
      <c r="AB2497">
        <f>IF($AA2497=1,SUMPRODUCT(--($AE$2:$AE$6001&lt;$AE2497))+1,"")</f>
        <v/>
      </c>
      <c r="AC2497">
        <f>IF($C2497="","",IF(OR($W2497=TRUE(),$W2497="TRUE"),0,1))</f>
        <v/>
      </c>
      <c r="AD2497">
        <f>IF($C2497="","",IF($Z2497="Yes",1,0))</f>
        <v/>
      </c>
      <c r="AE2497">
        <f>IF($AA2497=1,IFERROR(IF(VALUE($C2497)&lt;100000000,VALUE($C2497),1000000000),IFERROR(IF(VALUE(MID($C2497,2,20))&lt;100000000,VALUE(MID($C2497,2,20)),1000000000),1000000000))+ROW()/100000,"")</f>
        <v/>
      </c>
    </row>
    <row r="2498">
      <c r="M2498" s="7">
        <f>IF($C2498="","",L2498*V2498/100)</f>
        <v/>
      </c>
      <c r="N2498" s="11" t="n"/>
      <c r="R2498" s="7" t="n"/>
      <c r="T2498" s="7" t="n"/>
      <c r="U2498" s="7">
        <f>IF($C2498="","",T2498*X2498/100)</f>
        <v/>
      </c>
      <c r="V2498" s="7">
        <f>IF($C2498="","",T2498-U2498)</f>
        <v/>
      </c>
      <c r="X2498">
        <f>IF($C2498="","",IF($AD2498=1,Settings!$C$8,IF($AC2498=1,Settings!$C$6,Settings!$C$7))*100)</f>
        <v/>
      </c>
      <c r="Y2498" s="7">
        <f>IF($C2498="","",V2498-M2498)</f>
        <v/>
      </c>
      <c r="AA2498">
        <f>IF($C2498="","",IF(COUNTIF($C$2:$C2498,$C2498)=1,1,0))</f>
        <v/>
      </c>
      <c r="AB2498">
        <f>IF($AA2498=1,SUMPRODUCT(--($AE$2:$AE$6001&lt;$AE2498))+1,"")</f>
        <v/>
      </c>
      <c r="AC2498">
        <f>IF($C2498="","",IF(OR($W2498=TRUE(),$W2498="TRUE"),0,1))</f>
        <v/>
      </c>
      <c r="AD2498">
        <f>IF($C2498="","",IF($Z2498="Yes",1,0))</f>
        <v/>
      </c>
      <c r="AE2498">
        <f>IF($AA2498=1,IFERROR(IF(VALUE($C2498)&lt;100000000,VALUE($C2498),1000000000),IFERROR(IF(VALUE(MID($C2498,2,20))&lt;100000000,VALUE(MID($C2498,2,20)),1000000000),1000000000))+ROW()/100000,"")</f>
        <v/>
      </c>
    </row>
    <row r="2499">
      <c r="M2499" s="7">
        <f>IF($C2499="","",L2499*V2499/100)</f>
        <v/>
      </c>
      <c r="N2499" s="11" t="n"/>
      <c r="R2499" s="7" t="n"/>
      <c r="T2499" s="7" t="n"/>
      <c r="U2499" s="7">
        <f>IF($C2499="","",T2499*X2499/100)</f>
        <v/>
      </c>
      <c r="V2499" s="7">
        <f>IF($C2499="","",T2499-U2499)</f>
        <v/>
      </c>
      <c r="X2499">
        <f>IF($C2499="","",IF($AD2499=1,Settings!$C$8,IF($AC2499=1,Settings!$C$6,Settings!$C$7))*100)</f>
        <v/>
      </c>
      <c r="Y2499" s="7">
        <f>IF($C2499="","",V2499-M2499)</f>
        <v/>
      </c>
      <c r="AA2499">
        <f>IF($C2499="","",IF(COUNTIF($C$2:$C2499,$C2499)=1,1,0))</f>
        <v/>
      </c>
      <c r="AB2499">
        <f>IF($AA2499=1,SUMPRODUCT(--($AE$2:$AE$6001&lt;$AE2499))+1,"")</f>
        <v/>
      </c>
      <c r="AC2499">
        <f>IF($C2499="","",IF(OR($W2499=TRUE(),$W2499="TRUE"),0,1))</f>
        <v/>
      </c>
      <c r="AD2499">
        <f>IF($C2499="","",IF($Z2499="Yes",1,0))</f>
        <v/>
      </c>
      <c r="AE2499">
        <f>IF($AA2499=1,IFERROR(IF(VALUE($C2499)&lt;100000000,VALUE($C2499),1000000000),IFERROR(IF(VALUE(MID($C2499,2,20))&lt;100000000,VALUE(MID($C2499,2,20)),1000000000),1000000000))+ROW()/100000,"")</f>
        <v/>
      </c>
    </row>
    <row r="2500">
      <c r="M2500" s="7">
        <f>IF($C2500="","",L2500*V2500/100)</f>
        <v/>
      </c>
      <c r="N2500" s="11" t="n"/>
      <c r="R2500" s="7" t="n"/>
      <c r="T2500" s="7" t="n"/>
      <c r="U2500" s="7">
        <f>IF($C2500="","",T2500*X2500/100)</f>
        <v/>
      </c>
      <c r="V2500" s="7">
        <f>IF($C2500="","",T2500-U2500)</f>
        <v/>
      </c>
      <c r="X2500">
        <f>IF($C2500="","",IF($AD2500=1,Settings!$C$8,IF($AC2500=1,Settings!$C$6,Settings!$C$7))*100)</f>
        <v/>
      </c>
      <c r="Y2500" s="7">
        <f>IF($C2500="","",V2500-M2500)</f>
        <v/>
      </c>
      <c r="AA2500">
        <f>IF($C2500="","",IF(COUNTIF($C$2:$C2500,$C2500)=1,1,0))</f>
        <v/>
      </c>
      <c r="AB2500">
        <f>IF($AA2500=1,SUMPRODUCT(--($AE$2:$AE$6001&lt;$AE2500))+1,"")</f>
        <v/>
      </c>
      <c r="AC2500">
        <f>IF($C2500="","",IF(OR($W2500=TRUE(),$W2500="TRUE"),0,1))</f>
        <v/>
      </c>
      <c r="AD2500">
        <f>IF($C2500="","",IF($Z2500="Yes",1,0))</f>
        <v/>
      </c>
      <c r="AE2500">
        <f>IF($AA2500=1,IFERROR(IF(VALUE($C2500)&lt;100000000,VALUE($C2500),1000000000),IFERROR(IF(VALUE(MID($C2500,2,20))&lt;100000000,VALUE(MID($C2500,2,20)),1000000000),1000000000))+ROW()/100000,"")</f>
        <v/>
      </c>
    </row>
    <row r="2501">
      <c r="M2501" s="7">
        <f>IF($C2501="","",L2501*V2501/100)</f>
        <v/>
      </c>
      <c r="N2501" s="11" t="n"/>
      <c r="R2501" s="7" t="n"/>
      <c r="T2501" s="7" t="n"/>
      <c r="U2501" s="7">
        <f>IF($C2501="","",T2501*X2501/100)</f>
        <v/>
      </c>
      <c r="V2501" s="7">
        <f>IF($C2501="","",T2501-U2501)</f>
        <v/>
      </c>
      <c r="X2501">
        <f>IF($C2501="","",IF($AD2501=1,Settings!$C$8,IF($AC2501=1,Settings!$C$6,Settings!$C$7))*100)</f>
        <v/>
      </c>
      <c r="Y2501" s="7">
        <f>IF($C2501="","",V2501-M2501)</f>
        <v/>
      </c>
      <c r="AA2501">
        <f>IF($C2501="","",IF(COUNTIF($C$2:$C2501,$C2501)=1,1,0))</f>
        <v/>
      </c>
      <c r="AB2501">
        <f>IF($AA2501=1,SUMPRODUCT(--($AE$2:$AE$6001&lt;$AE2501))+1,"")</f>
        <v/>
      </c>
      <c r="AC2501">
        <f>IF($C2501="","",IF(OR($W2501=TRUE(),$W2501="TRUE"),0,1))</f>
        <v/>
      </c>
      <c r="AD2501">
        <f>IF($C2501="","",IF($Z2501="Yes",1,0))</f>
        <v/>
      </c>
      <c r="AE2501">
        <f>IF($AA2501=1,IFERROR(IF(VALUE($C2501)&lt;100000000,VALUE($C2501),1000000000),IFERROR(IF(VALUE(MID($C2501,2,20))&lt;100000000,VALUE(MID($C2501,2,20)),1000000000),1000000000))+ROW()/100000,"")</f>
        <v/>
      </c>
    </row>
    <row r="2502">
      <c r="M2502" s="7">
        <f>IF($C2502="","",L2502*V2502/100)</f>
        <v/>
      </c>
      <c r="N2502" s="11" t="n"/>
      <c r="R2502" s="7" t="n"/>
      <c r="T2502" s="7" t="n"/>
      <c r="U2502" s="7">
        <f>IF($C2502="","",T2502*X2502/100)</f>
        <v/>
      </c>
      <c r="V2502" s="7">
        <f>IF($C2502="","",T2502-U2502)</f>
        <v/>
      </c>
      <c r="X2502">
        <f>IF($C2502="","",IF($AD2502=1,Settings!$C$8,IF($AC2502=1,Settings!$C$6,Settings!$C$7))*100)</f>
        <v/>
      </c>
      <c r="Y2502" s="7">
        <f>IF($C2502="","",V2502-M2502)</f>
        <v/>
      </c>
      <c r="AA2502">
        <f>IF($C2502="","",IF(COUNTIF($C$2:$C2502,$C2502)=1,1,0))</f>
        <v/>
      </c>
      <c r="AB2502">
        <f>IF($AA2502=1,SUMPRODUCT(--($AE$2:$AE$6001&lt;$AE2502))+1,"")</f>
        <v/>
      </c>
      <c r="AC2502">
        <f>IF($C2502="","",IF(OR($W2502=TRUE(),$W2502="TRUE"),0,1))</f>
        <v/>
      </c>
      <c r="AD2502">
        <f>IF($C2502="","",IF($Z2502="Yes",1,0))</f>
        <v/>
      </c>
      <c r="AE2502">
        <f>IF($AA2502=1,IFERROR(IF(VALUE($C2502)&lt;100000000,VALUE($C2502),1000000000),IFERROR(IF(VALUE(MID($C2502,2,20))&lt;100000000,VALUE(MID($C2502,2,20)),1000000000),1000000000))+ROW()/100000,"")</f>
        <v/>
      </c>
    </row>
    <row r="2503">
      <c r="M2503" s="7">
        <f>IF($C2503="","",L2503*V2503/100)</f>
        <v/>
      </c>
      <c r="N2503" s="11" t="n"/>
      <c r="R2503" s="7" t="n"/>
      <c r="T2503" s="7" t="n"/>
      <c r="U2503" s="7">
        <f>IF($C2503="","",T2503*X2503/100)</f>
        <v/>
      </c>
      <c r="V2503" s="7">
        <f>IF($C2503="","",T2503-U2503)</f>
        <v/>
      </c>
      <c r="X2503">
        <f>IF($C2503="","",IF($AD2503=1,Settings!$C$8,IF($AC2503=1,Settings!$C$6,Settings!$C$7))*100)</f>
        <v/>
      </c>
      <c r="Y2503" s="7">
        <f>IF($C2503="","",V2503-M2503)</f>
        <v/>
      </c>
      <c r="AA2503">
        <f>IF($C2503="","",IF(COUNTIF($C$2:$C2503,$C2503)=1,1,0))</f>
        <v/>
      </c>
      <c r="AB2503">
        <f>IF($AA2503=1,SUMPRODUCT(--($AE$2:$AE$6001&lt;$AE2503))+1,"")</f>
        <v/>
      </c>
      <c r="AC2503">
        <f>IF($C2503="","",IF(OR($W2503=TRUE(),$W2503="TRUE"),0,1))</f>
        <v/>
      </c>
      <c r="AD2503">
        <f>IF($C2503="","",IF($Z2503="Yes",1,0))</f>
        <v/>
      </c>
      <c r="AE2503">
        <f>IF($AA2503=1,IFERROR(IF(VALUE($C2503)&lt;100000000,VALUE($C2503),1000000000),IFERROR(IF(VALUE(MID($C2503,2,20))&lt;100000000,VALUE(MID($C2503,2,20)),1000000000),1000000000))+ROW()/100000,"")</f>
        <v/>
      </c>
    </row>
    <row r="2504">
      <c r="M2504" s="7">
        <f>IF($C2504="","",L2504*V2504/100)</f>
        <v/>
      </c>
      <c r="N2504" s="11" t="n"/>
      <c r="R2504" s="7" t="n"/>
      <c r="T2504" s="7" t="n"/>
      <c r="U2504" s="7">
        <f>IF($C2504="","",T2504*X2504/100)</f>
        <v/>
      </c>
      <c r="V2504" s="7">
        <f>IF($C2504="","",T2504-U2504)</f>
        <v/>
      </c>
      <c r="X2504">
        <f>IF($C2504="","",IF($AD2504=1,Settings!$C$8,IF($AC2504=1,Settings!$C$6,Settings!$C$7))*100)</f>
        <v/>
      </c>
      <c r="Y2504" s="7">
        <f>IF($C2504="","",V2504-M2504)</f>
        <v/>
      </c>
      <c r="AA2504">
        <f>IF($C2504="","",IF(COUNTIF($C$2:$C2504,$C2504)=1,1,0))</f>
        <v/>
      </c>
      <c r="AB2504">
        <f>IF($AA2504=1,SUMPRODUCT(--($AE$2:$AE$6001&lt;$AE2504))+1,"")</f>
        <v/>
      </c>
      <c r="AC2504">
        <f>IF($C2504="","",IF(OR($W2504=TRUE(),$W2504="TRUE"),0,1))</f>
        <v/>
      </c>
      <c r="AD2504">
        <f>IF($C2504="","",IF($Z2504="Yes",1,0))</f>
        <v/>
      </c>
      <c r="AE2504">
        <f>IF($AA2504=1,IFERROR(IF(VALUE($C2504)&lt;100000000,VALUE($C2504),1000000000),IFERROR(IF(VALUE(MID($C2504,2,20))&lt;100000000,VALUE(MID($C2504,2,20)),1000000000),1000000000))+ROW()/100000,"")</f>
        <v/>
      </c>
    </row>
    <row r="2505">
      <c r="M2505" s="7">
        <f>IF($C2505="","",L2505*V2505/100)</f>
        <v/>
      </c>
      <c r="N2505" s="11" t="n"/>
      <c r="R2505" s="7" t="n"/>
      <c r="T2505" s="7" t="n"/>
      <c r="U2505" s="7">
        <f>IF($C2505="","",T2505*X2505/100)</f>
        <v/>
      </c>
      <c r="V2505" s="7">
        <f>IF($C2505="","",T2505-U2505)</f>
        <v/>
      </c>
      <c r="X2505">
        <f>IF($C2505="","",IF($AD2505=1,Settings!$C$8,IF($AC2505=1,Settings!$C$6,Settings!$C$7))*100)</f>
        <v/>
      </c>
      <c r="Y2505" s="7">
        <f>IF($C2505="","",V2505-M2505)</f>
        <v/>
      </c>
      <c r="AA2505">
        <f>IF($C2505="","",IF(COUNTIF($C$2:$C2505,$C2505)=1,1,0))</f>
        <v/>
      </c>
      <c r="AB2505">
        <f>IF($AA2505=1,SUMPRODUCT(--($AE$2:$AE$6001&lt;$AE2505))+1,"")</f>
        <v/>
      </c>
      <c r="AC2505">
        <f>IF($C2505="","",IF(OR($W2505=TRUE(),$W2505="TRUE"),0,1))</f>
        <v/>
      </c>
      <c r="AD2505">
        <f>IF($C2505="","",IF($Z2505="Yes",1,0))</f>
        <v/>
      </c>
      <c r="AE2505">
        <f>IF($AA2505=1,IFERROR(IF(VALUE($C2505)&lt;100000000,VALUE($C2505),1000000000),IFERROR(IF(VALUE(MID($C2505,2,20))&lt;100000000,VALUE(MID($C2505,2,20)),1000000000),1000000000))+ROW()/100000,"")</f>
        <v/>
      </c>
    </row>
    <row r="2506">
      <c r="M2506" s="7">
        <f>IF($C2506="","",L2506*V2506/100)</f>
        <v/>
      </c>
      <c r="N2506" s="11" t="n"/>
      <c r="R2506" s="7" t="n"/>
      <c r="T2506" s="7" t="n"/>
      <c r="U2506" s="7">
        <f>IF($C2506="","",T2506*X2506/100)</f>
        <v/>
      </c>
      <c r="V2506" s="7">
        <f>IF($C2506="","",T2506-U2506)</f>
        <v/>
      </c>
      <c r="X2506">
        <f>IF($C2506="","",IF($AD2506=1,Settings!$C$8,IF($AC2506=1,Settings!$C$6,Settings!$C$7))*100)</f>
        <v/>
      </c>
      <c r="Y2506" s="7">
        <f>IF($C2506="","",V2506-M2506)</f>
        <v/>
      </c>
      <c r="AA2506">
        <f>IF($C2506="","",IF(COUNTIF($C$2:$C2506,$C2506)=1,1,0))</f>
        <v/>
      </c>
      <c r="AB2506">
        <f>IF($AA2506=1,SUMPRODUCT(--($AE$2:$AE$6001&lt;$AE2506))+1,"")</f>
        <v/>
      </c>
      <c r="AC2506">
        <f>IF($C2506="","",IF(OR($W2506=TRUE(),$W2506="TRUE"),0,1))</f>
        <v/>
      </c>
      <c r="AD2506">
        <f>IF($C2506="","",IF($Z2506="Yes",1,0))</f>
        <v/>
      </c>
      <c r="AE2506">
        <f>IF($AA2506=1,IFERROR(IF(VALUE($C2506)&lt;100000000,VALUE($C2506),1000000000),IFERROR(IF(VALUE(MID($C2506,2,20))&lt;100000000,VALUE(MID($C2506,2,20)),1000000000),1000000000))+ROW()/100000,"")</f>
        <v/>
      </c>
    </row>
    <row r="2507">
      <c r="M2507" s="7">
        <f>IF($C2507="","",L2507*V2507/100)</f>
        <v/>
      </c>
      <c r="N2507" s="11" t="n"/>
      <c r="R2507" s="7" t="n"/>
      <c r="T2507" s="7" t="n"/>
      <c r="U2507" s="7">
        <f>IF($C2507="","",T2507*X2507/100)</f>
        <v/>
      </c>
      <c r="V2507" s="7">
        <f>IF($C2507="","",T2507-U2507)</f>
        <v/>
      </c>
      <c r="X2507">
        <f>IF($C2507="","",IF($AD2507=1,Settings!$C$8,IF($AC2507=1,Settings!$C$6,Settings!$C$7))*100)</f>
        <v/>
      </c>
      <c r="Y2507" s="7">
        <f>IF($C2507="","",V2507-M2507)</f>
        <v/>
      </c>
      <c r="AA2507">
        <f>IF($C2507="","",IF(COUNTIF($C$2:$C2507,$C2507)=1,1,0))</f>
        <v/>
      </c>
      <c r="AB2507">
        <f>IF($AA2507=1,SUMPRODUCT(--($AE$2:$AE$6001&lt;$AE2507))+1,"")</f>
        <v/>
      </c>
      <c r="AC2507">
        <f>IF($C2507="","",IF(OR($W2507=TRUE(),$W2507="TRUE"),0,1))</f>
        <v/>
      </c>
      <c r="AD2507">
        <f>IF($C2507="","",IF($Z2507="Yes",1,0))</f>
        <v/>
      </c>
      <c r="AE2507">
        <f>IF($AA2507=1,IFERROR(IF(VALUE($C2507)&lt;100000000,VALUE($C2507),1000000000),IFERROR(IF(VALUE(MID($C2507,2,20))&lt;100000000,VALUE(MID($C2507,2,20)),1000000000),1000000000))+ROW()/100000,"")</f>
        <v/>
      </c>
    </row>
    <row r="2508">
      <c r="M2508" s="7">
        <f>IF($C2508="","",L2508*V2508/100)</f>
        <v/>
      </c>
      <c r="N2508" s="11" t="n"/>
      <c r="R2508" s="7" t="n"/>
      <c r="T2508" s="7" t="n"/>
      <c r="U2508" s="7">
        <f>IF($C2508="","",T2508*X2508/100)</f>
        <v/>
      </c>
      <c r="V2508" s="7">
        <f>IF($C2508="","",T2508-U2508)</f>
        <v/>
      </c>
      <c r="X2508">
        <f>IF($C2508="","",IF($AD2508=1,Settings!$C$8,IF($AC2508=1,Settings!$C$6,Settings!$C$7))*100)</f>
        <v/>
      </c>
      <c r="Y2508" s="7">
        <f>IF($C2508="","",V2508-M2508)</f>
        <v/>
      </c>
      <c r="AA2508">
        <f>IF($C2508="","",IF(COUNTIF($C$2:$C2508,$C2508)=1,1,0))</f>
        <v/>
      </c>
      <c r="AB2508">
        <f>IF($AA2508=1,SUMPRODUCT(--($AE$2:$AE$6001&lt;$AE2508))+1,"")</f>
        <v/>
      </c>
      <c r="AC2508">
        <f>IF($C2508="","",IF(OR($W2508=TRUE(),$W2508="TRUE"),0,1))</f>
        <v/>
      </c>
      <c r="AD2508">
        <f>IF($C2508="","",IF($Z2508="Yes",1,0))</f>
        <v/>
      </c>
      <c r="AE2508">
        <f>IF($AA2508=1,IFERROR(IF(VALUE($C2508)&lt;100000000,VALUE($C2508),1000000000),IFERROR(IF(VALUE(MID($C2508,2,20))&lt;100000000,VALUE(MID($C2508,2,20)),1000000000),1000000000))+ROW()/100000,"")</f>
        <v/>
      </c>
    </row>
    <row r="2509">
      <c r="M2509" s="7">
        <f>IF($C2509="","",L2509*V2509/100)</f>
        <v/>
      </c>
      <c r="N2509" s="11" t="n"/>
      <c r="R2509" s="7" t="n"/>
      <c r="T2509" s="7" t="n"/>
      <c r="U2509" s="7">
        <f>IF($C2509="","",T2509*X2509/100)</f>
        <v/>
      </c>
      <c r="V2509" s="7">
        <f>IF($C2509="","",T2509-U2509)</f>
        <v/>
      </c>
      <c r="X2509">
        <f>IF($C2509="","",IF($AD2509=1,Settings!$C$8,IF($AC2509=1,Settings!$C$6,Settings!$C$7))*100)</f>
        <v/>
      </c>
      <c r="Y2509" s="7">
        <f>IF($C2509="","",V2509-M2509)</f>
        <v/>
      </c>
      <c r="AA2509">
        <f>IF($C2509="","",IF(COUNTIF($C$2:$C2509,$C2509)=1,1,0))</f>
        <v/>
      </c>
      <c r="AB2509">
        <f>IF($AA2509=1,SUMPRODUCT(--($AE$2:$AE$6001&lt;$AE2509))+1,"")</f>
        <v/>
      </c>
      <c r="AC2509">
        <f>IF($C2509="","",IF(OR($W2509=TRUE(),$W2509="TRUE"),0,1))</f>
        <v/>
      </c>
      <c r="AD2509">
        <f>IF($C2509="","",IF($Z2509="Yes",1,0))</f>
        <v/>
      </c>
      <c r="AE2509">
        <f>IF($AA2509=1,IFERROR(IF(VALUE($C2509)&lt;100000000,VALUE($C2509),1000000000),IFERROR(IF(VALUE(MID($C2509,2,20))&lt;100000000,VALUE(MID($C2509,2,20)),1000000000),1000000000))+ROW()/100000,"")</f>
        <v/>
      </c>
    </row>
    <row r="2510">
      <c r="M2510" s="7">
        <f>IF($C2510="","",L2510*V2510/100)</f>
        <v/>
      </c>
      <c r="N2510" s="11" t="n"/>
      <c r="R2510" s="7" t="n"/>
      <c r="T2510" s="7" t="n"/>
      <c r="U2510" s="7">
        <f>IF($C2510="","",T2510*X2510/100)</f>
        <v/>
      </c>
      <c r="V2510" s="7">
        <f>IF($C2510="","",T2510-U2510)</f>
        <v/>
      </c>
      <c r="X2510">
        <f>IF($C2510="","",IF($AD2510=1,Settings!$C$8,IF($AC2510=1,Settings!$C$6,Settings!$C$7))*100)</f>
        <v/>
      </c>
      <c r="Y2510" s="7">
        <f>IF($C2510="","",V2510-M2510)</f>
        <v/>
      </c>
      <c r="AA2510">
        <f>IF($C2510="","",IF(COUNTIF($C$2:$C2510,$C2510)=1,1,0))</f>
        <v/>
      </c>
      <c r="AB2510">
        <f>IF($AA2510=1,SUMPRODUCT(--($AE$2:$AE$6001&lt;$AE2510))+1,"")</f>
        <v/>
      </c>
      <c r="AC2510">
        <f>IF($C2510="","",IF(OR($W2510=TRUE(),$W2510="TRUE"),0,1))</f>
        <v/>
      </c>
      <c r="AD2510">
        <f>IF($C2510="","",IF($Z2510="Yes",1,0))</f>
        <v/>
      </c>
      <c r="AE2510">
        <f>IF($AA2510=1,IFERROR(IF(VALUE($C2510)&lt;100000000,VALUE($C2510),1000000000),IFERROR(IF(VALUE(MID($C2510,2,20))&lt;100000000,VALUE(MID($C2510,2,20)),1000000000),1000000000))+ROW()/100000,"")</f>
        <v/>
      </c>
    </row>
    <row r="2511">
      <c r="M2511" s="7">
        <f>IF($C2511="","",L2511*V2511/100)</f>
        <v/>
      </c>
      <c r="N2511" s="11" t="n"/>
      <c r="R2511" s="7" t="n"/>
      <c r="T2511" s="7" t="n"/>
      <c r="U2511" s="7">
        <f>IF($C2511="","",T2511*X2511/100)</f>
        <v/>
      </c>
      <c r="V2511" s="7">
        <f>IF($C2511="","",T2511-U2511)</f>
        <v/>
      </c>
      <c r="X2511">
        <f>IF($C2511="","",IF($AD2511=1,Settings!$C$8,IF($AC2511=1,Settings!$C$6,Settings!$C$7))*100)</f>
        <v/>
      </c>
      <c r="Y2511" s="7">
        <f>IF($C2511="","",V2511-M2511)</f>
        <v/>
      </c>
      <c r="AA2511">
        <f>IF($C2511="","",IF(COUNTIF($C$2:$C2511,$C2511)=1,1,0))</f>
        <v/>
      </c>
      <c r="AB2511">
        <f>IF($AA2511=1,SUMPRODUCT(--($AE$2:$AE$6001&lt;$AE2511))+1,"")</f>
        <v/>
      </c>
      <c r="AC2511">
        <f>IF($C2511="","",IF(OR($W2511=TRUE(),$W2511="TRUE"),0,1))</f>
        <v/>
      </c>
      <c r="AD2511">
        <f>IF($C2511="","",IF($Z2511="Yes",1,0))</f>
        <v/>
      </c>
      <c r="AE2511">
        <f>IF($AA2511=1,IFERROR(IF(VALUE($C2511)&lt;100000000,VALUE($C2511),1000000000),IFERROR(IF(VALUE(MID($C2511,2,20))&lt;100000000,VALUE(MID($C2511,2,20)),1000000000),1000000000))+ROW()/100000,"")</f>
        <v/>
      </c>
    </row>
    <row r="2512">
      <c r="M2512" s="7">
        <f>IF($C2512="","",L2512*V2512/100)</f>
        <v/>
      </c>
      <c r="N2512" s="11" t="n"/>
      <c r="R2512" s="7" t="n"/>
      <c r="T2512" s="7" t="n"/>
      <c r="U2512" s="7">
        <f>IF($C2512="","",T2512*X2512/100)</f>
        <v/>
      </c>
      <c r="V2512" s="7">
        <f>IF($C2512="","",T2512-U2512)</f>
        <v/>
      </c>
      <c r="X2512">
        <f>IF($C2512="","",IF($AD2512=1,Settings!$C$8,IF($AC2512=1,Settings!$C$6,Settings!$C$7))*100)</f>
        <v/>
      </c>
      <c r="Y2512" s="7">
        <f>IF($C2512="","",V2512-M2512)</f>
        <v/>
      </c>
      <c r="AA2512">
        <f>IF($C2512="","",IF(COUNTIF($C$2:$C2512,$C2512)=1,1,0))</f>
        <v/>
      </c>
      <c r="AB2512">
        <f>IF($AA2512=1,SUMPRODUCT(--($AE$2:$AE$6001&lt;$AE2512))+1,"")</f>
        <v/>
      </c>
      <c r="AC2512">
        <f>IF($C2512="","",IF(OR($W2512=TRUE(),$W2512="TRUE"),0,1))</f>
        <v/>
      </c>
      <c r="AD2512">
        <f>IF($C2512="","",IF($Z2512="Yes",1,0))</f>
        <v/>
      </c>
      <c r="AE2512">
        <f>IF($AA2512=1,IFERROR(IF(VALUE($C2512)&lt;100000000,VALUE($C2512),1000000000),IFERROR(IF(VALUE(MID($C2512,2,20))&lt;100000000,VALUE(MID($C2512,2,20)),1000000000),1000000000))+ROW()/100000,"")</f>
        <v/>
      </c>
    </row>
    <row r="2513">
      <c r="M2513" s="7">
        <f>IF($C2513="","",L2513*V2513/100)</f>
        <v/>
      </c>
      <c r="N2513" s="11" t="n"/>
      <c r="R2513" s="7" t="n"/>
      <c r="T2513" s="7" t="n"/>
      <c r="U2513" s="7">
        <f>IF($C2513="","",T2513*X2513/100)</f>
        <v/>
      </c>
      <c r="V2513" s="7">
        <f>IF($C2513="","",T2513-U2513)</f>
        <v/>
      </c>
      <c r="X2513">
        <f>IF($C2513="","",IF($AD2513=1,Settings!$C$8,IF($AC2513=1,Settings!$C$6,Settings!$C$7))*100)</f>
        <v/>
      </c>
      <c r="Y2513" s="7">
        <f>IF($C2513="","",V2513-M2513)</f>
        <v/>
      </c>
      <c r="AA2513">
        <f>IF($C2513="","",IF(COUNTIF($C$2:$C2513,$C2513)=1,1,0))</f>
        <v/>
      </c>
      <c r="AB2513">
        <f>IF($AA2513=1,SUMPRODUCT(--($AE$2:$AE$6001&lt;$AE2513))+1,"")</f>
        <v/>
      </c>
      <c r="AC2513">
        <f>IF($C2513="","",IF(OR($W2513=TRUE(),$W2513="TRUE"),0,1))</f>
        <v/>
      </c>
      <c r="AD2513">
        <f>IF($C2513="","",IF($Z2513="Yes",1,0))</f>
        <v/>
      </c>
      <c r="AE2513">
        <f>IF($AA2513=1,IFERROR(IF(VALUE($C2513)&lt;100000000,VALUE($C2513),1000000000),IFERROR(IF(VALUE(MID($C2513,2,20))&lt;100000000,VALUE(MID($C2513,2,20)),1000000000),1000000000))+ROW()/100000,"")</f>
        <v/>
      </c>
    </row>
    <row r="2514">
      <c r="M2514" s="7">
        <f>IF($C2514="","",L2514*V2514/100)</f>
        <v/>
      </c>
      <c r="N2514" s="11" t="n"/>
      <c r="R2514" s="7" t="n"/>
      <c r="T2514" s="7" t="n"/>
      <c r="U2514" s="7">
        <f>IF($C2514="","",T2514*X2514/100)</f>
        <v/>
      </c>
      <c r="V2514" s="7">
        <f>IF($C2514="","",T2514-U2514)</f>
        <v/>
      </c>
      <c r="X2514">
        <f>IF($C2514="","",IF($AD2514=1,Settings!$C$8,IF($AC2514=1,Settings!$C$6,Settings!$C$7))*100)</f>
        <v/>
      </c>
      <c r="Y2514" s="7">
        <f>IF($C2514="","",V2514-M2514)</f>
        <v/>
      </c>
      <c r="AA2514">
        <f>IF($C2514="","",IF(COUNTIF($C$2:$C2514,$C2514)=1,1,0))</f>
        <v/>
      </c>
      <c r="AB2514">
        <f>IF($AA2514=1,SUMPRODUCT(--($AE$2:$AE$6001&lt;$AE2514))+1,"")</f>
        <v/>
      </c>
      <c r="AC2514">
        <f>IF($C2514="","",IF(OR($W2514=TRUE(),$W2514="TRUE"),0,1))</f>
        <v/>
      </c>
      <c r="AD2514">
        <f>IF($C2514="","",IF($Z2514="Yes",1,0))</f>
        <v/>
      </c>
      <c r="AE2514">
        <f>IF($AA2514=1,IFERROR(IF(VALUE($C2514)&lt;100000000,VALUE($C2514),1000000000),IFERROR(IF(VALUE(MID($C2514,2,20))&lt;100000000,VALUE(MID($C2514,2,20)),1000000000),1000000000))+ROW()/100000,"")</f>
        <v/>
      </c>
    </row>
    <row r="2515">
      <c r="M2515" s="7">
        <f>IF($C2515="","",L2515*V2515/100)</f>
        <v/>
      </c>
      <c r="N2515" s="11" t="n"/>
      <c r="R2515" s="7" t="n"/>
      <c r="T2515" s="7" t="n"/>
      <c r="U2515" s="7">
        <f>IF($C2515="","",T2515*X2515/100)</f>
        <v/>
      </c>
      <c r="V2515" s="7">
        <f>IF($C2515="","",T2515-U2515)</f>
        <v/>
      </c>
      <c r="X2515">
        <f>IF($C2515="","",IF($AD2515=1,Settings!$C$8,IF($AC2515=1,Settings!$C$6,Settings!$C$7))*100)</f>
        <v/>
      </c>
      <c r="Y2515" s="7">
        <f>IF($C2515="","",V2515-M2515)</f>
        <v/>
      </c>
      <c r="AA2515">
        <f>IF($C2515="","",IF(COUNTIF($C$2:$C2515,$C2515)=1,1,0))</f>
        <v/>
      </c>
      <c r="AB2515">
        <f>IF($AA2515=1,SUMPRODUCT(--($AE$2:$AE$6001&lt;$AE2515))+1,"")</f>
        <v/>
      </c>
      <c r="AC2515">
        <f>IF($C2515="","",IF(OR($W2515=TRUE(),$W2515="TRUE"),0,1))</f>
        <v/>
      </c>
      <c r="AD2515">
        <f>IF($C2515="","",IF($Z2515="Yes",1,0))</f>
        <v/>
      </c>
      <c r="AE2515">
        <f>IF($AA2515=1,IFERROR(IF(VALUE($C2515)&lt;100000000,VALUE($C2515),1000000000),IFERROR(IF(VALUE(MID($C2515,2,20))&lt;100000000,VALUE(MID($C2515,2,20)),1000000000),1000000000))+ROW()/100000,"")</f>
        <v/>
      </c>
    </row>
    <row r="2516">
      <c r="M2516" s="7">
        <f>IF($C2516="","",L2516*V2516/100)</f>
        <v/>
      </c>
      <c r="N2516" s="11" t="n"/>
      <c r="R2516" s="7" t="n"/>
      <c r="T2516" s="7" t="n"/>
      <c r="U2516" s="7">
        <f>IF($C2516="","",T2516*X2516/100)</f>
        <v/>
      </c>
      <c r="V2516" s="7">
        <f>IF($C2516="","",T2516-U2516)</f>
        <v/>
      </c>
      <c r="X2516">
        <f>IF($C2516="","",IF($AD2516=1,Settings!$C$8,IF($AC2516=1,Settings!$C$6,Settings!$C$7))*100)</f>
        <v/>
      </c>
      <c r="Y2516" s="7">
        <f>IF($C2516="","",V2516-M2516)</f>
        <v/>
      </c>
      <c r="AA2516">
        <f>IF($C2516="","",IF(COUNTIF($C$2:$C2516,$C2516)=1,1,0))</f>
        <v/>
      </c>
      <c r="AB2516">
        <f>IF($AA2516=1,SUMPRODUCT(--($AE$2:$AE$6001&lt;$AE2516))+1,"")</f>
        <v/>
      </c>
      <c r="AC2516">
        <f>IF($C2516="","",IF(OR($W2516=TRUE(),$W2516="TRUE"),0,1))</f>
        <v/>
      </c>
      <c r="AD2516">
        <f>IF($C2516="","",IF($Z2516="Yes",1,0))</f>
        <v/>
      </c>
      <c r="AE2516">
        <f>IF($AA2516=1,IFERROR(IF(VALUE($C2516)&lt;100000000,VALUE($C2516),1000000000),IFERROR(IF(VALUE(MID($C2516,2,20))&lt;100000000,VALUE(MID($C2516,2,20)),1000000000),1000000000))+ROW()/100000,"")</f>
        <v/>
      </c>
    </row>
    <row r="2517">
      <c r="M2517" s="7">
        <f>IF($C2517="","",L2517*V2517/100)</f>
        <v/>
      </c>
      <c r="N2517" s="11" t="n"/>
      <c r="R2517" s="7" t="n"/>
      <c r="T2517" s="7" t="n"/>
      <c r="U2517" s="7">
        <f>IF($C2517="","",T2517*X2517/100)</f>
        <v/>
      </c>
      <c r="V2517" s="7">
        <f>IF($C2517="","",T2517-U2517)</f>
        <v/>
      </c>
      <c r="X2517">
        <f>IF($C2517="","",IF($AD2517=1,Settings!$C$8,IF($AC2517=1,Settings!$C$6,Settings!$C$7))*100)</f>
        <v/>
      </c>
      <c r="Y2517" s="7">
        <f>IF($C2517="","",V2517-M2517)</f>
        <v/>
      </c>
      <c r="AA2517">
        <f>IF($C2517="","",IF(COUNTIF($C$2:$C2517,$C2517)=1,1,0))</f>
        <v/>
      </c>
      <c r="AB2517">
        <f>IF($AA2517=1,SUMPRODUCT(--($AE$2:$AE$6001&lt;$AE2517))+1,"")</f>
        <v/>
      </c>
      <c r="AC2517">
        <f>IF($C2517="","",IF(OR($W2517=TRUE(),$W2517="TRUE"),0,1))</f>
        <v/>
      </c>
      <c r="AD2517">
        <f>IF($C2517="","",IF($Z2517="Yes",1,0))</f>
        <v/>
      </c>
      <c r="AE2517">
        <f>IF($AA2517=1,IFERROR(IF(VALUE($C2517)&lt;100000000,VALUE($C2517),1000000000),IFERROR(IF(VALUE(MID($C2517,2,20))&lt;100000000,VALUE(MID($C2517,2,20)),1000000000),1000000000))+ROW()/100000,"")</f>
        <v/>
      </c>
    </row>
    <row r="2518">
      <c r="M2518" s="7">
        <f>IF($C2518="","",L2518*V2518/100)</f>
        <v/>
      </c>
      <c r="N2518" s="11" t="n"/>
      <c r="R2518" s="7" t="n"/>
      <c r="T2518" s="7" t="n"/>
      <c r="U2518" s="7">
        <f>IF($C2518="","",T2518*X2518/100)</f>
        <v/>
      </c>
      <c r="V2518" s="7">
        <f>IF($C2518="","",T2518-U2518)</f>
        <v/>
      </c>
      <c r="X2518">
        <f>IF($C2518="","",IF($AD2518=1,Settings!$C$8,IF($AC2518=1,Settings!$C$6,Settings!$C$7))*100)</f>
        <v/>
      </c>
      <c r="Y2518" s="7">
        <f>IF($C2518="","",V2518-M2518)</f>
        <v/>
      </c>
      <c r="AA2518">
        <f>IF($C2518="","",IF(COUNTIF($C$2:$C2518,$C2518)=1,1,0))</f>
        <v/>
      </c>
      <c r="AB2518">
        <f>IF($AA2518=1,SUMPRODUCT(--($AE$2:$AE$6001&lt;$AE2518))+1,"")</f>
        <v/>
      </c>
      <c r="AC2518">
        <f>IF($C2518="","",IF(OR($W2518=TRUE(),$W2518="TRUE"),0,1))</f>
        <v/>
      </c>
      <c r="AD2518">
        <f>IF($C2518="","",IF($Z2518="Yes",1,0))</f>
        <v/>
      </c>
      <c r="AE2518">
        <f>IF($AA2518=1,IFERROR(IF(VALUE($C2518)&lt;100000000,VALUE($C2518),1000000000),IFERROR(IF(VALUE(MID($C2518,2,20))&lt;100000000,VALUE(MID($C2518,2,20)),1000000000),1000000000))+ROW()/100000,"")</f>
        <v/>
      </c>
    </row>
    <row r="2519">
      <c r="M2519" s="7">
        <f>IF($C2519="","",L2519*V2519/100)</f>
        <v/>
      </c>
      <c r="N2519" s="11" t="n"/>
      <c r="R2519" s="7" t="n"/>
      <c r="T2519" s="7" t="n"/>
      <c r="U2519" s="7">
        <f>IF($C2519="","",T2519*X2519/100)</f>
        <v/>
      </c>
      <c r="V2519" s="7">
        <f>IF($C2519="","",T2519-U2519)</f>
        <v/>
      </c>
      <c r="X2519">
        <f>IF($C2519="","",IF($AD2519=1,Settings!$C$8,IF($AC2519=1,Settings!$C$6,Settings!$C$7))*100)</f>
        <v/>
      </c>
      <c r="Y2519" s="7">
        <f>IF($C2519="","",V2519-M2519)</f>
        <v/>
      </c>
      <c r="AA2519">
        <f>IF($C2519="","",IF(COUNTIF($C$2:$C2519,$C2519)=1,1,0))</f>
        <v/>
      </c>
      <c r="AB2519">
        <f>IF($AA2519=1,SUMPRODUCT(--($AE$2:$AE$6001&lt;$AE2519))+1,"")</f>
        <v/>
      </c>
      <c r="AC2519">
        <f>IF($C2519="","",IF(OR($W2519=TRUE(),$W2519="TRUE"),0,1))</f>
        <v/>
      </c>
      <c r="AD2519">
        <f>IF($C2519="","",IF($Z2519="Yes",1,0))</f>
        <v/>
      </c>
      <c r="AE2519">
        <f>IF($AA2519=1,IFERROR(IF(VALUE($C2519)&lt;100000000,VALUE($C2519),1000000000),IFERROR(IF(VALUE(MID($C2519,2,20))&lt;100000000,VALUE(MID($C2519,2,20)),1000000000),1000000000))+ROW()/100000,"")</f>
        <v/>
      </c>
    </row>
    <row r="2520">
      <c r="M2520" s="7">
        <f>IF($C2520="","",L2520*V2520/100)</f>
        <v/>
      </c>
      <c r="N2520" s="11" t="n"/>
      <c r="R2520" s="7" t="n"/>
      <c r="T2520" s="7" t="n"/>
      <c r="U2520" s="7">
        <f>IF($C2520="","",T2520*X2520/100)</f>
        <v/>
      </c>
      <c r="V2520" s="7">
        <f>IF($C2520="","",T2520-U2520)</f>
        <v/>
      </c>
      <c r="X2520">
        <f>IF($C2520="","",IF($AD2520=1,Settings!$C$8,IF($AC2520=1,Settings!$C$6,Settings!$C$7))*100)</f>
        <v/>
      </c>
      <c r="Y2520" s="7">
        <f>IF($C2520="","",V2520-M2520)</f>
        <v/>
      </c>
      <c r="AA2520">
        <f>IF($C2520="","",IF(COUNTIF($C$2:$C2520,$C2520)=1,1,0))</f>
        <v/>
      </c>
      <c r="AB2520">
        <f>IF($AA2520=1,SUMPRODUCT(--($AE$2:$AE$6001&lt;$AE2520))+1,"")</f>
        <v/>
      </c>
      <c r="AC2520">
        <f>IF($C2520="","",IF(OR($W2520=TRUE(),$W2520="TRUE"),0,1))</f>
        <v/>
      </c>
      <c r="AD2520">
        <f>IF($C2520="","",IF($Z2520="Yes",1,0))</f>
        <v/>
      </c>
      <c r="AE2520">
        <f>IF($AA2520=1,IFERROR(IF(VALUE($C2520)&lt;100000000,VALUE($C2520),1000000000),IFERROR(IF(VALUE(MID($C2520,2,20))&lt;100000000,VALUE(MID($C2520,2,20)),1000000000),1000000000))+ROW()/100000,"")</f>
        <v/>
      </c>
    </row>
    <row r="2521">
      <c r="M2521" s="7">
        <f>IF($C2521="","",L2521*V2521/100)</f>
        <v/>
      </c>
      <c r="N2521" s="11" t="n"/>
      <c r="R2521" s="7" t="n"/>
      <c r="T2521" s="7" t="n"/>
      <c r="U2521" s="7">
        <f>IF($C2521="","",T2521*X2521/100)</f>
        <v/>
      </c>
      <c r="V2521" s="7">
        <f>IF($C2521="","",T2521-U2521)</f>
        <v/>
      </c>
      <c r="X2521">
        <f>IF($C2521="","",IF($AD2521=1,Settings!$C$8,IF($AC2521=1,Settings!$C$6,Settings!$C$7))*100)</f>
        <v/>
      </c>
      <c r="Y2521" s="7">
        <f>IF($C2521="","",V2521-M2521)</f>
        <v/>
      </c>
      <c r="AA2521">
        <f>IF($C2521="","",IF(COUNTIF($C$2:$C2521,$C2521)=1,1,0))</f>
        <v/>
      </c>
      <c r="AB2521">
        <f>IF($AA2521=1,SUMPRODUCT(--($AE$2:$AE$6001&lt;$AE2521))+1,"")</f>
        <v/>
      </c>
      <c r="AC2521">
        <f>IF($C2521="","",IF(OR($W2521=TRUE(),$W2521="TRUE"),0,1))</f>
        <v/>
      </c>
      <c r="AD2521">
        <f>IF($C2521="","",IF($Z2521="Yes",1,0))</f>
        <v/>
      </c>
      <c r="AE2521">
        <f>IF($AA2521=1,IFERROR(IF(VALUE($C2521)&lt;100000000,VALUE($C2521),1000000000),IFERROR(IF(VALUE(MID($C2521,2,20))&lt;100000000,VALUE(MID($C2521,2,20)),1000000000),1000000000))+ROW()/100000,"")</f>
        <v/>
      </c>
    </row>
    <row r="2522">
      <c r="M2522" s="7">
        <f>IF($C2522="","",L2522*V2522/100)</f>
        <v/>
      </c>
      <c r="N2522" s="11" t="n"/>
      <c r="R2522" s="7" t="n"/>
      <c r="T2522" s="7" t="n"/>
      <c r="U2522" s="7">
        <f>IF($C2522="","",T2522*X2522/100)</f>
        <v/>
      </c>
      <c r="V2522" s="7">
        <f>IF($C2522="","",T2522-U2522)</f>
        <v/>
      </c>
      <c r="X2522">
        <f>IF($C2522="","",IF($AD2522=1,Settings!$C$8,IF($AC2522=1,Settings!$C$6,Settings!$C$7))*100)</f>
        <v/>
      </c>
      <c r="Y2522" s="7">
        <f>IF($C2522="","",V2522-M2522)</f>
        <v/>
      </c>
      <c r="AA2522">
        <f>IF($C2522="","",IF(COUNTIF($C$2:$C2522,$C2522)=1,1,0))</f>
        <v/>
      </c>
      <c r="AB2522">
        <f>IF($AA2522=1,SUMPRODUCT(--($AE$2:$AE$6001&lt;$AE2522))+1,"")</f>
        <v/>
      </c>
      <c r="AC2522">
        <f>IF($C2522="","",IF(OR($W2522=TRUE(),$W2522="TRUE"),0,1))</f>
        <v/>
      </c>
      <c r="AD2522">
        <f>IF($C2522="","",IF($Z2522="Yes",1,0))</f>
        <v/>
      </c>
      <c r="AE2522">
        <f>IF($AA2522=1,IFERROR(IF(VALUE($C2522)&lt;100000000,VALUE($C2522),1000000000),IFERROR(IF(VALUE(MID($C2522,2,20))&lt;100000000,VALUE(MID($C2522,2,20)),1000000000),1000000000))+ROW()/100000,"")</f>
        <v/>
      </c>
    </row>
    <row r="2523">
      <c r="M2523" s="7">
        <f>IF($C2523="","",L2523*V2523/100)</f>
        <v/>
      </c>
      <c r="N2523" s="11" t="n"/>
      <c r="R2523" s="7" t="n"/>
      <c r="T2523" s="7" t="n"/>
      <c r="U2523" s="7">
        <f>IF($C2523="","",T2523*X2523/100)</f>
        <v/>
      </c>
      <c r="V2523" s="7">
        <f>IF($C2523="","",T2523-U2523)</f>
        <v/>
      </c>
      <c r="X2523">
        <f>IF($C2523="","",IF($AD2523=1,Settings!$C$8,IF($AC2523=1,Settings!$C$6,Settings!$C$7))*100)</f>
        <v/>
      </c>
      <c r="Y2523" s="7">
        <f>IF($C2523="","",V2523-M2523)</f>
        <v/>
      </c>
      <c r="AA2523">
        <f>IF($C2523="","",IF(COUNTIF($C$2:$C2523,$C2523)=1,1,0))</f>
        <v/>
      </c>
      <c r="AB2523">
        <f>IF($AA2523=1,SUMPRODUCT(--($AE$2:$AE$6001&lt;$AE2523))+1,"")</f>
        <v/>
      </c>
      <c r="AC2523">
        <f>IF($C2523="","",IF(OR($W2523=TRUE(),$W2523="TRUE"),0,1))</f>
        <v/>
      </c>
      <c r="AD2523">
        <f>IF($C2523="","",IF($Z2523="Yes",1,0))</f>
        <v/>
      </c>
      <c r="AE2523">
        <f>IF($AA2523=1,IFERROR(IF(VALUE($C2523)&lt;100000000,VALUE($C2523),1000000000),IFERROR(IF(VALUE(MID($C2523,2,20))&lt;100000000,VALUE(MID($C2523,2,20)),1000000000),1000000000))+ROW()/100000,"")</f>
        <v/>
      </c>
    </row>
    <row r="2524">
      <c r="M2524" s="7">
        <f>IF($C2524="","",L2524*V2524/100)</f>
        <v/>
      </c>
      <c r="N2524" s="11" t="n"/>
      <c r="R2524" s="7" t="n"/>
      <c r="T2524" s="7" t="n"/>
      <c r="U2524" s="7">
        <f>IF($C2524="","",T2524*X2524/100)</f>
        <v/>
      </c>
      <c r="V2524" s="7">
        <f>IF($C2524="","",T2524-U2524)</f>
        <v/>
      </c>
      <c r="X2524">
        <f>IF($C2524="","",IF($AD2524=1,Settings!$C$8,IF($AC2524=1,Settings!$C$6,Settings!$C$7))*100)</f>
        <v/>
      </c>
      <c r="Y2524" s="7">
        <f>IF($C2524="","",V2524-M2524)</f>
        <v/>
      </c>
      <c r="AA2524">
        <f>IF($C2524="","",IF(COUNTIF($C$2:$C2524,$C2524)=1,1,0))</f>
        <v/>
      </c>
      <c r="AB2524">
        <f>IF($AA2524=1,SUMPRODUCT(--($AE$2:$AE$6001&lt;$AE2524))+1,"")</f>
        <v/>
      </c>
      <c r="AC2524">
        <f>IF($C2524="","",IF(OR($W2524=TRUE(),$W2524="TRUE"),0,1))</f>
        <v/>
      </c>
      <c r="AD2524">
        <f>IF($C2524="","",IF($Z2524="Yes",1,0))</f>
        <v/>
      </c>
      <c r="AE2524">
        <f>IF($AA2524=1,IFERROR(IF(VALUE($C2524)&lt;100000000,VALUE($C2524),1000000000),IFERROR(IF(VALUE(MID($C2524,2,20))&lt;100000000,VALUE(MID($C2524,2,20)),1000000000),1000000000))+ROW()/100000,"")</f>
        <v/>
      </c>
    </row>
    <row r="2525">
      <c r="M2525" s="7">
        <f>IF($C2525="","",L2525*V2525/100)</f>
        <v/>
      </c>
      <c r="N2525" s="11" t="n"/>
      <c r="R2525" s="7" t="n"/>
      <c r="T2525" s="7" t="n"/>
      <c r="U2525" s="7">
        <f>IF($C2525="","",T2525*X2525/100)</f>
        <v/>
      </c>
      <c r="V2525" s="7">
        <f>IF($C2525="","",T2525-U2525)</f>
        <v/>
      </c>
      <c r="X2525">
        <f>IF($C2525="","",IF($AD2525=1,Settings!$C$8,IF($AC2525=1,Settings!$C$6,Settings!$C$7))*100)</f>
        <v/>
      </c>
      <c r="Y2525" s="7">
        <f>IF($C2525="","",V2525-M2525)</f>
        <v/>
      </c>
      <c r="AA2525">
        <f>IF($C2525="","",IF(COUNTIF($C$2:$C2525,$C2525)=1,1,0))</f>
        <v/>
      </c>
      <c r="AB2525">
        <f>IF($AA2525=1,SUMPRODUCT(--($AE$2:$AE$6001&lt;$AE2525))+1,"")</f>
        <v/>
      </c>
      <c r="AC2525">
        <f>IF($C2525="","",IF(OR($W2525=TRUE(),$W2525="TRUE"),0,1))</f>
        <v/>
      </c>
      <c r="AD2525">
        <f>IF($C2525="","",IF($Z2525="Yes",1,0))</f>
        <v/>
      </c>
      <c r="AE2525">
        <f>IF($AA2525=1,IFERROR(IF(VALUE($C2525)&lt;100000000,VALUE($C2525),1000000000),IFERROR(IF(VALUE(MID($C2525,2,20))&lt;100000000,VALUE(MID($C2525,2,20)),1000000000),1000000000))+ROW()/100000,"")</f>
        <v/>
      </c>
    </row>
    <row r="2526">
      <c r="M2526" s="7">
        <f>IF($C2526="","",L2526*V2526/100)</f>
        <v/>
      </c>
      <c r="N2526" s="11" t="n"/>
      <c r="R2526" s="7" t="n"/>
      <c r="T2526" s="7" t="n"/>
      <c r="U2526" s="7">
        <f>IF($C2526="","",T2526*X2526/100)</f>
        <v/>
      </c>
      <c r="V2526" s="7">
        <f>IF($C2526="","",T2526-U2526)</f>
        <v/>
      </c>
      <c r="X2526">
        <f>IF($C2526="","",IF($AD2526=1,Settings!$C$8,IF($AC2526=1,Settings!$C$6,Settings!$C$7))*100)</f>
        <v/>
      </c>
      <c r="Y2526" s="7">
        <f>IF($C2526="","",V2526-M2526)</f>
        <v/>
      </c>
      <c r="AA2526">
        <f>IF($C2526="","",IF(COUNTIF($C$2:$C2526,$C2526)=1,1,0))</f>
        <v/>
      </c>
      <c r="AB2526">
        <f>IF($AA2526=1,SUMPRODUCT(--($AE$2:$AE$6001&lt;$AE2526))+1,"")</f>
        <v/>
      </c>
      <c r="AC2526">
        <f>IF($C2526="","",IF(OR($W2526=TRUE(),$W2526="TRUE"),0,1))</f>
        <v/>
      </c>
      <c r="AD2526">
        <f>IF($C2526="","",IF($Z2526="Yes",1,0))</f>
        <v/>
      </c>
      <c r="AE2526">
        <f>IF($AA2526=1,IFERROR(IF(VALUE($C2526)&lt;100000000,VALUE($C2526),1000000000),IFERROR(IF(VALUE(MID($C2526,2,20))&lt;100000000,VALUE(MID($C2526,2,20)),1000000000),1000000000))+ROW()/100000,"")</f>
        <v/>
      </c>
    </row>
    <row r="2527">
      <c r="M2527" s="7">
        <f>IF($C2527="","",L2527*V2527/100)</f>
        <v/>
      </c>
      <c r="N2527" s="11" t="n"/>
      <c r="R2527" s="7" t="n"/>
      <c r="T2527" s="7" t="n"/>
      <c r="U2527" s="7">
        <f>IF($C2527="","",T2527*X2527/100)</f>
        <v/>
      </c>
      <c r="V2527" s="7">
        <f>IF($C2527="","",T2527-U2527)</f>
        <v/>
      </c>
      <c r="X2527">
        <f>IF($C2527="","",IF($AD2527=1,Settings!$C$8,IF($AC2527=1,Settings!$C$6,Settings!$C$7))*100)</f>
        <v/>
      </c>
      <c r="Y2527" s="7">
        <f>IF($C2527="","",V2527-M2527)</f>
        <v/>
      </c>
      <c r="AA2527">
        <f>IF($C2527="","",IF(COUNTIF($C$2:$C2527,$C2527)=1,1,0))</f>
        <v/>
      </c>
      <c r="AB2527">
        <f>IF($AA2527=1,SUMPRODUCT(--($AE$2:$AE$6001&lt;$AE2527))+1,"")</f>
        <v/>
      </c>
      <c r="AC2527">
        <f>IF($C2527="","",IF(OR($W2527=TRUE(),$W2527="TRUE"),0,1))</f>
        <v/>
      </c>
      <c r="AD2527">
        <f>IF($C2527="","",IF($Z2527="Yes",1,0))</f>
        <v/>
      </c>
      <c r="AE2527">
        <f>IF($AA2527=1,IFERROR(IF(VALUE($C2527)&lt;100000000,VALUE($C2527),1000000000),IFERROR(IF(VALUE(MID($C2527,2,20))&lt;100000000,VALUE(MID($C2527,2,20)),1000000000),1000000000))+ROW()/100000,"")</f>
        <v/>
      </c>
    </row>
    <row r="2528">
      <c r="M2528" s="7">
        <f>IF($C2528="","",L2528*V2528/100)</f>
        <v/>
      </c>
      <c r="N2528" s="11" t="n"/>
      <c r="R2528" s="7" t="n"/>
      <c r="T2528" s="7" t="n"/>
      <c r="U2528" s="7">
        <f>IF($C2528="","",T2528*X2528/100)</f>
        <v/>
      </c>
      <c r="V2528" s="7">
        <f>IF($C2528="","",T2528-U2528)</f>
        <v/>
      </c>
      <c r="X2528">
        <f>IF($C2528="","",IF($AD2528=1,Settings!$C$8,IF($AC2528=1,Settings!$C$6,Settings!$C$7))*100)</f>
        <v/>
      </c>
      <c r="Y2528" s="7">
        <f>IF($C2528="","",V2528-M2528)</f>
        <v/>
      </c>
      <c r="AA2528">
        <f>IF($C2528="","",IF(COUNTIF($C$2:$C2528,$C2528)=1,1,0))</f>
        <v/>
      </c>
      <c r="AB2528">
        <f>IF($AA2528=1,SUMPRODUCT(--($AE$2:$AE$6001&lt;$AE2528))+1,"")</f>
        <v/>
      </c>
      <c r="AC2528">
        <f>IF($C2528="","",IF(OR($W2528=TRUE(),$W2528="TRUE"),0,1))</f>
        <v/>
      </c>
      <c r="AD2528">
        <f>IF($C2528="","",IF($Z2528="Yes",1,0))</f>
        <v/>
      </c>
      <c r="AE2528">
        <f>IF($AA2528=1,IFERROR(IF(VALUE($C2528)&lt;100000000,VALUE($C2528),1000000000),IFERROR(IF(VALUE(MID($C2528,2,20))&lt;100000000,VALUE(MID($C2528,2,20)),1000000000),1000000000))+ROW()/100000,"")</f>
        <v/>
      </c>
    </row>
    <row r="2529">
      <c r="M2529" s="7">
        <f>IF($C2529="","",L2529*V2529/100)</f>
        <v/>
      </c>
      <c r="N2529" s="11" t="n"/>
      <c r="R2529" s="7" t="n"/>
      <c r="T2529" s="7" t="n"/>
      <c r="U2529" s="7">
        <f>IF($C2529="","",T2529*X2529/100)</f>
        <v/>
      </c>
      <c r="V2529" s="7">
        <f>IF($C2529="","",T2529-U2529)</f>
        <v/>
      </c>
      <c r="X2529">
        <f>IF($C2529="","",IF($AD2529=1,Settings!$C$8,IF($AC2529=1,Settings!$C$6,Settings!$C$7))*100)</f>
        <v/>
      </c>
      <c r="Y2529" s="7">
        <f>IF($C2529="","",V2529-M2529)</f>
        <v/>
      </c>
      <c r="AA2529">
        <f>IF($C2529="","",IF(COUNTIF($C$2:$C2529,$C2529)=1,1,0))</f>
        <v/>
      </c>
      <c r="AB2529">
        <f>IF($AA2529=1,SUMPRODUCT(--($AE$2:$AE$6001&lt;$AE2529))+1,"")</f>
        <v/>
      </c>
      <c r="AC2529">
        <f>IF($C2529="","",IF(OR($W2529=TRUE(),$W2529="TRUE"),0,1))</f>
        <v/>
      </c>
      <c r="AD2529">
        <f>IF($C2529="","",IF($Z2529="Yes",1,0))</f>
        <v/>
      </c>
      <c r="AE2529">
        <f>IF($AA2529=1,IFERROR(IF(VALUE($C2529)&lt;100000000,VALUE($C2529),1000000000),IFERROR(IF(VALUE(MID($C2529,2,20))&lt;100000000,VALUE(MID($C2529,2,20)),1000000000),1000000000))+ROW()/100000,"")</f>
        <v/>
      </c>
    </row>
    <row r="2530">
      <c r="M2530" s="7">
        <f>IF($C2530="","",L2530*V2530/100)</f>
        <v/>
      </c>
      <c r="N2530" s="11" t="n"/>
      <c r="R2530" s="7" t="n"/>
      <c r="T2530" s="7" t="n"/>
      <c r="U2530" s="7">
        <f>IF($C2530="","",T2530*X2530/100)</f>
        <v/>
      </c>
      <c r="V2530" s="7">
        <f>IF($C2530="","",T2530-U2530)</f>
        <v/>
      </c>
      <c r="X2530">
        <f>IF($C2530="","",IF($AD2530=1,Settings!$C$8,IF($AC2530=1,Settings!$C$6,Settings!$C$7))*100)</f>
        <v/>
      </c>
      <c r="Y2530" s="7">
        <f>IF($C2530="","",V2530-M2530)</f>
        <v/>
      </c>
      <c r="AA2530">
        <f>IF($C2530="","",IF(COUNTIF($C$2:$C2530,$C2530)=1,1,0))</f>
        <v/>
      </c>
      <c r="AB2530">
        <f>IF($AA2530=1,SUMPRODUCT(--($AE$2:$AE$6001&lt;$AE2530))+1,"")</f>
        <v/>
      </c>
      <c r="AC2530">
        <f>IF($C2530="","",IF(OR($W2530=TRUE(),$W2530="TRUE"),0,1))</f>
        <v/>
      </c>
      <c r="AD2530">
        <f>IF($C2530="","",IF($Z2530="Yes",1,0))</f>
        <v/>
      </c>
      <c r="AE2530">
        <f>IF($AA2530=1,IFERROR(IF(VALUE($C2530)&lt;100000000,VALUE($C2530),1000000000),IFERROR(IF(VALUE(MID($C2530,2,20))&lt;100000000,VALUE(MID($C2530,2,20)),1000000000),1000000000))+ROW()/100000,"")</f>
        <v/>
      </c>
    </row>
    <row r="2531">
      <c r="M2531" s="7">
        <f>IF($C2531="","",L2531*V2531/100)</f>
        <v/>
      </c>
      <c r="N2531" s="11" t="n"/>
      <c r="R2531" s="7" t="n"/>
      <c r="T2531" s="7" t="n"/>
      <c r="U2531" s="7">
        <f>IF($C2531="","",T2531*X2531/100)</f>
        <v/>
      </c>
      <c r="V2531" s="7">
        <f>IF($C2531="","",T2531-U2531)</f>
        <v/>
      </c>
      <c r="X2531">
        <f>IF($C2531="","",IF($AD2531=1,Settings!$C$8,IF($AC2531=1,Settings!$C$6,Settings!$C$7))*100)</f>
        <v/>
      </c>
      <c r="Y2531" s="7">
        <f>IF($C2531="","",V2531-M2531)</f>
        <v/>
      </c>
      <c r="AA2531">
        <f>IF($C2531="","",IF(COUNTIF($C$2:$C2531,$C2531)=1,1,0))</f>
        <v/>
      </c>
      <c r="AB2531">
        <f>IF($AA2531=1,SUMPRODUCT(--($AE$2:$AE$6001&lt;$AE2531))+1,"")</f>
        <v/>
      </c>
      <c r="AC2531">
        <f>IF($C2531="","",IF(OR($W2531=TRUE(),$W2531="TRUE"),0,1))</f>
        <v/>
      </c>
      <c r="AD2531">
        <f>IF($C2531="","",IF($Z2531="Yes",1,0))</f>
        <v/>
      </c>
      <c r="AE2531">
        <f>IF($AA2531=1,IFERROR(IF(VALUE($C2531)&lt;100000000,VALUE($C2531),1000000000),IFERROR(IF(VALUE(MID($C2531,2,20))&lt;100000000,VALUE(MID($C2531,2,20)),1000000000),1000000000))+ROW()/100000,"")</f>
        <v/>
      </c>
    </row>
    <row r="2532">
      <c r="M2532" s="7">
        <f>IF($C2532="","",L2532*V2532/100)</f>
        <v/>
      </c>
      <c r="N2532" s="11" t="n"/>
      <c r="R2532" s="7" t="n"/>
      <c r="T2532" s="7" t="n"/>
      <c r="U2532" s="7">
        <f>IF($C2532="","",T2532*X2532/100)</f>
        <v/>
      </c>
      <c r="V2532" s="7">
        <f>IF($C2532="","",T2532-U2532)</f>
        <v/>
      </c>
      <c r="X2532">
        <f>IF($C2532="","",IF($AD2532=1,Settings!$C$8,IF($AC2532=1,Settings!$C$6,Settings!$C$7))*100)</f>
        <v/>
      </c>
      <c r="Y2532" s="7">
        <f>IF($C2532="","",V2532-M2532)</f>
        <v/>
      </c>
      <c r="AA2532">
        <f>IF($C2532="","",IF(COUNTIF($C$2:$C2532,$C2532)=1,1,0))</f>
        <v/>
      </c>
      <c r="AB2532">
        <f>IF($AA2532=1,SUMPRODUCT(--($AE$2:$AE$6001&lt;$AE2532))+1,"")</f>
        <v/>
      </c>
      <c r="AC2532">
        <f>IF($C2532="","",IF(OR($W2532=TRUE(),$W2532="TRUE"),0,1))</f>
        <v/>
      </c>
      <c r="AD2532">
        <f>IF($C2532="","",IF($Z2532="Yes",1,0))</f>
        <v/>
      </c>
      <c r="AE2532">
        <f>IF($AA2532=1,IFERROR(IF(VALUE($C2532)&lt;100000000,VALUE($C2532),1000000000),IFERROR(IF(VALUE(MID($C2532,2,20))&lt;100000000,VALUE(MID($C2532,2,20)),1000000000),1000000000))+ROW()/100000,"")</f>
        <v/>
      </c>
    </row>
    <row r="2533">
      <c r="M2533" s="7">
        <f>IF($C2533="","",L2533*V2533/100)</f>
        <v/>
      </c>
      <c r="N2533" s="11" t="n"/>
      <c r="R2533" s="7" t="n"/>
      <c r="T2533" s="7" t="n"/>
      <c r="U2533" s="7">
        <f>IF($C2533="","",T2533*X2533/100)</f>
        <v/>
      </c>
      <c r="V2533" s="7">
        <f>IF($C2533="","",T2533-U2533)</f>
        <v/>
      </c>
      <c r="X2533">
        <f>IF($C2533="","",IF($AD2533=1,Settings!$C$8,IF($AC2533=1,Settings!$C$6,Settings!$C$7))*100)</f>
        <v/>
      </c>
      <c r="Y2533" s="7">
        <f>IF($C2533="","",V2533-M2533)</f>
        <v/>
      </c>
      <c r="AA2533">
        <f>IF($C2533="","",IF(COUNTIF($C$2:$C2533,$C2533)=1,1,0))</f>
        <v/>
      </c>
      <c r="AB2533">
        <f>IF($AA2533=1,SUMPRODUCT(--($AE$2:$AE$6001&lt;$AE2533))+1,"")</f>
        <v/>
      </c>
      <c r="AC2533">
        <f>IF($C2533="","",IF(OR($W2533=TRUE(),$W2533="TRUE"),0,1))</f>
        <v/>
      </c>
      <c r="AD2533">
        <f>IF($C2533="","",IF($Z2533="Yes",1,0))</f>
        <v/>
      </c>
      <c r="AE2533">
        <f>IF($AA2533=1,IFERROR(IF(VALUE($C2533)&lt;100000000,VALUE($C2533),1000000000),IFERROR(IF(VALUE(MID($C2533,2,20))&lt;100000000,VALUE(MID($C2533,2,20)),1000000000),1000000000))+ROW()/100000,"")</f>
        <v/>
      </c>
    </row>
    <row r="2534">
      <c r="M2534" s="7">
        <f>IF($C2534="","",L2534*V2534/100)</f>
        <v/>
      </c>
      <c r="N2534" s="11" t="n"/>
      <c r="R2534" s="7" t="n"/>
      <c r="T2534" s="7" t="n"/>
      <c r="U2534" s="7">
        <f>IF($C2534="","",T2534*X2534/100)</f>
        <v/>
      </c>
      <c r="V2534" s="7">
        <f>IF($C2534="","",T2534-U2534)</f>
        <v/>
      </c>
      <c r="X2534">
        <f>IF($C2534="","",IF($AD2534=1,Settings!$C$8,IF($AC2534=1,Settings!$C$6,Settings!$C$7))*100)</f>
        <v/>
      </c>
      <c r="Y2534" s="7">
        <f>IF($C2534="","",V2534-M2534)</f>
        <v/>
      </c>
      <c r="AA2534">
        <f>IF($C2534="","",IF(COUNTIF($C$2:$C2534,$C2534)=1,1,0))</f>
        <v/>
      </c>
      <c r="AB2534">
        <f>IF($AA2534=1,SUMPRODUCT(--($AE$2:$AE$6001&lt;$AE2534))+1,"")</f>
        <v/>
      </c>
      <c r="AC2534">
        <f>IF($C2534="","",IF(OR($W2534=TRUE(),$W2534="TRUE"),0,1))</f>
        <v/>
      </c>
      <c r="AD2534">
        <f>IF($C2534="","",IF($Z2534="Yes",1,0))</f>
        <v/>
      </c>
      <c r="AE2534">
        <f>IF($AA2534=1,IFERROR(IF(VALUE($C2534)&lt;100000000,VALUE($C2534),1000000000),IFERROR(IF(VALUE(MID($C2534,2,20))&lt;100000000,VALUE(MID($C2534,2,20)),1000000000),1000000000))+ROW()/100000,"")</f>
        <v/>
      </c>
    </row>
    <row r="2535">
      <c r="M2535" s="7">
        <f>IF($C2535="","",L2535*V2535/100)</f>
        <v/>
      </c>
      <c r="N2535" s="11" t="n"/>
      <c r="R2535" s="7" t="n"/>
      <c r="T2535" s="7" t="n"/>
      <c r="U2535" s="7">
        <f>IF($C2535="","",T2535*X2535/100)</f>
        <v/>
      </c>
      <c r="V2535" s="7">
        <f>IF($C2535="","",T2535-U2535)</f>
        <v/>
      </c>
      <c r="X2535">
        <f>IF($C2535="","",IF($AD2535=1,Settings!$C$8,IF($AC2535=1,Settings!$C$6,Settings!$C$7))*100)</f>
        <v/>
      </c>
      <c r="Y2535" s="7">
        <f>IF($C2535="","",V2535-M2535)</f>
        <v/>
      </c>
      <c r="AA2535">
        <f>IF($C2535="","",IF(COUNTIF($C$2:$C2535,$C2535)=1,1,0))</f>
        <v/>
      </c>
      <c r="AB2535">
        <f>IF($AA2535=1,SUMPRODUCT(--($AE$2:$AE$6001&lt;$AE2535))+1,"")</f>
        <v/>
      </c>
      <c r="AC2535">
        <f>IF($C2535="","",IF(OR($W2535=TRUE(),$W2535="TRUE"),0,1))</f>
        <v/>
      </c>
      <c r="AD2535">
        <f>IF($C2535="","",IF($Z2535="Yes",1,0))</f>
        <v/>
      </c>
      <c r="AE2535">
        <f>IF($AA2535=1,IFERROR(IF(VALUE($C2535)&lt;100000000,VALUE($C2535),1000000000),IFERROR(IF(VALUE(MID($C2535,2,20))&lt;100000000,VALUE(MID($C2535,2,20)),1000000000),1000000000))+ROW()/100000,"")</f>
        <v/>
      </c>
    </row>
    <row r="2536">
      <c r="M2536" s="7">
        <f>IF($C2536="","",L2536*V2536/100)</f>
        <v/>
      </c>
      <c r="N2536" s="11" t="n"/>
      <c r="R2536" s="7" t="n"/>
      <c r="T2536" s="7" t="n"/>
      <c r="U2536" s="7">
        <f>IF($C2536="","",T2536*X2536/100)</f>
        <v/>
      </c>
      <c r="V2536" s="7">
        <f>IF($C2536="","",T2536-U2536)</f>
        <v/>
      </c>
      <c r="X2536">
        <f>IF($C2536="","",IF($AD2536=1,Settings!$C$8,IF($AC2536=1,Settings!$C$6,Settings!$C$7))*100)</f>
        <v/>
      </c>
      <c r="Y2536" s="7">
        <f>IF($C2536="","",V2536-M2536)</f>
        <v/>
      </c>
      <c r="AA2536">
        <f>IF($C2536="","",IF(COUNTIF($C$2:$C2536,$C2536)=1,1,0))</f>
        <v/>
      </c>
      <c r="AB2536">
        <f>IF($AA2536=1,SUMPRODUCT(--($AE$2:$AE$6001&lt;$AE2536))+1,"")</f>
        <v/>
      </c>
      <c r="AC2536">
        <f>IF($C2536="","",IF(OR($W2536=TRUE(),$W2536="TRUE"),0,1))</f>
        <v/>
      </c>
      <c r="AD2536">
        <f>IF($C2536="","",IF($Z2536="Yes",1,0))</f>
        <v/>
      </c>
      <c r="AE2536">
        <f>IF($AA2536=1,IFERROR(IF(VALUE($C2536)&lt;100000000,VALUE($C2536),1000000000),IFERROR(IF(VALUE(MID($C2536,2,20))&lt;100000000,VALUE(MID($C2536,2,20)),1000000000),1000000000))+ROW()/100000,"")</f>
        <v/>
      </c>
    </row>
    <row r="2537">
      <c r="M2537" s="7">
        <f>IF($C2537="","",L2537*V2537/100)</f>
        <v/>
      </c>
      <c r="N2537" s="11" t="n"/>
      <c r="R2537" s="7" t="n"/>
      <c r="T2537" s="7" t="n"/>
      <c r="U2537" s="7">
        <f>IF($C2537="","",T2537*X2537/100)</f>
        <v/>
      </c>
      <c r="V2537" s="7">
        <f>IF($C2537="","",T2537-U2537)</f>
        <v/>
      </c>
      <c r="X2537">
        <f>IF($C2537="","",IF($AD2537=1,Settings!$C$8,IF($AC2537=1,Settings!$C$6,Settings!$C$7))*100)</f>
        <v/>
      </c>
      <c r="Y2537" s="7">
        <f>IF($C2537="","",V2537-M2537)</f>
        <v/>
      </c>
      <c r="AA2537">
        <f>IF($C2537="","",IF(COUNTIF($C$2:$C2537,$C2537)=1,1,0))</f>
        <v/>
      </c>
      <c r="AB2537">
        <f>IF($AA2537=1,SUMPRODUCT(--($AE$2:$AE$6001&lt;$AE2537))+1,"")</f>
        <v/>
      </c>
      <c r="AC2537">
        <f>IF($C2537="","",IF(OR($W2537=TRUE(),$W2537="TRUE"),0,1))</f>
        <v/>
      </c>
      <c r="AD2537">
        <f>IF($C2537="","",IF($Z2537="Yes",1,0))</f>
        <v/>
      </c>
      <c r="AE2537">
        <f>IF($AA2537=1,IFERROR(IF(VALUE($C2537)&lt;100000000,VALUE($C2537),1000000000),IFERROR(IF(VALUE(MID($C2537,2,20))&lt;100000000,VALUE(MID($C2537,2,20)),1000000000),1000000000))+ROW()/100000,"")</f>
        <v/>
      </c>
    </row>
    <row r="2538">
      <c r="M2538" s="7">
        <f>IF($C2538="","",L2538*V2538/100)</f>
        <v/>
      </c>
      <c r="N2538" s="11" t="n"/>
      <c r="R2538" s="7" t="n"/>
      <c r="T2538" s="7" t="n"/>
      <c r="U2538" s="7">
        <f>IF($C2538="","",T2538*X2538/100)</f>
        <v/>
      </c>
      <c r="V2538" s="7">
        <f>IF($C2538="","",T2538-U2538)</f>
        <v/>
      </c>
      <c r="X2538">
        <f>IF($C2538="","",IF($AD2538=1,Settings!$C$8,IF($AC2538=1,Settings!$C$6,Settings!$C$7))*100)</f>
        <v/>
      </c>
      <c r="Y2538" s="7">
        <f>IF($C2538="","",V2538-M2538)</f>
        <v/>
      </c>
      <c r="AA2538">
        <f>IF($C2538="","",IF(COUNTIF($C$2:$C2538,$C2538)=1,1,0))</f>
        <v/>
      </c>
      <c r="AB2538">
        <f>IF($AA2538=1,SUMPRODUCT(--($AE$2:$AE$6001&lt;$AE2538))+1,"")</f>
        <v/>
      </c>
      <c r="AC2538">
        <f>IF($C2538="","",IF(OR($W2538=TRUE(),$W2538="TRUE"),0,1))</f>
        <v/>
      </c>
      <c r="AD2538">
        <f>IF($C2538="","",IF($Z2538="Yes",1,0))</f>
        <v/>
      </c>
      <c r="AE2538">
        <f>IF($AA2538=1,IFERROR(IF(VALUE($C2538)&lt;100000000,VALUE($C2538),1000000000),IFERROR(IF(VALUE(MID($C2538,2,20))&lt;100000000,VALUE(MID($C2538,2,20)),1000000000),1000000000))+ROW()/100000,"")</f>
        <v/>
      </c>
    </row>
    <row r="2539">
      <c r="M2539" s="7">
        <f>IF($C2539="","",L2539*V2539/100)</f>
        <v/>
      </c>
      <c r="N2539" s="11" t="n"/>
      <c r="R2539" s="7" t="n"/>
      <c r="T2539" s="7" t="n"/>
      <c r="U2539" s="7">
        <f>IF($C2539="","",T2539*X2539/100)</f>
        <v/>
      </c>
      <c r="V2539" s="7">
        <f>IF($C2539="","",T2539-U2539)</f>
        <v/>
      </c>
      <c r="X2539">
        <f>IF($C2539="","",IF($AD2539=1,Settings!$C$8,IF($AC2539=1,Settings!$C$6,Settings!$C$7))*100)</f>
        <v/>
      </c>
      <c r="Y2539" s="7">
        <f>IF($C2539="","",V2539-M2539)</f>
        <v/>
      </c>
      <c r="AA2539">
        <f>IF($C2539="","",IF(COUNTIF($C$2:$C2539,$C2539)=1,1,0))</f>
        <v/>
      </c>
      <c r="AB2539">
        <f>IF($AA2539=1,SUMPRODUCT(--($AE$2:$AE$6001&lt;$AE2539))+1,"")</f>
        <v/>
      </c>
      <c r="AC2539">
        <f>IF($C2539="","",IF(OR($W2539=TRUE(),$W2539="TRUE"),0,1))</f>
        <v/>
      </c>
      <c r="AD2539">
        <f>IF($C2539="","",IF($Z2539="Yes",1,0))</f>
        <v/>
      </c>
      <c r="AE2539">
        <f>IF($AA2539=1,IFERROR(IF(VALUE($C2539)&lt;100000000,VALUE($C2539),1000000000),IFERROR(IF(VALUE(MID($C2539,2,20))&lt;100000000,VALUE(MID($C2539,2,20)),1000000000),1000000000))+ROW()/100000,"")</f>
        <v/>
      </c>
    </row>
    <row r="2540">
      <c r="M2540" s="7">
        <f>IF($C2540="","",L2540*V2540/100)</f>
        <v/>
      </c>
      <c r="N2540" s="11" t="n"/>
      <c r="R2540" s="7" t="n"/>
      <c r="T2540" s="7" t="n"/>
      <c r="U2540" s="7">
        <f>IF($C2540="","",T2540*X2540/100)</f>
        <v/>
      </c>
      <c r="V2540" s="7">
        <f>IF($C2540="","",T2540-U2540)</f>
        <v/>
      </c>
      <c r="X2540">
        <f>IF($C2540="","",IF($AD2540=1,Settings!$C$8,IF($AC2540=1,Settings!$C$6,Settings!$C$7))*100)</f>
        <v/>
      </c>
      <c r="Y2540" s="7">
        <f>IF($C2540="","",V2540-M2540)</f>
        <v/>
      </c>
      <c r="AA2540">
        <f>IF($C2540="","",IF(COUNTIF($C$2:$C2540,$C2540)=1,1,0))</f>
        <v/>
      </c>
      <c r="AB2540">
        <f>IF($AA2540=1,SUMPRODUCT(--($AE$2:$AE$6001&lt;$AE2540))+1,"")</f>
        <v/>
      </c>
      <c r="AC2540">
        <f>IF($C2540="","",IF(OR($W2540=TRUE(),$W2540="TRUE"),0,1))</f>
        <v/>
      </c>
      <c r="AD2540">
        <f>IF($C2540="","",IF($Z2540="Yes",1,0))</f>
        <v/>
      </c>
      <c r="AE2540">
        <f>IF($AA2540=1,IFERROR(IF(VALUE($C2540)&lt;100000000,VALUE($C2540),1000000000),IFERROR(IF(VALUE(MID($C2540,2,20))&lt;100000000,VALUE(MID($C2540,2,20)),1000000000),1000000000))+ROW()/100000,"")</f>
        <v/>
      </c>
    </row>
    <row r="2541">
      <c r="M2541" s="7">
        <f>IF($C2541="","",L2541*V2541/100)</f>
        <v/>
      </c>
      <c r="N2541" s="11" t="n"/>
      <c r="R2541" s="7" t="n"/>
      <c r="T2541" s="7" t="n"/>
      <c r="U2541" s="7">
        <f>IF($C2541="","",T2541*X2541/100)</f>
        <v/>
      </c>
      <c r="V2541" s="7">
        <f>IF($C2541="","",T2541-U2541)</f>
        <v/>
      </c>
      <c r="X2541">
        <f>IF($C2541="","",IF($AD2541=1,Settings!$C$8,IF($AC2541=1,Settings!$C$6,Settings!$C$7))*100)</f>
        <v/>
      </c>
      <c r="Y2541" s="7">
        <f>IF($C2541="","",V2541-M2541)</f>
        <v/>
      </c>
      <c r="AA2541">
        <f>IF($C2541="","",IF(COUNTIF($C$2:$C2541,$C2541)=1,1,0))</f>
        <v/>
      </c>
      <c r="AB2541">
        <f>IF($AA2541=1,SUMPRODUCT(--($AE$2:$AE$6001&lt;$AE2541))+1,"")</f>
        <v/>
      </c>
      <c r="AC2541">
        <f>IF($C2541="","",IF(OR($W2541=TRUE(),$W2541="TRUE"),0,1))</f>
        <v/>
      </c>
      <c r="AD2541">
        <f>IF($C2541="","",IF($Z2541="Yes",1,0))</f>
        <v/>
      </c>
      <c r="AE2541">
        <f>IF($AA2541=1,IFERROR(IF(VALUE($C2541)&lt;100000000,VALUE($C2541),1000000000),IFERROR(IF(VALUE(MID($C2541,2,20))&lt;100000000,VALUE(MID($C2541,2,20)),1000000000),1000000000))+ROW()/100000,"")</f>
        <v/>
      </c>
    </row>
    <row r="2542">
      <c r="M2542" s="7">
        <f>IF($C2542="","",L2542*V2542/100)</f>
        <v/>
      </c>
      <c r="N2542" s="11" t="n"/>
      <c r="R2542" s="7" t="n"/>
      <c r="T2542" s="7" t="n"/>
      <c r="U2542" s="7">
        <f>IF($C2542="","",T2542*X2542/100)</f>
        <v/>
      </c>
      <c r="V2542" s="7">
        <f>IF($C2542="","",T2542-U2542)</f>
        <v/>
      </c>
      <c r="X2542">
        <f>IF($C2542="","",IF($AD2542=1,Settings!$C$8,IF($AC2542=1,Settings!$C$6,Settings!$C$7))*100)</f>
        <v/>
      </c>
      <c r="Y2542" s="7">
        <f>IF($C2542="","",V2542-M2542)</f>
        <v/>
      </c>
      <c r="AA2542">
        <f>IF($C2542="","",IF(COUNTIF($C$2:$C2542,$C2542)=1,1,0))</f>
        <v/>
      </c>
      <c r="AB2542">
        <f>IF($AA2542=1,SUMPRODUCT(--($AE$2:$AE$6001&lt;$AE2542))+1,"")</f>
        <v/>
      </c>
      <c r="AC2542">
        <f>IF($C2542="","",IF(OR($W2542=TRUE(),$W2542="TRUE"),0,1))</f>
        <v/>
      </c>
      <c r="AD2542">
        <f>IF($C2542="","",IF($Z2542="Yes",1,0))</f>
        <v/>
      </c>
      <c r="AE2542">
        <f>IF($AA2542=1,IFERROR(IF(VALUE($C2542)&lt;100000000,VALUE($C2542),1000000000),IFERROR(IF(VALUE(MID($C2542,2,20))&lt;100000000,VALUE(MID($C2542,2,20)),1000000000),1000000000))+ROW()/100000,"")</f>
        <v/>
      </c>
    </row>
    <row r="2543">
      <c r="M2543" s="7">
        <f>IF($C2543="","",L2543*V2543/100)</f>
        <v/>
      </c>
      <c r="N2543" s="11" t="n"/>
      <c r="R2543" s="7" t="n"/>
      <c r="T2543" s="7" t="n"/>
      <c r="U2543" s="7">
        <f>IF($C2543="","",T2543*X2543/100)</f>
        <v/>
      </c>
      <c r="V2543" s="7">
        <f>IF($C2543="","",T2543-U2543)</f>
        <v/>
      </c>
      <c r="X2543">
        <f>IF($C2543="","",IF($AD2543=1,Settings!$C$8,IF($AC2543=1,Settings!$C$6,Settings!$C$7))*100)</f>
        <v/>
      </c>
      <c r="Y2543" s="7">
        <f>IF($C2543="","",V2543-M2543)</f>
        <v/>
      </c>
      <c r="AA2543">
        <f>IF($C2543="","",IF(COUNTIF($C$2:$C2543,$C2543)=1,1,0))</f>
        <v/>
      </c>
      <c r="AB2543">
        <f>IF($AA2543=1,SUMPRODUCT(--($AE$2:$AE$6001&lt;$AE2543))+1,"")</f>
        <v/>
      </c>
      <c r="AC2543">
        <f>IF($C2543="","",IF(OR($W2543=TRUE(),$W2543="TRUE"),0,1))</f>
        <v/>
      </c>
      <c r="AD2543">
        <f>IF($C2543="","",IF($Z2543="Yes",1,0))</f>
        <v/>
      </c>
      <c r="AE2543">
        <f>IF($AA2543=1,IFERROR(IF(VALUE($C2543)&lt;100000000,VALUE($C2543),1000000000),IFERROR(IF(VALUE(MID($C2543,2,20))&lt;100000000,VALUE(MID($C2543,2,20)),1000000000),1000000000))+ROW()/100000,"")</f>
        <v/>
      </c>
    </row>
    <row r="2544">
      <c r="M2544" s="7">
        <f>IF($C2544="","",L2544*V2544/100)</f>
        <v/>
      </c>
      <c r="N2544" s="11" t="n"/>
      <c r="R2544" s="7" t="n"/>
      <c r="T2544" s="7" t="n"/>
      <c r="U2544" s="7">
        <f>IF($C2544="","",T2544*X2544/100)</f>
        <v/>
      </c>
      <c r="V2544" s="7">
        <f>IF($C2544="","",T2544-U2544)</f>
        <v/>
      </c>
      <c r="X2544">
        <f>IF($C2544="","",IF($AD2544=1,Settings!$C$8,IF($AC2544=1,Settings!$C$6,Settings!$C$7))*100)</f>
        <v/>
      </c>
      <c r="Y2544" s="7">
        <f>IF($C2544="","",V2544-M2544)</f>
        <v/>
      </c>
      <c r="AA2544">
        <f>IF($C2544="","",IF(COUNTIF($C$2:$C2544,$C2544)=1,1,0))</f>
        <v/>
      </c>
      <c r="AB2544">
        <f>IF($AA2544=1,SUMPRODUCT(--($AE$2:$AE$6001&lt;$AE2544))+1,"")</f>
        <v/>
      </c>
      <c r="AC2544">
        <f>IF($C2544="","",IF(OR($W2544=TRUE(),$W2544="TRUE"),0,1))</f>
        <v/>
      </c>
      <c r="AD2544">
        <f>IF($C2544="","",IF($Z2544="Yes",1,0))</f>
        <v/>
      </c>
      <c r="AE2544">
        <f>IF($AA2544=1,IFERROR(IF(VALUE($C2544)&lt;100000000,VALUE($C2544),1000000000),IFERROR(IF(VALUE(MID($C2544,2,20))&lt;100000000,VALUE(MID($C2544,2,20)),1000000000),1000000000))+ROW()/100000,"")</f>
        <v/>
      </c>
    </row>
    <row r="2545">
      <c r="M2545" s="7">
        <f>IF($C2545="","",L2545*V2545/100)</f>
        <v/>
      </c>
      <c r="N2545" s="11" t="n"/>
      <c r="R2545" s="7" t="n"/>
      <c r="T2545" s="7" t="n"/>
      <c r="U2545" s="7">
        <f>IF($C2545="","",T2545*X2545/100)</f>
        <v/>
      </c>
      <c r="V2545" s="7">
        <f>IF($C2545="","",T2545-U2545)</f>
        <v/>
      </c>
      <c r="X2545">
        <f>IF($C2545="","",IF($AD2545=1,Settings!$C$8,IF($AC2545=1,Settings!$C$6,Settings!$C$7))*100)</f>
        <v/>
      </c>
      <c r="Y2545" s="7">
        <f>IF($C2545="","",V2545-M2545)</f>
        <v/>
      </c>
      <c r="AA2545">
        <f>IF($C2545="","",IF(COUNTIF($C$2:$C2545,$C2545)=1,1,0))</f>
        <v/>
      </c>
      <c r="AB2545">
        <f>IF($AA2545=1,SUMPRODUCT(--($AE$2:$AE$6001&lt;$AE2545))+1,"")</f>
        <v/>
      </c>
      <c r="AC2545">
        <f>IF($C2545="","",IF(OR($W2545=TRUE(),$W2545="TRUE"),0,1))</f>
        <v/>
      </c>
      <c r="AD2545">
        <f>IF($C2545="","",IF($Z2545="Yes",1,0))</f>
        <v/>
      </c>
      <c r="AE2545">
        <f>IF($AA2545=1,IFERROR(IF(VALUE($C2545)&lt;100000000,VALUE($C2545),1000000000),IFERROR(IF(VALUE(MID($C2545,2,20))&lt;100000000,VALUE(MID($C2545,2,20)),1000000000),1000000000))+ROW()/100000,"")</f>
        <v/>
      </c>
    </row>
    <row r="2546">
      <c r="M2546" s="7">
        <f>IF($C2546="","",L2546*V2546/100)</f>
        <v/>
      </c>
      <c r="N2546" s="11" t="n"/>
      <c r="R2546" s="7" t="n"/>
      <c r="T2546" s="7" t="n"/>
      <c r="U2546" s="7">
        <f>IF($C2546="","",T2546*X2546/100)</f>
        <v/>
      </c>
      <c r="V2546" s="7">
        <f>IF($C2546="","",T2546-U2546)</f>
        <v/>
      </c>
      <c r="X2546">
        <f>IF($C2546="","",IF($AD2546=1,Settings!$C$8,IF($AC2546=1,Settings!$C$6,Settings!$C$7))*100)</f>
        <v/>
      </c>
      <c r="Y2546" s="7">
        <f>IF($C2546="","",V2546-M2546)</f>
        <v/>
      </c>
      <c r="AA2546">
        <f>IF($C2546="","",IF(COUNTIF($C$2:$C2546,$C2546)=1,1,0))</f>
        <v/>
      </c>
      <c r="AB2546">
        <f>IF($AA2546=1,SUMPRODUCT(--($AE$2:$AE$6001&lt;$AE2546))+1,"")</f>
        <v/>
      </c>
      <c r="AC2546">
        <f>IF($C2546="","",IF(OR($W2546=TRUE(),$W2546="TRUE"),0,1))</f>
        <v/>
      </c>
      <c r="AD2546">
        <f>IF($C2546="","",IF($Z2546="Yes",1,0))</f>
        <v/>
      </c>
      <c r="AE2546">
        <f>IF($AA2546=1,IFERROR(IF(VALUE($C2546)&lt;100000000,VALUE($C2546),1000000000),IFERROR(IF(VALUE(MID($C2546,2,20))&lt;100000000,VALUE(MID($C2546,2,20)),1000000000),1000000000))+ROW()/100000,"")</f>
        <v/>
      </c>
    </row>
    <row r="2547">
      <c r="M2547" s="7">
        <f>IF($C2547="","",L2547*V2547/100)</f>
        <v/>
      </c>
      <c r="N2547" s="11" t="n"/>
      <c r="R2547" s="7" t="n"/>
      <c r="T2547" s="7" t="n"/>
      <c r="U2547" s="7">
        <f>IF($C2547="","",T2547*X2547/100)</f>
        <v/>
      </c>
      <c r="V2547" s="7">
        <f>IF($C2547="","",T2547-U2547)</f>
        <v/>
      </c>
      <c r="X2547">
        <f>IF($C2547="","",IF($AD2547=1,Settings!$C$8,IF($AC2547=1,Settings!$C$6,Settings!$C$7))*100)</f>
        <v/>
      </c>
      <c r="Y2547" s="7">
        <f>IF($C2547="","",V2547-M2547)</f>
        <v/>
      </c>
      <c r="AA2547">
        <f>IF($C2547="","",IF(COUNTIF($C$2:$C2547,$C2547)=1,1,0))</f>
        <v/>
      </c>
      <c r="AB2547">
        <f>IF($AA2547=1,SUMPRODUCT(--($AE$2:$AE$6001&lt;$AE2547))+1,"")</f>
        <v/>
      </c>
      <c r="AC2547">
        <f>IF($C2547="","",IF(OR($W2547=TRUE(),$W2547="TRUE"),0,1))</f>
        <v/>
      </c>
      <c r="AD2547">
        <f>IF($C2547="","",IF($Z2547="Yes",1,0))</f>
        <v/>
      </c>
      <c r="AE2547">
        <f>IF($AA2547=1,IFERROR(IF(VALUE($C2547)&lt;100000000,VALUE($C2547),1000000000),IFERROR(IF(VALUE(MID($C2547,2,20))&lt;100000000,VALUE(MID($C2547,2,20)),1000000000),1000000000))+ROW()/100000,"")</f>
        <v/>
      </c>
    </row>
    <row r="2548">
      <c r="M2548" s="7">
        <f>IF($C2548="","",L2548*V2548/100)</f>
        <v/>
      </c>
      <c r="N2548" s="11" t="n"/>
      <c r="R2548" s="7" t="n"/>
      <c r="T2548" s="7" t="n"/>
      <c r="U2548" s="7">
        <f>IF($C2548="","",T2548*X2548/100)</f>
        <v/>
      </c>
      <c r="V2548" s="7">
        <f>IF($C2548="","",T2548-U2548)</f>
        <v/>
      </c>
      <c r="X2548">
        <f>IF($C2548="","",IF($AD2548=1,Settings!$C$8,IF($AC2548=1,Settings!$C$6,Settings!$C$7))*100)</f>
        <v/>
      </c>
      <c r="Y2548" s="7">
        <f>IF($C2548="","",V2548-M2548)</f>
        <v/>
      </c>
      <c r="AA2548">
        <f>IF($C2548="","",IF(COUNTIF($C$2:$C2548,$C2548)=1,1,0))</f>
        <v/>
      </c>
      <c r="AB2548">
        <f>IF($AA2548=1,SUMPRODUCT(--($AE$2:$AE$6001&lt;$AE2548))+1,"")</f>
        <v/>
      </c>
      <c r="AC2548">
        <f>IF($C2548="","",IF(OR($W2548=TRUE(),$W2548="TRUE"),0,1))</f>
        <v/>
      </c>
      <c r="AD2548">
        <f>IF($C2548="","",IF($Z2548="Yes",1,0))</f>
        <v/>
      </c>
      <c r="AE2548">
        <f>IF($AA2548=1,IFERROR(IF(VALUE($C2548)&lt;100000000,VALUE($C2548),1000000000),IFERROR(IF(VALUE(MID($C2548,2,20))&lt;100000000,VALUE(MID($C2548,2,20)),1000000000),1000000000))+ROW()/100000,"")</f>
        <v/>
      </c>
    </row>
    <row r="2549">
      <c r="M2549" s="7">
        <f>IF($C2549="","",L2549*V2549/100)</f>
        <v/>
      </c>
      <c r="N2549" s="11" t="n"/>
      <c r="R2549" s="7" t="n"/>
      <c r="T2549" s="7" t="n"/>
      <c r="U2549" s="7">
        <f>IF($C2549="","",T2549*X2549/100)</f>
        <v/>
      </c>
      <c r="V2549" s="7">
        <f>IF($C2549="","",T2549-U2549)</f>
        <v/>
      </c>
      <c r="X2549">
        <f>IF($C2549="","",IF($AD2549=1,Settings!$C$8,IF($AC2549=1,Settings!$C$6,Settings!$C$7))*100)</f>
        <v/>
      </c>
      <c r="Y2549" s="7">
        <f>IF($C2549="","",V2549-M2549)</f>
        <v/>
      </c>
      <c r="AA2549">
        <f>IF($C2549="","",IF(COUNTIF($C$2:$C2549,$C2549)=1,1,0))</f>
        <v/>
      </c>
      <c r="AB2549">
        <f>IF($AA2549=1,SUMPRODUCT(--($AE$2:$AE$6001&lt;$AE2549))+1,"")</f>
        <v/>
      </c>
      <c r="AC2549">
        <f>IF($C2549="","",IF(OR($W2549=TRUE(),$W2549="TRUE"),0,1))</f>
        <v/>
      </c>
      <c r="AD2549">
        <f>IF($C2549="","",IF($Z2549="Yes",1,0))</f>
        <v/>
      </c>
      <c r="AE2549">
        <f>IF($AA2549=1,IFERROR(IF(VALUE($C2549)&lt;100000000,VALUE($C2549),1000000000),IFERROR(IF(VALUE(MID($C2549,2,20))&lt;100000000,VALUE(MID($C2549,2,20)),1000000000),1000000000))+ROW()/100000,"")</f>
        <v/>
      </c>
    </row>
    <row r="2550">
      <c r="M2550" s="7">
        <f>IF($C2550="","",L2550*V2550/100)</f>
        <v/>
      </c>
      <c r="N2550" s="11" t="n"/>
      <c r="R2550" s="7" t="n"/>
      <c r="T2550" s="7" t="n"/>
      <c r="U2550" s="7">
        <f>IF($C2550="","",T2550*X2550/100)</f>
        <v/>
      </c>
      <c r="V2550" s="7">
        <f>IF($C2550="","",T2550-U2550)</f>
        <v/>
      </c>
      <c r="X2550">
        <f>IF($C2550="","",IF($AD2550=1,Settings!$C$8,IF($AC2550=1,Settings!$C$6,Settings!$C$7))*100)</f>
        <v/>
      </c>
      <c r="Y2550" s="7">
        <f>IF($C2550="","",V2550-M2550)</f>
        <v/>
      </c>
      <c r="AA2550">
        <f>IF($C2550="","",IF(COUNTIF($C$2:$C2550,$C2550)=1,1,0))</f>
        <v/>
      </c>
      <c r="AB2550">
        <f>IF($AA2550=1,SUMPRODUCT(--($AE$2:$AE$6001&lt;$AE2550))+1,"")</f>
        <v/>
      </c>
      <c r="AC2550">
        <f>IF($C2550="","",IF(OR($W2550=TRUE(),$W2550="TRUE"),0,1))</f>
        <v/>
      </c>
      <c r="AD2550">
        <f>IF($C2550="","",IF($Z2550="Yes",1,0))</f>
        <v/>
      </c>
      <c r="AE2550">
        <f>IF($AA2550=1,IFERROR(IF(VALUE($C2550)&lt;100000000,VALUE($C2550),1000000000),IFERROR(IF(VALUE(MID($C2550,2,20))&lt;100000000,VALUE(MID($C2550,2,20)),1000000000),1000000000))+ROW()/100000,"")</f>
        <v/>
      </c>
    </row>
    <row r="2551">
      <c r="M2551" s="7">
        <f>IF($C2551="","",L2551*V2551/100)</f>
        <v/>
      </c>
      <c r="N2551" s="11" t="n"/>
      <c r="R2551" s="7" t="n"/>
      <c r="T2551" s="7" t="n"/>
      <c r="U2551" s="7">
        <f>IF($C2551="","",T2551*X2551/100)</f>
        <v/>
      </c>
      <c r="V2551" s="7">
        <f>IF($C2551="","",T2551-U2551)</f>
        <v/>
      </c>
      <c r="X2551">
        <f>IF($C2551="","",IF($AD2551=1,Settings!$C$8,IF($AC2551=1,Settings!$C$6,Settings!$C$7))*100)</f>
        <v/>
      </c>
      <c r="Y2551" s="7">
        <f>IF($C2551="","",V2551-M2551)</f>
        <v/>
      </c>
      <c r="AA2551">
        <f>IF($C2551="","",IF(COUNTIF($C$2:$C2551,$C2551)=1,1,0))</f>
        <v/>
      </c>
      <c r="AB2551">
        <f>IF($AA2551=1,SUMPRODUCT(--($AE$2:$AE$6001&lt;$AE2551))+1,"")</f>
        <v/>
      </c>
      <c r="AC2551">
        <f>IF($C2551="","",IF(OR($W2551=TRUE(),$W2551="TRUE"),0,1))</f>
        <v/>
      </c>
      <c r="AD2551">
        <f>IF($C2551="","",IF($Z2551="Yes",1,0))</f>
        <v/>
      </c>
      <c r="AE2551">
        <f>IF($AA2551=1,IFERROR(IF(VALUE($C2551)&lt;100000000,VALUE($C2551),1000000000),IFERROR(IF(VALUE(MID($C2551,2,20))&lt;100000000,VALUE(MID($C2551,2,20)),1000000000),1000000000))+ROW()/100000,"")</f>
        <v/>
      </c>
    </row>
    <row r="2552">
      <c r="M2552" s="7">
        <f>IF($C2552="","",L2552*V2552/100)</f>
        <v/>
      </c>
      <c r="N2552" s="11" t="n"/>
      <c r="R2552" s="7" t="n"/>
      <c r="T2552" s="7" t="n"/>
      <c r="U2552" s="7">
        <f>IF($C2552="","",T2552*X2552/100)</f>
        <v/>
      </c>
      <c r="V2552" s="7">
        <f>IF($C2552="","",T2552-U2552)</f>
        <v/>
      </c>
      <c r="X2552">
        <f>IF($C2552="","",IF($AD2552=1,Settings!$C$8,IF($AC2552=1,Settings!$C$6,Settings!$C$7))*100)</f>
        <v/>
      </c>
      <c r="Y2552" s="7">
        <f>IF($C2552="","",V2552-M2552)</f>
        <v/>
      </c>
      <c r="AA2552">
        <f>IF($C2552="","",IF(COUNTIF($C$2:$C2552,$C2552)=1,1,0))</f>
        <v/>
      </c>
      <c r="AB2552">
        <f>IF($AA2552=1,SUMPRODUCT(--($AE$2:$AE$6001&lt;$AE2552))+1,"")</f>
        <v/>
      </c>
      <c r="AC2552">
        <f>IF($C2552="","",IF(OR($W2552=TRUE(),$W2552="TRUE"),0,1))</f>
        <v/>
      </c>
      <c r="AD2552">
        <f>IF($C2552="","",IF($Z2552="Yes",1,0))</f>
        <v/>
      </c>
      <c r="AE2552">
        <f>IF($AA2552=1,IFERROR(IF(VALUE($C2552)&lt;100000000,VALUE($C2552),1000000000),IFERROR(IF(VALUE(MID($C2552,2,20))&lt;100000000,VALUE(MID($C2552,2,20)),1000000000),1000000000))+ROW()/100000,"")</f>
        <v/>
      </c>
    </row>
    <row r="2553">
      <c r="M2553" s="7">
        <f>IF($C2553="","",L2553*V2553/100)</f>
        <v/>
      </c>
      <c r="N2553" s="11" t="n"/>
      <c r="R2553" s="7" t="n"/>
      <c r="T2553" s="7" t="n"/>
      <c r="U2553" s="7">
        <f>IF($C2553="","",T2553*X2553/100)</f>
        <v/>
      </c>
      <c r="V2553" s="7">
        <f>IF($C2553="","",T2553-U2553)</f>
        <v/>
      </c>
      <c r="X2553">
        <f>IF($C2553="","",IF($AD2553=1,Settings!$C$8,IF($AC2553=1,Settings!$C$6,Settings!$C$7))*100)</f>
        <v/>
      </c>
      <c r="Y2553" s="7">
        <f>IF($C2553="","",V2553-M2553)</f>
        <v/>
      </c>
      <c r="AA2553">
        <f>IF($C2553="","",IF(COUNTIF($C$2:$C2553,$C2553)=1,1,0))</f>
        <v/>
      </c>
      <c r="AB2553">
        <f>IF($AA2553=1,SUMPRODUCT(--($AE$2:$AE$6001&lt;$AE2553))+1,"")</f>
        <v/>
      </c>
      <c r="AC2553">
        <f>IF($C2553="","",IF(OR($W2553=TRUE(),$W2553="TRUE"),0,1))</f>
        <v/>
      </c>
      <c r="AD2553">
        <f>IF($C2553="","",IF($Z2553="Yes",1,0))</f>
        <v/>
      </c>
      <c r="AE2553">
        <f>IF($AA2553=1,IFERROR(IF(VALUE($C2553)&lt;100000000,VALUE($C2553),1000000000),IFERROR(IF(VALUE(MID($C2553,2,20))&lt;100000000,VALUE(MID($C2553,2,20)),1000000000),1000000000))+ROW()/100000,"")</f>
        <v/>
      </c>
    </row>
    <row r="2554">
      <c r="M2554" s="7">
        <f>IF($C2554="","",L2554*V2554/100)</f>
        <v/>
      </c>
      <c r="N2554" s="11" t="n"/>
      <c r="R2554" s="7" t="n"/>
      <c r="T2554" s="7" t="n"/>
      <c r="U2554" s="7">
        <f>IF($C2554="","",T2554*X2554/100)</f>
        <v/>
      </c>
      <c r="V2554" s="7">
        <f>IF($C2554="","",T2554-U2554)</f>
        <v/>
      </c>
      <c r="X2554">
        <f>IF($C2554="","",IF($AD2554=1,Settings!$C$8,IF($AC2554=1,Settings!$C$6,Settings!$C$7))*100)</f>
        <v/>
      </c>
      <c r="Y2554" s="7">
        <f>IF($C2554="","",V2554-M2554)</f>
        <v/>
      </c>
      <c r="AA2554">
        <f>IF($C2554="","",IF(COUNTIF($C$2:$C2554,$C2554)=1,1,0))</f>
        <v/>
      </c>
      <c r="AB2554">
        <f>IF($AA2554=1,SUMPRODUCT(--($AE$2:$AE$6001&lt;$AE2554))+1,"")</f>
        <v/>
      </c>
      <c r="AC2554">
        <f>IF($C2554="","",IF(OR($W2554=TRUE(),$W2554="TRUE"),0,1))</f>
        <v/>
      </c>
      <c r="AD2554">
        <f>IF($C2554="","",IF($Z2554="Yes",1,0))</f>
        <v/>
      </c>
      <c r="AE2554">
        <f>IF($AA2554=1,IFERROR(IF(VALUE($C2554)&lt;100000000,VALUE($C2554),1000000000),IFERROR(IF(VALUE(MID($C2554,2,20))&lt;100000000,VALUE(MID($C2554,2,20)),1000000000),1000000000))+ROW()/100000,"")</f>
        <v/>
      </c>
    </row>
    <row r="2555">
      <c r="M2555" s="7">
        <f>IF($C2555="","",L2555*V2555/100)</f>
        <v/>
      </c>
      <c r="N2555" s="11" t="n"/>
      <c r="R2555" s="7" t="n"/>
      <c r="T2555" s="7" t="n"/>
      <c r="U2555" s="7">
        <f>IF($C2555="","",T2555*X2555/100)</f>
        <v/>
      </c>
      <c r="V2555" s="7">
        <f>IF($C2555="","",T2555-U2555)</f>
        <v/>
      </c>
      <c r="X2555">
        <f>IF($C2555="","",IF($AD2555=1,Settings!$C$8,IF($AC2555=1,Settings!$C$6,Settings!$C$7))*100)</f>
        <v/>
      </c>
      <c r="Y2555" s="7">
        <f>IF($C2555="","",V2555-M2555)</f>
        <v/>
      </c>
      <c r="AA2555">
        <f>IF($C2555="","",IF(COUNTIF($C$2:$C2555,$C2555)=1,1,0))</f>
        <v/>
      </c>
      <c r="AB2555">
        <f>IF($AA2555=1,SUMPRODUCT(--($AE$2:$AE$6001&lt;$AE2555))+1,"")</f>
        <v/>
      </c>
      <c r="AC2555">
        <f>IF($C2555="","",IF(OR($W2555=TRUE(),$W2555="TRUE"),0,1))</f>
        <v/>
      </c>
      <c r="AD2555">
        <f>IF($C2555="","",IF($Z2555="Yes",1,0))</f>
        <v/>
      </c>
      <c r="AE2555">
        <f>IF($AA2555=1,IFERROR(IF(VALUE($C2555)&lt;100000000,VALUE($C2555),1000000000),IFERROR(IF(VALUE(MID($C2555,2,20))&lt;100000000,VALUE(MID($C2555,2,20)),1000000000),1000000000))+ROW()/100000,"")</f>
        <v/>
      </c>
    </row>
    <row r="2556">
      <c r="M2556" s="7">
        <f>IF($C2556="","",L2556*V2556/100)</f>
        <v/>
      </c>
      <c r="N2556" s="11" t="n"/>
      <c r="R2556" s="7" t="n"/>
      <c r="T2556" s="7" t="n"/>
      <c r="U2556" s="7">
        <f>IF($C2556="","",T2556*X2556/100)</f>
        <v/>
      </c>
      <c r="V2556" s="7">
        <f>IF($C2556="","",T2556-U2556)</f>
        <v/>
      </c>
      <c r="X2556">
        <f>IF($C2556="","",IF($AD2556=1,Settings!$C$8,IF($AC2556=1,Settings!$C$6,Settings!$C$7))*100)</f>
        <v/>
      </c>
      <c r="Y2556" s="7">
        <f>IF($C2556="","",V2556-M2556)</f>
        <v/>
      </c>
      <c r="AA2556">
        <f>IF($C2556="","",IF(COUNTIF($C$2:$C2556,$C2556)=1,1,0))</f>
        <v/>
      </c>
      <c r="AB2556">
        <f>IF($AA2556=1,SUMPRODUCT(--($AE$2:$AE$6001&lt;$AE2556))+1,"")</f>
        <v/>
      </c>
      <c r="AC2556">
        <f>IF($C2556="","",IF(OR($W2556=TRUE(),$W2556="TRUE"),0,1))</f>
        <v/>
      </c>
      <c r="AD2556">
        <f>IF($C2556="","",IF($Z2556="Yes",1,0))</f>
        <v/>
      </c>
      <c r="AE2556">
        <f>IF($AA2556=1,IFERROR(IF(VALUE($C2556)&lt;100000000,VALUE($C2556),1000000000),IFERROR(IF(VALUE(MID($C2556,2,20))&lt;100000000,VALUE(MID($C2556,2,20)),1000000000),1000000000))+ROW()/100000,"")</f>
        <v/>
      </c>
    </row>
    <row r="2557">
      <c r="M2557" s="7">
        <f>IF($C2557="","",L2557*V2557/100)</f>
        <v/>
      </c>
      <c r="N2557" s="11" t="n"/>
      <c r="R2557" s="7" t="n"/>
      <c r="T2557" s="7" t="n"/>
      <c r="U2557" s="7">
        <f>IF($C2557="","",T2557*X2557/100)</f>
        <v/>
      </c>
      <c r="V2557" s="7">
        <f>IF($C2557="","",T2557-U2557)</f>
        <v/>
      </c>
      <c r="X2557">
        <f>IF($C2557="","",IF($AD2557=1,Settings!$C$8,IF($AC2557=1,Settings!$C$6,Settings!$C$7))*100)</f>
        <v/>
      </c>
      <c r="Y2557" s="7">
        <f>IF($C2557="","",V2557-M2557)</f>
        <v/>
      </c>
      <c r="AA2557">
        <f>IF($C2557="","",IF(COUNTIF($C$2:$C2557,$C2557)=1,1,0))</f>
        <v/>
      </c>
      <c r="AB2557">
        <f>IF($AA2557=1,SUMPRODUCT(--($AE$2:$AE$6001&lt;$AE2557))+1,"")</f>
        <v/>
      </c>
      <c r="AC2557">
        <f>IF($C2557="","",IF(OR($W2557=TRUE(),$W2557="TRUE"),0,1))</f>
        <v/>
      </c>
      <c r="AD2557">
        <f>IF($C2557="","",IF($Z2557="Yes",1,0))</f>
        <v/>
      </c>
      <c r="AE2557">
        <f>IF($AA2557=1,IFERROR(IF(VALUE($C2557)&lt;100000000,VALUE($C2557),1000000000),IFERROR(IF(VALUE(MID($C2557,2,20))&lt;100000000,VALUE(MID($C2557,2,20)),1000000000),1000000000))+ROW()/100000,"")</f>
        <v/>
      </c>
    </row>
    <row r="2558">
      <c r="M2558" s="7">
        <f>IF($C2558="","",L2558*V2558/100)</f>
        <v/>
      </c>
      <c r="N2558" s="11" t="n"/>
      <c r="R2558" s="7" t="n"/>
      <c r="T2558" s="7" t="n"/>
      <c r="U2558" s="7">
        <f>IF($C2558="","",T2558*X2558/100)</f>
        <v/>
      </c>
      <c r="V2558" s="7">
        <f>IF($C2558="","",T2558-U2558)</f>
        <v/>
      </c>
      <c r="X2558">
        <f>IF($C2558="","",IF($AD2558=1,Settings!$C$8,IF($AC2558=1,Settings!$C$6,Settings!$C$7))*100)</f>
        <v/>
      </c>
      <c r="Y2558" s="7">
        <f>IF($C2558="","",V2558-M2558)</f>
        <v/>
      </c>
      <c r="AA2558">
        <f>IF($C2558="","",IF(COUNTIF($C$2:$C2558,$C2558)=1,1,0))</f>
        <v/>
      </c>
      <c r="AB2558">
        <f>IF($AA2558=1,SUMPRODUCT(--($AE$2:$AE$6001&lt;$AE2558))+1,"")</f>
        <v/>
      </c>
      <c r="AC2558">
        <f>IF($C2558="","",IF(OR($W2558=TRUE(),$W2558="TRUE"),0,1))</f>
        <v/>
      </c>
      <c r="AD2558">
        <f>IF($C2558="","",IF($Z2558="Yes",1,0))</f>
        <v/>
      </c>
      <c r="AE2558">
        <f>IF($AA2558=1,IFERROR(IF(VALUE($C2558)&lt;100000000,VALUE($C2558),1000000000),IFERROR(IF(VALUE(MID($C2558,2,20))&lt;100000000,VALUE(MID($C2558,2,20)),1000000000),1000000000))+ROW()/100000,"")</f>
        <v/>
      </c>
    </row>
    <row r="2559">
      <c r="M2559" s="7">
        <f>IF($C2559="","",L2559*V2559/100)</f>
        <v/>
      </c>
      <c r="N2559" s="11" t="n"/>
      <c r="R2559" s="7" t="n"/>
      <c r="T2559" s="7" t="n"/>
      <c r="U2559" s="7">
        <f>IF($C2559="","",T2559*X2559/100)</f>
        <v/>
      </c>
      <c r="V2559" s="7">
        <f>IF($C2559="","",T2559-U2559)</f>
        <v/>
      </c>
      <c r="X2559">
        <f>IF($C2559="","",IF($AD2559=1,Settings!$C$8,IF($AC2559=1,Settings!$C$6,Settings!$C$7))*100)</f>
        <v/>
      </c>
      <c r="Y2559" s="7">
        <f>IF($C2559="","",V2559-M2559)</f>
        <v/>
      </c>
      <c r="AA2559">
        <f>IF($C2559="","",IF(COUNTIF($C$2:$C2559,$C2559)=1,1,0))</f>
        <v/>
      </c>
      <c r="AB2559">
        <f>IF($AA2559=1,SUMPRODUCT(--($AE$2:$AE$6001&lt;$AE2559))+1,"")</f>
        <v/>
      </c>
      <c r="AC2559">
        <f>IF($C2559="","",IF(OR($W2559=TRUE(),$W2559="TRUE"),0,1))</f>
        <v/>
      </c>
      <c r="AD2559">
        <f>IF($C2559="","",IF($Z2559="Yes",1,0))</f>
        <v/>
      </c>
      <c r="AE2559">
        <f>IF($AA2559=1,IFERROR(IF(VALUE($C2559)&lt;100000000,VALUE($C2559),1000000000),IFERROR(IF(VALUE(MID($C2559,2,20))&lt;100000000,VALUE(MID($C2559,2,20)),1000000000),1000000000))+ROW()/100000,"")</f>
        <v/>
      </c>
    </row>
    <row r="2560">
      <c r="M2560" s="7">
        <f>IF($C2560="","",L2560*V2560/100)</f>
        <v/>
      </c>
      <c r="N2560" s="11" t="n"/>
      <c r="R2560" s="7" t="n"/>
      <c r="T2560" s="7" t="n"/>
      <c r="U2560" s="7">
        <f>IF($C2560="","",T2560*X2560/100)</f>
        <v/>
      </c>
      <c r="V2560" s="7">
        <f>IF($C2560="","",T2560-U2560)</f>
        <v/>
      </c>
      <c r="X2560">
        <f>IF($C2560="","",IF($AD2560=1,Settings!$C$8,IF($AC2560=1,Settings!$C$6,Settings!$C$7))*100)</f>
        <v/>
      </c>
      <c r="Y2560" s="7">
        <f>IF($C2560="","",V2560-M2560)</f>
        <v/>
      </c>
      <c r="AA2560">
        <f>IF($C2560="","",IF(COUNTIF($C$2:$C2560,$C2560)=1,1,0))</f>
        <v/>
      </c>
      <c r="AB2560">
        <f>IF($AA2560=1,SUMPRODUCT(--($AE$2:$AE$6001&lt;$AE2560))+1,"")</f>
        <v/>
      </c>
      <c r="AC2560">
        <f>IF($C2560="","",IF(OR($W2560=TRUE(),$W2560="TRUE"),0,1))</f>
        <v/>
      </c>
      <c r="AD2560">
        <f>IF($C2560="","",IF($Z2560="Yes",1,0))</f>
        <v/>
      </c>
      <c r="AE2560">
        <f>IF($AA2560=1,IFERROR(IF(VALUE($C2560)&lt;100000000,VALUE($C2560),1000000000),IFERROR(IF(VALUE(MID($C2560,2,20))&lt;100000000,VALUE(MID($C2560,2,20)),1000000000),1000000000))+ROW()/100000,"")</f>
        <v/>
      </c>
    </row>
    <row r="2561">
      <c r="M2561" s="7">
        <f>IF($C2561="","",L2561*V2561/100)</f>
        <v/>
      </c>
      <c r="N2561" s="11" t="n"/>
      <c r="R2561" s="7" t="n"/>
      <c r="T2561" s="7" t="n"/>
      <c r="U2561" s="7">
        <f>IF($C2561="","",T2561*X2561/100)</f>
        <v/>
      </c>
      <c r="V2561" s="7">
        <f>IF($C2561="","",T2561-U2561)</f>
        <v/>
      </c>
      <c r="X2561">
        <f>IF($C2561="","",IF($AD2561=1,Settings!$C$8,IF($AC2561=1,Settings!$C$6,Settings!$C$7))*100)</f>
        <v/>
      </c>
      <c r="Y2561" s="7">
        <f>IF($C2561="","",V2561-M2561)</f>
        <v/>
      </c>
      <c r="AA2561">
        <f>IF($C2561="","",IF(COUNTIF($C$2:$C2561,$C2561)=1,1,0))</f>
        <v/>
      </c>
      <c r="AB2561">
        <f>IF($AA2561=1,SUMPRODUCT(--($AE$2:$AE$6001&lt;$AE2561))+1,"")</f>
        <v/>
      </c>
      <c r="AC2561">
        <f>IF($C2561="","",IF(OR($W2561=TRUE(),$W2561="TRUE"),0,1))</f>
        <v/>
      </c>
      <c r="AD2561">
        <f>IF($C2561="","",IF($Z2561="Yes",1,0))</f>
        <v/>
      </c>
      <c r="AE2561">
        <f>IF($AA2561=1,IFERROR(IF(VALUE($C2561)&lt;100000000,VALUE($C2561),1000000000),IFERROR(IF(VALUE(MID($C2561,2,20))&lt;100000000,VALUE(MID($C2561,2,20)),1000000000),1000000000))+ROW()/100000,"")</f>
        <v/>
      </c>
    </row>
    <row r="2562">
      <c r="M2562" s="7">
        <f>IF($C2562="","",L2562*V2562/100)</f>
        <v/>
      </c>
      <c r="N2562" s="11" t="n"/>
      <c r="R2562" s="7" t="n"/>
      <c r="T2562" s="7" t="n"/>
      <c r="U2562" s="7">
        <f>IF($C2562="","",T2562*X2562/100)</f>
        <v/>
      </c>
      <c r="V2562" s="7">
        <f>IF($C2562="","",T2562-U2562)</f>
        <v/>
      </c>
      <c r="X2562">
        <f>IF($C2562="","",IF($AD2562=1,Settings!$C$8,IF($AC2562=1,Settings!$C$6,Settings!$C$7))*100)</f>
        <v/>
      </c>
      <c r="Y2562" s="7">
        <f>IF($C2562="","",V2562-M2562)</f>
        <v/>
      </c>
      <c r="AA2562">
        <f>IF($C2562="","",IF(COUNTIF($C$2:$C2562,$C2562)=1,1,0))</f>
        <v/>
      </c>
      <c r="AB2562">
        <f>IF($AA2562=1,SUMPRODUCT(--($AE$2:$AE$6001&lt;$AE2562))+1,"")</f>
        <v/>
      </c>
      <c r="AC2562">
        <f>IF($C2562="","",IF(OR($W2562=TRUE(),$W2562="TRUE"),0,1))</f>
        <v/>
      </c>
      <c r="AD2562">
        <f>IF($C2562="","",IF($Z2562="Yes",1,0))</f>
        <v/>
      </c>
      <c r="AE2562">
        <f>IF($AA2562=1,IFERROR(IF(VALUE($C2562)&lt;100000000,VALUE($C2562),1000000000),IFERROR(IF(VALUE(MID($C2562,2,20))&lt;100000000,VALUE(MID($C2562,2,20)),1000000000),1000000000))+ROW()/100000,"")</f>
        <v/>
      </c>
    </row>
    <row r="2563">
      <c r="M2563" s="7">
        <f>IF($C2563="","",L2563*V2563/100)</f>
        <v/>
      </c>
      <c r="N2563" s="11" t="n"/>
      <c r="R2563" s="7" t="n"/>
      <c r="T2563" s="7" t="n"/>
      <c r="U2563" s="7">
        <f>IF($C2563="","",T2563*X2563/100)</f>
        <v/>
      </c>
      <c r="V2563" s="7">
        <f>IF($C2563="","",T2563-U2563)</f>
        <v/>
      </c>
      <c r="X2563">
        <f>IF($C2563="","",IF($AD2563=1,Settings!$C$8,IF($AC2563=1,Settings!$C$6,Settings!$C$7))*100)</f>
        <v/>
      </c>
      <c r="Y2563" s="7">
        <f>IF($C2563="","",V2563-M2563)</f>
        <v/>
      </c>
      <c r="AA2563">
        <f>IF($C2563="","",IF(COUNTIF($C$2:$C2563,$C2563)=1,1,0))</f>
        <v/>
      </c>
      <c r="AB2563">
        <f>IF($AA2563=1,SUMPRODUCT(--($AE$2:$AE$6001&lt;$AE2563))+1,"")</f>
        <v/>
      </c>
      <c r="AC2563">
        <f>IF($C2563="","",IF(OR($W2563=TRUE(),$W2563="TRUE"),0,1))</f>
        <v/>
      </c>
      <c r="AD2563">
        <f>IF($C2563="","",IF($Z2563="Yes",1,0))</f>
        <v/>
      </c>
      <c r="AE2563">
        <f>IF($AA2563=1,IFERROR(IF(VALUE($C2563)&lt;100000000,VALUE($C2563),1000000000),IFERROR(IF(VALUE(MID($C2563,2,20))&lt;100000000,VALUE(MID($C2563,2,20)),1000000000),1000000000))+ROW()/100000,"")</f>
        <v/>
      </c>
    </row>
    <row r="2564">
      <c r="M2564" s="7">
        <f>IF($C2564="","",L2564*V2564/100)</f>
        <v/>
      </c>
      <c r="N2564" s="11" t="n"/>
      <c r="R2564" s="7" t="n"/>
      <c r="T2564" s="7" t="n"/>
      <c r="U2564" s="7">
        <f>IF($C2564="","",T2564*X2564/100)</f>
        <v/>
      </c>
      <c r="V2564" s="7">
        <f>IF($C2564="","",T2564-U2564)</f>
        <v/>
      </c>
      <c r="X2564">
        <f>IF($C2564="","",IF($AD2564=1,Settings!$C$8,IF($AC2564=1,Settings!$C$6,Settings!$C$7))*100)</f>
        <v/>
      </c>
      <c r="Y2564" s="7">
        <f>IF($C2564="","",V2564-M2564)</f>
        <v/>
      </c>
      <c r="AA2564">
        <f>IF($C2564="","",IF(COUNTIF($C$2:$C2564,$C2564)=1,1,0))</f>
        <v/>
      </c>
      <c r="AB2564">
        <f>IF($AA2564=1,SUMPRODUCT(--($AE$2:$AE$6001&lt;$AE2564))+1,"")</f>
        <v/>
      </c>
      <c r="AC2564">
        <f>IF($C2564="","",IF(OR($W2564=TRUE(),$W2564="TRUE"),0,1))</f>
        <v/>
      </c>
      <c r="AD2564">
        <f>IF($C2564="","",IF($Z2564="Yes",1,0))</f>
        <v/>
      </c>
      <c r="AE2564">
        <f>IF($AA2564=1,IFERROR(IF(VALUE($C2564)&lt;100000000,VALUE($C2564),1000000000),IFERROR(IF(VALUE(MID($C2564,2,20))&lt;100000000,VALUE(MID($C2564,2,20)),1000000000),1000000000))+ROW()/100000,"")</f>
        <v/>
      </c>
    </row>
    <row r="2565">
      <c r="M2565" s="7">
        <f>IF($C2565="","",L2565*V2565/100)</f>
        <v/>
      </c>
      <c r="N2565" s="11" t="n"/>
      <c r="R2565" s="7" t="n"/>
      <c r="T2565" s="7" t="n"/>
      <c r="U2565" s="7">
        <f>IF($C2565="","",T2565*X2565/100)</f>
        <v/>
      </c>
      <c r="V2565" s="7">
        <f>IF($C2565="","",T2565-U2565)</f>
        <v/>
      </c>
      <c r="X2565">
        <f>IF($C2565="","",IF($AD2565=1,Settings!$C$8,IF($AC2565=1,Settings!$C$6,Settings!$C$7))*100)</f>
        <v/>
      </c>
      <c r="Y2565" s="7">
        <f>IF($C2565="","",V2565-M2565)</f>
        <v/>
      </c>
      <c r="AA2565">
        <f>IF($C2565="","",IF(COUNTIF($C$2:$C2565,$C2565)=1,1,0))</f>
        <v/>
      </c>
      <c r="AB2565">
        <f>IF($AA2565=1,SUMPRODUCT(--($AE$2:$AE$6001&lt;$AE2565))+1,"")</f>
        <v/>
      </c>
      <c r="AC2565">
        <f>IF($C2565="","",IF(OR($W2565=TRUE(),$W2565="TRUE"),0,1))</f>
        <v/>
      </c>
      <c r="AD2565">
        <f>IF($C2565="","",IF($Z2565="Yes",1,0))</f>
        <v/>
      </c>
      <c r="AE2565">
        <f>IF($AA2565=1,IFERROR(IF(VALUE($C2565)&lt;100000000,VALUE($C2565),1000000000),IFERROR(IF(VALUE(MID($C2565,2,20))&lt;100000000,VALUE(MID($C2565,2,20)),1000000000),1000000000))+ROW()/100000,"")</f>
        <v/>
      </c>
    </row>
    <row r="2566">
      <c r="M2566" s="7">
        <f>IF($C2566="","",L2566*V2566/100)</f>
        <v/>
      </c>
      <c r="N2566" s="11" t="n"/>
      <c r="R2566" s="7" t="n"/>
      <c r="T2566" s="7" t="n"/>
      <c r="U2566" s="7">
        <f>IF($C2566="","",T2566*X2566/100)</f>
        <v/>
      </c>
      <c r="V2566" s="7">
        <f>IF($C2566="","",T2566-U2566)</f>
        <v/>
      </c>
      <c r="X2566">
        <f>IF($C2566="","",IF($AD2566=1,Settings!$C$8,IF($AC2566=1,Settings!$C$6,Settings!$C$7))*100)</f>
        <v/>
      </c>
      <c r="Y2566" s="7">
        <f>IF($C2566="","",V2566-M2566)</f>
        <v/>
      </c>
      <c r="AA2566">
        <f>IF($C2566="","",IF(COUNTIF($C$2:$C2566,$C2566)=1,1,0))</f>
        <v/>
      </c>
      <c r="AB2566">
        <f>IF($AA2566=1,SUMPRODUCT(--($AE$2:$AE$6001&lt;$AE2566))+1,"")</f>
        <v/>
      </c>
      <c r="AC2566">
        <f>IF($C2566="","",IF(OR($W2566=TRUE(),$W2566="TRUE"),0,1))</f>
        <v/>
      </c>
      <c r="AD2566">
        <f>IF($C2566="","",IF($Z2566="Yes",1,0))</f>
        <v/>
      </c>
      <c r="AE2566">
        <f>IF($AA2566=1,IFERROR(IF(VALUE($C2566)&lt;100000000,VALUE($C2566),1000000000),IFERROR(IF(VALUE(MID($C2566,2,20))&lt;100000000,VALUE(MID($C2566,2,20)),1000000000),1000000000))+ROW()/100000,"")</f>
        <v/>
      </c>
    </row>
    <row r="2567">
      <c r="M2567" s="7">
        <f>IF($C2567="","",L2567*V2567/100)</f>
        <v/>
      </c>
      <c r="N2567" s="11" t="n"/>
      <c r="R2567" s="7" t="n"/>
      <c r="T2567" s="7" t="n"/>
      <c r="U2567" s="7">
        <f>IF($C2567="","",T2567*X2567/100)</f>
        <v/>
      </c>
      <c r="V2567" s="7">
        <f>IF($C2567="","",T2567-U2567)</f>
        <v/>
      </c>
      <c r="X2567">
        <f>IF($C2567="","",IF($AD2567=1,Settings!$C$8,IF($AC2567=1,Settings!$C$6,Settings!$C$7))*100)</f>
        <v/>
      </c>
      <c r="Y2567" s="7">
        <f>IF($C2567="","",V2567-M2567)</f>
        <v/>
      </c>
      <c r="AA2567">
        <f>IF($C2567="","",IF(COUNTIF($C$2:$C2567,$C2567)=1,1,0))</f>
        <v/>
      </c>
      <c r="AB2567">
        <f>IF($AA2567=1,SUMPRODUCT(--($AE$2:$AE$6001&lt;$AE2567))+1,"")</f>
        <v/>
      </c>
      <c r="AC2567">
        <f>IF($C2567="","",IF(OR($W2567=TRUE(),$W2567="TRUE"),0,1))</f>
        <v/>
      </c>
      <c r="AD2567">
        <f>IF($C2567="","",IF($Z2567="Yes",1,0))</f>
        <v/>
      </c>
      <c r="AE2567">
        <f>IF($AA2567=1,IFERROR(IF(VALUE($C2567)&lt;100000000,VALUE($C2567),1000000000),IFERROR(IF(VALUE(MID($C2567,2,20))&lt;100000000,VALUE(MID($C2567,2,20)),1000000000),1000000000))+ROW()/100000,"")</f>
        <v/>
      </c>
    </row>
    <row r="2568">
      <c r="M2568" s="7">
        <f>IF($C2568="","",L2568*V2568/100)</f>
        <v/>
      </c>
      <c r="N2568" s="11" t="n"/>
      <c r="R2568" s="7" t="n"/>
      <c r="T2568" s="7" t="n"/>
      <c r="U2568" s="7">
        <f>IF($C2568="","",T2568*X2568/100)</f>
        <v/>
      </c>
      <c r="V2568" s="7">
        <f>IF($C2568="","",T2568-U2568)</f>
        <v/>
      </c>
      <c r="X2568">
        <f>IF($C2568="","",IF($AD2568=1,Settings!$C$8,IF($AC2568=1,Settings!$C$6,Settings!$C$7))*100)</f>
        <v/>
      </c>
      <c r="Y2568" s="7">
        <f>IF($C2568="","",V2568-M2568)</f>
        <v/>
      </c>
      <c r="AA2568">
        <f>IF($C2568="","",IF(COUNTIF($C$2:$C2568,$C2568)=1,1,0))</f>
        <v/>
      </c>
      <c r="AB2568">
        <f>IF($AA2568=1,SUMPRODUCT(--($AE$2:$AE$6001&lt;$AE2568))+1,"")</f>
        <v/>
      </c>
      <c r="AC2568">
        <f>IF($C2568="","",IF(OR($W2568=TRUE(),$W2568="TRUE"),0,1))</f>
        <v/>
      </c>
      <c r="AD2568">
        <f>IF($C2568="","",IF($Z2568="Yes",1,0))</f>
        <v/>
      </c>
      <c r="AE2568">
        <f>IF($AA2568=1,IFERROR(IF(VALUE($C2568)&lt;100000000,VALUE($C2568),1000000000),IFERROR(IF(VALUE(MID($C2568,2,20))&lt;100000000,VALUE(MID($C2568,2,20)),1000000000),1000000000))+ROW()/100000,"")</f>
        <v/>
      </c>
    </row>
    <row r="2569">
      <c r="M2569" s="7">
        <f>IF($C2569="","",L2569*V2569/100)</f>
        <v/>
      </c>
      <c r="N2569" s="11" t="n"/>
      <c r="R2569" s="7" t="n"/>
      <c r="T2569" s="7" t="n"/>
      <c r="U2569" s="7">
        <f>IF($C2569="","",T2569*X2569/100)</f>
        <v/>
      </c>
      <c r="V2569" s="7">
        <f>IF($C2569="","",T2569-U2569)</f>
        <v/>
      </c>
      <c r="X2569">
        <f>IF($C2569="","",IF($AD2569=1,Settings!$C$8,IF($AC2569=1,Settings!$C$6,Settings!$C$7))*100)</f>
        <v/>
      </c>
      <c r="Y2569" s="7">
        <f>IF($C2569="","",V2569-M2569)</f>
        <v/>
      </c>
      <c r="AA2569">
        <f>IF($C2569="","",IF(COUNTIF($C$2:$C2569,$C2569)=1,1,0))</f>
        <v/>
      </c>
      <c r="AB2569">
        <f>IF($AA2569=1,SUMPRODUCT(--($AE$2:$AE$6001&lt;$AE2569))+1,"")</f>
        <v/>
      </c>
      <c r="AC2569">
        <f>IF($C2569="","",IF(OR($W2569=TRUE(),$W2569="TRUE"),0,1))</f>
        <v/>
      </c>
      <c r="AD2569">
        <f>IF($C2569="","",IF($Z2569="Yes",1,0))</f>
        <v/>
      </c>
      <c r="AE2569">
        <f>IF($AA2569=1,IFERROR(IF(VALUE($C2569)&lt;100000000,VALUE($C2569),1000000000),IFERROR(IF(VALUE(MID($C2569,2,20))&lt;100000000,VALUE(MID($C2569,2,20)),1000000000),1000000000))+ROW()/100000,"")</f>
        <v/>
      </c>
    </row>
    <row r="2570">
      <c r="M2570" s="7">
        <f>IF($C2570="","",L2570*V2570/100)</f>
        <v/>
      </c>
      <c r="N2570" s="11" t="n"/>
      <c r="R2570" s="7" t="n"/>
      <c r="T2570" s="7" t="n"/>
      <c r="U2570" s="7">
        <f>IF($C2570="","",T2570*X2570/100)</f>
        <v/>
      </c>
      <c r="V2570" s="7">
        <f>IF($C2570="","",T2570-U2570)</f>
        <v/>
      </c>
      <c r="X2570">
        <f>IF($C2570="","",IF($AD2570=1,Settings!$C$8,IF($AC2570=1,Settings!$C$6,Settings!$C$7))*100)</f>
        <v/>
      </c>
      <c r="Y2570" s="7">
        <f>IF($C2570="","",V2570-M2570)</f>
        <v/>
      </c>
      <c r="AA2570">
        <f>IF($C2570="","",IF(COUNTIF($C$2:$C2570,$C2570)=1,1,0))</f>
        <v/>
      </c>
      <c r="AB2570">
        <f>IF($AA2570=1,SUMPRODUCT(--($AE$2:$AE$6001&lt;$AE2570))+1,"")</f>
        <v/>
      </c>
      <c r="AC2570">
        <f>IF($C2570="","",IF(OR($W2570=TRUE(),$W2570="TRUE"),0,1))</f>
        <v/>
      </c>
      <c r="AD2570">
        <f>IF($C2570="","",IF($Z2570="Yes",1,0))</f>
        <v/>
      </c>
      <c r="AE2570">
        <f>IF($AA2570=1,IFERROR(IF(VALUE($C2570)&lt;100000000,VALUE($C2570),1000000000),IFERROR(IF(VALUE(MID($C2570,2,20))&lt;100000000,VALUE(MID($C2570,2,20)),1000000000),1000000000))+ROW()/100000,"")</f>
        <v/>
      </c>
    </row>
    <row r="2571">
      <c r="M2571" s="7">
        <f>IF($C2571="","",L2571*V2571/100)</f>
        <v/>
      </c>
      <c r="N2571" s="11" t="n"/>
      <c r="R2571" s="7" t="n"/>
      <c r="T2571" s="7" t="n"/>
      <c r="U2571" s="7">
        <f>IF($C2571="","",T2571*X2571/100)</f>
        <v/>
      </c>
      <c r="V2571" s="7">
        <f>IF($C2571="","",T2571-U2571)</f>
        <v/>
      </c>
      <c r="X2571">
        <f>IF($C2571="","",IF($AD2571=1,Settings!$C$8,IF($AC2571=1,Settings!$C$6,Settings!$C$7))*100)</f>
        <v/>
      </c>
      <c r="Y2571" s="7">
        <f>IF($C2571="","",V2571-M2571)</f>
        <v/>
      </c>
      <c r="AA2571">
        <f>IF($C2571="","",IF(COUNTIF($C$2:$C2571,$C2571)=1,1,0))</f>
        <v/>
      </c>
      <c r="AB2571">
        <f>IF($AA2571=1,SUMPRODUCT(--($AE$2:$AE$6001&lt;$AE2571))+1,"")</f>
        <v/>
      </c>
      <c r="AC2571">
        <f>IF($C2571="","",IF(OR($W2571=TRUE(),$W2571="TRUE"),0,1))</f>
        <v/>
      </c>
      <c r="AD2571">
        <f>IF($C2571="","",IF($Z2571="Yes",1,0))</f>
        <v/>
      </c>
      <c r="AE2571">
        <f>IF($AA2571=1,IFERROR(IF(VALUE($C2571)&lt;100000000,VALUE($C2571),1000000000),IFERROR(IF(VALUE(MID($C2571,2,20))&lt;100000000,VALUE(MID($C2571,2,20)),1000000000),1000000000))+ROW()/100000,"")</f>
        <v/>
      </c>
    </row>
    <row r="2572">
      <c r="M2572" s="7">
        <f>IF($C2572="","",L2572*V2572/100)</f>
        <v/>
      </c>
      <c r="N2572" s="11" t="n"/>
      <c r="R2572" s="7" t="n"/>
      <c r="T2572" s="7" t="n"/>
      <c r="U2572" s="7">
        <f>IF($C2572="","",T2572*X2572/100)</f>
        <v/>
      </c>
      <c r="V2572" s="7">
        <f>IF($C2572="","",T2572-U2572)</f>
        <v/>
      </c>
      <c r="X2572">
        <f>IF($C2572="","",IF($AD2572=1,Settings!$C$8,IF($AC2572=1,Settings!$C$6,Settings!$C$7))*100)</f>
        <v/>
      </c>
      <c r="Y2572" s="7">
        <f>IF($C2572="","",V2572-M2572)</f>
        <v/>
      </c>
      <c r="AA2572">
        <f>IF($C2572="","",IF(COUNTIF($C$2:$C2572,$C2572)=1,1,0))</f>
        <v/>
      </c>
      <c r="AB2572">
        <f>IF($AA2572=1,SUMPRODUCT(--($AE$2:$AE$6001&lt;$AE2572))+1,"")</f>
        <v/>
      </c>
      <c r="AC2572">
        <f>IF($C2572="","",IF(OR($W2572=TRUE(),$W2572="TRUE"),0,1))</f>
        <v/>
      </c>
      <c r="AD2572">
        <f>IF($C2572="","",IF($Z2572="Yes",1,0))</f>
        <v/>
      </c>
      <c r="AE2572">
        <f>IF($AA2572=1,IFERROR(IF(VALUE($C2572)&lt;100000000,VALUE($C2572),1000000000),IFERROR(IF(VALUE(MID($C2572,2,20))&lt;100000000,VALUE(MID($C2572,2,20)),1000000000),1000000000))+ROW()/100000,"")</f>
        <v/>
      </c>
    </row>
    <row r="2573">
      <c r="M2573" s="7">
        <f>IF($C2573="","",L2573*V2573/100)</f>
        <v/>
      </c>
      <c r="N2573" s="11" t="n"/>
      <c r="R2573" s="7" t="n"/>
      <c r="T2573" s="7" t="n"/>
      <c r="U2573" s="7">
        <f>IF($C2573="","",T2573*X2573/100)</f>
        <v/>
      </c>
      <c r="V2573" s="7">
        <f>IF($C2573="","",T2573-U2573)</f>
        <v/>
      </c>
      <c r="X2573">
        <f>IF($C2573="","",IF($AD2573=1,Settings!$C$8,IF($AC2573=1,Settings!$C$6,Settings!$C$7))*100)</f>
        <v/>
      </c>
      <c r="Y2573" s="7">
        <f>IF($C2573="","",V2573-M2573)</f>
        <v/>
      </c>
      <c r="AA2573">
        <f>IF($C2573="","",IF(COUNTIF($C$2:$C2573,$C2573)=1,1,0))</f>
        <v/>
      </c>
      <c r="AB2573">
        <f>IF($AA2573=1,SUMPRODUCT(--($AE$2:$AE$6001&lt;$AE2573))+1,"")</f>
        <v/>
      </c>
      <c r="AC2573">
        <f>IF($C2573="","",IF(OR($W2573=TRUE(),$W2573="TRUE"),0,1))</f>
        <v/>
      </c>
      <c r="AD2573">
        <f>IF($C2573="","",IF($Z2573="Yes",1,0))</f>
        <v/>
      </c>
      <c r="AE2573">
        <f>IF($AA2573=1,IFERROR(IF(VALUE($C2573)&lt;100000000,VALUE($C2573),1000000000),IFERROR(IF(VALUE(MID($C2573,2,20))&lt;100000000,VALUE(MID($C2573,2,20)),1000000000),1000000000))+ROW()/100000,"")</f>
        <v/>
      </c>
    </row>
    <row r="2574">
      <c r="M2574" s="7">
        <f>IF($C2574="","",L2574*V2574/100)</f>
        <v/>
      </c>
      <c r="N2574" s="11" t="n"/>
      <c r="R2574" s="7" t="n"/>
      <c r="T2574" s="7" t="n"/>
      <c r="U2574" s="7">
        <f>IF($C2574="","",T2574*X2574/100)</f>
        <v/>
      </c>
      <c r="V2574" s="7">
        <f>IF($C2574="","",T2574-U2574)</f>
        <v/>
      </c>
      <c r="X2574">
        <f>IF($C2574="","",IF($AD2574=1,Settings!$C$8,IF($AC2574=1,Settings!$C$6,Settings!$C$7))*100)</f>
        <v/>
      </c>
      <c r="Y2574" s="7">
        <f>IF($C2574="","",V2574-M2574)</f>
        <v/>
      </c>
      <c r="AA2574">
        <f>IF($C2574="","",IF(COUNTIF($C$2:$C2574,$C2574)=1,1,0))</f>
        <v/>
      </c>
      <c r="AB2574">
        <f>IF($AA2574=1,SUMPRODUCT(--($AE$2:$AE$6001&lt;$AE2574))+1,"")</f>
        <v/>
      </c>
      <c r="AC2574">
        <f>IF($C2574="","",IF(OR($W2574=TRUE(),$W2574="TRUE"),0,1))</f>
        <v/>
      </c>
      <c r="AD2574">
        <f>IF($C2574="","",IF($Z2574="Yes",1,0))</f>
        <v/>
      </c>
      <c r="AE2574">
        <f>IF($AA2574=1,IFERROR(IF(VALUE($C2574)&lt;100000000,VALUE($C2574),1000000000),IFERROR(IF(VALUE(MID($C2574,2,20))&lt;100000000,VALUE(MID($C2574,2,20)),1000000000),1000000000))+ROW()/100000,"")</f>
        <v/>
      </c>
    </row>
    <row r="2575">
      <c r="M2575" s="7">
        <f>IF($C2575="","",L2575*V2575/100)</f>
        <v/>
      </c>
      <c r="N2575" s="11" t="n"/>
      <c r="R2575" s="7" t="n"/>
      <c r="T2575" s="7" t="n"/>
      <c r="U2575" s="7">
        <f>IF($C2575="","",T2575*X2575/100)</f>
        <v/>
      </c>
      <c r="V2575" s="7">
        <f>IF($C2575="","",T2575-U2575)</f>
        <v/>
      </c>
      <c r="X2575">
        <f>IF($C2575="","",IF($AD2575=1,Settings!$C$8,IF($AC2575=1,Settings!$C$6,Settings!$C$7))*100)</f>
        <v/>
      </c>
      <c r="Y2575" s="7">
        <f>IF($C2575="","",V2575-M2575)</f>
        <v/>
      </c>
      <c r="AA2575">
        <f>IF($C2575="","",IF(COUNTIF($C$2:$C2575,$C2575)=1,1,0))</f>
        <v/>
      </c>
      <c r="AB2575">
        <f>IF($AA2575=1,SUMPRODUCT(--($AE$2:$AE$6001&lt;$AE2575))+1,"")</f>
        <v/>
      </c>
      <c r="AC2575">
        <f>IF($C2575="","",IF(OR($W2575=TRUE(),$W2575="TRUE"),0,1))</f>
        <v/>
      </c>
      <c r="AD2575">
        <f>IF($C2575="","",IF($Z2575="Yes",1,0))</f>
        <v/>
      </c>
      <c r="AE2575">
        <f>IF($AA2575=1,IFERROR(IF(VALUE($C2575)&lt;100000000,VALUE($C2575),1000000000),IFERROR(IF(VALUE(MID($C2575,2,20))&lt;100000000,VALUE(MID($C2575,2,20)),1000000000),1000000000))+ROW()/100000,"")</f>
        <v/>
      </c>
    </row>
    <row r="2576">
      <c r="M2576" s="7">
        <f>IF($C2576="","",L2576*V2576/100)</f>
        <v/>
      </c>
      <c r="N2576" s="11" t="n"/>
      <c r="R2576" s="7" t="n"/>
      <c r="T2576" s="7" t="n"/>
      <c r="U2576" s="7">
        <f>IF($C2576="","",T2576*X2576/100)</f>
        <v/>
      </c>
      <c r="V2576" s="7">
        <f>IF($C2576="","",T2576-U2576)</f>
        <v/>
      </c>
      <c r="X2576">
        <f>IF($C2576="","",IF($AD2576=1,Settings!$C$8,IF($AC2576=1,Settings!$C$6,Settings!$C$7))*100)</f>
        <v/>
      </c>
      <c r="Y2576" s="7">
        <f>IF($C2576="","",V2576-M2576)</f>
        <v/>
      </c>
      <c r="AA2576">
        <f>IF($C2576="","",IF(COUNTIF($C$2:$C2576,$C2576)=1,1,0))</f>
        <v/>
      </c>
      <c r="AB2576">
        <f>IF($AA2576=1,SUMPRODUCT(--($AE$2:$AE$6001&lt;$AE2576))+1,"")</f>
        <v/>
      </c>
      <c r="AC2576">
        <f>IF($C2576="","",IF(OR($W2576=TRUE(),$W2576="TRUE"),0,1))</f>
        <v/>
      </c>
      <c r="AD2576">
        <f>IF($C2576="","",IF($Z2576="Yes",1,0))</f>
        <v/>
      </c>
      <c r="AE2576">
        <f>IF($AA2576=1,IFERROR(IF(VALUE($C2576)&lt;100000000,VALUE($C2576),1000000000),IFERROR(IF(VALUE(MID($C2576,2,20))&lt;100000000,VALUE(MID($C2576,2,20)),1000000000),1000000000))+ROW()/100000,"")</f>
        <v/>
      </c>
    </row>
    <row r="2577">
      <c r="M2577" s="7">
        <f>IF($C2577="","",L2577*V2577/100)</f>
        <v/>
      </c>
      <c r="N2577" s="11" t="n"/>
      <c r="R2577" s="7" t="n"/>
      <c r="T2577" s="7" t="n"/>
      <c r="U2577" s="7">
        <f>IF($C2577="","",T2577*X2577/100)</f>
        <v/>
      </c>
      <c r="V2577" s="7">
        <f>IF($C2577="","",T2577-U2577)</f>
        <v/>
      </c>
      <c r="X2577">
        <f>IF($C2577="","",IF($AD2577=1,Settings!$C$8,IF($AC2577=1,Settings!$C$6,Settings!$C$7))*100)</f>
        <v/>
      </c>
      <c r="Y2577" s="7">
        <f>IF($C2577="","",V2577-M2577)</f>
        <v/>
      </c>
      <c r="AA2577">
        <f>IF($C2577="","",IF(COUNTIF($C$2:$C2577,$C2577)=1,1,0))</f>
        <v/>
      </c>
      <c r="AB2577">
        <f>IF($AA2577=1,SUMPRODUCT(--($AE$2:$AE$6001&lt;$AE2577))+1,"")</f>
        <v/>
      </c>
      <c r="AC2577">
        <f>IF($C2577="","",IF(OR($W2577=TRUE(),$W2577="TRUE"),0,1))</f>
        <v/>
      </c>
      <c r="AD2577">
        <f>IF($C2577="","",IF($Z2577="Yes",1,0))</f>
        <v/>
      </c>
      <c r="AE2577">
        <f>IF($AA2577=1,IFERROR(IF(VALUE($C2577)&lt;100000000,VALUE($C2577),1000000000),IFERROR(IF(VALUE(MID($C2577,2,20))&lt;100000000,VALUE(MID($C2577,2,20)),1000000000),1000000000))+ROW()/100000,"")</f>
        <v/>
      </c>
    </row>
    <row r="2578">
      <c r="M2578" s="7">
        <f>IF($C2578="","",L2578*V2578/100)</f>
        <v/>
      </c>
      <c r="N2578" s="11" t="n"/>
      <c r="R2578" s="7" t="n"/>
      <c r="T2578" s="7" t="n"/>
      <c r="U2578" s="7">
        <f>IF($C2578="","",T2578*X2578/100)</f>
        <v/>
      </c>
      <c r="V2578" s="7">
        <f>IF($C2578="","",T2578-U2578)</f>
        <v/>
      </c>
      <c r="X2578">
        <f>IF($C2578="","",IF($AD2578=1,Settings!$C$8,IF($AC2578=1,Settings!$C$6,Settings!$C$7))*100)</f>
        <v/>
      </c>
      <c r="Y2578" s="7">
        <f>IF($C2578="","",V2578-M2578)</f>
        <v/>
      </c>
      <c r="AA2578">
        <f>IF($C2578="","",IF(COUNTIF($C$2:$C2578,$C2578)=1,1,0))</f>
        <v/>
      </c>
      <c r="AB2578">
        <f>IF($AA2578=1,SUMPRODUCT(--($AE$2:$AE$6001&lt;$AE2578))+1,"")</f>
        <v/>
      </c>
      <c r="AC2578">
        <f>IF($C2578="","",IF(OR($W2578=TRUE(),$W2578="TRUE"),0,1))</f>
        <v/>
      </c>
      <c r="AD2578">
        <f>IF($C2578="","",IF($Z2578="Yes",1,0))</f>
        <v/>
      </c>
      <c r="AE2578">
        <f>IF($AA2578=1,IFERROR(IF(VALUE($C2578)&lt;100000000,VALUE($C2578),1000000000),IFERROR(IF(VALUE(MID($C2578,2,20))&lt;100000000,VALUE(MID($C2578,2,20)),1000000000),1000000000))+ROW()/100000,"")</f>
        <v/>
      </c>
    </row>
    <row r="2579">
      <c r="M2579" s="7">
        <f>IF($C2579="","",L2579*V2579/100)</f>
        <v/>
      </c>
      <c r="N2579" s="11" t="n"/>
      <c r="R2579" s="7" t="n"/>
      <c r="T2579" s="7" t="n"/>
      <c r="U2579" s="7">
        <f>IF($C2579="","",T2579*X2579/100)</f>
        <v/>
      </c>
      <c r="V2579" s="7">
        <f>IF($C2579="","",T2579-U2579)</f>
        <v/>
      </c>
      <c r="X2579">
        <f>IF($C2579="","",IF($AD2579=1,Settings!$C$8,IF($AC2579=1,Settings!$C$6,Settings!$C$7))*100)</f>
        <v/>
      </c>
      <c r="Y2579" s="7">
        <f>IF($C2579="","",V2579-M2579)</f>
        <v/>
      </c>
      <c r="AA2579">
        <f>IF($C2579="","",IF(COUNTIF($C$2:$C2579,$C2579)=1,1,0))</f>
        <v/>
      </c>
      <c r="AB2579">
        <f>IF($AA2579=1,SUMPRODUCT(--($AE$2:$AE$6001&lt;$AE2579))+1,"")</f>
        <v/>
      </c>
      <c r="AC2579">
        <f>IF($C2579="","",IF(OR($W2579=TRUE(),$W2579="TRUE"),0,1))</f>
        <v/>
      </c>
      <c r="AD2579">
        <f>IF($C2579="","",IF($Z2579="Yes",1,0))</f>
        <v/>
      </c>
      <c r="AE2579">
        <f>IF($AA2579=1,IFERROR(IF(VALUE($C2579)&lt;100000000,VALUE($C2579),1000000000),IFERROR(IF(VALUE(MID($C2579,2,20))&lt;100000000,VALUE(MID($C2579,2,20)),1000000000),1000000000))+ROW()/100000,"")</f>
        <v/>
      </c>
    </row>
    <row r="2580">
      <c r="M2580" s="7">
        <f>IF($C2580="","",L2580*V2580/100)</f>
        <v/>
      </c>
      <c r="N2580" s="11" t="n"/>
      <c r="R2580" s="7" t="n"/>
      <c r="T2580" s="7" t="n"/>
      <c r="U2580" s="7">
        <f>IF($C2580="","",T2580*X2580/100)</f>
        <v/>
      </c>
      <c r="V2580" s="7">
        <f>IF($C2580="","",T2580-U2580)</f>
        <v/>
      </c>
      <c r="X2580">
        <f>IF($C2580="","",IF($AD2580=1,Settings!$C$8,IF($AC2580=1,Settings!$C$6,Settings!$C$7))*100)</f>
        <v/>
      </c>
      <c r="Y2580" s="7">
        <f>IF($C2580="","",V2580-M2580)</f>
        <v/>
      </c>
      <c r="AA2580">
        <f>IF($C2580="","",IF(COUNTIF($C$2:$C2580,$C2580)=1,1,0))</f>
        <v/>
      </c>
      <c r="AB2580">
        <f>IF($AA2580=1,SUMPRODUCT(--($AE$2:$AE$6001&lt;$AE2580))+1,"")</f>
        <v/>
      </c>
      <c r="AC2580">
        <f>IF($C2580="","",IF(OR($W2580=TRUE(),$W2580="TRUE"),0,1))</f>
        <v/>
      </c>
      <c r="AD2580">
        <f>IF($C2580="","",IF($Z2580="Yes",1,0))</f>
        <v/>
      </c>
      <c r="AE2580">
        <f>IF($AA2580=1,IFERROR(IF(VALUE($C2580)&lt;100000000,VALUE($C2580),1000000000),IFERROR(IF(VALUE(MID($C2580,2,20))&lt;100000000,VALUE(MID($C2580,2,20)),1000000000),1000000000))+ROW()/100000,"")</f>
        <v/>
      </c>
    </row>
    <row r="2581">
      <c r="M2581" s="7">
        <f>IF($C2581="","",L2581*V2581/100)</f>
        <v/>
      </c>
      <c r="N2581" s="11" t="n"/>
      <c r="R2581" s="7" t="n"/>
      <c r="T2581" s="7" t="n"/>
      <c r="U2581" s="7">
        <f>IF($C2581="","",T2581*X2581/100)</f>
        <v/>
      </c>
      <c r="V2581" s="7">
        <f>IF($C2581="","",T2581-U2581)</f>
        <v/>
      </c>
      <c r="X2581">
        <f>IF($C2581="","",IF($AD2581=1,Settings!$C$8,IF($AC2581=1,Settings!$C$6,Settings!$C$7))*100)</f>
        <v/>
      </c>
      <c r="Y2581" s="7">
        <f>IF($C2581="","",V2581-M2581)</f>
        <v/>
      </c>
      <c r="AA2581">
        <f>IF($C2581="","",IF(COUNTIF($C$2:$C2581,$C2581)=1,1,0))</f>
        <v/>
      </c>
      <c r="AB2581">
        <f>IF($AA2581=1,SUMPRODUCT(--($AE$2:$AE$6001&lt;$AE2581))+1,"")</f>
        <v/>
      </c>
      <c r="AC2581">
        <f>IF($C2581="","",IF(OR($W2581=TRUE(),$W2581="TRUE"),0,1))</f>
        <v/>
      </c>
      <c r="AD2581">
        <f>IF($C2581="","",IF($Z2581="Yes",1,0))</f>
        <v/>
      </c>
      <c r="AE2581">
        <f>IF($AA2581=1,IFERROR(IF(VALUE($C2581)&lt;100000000,VALUE($C2581),1000000000),IFERROR(IF(VALUE(MID($C2581,2,20))&lt;100000000,VALUE(MID($C2581,2,20)),1000000000),1000000000))+ROW()/100000,"")</f>
        <v/>
      </c>
    </row>
    <row r="2582">
      <c r="M2582" s="7">
        <f>IF($C2582="","",L2582*V2582/100)</f>
        <v/>
      </c>
      <c r="N2582" s="11" t="n"/>
      <c r="R2582" s="7" t="n"/>
      <c r="T2582" s="7" t="n"/>
      <c r="U2582" s="7">
        <f>IF($C2582="","",T2582*X2582/100)</f>
        <v/>
      </c>
      <c r="V2582" s="7">
        <f>IF($C2582="","",T2582-U2582)</f>
        <v/>
      </c>
      <c r="X2582">
        <f>IF($C2582="","",IF($AD2582=1,Settings!$C$8,IF($AC2582=1,Settings!$C$6,Settings!$C$7))*100)</f>
        <v/>
      </c>
      <c r="Y2582" s="7">
        <f>IF($C2582="","",V2582-M2582)</f>
        <v/>
      </c>
      <c r="AA2582">
        <f>IF($C2582="","",IF(COUNTIF($C$2:$C2582,$C2582)=1,1,0))</f>
        <v/>
      </c>
      <c r="AB2582">
        <f>IF($AA2582=1,SUMPRODUCT(--($AE$2:$AE$6001&lt;$AE2582))+1,"")</f>
        <v/>
      </c>
      <c r="AC2582">
        <f>IF($C2582="","",IF(OR($W2582=TRUE(),$W2582="TRUE"),0,1))</f>
        <v/>
      </c>
      <c r="AD2582">
        <f>IF($C2582="","",IF($Z2582="Yes",1,0))</f>
        <v/>
      </c>
      <c r="AE2582">
        <f>IF($AA2582=1,IFERROR(IF(VALUE($C2582)&lt;100000000,VALUE($C2582),1000000000),IFERROR(IF(VALUE(MID($C2582,2,20))&lt;100000000,VALUE(MID($C2582,2,20)),1000000000),1000000000))+ROW()/100000,"")</f>
        <v/>
      </c>
    </row>
    <row r="2583">
      <c r="M2583" s="7">
        <f>IF($C2583="","",L2583*V2583/100)</f>
        <v/>
      </c>
      <c r="N2583" s="11" t="n"/>
      <c r="R2583" s="7" t="n"/>
      <c r="T2583" s="7" t="n"/>
      <c r="U2583" s="7">
        <f>IF($C2583="","",T2583*X2583/100)</f>
        <v/>
      </c>
      <c r="V2583" s="7">
        <f>IF($C2583="","",T2583-U2583)</f>
        <v/>
      </c>
      <c r="X2583">
        <f>IF($C2583="","",IF($AD2583=1,Settings!$C$8,IF($AC2583=1,Settings!$C$6,Settings!$C$7))*100)</f>
        <v/>
      </c>
      <c r="Y2583" s="7">
        <f>IF($C2583="","",V2583-M2583)</f>
        <v/>
      </c>
      <c r="AA2583">
        <f>IF($C2583="","",IF(COUNTIF($C$2:$C2583,$C2583)=1,1,0))</f>
        <v/>
      </c>
      <c r="AB2583">
        <f>IF($AA2583=1,SUMPRODUCT(--($AE$2:$AE$6001&lt;$AE2583))+1,"")</f>
        <v/>
      </c>
      <c r="AC2583">
        <f>IF($C2583="","",IF(OR($W2583=TRUE(),$W2583="TRUE"),0,1))</f>
        <v/>
      </c>
      <c r="AD2583">
        <f>IF($C2583="","",IF($Z2583="Yes",1,0))</f>
        <v/>
      </c>
      <c r="AE2583">
        <f>IF($AA2583=1,IFERROR(IF(VALUE($C2583)&lt;100000000,VALUE($C2583),1000000000),IFERROR(IF(VALUE(MID($C2583,2,20))&lt;100000000,VALUE(MID($C2583,2,20)),1000000000),1000000000))+ROW()/100000,"")</f>
        <v/>
      </c>
    </row>
    <row r="2584">
      <c r="M2584" s="7">
        <f>IF($C2584="","",L2584*V2584/100)</f>
        <v/>
      </c>
      <c r="N2584" s="11" t="n"/>
      <c r="R2584" s="7" t="n"/>
      <c r="T2584" s="7" t="n"/>
      <c r="U2584" s="7">
        <f>IF($C2584="","",T2584*X2584/100)</f>
        <v/>
      </c>
      <c r="V2584" s="7">
        <f>IF($C2584="","",T2584-U2584)</f>
        <v/>
      </c>
      <c r="X2584">
        <f>IF($C2584="","",IF($AD2584=1,Settings!$C$8,IF($AC2584=1,Settings!$C$6,Settings!$C$7))*100)</f>
        <v/>
      </c>
      <c r="Y2584" s="7">
        <f>IF($C2584="","",V2584-M2584)</f>
        <v/>
      </c>
      <c r="AA2584">
        <f>IF($C2584="","",IF(COUNTIF($C$2:$C2584,$C2584)=1,1,0))</f>
        <v/>
      </c>
      <c r="AB2584">
        <f>IF($AA2584=1,SUMPRODUCT(--($AE$2:$AE$6001&lt;$AE2584))+1,"")</f>
        <v/>
      </c>
      <c r="AC2584">
        <f>IF($C2584="","",IF(OR($W2584=TRUE(),$W2584="TRUE"),0,1))</f>
        <v/>
      </c>
      <c r="AD2584">
        <f>IF($C2584="","",IF($Z2584="Yes",1,0))</f>
        <v/>
      </c>
      <c r="AE2584">
        <f>IF($AA2584=1,IFERROR(IF(VALUE($C2584)&lt;100000000,VALUE($C2584),1000000000),IFERROR(IF(VALUE(MID($C2584,2,20))&lt;100000000,VALUE(MID($C2584,2,20)),1000000000),1000000000))+ROW()/100000,"")</f>
        <v/>
      </c>
    </row>
    <row r="2585">
      <c r="M2585" s="7">
        <f>IF($C2585="","",L2585*V2585/100)</f>
        <v/>
      </c>
      <c r="N2585" s="11" t="n"/>
      <c r="R2585" s="7" t="n"/>
      <c r="T2585" s="7" t="n"/>
      <c r="U2585" s="7">
        <f>IF($C2585="","",T2585*X2585/100)</f>
        <v/>
      </c>
      <c r="V2585" s="7">
        <f>IF($C2585="","",T2585-U2585)</f>
        <v/>
      </c>
      <c r="X2585">
        <f>IF($C2585="","",IF($AD2585=1,Settings!$C$8,IF($AC2585=1,Settings!$C$6,Settings!$C$7))*100)</f>
        <v/>
      </c>
      <c r="Y2585" s="7">
        <f>IF($C2585="","",V2585-M2585)</f>
        <v/>
      </c>
      <c r="AA2585">
        <f>IF($C2585="","",IF(COUNTIF($C$2:$C2585,$C2585)=1,1,0))</f>
        <v/>
      </c>
      <c r="AB2585">
        <f>IF($AA2585=1,SUMPRODUCT(--($AE$2:$AE$6001&lt;$AE2585))+1,"")</f>
        <v/>
      </c>
      <c r="AC2585">
        <f>IF($C2585="","",IF(OR($W2585=TRUE(),$W2585="TRUE"),0,1))</f>
        <v/>
      </c>
      <c r="AD2585">
        <f>IF($C2585="","",IF($Z2585="Yes",1,0))</f>
        <v/>
      </c>
      <c r="AE2585">
        <f>IF($AA2585=1,IFERROR(IF(VALUE($C2585)&lt;100000000,VALUE($C2585),1000000000),IFERROR(IF(VALUE(MID($C2585,2,20))&lt;100000000,VALUE(MID($C2585,2,20)),1000000000),1000000000))+ROW()/100000,"")</f>
        <v/>
      </c>
    </row>
    <row r="2586">
      <c r="M2586" s="7">
        <f>IF($C2586="","",L2586*V2586/100)</f>
        <v/>
      </c>
      <c r="N2586" s="11" t="n"/>
      <c r="R2586" s="7" t="n"/>
      <c r="T2586" s="7" t="n"/>
      <c r="U2586" s="7">
        <f>IF($C2586="","",T2586*X2586/100)</f>
        <v/>
      </c>
      <c r="V2586" s="7">
        <f>IF($C2586="","",T2586-U2586)</f>
        <v/>
      </c>
      <c r="X2586">
        <f>IF($C2586="","",IF($AD2586=1,Settings!$C$8,IF($AC2586=1,Settings!$C$6,Settings!$C$7))*100)</f>
        <v/>
      </c>
      <c r="Y2586" s="7">
        <f>IF($C2586="","",V2586-M2586)</f>
        <v/>
      </c>
      <c r="AA2586">
        <f>IF($C2586="","",IF(COUNTIF($C$2:$C2586,$C2586)=1,1,0))</f>
        <v/>
      </c>
      <c r="AB2586">
        <f>IF($AA2586=1,SUMPRODUCT(--($AE$2:$AE$6001&lt;$AE2586))+1,"")</f>
        <v/>
      </c>
      <c r="AC2586">
        <f>IF($C2586="","",IF(OR($W2586=TRUE(),$W2586="TRUE"),0,1))</f>
        <v/>
      </c>
      <c r="AD2586">
        <f>IF($C2586="","",IF($Z2586="Yes",1,0))</f>
        <v/>
      </c>
      <c r="AE2586">
        <f>IF($AA2586=1,IFERROR(IF(VALUE($C2586)&lt;100000000,VALUE($C2586),1000000000),IFERROR(IF(VALUE(MID($C2586,2,20))&lt;100000000,VALUE(MID($C2586,2,20)),1000000000),1000000000))+ROW()/100000,"")</f>
        <v/>
      </c>
    </row>
    <row r="2587">
      <c r="M2587" s="7">
        <f>IF($C2587="","",L2587*V2587/100)</f>
        <v/>
      </c>
      <c r="N2587" s="11" t="n"/>
      <c r="R2587" s="7" t="n"/>
      <c r="T2587" s="7" t="n"/>
      <c r="U2587" s="7">
        <f>IF($C2587="","",T2587*X2587/100)</f>
        <v/>
      </c>
      <c r="V2587" s="7">
        <f>IF($C2587="","",T2587-U2587)</f>
        <v/>
      </c>
      <c r="X2587">
        <f>IF($C2587="","",IF($AD2587=1,Settings!$C$8,IF($AC2587=1,Settings!$C$6,Settings!$C$7))*100)</f>
        <v/>
      </c>
      <c r="Y2587" s="7">
        <f>IF($C2587="","",V2587-M2587)</f>
        <v/>
      </c>
      <c r="AA2587">
        <f>IF($C2587="","",IF(COUNTIF($C$2:$C2587,$C2587)=1,1,0))</f>
        <v/>
      </c>
      <c r="AB2587">
        <f>IF($AA2587=1,SUMPRODUCT(--($AE$2:$AE$6001&lt;$AE2587))+1,"")</f>
        <v/>
      </c>
      <c r="AC2587">
        <f>IF($C2587="","",IF(OR($W2587=TRUE(),$W2587="TRUE"),0,1))</f>
        <v/>
      </c>
      <c r="AD2587">
        <f>IF($C2587="","",IF($Z2587="Yes",1,0))</f>
        <v/>
      </c>
      <c r="AE2587">
        <f>IF($AA2587=1,IFERROR(IF(VALUE($C2587)&lt;100000000,VALUE($C2587),1000000000),IFERROR(IF(VALUE(MID($C2587,2,20))&lt;100000000,VALUE(MID($C2587,2,20)),1000000000),1000000000))+ROW()/100000,"")</f>
        <v/>
      </c>
    </row>
    <row r="2588">
      <c r="M2588" s="7">
        <f>IF($C2588="","",L2588*V2588/100)</f>
        <v/>
      </c>
      <c r="N2588" s="11" t="n"/>
      <c r="R2588" s="7" t="n"/>
      <c r="T2588" s="7" t="n"/>
      <c r="U2588" s="7">
        <f>IF($C2588="","",T2588*X2588/100)</f>
        <v/>
      </c>
      <c r="V2588" s="7">
        <f>IF($C2588="","",T2588-U2588)</f>
        <v/>
      </c>
      <c r="X2588">
        <f>IF($C2588="","",IF($AD2588=1,Settings!$C$8,IF($AC2588=1,Settings!$C$6,Settings!$C$7))*100)</f>
        <v/>
      </c>
      <c r="Y2588" s="7">
        <f>IF($C2588="","",V2588-M2588)</f>
        <v/>
      </c>
      <c r="AA2588">
        <f>IF($C2588="","",IF(COUNTIF($C$2:$C2588,$C2588)=1,1,0))</f>
        <v/>
      </c>
      <c r="AB2588">
        <f>IF($AA2588=1,SUMPRODUCT(--($AE$2:$AE$6001&lt;$AE2588))+1,"")</f>
        <v/>
      </c>
      <c r="AC2588">
        <f>IF($C2588="","",IF(OR($W2588=TRUE(),$W2588="TRUE"),0,1))</f>
        <v/>
      </c>
      <c r="AD2588">
        <f>IF($C2588="","",IF($Z2588="Yes",1,0))</f>
        <v/>
      </c>
      <c r="AE2588">
        <f>IF($AA2588=1,IFERROR(IF(VALUE($C2588)&lt;100000000,VALUE($C2588),1000000000),IFERROR(IF(VALUE(MID($C2588,2,20))&lt;100000000,VALUE(MID($C2588,2,20)),1000000000),1000000000))+ROW()/100000,"")</f>
        <v/>
      </c>
    </row>
    <row r="2589">
      <c r="M2589" s="7">
        <f>IF($C2589="","",L2589*V2589/100)</f>
        <v/>
      </c>
      <c r="N2589" s="11" t="n"/>
      <c r="R2589" s="7" t="n"/>
      <c r="T2589" s="7" t="n"/>
      <c r="U2589" s="7">
        <f>IF($C2589="","",T2589*X2589/100)</f>
        <v/>
      </c>
      <c r="V2589" s="7">
        <f>IF($C2589="","",T2589-U2589)</f>
        <v/>
      </c>
      <c r="X2589">
        <f>IF($C2589="","",IF($AD2589=1,Settings!$C$8,IF($AC2589=1,Settings!$C$6,Settings!$C$7))*100)</f>
        <v/>
      </c>
      <c r="Y2589" s="7">
        <f>IF($C2589="","",V2589-M2589)</f>
        <v/>
      </c>
      <c r="AA2589">
        <f>IF($C2589="","",IF(COUNTIF($C$2:$C2589,$C2589)=1,1,0))</f>
        <v/>
      </c>
      <c r="AB2589">
        <f>IF($AA2589=1,SUMPRODUCT(--($AE$2:$AE$6001&lt;$AE2589))+1,"")</f>
        <v/>
      </c>
      <c r="AC2589">
        <f>IF($C2589="","",IF(OR($W2589=TRUE(),$W2589="TRUE"),0,1))</f>
        <v/>
      </c>
      <c r="AD2589">
        <f>IF($C2589="","",IF($Z2589="Yes",1,0))</f>
        <v/>
      </c>
      <c r="AE2589">
        <f>IF($AA2589=1,IFERROR(IF(VALUE($C2589)&lt;100000000,VALUE($C2589),1000000000),IFERROR(IF(VALUE(MID($C2589,2,20))&lt;100000000,VALUE(MID($C2589,2,20)),1000000000),1000000000))+ROW()/100000,"")</f>
        <v/>
      </c>
    </row>
    <row r="2590">
      <c r="M2590" s="7">
        <f>IF($C2590="","",L2590*V2590/100)</f>
        <v/>
      </c>
      <c r="N2590" s="11" t="n"/>
      <c r="R2590" s="7" t="n"/>
      <c r="T2590" s="7" t="n"/>
      <c r="U2590" s="7">
        <f>IF($C2590="","",T2590*X2590/100)</f>
        <v/>
      </c>
      <c r="V2590" s="7">
        <f>IF($C2590="","",T2590-U2590)</f>
        <v/>
      </c>
      <c r="X2590">
        <f>IF($C2590="","",IF($AD2590=1,Settings!$C$8,IF($AC2590=1,Settings!$C$6,Settings!$C$7))*100)</f>
        <v/>
      </c>
      <c r="Y2590" s="7">
        <f>IF($C2590="","",V2590-M2590)</f>
        <v/>
      </c>
      <c r="AA2590">
        <f>IF($C2590="","",IF(COUNTIF($C$2:$C2590,$C2590)=1,1,0))</f>
        <v/>
      </c>
      <c r="AB2590">
        <f>IF($AA2590=1,SUMPRODUCT(--($AE$2:$AE$6001&lt;$AE2590))+1,"")</f>
        <v/>
      </c>
      <c r="AC2590">
        <f>IF($C2590="","",IF(OR($W2590=TRUE(),$W2590="TRUE"),0,1))</f>
        <v/>
      </c>
      <c r="AD2590">
        <f>IF($C2590="","",IF($Z2590="Yes",1,0))</f>
        <v/>
      </c>
      <c r="AE2590">
        <f>IF($AA2590=1,IFERROR(IF(VALUE($C2590)&lt;100000000,VALUE($C2590),1000000000),IFERROR(IF(VALUE(MID($C2590,2,20))&lt;100000000,VALUE(MID($C2590,2,20)),1000000000),1000000000))+ROW()/100000,"")</f>
        <v/>
      </c>
    </row>
    <row r="2591">
      <c r="M2591" s="7">
        <f>IF($C2591="","",L2591*V2591/100)</f>
        <v/>
      </c>
      <c r="N2591" s="11" t="n"/>
      <c r="R2591" s="7" t="n"/>
      <c r="T2591" s="7" t="n"/>
      <c r="U2591" s="7">
        <f>IF($C2591="","",T2591*X2591/100)</f>
        <v/>
      </c>
      <c r="V2591" s="7">
        <f>IF($C2591="","",T2591-U2591)</f>
        <v/>
      </c>
      <c r="X2591">
        <f>IF($C2591="","",IF($AD2591=1,Settings!$C$8,IF($AC2591=1,Settings!$C$6,Settings!$C$7))*100)</f>
        <v/>
      </c>
      <c r="Y2591" s="7">
        <f>IF($C2591="","",V2591-M2591)</f>
        <v/>
      </c>
      <c r="AA2591">
        <f>IF($C2591="","",IF(COUNTIF($C$2:$C2591,$C2591)=1,1,0))</f>
        <v/>
      </c>
      <c r="AB2591">
        <f>IF($AA2591=1,SUMPRODUCT(--($AE$2:$AE$6001&lt;$AE2591))+1,"")</f>
        <v/>
      </c>
      <c r="AC2591">
        <f>IF($C2591="","",IF(OR($W2591=TRUE(),$W2591="TRUE"),0,1))</f>
        <v/>
      </c>
      <c r="AD2591">
        <f>IF($C2591="","",IF($Z2591="Yes",1,0))</f>
        <v/>
      </c>
      <c r="AE2591">
        <f>IF($AA2591=1,IFERROR(IF(VALUE($C2591)&lt;100000000,VALUE($C2591),1000000000),IFERROR(IF(VALUE(MID($C2591,2,20))&lt;100000000,VALUE(MID($C2591,2,20)),1000000000),1000000000))+ROW()/100000,"")</f>
        <v/>
      </c>
    </row>
    <row r="2592">
      <c r="M2592" s="7">
        <f>IF($C2592="","",L2592*V2592/100)</f>
        <v/>
      </c>
      <c r="N2592" s="11" t="n"/>
      <c r="R2592" s="7" t="n"/>
      <c r="T2592" s="7" t="n"/>
      <c r="U2592" s="7">
        <f>IF($C2592="","",T2592*X2592/100)</f>
        <v/>
      </c>
      <c r="V2592" s="7">
        <f>IF($C2592="","",T2592-U2592)</f>
        <v/>
      </c>
      <c r="X2592">
        <f>IF($C2592="","",IF($AD2592=1,Settings!$C$8,IF($AC2592=1,Settings!$C$6,Settings!$C$7))*100)</f>
        <v/>
      </c>
      <c r="Y2592" s="7">
        <f>IF($C2592="","",V2592-M2592)</f>
        <v/>
      </c>
      <c r="AA2592">
        <f>IF($C2592="","",IF(COUNTIF($C$2:$C2592,$C2592)=1,1,0))</f>
        <v/>
      </c>
      <c r="AB2592">
        <f>IF($AA2592=1,SUMPRODUCT(--($AE$2:$AE$6001&lt;$AE2592))+1,"")</f>
        <v/>
      </c>
      <c r="AC2592">
        <f>IF($C2592="","",IF(OR($W2592=TRUE(),$W2592="TRUE"),0,1))</f>
        <v/>
      </c>
      <c r="AD2592">
        <f>IF($C2592="","",IF($Z2592="Yes",1,0))</f>
        <v/>
      </c>
      <c r="AE2592">
        <f>IF($AA2592=1,IFERROR(IF(VALUE($C2592)&lt;100000000,VALUE($C2592),1000000000),IFERROR(IF(VALUE(MID($C2592,2,20))&lt;100000000,VALUE(MID($C2592,2,20)),1000000000),1000000000))+ROW()/100000,"")</f>
        <v/>
      </c>
    </row>
    <row r="2593">
      <c r="M2593" s="7">
        <f>IF($C2593="","",L2593*V2593/100)</f>
        <v/>
      </c>
      <c r="N2593" s="11" t="n"/>
      <c r="R2593" s="7" t="n"/>
      <c r="T2593" s="7" t="n"/>
      <c r="U2593" s="7">
        <f>IF($C2593="","",T2593*X2593/100)</f>
        <v/>
      </c>
      <c r="V2593" s="7">
        <f>IF($C2593="","",T2593-U2593)</f>
        <v/>
      </c>
      <c r="X2593">
        <f>IF($C2593="","",IF($AD2593=1,Settings!$C$8,IF($AC2593=1,Settings!$C$6,Settings!$C$7))*100)</f>
        <v/>
      </c>
      <c r="Y2593" s="7">
        <f>IF($C2593="","",V2593-M2593)</f>
        <v/>
      </c>
      <c r="AA2593">
        <f>IF($C2593="","",IF(COUNTIF($C$2:$C2593,$C2593)=1,1,0))</f>
        <v/>
      </c>
      <c r="AB2593">
        <f>IF($AA2593=1,SUMPRODUCT(--($AE$2:$AE$6001&lt;$AE2593))+1,"")</f>
        <v/>
      </c>
      <c r="AC2593">
        <f>IF($C2593="","",IF(OR($W2593=TRUE(),$W2593="TRUE"),0,1))</f>
        <v/>
      </c>
      <c r="AD2593">
        <f>IF($C2593="","",IF($Z2593="Yes",1,0))</f>
        <v/>
      </c>
      <c r="AE2593">
        <f>IF($AA2593=1,IFERROR(IF(VALUE($C2593)&lt;100000000,VALUE($C2593),1000000000),IFERROR(IF(VALUE(MID($C2593,2,20))&lt;100000000,VALUE(MID($C2593,2,20)),1000000000),1000000000))+ROW()/100000,"")</f>
        <v/>
      </c>
    </row>
    <row r="2594">
      <c r="M2594" s="7">
        <f>IF($C2594="","",L2594*V2594/100)</f>
        <v/>
      </c>
      <c r="N2594" s="11" t="n"/>
      <c r="R2594" s="7" t="n"/>
      <c r="T2594" s="7" t="n"/>
      <c r="U2594" s="7">
        <f>IF($C2594="","",T2594*X2594/100)</f>
        <v/>
      </c>
      <c r="V2594" s="7">
        <f>IF($C2594="","",T2594-U2594)</f>
        <v/>
      </c>
      <c r="X2594">
        <f>IF($C2594="","",IF($AD2594=1,Settings!$C$8,IF($AC2594=1,Settings!$C$6,Settings!$C$7))*100)</f>
        <v/>
      </c>
      <c r="Y2594" s="7">
        <f>IF($C2594="","",V2594-M2594)</f>
        <v/>
      </c>
      <c r="AA2594">
        <f>IF($C2594="","",IF(COUNTIF($C$2:$C2594,$C2594)=1,1,0))</f>
        <v/>
      </c>
      <c r="AB2594">
        <f>IF($AA2594=1,SUMPRODUCT(--($AE$2:$AE$6001&lt;$AE2594))+1,"")</f>
        <v/>
      </c>
      <c r="AC2594">
        <f>IF($C2594="","",IF(OR($W2594=TRUE(),$W2594="TRUE"),0,1))</f>
        <v/>
      </c>
      <c r="AD2594">
        <f>IF($C2594="","",IF($Z2594="Yes",1,0))</f>
        <v/>
      </c>
      <c r="AE2594">
        <f>IF($AA2594=1,IFERROR(IF(VALUE($C2594)&lt;100000000,VALUE($C2594),1000000000),IFERROR(IF(VALUE(MID($C2594,2,20))&lt;100000000,VALUE(MID($C2594,2,20)),1000000000),1000000000))+ROW()/100000,"")</f>
        <v/>
      </c>
    </row>
    <row r="2595">
      <c r="M2595" s="7">
        <f>IF($C2595="","",L2595*V2595/100)</f>
        <v/>
      </c>
      <c r="N2595" s="11" t="n"/>
      <c r="R2595" s="7" t="n"/>
      <c r="T2595" s="7" t="n"/>
      <c r="U2595" s="7">
        <f>IF($C2595="","",T2595*X2595/100)</f>
        <v/>
      </c>
      <c r="V2595" s="7">
        <f>IF($C2595="","",T2595-U2595)</f>
        <v/>
      </c>
      <c r="X2595">
        <f>IF($C2595="","",IF($AD2595=1,Settings!$C$8,IF($AC2595=1,Settings!$C$6,Settings!$C$7))*100)</f>
        <v/>
      </c>
      <c r="Y2595" s="7">
        <f>IF($C2595="","",V2595-M2595)</f>
        <v/>
      </c>
      <c r="AA2595">
        <f>IF($C2595="","",IF(COUNTIF($C$2:$C2595,$C2595)=1,1,0))</f>
        <v/>
      </c>
      <c r="AB2595">
        <f>IF($AA2595=1,SUMPRODUCT(--($AE$2:$AE$6001&lt;$AE2595))+1,"")</f>
        <v/>
      </c>
      <c r="AC2595">
        <f>IF($C2595="","",IF(OR($W2595=TRUE(),$W2595="TRUE"),0,1))</f>
        <v/>
      </c>
      <c r="AD2595">
        <f>IF($C2595="","",IF($Z2595="Yes",1,0))</f>
        <v/>
      </c>
      <c r="AE2595">
        <f>IF($AA2595=1,IFERROR(IF(VALUE($C2595)&lt;100000000,VALUE($C2595),1000000000),IFERROR(IF(VALUE(MID($C2595,2,20))&lt;100000000,VALUE(MID($C2595,2,20)),1000000000),1000000000))+ROW()/100000,"")</f>
        <v/>
      </c>
    </row>
    <row r="2596">
      <c r="M2596" s="7">
        <f>IF($C2596="","",L2596*V2596/100)</f>
        <v/>
      </c>
      <c r="N2596" s="11" t="n"/>
      <c r="R2596" s="7" t="n"/>
      <c r="T2596" s="7" t="n"/>
      <c r="U2596" s="7">
        <f>IF($C2596="","",T2596*X2596/100)</f>
        <v/>
      </c>
      <c r="V2596" s="7">
        <f>IF($C2596="","",T2596-U2596)</f>
        <v/>
      </c>
      <c r="X2596">
        <f>IF($C2596="","",IF($AD2596=1,Settings!$C$8,IF($AC2596=1,Settings!$C$6,Settings!$C$7))*100)</f>
        <v/>
      </c>
      <c r="Y2596" s="7">
        <f>IF($C2596="","",V2596-M2596)</f>
        <v/>
      </c>
      <c r="AA2596">
        <f>IF($C2596="","",IF(COUNTIF($C$2:$C2596,$C2596)=1,1,0))</f>
        <v/>
      </c>
      <c r="AB2596">
        <f>IF($AA2596=1,SUMPRODUCT(--($AE$2:$AE$6001&lt;$AE2596))+1,"")</f>
        <v/>
      </c>
      <c r="AC2596">
        <f>IF($C2596="","",IF(OR($W2596=TRUE(),$W2596="TRUE"),0,1))</f>
        <v/>
      </c>
      <c r="AD2596">
        <f>IF($C2596="","",IF($Z2596="Yes",1,0))</f>
        <v/>
      </c>
      <c r="AE2596">
        <f>IF($AA2596=1,IFERROR(IF(VALUE($C2596)&lt;100000000,VALUE($C2596),1000000000),IFERROR(IF(VALUE(MID($C2596,2,20))&lt;100000000,VALUE(MID($C2596,2,20)),1000000000),1000000000))+ROW()/100000,"")</f>
        <v/>
      </c>
    </row>
    <row r="2597">
      <c r="M2597" s="7">
        <f>IF($C2597="","",L2597*V2597/100)</f>
        <v/>
      </c>
      <c r="N2597" s="11" t="n"/>
      <c r="R2597" s="7" t="n"/>
      <c r="T2597" s="7" t="n"/>
      <c r="U2597" s="7">
        <f>IF($C2597="","",T2597*X2597/100)</f>
        <v/>
      </c>
      <c r="V2597" s="7">
        <f>IF($C2597="","",T2597-U2597)</f>
        <v/>
      </c>
      <c r="X2597">
        <f>IF($C2597="","",IF($AD2597=1,Settings!$C$8,IF($AC2597=1,Settings!$C$6,Settings!$C$7))*100)</f>
        <v/>
      </c>
      <c r="Y2597" s="7">
        <f>IF($C2597="","",V2597-M2597)</f>
        <v/>
      </c>
      <c r="AA2597">
        <f>IF($C2597="","",IF(COUNTIF($C$2:$C2597,$C2597)=1,1,0))</f>
        <v/>
      </c>
      <c r="AB2597">
        <f>IF($AA2597=1,SUMPRODUCT(--($AE$2:$AE$6001&lt;$AE2597))+1,"")</f>
        <v/>
      </c>
      <c r="AC2597">
        <f>IF($C2597="","",IF(OR($W2597=TRUE(),$W2597="TRUE"),0,1))</f>
        <v/>
      </c>
      <c r="AD2597">
        <f>IF($C2597="","",IF($Z2597="Yes",1,0))</f>
        <v/>
      </c>
      <c r="AE2597">
        <f>IF($AA2597=1,IFERROR(IF(VALUE($C2597)&lt;100000000,VALUE($C2597),1000000000),IFERROR(IF(VALUE(MID($C2597,2,20))&lt;100000000,VALUE(MID($C2597,2,20)),1000000000),1000000000))+ROW()/100000,"")</f>
        <v/>
      </c>
    </row>
    <row r="2598">
      <c r="M2598" s="7">
        <f>IF($C2598="","",L2598*V2598/100)</f>
        <v/>
      </c>
      <c r="N2598" s="11" t="n"/>
      <c r="R2598" s="7" t="n"/>
      <c r="T2598" s="7" t="n"/>
      <c r="U2598" s="7">
        <f>IF($C2598="","",T2598*X2598/100)</f>
        <v/>
      </c>
      <c r="V2598" s="7">
        <f>IF($C2598="","",T2598-U2598)</f>
        <v/>
      </c>
      <c r="X2598">
        <f>IF($C2598="","",IF($AD2598=1,Settings!$C$8,IF($AC2598=1,Settings!$C$6,Settings!$C$7))*100)</f>
        <v/>
      </c>
      <c r="Y2598" s="7">
        <f>IF($C2598="","",V2598-M2598)</f>
        <v/>
      </c>
      <c r="AA2598">
        <f>IF($C2598="","",IF(COUNTIF($C$2:$C2598,$C2598)=1,1,0))</f>
        <v/>
      </c>
      <c r="AB2598">
        <f>IF($AA2598=1,SUMPRODUCT(--($AE$2:$AE$6001&lt;$AE2598))+1,"")</f>
        <v/>
      </c>
      <c r="AC2598">
        <f>IF($C2598="","",IF(OR($W2598=TRUE(),$W2598="TRUE"),0,1))</f>
        <v/>
      </c>
      <c r="AD2598">
        <f>IF($C2598="","",IF($Z2598="Yes",1,0))</f>
        <v/>
      </c>
      <c r="AE2598">
        <f>IF($AA2598=1,IFERROR(IF(VALUE($C2598)&lt;100000000,VALUE($C2598),1000000000),IFERROR(IF(VALUE(MID($C2598,2,20))&lt;100000000,VALUE(MID($C2598,2,20)),1000000000),1000000000))+ROW()/100000,"")</f>
        <v/>
      </c>
    </row>
    <row r="2599">
      <c r="M2599" s="7">
        <f>IF($C2599="","",L2599*V2599/100)</f>
        <v/>
      </c>
      <c r="N2599" s="11" t="n"/>
      <c r="R2599" s="7" t="n"/>
      <c r="T2599" s="7" t="n"/>
      <c r="U2599" s="7">
        <f>IF($C2599="","",T2599*X2599/100)</f>
        <v/>
      </c>
      <c r="V2599" s="7">
        <f>IF($C2599="","",T2599-U2599)</f>
        <v/>
      </c>
      <c r="X2599">
        <f>IF($C2599="","",IF($AD2599=1,Settings!$C$8,IF($AC2599=1,Settings!$C$6,Settings!$C$7))*100)</f>
        <v/>
      </c>
      <c r="Y2599" s="7">
        <f>IF($C2599="","",V2599-M2599)</f>
        <v/>
      </c>
      <c r="AA2599">
        <f>IF($C2599="","",IF(COUNTIF($C$2:$C2599,$C2599)=1,1,0))</f>
        <v/>
      </c>
      <c r="AB2599">
        <f>IF($AA2599=1,SUMPRODUCT(--($AE$2:$AE$6001&lt;$AE2599))+1,"")</f>
        <v/>
      </c>
      <c r="AC2599">
        <f>IF($C2599="","",IF(OR($W2599=TRUE(),$W2599="TRUE"),0,1))</f>
        <v/>
      </c>
      <c r="AD2599">
        <f>IF($C2599="","",IF($Z2599="Yes",1,0))</f>
        <v/>
      </c>
      <c r="AE2599">
        <f>IF($AA2599=1,IFERROR(IF(VALUE($C2599)&lt;100000000,VALUE($C2599),1000000000),IFERROR(IF(VALUE(MID($C2599,2,20))&lt;100000000,VALUE(MID($C2599,2,20)),1000000000),1000000000))+ROW()/100000,"")</f>
        <v/>
      </c>
    </row>
    <row r="2600">
      <c r="M2600" s="7">
        <f>IF($C2600="","",L2600*V2600/100)</f>
        <v/>
      </c>
      <c r="N2600" s="11" t="n"/>
      <c r="R2600" s="7" t="n"/>
      <c r="T2600" s="7" t="n"/>
      <c r="U2600" s="7">
        <f>IF($C2600="","",T2600*X2600/100)</f>
        <v/>
      </c>
      <c r="V2600" s="7">
        <f>IF($C2600="","",T2600-U2600)</f>
        <v/>
      </c>
      <c r="X2600">
        <f>IF($C2600="","",IF($AD2600=1,Settings!$C$8,IF($AC2600=1,Settings!$C$6,Settings!$C$7))*100)</f>
        <v/>
      </c>
      <c r="Y2600" s="7">
        <f>IF($C2600="","",V2600-M2600)</f>
        <v/>
      </c>
      <c r="AA2600">
        <f>IF($C2600="","",IF(COUNTIF($C$2:$C2600,$C2600)=1,1,0))</f>
        <v/>
      </c>
      <c r="AB2600">
        <f>IF($AA2600=1,SUMPRODUCT(--($AE$2:$AE$6001&lt;$AE2600))+1,"")</f>
        <v/>
      </c>
      <c r="AC2600">
        <f>IF($C2600="","",IF(OR($W2600=TRUE(),$W2600="TRUE"),0,1))</f>
        <v/>
      </c>
      <c r="AD2600">
        <f>IF($C2600="","",IF($Z2600="Yes",1,0))</f>
        <v/>
      </c>
      <c r="AE2600">
        <f>IF($AA2600=1,IFERROR(IF(VALUE($C2600)&lt;100000000,VALUE($C2600),1000000000),IFERROR(IF(VALUE(MID($C2600,2,20))&lt;100000000,VALUE(MID($C2600,2,20)),1000000000),1000000000))+ROW()/100000,"")</f>
        <v/>
      </c>
    </row>
    <row r="2601">
      <c r="M2601" s="7">
        <f>IF($C2601="","",L2601*V2601/100)</f>
        <v/>
      </c>
      <c r="N2601" s="11" t="n"/>
      <c r="R2601" s="7" t="n"/>
      <c r="T2601" s="7" t="n"/>
      <c r="U2601" s="7">
        <f>IF($C2601="","",T2601*X2601/100)</f>
        <v/>
      </c>
      <c r="V2601" s="7">
        <f>IF($C2601="","",T2601-U2601)</f>
        <v/>
      </c>
      <c r="X2601">
        <f>IF($C2601="","",IF($AD2601=1,Settings!$C$8,IF($AC2601=1,Settings!$C$6,Settings!$C$7))*100)</f>
        <v/>
      </c>
      <c r="Y2601" s="7">
        <f>IF($C2601="","",V2601-M2601)</f>
        <v/>
      </c>
      <c r="AA2601">
        <f>IF($C2601="","",IF(COUNTIF($C$2:$C2601,$C2601)=1,1,0))</f>
        <v/>
      </c>
      <c r="AB2601">
        <f>IF($AA2601=1,SUMPRODUCT(--($AE$2:$AE$6001&lt;$AE2601))+1,"")</f>
        <v/>
      </c>
      <c r="AC2601">
        <f>IF($C2601="","",IF(OR($W2601=TRUE(),$W2601="TRUE"),0,1))</f>
        <v/>
      </c>
      <c r="AD2601">
        <f>IF($C2601="","",IF($Z2601="Yes",1,0))</f>
        <v/>
      </c>
      <c r="AE2601">
        <f>IF($AA2601=1,IFERROR(IF(VALUE($C2601)&lt;100000000,VALUE($C2601),1000000000),IFERROR(IF(VALUE(MID($C2601,2,20))&lt;100000000,VALUE(MID($C2601,2,20)),1000000000),1000000000))+ROW()/100000,"")</f>
        <v/>
      </c>
    </row>
    <row r="2602">
      <c r="M2602" s="7">
        <f>IF($C2602="","",L2602*V2602/100)</f>
        <v/>
      </c>
      <c r="N2602" s="11" t="n"/>
      <c r="R2602" s="7" t="n"/>
      <c r="T2602" s="7" t="n"/>
      <c r="U2602" s="7">
        <f>IF($C2602="","",T2602*X2602/100)</f>
        <v/>
      </c>
      <c r="V2602" s="7">
        <f>IF($C2602="","",T2602-U2602)</f>
        <v/>
      </c>
      <c r="X2602">
        <f>IF($C2602="","",IF($AD2602=1,Settings!$C$8,IF($AC2602=1,Settings!$C$6,Settings!$C$7))*100)</f>
        <v/>
      </c>
      <c r="Y2602" s="7">
        <f>IF($C2602="","",V2602-M2602)</f>
        <v/>
      </c>
      <c r="AA2602">
        <f>IF($C2602="","",IF(COUNTIF($C$2:$C2602,$C2602)=1,1,0))</f>
        <v/>
      </c>
      <c r="AB2602">
        <f>IF($AA2602=1,SUMPRODUCT(--($AE$2:$AE$6001&lt;$AE2602))+1,"")</f>
        <v/>
      </c>
      <c r="AC2602">
        <f>IF($C2602="","",IF(OR($W2602=TRUE(),$W2602="TRUE"),0,1))</f>
        <v/>
      </c>
      <c r="AD2602">
        <f>IF($C2602="","",IF($Z2602="Yes",1,0))</f>
        <v/>
      </c>
      <c r="AE2602">
        <f>IF($AA2602=1,IFERROR(IF(VALUE($C2602)&lt;100000000,VALUE($C2602),1000000000),IFERROR(IF(VALUE(MID($C2602,2,20))&lt;100000000,VALUE(MID($C2602,2,20)),1000000000),1000000000))+ROW()/100000,"")</f>
        <v/>
      </c>
    </row>
    <row r="2603">
      <c r="M2603" s="7">
        <f>IF($C2603="","",L2603*V2603/100)</f>
        <v/>
      </c>
      <c r="N2603" s="11" t="n"/>
      <c r="R2603" s="7" t="n"/>
      <c r="T2603" s="7" t="n"/>
      <c r="U2603" s="7">
        <f>IF($C2603="","",T2603*X2603/100)</f>
        <v/>
      </c>
      <c r="V2603" s="7">
        <f>IF($C2603="","",T2603-U2603)</f>
        <v/>
      </c>
      <c r="X2603">
        <f>IF($C2603="","",IF($AD2603=1,Settings!$C$8,IF($AC2603=1,Settings!$C$6,Settings!$C$7))*100)</f>
        <v/>
      </c>
      <c r="Y2603" s="7">
        <f>IF($C2603="","",V2603-M2603)</f>
        <v/>
      </c>
      <c r="AA2603">
        <f>IF($C2603="","",IF(COUNTIF($C$2:$C2603,$C2603)=1,1,0))</f>
        <v/>
      </c>
      <c r="AB2603">
        <f>IF($AA2603=1,SUMPRODUCT(--($AE$2:$AE$6001&lt;$AE2603))+1,"")</f>
        <v/>
      </c>
      <c r="AC2603">
        <f>IF($C2603="","",IF(OR($W2603=TRUE(),$W2603="TRUE"),0,1))</f>
        <v/>
      </c>
      <c r="AD2603">
        <f>IF($C2603="","",IF($Z2603="Yes",1,0))</f>
        <v/>
      </c>
      <c r="AE2603">
        <f>IF($AA2603=1,IFERROR(IF(VALUE($C2603)&lt;100000000,VALUE($C2603),1000000000),IFERROR(IF(VALUE(MID($C2603,2,20))&lt;100000000,VALUE(MID($C2603,2,20)),1000000000),1000000000))+ROW()/100000,"")</f>
        <v/>
      </c>
    </row>
    <row r="2604">
      <c r="M2604" s="7">
        <f>IF($C2604="","",L2604*V2604/100)</f>
        <v/>
      </c>
      <c r="N2604" s="11" t="n"/>
      <c r="R2604" s="7" t="n"/>
      <c r="T2604" s="7" t="n"/>
      <c r="U2604" s="7">
        <f>IF($C2604="","",T2604*X2604/100)</f>
        <v/>
      </c>
      <c r="V2604" s="7">
        <f>IF($C2604="","",T2604-U2604)</f>
        <v/>
      </c>
      <c r="X2604">
        <f>IF($C2604="","",IF($AD2604=1,Settings!$C$8,IF($AC2604=1,Settings!$C$6,Settings!$C$7))*100)</f>
        <v/>
      </c>
      <c r="Y2604" s="7">
        <f>IF($C2604="","",V2604-M2604)</f>
        <v/>
      </c>
      <c r="AA2604">
        <f>IF($C2604="","",IF(COUNTIF($C$2:$C2604,$C2604)=1,1,0))</f>
        <v/>
      </c>
      <c r="AB2604">
        <f>IF($AA2604=1,SUMPRODUCT(--($AE$2:$AE$6001&lt;$AE2604))+1,"")</f>
        <v/>
      </c>
      <c r="AC2604">
        <f>IF($C2604="","",IF(OR($W2604=TRUE(),$W2604="TRUE"),0,1))</f>
        <v/>
      </c>
      <c r="AD2604">
        <f>IF($C2604="","",IF($Z2604="Yes",1,0))</f>
        <v/>
      </c>
      <c r="AE2604">
        <f>IF($AA2604=1,IFERROR(IF(VALUE($C2604)&lt;100000000,VALUE($C2604),1000000000),IFERROR(IF(VALUE(MID($C2604,2,20))&lt;100000000,VALUE(MID($C2604,2,20)),1000000000),1000000000))+ROW()/100000,"")</f>
        <v/>
      </c>
    </row>
    <row r="2605">
      <c r="M2605" s="7">
        <f>IF($C2605="","",L2605*V2605/100)</f>
        <v/>
      </c>
      <c r="N2605" s="11" t="n"/>
      <c r="R2605" s="7" t="n"/>
      <c r="T2605" s="7" t="n"/>
      <c r="U2605" s="7">
        <f>IF($C2605="","",T2605*X2605/100)</f>
        <v/>
      </c>
      <c r="V2605" s="7">
        <f>IF($C2605="","",T2605-U2605)</f>
        <v/>
      </c>
      <c r="X2605">
        <f>IF($C2605="","",IF($AD2605=1,Settings!$C$8,IF($AC2605=1,Settings!$C$6,Settings!$C$7))*100)</f>
        <v/>
      </c>
      <c r="Y2605" s="7">
        <f>IF($C2605="","",V2605-M2605)</f>
        <v/>
      </c>
      <c r="AA2605">
        <f>IF($C2605="","",IF(COUNTIF($C$2:$C2605,$C2605)=1,1,0))</f>
        <v/>
      </c>
      <c r="AB2605">
        <f>IF($AA2605=1,SUMPRODUCT(--($AE$2:$AE$6001&lt;$AE2605))+1,"")</f>
        <v/>
      </c>
      <c r="AC2605">
        <f>IF($C2605="","",IF(OR($W2605=TRUE(),$W2605="TRUE"),0,1))</f>
        <v/>
      </c>
      <c r="AD2605">
        <f>IF($C2605="","",IF($Z2605="Yes",1,0))</f>
        <v/>
      </c>
      <c r="AE2605">
        <f>IF($AA2605=1,IFERROR(IF(VALUE($C2605)&lt;100000000,VALUE($C2605),1000000000),IFERROR(IF(VALUE(MID($C2605,2,20))&lt;100000000,VALUE(MID($C2605,2,20)),1000000000),1000000000))+ROW()/100000,"")</f>
        <v/>
      </c>
    </row>
    <row r="2606">
      <c r="M2606" s="7">
        <f>IF($C2606="","",L2606*V2606/100)</f>
        <v/>
      </c>
      <c r="N2606" s="11" t="n"/>
      <c r="R2606" s="7" t="n"/>
      <c r="T2606" s="7" t="n"/>
      <c r="U2606" s="7">
        <f>IF($C2606="","",T2606*X2606/100)</f>
        <v/>
      </c>
      <c r="V2606" s="7">
        <f>IF($C2606="","",T2606-U2606)</f>
        <v/>
      </c>
      <c r="X2606">
        <f>IF($C2606="","",IF($AD2606=1,Settings!$C$8,IF($AC2606=1,Settings!$C$6,Settings!$C$7))*100)</f>
        <v/>
      </c>
      <c r="Y2606" s="7">
        <f>IF($C2606="","",V2606-M2606)</f>
        <v/>
      </c>
      <c r="AA2606">
        <f>IF($C2606="","",IF(COUNTIF($C$2:$C2606,$C2606)=1,1,0))</f>
        <v/>
      </c>
      <c r="AB2606">
        <f>IF($AA2606=1,SUMPRODUCT(--($AE$2:$AE$6001&lt;$AE2606))+1,"")</f>
        <v/>
      </c>
      <c r="AC2606">
        <f>IF($C2606="","",IF(OR($W2606=TRUE(),$W2606="TRUE"),0,1))</f>
        <v/>
      </c>
      <c r="AD2606">
        <f>IF($C2606="","",IF($Z2606="Yes",1,0))</f>
        <v/>
      </c>
      <c r="AE2606">
        <f>IF($AA2606=1,IFERROR(IF(VALUE($C2606)&lt;100000000,VALUE($C2606),1000000000),IFERROR(IF(VALUE(MID($C2606,2,20))&lt;100000000,VALUE(MID($C2606,2,20)),1000000000),1000000000))+ROW()/100000,"")</f>
        <v/>
      </c>
    </row>
    <row r="2607">
      <c r="M2607" s="7">
        <f>IF($C2607="","",L2607*V2607/100)</f>
        <v/>
      </c>
      <c r="N2607" s="11" t="n"/>
      <c r="R2607" s="7" t="n"/>
      <c r="T2607" s="7" t="n"/>
      <c r="U2607" s="7">
        <f>IF($C2607="","",T2607*X2607/100)</f>
        <v/>
      </c>
      <c r="V2607" s="7">
        <f>IF($C2607="","",T2607-U2607)</f>
        <v/>
      </c>
      <c r="X2607">
        <f>IF($C2607="","",IF($AD2607=1,Settings!$C$8,IF($AC2607=1,Settings!$C$6,Settings!$C$7))*100)</f>
        <v/>
      </c>
      <c r="Y2607" s="7">
        <f>IF($C2607="","",V2607-M2607)</f>
        <v/>
      </c>
      <c r="AA2607">
        <f>IF($C2607="","",IF(COUNTIF($C$2:$C2607,$C2607)=1,1,0))</f>
        <v/>
      </c>
      <c r="AB2607">
        <f>IF($AA2607=1,SUMPRODUCT(--($AE$2:$AE$6001&lt;$AE2607))+1,"")</f>
        <v/>
      </c>
      <c r="AC2607">
        <f>IF($C2607="","",IF(OR($W2607=TRUE(),$W2607="TRUE"),0,1))</f>
        <v/>
      </c>
      <c r="AD2607">
        <f>IF($C2607="","",IF($Z2607="Yes",1,0))</f>
        <v/>
      </c>
      <c r="AE2607">
        <f>IF($AA2607=1,IFERROR(IF(VALUE($C2607)&lt;100000000,VALUE($C2607),1000000000),IFERROR(IF(VALUE(MID($C2607,2,20))&lt;100000000,VALUE(MID($C2607,2,20)),1000000000),1000000000))+ROW()/100000,"")</f>
        <v/>
      </c>
    </row>
    <row r="2608">
      <c r="M2608" s="7">
        <f>IF($C2608="","",L2608*V2608/100)</f>
        <v/>
      </c>
      <c r="N2608" s="11" t="n"/>
      <c r="R2608" s="7" t="n"/>
      <c r="T2608" s="7" t="n"/>
      <c r="U2608" s="7">
        <f>IF($C2608="","",T2608*X2608/100)</f>
        <v/>
      </c>
      <c r="V2608" s="7">
        <f>IF($C2608="","",T2608-U2608)</f>
        <v/>
      </c>
      <c r="X2608">
        <f>IF($C2608="","",IF($AD2608=1,Settings!$C$8,IF($AC2608=1,Settings!$C$6,Settings!$C$7))*100)</f>
        <v/>
      </c>
      <c r="Y2608" s="7">
        <f>IF($C2608="","",V2608-M2608)</f>
        <v/>
      </c>
      <c r="AA2608">
        <f>IF($C2608="","",IF(COUNTIF($C$2:$C2608,$C2608)=1,1,0))</f>
        <v/>
      </c>
      <c r="AB2608">
        <f>IF($AA2608=1,SUMPRODUCT(--($AE$2:$AE$6001&lt;$AE2608))+1,"")</f>
        <v/>
      </c>
      <c r="AC2608">
        <f>IF($C2608="","",IF(OR($W2608=TRUE(),$W2608="TRUE"),0,1))</f>
        <v/>
      </c>
      <c r="AD2608">
        <f>IF($C2608="","",IF($Z2608="Yes",1,0))</f>
        <v/>
      </c>
      <c r="AE2608">
        <f>IF($AA2608=1,IFERROR(IF(VALUE($C2608)&lt;100000000,VALUE($C2608),1000000000),IFERROR(IF(VALUE(MID($C2608,2,20))&lt;100000000,VALUE(MID($C2608,2,20)),1000000000),1000000000))+ROW()/100000,"")</f>
        <v/>
      </c>
    </row>
    <row r="2609">
      <c r="M2609" s="7">
        <f>IF($C2609="","",L2609*V2609/100)</f>
        <v/>
      </c>
      <c r="N2609" s="11" t="n"/>
      <c r="R2609" s="7" t="n"/>
      <c r="T2609" s="7" t="n"/>
      <c r="U2609" s="7">
        <f>IF($C2609="","",T2609*X2609/100)</f>
        <v/>
      </c>
      <c r="V2609" s="7">
        <f>IF($C2609="","",T2609-U2609)</f>
        <v/>
      </c>
      <c r="X2609">
        <f>IF($C2609="","",IF($AD2609=1,Settings!$C$8,IF($AC2609=1,Settings!$C$6,Settings!$C$7))*100)</f>
        <v/>
      </c>
      <c r="Y2609" s="7">
        <f>IF($C2609="","",V2609-M2609)</f>
        <v/>
      </c>
      <c r="AA2609">
        <f>IF($C2609="","",IF(COUNTIF($C$2:$C2609,$C2609)=1,1,0))</f>
        <v/>
      </c>
      <c r="AB2609">
        <f>IF($AA2609=1,SUMPRODUCT(--($AE$2:$AE$6001&lt;$AE2609))+1,"")</f>
        <v/>
      </c>
      <c r="AC2609">
        <f>IF($C2609="","",IF(OR($W2609=TRUE(),$W2609="TRUE"),0,1))</f>
        <v/>
      </c>
      <c r="AD2609">
        <f>IF($C2609="","",IF($Z2609="Yes",1,0))</f>
        <v/>
      </c>
      <c r="AE2609">
        <f>IF($AA2609=1,IFERROR(IF(VALUE($C2609)&lt;100000000,VALUE($C2609),1000000000),IFERROR(IF(VALUE(MID($C2609,2,20))&lt;100000000,VALUE(MID($C2609,2,20)),1000000000),1000000000))+ROW()/100000,"")</f>
        <v/>
      </c>
    </row>
    <row r="2610">
      <c r="M2610" s="7">
        <f>IF($C2610="","",L2610*V2610/100)</f>
        <v/>
      </c>
      <c r="N2610" s="11" t="n"/>
      <c r="R2610" s="7" t="n"/>
      <c r="T2610" s="7" t="n"/>
      <c r="U2610" s="7">
        <f>IF($C2610="","",T2610*X2610/100)</f>
        <v/>
      </c>
      <c r="V2610" s="7">
        <f>IF($C2610="","",T2610-U2610)</f>
        <v/>
      </c>
      <c r="X2610">
        <f>IF($C2610="","",IF($AD2610=1,Settings!$C$8,IF($AC2610=1,Settings!$C$6,Settings!$C$7))*100)</f>
        <v/>
      </c>
      <c r="Y2610" s="7">
        <f>IF($C2610="","",V2610-M2610)</f>
        <v/>
      </c>
      <c r="AA2610">
        <f>IF($C2610="","",IF(COUNTIF($C$2:$C2610,$C2610)=1,1,0))</f>
        <v/>
      </c>
      <c r="AB2610">
        <f>IF($AA2610=1,SUMPRODUCT(--($AE$2:$AE$6001&lt;$AE2610))+1,"")</f>
        <v/>
      </c>
      <c r="AC2610">
        <f>IF($C2610="","",IF(OR($W2610=TRUE(),$W2610="TRUE"),0,1))</f>
        <v/>
      </c>
      <c r="AD2610">
        <f>IF($C2610="","",IF($Z2610="Yes",1,0))</f>
        <v/>
      </c>
      <c r="AE2610">
        <f>IF($AA2610=1,IFERROR(IF(VALUE($C2610)&lt;100000000,VALUE($C2610),1000000000),IFERROR(IF(VALUE(MID($C2610,2,20))&lt;100000000,VALUE(MID($C2610,2,20)),1000000000),1000000000))+ROW()/100000,"")</f>
        <v/>
      </c>
    </row>
    <row r="2611">
      <c r="M2611" s="7">
        <f>IF($C2611="","",L2611*V2611/100)</f>
        <v/>
      </c>
      <c r="N2611" s="11" t="n"/>
      <c r="R2611" s="7" t="n"/>
      <c r="T2611" s="7" t="n"/>
      <c r="U2611" s="7">
        <f>IF($C2611="","",T2611*X2611/100)</f>
        <v/>
      </c>
      <c r="V2611" s="7">
        <f>IF($C2611="","",T2611-U2611)</f>
        <v/>
      </c>
      <c r="X2611">
        <f>IF($C2611="","",IF($AD2611=1,Settings!$C$8,IF($AC2611=1,Settings!$C$6,Settings!$C$7))*100)</f>
        <v/>
      </c>
      <c r="Y2611" s="7">
        <f>IF($C2611="","",V2611-M2611)</f>
        <v/>
      </c>
      <c r="AA2611">
        <f>IF($C2611="","",IF(COUNTIF($C$2:$C2611,$C2611)=1,1,0))</f>
        <v/>
      </c>
      <c r="AB2611">
        <f>IF($AA2611=1,SUMPRODUCT(--($AE$2:$AE$6001&lt;$AE2611))+1,"")</f>
        <v/>
      </c>
      <c r="AC2611">
        <f>IF($C2611="","",IF(OR($W2611=TRUE(),$W2611="TRUE"),0,1))</f>
        <v/>
      </c>
      <c r="AD2611">
        <f>IF($C2611="","",IF($Z2611="Yes",1,0))</f>
        <v/>
      </c>
      <c r="AE2611">
        <f>IF($AA2611=1,IFERROR(IF(VALUE($C2611)&lt;100000000,VALUE($C2611),1000000000),IFERROR(IF(VALUE(MID($C2611,2,20))&lt;100000000,VALUE(MID($C2611,2,20)),1000000000),1000000000))+ROW()/100000,"")</f>
        <v/>
      </c>
    </row>
    <row r="2612">
      <c r="M2612" s="7">
        <f>IF($C2612="","",L2612*V2612/100)</f>
        <v/>
      </c>
      <c r="N2612" s="11" t="n"/>
      <c r="R2612" s="7" t="n"/>
      <c r="T2612" s="7" t="n"/>
      <c r="U2612" s="7">
        <f>IF($C2612="","",T2612*X2612/100)</f>
        <v/>
      </c>
      <c r="V2612" s="7">
        <f>IF($C2612="","",T2612-U2612)</f>
        <v/>
      </c>
      <c r="X2612">
        <f>IF($C2612="","",IF($AD2612=1,Settings!$C$8,IF($AC2612=1,Settings!$C$6,Settings!$C$7))*100)</f>
        <v/>
      </c>
      <c r="Y2612" s="7">
        <f>IF($C2612="","",V2612-M2612)</f>
        <v/>
      </c>
      <c r="AA2612">
        <f>IF($C2612="","",IF(COUNTIF($C$2:$C2612,$C2612)=1,1,0))</f>
        <v/>
      </c>
      <c r="AB2612">
        <f>IF($AA2612=1,SUMPRODUCT(--($AE$2:$AE$6001&lt;$AE2612))+1,"")</f>
        <v/>
      </c>
      <c r="AC2612">
        <f>IF($C2612="","",IF(OR($W2612=TRUE(),$W2612="TRUE"),0,1))</f>
        <v/>
      </c>
      <c r="AD2612">
        <f>IF($C2612="","",IF($Z2612="Yes",1,0))</f>
        <v/>
      </c>
      <c r="AE2612">
        <f>IF($AA2612=1,IFERROR(IF(VALUE($C2612)&lt;100000000,VALUE($C2612),1000000000),IFERROR(IF(VALUE(MID($C2612,2,20))&lt;100000000,VALUE(MID($C2612,2,20)),1000000000),1000000000))+ROW()/100000,"")</f>
        <v/>
      </c>
    </row>
    <row r="2613">
      <c r="M2613" s="7">
        <f>IF($C2613="","",L2613*V2613/100)</f>
        <v/>
      </c>
      <c r="N2613" s="11" t="n"/>
      <c r="R2613" s="7" t="n"/>
      <c r="T2613" s="7" t="n"/>
      <c r="U2613" s="7">
        <f>IF($C2613="","",T2613*X2613/100)</f>
        <v/>
      </c>
      <c r="V2613" s="7">
        <f>IF($C2613="","",T2613-U2613)</f>
        <v/>
      </c>
      <c r="X2613">
        <f>IF($C2613="","",IF($AD2613=1,Settings!$C$8,IF($AC2613=1,Settings!$C$6,Settings!$C$7))*100)</f>
        <v/>
      </c>
      <c r="Y2613" s="7">
        <f>IF($C2613="","",V2613-M2613)</f>
        <v/>
      </c>
      <c r="AA2613">
        <f>IF($C2613="","",IF(COUNTIF($C$2:$C2613,$C2613)=1,1,0))</f>
        <v/>
      </c>
      <c r="AB2613">
        <f>IF($AA2613=1,SUMPRODUCT(--($AE$2:$AE$6001&lt;$AE2613))+1,"")</f>
        <v/>
      </c>
      <c r="AC2613">
        <f>IF($C2613="","",IF(OR($W2613=TRUE(),$W2613="TRUE"),0,1))</f>
        <v/>
      </c>
      <c r="AD2613">
        <f>IF($C2613="","",IF($Z2613="Yes",1,0))</f>
        <v/>
      </c>
      <c r="AE2613">
        <f>IF($AA2613=1,IFERROR(IF(VALUE($C2613)&lt;100000000,VALUE($C2613),1000000000),IFERROR(IF(VALUE(MID($C2613,2,20))&lt;100000000,VALUE(MID($C2613,2,20)),1000000000),1000000000))+ROW()/100000,"")</f>
        <v/>
      </c>
    </row>
    <row r="2614">
      <c r="M2614" s="7">
        <f>IF($C2614="","",L2614*V2614/100)</f>
        <v/>
      </c>
      <c r="N2614" s="11" t="n"/>
      <c r="R2614" s="7" t="n"/>
      <c r="T2614" s="7" t="n"/>
      <c r="U2614" s="7">
        <f>IF($C2614="","",T2614*X2614/100)</f>
        <v/>
      </c>
      <c r="V2614" s="7">
        <f>IF($C2614="","",T2614-U2614)</f>
        <v/>
      </c>
      <c r="X2614">
        <f>IF($C2614="","",IF($AD2614=1,Settings!$C$8,IF($AC2614=1,Settings!$C$6,Settings!$C$7))*100)</f>
        <v/>
      </c>
      <c r="Y2614" s="7">
        <f>IF($C2614="","",V2614-M2614)</f>
        <v/>
      </c>
      <c r="AA2614">
        <f>IF($C2614="","",IF(COUNTIF($C$2:$C2614,$C2614)=1,1,0))</f>
        <v/>
      </c>
      <c r="AB2614">
        <f>IF($AA2614=1,SUMPRODUCT(--($AE$2:$AE$6001&lt;$AE2614))+1,"")</f>
        <v/>
      </c>
      <c r="AC2614">
        <f>IF($C2614="","",IF(OR($W2614=TRUE(),$W2614="TRUE"),0,1))</f>
        <v/>
      </c>
      <c r="AD2614">
        <f>IF($C2614="","",IF($Z2614="Yes",1,0))</f>
        <v/>
      </c>
      <c r="AE2614">
        <f>IF($AA2614=1,IFERROR(IF(VALUE($C2614)&lt;100000000,VALUE($C2614),1000000000),IFERROR(IF(VALUE(MID($C2614,2,20))&lt;100000000,VALUE(MID($C2614,2,20)),1000000000),1000000000))+ROW()/100000,"")</f>
        <v/>
      </c>
    </row>
    <row r="2615">
      <c r="M2615" s="7">
        <f>IF($C2615="","",L2615*V2615/100)</f>
        <v/>
      </c>
      <c r="N2615" s="11" t="n"/>
      <c r="R2615" s="7" t="n"/>
      <c r="T2615" s="7" t="n"/>
      <c r="U2615" s="7">
        <f>IF($C2615="","",T2615*X2615/100)</f>
        <v/>
      </c>
      <c r="V2615" s="7">
        <f>IF($C2615="","",T2615-U2615)</f>
        <v/>
      </c>
      <c r="X2615">
        <f>IF($C2615="","",IF($AD2615=1,Settings!$C$8,IF($AC2615=1,Settings!$C$6,Settings!$C$7))*100)</f>
        <v/>
      </c>
      <c r="Y2615" s="7">
        <f>IF($C2615="","",V2615-M2615)</f>
        <v/>
      </c>
      <c r="AA2615">
        <f>IF($C2615="","",IF(COUNTIF($C$2:$C2615,$C2615)=1,1,0))</f>
        <v/>
      </c>
      <c r="AB2615">
        <f>IF($AA2615=1,SUMPRODUCT(--($AE$2:$AE$6001&lt;$AE2615))+1,"")</f>
        <v/>
      </c>
      <c r="AC2615">
        <f>IF($C2615="","",IF(OR($W2615=TRUE(),$W2615="TRUE"),0,1))</f>
        <v/>
      </c>
      <c r="AD2615">
        <f>IF($C2615="","",IF($Z2615="Yes",1,0))</f>
        <v/>
      </c>
      <c r="AE2615">
        <f>IF($AA2615=1,IFERROR(IF(VALUE($C2615)&lt;100000000,VALUE($C2615),1000000000),IFERROR(IF(VALUE(MID($C2615,2,20))&lt;100000000,VALUE(MID($C2615,2,20)),1000000000),1000000000))+ROW()/100000,"")</f>
        <v/>
      </c>
    </row>
    <row r="2616">
      <c r="M2616" s="7">
        <f>IF($C2616="","",L2616*V2616/100)</f>
        <v/>
      </c>
      <c r="N2616" s="11" t="n"/>
      <c r="R2616" s="7" t="n"/>
      <c r="T2616" s="7" t="n"/>
      <c r="U2616" s="7">
        <f>IF($C2616="","",T2616*X2616/100)</f>
        <v/>
      </c>
      <c r="V2616" s="7">
        <f>IF($C2616="","",T2616-U2616)</f>
        <v/>
      </c>
      <c r="X2616">
        <f>IF($C2616="","",IF($AD2616=1,Settings!$C$8,IF($AC2616=1,Settings!$C$6,Settings!$C$7))*100)</f>
        <v/>
      </c>
      <c r="Y2616" s="7">
        <f>IF($C2616="","",V2616-M2616)</f>
        <v/>
      </c>
      <c r="AA2616">
        <f>IF($C2616="","",IF(COUNTIF($C$2:$C2616,$C2616)=1,1,0))</f>
        <v/>
      </c>
      <c r="AB2616">
        <f>IF($AA2616=1,SUMPRODUCT(--($AE$2:$AE$6001&lt;$AE2616))+1,"")</f>
        <v/>
      </c>
      <c r="AC2616">
        <f>IF($C2616="","",IF(OR($W2616=TRUE(),$W2616="TRUE"),0,1))</f>
        <v/>
      </c>
      <c r="AD2616">
        <f>IF($C2616="","",IF($Z2616="Yes",1,0))</f>
        <v/>
      </c>
      <c r="AE2616">
        <f>IF($AA2616=1,IFERROR(IF(VALUE($C2616)&lt;100000000,VALUE($C2616),1000000000),IFERROR(IF(VALUE(MID($C2616,2,20))&lt;100000000,VALUE(MID($C2616,2,20)),1000000000),1000000000))+ROW()/100000,"")</f>
        <v/>
      </c>
    </row>
    <row r="2617">
      <c r="M2617" s="7">
        <f>IF($C2617="","",L2617*V2617/100)</f>
        <v/>
      </c>
      <c r="N2617" s="11" t="n"/>
      <c r="R2617" s="7" t="n"/>
      <c r="T2617" s="7" t="n"/>
      <c r="U2617" s="7">
        <f>IF($C2617="","",T2617*X2617/100)</f>
        <v/>
      </c>
      <c r="V2617" s="7">
        <f>IF($C2617="","",T2617-U2617)</f>
        <v/>
      </c>
      <c r="X2617">
        <f>IF($C2617="","",IF($AD2617=1,Settings!$C$8,IF($AC2617=1,Settings!$C$6,Settings!$C$7))*100)</f>
        <v/>
      </c>
      <c r="Y2617" s="7">
        <f>IF($C2617="","",V2617-M2617)</f>
        <v/>
      </c>
      <c r="AA2617">
        <f>IF($C2617="","",IF(COUNTIF($C$2:$C2617,$C2617)=1,1,0))</f>
        <v/>
      </c>
      <c r="AB2617">
        <f>IF($AA2617=1,SUMPRODUCT(--($AE$2:$AE$6001&lt;$AE2617))+1,"")</f>
        <v/>
      </c>
      <c r="AC2617">
        <f>IF($C2617="","",IF(OR($W2617=TRUE(),$W2617="TRUE"),0,1))</f>
        <v/>
      </c>
      <c r="AD2617">
        <f>IF($C2617="","",IF($Z2617="Yes",1,0))</f>
        <v/>
      </c>
      <c r="AE2617">
        <f>IF($AA2617=1,IFERROR(IF(VALUE($C2617)&lt;100000000,VALUE($C2617),1000000000),IFERROR(IF(VALUE(MID($C2617,2,20))&lt;100000000,VALUE(MID($C2617,2,20)),1000000000),1000000000))+ROW()/100000,"")</f>
        <v/>
      </c>
    </row>
    <row r="2618">
      <c r="M2618" s="7">
        <f>IF($C2618="","",L2618*V2618/100)</f>
        <v/>
      </c>
      <c r="N2618" s="11" t="n"/>
      <c r="R2618" s="7" t="n"/>
      <c r="T2618" s="7" t="n"/>
      <c r="U2618" s="7">
        <f>IF($C2618="","",T2618*X2618/100)</f>
        <v/>
      </c>
      <c r="V2618" s="7">
        <f>IF($C2618="","",T2618-U2618)</f>
        <v/>
      </c>
      <c r="X2618">
        <f>IF($C2618="","",IF($AD2618=1,Settings!$C$8,IF($AC2618=1,Settings!$C$6,Settings!$C$7))*100)</f>
        <v/>
      </c>
      <c r="Y2618" s="7">
        <f>IF($C2618="","",V2618-M2618)</f>
        <v/>
      </c>
      <c r="AA2618">
        <f>IF($C2618="","",IF(COUNTIF($C$2:$C2618,$C2618)=1,1,0))</f>
        <v/>
      </c>
      <c r="AB2618">
        <f>IF($AA2618=1,SUMPRODUCT(--($AE$2:$AE$6001&lt;$AE2618))+1,"")</f>
        <v/>
      </c>
      <c r="AC2618">
        <f>IF($C2618="","",IF(OR($W2618=TRUE(),$W2618="TRUE"),0,1))</f>
        <v/>
      </c>
      <c r="AD2618">
        <f>IF($C2618="","",IF($Z2618="Yes",1,0))</f>
        <v/>
      </c>
      <c r="AE2618">
        <f>IF($AA2618=1,IFERROR(IF(VALUE($C2618)&lt;100000000,VALUE($C2618),1000000000),IFERROR(IF(VALUE(MID($C2618,2,20))&lt;100000000,VALUE(MID($C2618,2,20)),1000000000),1000000000))+ROW()/100000,"")</f>
        <v/>
      </c>
    </row>
    <row r="2619">
      <c r="M2619" s="7">
        <f>IF($C2619="","",L2619*V2619/100)</f>
        <v/>
      </c>
      <c r="N2619" s="11" t="n"/>
      <c r="R2619" s="7" t="n"/>
      <c r="T2619" s="7" t="n"/>
      <c r="U2619" s="7">
        <f>IF($C2619="","",T2619*X2619/100)</f>
        <v/>
      </c>
      <c r="V2619" s="7">
        <f>IF($C2619="","",T2619-U2619)</f>
        <v/>
      </c>
      <c r="X2619">
        <f>IF($C2619="","",IF($AD2619=1,Settings!$C$8,IF($AC2619=1,Settings!$C$6,Settings!$C$7))*100)</f>
        <v/>
      </c>
      <c r="Y2619" s="7">
        <f>IF($C2619="","",V2619-M2619)</f>
        <v/>
      </c>
      <c r="AA2619">
        <f>IF($C2619="","",IF(COUNTIF($C$2:$C2619,$C2619)=1,1,0))</f>
        <v/>
      </c>
      <c r="AB2619">
        <f>IF($AA2619=1,SUMPRODUCT(--($AE$2:$AE$6001&lt;$AE2619))+1,"")</f>
        <v/>
      </c>
      <c r="AC2619">
        <f>IF($C2619="","",IF(OR($W2619=TRUE(),$W2619="TRUE"),0,1))</f>
        <v/>
      </c>
      <c r="AD2619">
        <f>IF($C2619="","",IF($Z2619="Yes",1,0))</f>
        <v/>
      </c>
      <c r="AE2619">
        <f>IF($AA2619=1,IFERROR(IF(VALUE($C2619)&lt;100000000,VALUE($C2619),1000000000),IFERROR(IF(VALUE(MID($C2619,2,20))&lt;100000000,VALUE(MID($C2619,2,20)),1000000000),1000000000))+ROW()/100000,"")</f>
        <v/>
      </c>
    </row>
    <row r="2620">
      <c r="M2620" s="7">
        <f>IF($C2620="","",L2620*V2620/100)</f>
        <v/>
      </c>
      <c r="N2620" s="11" t="n"/>
      <c r="R2620" s="7" t="n"/>
      <c r="T2620" s="7" t="n"/>
      <c r="U2620" s="7">
        <f>IF($C2620="","",T2620*X2620/100)</f>
        <v/>
      </c>
      <c r="V2620" s="7">
        <f>IF($C2620="","",T2620-U2620)</f>
        <v/>
      </c>
      <c r="X2620">
        <f>IF($C2620="","",IF($AD2620=1,Settings!$C$8,IF($AC2620=1,Settings!$C$6,Settings!$C$7))*100)</f>
        <v/>
      </c>
      <c r="Y2620" s="7">
        <f>IF($C2620="","",V2620-M2620)</f>
        <v/>
      </c>
      <c r="AA2620">
        <f>IF($C2620="","",IF(COUNTIF($C$2:$C2620,$C2620)=1,1,0))</f>
        <v/>
      </c>
      <c r="AB2620">
        <f>IF($AA2620=1,SUMPRODUCT(--($AE$2:$AE$6001&lt;$AE2620))+1,"")</f>
        <v/>
      </c>
      <c r="AC2620">
        <f>IF($C2620="","",IF(OR($W2620=TRUE(),$W2620="TRUE"),0,1))</f>
        <v/>
      </c>
      <c r="AD2620">
        <f>IF($C2620="","",IF($Z2620="Yes",1,0))</f>
        <v/>
      </c>
      <c r="AE2620">
        <f>IF($AA2620=1,IFERROR(IF(VALUE($C2620)&lt;100000000,VALUE($C2620),1000000000),IFERROR(IF(VALUE(MID($C2620,2,20))&lt;100000000,VALUE(MID($C2620,2,20)),1000000000),1000000000))+ROW()/100000,"")</f>
        <v/>
      </c>
    </row>
    <row r="2621">
      <c r="M2621" s="7">
        <f>IF($C2621="","",L2621*V2621/100)</f>
        <v/>
      </c>
      <c r="N2621" s="11" t="n"/>
      <c r="R2621" s="7" t="n"/>
      <c r="T2621" s="7" t="n"/>
      <c r="U2621" s="7">
        <f>IF($C2621="","",T2621*X2621/100)</f>
        <v/>
      </c>
      <c r="V2621" s="7">
        <f>IF($C2621="","",T2621-U2621)</f>
        <v/>
      </c>
      <c r="X2621">
        <f>IF($C2621="","",IF($AD2621=1,Settings!$C$8,IF($AC2621=1,Settings!$C$6,Settings!$C$7))*100)</f>
        <v/>
      </c>
      <c r="Y2621" s="7">
        <f>IF($C2621="","",V2621-M2621)</f>
        <v/>
      </c>
      <c r="AA2621">
        <f>IF($C2621="","",IF(COUNTIF($C$2:$C2621,$C2621)=1,1,0))</f>
        <v/>
      </c>
      <c r="AB2621">
        <f>IF($AA2621=1,SUMPRODUCT(--($AE$2:$AE$6001&lt;$AE2621))+1,"")</f>
        <v/>
      </c>
      <c r="AC2621">
        <f>IF($C2621="","",IF(OR($W2621=TRUE(),$W2621="TRUE"),0,1))</f>
        <v/>
      </c>
      <c r="AD2621">
        <f>IF($C2621="","",IF($Z2621="Yes",1,0))</f>
        <v/>
      </c>
      <c r="AE2621">
        <f>IF($AA2621=1,IFERROR(IF(VALUE($C2621)&lt;100000000,VALUE($C2621),1000000000),IFERROR(IF(VALUE(MID($C2621,2,20))&lt;100000000,VALUE(MID($C2621,2,20)),1000000000),1000000000))+ROW()/100000,"")</f>
        <v/>
      </c>
    </row>
    <row r="2622">
      <c r="M2622" s="7">
        <f>IF($C2622="","",L2622*V2622/100)</f>
        <v/>
      </c>
      <c r="N2622" s="11" t="n"/>
      <c r="R2622" s="7" t="n"/>
      <c r="T2622" s="7" t="n"/>
      <c r="U2622" s="7">
        <f>IF($C2622="","",T2622*X2622/100)</f>
        <v/>
      </c>
      <c r="V2622" s="7">
        <f>IF($C2622="","",T2622-U2622)</f>
        <v/>
      </c>
      <c r="X2622">
        <f>IF($C2622="","",IF($AD2622=1,Settings!$C$8,IF($AC2622=1,Settings!$C$6,Settings!$C$7))*100)</f>
        <v/>
      </c>
      <c r="Y2622" s="7">
        <f>IF($C2622="","",V2622-M2622)</f>
        <v/>
      </c>
      <c r="AA2622">
        <f>IF($C2622="","",IF(COUNTIF($C$2:$C2622,$C2622)=1,1,0))</f>
        <v/>
      </c>
      <c r="AB2622">
        <f>IF($AA2622=1,SUMPRODUCT(--($AE$2:$AE$6001&lt;$AE2622))+1,"")</f>
        <v/>
      </c>
      <c r="AC2622">
        <f>IF($C2622="","",IF(OR($W2622=TRUE(),$W2622="TRUE"),0,1))</f>
        <v/>
      </c>
      <c r="AD2622">
        <f>IF($C2622="","",IF($Z2622="Yes",1,0))</f>
        <v/>
      </c>
      <c r="AE2622">
        <f>IF($AA2622=1,IFERROR(IF(VALUE($C2622)&lt;100000000,VALUE($C2622),1000000000),IFERROR(IF(VALUE(MID($C2622,2,20))&lt;100000000,VALUE(MID($C2622,2,20)),1000000000),1000000000))+ROW()/100000,"")</f>
        <v/>
      </c>
    </row>
    <row r="2623">
      <c r="M2623" s="7">
        <f>IF($C2623="","",L2623*V2623/100)</f>
        <v/>
      </c>
      <c r="N2623" s="11" t="n"/>
      <c r="R2623" s="7" t="n"/>
      <c r="T2623" s="7" t="n"/>
      <c r="U2623" s="7">
        <f>IF($C2623="","",T2623*X2623/100)</f>
        <v/>
      </c>
      <c r="V2623" s="7">
        <f>IF($C2623="","",T2623-U2623)</f>
        <v/>
      </c>
      <c r="X2623">
        <f>IF($C2623="","",IF($AD2623=1,Settings!$C$8,IF($AC2623=1,Settings!$C$6,Settings!$C$7))*100)</f>
        <v/>
      </c>
      <c r="Y2623" s="7">
        <f>IF($C2623="","",V2623-M2623)</f>
        <v/>
      </c>
      <c r="AA2623">
        <f>IF($C2623="","",IF(COUNTIF($C$2:$C2623,$C2623)=1,1,0))</f>
        <v/>
      </c>
      <c r="AB2623">
        <f>IF($AA2623=1,SUMPRODUCT(--($AE$2:$AE$6001&lt;$AE2623))+1,"")</f>
        <v/>
      </c>
      <c r="AC2623">
        <f>IF($C2623="","",IF(OR($W2623=TRUE(),$W2623="TRUE"),0,1))</f>
        <v/>
      </c>
      <c r="AD2623">
        <f>IF($C2623="","",IF($Z2623="Yes",1,0))</f>
        <v/>
      </c>
      <c r="AE2623">
        <f>IF($AA2623=1,IFERROR(IF(VALUE($C2623)&lt;100000000,VALUE($C2623),1000000000),IFERROR(IF(VALUE(MID($C2623,2,20))&lt;100000000,VALUE(MID($C2623,2,20)),1000000000),1000000000))+ROW()/100000,"")</f>
        <v/>
      </c>
    </row>
    <row r="2624">
      <c r="M2624" s="7">
        <f>IF($C2624="","",L2624*V2624/100)</f>
        <v/>
      </c>
      <c r="N2624" s="11" t="n"/>
      <c r="R2624" s="7" t="n"/>
      <c r="T2624" s="7" t="n"/>
      <c r="U2624" s="7">
        <f>IF($C2624="","",T2624*X2624/100)</f>
        <v/>
      </c>
      <c r="V2624" s="7">
        <f>IF($C2624="","",T2624-U2624)</f>
        <v/>
      </c>
      <c r="X2624">
        <f>IF($C2624="","",IF($AD2624=1,Settings!$C$8,IF($AC2624=1,Settings!$C$6,Settings!$C$7))*100)</f>
        <v/>
      </c>
      <c r="Y2624" s="7">
        <f>IF($C2624="","",V2624-M2624)</f>
        <v/>
      </c>
      <c r="AA2624">
        <f>IF($C2624="","",IF(COUNTIF($C$2:$C2624,$C2624)=1,1,0))</f>
        <v/>
      </c>
      <c r="AB2624">
        <f>IF($AA2624=1,SUMPRODUCT(--($AE$2:$AE$6001&lt;$AE2624))+1,"")</f>
        <v/>
      </c>
      <c r="AC2624">
        <f>IF($C2624="","",IF(OR($W2624=TRUE(),$W2624="TRUE"),0,1))</f>
        <v/>
      </c>
      <c r="AD2624">
        <f>IF($C2624="","",IF($Z2624="Yes",1,0))</f>
        <v/>
      </c>
      <c r="AE2624">
        <f>IF($AA2624=1,IFERROR(IF(VALUE($C2624)&lt;100000000,VALUE($C2624),1000000000),IFERROR(IF(VALUE(MID($C2624,2,20))&lt;100000000,VALUE(MID($C2624,2,20)),1000000000),1000000000))+ROW()/100000,"")</f>
        <v/>
      </c>
    </row>
    <row r="2625">
      <c r="M2625" s="7">
        <f>IF($C2625="","",L2625*V2625/100)</f>
        <v/>
      </c>
      <c r="N2625" s="11" t="n"/>
      <c r="R2625" s="7" t="n"/>
      <c r="T2625" s="7" t="n"/>
      <c r="U2625" s="7">
        <f>IF($C2625="","",T2625*X2625/100)</f>
        <v/>
      </c>
      <c r="V2625" s="7">
        <f>IF($C2625="","",T2625-U2625)</f>
        <v/>
      </c>
      <c r="X2625">
        <f>IF($C2625="","",IF($AD2625=1,Settings!$C$8,IF($AC2625=1,Settings!$C$6,Settings!$C$7))*100)</f>
        <v/>
      </c>
      <c r="Y2625" s="7">
        <f>IF($C2625="","",V2625-M2625)</f>
        <v/>
      </c>
      <c r="AA2625">
        <f>IF($C2625="","",IF(COUNTIF($C$2:$C2625,$C2625)=1,1,0))</f>
        <v/>
      </c>
      <c r="AB2625">
        <f>IF($AA2625=1,SUMPRODUCT(--($AE$2:$AE$6001&lt;$AE2625))+1,"")</f>
        <v/>
      </c>
      <c r="AC2625">
        <f>IF($C2625="","",IF(OR($W2625=TRUE(),$W2625="TRUE"),0,1))</f>
        <v/>
      </c>
      <c r="AD2625">
        <f>IF($C2625="","",IF($Z2625="Yes",1,0))</f>
        <v/>
      </c>
      <c r="AE2625">
        <f>IF($AA2625=1,IFERROR(IF(VALUE($C2625)&lt;100000000,VALUE($C2625),1000000000),IFERROR(IF(VALUE(MID($C2625,2,20))&lt;100000000,VALUE(MID($C2625,2,20)),1000000000),1000000000))+ROW()/100000,"")</f>
        <v/>
      </c>
    </row>
    <row r="2626">
      <c r="M2626" s="7">
        <f>IF($C2626="","",L2626*V2626/100)</f>
        <v/>
      </c>
      <c r="N2626" s="11" t="n"/>
      <c r="R2626" s="7" t="n"/>
      <c r="T2626" s="7" t="n"/>
      <c r="U2626" s="7">
        <f>IF($C2626="","",T2626*X2626/100)</f>
        <v/>
      </c>
      <c r="V2626" s="7">
        <f>IF($C2626="","",T2626-U2626)</f>
        <v/>
      </c>
      <c r="X2626">
        <f>IF($C2626="","",IF($AD2626=1,Settings!$C$8,IF($AC2626=1,Settings!$C$6,Settings!$C$7))*100)</f>
        <v/>
      </c>
      <c r="Y2626" s="7">
        <f>IF($C2626="","",V2626-M2626)</f>
        <v/>
      </c>
      <c r="AA2626">
        <f>IF($C2626="","",IF(COUNTIF($C$2:$C2626,$C2626)=1,1,0))</f>
        <v/>
      </c>
      <c r="AB2626">
        <f>IF($AA2626=1,SUMPRODUCT(--($AE$2:$AE$6001&lt;$AE2626))+1,"")</f>
        <v/>
      </c>
      <c r="AC2626">
        <f>IF($C2626="","",IF(OR($W2626=TRUE(),$W2626="TRUE"),0,1))</f>
        <v/>
      </c>
      <c r="AD2626">
        <f>IF($C2626="","",IF($Z2626="Yes",1,0))</f>
        <v/>
      </c>
      <c r="AE2626">
        <f>IF($AA2626=1,IFERROR(IF(VALUE($C2626)&lt;100000000,VALUE($C2626),1000000000),IFERROR(IF(VALUE(MID($C2626,2,20))&lt;100000000,VALUE(MID($C2626,2,20)),1000000000),1000000000))+ROW()/100000,"")</f>
        <v/>
      </c>
    </row>
    <row r="2627">
      <c r="M2627" s="7">
        <f>IF($C2627="","",L2627*V2627/100)</f>
        <v/>
      </c>
      <c r="N2627" s="11" t="n"/>
      <c r="R2627" s="7" t="n"/>
      <c r="T2627" s="7" t="n"/>
      <c r="U2627" s="7">
        <f>IF($C2627="","",T2627*X2627/100)</f>
        <v/>
      </c>
      <c r="V2627" s="7">
        <f>IF($C2627="","",T2627-U2627)</f>
        <v/>
      </c>
      <c r="X2627">
        <f>IF($C2627="","",IF($AD2627=1,Settings!$C$8,IF($AC2627=1,Settings!$C$6,Settings!$C$7))*100)</f>
        <v/>
      </c>
      <c r="Y2627" s="7">
        <f>IF($C2627="","",V2627-M2627)</f>
        <v/>
      </c>
      <c r="AA2627">
        <f>IF($C2627="","",IF(COUNTIF($C$2:$C2627,$C2627)=1,1,0))</f>
        <v/>
      </c>
      <c r="AB2627">
        <f>IF($AA2627=1,SUMPRODUCT(--($AE$2:$AE$6001&lt;$AE2627))+1,"")</f>
        <v/>
      </c>
      <c r="AC2627">
        <f>IF($C2627="","",IF(OR($W2627=TRUE(),$W2627="TRUE"),0,1))</f>
        <v/>
      </c>
      <c r="AD2627">
        <f>IF($C2627="","",IF($Z2627="Yes",1,0))</f>
        <v/>
      </c>
      <c r="AE2627">
        <f>IF($AA2627=1,IFERROR(IF(VALUE($C2627)&lt;100000000,VALUE($C2627),1000000000),IFERROR(IF(VALUE(MID($C2627,2,20))&lt;100000000,VALUE(MID($C2627,2,20)),1000000000),1000000000))+ROW()/100000,"")</f>
        <v/>
      </c>
    </row>
    <row r="2628">
      <c r="M2628" s="7">
        <f>IF($C2628="","",L2628*V2628/100)</f>
        <v/>
      </c>
      <c r="N2628" s="11" t="n"/>
      <c r="R2628" s="7" t="n"/>
      <c r="T2628" s="7" t="n"/>
      <c r="U2628" s="7">
        <f>IF($C2628="","",T2628*X2628/100)</f>
        <v/>
      </c>
      <c r="V2628" s="7">
        <f>IF($C2628="","",T2628-U2628)</f>
        <v/>
      </c>
      <c r="X2628">
        <f>IF($C2628="","",IF($AD2628=1,Settings!$C$8,IF($AC2628=1,Settings!$C$6,Settings!$C$7))*100)</f>
        <v/>
      </c>
      <c r="Y2628" s="7">
        <f>IF($C2628="","",V2628-M2628)</f>
        <v/>
      </c>
      <c r="AA2628">
        <f>IF($C2628="","",IF(COUNTIF($C$2:$C2628,$C2628)=1,1,0))</f>
        <v/>
      </c>
      <c r="AB2628">
        <f>IF($AA2628=1,SUMPRODUCT(--($AE$2:$AE$6001&lt;$AE2628))+1,"")</f>
        <v/>
      </c>
      <c r="AC2628">
        <f>IF($C2628="","",IF(OR($W2628=TRUE(),$W2628="TRUE"),0,1))</f>
        <v/>
      </c>
      <c r="AD2628">
        <f>IF($C2628="","",IF($Z2628="Yes",1,0))</f>
        <v/>
      </c>
      <c r="AE2628">
        <f>IF($AA2628=1,IFERROR(IF(VALUE($C2628)&lt;100000000,VALUE($C2628),1000000000),IFERROR(IF(VALUE(MID($C2628,2,20))&lt;100000000,VALUE(MID($C2628,2,20)),1000000000),1000000000))+ROW()/100000,"")</f>
        <v/>
      </c>
    </row>
    <row r="2629">
      <c r="M2629" s="7">
        <f>IF($C2629="","",L2629*V2629/100)</f>
        <v/>
      </c>
      <c r="N2629" s="11" t="n"/>
      <c r="R2629" s="7" t="n"/>
      <c r="T2629" s="7" t="n"/>
      <c r="U2629" s="7">
        <f>IF($C2629="","",T2629*X2629/100)</f>
        <v/>
      </c>
      <c r="V2629" s="7">
        <f>IF($C2629="","",T2629-U2629)</f>
        <v/>
      </c>
      <c r="X2629">
        <f>IF($C2629="","",IF($AD2629=1,Settings!$C$8,IF($AC2629=1,Settings!$C$6,Settings!$C$7))*100)</f>
        <v/>
      </c>
      <c r="Y2629" s="7">
        <f>IF($C2629="","",V2629-M2629)</f>
        <v/>
      </c>
      <c r="AA2629">
        <f>IF($C2629="","",IF(COUNTIF($C$2:$C2629,$C2629)=1,1,0))</f>
        <v/>
      </c>
      <c r="AB2629">
        <f>IF($AA2629=1,SUMPRODUCT(--($AE$2:$AE$6001&lt;$AE2629))+1,"")</f>
        <v/>
      </c>
      <c r="AC2629">
        <f>IF($C2629="","",IF(OR($W2629=TRUE(),$W2629="TRUE"),0,1))</f>
        <v/>
      </c>
      <c r="AD2629">
        <f>IF($C2629="","",IF($Z2629="Yes",1,0))</f>
        <v/>
      </c>
      <c r="AE2629">
        <f>IF($AA2629=1,IFERROR(IF(VALUE($C2629)&lt;100000000,VALUE($C2629),1000000000),IFERROR(IF(VALUE(MID($C2629,2,20))&lt;100000000,VALUE(MID($C2629,2,20)),1000000000),1000000000))+ROW()/100000,"")</f>
        <v/>
      </c>
    </row>
    <row r="2630">
      <c r="M2630" s="7">
        <f>IF($C2630="","",L2630*V2630/100)</f>
        <v/>
      </c>
      <c r="N2630" s="11" t="n"/>
      <c r="R2630" s="7" t="n"/>
      <c r="T2630" s="7" t="n"/>
      <c r="U2630" s="7">
        <f>IF($C2630="","",T2630*X2630/100)</f>
        <v/>
      </c>
      <c r="V2630" s="7">
        <f>IF($C2630="","",T2630-U2630)</f>
        <v/>
      </c>
      <c r="X2630">
        <f>IF($C2630="","",IF($AD2630=1,Settings!$C$8,IF($AC2630=1,Settings!$C$6,Settings!$C$7))*100)</f>
        <v/>
      </c>
      <c r="Y2630" s="7">
        <f>IF($C2630="","",V2630-M2630)</f>
        <v/>
      </c>
      <c r="AA2630">
        <f>IF($C2630="","",IF(COUNTIF($C$2:$C2630,$C2630)=1,1,0))</f>
        <v/>
      </c>
      <c r="AB2630">
        <f>IF($AA2630=1,SUMPRODUCT(--($AE$2:$AE$6001&lt;$AE2630))+1,"")</f>
        <v/>
      </c>
      <c r="AC2630">
        <f>IF($C2630="","",IF(OR($W2630=TRUE(),$W2630="TRUE"),0,1))</f>
        <v/>
      </c>
      <c r="AD2630">
        <f>IF($C2630="","",IF($Z2630="Yes",1,0))</f>
        <v/>
      </c>
      <c r="AE2630">
        <f>IF($AA2630=1,IFERROR(IF(VALUE($C2630)&lt;100000000,VALUE($C2630),1000000000),IFERROR(IF(VALUE(MID($C2630,2,20))&lt;100000000,VALUE(MID($C2630,2,20)),1000000000),1000000000))+ROW()/100000,"")</f>
        <v/>
      </c>
    </row>
    <row r="2631">
      <c r="M2631" s="7">
        <f>IF($C2631="","",L2631*V2631/100)</f>
        <v/>
      </c>
      <c r="N2631" s="11" t="n"/>
      <c r="R2631" s="7" t="n"/>
      <c r="T2631" s="7" t="n"/>
      <c r="U2631" s="7">
        <f>IF($C2631="","",T2631*X2631/100)</f>
        <v/>
      </c>
      <c r="V2631" s="7">
        <f>IF($C2631="","",T2631-U2631)</f>
        <v/>
      </c>
      <c r="X2631">
        <f>IF($C2631="","",IF($AD2631=1,Settings!$C$8,IF($AC2631=1,Settings!$C$6,Settings!$C$7))*100)</f>
        <v/>
      </c>
      <c r="Y2631" s="7">
        <f>IF($C2631="","",V2631-M2631)</f>
        <v/>
      </c>
      <c r="AA2631">
        <f>IF($C2631="","",IF(COUNTIF($C$2:$C2631,$C2631)=1,1,0))</f>
        <v/>
      </c>
      <c r="AB2631">
        <f>IF($AA2631=1,SUMPRODUCT(--($AE$2:$AE$6001&lt;$AE2631))+1,"")</f>
        <v/>
      </c>
      <c r="AC2631">
        <f>IF($C2631="","",IF(OR($W2631=TRUE(),$W2631="TRUE"),0,1))</f>
        <v/>
      </c>
      <c r="AD2631">
        <f>IF($C2631="","",IF($Z2631="Yes",1,0))</f>
        <v/>
      </c>
      <c r="AE2631">
        <f>IF($AA2631=1,IFERROR(IF(VALUE($C2631)&lt;100000000,VALUE($C2631),1000000000),IFERROR(IF(VALUE(MID($C2631,2,20))&lt;100000000,VALUE(MID($C2631,2,20)),1000000000),1000000000))+ROW()/100000,"")</f>
        <v/>
      </c>
    </row>
    <row r="2632">
      <c r="M2632" s="7">
        <f>IF($C2632="","",L2632*V2632/100)</f>
        <v/>
      </c>
      <c r="N2632" s="11" t="n"/>
      <c r="R2632" s="7" t="n"/>
      <c r="T2632" s="7" t="n"/>
      <c r="U2632" s="7">
        <f>IF($C2632="","",T2632*X2632/100)</f>
        <v/>
      </c>
      <c r="V2632" s="7">
        <f>IF($C2632="","",T2632-U2632)</f>
        <v/>
      </c>
      <c r="X2632">
        <f>IF($C2632="","",IF($AD2632=1,Settings!$C$8,IF($AC2632=1,Settings!$C$6,Settings!$C$7))*100)</f>
        <v/>
      </c>
      <c r="Y2632" s="7">
        <f>IF($C2632="","",V2632-M2632)</f>
        <v/>
      </c>
      <c r="AA2632">
        <f>IF($C2632="","",IF(COUNTIF($C$2:$C2632,$C2632)=1,1,0))</f>
        <v/>
      </c>
      <c r="AB2632">
        <f>IF($AA2632=1,SUMPRODUCT(--($AE$2:$AE$6001&lt;$AE2632))+1,"")</f>
        <v/>
      </c>
      <c r="AC2632">
        <f>IF($C2632="","",IF(OR($W2632=TRUE(),$W2632="TRUE"),0,1))</f>
        <v/>
      </c>
      <c r="AD2632">
        <f>IF($C2632="","",IF($Z2632="Yes",1,0))</f>
        <v/>
      </c>
      <c r="AE2632">
        <f>IF($AA2632=1,IFERROR(IF(VALUE($C2632)&lt;100000000,VALUE($C2632),1000000000),IFERROR(IF(VALUE(MID($C2632,2,20))&lt;100000000,VALUE(MID($C2632,2,20)),1000000000),1000000000))+ROW()/100000,"")</f>
        <v/>
      </c>
    </row>
    <row r="2633">
      <c r="M2633" s="7">
        <f>IF($C2633="","",L2633*V2633/100)</f>
        <v/>
      </c>
      <c r="N2633" s="11" t="n"/>
      <c r="R2633" s="7" t="n"/>
      <c r="T2633" s="7" t="n"/>
      <c r="U2633" s="7">
        <f>IF($C2633="","",T2633*X2633/100)</f>
        <v/>
      </c>
      <c r="V2633" s="7">
        <f>IF($C2633="","",T2633-U2633)</f>
        <v/>
      </c>
      <c r="X2633">
        <f>IF($C2633="","",IF($AD2633=1,Settings!$C$8,IF($AC2633=1,Settings!$C$6,Settings!$C$7))*100)</f>
        <v/>
      </c>
      <c r="Y2633" s="7">
        <f>IF($C2633="","",V2633-M2633)</f>
        <v/>
      </c>
      <c r="AA2633">
        <f>IF($C2633="","",IF(COUNTIF($C$2:$C2633,$C2633)=1,1,0))</f>
        <v/>
      </c>
      <c r="AB2633">
        <f>IF($AA2633=1,SUMPRODUCT(--($AE$2:$AE$6001&lt;$AE2633))+1,"")</f>
        <v/>
      </c>
      <c r="AC2633">
        <f>IF($C2633="","",IF(OR($W2633=TRUE(),$W2633="TRUE"),0,1))</f>
        <v/>
      </c>
      <c r="AD2633">
        <f>IF($C2633="","",IF($Z2633="Yes",1,0))</f>
        <v/>
      </c>
      <c r="AE2633">
        <f>IF($AA2633=1,IFERROR(IF(VALUE($C2633)&lt;100000000,VALUE($C2633),1000000000),IFERROR(IF(VALUE(MID($C2633,2,20))&lt;100000000,VALUE(MID($C2633,2,20)),1000000000),1000000000))+ROW()/100000,"")</f>
        <v/>
      </c>
    </row>
    <row r="2634">
      <c r="M2634" s="7">
        <f>IF($C2634="","",L2634*V2634/100)</f>
        <v/>
      </c>
      <c r="N2634" s="11" t="n"/>
      <c r="R2634" s="7" t="n"/>
      <c r="T2634" s="7" t="n"/>
      <c r="U2634" s="7">
        <f>IF($C2634="","",T2634*X2634/100)</f>
        <v/>
      </c>
      <c r="V2634" s="7">
        <f>IF($C2634="","",T2634-U2634)</f>
        <v/>
      </c>
      <c r="X2634">
        <f>IF($C2634="","",IF($AD2634=1,Settings!$C$8,IF($AC2634=1,Settings!$C$6,Settings!$C$7))*100)</f>
        <v/>
      </c>
      <c r="Y2634" s="7">
        <f>IF($C2634="","",V2634-M2634)</f>
        <v/>
      </c>
      <c r="AA2634">
        <f>IF($C2634="","",IF(COUNTIF($C$2:$C2634,$C2634)=1,1,0))</f>
        <v/>
      </c>
      <c r="AB2634">
        <f>IF($AA2634=1,SUMPRODUCT(--($AE$2:$AE$6001&lt;$AE2634))+1,"")</f>
        <v/>
      </c>
      <c r="AC2634">
        <f>IF($C2634="","",IF(OR($W2634=TRUE(),$W2634="TRUE"),0,1))</f>
        <v/>
      </c>
      <c r="AD2634">
        <f>IF($C2634="","",IF($Z2634="Yes",1,0))</f>
        <v/>
      </c>
      <c r="AE2634">
        <f>IF($AA2634=1,IFERROR(IF(VALUE($C2634)&lt;100000000,VALUE($C2634),1000000000),IFERROR(IF(VALUE(MID($C2634,2,20))&lt;100000000,VALUE(MID($C2634,2,20)),1000000000),1000000000))+ROW()/100000,"")</f>
        <v/>
      </c>
    </row>
    <row r="2635">
      <c r="M2635" s="7">
        <f>IF($C2635="","",L2635*V2635/100)</f>
        <v/>
      </c>
      <c r="N2635" s="11" t="n"/>
      <c r="R2635" s="7" t="n"/>
      <c r="T2635" s="7" t="n"/>
      <c r="U2635" s="7">
        <f>IF($C2635="","",T2635*X2635/100)</f>
        <v/>
      </c>
      <c r="V2635" s="7">
        <f>IF($C2635="","",T2635-U2635)</f>
        <v/>
      </c>
      <c r="X2635">
        <f>IF($C2635="","",IF($AD2635=1,Settings!$C$8,IF($AC2635=1,Settings!$C$6,Settings!$C$7))*100)</f>
        <v/>
      </c>
      <c r="Y2635" s="7">
        <f>IF($C2635="","",V2635-M2635)</f>
        <v/>
      </c>
      <c r="AA2635">
        <f>IF($C2635="","",IF(COUNTIF($C$2:$C2635,$C2635)=1,1,0))</f>
        <v/>
      </c>
      <c r="AB2635">
        <f>IF($AA2635=1,SUMPRODUCT(--($AE$2:$AE$6001&lt;$AE2635))+1,"")</f>
        <v/>
      </c>
      <c r="AC2635">
        <f>IF($C2635="","",IF(OR($W2635=TRUE(),$W2635="TRUE"),0,1))</f>
        <v/>
      </c>
      <c r="AD2635">
        <f>IF($C2635="","",IF($Z2635="Yes",1,0))</f>
        <v/>
      </c>
      <c r="AE2635">
        <f>IF($AA2635=1,IFERROR(IF(VALUE($C2635)&lt;100000000,VALUE($C2635),1000000000),IFERROR(IF(VALUE(MID($C2635,2,20))&lt;100000000,VALUE(MID($C2635,2,20)),1000000000),1000000000))+ROW()/100000,"")</f>
        <v/>
      </c>
    </row>
    <row r="2636">
      <c r="M2636" s="7">
        <f>IF($C2636="","",L2636*V2636/100)</f>
        <v/>
      </c>
      <c r="N2636" s="11" t="n"/>
      <c r="R2636" s="7" t="n"/>
      <c r="T2636" s="7" t="n"/>
      <c r="U2636" s="7">
        <f>IF($C2636="","",T2636*X2636/100)</f>
        <v/>
      </c>
      <c r="V2636" s="7">
        <f>IF($C2636="","",T2636-U2636)</f>
        <v/>
      </c>
      <c r="X2636">
        <f>IF($C2636="","",IF($AD2636=1,Settings!$C$8,IF($AC2636=1,Settings!$C$6,Settings!$C$7))*100)</f>
        <v/>
      </c>
      <c r="Y2636" s="7">
        <f>IF($C2636="","",V2636-M2636)</f>
        <v/>
      </c>
      <c r="AA2636">
        <f>IF($C2636="","",IF(COUNTIF($C$2:$C2636,$C2636)=1,1,0))</f>
        <v/>
      </c>
      <c r="AB2636">
        <f>IF($AA2636=1,SUMPRODUCT(--($AE$2:$AE$6001&lt;$AE2636))+1,"")</f>
        <v/>
      </c>
      <c r="AC2636">
        <f>IF($C2636="","",IF(OR($W2636=TRUE(),$W2636="TRUE"),0,1))</f>
        <v/>
      </c>
      <c r="AD2636">
        <f>IF($C2636="","",IF($Z2636="Yes",1,0))</f>
        <v/>
      </c>
      <c r="AE2636">
        <f>IF($AA2636=1,IFERROR(IF(VALUE($C2636)&lt;100000000,VALUE($C2636),1000000000),IFERROR(IF(VALUE(MID($C2636,2,20))&lt;100000000,VALUE(MID($C2636,2,20)),1000000000),1000000000))+ROW()/100000,"")</f>
        <v/>
      </c>
    </row>
    <row r="2637">
      <c r="M2637" s="7">
        <f>IF($C2637="","",L2637*V2637/100)</f>
        <v/>
      </c>
      <c r="N2637" s="11" t="n"/>
      <c r="R2637" s="7" t="n"/>
      <c r="T2637" s="7" t="n"/>
      <c r="U2637" s="7">
        <f>IF($C2637="","",T2637*X2637/100)</f>
        <v/>
      </c>
      <c r="V2637" s="7">
        <f>IF($C2637="","",T2637-U2637)</f>
        <v/>
      </c>
      <c r="X2637">
        <f>IF($C2637="","",IF($AD2637=1,Settings!$C$8,IF($AC2637=1,Settings!$C$6,Settings!$C$7))*100)</f>
        <v/>
      </c>
      <c r="Y2637" s="7">
        <f>IF($C2637="","",V2637-M2637)</f>
        <v/>
      </c>
      <c r="AA2637">
        <f>IF($C2637="","",IF(COUNTIF($C$2:$C2637,$C2637)=1,1,0))</f>
        <v/>
      </c>
      <c r="AB2637">
        <f>IF($AA2637=1,SUMPRODUCT(--($AE$2:$AE$6001&lt;$AE2637))+1,"")</f>
        <v/>
      </c>
      <c r="AC2637">
        <f>IF($C2637="","",IF(OR($W2637=TRUE(),$W2637="TRUE"),0,1))</f>
        <v/>
      </c>
      <c r="AD2637">
        <f>IF($C2637="","",IF($Z2637="Yes",1,0))</f>
        <v/>
      </c>
      <c r="AE2637">
        <f>IF($AA2637=1,IFERROR(IF(VALUE($C2637)&lt;100000000,VALUE($C2637),1000000000),IFERROR(IF(VALUE(MID($C2637,2,20))&lt;100000000,VALUE(MID($C2637,2,20)),1000000000),1000000000))+ROW()/100000,"")</f>
        <v/>
      </c>
    </row>
    <row r="2638">
      <c r="M2638" s="7">
        <f>IF($C2638="","",L2638*V2638/100)</f>
        <v/>
      </c>
      <c r="N2638" s="11" t="n"/>
      <c r="R2638" s="7" t="n"/>
      <c r="T2638" s="7" t="n"/>
      <c r="U2638" s="7">
        <f>IF($C2638="","",T2638*X2638/100)</f>
        <v/>
      </c>
      <c r="V2638" s="7">
        <f>IF($C2638="","",T2638-U2638)</f>
        <v/>
      </c>
      <c r="X2638">
        <f>IF($C2638="","",IF($AD2638=1,Settings!$C$8,IF($AC2638=1,Settings!$C$6,Settings!$C$7))*100)</f>
        <v/>
      </c>
      <c r="Y2638" s="7">
        <f>IF($C2638="","",V2638-M2638)</f>
        <v/>
      </c>
      <c r="AA2638">
        <f>IF($C2638="","",IF(COUNTIF($C$2:$C2638,$C2638)=1,1,0))</f>
        <v/>
      </c>
      <c r="AB2638">
        <f>IF($AA2638=1,SUMPRODUCT(--($AE$2:$AE$6001&lt;$AE2638))+1,"")</f>
        <v/>
      </c>
      <c r="AC2638">
        <f>IF($C2638="","",IF(OR($W2638=TRUE(),$W2638="TRUE"),0,1))</f>
        <v/>
      </c>
      <c r="AD2638">
        <f>IF($C2638="","",IF($Z2638="Yes",1,0))</f>
        <v/>
      </c>
      <c r="AE2638">
        <f>IF($AA2638=1,IFERROR(IF(VALUE($C2638)&lt;100000000,VALUE($C2638),1000000000),IFERROR(IF(VALUE(MID($C2638,2,20))&lt;100000000,VALUE(MID($C2638,2,20)),1000000000),1000000000))+ROW()/100000,"")</f>
        <v/>
      </c>
    </row>
    <row r="2639">
      <c r="M2639" s="7">
        <f>IF($C2639="","",L2639*V2639/100)</f>
        <v/>
      </c>
      <c r="N2639" s="11" t="n"/>
      <c r="R2639" s="7" t="n"/>
      <c r="T2639" s="7" t="n"/>
      <c r="U2639" s="7">
        <f>IF($C2639="","",T2639*X2639/100)</f>
        <v/>
      </c>
      <c r="V2639" s="7">
        <f>IF($C2639="","",T2639-U2639)</f>
        <v/>
      </c>
      <c r="X2639">
        <f>IF($C2639="","",IF($AD2639=1,Settings!$C$8,IF($AC2639=1,Settings!$C$6,Settings!$C$7))*100)</f>
        <v/>
      </c>
      <c r="Y2639" s="7">
        <f>IF($C2639="","",V2639-M2639)</f>
        <v/>
      </c>
      <c r="AA2639">
        <f>IF($C2639="","",IF(COUNTIF($C$2:$C2639,$C2639)=1,1,0))</f>
        <v/>
      </c>
      <c r="AB2639">
        <f>IF($AA2639=1,SUMPRODUCT(--($AE$2:$AE$6001&lt;$AE2639))+1,"")</f>
        <v/>
      </c>
      <c r="AC2639">
        <f>IF($C2639="","",IF(OR($W2639=TRUE(),$W2639="TRUE"),0,1))</f>
        <v/>
      </c>
      <c r="AD2639">
        <f>IF($C2639="","",IF($Z2639="Yes",1,0))</f>
        <v/>
      </c>
      <c r="AE2639">
        <f>IF($AA2639=1,IFERROR(IF(VALUE($C2639)&lt;100000000,VALUE($C2639),1000000000),IFERROR(IF(VALUE(MID($C2639,2,20))&lt;100000000,VALUE(MID($C2639,2,20)),1000000000),1000000000))+ROW()/100000,"")</f>
        <v/>
      </c>
    </row>
    <row r="2640">
      <c r="M2640" s="7">
        <f>IF($C2640="","",L2640*V2640/100)</f>
        <v/>
      </c>
      <c r="N2640" s="11" t="n"/>
      <c r="R2640" s="7" t="n"/>
      <c r="T2640" s="7" t="n"/>
      <c r="U2640" s="7">
        <f>IF($C2640="","",T2640*X2640/100)</f>
        <v/>
      </c>
      <c r="V2640" s="7">
        <f>IF($C2640="","",T2640-U2640)</f>
        <v/>
      </c>
      <c r="X2640">
        <f>IF($C2640="","",IF($AD2640=1,Settings!$C$8,IF($AC2640=1,Settings!$C$6,Settings!$C$7))*100)</f>
        <v/>
      </c>
      <c r="Y2640" s="7">
        <f>IF($C2640="","",V2640-M2640)</f>
        <v/>
      </c>
      <c r="AA2640">
        <f>IF($C2640="","",IF(COUNTIF($C$2:$C2640,$C2640)=1,1,0))</f>
        <v/>
      </c>
      <c r="AB2640">
        <f>IF($AA2640=1,SUMPRODUCT(--($AE$2:$AE$6001&lt;$AE2640))+1,"")</f>
        <v/>
      </c>
      <c r="AC2640">
        <f>IF($C2640="","",IF(OR($W2640=TRUE(),$W2640="TRUE"),0,1))</f>
        <v/>
      </c>
      <c r="AD2640">
        <f>IF($C2640="","",IF($Z2640="Yes",1,0))</f>
        <v/>
      </c>
      <c r="AE2640">
        <f>IF($AA2640=1,IFERROR(IF(VALUE($C2640)&lt;100000000,VALUE($C2640),1000000000),IFERROR(IF(VALUE(MID($C2640,2,20))&lt;100000000,VALUE(MID($C2640,2,20)),1000000000),1000000000))+ROW()/100000,"")</f>
        <v/>
      </c>
    </row>
    <row r="2641">
      <c r="M2641" s="7">
        <f>IF($C2641="","",L2641*V2641/100)</f>
        <v/>
      </c>
      <c r="N2641" s="11" t="n"/>
      <c r="R2641" s="7" t="n"/>
      <c r="T2641" s="7" t="n"/>
      <c r="U2641" s="7">
        <f>IF($C2641="","",T2641*X2641/100)</f>
        <v/>
      </c>
      <c r="V2641" s="7">
        <f>IF($C2641="","",T2641-U2641)</f>
        <v/>
      </c>
      <c r="X2641">
        <f>IF($C2641="","",IF($AD2641=1,Settings!$C$8,IF($AC2641=1,Settings!$C$6,Settings!$C$7))*100)</f>
        <v/>
      </c>
      <c r="Y2641" s="7">
        <f>IF($C2641="","",V2641-M2641)</f>
        <v/>
      </c>
      <c r="AA2641">
        <f>IF($C2641="","",IF(COUNTIF($C$2:$C2641,$C2641)=1,1,0))</f>
        <v/>
      </c>
      <c r="AB2641">
        <f>IF($AA2641=1,SUMPRODUCT(--($AE$2:$AE$6001&lt;$AE2641))+1,"")</f>
        <v/>
      </c>
      <c r="AC2641">
        <f>IF($C2641="","",IF(OR($W2641=TRUE(),$W2641="TRUE"),0,1))</f>
        <v/>
      </c>
      <c r="AD2641">
        <f>IF($C2641="","",IF($Z2641="Yes",1,0))</f>
        <v/>
      </c>
      <c r="AE2641">
        <f>IF($AA2641=1,IFERROR(IF(VALUE($C2641)&lt;100000000,VALUE($C2641),1000000000),IFERROR(IF(VALUE(MID($C2641,2,20))&lt;100000000,VALUE(MID($C2641,2,20)),1000000000),1000000000))+ROW()/100000,"")</f>
        <v/>
      </c>
    </row>
    <row r="2642">
      <c r="M2642" s="7">
        <f>IF($C2642="","",L2642*V2642/100)</f>
        <v/>
      </c>
      <c r="N2642" s="11" t="n"/>
      <c r="R2642" s="7" t="n"/>
      <c r="T2642" s="7" t="n"/>
      <c r="U2642" s="7">
        <f>IF($C2642="","",T2642*X2642/100)</f>
        <v/>
      </c>
      <c r="V2642" s="7">
        <f>IF($C2642="","",T2642-U2642)</f>
        <v/>
      </c>
      <c r="X2642">
        <f>IF($C2642="","",IF($AD2642=1,Settings!$C$8,IF($AC2642=1,Settings!$C$6,Settings!$C$7))*100)</f>
        <v/>
      </c>
      <c r="Y2642" s="7">
        <f>IF($C2642="","",V2642-M2642)</f>
        <v/>
      </c>
      <c r="AA2642">
        <f>IF($C2642="","",IF(COUNTIF($C$2:$C2642,$C2642)=1,1,0))</f>
        <v/>
      </c>
      <c r="AB2642">
        <f>IF($AA2642=1,SUMPRODUCT(--($AE$2:$AE$6001&lt;$AE2642))+1,"")</f>
        <v/>
      </c>
      <c r="AC2642">
        <f>IF($C2642="","",IF(OR($W2642=TRUE(),$W2642="TRUE"),0,1))</f>
        <v/>
      </c>
      <c r="AD2642">
        <f>IF($C2642="","",IF($Z2642="Yes",1,0))</f>
        <v/>
      </c>
      <c r="AE2642">
        <f>IF($AA2642=1,IFERROR(IF(VALUE($C2642)&lt;100000000,VALUE($C2642),1000000000),IFERROR(IF(VALUE(MID($C2642,2,20))&lt;100000000,VALUE(MID($C2642,2,20)),1000000000),1000000000))+ROW()/100000,"")</f>
        <v/>
      </c>
    </row>
    <row r="2643">
      <c r="M2643" s="7">
        <f>IF($C2643="","",L2643*V2643/100)</f>
        <v/>
      </c>
      <c r="N2643" s="11" t="n"/>
      <c r="R2643" s="7" t="n"/>
      <c r="T2643" s="7" t="n"/>
      <c r="U2643" s="7">
        <f>IF($C2643="","",T2643*X2643/100)</f>
        <v/>
      </c>
      <c r="V2643" s="7">
        <f>IF($C2643="","",T2643-U2643)</f>
        <v/>
      </c>
      <c r="X2643">
        <f>IF($C2643="","",IF($AD2643=1,Settings!$C$8,IF($AC2643=1,Settings!$C$6,Settings!$C$7))*100)</f>
        <v/>
      </c>
      <c r="Y2643" s="7">
        <f>IF($C2643="","",V2643-M2643)</f>
        <v/>
      </c>
      <c r="AA2643">
        <f>IF($C2643="","",IF(COUNTIF($C$2:$C2643,$C2643)=1,1,0))</f>
        <v/>
      </c>
      <c r="AB2643">
        <f>IF($AA2643=1,SUMPRODUCT(--($AE$2:$AE$6001&lt;$AE2643))+1,"")</f>
        <v/>
      </c>
      <c r="AC2643">
        <f>IF($C2643="","",IF(OR($W2643=TRUE(),$W2643="TRUE"),0,1))</f>
        <v/>
      </c>
      <c r="AD2643">
        <f>IF($C2643="","",IF($Z2643="Yes",1,0))</f>
        <v/>
      </c>
      <c r="AE2643">
        <f>IF($AA2643=1,IFERROR(IF(VALUE($C2643)&lt;100000000,VALUE($C2643),1000000000),IFERROR(IF(VALUE(MID($C2643,2,20))&lt;100000000,VALUE(MID($C2643,2,20)),1000000000),1000000000))+ROW()/100000,"")</f>
        <v/>
      </c>
    </row>
    <row r="2644">
      <c r="M2644" s="7">
        <f>IF($C2644="","",L2644*V2644/100)</f>
        <v/>
      </c>
      <c r="N2644" s="11" t="n"/>
      <c r="R2644" s="7" t="n"/>
      <c r="T2644" s="7" t="n"/>
      <c r="U2644" s="7">
        <f>IF($C2644="","",T2644*X2644/100)</f>
        <v/>
      </c>
      <c r="V2644" s="7">
        <f>IF($C2644="","",T2644-U2644)</f>
        <v/>
      </c>
      <c r="X2644">
        <f>IF($C2644="","",IF($AD2644=1,Settings!$C$8,IF($AC2644=1,Settings!$C$6,Settings!$C$7))*100)</f>
        <v/>
      </c>
      <c r="Y2644" s="7">
        <f>IF($C2644="","",V2644-M2644)</f>
        <v/>
      </c>
      <c r="AA2644">
        <f>IF($C2644="","",IF(COUNTIF($C$2:$C2644,$C2644)=1,1,0))</f>
        <v/>
      </c>
      <c r="AB2644">
        <f>IF($AA2644=1,SUMPRODUCT(--($AE$2:$AE$6001&lt;$AE2644))+1,"")</f>
        <v/>
      </c>
      <c r="AC2644">
        <f>IF($C2644="","",IF(OR($W2644=TRUE(),$W2644="TRUE"),0,1))</f>
        <v/>
      </c>
      <c r="AD2644">
        <f>IF($C2644="","",IF($Z2644="Yes",1,0))</f>
        <v/>
      </c>
      <c r="AE2644">
        <f>IF($AA2644=1,IFERROR(IF(VALUE($C2644)&lt;100000000,VALUE($C2644),1000000000),IFERROR(IF(VALUE(MID($C2644,2,20))&lt;100000000,VALUE(MID($C2644,2,20)),1000000000),1000000000))+ROW()/100000,"")</f>
        <v/>
      </c>
    </row>
    <row r="2645">
      <c r="M2645" s="7">
        <f>IF($C2645="","",L2645*V2645/100)</f>
        <v/>
      </c>
      <c r="N2645" s="11" t="n"/>
      <c r="R2645" s="7" t="n"/>
      <c r="T2645" s="7" t="n"/>
      <c r="U2645" s="7">
        <f>IF($C2645="","",T2645*X2645/100)</f>
        <v/>
      </c>
      <c r="V2645" s="7">
        <f>IF($C2645="","",T2645-U2645)</f>
        <v/>
      </c>
      <c r="X2645">
        <f>IF($C2645="","",IF($AD2645=1,Settings!$C$8,IF($AC2645=1,Settings!$C$6,Settings!$C$7))*100)</f>
        <v/>
      </c>
      <c r="Y2645" s="7">
        <f>IF($C2645="","",V2645-M2645)</f>
        <v/>
      </c>
      <c r="AA2645">
        <f>IF($C2645="","",IF(COUNTIF($C$2:$C2645,$C2645)=1,1,0))</f>
        <v/>
      </c>
      <c r="AB2645">
        <f>IF($AA2645=1,SUMPRODUCT(--($AE$2:$AE$6001&lt;$AE2645))+1,"")</f>
        <v/>
      </c>
      <c r="AC2645">
        <f>IF($C2645="","",IF(OR($W2645=TRUE(),$W2645="TRUE"),0,1))</f>
        <v/>
      </c>
      <c r="AD2645">
        <f>IF($C2645="","",IF($Z2645="Yes",1,0))</f>
        <v/>
      </c>
      <c r="AE2645">
        <f>IF($AA2645=1,IFERROR(IF(VALUE($C2645)&lt;100000000,VALUE($C2645),1000000000),IFERROR(IF(VALUE(MID($C2645,2,20))&lt;100000000,VALUE(MID($C2645,2,20)),1000000000),1000000000))+ROW()/100000,"")</f>
        <v/>
      </c>
    </row>
    <row r="2646">
      <c r="M2646" s="7">
        <f>IF($C2646="","",L2646*V2646/100)</f>
        <v/>
      </c>
      <c r="N2646" s="11" t="n"/>
      <c r="R2646" s="7" t="n"/>
      <c r="T2646" s="7" t="n"/>
      <c r="U2646" s="7">
        <f>IF($C2646="","",T2646*X2646/100)</f>
        <v/>
      </c>
      <c r="V2646" s="7">
        <f>IF($C2646="","",T2646-U2646)</f>
        <v/>
      </c>
      <c r="X2646">
        <f>IF($C2646="","",IF($AD2646=1,Settings!$C$8,IF($AC2646=1,Settings!$C$6,Settings!$C$7))*100)</f>
        <v/>
      </c>
      <c r="Y2646" s="7">
        <f>IF($C2646="","",V2646-M2646)</f>
        <v/>
      </c>
      <c r="AA2646">
        <f>IF($C2646="","",IF(COUNTIF($C$2:$C2646,$C2646)=1,1,0))</f>
        <v/>
      </c>
      <c r="AB2646">
        <f>IF($AA2646=1,SUMPRODUCT(--($AE$2:$AE$6001&lt;$AE2646))+1,"")</f>
        <v/>
      </c>
      <c r="AC2646">
        <f>IF($C2646="","",IF(OR($W2646=TRUE(),$W2646="TRUE"),0,1))</f>
        <v/>
      </c>
      <c r="AD2646">
        <f>IF($C2646="","",IF($Z2646="Yes",1,0))</f>
        <v/>
      </c>
      <c r="AE2646">
        <f>IF($AA2646=1,IFERROR(IF(VALUE($C2646)&lt;100000000,VALUE($C2646),1000000000),IFERROR(IF(VALUE(MID($C2646,2,20))&lt;100000000,VALUE(MID($C2646,2,20)),1000000000),1000000000))+ROW()/100000,"")</f>
        <v/>
      </c>
    </row>
    <row r="2647">
      <c r="M2647" s="7">
        <f>IF($C2647="","",L2647*V2647/100)</f>
        <v/>
      </c>
      <c r="N2647" s="11" t="n"/>
      <c r="R2647" s="7" t="n"/>
      <c r="T2647" s="7" t="n"/>
      <c r="U2647" s="7">
        <f>IF($C2647="","",T2647*X2647/100)</f>
        <v/>
      </c>
      <c r="V2647" s="7">
        <f>IF($C2647="","",T2647-U2647)</f>
        <v/>
      </c>
      <c r="X2647">
        <f>IF($C2647="","",IF($AD2647=1,Settings!$C$8,IF($AC2647=1,Settings!$C$6,Settings!$C$7))*100)</f>
        <v/>
      </c>
      <c r="Y2647" s="7">
        <f>IF($C2647="","",V2647-M2647)</f>
        <v/>
      </c>
      <c r="AA2647">
        <f>IF($C2647="","",IF(COUNTIF($C$2:$C2647,$C2647)=1,1,0))</f>
        <v/>
      </c>
      <c r="AB2647">
        <f>IF($AA2647=1,SUMPRODUCT(--($AE$2:$AE$6001&lt;$AE2647))+1,"")</f>
        <v/>
      </c>
      <c r="AC2647">
        <f>IF($C2647="","",IF(OR($W2647=TRUE(),$W2647="TRUE"),0,1))</f>
        <v/>
      </c>
      <c r="AD2647">
        <f>IF($C2647="","",IF($Z2647="Yes",1,0))</f>
        <v/>
      </c>
      <c r="AE2647">
        <f>IF($AA2647=1,IFERROR(IF(VALUE($C2647)&lt;100000000,VALUE($C2647),1000000000),IFERROR(IF(VALUE(MID($C2647,2,20))&lt;100000000,VALUE(MID($C2647,2,20)),1000000000),1000000000))+ROW()/100000,"")</f>
        <v/>
      </c>
    </row>
    <row r="2648">
      <c r="M2648" s="7">
        <f>IF($C2648="","",L2648*V2648/100)</f>
        <v/>
      </c>
      <c r="N2648" s="11" t="n"/>
      <c r="R2648" s="7" t="n"/>
      <c r="T2648" s="7" t="n"/>
      <c r="U2648" s="7">
        <f>IF($C2648="","",T2648*X2648/100)</f>
        <v/>
      </c>
      <c r="V2648" s="7">
        <f>IF($C2648="","",T2648-U2648)</f>
        <v/>
      </c>
      <c r="X2648">
        <f>IF($C2648="","",IF($AD2648=1,Settings!$C$8,IF($AC2648=1,Settings!$C$6,Settings!$C$7))*100)</f>
        <v/>
      </c>
      <c r="Y2648" s="7">
        <f>IF($C2648="","",V2648-M2648)</f>
        <v/>
      </c>
      <c r="AA2648">
        <f>IF($C2648="","",IF(COUNTIF($C$2:$C2648,$C2648)=1,1,0))</f>
        <v/>
      </c>
      <c r="AB2648">
        <f>IF($AA2648=1,SUMPRODUCT(--($AE$2:$AE$6001&lt;$AE2648))+1,"")</f>
        <v/>
      </c>
      <c r="AC2648">
        <f>IF($C2648="","",IF(OR($W2648=TRUE(),$W2648="TRUE"),0,1))</f>
        <v/>
      </c>
      <c r="AD2648">
        <f>IF($C2648="","",IF($Z2648="Yes",1,0))</f>
        <v/>
      </c>
      <c r="AE2648">
        <f>IF($AA2648=1,IFERROR(IF(VALUE($C2648)&lt;100000000,VALUE($C2648),1000000000),IFERROR(IF(VALUE(MID($C2648,2,20))&lt;100000000,VALUE(MID($C2648,2,20)),1000000000),1000000000))+ROW()/100000,"")</f>
        <v/>
      </c>
    </row>
    <row r="2649">
      <c r="M2649" s="7">
        <f>IF($C2649="","",L2649*V2649/100)</f>
        <v/>
      </c>
      <c r="N2649" s="11" t="n"/>
      <c r="R2649" s="7" t="n"/>
      <c r="T2649" s="7" t="n"/>
      <c r="U2649" s="7">
        <f>IF($C2649="","",T2649*X2649/100)</f>
        <v/>
      </c>
      <c r="V2649" s="7">
        <f>IF($C2649="","",T2649-U2649)</f>
        <v/>
      </c>
      <c r="X2649">
        <f>IF($C2649="","",IF($AD2649=1,Settings!$C$8,IF($AC2649=1,Settings!$C$6,Settings!$C$7))*100)</f>
        <v/>
      </c>
      <c r="Y2649" s="7">
        <f>IF($C2649="","",V2649-M2649)</f>
        <v/>
      </c>
      <c r="AA2649">
        <f>IF($C2649="","",IF(COUNTIF($C$2:$C2649,$C2649)=1,1,0))</f>
        <v/>
      </c>
      <c r="AB2649">
        <f>IF($AA2649=1,SUMPRODUCT(--($AE$2:$AE$6001&lt;$AE2649))+1,"")</f>
        <v/>
      </c>
      <c r="AC2649">
        <f>IF($C2649="","",IF(OR($W2649=TRUE(),$W2649="TRUE"),0,1))</f>
        <v/>
      </c>
      <c r="AD2649">
        <f>IF($C2649="","",IF($Z2649="Yes",1,0))</f>
        <v/>
      </c>
      <c r="AE2649">
        <f>IF($AA2649=1,IFERROR(IF(VALUE($C2649)&lt;100000000,VALUE($C2649),1000000000),IFERROR(IF(VALUE(MID($C2649,2,20))&lt;100000000,VALUE(MID($C2649,2,20)),1000000000),1000000000))+ROW()/100000,"")</f>
        <v/>
      </c>
    </row>
    <row r="2650">
      <c r="M2650" s="7">
        <f>IF($C2650="","",L2650*V2650/100)</f>
        <v/>
      </c>
      <c r="N2650" s="11" t="n"/>
      <c r="R2650" s="7" t="n"/>
      <c r="T2650" s="7" t="n"/>
      <c r="U2650" s="7">
        <f>IF($C2650="","",T2650*X2650/100)</f>
        <v/>
      </c>
      <c r="V2650" s="7">
        <f>IF($C2650="","",T2650-U2650)</f>
        <v/>
      </c>
      <c r="X2650">
        <f>IF($C2650="","",IF($AD2650=1,Settings!$C$8,IF($AC2650=1,Settings!$C$6,Settings!$C$7))*100)</f>
        <v/>
      </c>
      <c r="Y2650" s="7">
        <f>IF($C2650="","",V2650-M2650)</f>
        <v/>
      </c>
      <c r="AA2650">
        <f>IF($C2650="","",IF(COUNTIF($C$2:$C2650,$C2650)=1,1,0))</f>
        <v/>
      </c>
      <c r="AB2650">
        <f>IF($AA2650=1,SUMPRODUCT(--($AE$2:$AE$6001&lt;$AE2650))+1,"")</f>
        <v/>
      </c>
      <c r="AC2650">
        <f>IF($C2650="","",IF(OR($W2650=TRUE(),$W2650="TRUE"),0,1))</f>
        <v/>
      </c>
      <c r="AD2650">
        <f>IF($C2650="","",IF($Z2650="Yes",1,0))</f>
        <v/>
      </c>
      <c r="AE2650">
        <f>IF($AA2650=1,IFERROR(IF(VALUE($C2650)&lt;100000000,VALUE($C2650),1000000000),IFERROR(IF(VALUE(MID($C2650,2,20))&lt;100000000,VALUE(MID($C2650,2,20)),1000000000),1000000000))+ROW()/100000,"")</f>
        <v/>
      </c>
    </row>
    <row r="2651">
      <c r="M2651" s="7">
        <f>IF($C2651="","",L2651*V2651/100)</f>
        <v/>
      </c>
      <c r="N2651" s="11" t="n"/>
      <c r="R2651" s="7" t="n"/>
      <c r="T2651" s="7" t="n"/>
      <c r="U2651" s="7">
        <f>IF($C2651="","",T2651*X2651/100)</f>
        <v/>
      </c>
      <c r="V2651" s="7">
        <f>IF($C2651="","",T2651-U2651)</f>
        <v/>
      </c>
      <c r="X2651">
        <f>IF($C2651="","",IF($AD2651=1,Settings!$C$8,IF($AC2651=1,Settings!$C$6,Settings!$C$7))*100)</f>
        <v/>
      </c>
      <c r="Y2651" s="7">
        <f>IF($C2651="","",V2651-M2651)</f>
        <v/>
      </c>
      <c r="AA2651">
        <f>IF($C2651="","",IF(COUNTIF($C$2:$C2651,$C2651)=1,1,0))</f>
        <v/>
      </c>
      <c r="AB2651">
        <f>IF($AA2651=1,SUMPRODUCT(--($AE$2:$AE$6001&lt;$AE2651))+1,"")</f>
        <v/>
      </c>
      <c r="AC2651">
        <f>IF($C2651="","",IF(OR($W2651=TRUE(),$W2651="TRUE"),0,1))</f>
        <v/>
      </c>
      <c r="AD2651">
        <f>IF($C2651="","",IF($Z2651="Yes",1,0))</f>
        <v/>
      </c>
      <c r="AE2651">
        <f>IF($AA2651=1,IFERROR(IF(VALUE($C2651)&lt;100000000,VALUE($C2651),1000000000),IFERROR(IF(VALUE(MID($C2651,2,20))&lt;100000000,VALUE(MID($C2651,2,20)),1000000000),1000000000))+ROW()/100000,"")</f>
        <v/>
      </c>
    </row>
    <row r="2652">
      <c r="M2652" s="7">
        <f>IF($C2652="","",L2652*V2652/100)</f>
        <v/>
      </c>
      <c r="N2652" s="11" t="n"/>
      <c r="R2652" s="7" t="n"/>
      <c r="T2652" s="7" t="n"/>
      <c r="U2652" s="7">
        <f>IF($C2652="","",T2652*X2652/100)</f>
        <v/>
      </c>
      <c r="V2652" s="7">
        <f>IF($C2652="","",T2652-U2652)</f>
        <v/>
      </c>
      <c r="X2652">
        <f>IF($C2652="","",IF($AD2652=1,Settings!$C$8,IF($AC2652=1,Settings!$C$6,Settings!$C$7))*100)</f>
        <v/>
      </c>
      <c r="Y2652" s="7">
        <f>IF($C2652="","",V2652-M2652)</f>
        <v/>
      </c>
      <c r="AA2652">
        <f>IF($C2652="","",IF(COUNTIF($C$2:$C2652,$C2652)=1,1,0))</f>
        <v/>
      </c>
      <c r="AB2652">
        <f>IF($AA2652=1,SUMPRODUCT(--($AE$2:$AE$6001&lt;$AE2652))+1,"")</f>
        <v/>
      </c>
      <c r="AC2652">
        <f>IF($C2652="","",IF(OR($W2652=TRUE(),$W2652="TRUE"),0,1))</f>
        <v/>
      </c>
      <c r="AD2652">
        <f>IF($C2652="","",IF($Z2652="Yes",1,0))</f>
        <v/>
      </c>
      <c r="AE2652">
        <f>IF($AA2652=1,IFERROR(IF(VALUE($C2652)&lt;100000000,VALUE($C2652),1000000000),IFERROR(IF(VALUE(MID($C2652,2,20))&lt;100000000,VALUE(MID($C2652,2,20)),1000000000),1000000000))+ROW()/100000,"")</f>
        <v/>
      </c>
    </row>
    <row r="2653">
      <c r="M2653" s="7">
        <f>IF($C2653="","",L2653*V2653/100)</f>
        <v/>
      </c>
      <c r="N2653" s="11" t="n"/>
      <c r="R2653" s="7" t="n"/>
      <c r="T2653" s="7" t="n"/>
      <c r="U2653" s="7">
        <f>IF($C2653="","",T2653*X2653/100)</f>
        <v/>
      </c>
      <c r="V2653" s="7">
        <f>IF($C2653="","",T2653-U2653)</f>
        <v/>
      </c>
      <c r="X2653">
        <f>IF($C2653="","",IF($AD2653=1,Settings!$C$8,IF($AC2653=1,Settings!$C$6,Settings!$C$7))*100)</f>
        <v/>
      </c>
      <c r="Y2653" s="7">
        <f>IF($C2653="","",V2653-M2653)</f>
        <v/>
      </c>
      <c r="AA2653">
        <f>IF($C2653="","",IF(COUNTIF($C$2:$C2653,$C2653)=1,1,0))</f>
        <v/>
      </c>
      <c r="AB2653">
        <f>IF($AA2653=1,SUMPRODUCT(--($AE$2:$AE$6001&lt;$AE2653))+1,"")</f>
        <v/>
      </c>
      <c r="AC2653">
        <f>IF($C2653="","",IF(OR($W2653=TRUE(),$W2653="TRUE"),0,1))</f>
        <v/>
      </c>
      <c r="AD2653">
        <f>IF($C2653="","",IF($Z2653="Yes",1,0))</f>
        <v/>
      </c>
      <c r="AE2653">
        <f>IF($AA2653=1,IFERROR(IF(VALUE($C2653)&lt;100000000,VALUE($C2653),1000000000),IFERROR(IF(VALUE(MID($C2653,2,20))&lt;100000000,VALUE(MID($C2653,2,20)),1000000000),1000000000))+ROW()/100000,"")</f>
        <v/>
      </c>
    </row>
    <row r="2654">
      <c r="M2654" s="7">
        <f>IF($C2654="","",L2654*V2654/100)</f>
        <v/>
      </c>
      <c r="N2654" s="11" t="n"/>
      <c r="R2654" s="7" t="n"/>
      <c r="T2654" s="7" t="n"/>
      <c r="U2654" s="7">
        <f>IF($C2654="","",T2654*X2654/100)</f>
        <v/>
      </c>
      <c r="V2654" s="7">
        <f>IF($C2654="","",T2654-U2654)</f>
        <v/>
      </c>
      <c r="X2654">
        <f>IF($C2654="","",IF($AD2654=1,Settings!$C$8,IF($AC2654=1,Settings!$C$6,Settings!$C$7))*100)</f>
        <v/>
      </c>
      <c r="Y2654" s="7">
        <f>IF($C2654="","",V2654-M2654)</f>
        <v/>
      </c>
      <c r="AA2654">
        <f>IF($C2654="","",IF(COUNTIF($C$2:$C2654,$C2654)=1,1,0))</f>
        <v/>
      </c>
      <c r="AB2654">
        <f>IF($AA2654=1,SUMPRODUCT(--($AE$2:$AE$6001&lt;$AE2654))+1,"")</f>
        <v/>
      </c>
      <c r="AC2654">
        <f>IF($C2654="","",IF(OR($W2654=TRUE(),$W2654="TRUE"),0,1))</f>
        <v/>
      </c>
      <c r="AD2654">
        <f>IF($C2654="","",IF($Z2654="Yes",1,0))</f>
        <v/>
      </c>
      <c r="AE2654">
        <f>IF($AA2654=1,IFERROR(IF(VALUE($C2654)&lt;100000000,VALUE($C2654),1000000000),IFERROR(IF(VALUE(MID($C2654,2,20))&lt;100000000,VALUE(MID($C2654,2,20)),1000000000),1000000000))+ROW()/100000,"")</f>
        <v/>
      </c>
    </row>
    <row r="2655">
      <c r="M2655" s="7">
        <f>IF($C2655="","",L2655*V2655/100)</f>
        <v/>
      </c>
      <c r="N2655" s="11" t="n"/>
      <c r="R2655" s="7" t="n"/>
      <c r="T2655" s="7" t="n"/>
      <c r="U2655" s="7">
        <f>IF($C2655="","",T2655*X2655/100)</f>
        <v/>
      </c>
      <c r="V2655" s="7">
        <f>IF($C2655="","",T2655-U2655)</f>
        <v/>
      </c>
      <c r="X2655">
        <f>IF($C2655="","",IF($AD2655=1,Settings!$C$8,IF($AC2655=1,Settings!$C$6,Settings!$C$7))*100)</f>
        <v/>
      </c>
      <c r="Y2655" s="7">
        <f>IF($C2655="","",V2655-M2655)</f>
        <v/>
      </c>
      <c r="AA2655">
        <f>IF($C2655="","",IF(COUNTIF($C$2:$C2655,$C2655)=1,1,0))</f>
        <v/>
      </c>
      <c r="AB2655">
        <f>IF($AA2655=1,SUMPRODUCT(--($AE$2:$AE$6001&lt;$AE2655))+1,"")</f>
        <v/>
      </c>
      <c r="AC2655">
        <f>IF($C2655="","",IF(OR($W2655=TRUE(),$W2655="TRUE"),0,1))</f>
        <v/>
      </c>
      <c r="AD2655">
        <f>IF($C2655="","",IF($Z2655="Yes",1,0))</f>
        <v/>
      </c>
      <c r="AE2655">
        <f>IF($AA2655=1,IFERROR(IF(VALUE($C2655)&lt;100000000,VALUE($C2655),1000000000),IFERROR(IF(VALUE(MID($C2655,2,20))&lt;100000000,VALUE(MID($C2655,2,20)),1000000000),1000000000))+ROW()/100000,"")</f>
        <v/>
      </c>
    </row>
    <row r="2656">
      <c r="M2656" s="7">
        <f>IF($C2656="","",L2656*V2656/100)</f>
        <v/>
      </c>
      <c r="N2656" s="11" t="n"/>
      <c r="R2656" s="7" t="n"/>
      <c r="T2656" s="7" t="n"/>
      <c r="U2656" s="7">
        <f>IF($C2656="","",T2656*X2656/100)</f>
        <v/>
      </c>
      <c r="V2656" s="7">
        <f>IF($C2656="","",T2656-U2656)</f>
        <v/>
      </c>
      <c r="X2656">
        <f>IF($C2656="","",IF($AD2656=1,Settings!$C$8,IF($AC2656=1,Settings!$C$6,Settings!$C$7))*100)</f>
        <v/>
      </c>
      <c r="Y2656" s="7">
        <f>IF($C2656="","",V2656-M2656)</f>
        <v/>
      </c>
      <c r="AA2656">
        <f>IF($C2656="","",IF(COUNTIF($C$2:$C2656,$C2656)=1,1,0))</f>
        <v/>
      </c>
      <c r="AB2656">
        <f>IF($AA2656=1,SUMPRODUCT(--($AE$2:$AE$6001&lt;$AE2656))+1,"")</f>
        <v/>
      </c>
      <c r="AC2656">
        <f>IF($C2656="","",IF(OR($W2656=TRUE(),$W2656="TRUE"),0,1))</f>
        <v/>
      </c>
      <c r="AD2656">
        <f>IF($C2656="","",IF($Z2656="Yes",1,0))</f>
        <v/>
      </c>
      <c r="AE2656">
        <f>IF($AA2656=1,IFERROR(IF(VALUE($C2656)&lt;100000000,VALUE($C2656),1000000000),IFERROR(IF(VALUE(MID($C2656,2,20))&lt;100000000,VALUE(MID($C2656,2,20)),1000000000),1000000000))+ROW()/100000,"")</f>
        <v/>
      </c>
    </row>
    <row r="2657">
      <c r="M2657" s="7">
        <f>IF($C2657="","",L2657*V2657/100)</f>
        <v/>
      </c>
      <c r="N2657" s="11" t="n"/>
      <c r="R2657" s="7" t="n"/>
      <c r="T2657" s="7" t="n"/>
      <c r="U2657" s="7">
        <f>IF($C2657="","",T2657*X2657/100)</f>
        <v/>
      </c>
      <c r="V2657" s="7">
        <f>IF($C2657="","",T2657-U2657)</f>
        <v/>
      </c>
      <c r="X2657">
        <f>IF($C2657="","",IF($AD2657=1,Settings!$C$8,IF($AC2657=1,Settings!$C$6,Settings!$C$7))*100)</f>
        <v/>
      </c>
      <c r="Y2657" s="7">
        <f>IF($C2657="","",V2657-M2657)</f>
        <v/>
      </c>
      <c r="AA2657">
        <f>IF($C2657="","",IF(COUNTIF($C$2:$C2657,$C2657)=1,1,0))</f>
        <v/>
      </c>
      <c r="AB2657">
        <f>IF($AA2657=1,SUMPRODUCT(--($AE$2:$AE$6001&lt;$AE2657))+1,"")</f>
        <v/>
      </c>
      <c r="AC2657">
        <f>IF($C2657="","",IF(OR($W2657=TRUE(),$W2657="TRUE"),0,1))</f>
        <v/>
      </c>
      <c r="AD2657">
        <f>IF($C2657="","",IF($Z2657="Yes",1,0))</f>
        <v/>
      </c>
      <c r="AE2657">
        <f>IF($AA2657=1,IFERROR(IF(VALUE($C2657)&lt;100000000,VALUE($C2657),1000000000),IFERROR(IF(VALUE(MID($C2657,2,20))&lt;100000000,VALUE(MID($C2657,2,20)),1000000000),1000000000))+ROW()/100000,"")</f>
        <v/>
      </c>
    </row>
    <row r="2658">
      <c r="M2658" s="7">
        <f>IF($C2658="","",L2658*V2658/100)</f>
        <v/>
      </c>
      <c r="N2658" s="11" t="n"/>
      <c r="R2658" s="7" t="n"/>
      <c r="T2658" s="7" t="n"/>
      <c r="U2658" s="7">
        <f>IF($C2658="","",T2658*X2658/100)</f>
        <v/>
      </c>
      <c r="V2658" s="7">
        <f>IF($C2658="","",T2658-U2658)</f>
        <v/>
      </c>
      <c r="X2658">
        <f>IF($C2658="","",IF($AD2658=1,Settings!$C$8,IF($AC2658=1,Settings!$C$6,Settings!$C$7))*100)</f>
        <v/>
      </c>
      <c r="Y2658" s="7">
        <f>IF($C2658="","",V2658-M2658)</f>
        <v/>
      </c>
      <c r="AA2658">
        <f>IF($C2658="","",IF(COUNTIF($C$2:$C2658,$C2658)=1,1,0))</f>
        <v/>
      </c>
      <c r="AB2658">
        <f>IF($AA2658=1,SUMPRODUCT(--($AE$2:$AE$6001&lt;$AE2658))+1,"")</f>
        <v/>
      </c>
      <c r="AC2658">
        <f>IF($C2658="","",IF(OR($W2658=TRUE(),$W2658="TRUE"),0,1))</f>
        <v/>
      </c>
      <c r="AD2658">
        <f>IF($C2658="","",IF($Z2658="Yes",1,0))</f>
        <v/>
      </c>
      <c r="AE2658">
        <f>IF($AA2658=1,IFERROR(IF(VALUE($C2658)&lt;100000000,VALUE($C2658),1000000000),IFERROR(IF(VALUE(MID($C2658,2,20))&lt;100000000,VALUE(MID($C2658,2,20)),1000000000),1000000000))+ROW()/100000,"")</f>
        <v/>
      </c>
    </row>
    <row r="2659">
      <c r="M2659" s="7">
        <f>IF($C2659="","",L2659*V2659/100)</f>
        <v/>
      </c>
      <c r="N2659" s="11" t="n"/>
      <c r="R2659" s="7" t="n"/>
      <c r="T2659" s="7" t="n"/>
      <c r="U2659" s="7">
        <f>IF($C2659="","",T2659*X2659/100)</f>
        <v/>
      </c>
      <c r="V2659" s="7">
        <f>IF($C2659="","",T2659-U2659)</f>
        <v/>
      </c>
      <c r="X2659">
        <f>IF($C2659="","",IF($AD2659=1,Settings!$C$8,IF($AC2659=1,Settings!$C$6,Settings!$C$7))*100)</f>
        <v/>
      </c>
      <c r="Y2659" s="7">
        <f>IF($C2659="","",V2659-M2659)</f>
        <v/>
      </c>
      <c r="AA2659">
        <f>IF($C2659="","",IF(COUNTIF($C$2:$C2659,$C2659)=1,1,0))</f>
        <v/>
      </c>
      <c r="AB2659">
        <f>IF($AA2659=1,SUMPRODUCT(--($AE$2:$AE$6001&lt;$AE2659))+1,"")</f>
        <v/>
      </c>
      <c r="AC2659">
        <f>IF($C2659="","",IF(OR($W2659=TRUE(),$W2659="TRUE"),0,1))</f>
        <v/>
      </c>
      <c r="AD2659">
        <f>IF($C2659="","",IF($Z2659="Yes",1,0))</f>
        <v/>
      </c>
      <c r="AE2659">
        <f>IF($AA2659=1,IFERROR(IF(VALUE($C2659)&lt;100000000,VALUE($C2659),1000000000),IFERROR(IF(VALUE(MID($C2659,2,20))&lt;100000000,VALUE(MID($C2659,2,20)),1000000000),1000000000))+ROW()/100000,"")</f>
        <v/>
      </c>
    </row>
    <row r="2660">
      <c r="M2660" s="7">
        <f>IF($C2660="","",L2660*V2660/100)</f>
        <v/>
      </c>
      <c r="N2660" s="11" t="n"/>
      <c r="R2660" s="7" t="n"/>
      <c r="T2660" s="7" t="n"/>
      <c r="U2660" s="7">
        <f>IF($C2660="","",T2660*X2660/100)</f>
        <v/>
      </c>
      <c r="V2660" s="7">
        <f>IF($C2660="","",T2660-U2660)</f>
        <v/>
      </c>
      <c r="X2660">
        <f>IF($C2660="","",IF($AD2660=1,Settings!$C$8,IF($AC2660=1,Settings!$C$6,Settings!$C$7))*100)</f>
        <v/>
      </c>
      <c r="Y2660" s="7">
        <f>IF($C2660="","",V2660-M2660)</f>
        <v/>
      </c>
      <c r="AA2660">
        <f>IF($C2660="","",IF(COUNTIF($C$2:$C2660,$C2660)=1,1,0))</f>
        <v/>
      </c>
      <c r="AB2660">
        <f>IF($AA2660=1,SUMPRODUCT(--($AE$2:$AE$6001&lt;$AE2660))+1,"")</f>
        <v/>
      </c>
      <c r="AC2660">
        <f>IF($C2660="","",IF(OR($W2660=TRUE(),$W2660="TRUE"),0,1))</f>
        <v/>
      </c>
      <c r="AD2660">
        <f>IF($C2660="","",IF($Z2660="Yes",1,0))</f>
        <v/>
      </c>
      <c r="AE2660">
        <f>IF($AA2660=1,IFERROR(IF(VALUE($C2660)&lt;100000000,VALUE($C2660),1000000000),IFERROR(IF(VALUE(MID($C2660,2,20))&lt;100000000,VALUE(MID($C2660,2,20)),1000000000),1000000000))+ROW()/100000,"")</f>
        <v/>
      </c>
    </row>
    <row r="2661">
      <c r="M2661" s="7">
        <f>IF($C2661="","",L2661*V2661/100)</f>
        <v/>
      </c>
      <c r="N2661" s="11" t="n"/>
      <c r="R2661" s="7" t="n"/>
      <c r="T2661" s="7" t="n"/>
      <c r="U2661" s="7">
        <f>IF($C2661="","",T2661*X2661/100)</f>
        <v/>
      </c>
      <c r="V2661" s="7">
        <f>IF($C2661="","",T2661-U2661)</f>
        <v/>
      </c>
      <c r="X2661">
        <f>IF($C2661="","",IF($AD2661=1,Settings!$C$8,IF($AC2661=1,Settings!$C$6,Settings!$C$7))*100)</f>
        <v/>
      </c>
      <c r="Y2661" s="7">
        <f>IF($C2661="","",V2661-M2661)</f>
        <v/>
      </c>
      <c r="AA2661">
        <f>IF($C2661="","",IF(COUNTIF($C$2:$C2661,$C2661)=1,1,0))</f>
        <v/>
      </c>
      <c r="AB2661">
        <f>IF($AA2661=1,SUMPRODUCT(--($AE$2:$AE$6001&lt;$AE2661))+1,"")</f>
        <v/>
      </c>
      <c r="AC2661">
        <f>IF($C2661="","",IF(OR($W2661=TRUE(),$W2661="TRUE"),0,1))</f>
        <v/>
      </c>
      <c r="AD2661">
        <f>IF($C2661="","",IF($Z2661="Yes",1,0))</f>
        <v/>
      </c>
      <c r="AE2661">
        <f>IF($AA2661=1,IFERROR(IF(VALUE($C2661)&lt;100000000,VALUE($C2661),1000000000),IFERROR(IF(VALUE(MID($C2661,2,20))&lt;100000000,VALUE(MID($C2661,2,20)),1000000000),1000000000))+ROW()/100000,"")</f>
        <v/>
      </c>
    </row>
    <row r="2662">
      <c r="M2662" s="7">
        <f>IF($C2662="","",L2662*V2662/100)</f>
        <v/>
      </c>
      <c r="N2662" s="11" t="n"/>
      <c r="R2662" s="7" t="n"/>
      <c r="T2662" s="7" t="n"/>
      <c r="U2662" s="7">
        <f>IF($C2662="","",T2662*X2662/100)</f>
        <v/>
      </c>
      <c r="V2662" s="7">
        <f>IF($C2662="","",T2662-U2662)</f>
        <v/>
      </c>
      <c r="X2662">
        <f>IF($C2662="","",IF($AD2662=1,Settings!$C$8,IF($AC2662=1,Settings!$C$6,Settings!$C$7))*100)</f>
        <v/>
      </c>
      <c r="Y2662" s="7">
        <f>IF($C2662="","",V2662-M2662)</f>
        <v/>
      </c>
      <c r="AA2662">
        <f>IF($C2662="","",IF(COUNTIF($C$2:$C2662,$C2662)=1,1,0))</f>
        <v/>
      </c>
      <c r="AB2662">
        <f>IF($AA2662=1,SUMPRODUCT(--($AE$2:$AE$6001&lt;$AE2662))+1,"")</f>
        <v/>
      </c>
      <c r="AC2662">
        <f>IF($C2662="","",IF(OR($W2662=TRUE(),$W2662="TRUE"),0,1))</f>
        <v/>
      </c>
      <c r="AD2662">
        <f>IF($C2662="","",IF($Z2662="Yes",1,0))</f>
        <v/>
      </c>
      <c r="AE2662">
        <f>IF($AA2662=1,IFERROR(IF(VALUE($C2662)&lt;100000000,VALUE($C2662),1000000000),IFERROR(IF(VALUE(MID($C2662,2,20))&lt;100000000,VALUE(MID($C2662,2,20)),1000000000),1000000000))+ROW()/100000,"")</f>
        <v/>
      </c>
    </row>
    <row r="2663">
      <c r="M2663" s="7">
        <f>IF($C2663="","",L2663*V2663/100)</f>
        <v/>
      </c>
      <c r="N2663" s="11" t="n"/>
      <c r="R2663" s="7" t="n"/>
      <c r="T2663" s="7" t="n"/>
      <c r="U2663" s="7">
        <f>IF($C2663="","",T2663*X2663/100)</f>
        <v/>
      </c>
      <c r="V2663" s="7">
        <f>IF($C2663="","",T2663-U2663)</f>
        <v/>
      </c>
      <c r="X2663">
        <f>IF($C2663="","",IF($AD2663=1,Settings!$C$8,IF($AC2663=1,Settings!$C$6,Settings!$C$7))*100)</f>
        <v/>
      </c>
      <c r="Y2663" s="7">
        <f>IF($C2663="","",V2663-M2663)</f>
        <v/>
      </c>
      <c r="AA2663">
        <f>IF($C2663="","",IF(COUNTIF($C$2:$C2663,$C2663)=1,1,0))</f>
        <v/>
      </c>
      <c r="AB2663">
        <f>IF($AA2663=1,SUMPRODUCT(--($AE$2:$AE$6001&lt;$AE2663))+1,"")</f>
        <v/>
      </c>
      <c r="AC2663">
        <f>IF($C2663="","",IF(OR($W2663=TRUE(),$W2663="TRUE"),0,1))</f>
        <v/>
      </c>
      <c r="AD2663">
        <f>IF($C2663="","",IF($Z2663="Yes",1,0))</f>
        <v/>
      </c>
      <c r="AE2663">
        <f>IF($AA2663=1,IFERROR(IF(VALUE($C2663)&lt;100000000,VALUE($C2663),1000000000),IFERROR(IF(VALUE(MID($C2663,2,20))&lt;100000000,VALUE(MID($C2663,2,20)),1000000000),1000000000))+ROW()/100000,"")</f>
        <v/>
      </c>
    </row>
    <row r="2664">
      <c r="M2664" s="7">
        <f>IF($C2664="","",L2664*V2664/100)</f>
        <v/>
      </c>
      <c r="N2664" s="11" t="n"/>
      <c r="R2664" s="7" t="n"/>
      <c r="T2664" s="7" t="n"/>
      <c r="U2664" s="7">
        <f>IF($C2664="","",T2664*X2664/100)</f>
        <v/>
      </c>
      <c r="V2664" s="7">
        <f>IF($C2664="","",T2664-U2664)</f>
        <v/>
      </c>
      <c r="X2664">
        <f>IF($C2664="","",IF($AD2664=1,Settings!$C$8,IF($AC2664=1,Settings!$C$6,Settings!$C$7))*100)</f>
        <v/>
      </c>
      <c r="Y2664" s="7">
        <f>IF($C2664="","",V2664-M2664)</f>
        <v/>
      </c>
      <c r="AA2664">
        <f>IF($C2664="","",IF(COUNTIF($C$2:$C2664,$C2664)=1,1,0))</f>
        <v/>
      </c>
      <c r="AB2664">
        <f>IF($AA2664=1,SUMPRODUCT(--($AE$2:$AE$6001&lt;$AE2664))+1,"")</f>
        <v/>
      </c>
      <c r="AC2664">
        <f>IF($C2664="","",IF(OR($W2664=TRUE(),$W2664="TRUE"),0,1))</f>
        <v/>
      </c>
      <c r="AD2664">
        <f>IF($C2664="","",IF($Z2664="Yes",1,0))</f>
        <v/>
      </c>
      <c r="AE2664">
        <f>IF($AA2664=1,IFERROR(IF(VALUE($C2664)&lt;100000000,VALUE($C2664),1000000000),IFERROR(IF(VALUE(MID($C2664,2,20))&lt;100000000,VALUE(MID($C2664,2,20)),1000000000),1000000000))+ROW()/100000,"")</f>
        <v/>
      </c>
    </row>
    <row r="2665">
      <c r="M2665" s="7">
        <f>IF($C2665="","",L2665*V2665/100)</f>
        <v/>
      </c>
      <c r="N2665" s="11" t="n"/>
      <c r="R2665" s="7" t="n"/>
      <c r="T2665" s="7" t="n"/>
      <c r="U2665" s="7">
        <f>IF($C2665="","",T2665*X2665/100)</f>
        <v/>
      </c>
      <c r="V2665" s="7">
        <f>IF($C2665="","",T2665-U2665)</f>
        <v/>
      </c>
      <c r="X2665">
        <f>IF($C2665="","",IF($AD2665=1,Settings!$C$8,IF($AC2665=1,Settings!$C$6,Settings!$C$7))*100)</f>
        <v/>
      </c>
      <c r="Y2665" s="7">
        <f>IF($C2665="","",V2665-M2665)</f>
        <v/>
      </c>
      <c r="AA2665">
        <f>IF($C2665="","",IF(COUNTIF($C$2:$C2665,$C2665)=1,1,0))</f>
        <v/>
      </c>
      <c r="AB2665">
        <f>IF($AA2665=1,SUMPRODUCT(--($AE$2:$AE$6001&lt;$AE2665))+1,"")</f>
        <v/>
      </c>
      <c r="AC2665">
        <f>IF($C2665="","",IF(OR($W2665=TRUE(),$W2665="TRUE"),0,1))</f>
        <v/>
      </c>
      <c r="AD2665">
        <f>IF($C2665="","",IF($Z2665="Yes",1,0))</f>
        <v/>
      </c>
      <c r="AE2665">
        <f>IF($AA2665=1,IFERROR(IF(VALUE($C2665)&lt;100000000,VALUE($C2665),1000000000),IFERROR(IF(VALUE(MID($C2665,2,20))&lt;100000000,VALUE(MID($C2665,2,20)),1000000000),1000000000))+ROW()/100000,"")</f>
        <v/>
      </c>
    </row>
    <row r="2666">
      <c r="M2666" s="7">
        <f>IF($C2666="","",L2666*V2666/100)</f>
        <v/>
      </c>
      <c r="N2666" s="11" t="n"/>
      <c r="R2666" s="7" t="n"/>
      <c r="T2666" s="7" t="n"/>
      <c r="U2666" s="7">
        <f>IF($C2666="","",T2666*X2666/100)</f>
        <v/>
      </c>
      <c r="V2666" s="7">
        <f>IF($C2666="","",T2666-U2666)</f>
        <v/>
      </c>
      <c r="X2666">
        <f>IF($C2666="","",IF($AD2666=1,Settings!$C$8,IF($AC2666=1,Settings!$C$6,Settings!$C$7))*100)</f>
        <v/>
      </c>
      <c r="Y2666" s="7">
        <f>IF($C2666="","",V2666-M2666)</f>
        <v/>
      </c>
      <c r="AA2666">
        <f>IF($C2666="","",IF(COUNTIF($C$2:$C2666,$C2666)=1,1,0))</f>
        <v/>
      </c>
      <c r="AB2666">
        <f>IF($AA2666=1,SUMPRODUCT(--($AE$2:$AE$6001&lt;$AE2666))+1,"")</f>
        <v/>
      </c>
      <c r="AC2666">
        <f>IF($C2666="","",IF(OR($W2666=TRUE(),$W2666="TRUE"),0,1))</f>
        <v/>
      </c>
      <c r="AD2666">
        <f>IF($C2666="","",IF($Z2666="Yes",1,0))</f>
        <v/>
      </c>
      <c r="AE2666">
        <f>IF($AA2666=1,IFERROR(IF(VALUE($C2666)&lt;100000000,VALUE($C2666),1000000000),IFERROR(IF(VALUE(MID($C2666,2,20))&lt;100000000,VALUE(MID($C2666,2,20)),1000000000),1000000000))+ROW()/100000,"")</f>
        <v/>
      </c>
    </row>
    <row r="2667">
      <c r="M2667" s="7">
        <f>IF($C2667="","",L2667*V2667/100)</f>
        <v/>
      </c>
      <c r="N2667" s="11" t="n"/>
      <c r="R2667" s="7" t="n"/>
      <c r="T2667" s="7" t="n"/>
      <c r="U2667" s="7">
        <f>IF($C2667="","",T2667*X2667/100)</f>
        <v/>
      </c>
      <c r="V2667" s="7">
        <f>IF($C2667="","",T2667-U2667)</f>
        <v/>
      </c>
      <c r="X2667">
        <f>IF($C2667="","",IF($AD2667=1,Settings!$C$8,IF($AC2667=1,Settings!$C$6,Settings!$C$7))*100)</f>
        <v/>
      </c>
      <c r="Y2667" s="7">
        <f>IF($C2667="","",V2667-M2667)</f>
        <v/>
      </c>
      <c r="AA2667">
        <f>IF($C2667="","",IF(COUNTIF($C$2:$C2667,$C2667)=1,1,0))</f>
        <v/>
      </c>
      <c r="AB2667">
        <f>IF($AA2667=1,SUMPRODUCT(--($AE$2:$AE$6001&lt;$AE2667))+1,"")</f>
        <v/>
      </c>
      <c r="AC2667">
        <f>IF($C2667="","",IF(OR($W2667=TRUE(),$W2667="TRUE"),0,1))</f>
        <v/>
      </c>
      <c r="AD2667">
        <f>IF($C2667="","",IF($Z2667="Yes",1,0))</f>
        <v/>
      </c>
      <c r="AE2667">
        <f>IF($AA2667=1,IFERROR(IF(VALUE($C2667)&lt;100000000,VALUE($C2667),1000000000),IFERROR(IF(VALUE(MID($C2667,2,20))&lt;100000000,VALUE(MID($C2667,2,20)),1000000000),1000000000))+ROW()/100000,"")</f>
        <v/>
      </c>
    </row>
    <row r="2668">
      <c r="M2668" s="7">
        <f>IF($C2668="","",L2668*V2668/100)</f>
        <v/>
      </c>
      <c r="N2668" s="11" t="n"/>
      <c r="R2668" s="7" t="n"/>
      <c r="T2668" s="7" t="n"/>
      <c r="U2668" s="7">
        <f>IF($C2668="","",T2668*X2668/100)</f>
        <v/>
      </c>
      <c r="V2668" s="7">
        <f>IF($C2668="","",T2668-U2668)</f>
        <v/>
      </c>
      <c r="X2668">
        <f>IF($C2668="","",IF($AD2668=1,Settings!$C$8,IF($AC2668=1,Settings!$C$6,Settings!$C$7))*100)</f>
        <v/>
      </c>
      <c r="Y2668" s="7">
        <f>IF($C2668="","",V2668-M2668)</f>
        <v/>
      </c>
      <c r="AA2668">
        <f>IF($C2668="","",IF(COUNTIF($C$2:$C2668,$C2668)=1,1,0))</f>
        <v/>
      </c>
      <c r="AB2668">
        <f>IF($AA2668=1,SUMPRODUCT(--($AE$2:$AE$6001&lt;$AE2668))+1,"")</f>
        <v/>
      </c>
      <c r="AC2668">
        <f>IF($C2668="","",IF(OR($W2668=TRUE(),$W2668="TRUE"),0,1))</f>
        <v/>
      </c>
      <c r="AD2668">
        <f>IF($C2668="","",IF($Z2668="Yes",1,0))</f>
        <v/>
      </c>
      <c r="AE2668">
        <f>IF($AA2668=1,IFERROR(IF(VALUE($C2668)&lt;100000000,VALUE($C2668),1000000000),IFERROR(IF(VALUE(MID($C2668,2,20))&lt;100000000,VALUE(MID($C2668,2,20)),1000000000),1000000000))+ROW()/100000,"")</f>
        <v/>
      </c>
    </row>
    <row r="2669">
      <c r="M2669" s="7">
        <f>IF($C2669="","",L2669*V2669/100)</f>
        <v/>
      </c>
      <c r="N2669" s="11" t="n"/>
      <c r="R2669" s="7" t="n"/>
      <c r="T2669" s="7" t="n"/>
      <c r="U2669" s="7">
        <f>IF($C2669="","",T2669*X2669/100)</f>
        <v/>
      </c>
      <c r="V2669" s="7">
        <f>IF($C2669="","",T2669-U2669)</f>
        <v/>
      </c>
      <c r="X2669">
        <f>IF($C2669="","",IF($AD2669=1,Settings!$C$8,IF($AC2669=1,Settings!$C$6,Settings!$C$7))*100)</f>
        <v/>
      </c>
      <c r="Y2669" s="7">
        <f>IF($C2669="","",V2669-M2669)</f>
        <v/>
      </c>
      <c r="AA2669">
        <f>IF($C2669="","",IF(COUNTIF($C$2:$C2669,$C2669)=1,1,0))</f>
        <v/>
      </c>
      <c r="AB2669">
        <f>IF($AA2669=1,SUMPRODUCT(--($AE$2:$AE$6001&lt;$AE2669))+1,"")</f>
        <v/>
      </c>
      <c r="AC2669">
        <f>IF($C2669="","",IF(OR($W2669=TRUE(),$W2669="TRUE"),0,1))</f>
        <v/>
      </c>
      <c r="AD2669">
        <f>IF($C2669="","",IF($Z2669="Yes",1,0))</f>
        <v/>
      </c>
      <c r="AE2669">
        <f>IF($AA2669=1,IFERROR(IF(VALUE($C2669)&lt;100000000,VALUE($C2669),1000000000),IFERROR(IF(VALUE(MID($C2669,2,20))&lt;100000000,VALUE(MID($C2669,2,20)),1000000000),1000000000))+ROW()/100000,"")</f>
        <v/>
      </c>
    </row>
    <row r="2670">
      <c r="M2670" s="7">
        <f>IF($C2670="","",L2670*V2670/100)</f>
        <v/>
      </c>
      <c r="N2670" s="11" t="n"/>
      <c r="R2670" s="7" t="n"/>
      <c r="T2670" s="7" t="n"/>
      <c r="U2670" s="7">
        <f>IF($C2670="","",T2670*X2670/100)</f>
        <v/>
      </c>
      <c r="V2670" s="7">
        <f>IF($C2670="","",T2670-U2670)</f>
        <v/>
      </c>
      <c r="X2670">
        <f>IF($C2670="","",IF($AD2670=1,Settings!$C$8,IF($AC2670=1,Settings!$C$6,Settings!$C$7))*100)</f>
        <v/>
      </c>
      <c r="Y2670" s="7">
        <f>IF($C2670="","",V2670-M2670)</f>
        <v/>
      </c>
      <c r="AA2670">
        <f>IF($C2670="","",IF(COUNTIF($C$2:$C2670,$C2670)=1,1,0))</f>
        <v/>
      </c>
      <c r="AB2670">
        <f>IF($AA2670=1,SUMPRODUCT(--($AE$2:$AE$6001&lt;$AE2670))+1,"")</f>
        <v/>
      </c>
      <c r="AC2670">
        <f>IF($C2670="","",IF(OR($W2670=TRUE(),$W2670="TRUE"),0,1))</f>
        <v/>
      </c>
      <c r="AD2670">
        <f>IF($C2670="","",IF($Z2670="Yes",1,0))</f>
        <v/>
      </c>
      <c r="AE2670">
        <f>IF($AA2670=1,IFERROR(IF(VALUE($C2670)&lt;100000000,VALUE($C2670),1000000000),IFERROR(IF(VALUE(MID($C2670,2,20))&lt;100000000,VALUE(MID($C2670,2,20)),1000000000),1000000000))+ROW()/100000,"")</f>
        <v/>
      </c>
    </row>
    <row r="2671">
      <c r="M2671" s="7">
        <f>IF($C2671="","",L2671*V2671/100)</f>
        <v/>
      </c>
      <c r="N2671" s="11" t="n"/>
      <c r="R2671" s="7" t="n"/>
      <c r="T2671" s="7" t="n"/>
      <c r="U2671" s="7">
        <f>IF($C2671="","",T2671*X2671/100)</f>
        <v/>
      </c>
      <c r="V2671" s="7">
        <f>IF($C2671="","",T2671-U2671)</f>
        <v/>
      </c>
      <c r="X2671">
        <f>IF($C2671="","",IF($AD2671=1,Settings!$C$8,IF($AC2671=1,Settings!$C$6,Settings!$C$7))*100)</f>
        <v/>
      </c>
      <c r="Y2671" s="7">
        <f>IF($C2671="","",V2671-M2671)</f>
        <v/>
      </c>
      <c r="AA2671">
        <f>IF($C2671="","",IF(COUNTIF($C$2:$C2671,$C2671)=1,1,0))</f>
        <v/>
      </c>
      <c r="AB2671">
        <f>IF($AA2671=1,SUMPRODUCT(--($AE$2:$AE$6001&lt;$AE2671))+1,"")</f>
        <v/>
      </c>
      <c r="AC2671">
        <f>IF($C2671="","",IF(OR($W2671=TRUE(),$W2671="TRUE"),0,1))</f>
        <v/>
      </c>
      <c r="AD2671">
        <f>IF($C2671="","",IF($Z2671="Yes",1,0))</f>
        <v/>
      </c>
      <c r="AE2671">
        <f>IF($AA2671=1,IFERROR(IF(VALUE($C2671)&lt;100000000,VALUE($C2671),1000000000),IFERROR(IF(VALUE(MID($C2671,2,20))&lt;100000000,VALUE(MID($C2671,2,20)),1000000000),1000000000))+ROW()/100000,"")</f>
        <v/>
      </c>
    </row>
    <row r="2672">
      <c r="M2672" s="7">
        <f>IF($C2672="","",L2672*V2672/100)</f>
        <v/>
      </c>
      <c r="N2672" s="11" t="n"/>
      <c r="R2672" s="7" t="n"/>
      <c r="T2672" s="7" t="n"/>
      <c r="U2672" s="7">
        <f>IF($C2672="","",T2672*X2672/100)</f>
        <v/>
      </c>
      <c r="V2672" s="7">
        <f>IF($C2672="","",T2672-U2672)</f>
        <v/>
      </c>
      <c r="X2672">
        <f>IF($C2672="","",IF($AD2672=1,Settings!$C$8,IF($AC2672=1,Settings!$C$6,Settings!$C$7))*100)</f>
        <v/>
      </c>
      <c r="Y2672" s="7">
        <f>IF($C2672="","",V2672-M2672)</f>
        <v/>
      </c>
      <c r="AA2672">
        <f>IF($C2672="","",IF(COUNTIF($C$2:$C2672,$C2672)=1,1,0))</f>
        <v/>
      </c>
      <c r="AB2672">
        <f>IF($AA2672=1,SUMPRODUCT(--($AE$2:$AE$6001&lt;$AE2672))+1,"")</f>
        <v/>
      </c>
      <c r="AC2672">
        <f>IF($C2672="","",IF(OR($W2672=TRUE(),$W2672="TRUE"),0,1))</f>
        <v/>
      </c>
      <c r="AD2672">
        <f>IF($C2672="","",IF($Z2672="Yes",1,0))</f>
        <v/>
      </c>
      <c r="AE2672">
        <f>IF($AA2672=1,IFERROR(IF(VALUE($C2672)&lt;100000000,VALUE($C2672),1000000000),IFERROR(IF(VALUE(MID($C2672,2,20))&lt;100000000,VALUE(MID($C2672,2,20)),1000000000),1000000000))+ROW()/100000,"")</f>
        <v/>
      </c>
    </row>
    <row r="2673">
      <c r="M2673" s="7">
        <f>IF($C2673="","",L2673*V2673/100)</f>
        <v/>
      </c>
      <c r="N2673" s="11" t="n"/>
      <c r="R2673" s="7" t="n"/>
      <c r="T2673" s="7" t="n"/>
      <c r="U2673" s="7">
        <f>IF($C2673="","",T2673*X2673/100)</f>
        <v/>
      </c>
      <c r="V2673" s="7">
        <f>IF($C2673="","",T2673-U2673)</f>
        <v/>
      </c>
      <c r="X2673">
        <f>IF($C2673="","",IF($AD2673=1,Settings!$C$8,IF($AC2673=1,Settings!$C$6,Settings!$C$7))*100)</f>
        <v/>
      </c>
      <c r="Y2673" s="7">
        <f>IF($C2673="","",V2673-M2673)</f>
        <v/>
      </c>
      <c r="AA2673">
        <f>IF($C2673="","",IF(COUNTIF($C$2:$C2673,$C2673)=1,1,0))</f>
        <v/>
      </c>
      <c r="AB2673">
        <f>IF($AA2673=1,SUMPRODUCT(--($AE$2:$AE$6001&lt;$AE2673))+1,"")</f>
        <v/>
      </c>
      <c r="AC2673">
        <f>IF($C2673="","",IF(OR($W2673=TRUE(),$W2673="TRUE"),0,1))</f>
        <v/>
      </c>
      <c r="AD2673">
        <f>IF($C2673="","",IF($Z2673="Yes",1,0))</f>
        <v/>
      </c>
      <c r="AE2673">
        <f>IF($AA2673=1,IFERROR(IF(VALUE($C2673)&lt;100000000,VALUE($C2673),1000000000),IFERROR(IF(VALUE(MID($C2673,2,20))&lt;100000000,VALUE(MID($C2673,2,20)),1000000000),1000000000))+ROW()/100000,"")</f>
        <v/>
      </c>
    </row>
    <row r="2674">
      <c r="M2674" s="7">
        <f>IF($C2674="","",L2674*V2674/100)</f>
        <v/>
      </c>
      <c r="N2674" s="11" t="n"/>
      <c r="R2674" s="7" t="n"/>
      <c r="T2674" s="7" t="n"/>
      <c r="U2674" s="7">
        <f>IF($C2674="","",T2674*X2674/100)</f>
        <v/>
      </c>
      <c r="V2674" s="7">
        <f>IF($C2674="","",T2674-U2674)</f>
        <v/>
      </c>
      <c r="X2674">
        <f>IF($C2674="","",IF($AD2674=1,Settings!$C$8,IF($AC2674=1,Settings!$C$6,Settings!$C$7))*100)</f>
        <v/>
      </c>
      <c r="Y2674" s="7">
        <f>IF($C2674="","",V2674-M2674)</f>
        <v/>
      </c>
      <c r="AA2674">
        <f>IF($C2674="","",IF(COUNTIF($C$2:$C2674,$C2674)=1,1,0))</f>
        <v/>
      </c>
      <c r="AB2674">
        <f>IF($AA2674=1,SUMPRODUCT(--($AE$2:$AE$6001&lt;$AE2674))+1,"")</f>
        <v/>
      </c>
      <c r="AC2674">
        <f>IF($C2674="","",IF(OR($W2674=TRUE(),$W2674="TRUE"),0,1))</f>
        <v/>
      </c>
      <c r="AD2674">
        <f>IF($C2674="","",IF($Z2674="Yes",1,0))</f>
        <v/>
      </c>
      <c r="AE2674">
        <f>IF($AA2674=1,IFERROR(IF(VALUE($C2674)&lt;100000000,VALUE($C2674),1000000000),IFERROR(IF(VALUE(MID($C2674,2,20))&lt;100000000,VALUE(MID($C2674,2,20)),1000000000),1000000000))+ROW()/100000,"")</f>
        <v/>
      </c>
    </row>
    <row r="2675">
      <c r="M2675" s="7">
        <f>IF($C2675="","",L2675*V2675/100)</f>
        <v/>
      </c>
      <c r="N2675" s="11" t="n"/>
      <c r="R2675" s="7" t="n"/>
      <c r="T2675" s="7" t="n"/>
      <c r="U2675" s="7">
        <f>IF($C2675="","",T2675*X2675/100)</f>
        <v/>
      </c>
      <c r="V2675" s="7">
        <f>IF($C2675="","",T2675-U2675)</f>
        <v/>
      </c>
      <c r="X2675">
        <f>IF($C2675="","",IF($AD2675=1,Settings!$C$8,IF($AC2675=1,Settings!$C$6,Settings!$C$7))*100)</f>
        <v/>
      </c>
      <c r="Y2675" s="7">
        <f>IF($C2675="","",V2675-M2675)</f>
        <v/>
      </c>
      <c r="AA2675">
        <f>IF($C2675="","",IF(COUNTIF($C$2:$C2675,$C2675)=1,1,0))</f>
        <v/>
      </c>
      <c r="AB2675">
        <f>IF($AA2675=1,SUMPRODUCT(--($AE$2:$AE$6001&lt;$AE2675))+1,"")</f>
        <v/>
      </c>
      <c r="AC2675">
        <f>IF($C2675="","",IF(OR($W2675=TRUE(),$W2675="TRUE"),0,1))</f>
        <v/>
      </c>
      <c r="AD2675">
        <f>IF($C2675="","",IF($Z2675="Yes",1,0))</f>
        <v/>
      </c>
      <c r="AE2675">
        <f>IF($AA2675=1,IFERROR(IF(VALUE($C2675)&lt;100000000,VALUE($C2675),1000000000),IFERROR(IF(VALUE(MID($C2675,2,20))&lt;100000000,VALUE(MID($C2675,2,20)),1000000000),1000000000))+ROW()/100000,"")</f>
        <v/>
      </c>
    </row>
    <row r="2676">
      <c r="M2676" s="7">
        <f>IF($C2676="","",L2676*V2676/100)</f>
        <v/>
      </c>
      <c r="N2676" s="11" t="n"/>
      <c r="R2676" s="7" t="n"/>
      <c r="T2676" s="7" t="n"/>
      <c r="U2676" s="7">
        <f>IF($C2676="","",T2676*X2676/100)</f>
        <v/>
      </c>
      <c r="V2676" s="7">
        <f>IF($C2676="","",T2676-U2676)</f>
        <v/>
      </c>
      <c r="X2676">
        <f>IF($C2676="","",IF($AD2676=1,Settings!$C$8,IF($AC2676=1,Settings!$C$6,Settings!$C$7))*100)</f>
        <v/>
      </c>
      <c r="Y2676" s="7">
        <f>IF($C2676="","",V2676-M2676)</f>
        <v/>
      </c>
      <c r="AA2676">
        <f>IF($C2676="","",IF(COUNTIF($C$2:$C2676,$C2676)=1,1,0))</f>
        <v/>
      </c>
      <c r="AB2676">
        <f>IF($AA2676=1,SUMPRODUCT(--($AE$2:$AE$6001&lt;$AE2676))+1,"")</f>
        <v/>
      </c>
      <c r="AC2676">
        <f>IF($C2676="","",IF(OR($W2676=TRUE(),$W2676="TRUE"),0,1))</f>
        <v/>
      </c>
      <c r="AD2676">
        <f>IF($C2676="","",IF($Z2676="Yes",1,0))</f>
        <v/>
      </c>
      <c r="AE2676">
        <f>IF($AA2676=1,IFERROR(IF(VALUE($C2676)&lt;100000000,VALUE($C2676),1000000000),IFERROR(IF(VALUE(MID($C2676,2,20))&lt;100000000,VALUE(MID($C2676,2,20)),1000000000),1000000000))+ROW()/100000,"")</f>
        <v/>
      </c>
    </row>
    <row r="2677">
      <c r="M2677" s="7">
        <f>IF($C2677="","",L2677*V2677/100)</f>
        <v/>
      </c>
      <c r="N2677" s="11" t="n"/>
      <c r="R2677" s="7" t="n"/>
      <c r="T2677" s="7" t="n"/>
      <c r="U2677" s="7">
        <f>IF($C2677="","",T2677*X2677/100)</f>
        <v/>
      </c>
      <c r="V2677" s="7">
        <f>IF($C2677="","",T2677-U2677)</f>
        <v/>
      </c>
      <c r="X2677">
        <f>IF($C2677="","",IF($AD2677=1,Settings!$C$8,IF($AC2677=1,Settings!$C$6,Settings!$C$7))*100)</f>
        <v/>
      </c>
      <c r="Y2677" s="7">
        <f>IF($C2677="","",V2677-M2677)</f>
        <v/>
      </c>
      <c r="AA2677">
        <f>IF($C2677="","",IF(COUNTIF($C$2:$C2677,$C2677)=1,1,0))</f>
        <v/>
      </c>
      <c r="AB2677">
        <f>IF($AA2677=1,SUMPRODUCT(--($AE$2:$AE$6001&lt;$AE2677))+1,"")</f>
        <v/>
      </c>
      <c r="AC2677">
        <f>IF($C2677="","",IF(OR($W2677=TRUE(),$W2677="TRUE"),0,1))</f>
        <v/>
      </c>
      <c r="AD2677">
        <f>IF($C2677="","",IF($Z2677="Yes",1,0))</f>
        <v/>
      </c>
      <c r="AE2677">
        <f>IF($AA2677=1,IFERROR(IF(VALUE($C2677)&lt;100000000,VALUE($C2677),1000000000),IFERROR(IF(VALUE(MID($C2677,2,20))&lt;100000000,VALUE(MID($C2677,2,20)),1000000000),1000000000))+ROW()/100000,"")</f>
        <v/>
      </c>
    </row>
    <row r="2678">
      <c r="M2678" s="7">
        <f>IF($C2678="","",L2678*V2678/100)</f>
        <v/>
      </c>
      <c r="N2678" s="11" t="n"/>
      <c r="R2678" s="7" t="n"/>
      <c r="T2678" s="7" t="n"/>
      <c r="U2678" s="7">
        <f>IF($C2678="","",T2678*X2678/100)</f>
        <v/>
      </c>
      <c r="V2678" s="7">
        <f>IF($C2678="","",T2678-U2678)</f>
        <v/>
      </c>
      <c r="X2678">
        <f>IF($C2678="","",IF($AD2678=1,Settings!$C$8,IF($AC2678=1,Settings!$C$6,Settings!$C$7))*100)</f>
        <v/>
      </c>
      <c r="Y2678" s="7">
        <f>IF($C2678="","",V2678-M2678)</f>
        <v/>
      </c>
      <c r="AA2678">
        <f>IF($C2678="","",IF(COUNTIF($C$2:$C2678,$C2678)=1,1,0))</f>
        <v/>
      </c>
      <c r="AB2678">
        <f>IF($AA2678=1,SUMPRODUCT(--($AE$2:$AE$6001&lt;$AE2678))+1,"")</f>
        <v/>
      </c>
      <c r="AC2678">
        <f>IF($C2678="","",IF(OR($W2678=TRUE(),$W2678="TRUE"),0,1))</f>
        <v/>
      </c>
      <c r="AD2678">
        <f>IF($C2678="","",IF($Z2678="Yes",1,0))</f>
        <v/>
      </c>
      <c r="AE2678">
        <f>IF($AA2678=1,IFERROR(IF(VALUE($C2678)&lt;100000000,VALUE($C2678),1000000000),IFERROR(IF(VALUE(MID($C2678,2,20))&lt;100000000,VALUE(MID($C2678,2,20)),1000000000),1000000000))+ROW()/100000,"")</f>
        <v/>
      </c>
    </row>
    <row r="2679">
      <c r="M2679" s="7">
        <f>IF($C2679="","",L2679*V2679/100)</f>
        <v/>
      </c>
      <c r="N2679" s="11" t="n"/>
      <c r="R2679" s="7" t="n"/>
      <c r="T2679" s="7" t="n"/>
      <c r="U2679" s="7">
        <f>IF($C2679="","",T2679*X2679/100)</f>
        <v/>
      </c>
      <c r="V2679" s="7">
        <f>IF($C2679="","",T2679-U2679)</f>
        <v/>
      </c>
      <c r="X2679">
        <f>IF($C2679="","",IF($AD2679=1,Settings!$C$8,IF($AC2679=1,Settings!$C$6,Settings!$C$7))*100)</f>
        <v/>
      </c>
      <c r="Y2679" s="7">
        <f>IF($C2679="","",V2679-M2679)</f>
        <v/>
      </c>
      <c r="AA2679">
        <f>IF($C2679="","",IF(COUNTIF($C$2:$C2679,$C2679)=1,1,0))</f>
        <v/>
      </c>
      <c r="AB2679">
        <f>IF($AA2679=1,SUMPRODUCT(--($AE$2:$AE$6001&lt;$AE2679))+1,"")</f>
        <v/>
      </c>
      <c r="AC2679">
        <f>IF($C2679="","",IF(OR($W2679=TRUE(),$W2679="TRUE"),0,1))</f>
        <v/>
      </c>
      <c r="AD2679">
        <f>IF($C2679="","",IF($Z2679="Yes",1,0))</f>
        <v/>
      </c>
      <c r="AE2679">
        <f>IF($AA2679=1,IFERROR(IF(VALUE($C2679)&lt;100000000,VALUE($C2679),1000000000),IFERROR(IF(VALUE(MID($C2679,2,20))&lt;100000000,VALUE(MID($C2679,2,20)),1000000000),1000000000))+ROW()/100000,"")</f>
        <v/>
      </c>
    </row>
    <row r="2680">
      <c r="M2680" s="7">
        <f>IF($C2680="","",L2680*V2680/100)</f>
        <v/>
      </c>
      <c r="N2680" s="11" t="n"/>
      <c r="R2680" s="7" t="n"/>
      <c r="T2680" s="7" t="n"/>
      <c r="U2680" s="7">
        <f>IF($C2680="","",T2680*X2680/100)</f>
        <v/>
      </c>
      <c r="V2680" s="7">
        <f>IF($C2680="","",T2680-U2680)</f>
        <v/>
      </c>
      <c r="X2680">
        <f>IF($C2680="","",IF($AD2680=1,Settings!$C$8,IF($AC2680=1,Settings!$C$6,Settings!$C$7))*100)</f>
        <v/>
      </c>
      <c r="Y2680" s="7">
        <f>IF($C2680="","",V2680-M2680)</f>
        <v/>
      </c>
      <c r="AA2680">
        <f>IF($C2680="","",IF(COUNTIF($C$2:$C2680,$C2680)=1,1,0))</f>
        <v/>
      </c>
      <c r="AB2680">
        <f>IF($AA2680=1,SUMPRODUCT(--($AE$2:$AE$6001&lt;$AE2680))+1,"")</f>
        <v/>
      </c>
      <c r="AC2680">
        <f>IF($C2680="","",IF(OR($W2680=TRUE(),$W2680="TRUE"),0,1))</f>
        <v/>
      </c>
      <c r="AD2680">
        <f>IF($C2680="","",IF($Z2680="Yes",1,0))</f>
        <v/>
      </c>
      <c r="AE2680">
        <f>IF($AA2680=1,IFERROR(IF(VALUE($C2680)&lt;100000000,VALUE($C2680),1000000000),IFERROR(IF(VALUE(MID($C2680,2,20))&lt;100000000,VALUE(MID($C2680,2,20)),1000000000),1000000000))+ROW()/100000,"")</f>
        <v/>
      </c>
    </row>
    <row r="2681">
      <c r="M2681" s="7">
        <f>IF($C2681="","",L2681*V2681/100)</f>
        <v/>
      </c>
      <c r="N2681" s="11" t="n"/>
      <c r="R2681" s="7" t="n"/>
      <c r="T2681" s="7" t="n"/>
      <c r="U2681" s="7">
        <f>IF($C2681="","",T2681*X2681/100)</f>
        <v/>
      </c>
      <c r="V2681" s="7">
        <f>IF($C2681="","",T2681-U2681)</f>
        <v/>
      </c>
      <c r="X2681">
        <f>IF($C2681="","",IF($AD2681=1,Settings!$C$8,IF($AC2681=1,Settings!$C$6,Settings!$C$7))*100)</f>
        <v/>
      </c>
      <c r="Y2681" s="7">
        <f>IF($C2681="","",V2681-M2681)</f>
        <v/>
      </c>
      <c r="AA2681">
        <f>IF($C2681="","",IF(COUNTIF($C$2:$C2681,$C2681)=1,1,0))</f>
        <v/>
      </c>
      <c r="AB2681">
        <f>IF($AA2681=1,SUMPRODUCT(--($AE$2:$AE$6001&lt;$AE2681))+1,"")</f>
        <v/>
      </c>
      <c r="AC2681">
        <f>IF($C2681="","",IF(OR($W2681=TRUE(),$W2681="TRUE"),0,1))</f>
        <v/>
      </c>
      <c r="AD2681">
        <f>IF($C2681="","",IF($Z2681="Yes",1,0))</f>
        <v/>
      </c>
      <c r="AE2681">
        <f>IF($AA2681=1,IFERROR(IF(VALUE($C2681)&lt;100000000,VALUE($C2681),1000000000),IFERROR(IF(VALUE(MID($C2681,2,20))&lt;100000000,VALUE(MID($C2681,2,20)),1000000000),1000000000))+ROW()/100000,"")</f>
        <v/>
      </c>
    </row>
    <row r="2682">
      <c r="M2682" s="7">
        <f>IF($C2682="","",L2682*V2682/100)</f>
        <v/>
      </c>
      <c r="N2682" s="11" t="n"/>
      <c r="R2682" s="7" t="n"/>
      <c r="T2682" s="7" t="n"/>
      <c r="U2682" s="7">
        <f>IF($C2682="","",T2682*X2682/100)</f>
        <v/>
      </c>
      <c r="V2682" s="7">
        <f>IF($C2682="","",T2682-U2682)</f>
        <v/>
      </c>
      <c r="X2682">
        <f>IF($C2682="","",IF($AD2682=1,Settings!$C$8,IF($AC2682=1,Settings!$C$6,Settings!$C$7))*100)</f>
        <v/>
      </c>
      <c r="Y2682" s="7">
        <f>IF($C2682="","",V2682-M2682)</f>
        <v/>
      </c>
      <c r="AA2682">
        <f>IF($C2682="","",IF(COUNTIF($C$2:$C2682,$C2682)=1,1,0))</f>
        <v/>
      </c>
      <c r="AB2682">
        <f>IF($AA2682=1,SUMPRODUCT(--($AE$2:$AE$6001&lt;$AE2682))+1,"")</f>
        <v/>
      </c>
      <c r="AC2682">
        <f>IF($C2682="","",IF(OR($W2682=TRUE(),$W2682="TRUE"),0,1))</f>
        <v/>
      </c>
      <c r="AD2682">
        <f>IF($C2682="","",IF($Z2682="Yes",1,0))</f>
        <v/>
      </c>
      <c r="AE2682">
        <f>IF($AA2682=1,IFERROR(IF(VALUE($C2682)&lt;100000000,VALUE($C2682),1000000000),IFERROR(IF(VALUE(MID($C2682,2,20))&lt;100000000,VALUE(MID($C2682,2,20)),1000000000),1000000000))+ROW()/100000,"")</f>
        <v/>
      </c>
    </row>
    <row r="2683">
      <c r="M2683" s="7">
        <f>IF($C2683="","",L2683*V2683/100)</f>
        <v/>
      </c>
      <c r="N2683" s="11" t="n"/>
      <c r="R2683" s="7" t="n"/>
      <c r="T2683" s="7" t="n"/>
      <c r="U2683" s="7">
        <f>IF($C2683="","",T2683*X2683/100)</f>
        <v/>
      </c>
      <c r="V2683" s="7">
        <f>IF($C2683="","",T2683-U2683)</f>
        <v/>
      </c>
      <c r="X2683">
        <f>IF($C2683="","",IF($AD2683=1,Settings!$C$8,IF($AC2683=1,Settings!$C$6,Settings!$C$7))*100)</f>
        <v/>
      </c>
      <c r="Y2683" s="7">
        <f>IF($C2683="","",V2683-M2683)</f>
        <v/>
      </c>
      <c r="AA2683">
        <f>IF($C2683="","",IF(COUNTIF($C$2:$C2683,$C2683)=1,1,0))</f>
        <v/>
      </c>
      <c r="AB2683">
        <f>IF($AA2683=1,SUMPRODUCT(--($AE$2:$AE$6001&lt;$AE2683))+1,"")</f>
        <v/>
      </c>
      <c r="AC2683">
        <f>IF($C2683="","",IF(OR($W2683=TRUE(),$W2683="TRUE"),0,1))</f>
        <v/>
      </c>
      <c r="AD2683">
        <f>IF($C2683="","",IF($Z2683="Yes",1,0))</f>
        <v/>
      </c>
      <c r="AE2683">
        <f>IF($AA2683=1,IFERROR(IF(VALUE($C2683)&lt;100000000,VALUE($C2683),1000000000),IFERROR(IF(VALUE(MID($C2683,2,20))&lt;100000000,VALUE(MID($C2683,2,20)),1000000000),1000000000))+ROW()/100000,"")</f>
        <v/>
      </c>
    </row>
    <row r="2684">
      <c r="M2684" s="7">
        <f>IF($C2684="","",L2684*V2684/100)</f>
        <v/>
      </c>
      <c r="N2684" s="11" t="n"/>
      <c r="R2684" s="7" t="n"/>
      <c r="T2684" s="7" t="n"/>
      <c r="U2684" s="7">
        <f>IF($C2684="","",T2684*X2684/100)</f>
        <v/>
      </c>
      <c r="V2684" s="7">
        <f>IF($C2684="","",T2684-U2684)</f>
        <v/>
      </c>
      <c r="X2684">
        <f>IF($C2684="","",IF($AD2684=1,Settings!$C$8,IF($AC2684=1,Settings!$C$6,Settings!$C$7))*100)</f>
        <v/>
      </c>
      <c r="Y2684" s="7">
        <f>IF($C2684="","",V2684-M2684)</f>
        <v/>
      </c>
      <c r="AA2684">
        <f>IF($C2684="","",IF(COUNTIF($C$2:$C2684,$C2684)=1,1,0))</f>
        <v/>
      </c>
      <c r="AB2684">
        <f>IF($AA2684=1,SUMPRODUCT(--($AE$2:$AE$6001&lt;$AE2684))+1,"")</f>
        <v/>
      </c>
      <c r="AC2684">
        <f>IF($C2684="","",IF(OR($W2684=TRUE(),$W2684="TRUE"),0,1))</f>
        <v/>
      </c>
      <c r="AD2684">
        <f>IF($C2684="","",IF($Z2684="Yes",1,0))</f>
        <v/>
      </c>
      <c r="AE2684">
        <f>IF($AA2684=1,IFERROR(IF(VALUE($C2684)&lt;100000000,VALUE($C2684),1000000000),IFERROR(IF(VALUE(MID($C2684,2,20))&lt;100000000,VALUE(MID($C2684,2,20)),1000000000),1000000000))+ROW()/100000,"")</f>
        <v/>
      </c>
    </row>
    <row r="2685">
      <c r="M2685" s="7">
        <f>IF($C2685="","",L2685*V2685/100)</f>
        <v/>
      </c>
      <c r="N2685" s="11" t="n"/>
      <c r="R2685" s="7" t="n"/>
      <c r="T2685" s="7" t="n"/>
      <c r="U2685" s="7">
        <f>IF($C2685="","",T2685*X2685/100)</f>
        <v/>
      </c>
      <c r="V2685" s="7">
        <f>IF($C2685="","",T2685-U2685)</f>
        <v/>
      </c>
      <c r="X2685">
        <f>IF($C2685="","",IF($AD2685=1,Settings!$C$8,IF($AC2685=1,Settings!$C$6,Settings!$C$7))*100)</f>
        <v/>
      </c>
      <c r="Y2685" s="7">
        <f>IF($C2685="","",V2685-M2685)</f>
        <v/>
      </c>
      <c r="AA2685">
        <f>IF($C2685="","",IF(COUNTIF($C$2:$C2685,$C2685)=1,1,0))</f>
        <v/>
      </c>
      <c r="AB2685">
        <f>IF($AA2685=1,SUMPRODUCT(--($AE$2:$AE$6001&lt;$AE2685))+1,"")</f>
        <v/>
      </c>
      <c r="AC2685">
        <f>IF($C2685="","",IF(OR($W2685=TRUE(),$W2685="TRUE"),0,1))</f>
        <v/>
      </c>
      <c r="AD2685">
        <f>IF($C2685="","",IF($Z2685="Yes",1,0))</f>
        <v/>
      </c>
      <c r="AE2685">
        <f>IF($AA2685=1,IFERROR(IF(VALUE($C2685)&lt;100000000,VALUE($C2685),1000000000),IFERROR(IF(VALUE(MID($C2685,2,20))&lt;100000000,VALUE(MID($C2685,2,20)),1000000000),1000000000))+ROW()/100000,"")</f>
        <v/>
      </c>
    </row>
    <row r="2686">
      <c r="M2686" s="7">
        <f>IF($C2686="","",L2686*V2686/100)</f>
        <v/>
      </c>
      <c r="N2686" s="11" t="n"/>
      <c r="R2686" s="7" t="n"/>
      <c r="T2686" s="7" t="n"/>
      <c r="U2686" s="7">
        <f>IF($C2686="","",T2686*X2686/100)</f>
        <v/>
      </c>
      <c r="V2686" s="7">
        <f>IF($C2686="","",T2686-U2686)</f>
        <v/>
      </c>
      <c r="X2686">
        <f>IF($C2686="","",IF($AD2686=1,Settings!$C$8,IF($AC2686=1,Settings!$C$6,Settings!$C$7))*100)</f>
        <v/>
      </c>
      <c r="Y2686" s="7">
        <f>IF($C2686="","",V2686-M2686)</f>
        <v/>
      </c>
      <c r="AA2686">
        <f>IF($C2686="","",IF(COUNTIF($C$2:$C2686,$C2686)=1,1,0))</f>
        <v/>
      </c>
      <c r="AB2686">
        <f>IF($AA2686=1,SUMPRODUCT(--($AE$2:$AE$6001&lt;$AE2686))+1,"")</f>
        <v/>
      </c>
      <c r="AC2686">
        <f>IF($C2686="","",IF(OR($W2686=TRUE(),$W2686="TRUE"),0,1))</f>
        <v/>
      </c>
      <c r="AD2686">
        <f>IF($C2686="","",IF($Z2686="Yes",1,0))</f>
        <v/>
      </c>
      <c r="AE2686">
        <f>IF($AA2686=1,IFERROR(IF(VALUE($C2686)&lt;100000000,VALUE($C2686),1000000000),IFERROR(IF(VALUE(MID($C2686,2,20))&lt;100000000,VALUE(MID($C2686,2,20)),1000000000),1000000000))+ROW()/100000,"")</f>
        <v/>
      </c>
    </row>
    <row r="2687">
      <c r="M2687" s="7">
        <f>IF($C2687="","",L2687*V2687/100)</f>
        <v/>
      </c>
      <c r="N2687" s="11" t="n"/>
      <c r="R2687" s="7" t="n"/>
      <c r="T2687" s="7" t="n"/>
      <c r="U2687" s="7">
        <f>IF($C2687="","",T2687*X2687/100)</f>
        <v/>
      </c>
      <c r="V2687" s="7">
        <f>IF($C2687="","",T2687-U2687)</f>
        <v/>
      </c>
      <c r="X2687">
        <f>IF($C2687="","",IF($AD2687=1,Settings!$C$8,IF($AC2687=1,Settings!$C$6,Settings!$C$7))*100)</f>
        <v/>
      </c>
      <c r="Y2687" s="7">
        <f>IF($C2687="","",V2687-M2687)</f>
        <v/>
      </c>
      <c r="AA2687">
        <f>IF($C2687="","",IF(COUNTIF($C$2:$C2687,$C2687)=1,1,0))</f>
        <v/>
      </c>
      <c r="AB2687">
        <f>IF($AA2687=1,SUMPRODUCT(--($AE$2:$AE$6001&lt;$AE2687))+1,"")</f>
        <v/>
      </c>
      <c r="AC2687">
        <f>IF($C2687="","",IF(OR($W2687=TRUE(),$W2687="TRUE"),0,1))</f>
        <v/>
      </c>
      <c r="AD2687">
        <f>IF($C2687="","",IF($Z2687="Yes",1,0))</f>
        <v/>
      </c>
      <c r="AE2687">
        <f>IF($AA2687=1,IFERROR(IF(VALUE($C2687)&lt;100000000,VALUE($C2687),1000000000),IFERROR(IF(VALUE(MID($C2687,2,20))&lt;100000000,VALUE(MID($C2687,2,20)),1000000000),1000000000))+ROW()/100000,"")</f>
        <v/>
      </c>
    </row>
    <row r="2688">
      <c r="M2688" s="7">
        <f>IF($C2688="","",L2688*V2688/100)</f>
        <v/>
      </c>
      <c r="N2688" s="11" t="n"/>
      <c r="R2688" s="7" t="n"/>
      <c r="T2688" s="7" t="n"/>
      <c r="U2688" s="7">
        <f>IF($C2688="","",T2688*X2688/100)</f>
        <v/>
      </c>
      <c r="V2688" s="7">
        <f>IF($C2688="","",T2688-U2688)</f>
        <v/>
      </c>
      <c r="X2688">
        <f>IF($C2688="","",IF($AD2688=1,Settings!$C$8,IF($AC2688=1,Settings!$C$6,Settings!$C$7))*100)</f>
        <v/>
      </c>
      <c r="Y2688" s="7">
        <f>IF($C2688="","",V2688-M2688)</f>
        <v/>
      </c>
      <c r="AA2688">
        <f>IF($C2688="","",IF(COUNTIF($C$2:$C2688,$C2688)=1,1,0))</f>
        <v/>
      </c>
      <c r="AB2688">
        <f>IF($AA2688=1,SUMPRODUCT(--($AE$2:$AE$6001&lt;$AE2688))+1,"")</f>
        <v/>
      </c>
      <c r="AC2688">
        <f>IF($C2688="","",IF(OR($W2688=TRUE(),$W2688="TRUE"),0,1))</f>
        <v/>
      </c>
      <c r="AD2688">
        <f>IF($C2688="","",IF($Z2688="Yes",1,0))</f>
        <v/>
      </c>
      <c r="AE2688">
        <f>IF($AA2688=1,IFERROR(IF(VALUE($C2688)&lt;100000000,VALUE($C2688),1000000000),IFERROR(IF(VALUE(MID($C2688,2,20))&lt;100000000,VALUE(MID($C2688,2,20)),1000000000),1000000000))+ROW()/100000,"")</f>
        <v/>
      </c>
    </row>
    <row r="2689">
      <c r="M2689" s="7">
        <f>IF($C2689="","",L2689*V2689/100)</f>
        <v/>
      </c>
      <c r="N2689" s="11" t="n"/>
      <c r="R2689" s="7" t="n"/>
      <c r="T2689" s="7" t="n"/>
      <c r="U2689" s="7">
        <f>IF($C2689="","",T2689*X2689/100)</f>
        <v/>
      </c>
      <c r="V2689" s="7">
        <f>IF($C2689="","",T2689-U2689)</f>
        <v/>
      </c>
      <c r="X2689">
        <f>IF($C2689="","",IF($AD2689=1,Settings!$C$8,IF($AC2689=1,Settings!$C$6,Settings!$C$7))*100)</f>
        <v/>
      </c>
      <c r="Y2689" s="7">
        <f>IF($C2689="","",V2689-M2689)</f>
        <v/>
      </c>
      <c r="AA2689">
        <f>IF($C2689="","",IF(COUNTIF($C$2:$C2689,$C2689)=1,1,0))</f>
        <v/>
      </c>
      <c r="AB2689">
        <f>IF($AA2689=1,SUMPRODUCT(--($AE$2:$AE$6001&lt;$AE2689))+1,"")</f>
        <v/>
      </c>
      <c r="AC2689">
        <f>IF($C2689="","",IF(OR($W2689=TRUE(),$W2689="TRUE"),0,1))</f>
        <v/>
      </c>
      <c r="AD2689">
        <f>IF($C2689="","",IF($Z2689="Yes",1,0))</f>
        <v/>
      </c>
      <c r="AE2689">
        <f>IF($AA2689=1,IFERROR(IF(VALUE($C2689)&lt;100000000,VALUE($C2689),1000000000),IFERROR(IF(VALUE(MID($C2689,2,20))&lt;100000000,VALUE(MID($C2689,2,20)),1000000000),1000000000))+ROW()/100000,"")</f>
        <v/>
      </c>
    </row>
    <row r="2690">
      <c r="M2690" s="7">
        <f>IF($C2690="","",L2690*V2690/100)</f>
        <v/>
      </c>
      <c r="N2690" s="11" t="n"/>
      <c r="R2690" s="7" t="n"/>
      <c r="T2690" s="7" t="n"/>
      <c r="U2690" s="7">
        <f>IF($C2690="","",T2690*X2690/100)</f>
        <v/>
      </c>
      <c r="V2690" s="7">
        <f>IF($C2690="","",T2690-U2690)</f>
        <v/>
      </c>
      <c r="X2690">
        <f>IF($C2690="","",IF($AD2690=1,Settings!$C$8,IF($AC2690=1,Settings!$C$6,Settings!$C$7))*100)</f>
        <v/>
      </c>
      <c r="Y2690" s="7">
        <f>IF($C2690="","",V2690-M2690)</f>
        <v/>
      </c>
      <c r="AA2690">
        <f>IF($C2690="","",IF(COUNTIF($C$2:$C2690,$C2690)=1,1,0))</f>
        <v/>
      </c>
      <c r="AB2690">
        <f>IF($AA2690=1,SUMPRODUCT(--($AE$2:$AE$6001&lt;$AE2690))+1,"")</f>
        <v/>
      </c>
      <c r="AC2690">
        <f>IF($C2690="","",IF(OR($W2690=TRUE(),$W2690="TRUE"),0,1))</f>
        <v/>
      </c>
      <c r="AD2690">
        <f>IF($C2690="","",IF($Z2690="Yes",1,0))</f>
        <v/>
      </c>
      <c r="AE2690">
        <f>IF($AA2690=1,IFERROR(IF(VALUE($C2690)&lt;100000000,VALUE($C2690),1000000000),IFERROR(IF(VALUE(MID($C2690,2,20))&lt;100000000,VALUE(MID($C2690,2,20)),1000000000),1000000000))+ROW()/100000,"")</f>
        <v/>
      </c>
    </row>
    <row r="2691">
      <c r="M2691" s="7">
        <f>IF($C2691="","",L2691*V2691/100)</f>
        <v/>
      </c>
      <c r="N2691" s="11" t="n"/>
      <c r="R2691" s="7" t="n"/>
      <c r="T2691" s="7" t="n"/>
      <c r="U2691" s="7">
        <f>IF($C2691="","",T2691*X2691/100)</f>
        <v/>
      </c>
      <c r="V2691" s="7">
        <f>IF($C2691="","",T2691-U2691)</f>
        <v/>
      </c>
      <c r="X2691">
        <f>IF($C2691="","",IF($AD2691=1,Settings!$C$8,IF($AC2691=1,Settings!$C$6,Settings!$C$7))*100)</f>
        <v/>
      </c>
      <c r="Y2691" s="7">
        <f>IF($C2691="","",V2691-M2691)</f>
        <v/>
      </c>
      <c r="AA2691">
        <f>IF($C2691="","",IF(COUNTIF($C$2:$C2691,$C2691)=1,1,0))</f>
        <v/>
      </c>
      <c r="AB2691">
        <f>IF($AA2691=1,SUMPRODUCT(--($AE$2:$AE$6001&lt;$AE2691))+1,"")</f>
        <v/>
      </c>
      <c r="AC2691">
        <f>IF($C2691="","",IF(OR($W2691=TRUE(),$W2691="TRUE"),0,1))</f>
        <v/>
      </c>
      <c r="AD2691">
        <f>IF($C2691="","",IF($Z2691="Yes",1,0))</f>
        <v/>
      </c>
      <c r="AE2691">
        <f>IF($AA2691=1,IFERROR(IF(VALUE($C2691)&lt;100000000,VALUE($C2691),1000000000),IFERROR(IF(VALUE(MID($C2691,2,20))&lt;100000000,VALUE(MID($C2691,2,20)),1000000000),1000000000))+ROW()/100000,"")</f>
        <v/>
      </c>
    </row>
    <row r="2692">
      <c r="M2692" s="7">
        <f>IF($C2692="","",L2692*V2692/100)</f>
        <v/>
      </c>
      <c r="N2692" s="11" t="n"/>
      <c r="R2692" s="7" t="n"/>
      <c r="T2692" s="7" t="n"/>
      <c r="U2692" s="7">
        <f>IF($C2692="","",T2692*X2692/100)</f>
        <v/>
      </c>
      <c r="V2692" s="7">
        <f>IF($C2692="","",T2692-U2692)</f>
        <v/>
      </c>
      <c r="X2692">
        <f>IF($C2692="","",IF($AD2692=1,Settings!$C$8,IF($AC2692=1,Settings!$C$6,Settings!$C$7))*100)</f>
        <v/>
      </c>
      <c r="Y2692" s="7">
        <f>IF($C2692="","",V2692-M2692)</f>
        <v/>
      </c>
      <c r="AA2692">
        <f>IF($C2692="","",IF(COUNTIF($C$2:$C2692,$C2692)=1,1,0))</f>
        <v/>
      </c>
      <c r="AB2692">
        <f>IF($AA2692=1,SUMPRODUCT(--($AE$2:$AE$6001&lt;$AE2692))+1,"")</f>
        <v/>
      </c>
      <c r="AC2692">
        <f>IF($C2692="","",IF(OR($W2692=TRUE(),$W2692="TRUE"),0,1))</f>
        <v/>
      </c>
      <c r="AD2692">
        <f>IF($C2692="","",IF($Z2692="Yes",1,0))</f>
        <v/>
      </c>
      <c r="AE2692">
        <f>IF($AA2692=1,IFERROR(IF(VALUE($C2692)&lt;100000000,VALUE($C2692),1000000000),IFERROR(IF(VALUE(MID($C2692,2,20))&lt;100000000,VALUE(MID($C2692,2,20)),1000000000),1000000000))+ROW()/100000,"")</f>
        <v/>
      </c>
    </row>
    <row r="2693">
      <c r="M2693" s="7">
        <f>IF($C2693="","",L2693*V2693/100)</f>
        <v/>
      </c>
      <c r="N2693" s="11" t="n"/>
      <c r="R2693" s="7" t="n"/>
      <c r="T2693" s="7" t="n"/>
      <c r="U2693" s="7">
        <f>IF($C2693="","",T2693*X2693/100)</f>
        <v/>
      </c>
      <c r="V2693" s="7">
        <f>IF($C2693="","",T2693-U2693)</f>
        <v/>
      </c>
      <c r="X2693">
        <f>IF($C2693="","",IF($AD2693=1,Settings!$C$8,IF($AC2693=1,Settings!$C$6,Settings!$C$7))*100)</f>
        <v/>
      </c>
      <c r="Y2693" s="7">
        <f>IF($C2693="","",V2693-M2693)</f>
        <v/>
      </c>
      <c r="AA2693">
        <f>IF($C2693="","",IF(COUNTIF($C$2:$C2693,$C2693)=1,1,0))</f>
        <v/>
      </c>
      <c r="AB2693">
        <f>IF($AA2693=1,SUMPRODUCT(--($AE$2:$AE$6001&lt;$AE2693))+1,"")</f>
        <v/>
      </c>
      <c r="AC2693">
        <f>IF($C2693="","",IF(OR($W2693=TRUE(),$W2693="TRUE"),0,1))</f>
        <v/>
      </c>
      <c r="AD2693">
        <f>IF($C2693="","",IF($Z2693="Yes",1,0))</f>
        <v/>
      </c>
      <c r="AE2693">
        <f>IF($AA2693=1,IFERROR(IF(VALUE($C2693)&lt;100000000,VALUE($C2693),1000000000),IFERROR(IF(VALUE(MID($C2693,2,20))&lt;100000000,VALUE(MID($C2693,2,20)),1000000000),1000000000))+ROW()/100000,"")</f>
        <v/>
      </c>
    </row>
    <row r="2694">
      <c r="M2694" s="7">
        <f>IF($C2694="","",L2694*V2694/100)</f>
        <v/>
      </c>
      <c r="N2694" s="11" t="n"/>
      <c r="R2694" s="7" t="n"/>
      <c r="T2694" s="7" t="n"/>
      <c r="U2694" s="7">
        <f>IF($C2694="","",T2694*X2694/100)</f>
        <v/>
      </c>
      <c r="V2694" s="7">
        <f>IF($C2694="","",T2694-U2694)</f>
        <v/>
      </c>
      <c r="X2694">
        <f>IF($C2694="","",IF($AD2694=1,Settings!$C$8,IF($AC2694=1,Settings!$C$6,Settings!$C$7))*100)</f>
        <v/>
      </c>
      <c r="Y2694" s="7">
        <f>IF($C2694="","",V2694-M2694)</f>
        <v/>
      </c>
      <c r="AA2694">
        <f>IF($C2694="","",IF(COUNTIF($C$2:$C2694,$C2694)=1,1,0))</f>
        <v/>
      </c>
      <c r="AB2694">
        <f>IF($AA2694=1,SUMPRODUCT(--($AE$2:$AE$6001&lt;$AE2694))+1,"")</f>
        <v/>
      </c>
      <c r="AC2694">
        <f>IF($C2694="","",IF(OR($W2694=TRUE(),$W2694="TRUE"),0,1))</f>
        <v/>
      </c>
      <c r="AD2694">
        <f>IF($C2694="","",IF($Z2694="Yes",1,0))</f>
        <v/>
      </c>
      <c r="AE2694">
        <f>IF($AA2694=1,IFERROR(IF(VALUE($C2694)&lt;100000000,VALUE($C2694),1000000000),IFERROR(IF(VALUE(MID($C2694,2,20))&lt;100000000,VALUE(MID($C2694,2,20)),1000000000),1000000000))+ROW()/100000,"")</f>
        <v/>
      </c>
    </row>
    <row r="2695">
      <c r="M2695" s="7">
        <f>IF($C2695="","",L2695*V2695/100)</f>
        <v/>
      </c>
      <c r="N2695" s="11" t="n"/>
      <c r="R2695" s="7" t="n"/>
      <c r="T2695" s="7" t="n"/>
      <c r="U2695" s="7">
        <f>IF($C2695="","",T2695*X2695/100)</f>
        <v/>
      </c>
      <c r="V2695" s="7">
        <f>IF($C2695="","",T2695-U2695)</f>
        <v/>
      </c>
      <c r="X2695">
        <f>IF($C2695="","",IF($AD2695=1,Settings!$C$8,IF($AC2695=1,Settings!$C$6,Settings!$C$7))*100)</f>
        <v/>
      </c>
      <c r="Y2695" s="7">
        <f>IF($C2695="","",V2695-M2695)</f>
        <v/>
      </c>
      <c r="AA2695">
        <f>IF($C2695="","",IF(COUNTIF($C$2:$C2695,$C2695)=1,1,0))</f>
        <v/>
      </c>
      <c r="AB2695">
        <f>IF($AA2695=1,SUMPRODUCT(--($AE$2:$AE$6001&lt;$AE2695))+1,"")</f>
        <v/>
      </c>
      <c r="AC2695">
        <f>IF($C2695="","",IF(OR($W2695=TRUE(),$W2695="TRUE"),0,1))</f>
        <v/>
      </c>
      <c r="AD2695">
        <f>IF($C2695="","",IF($Z2695="Yes",1,0))</f>
        <v/>
      </c>
      <c r="AE2695">
        <f>IF($AA2695=1,IFERROR(IF(VALUE($C2695)&lt;100000000,VALUE($C2695),1000000000),IFERROR(IF(VALUE(MID($C2695,2,20))&lt;100000000,VALUE(MID($C2695,2,20)),1000000000),1000000000))+ROW()/100000,"")</f>
        <v/>
      </c>
    </row>
    <row r="2696">
      <c r="M2696" s="7">
        <f>IF($C2696="","",L2696*V2696/100)</f>
        <v/>
      </c>
      <c r="N2696" s="11" t="n"/>
      <c r="R2696" s="7" t="n"/>
      <c r="T2696" s="7" t="n"/>
      <c r="U2696" s="7">
        <f>IF($C2696="","",T2696*X2696/100)</f>
        <v/>
      </c>
      <c r="V2696" s="7">
        <f>IF($C2696="","",T2696-U2696)</f>
        <v/>
      </c>
      <c r="X2696">
        <f>IF($C2696="","",IF($AD2696=1,Settings!$C$8,IF($AC2696=1,Settings!$C$6,Settings!$C$7))*100)</f>
        <v/>
      </c>
      <c r="Y2696" s="7">
        <f>IF($C2696="","",V2696-M2696)</f>
        <v/>
      </c>
      <c r="AA2696">
        <f>IF($C2696="","",IF(COUNTIF($C$2:$C2696,$C2696)=1,1,0))</f>
        <v/>
      </c>
      <c r="AB2696">
        <f>IF($AA2696=1,SUMPRODUCT(--($AE$2:$AE$6001&lt;$AE2696))+1,"")</f>
        <v/>
      </c>
      <c r="AC2696">
        <f>IF($C2696="","",IF(OR($W2696=TRUE(),$W2696="TRUE"),0,1))</f>
        <v/>
      </c>
      <c r="AD2696">
        <f>IF($C2696="","",IF($Z2696="Yes",1,0))</f>
        <v/>
      </c>
      <c r="AE2696">
        <f>IF($AA2696=1,IFERROR(IF(VALUE($C2696)&lt;100000000,VALUE($C2696),1000000000),IFERROR(IF(VALUE(MID($C2696,2,20))&lt;100000000,VALUE(MID($C2696,2,20)),1000000000),1000000000))+ROW()/100000,"")</f>
        <v/>
      </c>
    </row>
    <row r="2697">
      <c r="M2697" s="7">
        <f>IF($C2697="","",L2697*V2697/100)</f>
        <v/>
      </c>
      <c r="N2697" s="11" t="n"/>
      <c r="R2697" s="7" t="n"/>
      <c r="T2697" s="7" t="n"/>
      <c r="U2697" s="7">
        <f>IF($C2697="","",T2697*X2697/100)</f>
        <v/>
      </c>
      <c r="V2697" s="7">
        <f>IF($C2697="","",T2697-U2697)</f>
        <v/>
      </c>
      <c r="X2697">
        <f>IF($C2697="","",IF($AD2697=1,Settings!$C$8,IF($AC2697=1,Settings!$C$6,Settings!$C$7))*100)</f>
        <v/>
      </c>
      <c r="Y2697" s="7">
        <f>IF($C2697="","",V2697-M2697)</f>
        <v/>
      </c>
      <c r="AA2697">
        <f>IF($C2697="","",IF(COUNTIF($C$2:$C2697,$C2697)=1,1,0))</f>
        <v/>
      </c>
      <c r="AB2697">
        <f>IF($AA2697=1,SUMPRODUCT(--($AE$2:$AE$6001&lt;$AE2697))+1,"")</f>
        <v/>
      </c>
      <c r="AC2697">
        <f>IF($C2697="","",IF(OR($W2697=TRUE(),$W2697="TRUE"),0,1))</f>
        <v/>
      </c>
      <c r="AD2697">
        <f>IF($C2697="","",IF($Z2697="Yes",1,0))</f>
        <v/>
      </c>
      <c r="AE2697">
        <f>IF($AA2697=1,IFERROR(IF(VALUE($C2697)&lt;100000000,VALUE($C2697),1000000000),IFERROR(IF(VALUE(MID($C2697,2,20))&lt;100000000,VALUE(MID($C2697,2,20)),1000000000),1000000000))+ROW()/100000,"")</f>
        <v/>
      </c>
    </row>
    <row r="2698">
      <c r="M2698" s="7">
        <f>IF($C2698="","",L2698*V2698/100)</f>
        <v/>
      </c>
      <c r="N2698" s="11" t="n"/>
      <c r="R2698" s="7" t="n"/>
      <c r="T2698" s="7" t="n"/>
      <c r="U2698" s="7">
        <f>IF($C2698="","",T2698*X2698/100)</f>
        <v/>
      </c>
      <c r="V2698" s="7">
        <f>IF($C2698="","",T2698-U2698)</f>
        <v/>
      </c>
      <c r="X2698">
        <f>IF($C2698="","",IF($AD2698=1,Settings!$C$8,IF($AC2698=1,Settings!$C$6,Settings!$C$7))*100)</f>
        <v/>
      </c>
      <c r="Y2698" s="7">
        <f>IF($C2698="","",V2698-M2698)</f>
        <v/>
      </c>
      <c r="AA2698">
        <f>IF($C2698="","",IF(COUNTIF($C$2:$C2698,$C2698)=1,1,0))</f>
        <v/>
      </c>
      <c r="AB2698">
        <f>IF($AA2698=1,SUMPRODUCT(--($AE$2:$AE$6001&lt;$AE2698))+1,"")</f>
        <v/>
      </c>
      <c r="AC2698">
        <f>IF($C2698="","",IF(OR($W2698=TRUE(),$W2698="TRUE"),0,1))</f>
        <v/>
      </c>
      <c r="AD2698">
        <f>IF($C2698="","",IF($Z2698="Yes",1,0))</f>
        <v/>
      </c>
      <c r="AE2698">
        <f>IF($AA2698=1,IFERROR(IF(VALUE($C2698)&lt;100000000,VALUE($C2698),1000000000),IFERROR(IF(VALUE(MID($C2698,2,20))&lt;100000000,VALUE(MID($C2698,2,20)),1000000000),1000000000))+ROW()/100000,"")</f>
        <v/>
      </c>
    </row>
    <row r="2699">
      <c r="M2699" s="7">
        <f>IF($C2699="","",L2699*V2699/100)</f>
        <v/>
      </c>
      <c r="N2699" s="11" t="n"/>
      <c r="R2699" s="7" t="n"/>
      <c r="T2699" s="7" t="n"/>
      <c r="U2699" s="7">
        <f>IF($C2699="","",T2699*X2699/100)</f>
        <v/>
      </c>
      <c r="V2699" s="7">
        <f>IF($C2699="","",T2699-U2699)</f>
        <v/>
      </c>
      <c r="X2699">
        <f>IF($C2699="","",IF($AD2699=1,Settings!$C$8,IF($AC2699=1,Settings!$C$6,Settings!$C$7))*100)</f>
        <v/>
      </c>
      <c r="Y2699" s="7">
        <f>IF($C2699="","",V2699-M2699)</f>
        <v/>
      </c>
      <c r="AA2699">
        <f>IF($C2699="","",IF(COUNTIF($C$2:$C2699,$C2699)=1,1,0))</f>
        <v/>
      </c>
      <c r="AB2699">
        <f>IF($AA2699=1,SUMPRODUCT(--($AE$2:$AE$6001&lt;$AE2699))+1,"")</f>
        <v/>
      </c>
      <c r="AC2699">
        <f>IF($C2699="","",IF(OR($W2699=TRUE(),$W2699="TRUE"),0,1))</f>
        <v/>
      </c>
      <c r="AD2699">
        <f>IF($C2699="","",IF($Z2699="Yes",1,0))</f>
        <v/>
      </c>
      <c r="AE2699">
        <f>IF($AA2699=1,IFERROR(IF(VALUE($C2699)&lt;100000000,VALUE($C2699),1000000000),IFERROR(IF(VALUE(MID($C2699,2,20))&lt;100000000,VALUE(MID($C2699,2,20)),1000000000),1000000000))+ROW()/100000,"")</f>
        <v/>
      </c>
    </row>
    <row r="2700">
      <c r="M2700" s="7">
        <f>IF($C2700="","",L2700*V2700/100)</f>
        <v/>
      </c>
      <c r="N2700" s="11" t="n"/>
      <c r="R2700" s="7" t="n"/>
      <c r="T2700" s="7" t="n"/>
      <c r="U2700" s="7">
        <f>IF($C2700="","",T2700*X2700/100)</f>
        <v/>
      </c>
      <c r="V2700" s="7">
        <f>IF($C2700="","",T2700-U2700)</f>
        <v/>
      </c>
      <c r="X2700">
        <f>IF($C2700="","",IF($AD2700=1,Settings!$C$8,IF($AC2700=1,Settings!$C$6,Settings!$C$7))*100)</f>
        <v/>
      </c>
      <c r="Y2700" s="7">
        <f>IF($C2700="","",V2700-M2700)</f>
        <v/>
      </c>
      <c r="AA2700">
        <f>IF($C2700="","",IF(COUNTIF($C$2:$C2700,$C2700)=1,1,0))</f>
        <v/>
      </c>
      <c r="AB2700">
        <f>IF($AA2700=1,SUMPRODUCT(--($AE$2:$AE$6001&lt;$AE2700))+1,"")</f>
        <v/>
      </c>
      <c r="AC2700">
        <f>IF($C2700="","",IF(OR($W2700=TRUE(),$W2700="TRUE"),0,1))</f>
        <v/>
      </c>
      <c r="AD2700">
        <f>IF($C2700="","",IF($Z2700="Yes",1,0))</f>
        <v/>
      </c>
      <c r="AE2700">
        <f>IF($AA2700=1,IFERROR(IF(VALUE($C2700)&lt;100000000,VALUE($C2700),1000000000),IFERROR(IF(VALUE(MID($C2700,2,20))&lt;100000000,VALUE(MID($C2700,2,20)),1000000000),1000000000))+ROW()/100000,"")</f>
        <v/>
      </c>
    </row>
    <row r="2701">
      <c r="M2701" s="7">
        <f>IF($C2701="","",L2701*V2701/100)</f>
        <v/>
      </c>
      <c r="N2701" s="11" t="n"/>
      <c r="R2701" s="7" t="n"/>
      <c r="T2701" s="7" t="n"/>
      <c r="U2701" s="7">
        <f>IF($C2701="","",T2701*X2701/100)</f>
        <v/>
      </c>
      <c r="V2701" s="7">
        <f>IF($C2701="","",T2701-U2701)</f>
        <v/>
      </c>
      <c r="X2701">
        <f>IF($C2701="","",IF($AD2701=1,Settings!$C$8,IF($AC2701=1,Settings!$C$6,Settings!$C$7))*100)</f>
        <v/>
      </c>
      <c r="Y2701" s="7">
        <f>IF($C2701="","",V2701-M2701)</f>
        <v/>
      </c>
      <c r="AA2701">
        <f>IF($C2701="","",IF(COUNTIF($C$2:$C2701,$C2701)=1,1,0))</f>
        <v/>
      </c>
      <c r="AB2701">
        <f>IF($AA2701=1,SUMPRODUCT(--($AE$2:$AE$6001&lt;$AE2701))+1,"")</f>
        <v/>
      </c>
      <c r="AC2701">
        <f>IF($C2701="","",IF(OR($W2701=TRUE(),$W2701="TRUE"),0,1))</f>
        <v/>
      </c>
      <c r="AD2701">
        <f>IF($C2701="","",IF($Z2701="Yes",1,0))</f>
        <v/>
      </c>
      <c r="AE2701">
        <f>IF($AA2701=1,IFERROR(IF(VALUE($C2701)&lt;100000000,VALUE($C2701),1000000000),IFERROR(IF(VALUE(MID($C2701,2,20))&lt;100000000,VALUE(MID($C2701,2,20)),1000000000),1000000000))+ROW()/100000,"")</f>
        <v/>
      </c>
    </row>
    <row r="2702">
      <c r="M2702" s="7">
        <f>IF($C2702="","",L2702*V2702/100)</f>
        <v/>
      </c>
      <c r="N2702" s="11" t="n"/>
      <c r="R2702" s="7" t="n"/>
      <c r="T2702" s="7" t="n"/>
      <c r="U2702" s="7">
        <f>IF($C2702="","",T2702*X2702/100)</f>
        <v/>
      </c>
      <c r="V2702" s="7">
        <f>IF($C2702="","",T2702-U2702)</f>
        <v/>
      </c>
      <c r="X2702">
        <f>IF($C2702="","",IF($AD2702=1,Settings!$C$8,IF($AC2702=1,Settings!$C$6,Settings!$C$7))*100)</f>
        <v/>
      </c>
      <c r="Y2702" s="7">
        <f>IF($C2702="","",V2702-M2702)</f>
        <v/>
      </c>
      <c r="AA2702">
        <f>IF($C2702="","",IF(COUNTIF($C$2:$C2702,$C2702)=1,1,0))</f>
        <v/>
      </c>
      <c r="AB2702">
        <f>IF($AA2702=1,SUMPRODUCT(--($AE$2:$AE$6001&lt;$AE2702))+1,"")</f>
        <v/>
      </c>
      <c r="AC2702">
        <f>IF($C2702="","",IF(OR($W2702=TRUE(),$W2702="TRUE"),0,1))</f>
        <v/>
      </c>
      <c r="AD2702">
        <f>IF($C2702="","",IF($Z2702="Yes",1,0))</f>
        <v/>
      </c>
      <c r="AE2702">
        <f>IF($AA2702=1,IFERROR(IF(VALUE($C2702)&lt;100000000,VALUE($C2702),1000000000),IFERROR(IF(VALUE(MID($C2702,2,20))&lt;100000000,VALUE(MID($C2702,2,20)),1000000000),1000000000))+ROW()/100000,"")</f>
        <v/>
      </c>
    </row>
    <row r="2703">
      <c r="M2703" s="7">
        <f>IF($C2703="","",L2703*V2703/100)</f>
        <v/>
      </c>
      <c r="N2703" s="11" t="n"/>
      <c r="R2703" s="7" t="n"/>
      <c r="T2703" s="7" t="n"/>
      <c r="U2703" s="7">
        <f>IF($C2703="","",T2703*X2703/100)</f>
        <v/>
      </c>
      <c r="V2703" s="7">
        <f>IF($C2703="","",T2703-U2703)</f>
        <v/>
      </c>
      <c r="X2703">
        <f>IF($C2703="","",IF($AD2703=1,Settings!$C$8,IF($AC2703=1,Settings!$C$6,Settings!$C$7))*100)</f>
        <v/>
      </c>
      <c r="Y2703" s="7">
        <f>IF($C2703="","",V2703-M2703)</f>
        <v/>
      </c>
      <c r="AA2703">
        <f>IF($C2703="","",IF(COUNTIF($C$2:$C2703,$C2703)=1,1,0))</f>
        <v/>
      </c>
      <c r="AB2703">
        <f>IF($AA2703=1,SUMPRODUCT(--($AE$2:$AE$6001&lt;$AE2703))+1,"")</f>
        <v/>
      </c>
      <c r="AC2703">
        <f>IF($C2703="","",IF(OR($W2703=TRUE(),$W2703="TRUE"),0,1))</f>
        <v/>
      </c>
      <c r="AD2703">
        <f>IF($C2703="","",IF($Z2703="Yes",1,0))</f>
        <v/>
      </c>
      <c r="AE2703">
        <f>IF($AA2703=1,IFERROR(IF(VALUE($C2703)&lt;100000000,VALUE($C2703),1000000000),IFERROR(IF(VALUE(MID($C2703,2,20))&lt;100000000,VALUE(MID($C2703,2,20)),1000000000),1000000000))+ROW()/100000,"")</f>
        <v/>
      </c>
    </row>
    <row r="2704">
      <c r="M2704" s="7">
        <f>IF($C2704="","",L2704*V2704/100)</f>
        <v/>
      </c>
      <c r="N2704" s="11" t="n"/>
      <c r="R2704" s="7" t="n"/>
      <c r="T2704" s="7" t="n"/>
      <c r="U2704" s="7">
        <f>IF($C2704="","",T2704*X2704/100)</f>
        <v/>
      </c>
      <c r="V2704" s="7">
        <f>IF($C2704="","",T2704-U2704)</f>
        <v/>
      </c>
      <c r="X2704">
        <f>IF($C2704="","",IF($AD2704=1,Settings!$C$8,IF($AC2704=1,Settings!$C$6,Settings!$C$7))*100)</f>
        <v/>
      </c>
      <c r="Y2704" s="7">
        <f>IF($C2704="","",V2704-M2704)</f>
        <v/>
      </c>
      <c r="AA2704">
        <f>IF($C2704="","",IF(COUNTIF($C$2:$C2704,$C2704)=1,1,0))</f>
        <v/>
      </c>
      <c r="AB2704">
        <f>IF($AA2704=1,SUMPRODUCT(--($AE$2:$AE$6001&lt;$AE2704))+1,"")</f>
        <v/>
      </c>
      <c r="AC2704">
        <f>IF($C2704="","",IF(OR($W2704=TRUE(),$W2704="TRUE"),0,1))</f>
        <v/>
      </c>
      <c r="AD2704">
        <f>IF($C2704="","",IF($Z2704="Yes",1,0))</f>
        <v/>
      </c>
      <c r="AE2704">
        <f>IF($AA2704=1,IFERROR(IF(VALUE($C2704)&lt;100000000,VALUE($C2704),1000000000),IFERROR(IF(VALUE(MID($C2704,2,20))&lt;100000000,VALUE(MID($C2704,2,20)),1000000000),1000000000))+ROW()/100000,"")</f>
        <v/>
      </c>
    </row>
    <row r="2705">
      <c r="M2705" s="7">
        <f>IF($C2705="","",L2705*V2705/100)</f>
        <v/>
      </c>
      <c r="N2705" s="11" t="n"/>
      <c r="R2705" s="7" t="n"/>
      <c r="T2705" s="7" t="n"/>
      <c r="U2705" s="7">
        <f>IF($C2705="","",T2705*X2705/100)</f>
        <v/>
      </c>
      <c r="V2705" s="7">
        <f>IF($C2705="","",T2705-U2705)</f>
        <v/>
      </c>
      <c r="X2705">
        <f>IF($C2705="","",IF($AD2705=1,Settings!$C$8,IF($AC2705=1,Settings!$C$6,Settings!$C$7))*100)</f>
        <v/>
      </c>
      <c r="Y2705" s="7">
        <f>IF($C2705="","",V2705-M2705)</f>
        <v/>
      </c>
      <c r="AA2705">
        <f>IF($C2705="","",IF(COUNTIF($C$2:$C2705,$C2705)=1,1,0))</f>
        <v/>
      </c>
      <c r="AB2705">
        <f>IF($AA2705=1,SUMPRODUCT(--($AE$2:$AE$6001&lt;$AE2705))+1,"")</f>
        <v/>
      </c>
      <c r="AC2705">
        <f>IF($C2705="","",IF(OR($W2705=TRUE(),$W2705="TRUE"),0,1))</f>
        <v/>
      </c>
      <c r="AD2705">
        <f>IF($C2705="","",IF($Z2705="Yes",1,0))</f>
        <v/>
      </c>
      <c r="AE2705">
        <f>IF($AA2705=1,IFERROR(IF(VALUE($C2705)&lt;100000000,VALUE($C2705),1000000000),IFERROR(IF(VALUE(MID($C2705,2,20))&lt;100000000,VALUE(MID($C2705,2,20)),1000000000),1000000000))+ROW()/100000,"")</f>
        <v/>
      </c>
    </row>
    <row r="2706">
      <c r="M2706" s="7">
        <f>IF($C2706="","",L2706*V2706/100)</f>
        <v/>
      </c>
      <c r="N2706" s="11" t="n"/>
      <c r="R2706" s="7" t="n"/>
      <c r="T2706" s="7" t="n"/>
      <c r="U2706" s="7">
        <f>IF($C2706="","",T2706*X2706/100)</f>
        <v/>
      </c>
      <c r="V2706" s="7">
        <f>IF($C2706="","",T2706-U2706)</f>
        <v/>
      </c>
      <c r="X2706">
        <f>IF($C2706="","",IF($AD2706=1,Settings!$C$8,IF($AC2706=1,Settings!$C$6,Settings!$C$7))*100)</f>
        <v/>
      </c>
      <c r="Y2706" s="7">
        <f>IF($C2706="","",V2706-M2706)</f>
        <v/>
      </c>
      <c r="AA2706">
        <f>IF($C2706="","",IF(COUNTIF($C$2:$C2706,$C2706)=1,1,0))</f>
        <v/>
      </c>
      <c r="AB2706">
        <f>IF($AA2706=1,SUMPRODUCT(--($AE$2:$AE$6001&lt;$AE2706))+1,"")</f>
        <v/>
      </c>
      <c r="AC2706">
        <f>IF($C2706="","",IF(OR($W2706=TRUE(),$W2706="TRUE"),0,1))</f>
        <v/>
      </c>
      <c r="AD2706">
        <f>IF($C2706="","",IF($Z2706="Yes",1,0))</f>
        <v/>
      </c>
      <c r="AE2706">
        <f>IF($AA2706=1,IFERROR(IF(VALUE($C2706)&lt;100000000,VALUE($C2706),1000000000),IFERROR(IF(VALUE(MID($C2706,2,20))&lt;100000000,VALUE(MID($C2706,2,20)),1000000000),1000000000))+ROW()/100000,"")</f>
        <v/>
      </c>
    </row>
    <row r="2707">
      <c r="M2707" s="7">
        <f>IF($C2707="","",L2707*V2707/100)</f>
        <v/>
      </c>
      <c r="N2707" s="11" t="n"/>
      <c r="R2707" s="7" t="n"/>
      <c r="T2707" s="7" t="n"/>
      <c r="U2707" s="7">
        <f>IF($C2707="","",T2707*X2707/100)</f>
        <v/>
      </c>
      <c r="V2707" s="7">
        <f>IF($C2707="","",T2707-U2707)</f>
        <v/>
      </c>
      <c r="X2707">
        <f>IF($C2707="","",IF($AD2707=1,Settings!$C$8,IF($AC2707=1,Settings!$C$6,Settings!$C$7))*100)</f>
        <v/>
      </c>
      <c r="Y2707" s="7">
        <f>IF($C2707="","",V2707-M2707)</f>
        <v/>
      </c>
      <c r="AA2707">
        <f>IF($C2707="","",IF(COUNTIF($C$2:$C2707,$C2707)=1,1,0))</f>
        <v/>
      </c>
      <c r="AB2707">
        <f>IF($AA2707=1,SUMPRODUCT(--($AE$2:$AE$6001&lt;$AE2707))+1,"")</f>
        <v/>
      </c>
      <c r="AC2707">
        <f>IF($C2707="","",IF(OR($W2707=TRUE(),$W2707="TRUE"),0,1))</f>
        <v/>
      </c>
      <c r="AD2707">
        <f>IF($C2707="","",IF($Z2707="Yes",1,0))</f>
        <v/>
      </c>
      <c r="AE2707">
        <f>IF($AA2707=1,IFERROR(IF(VALUE($C2707)&lt;100000000,VALUE($C2707),1000000000),IFERROR(IF(VALUE(MID($C2707,2,20))&lt;100000000,VALUE(MID($C2707,2,20)),1000000000),1000000000))+ROW()/100000,"")</f>
        <v/>
      </c>
    </row>
    <row r="2708">
      <c r="M2708" s="7">
        <f>IF($C2708="","",L2708*V2708/100)</f>
        <v/>
      </c>
      <c r="N2708" s="11" t="n"/>
      <c r="R2708" s="7" t="n"/>
      <c r="T2708" s="7" t="n"/>
      <c r="U2708" s="7">
        <f>IF($C2708="","",T2708*X2708/100)</f>
        <v/>
      </c>
      <c r="V2708" s="7">
        <f>IF($C2708="","",T2708-U2708)</f>
        <v/>
      </c>
      <c r="X2708">
        <f>IF($C2708="","",IF($AD2708=1,Settings!$C$8,IF($AC2708=1,Settings!$C$6,Settings!$C$7))*100)</f>
        <v/>
      </c>
      <c r="Y2708" s="7">
        <f>IF($C2708="","",V2708-M2708)</f>
        <v/>
      </c>
      <c r="AA2708">
        <f>IF($C2708="","",IF(COUNTIF($C$2:$C2708,$C2708)=1,1,0))</f>
        <v/>
      </c>
      <c r="AB2708">
        <f>IF($AA2708=1,SUMPRODUCT(--($AE$2:$AE$6001&lt;$AE2708))+1,"")</f>
        <v/>
      </c>
      <c r="AC2708">
        <f>IF($C2708="","",IF(OR($W2708=TRUE(),$W2708="TRUE"),0,1))</f>
        <v/>
      </c>
      <c r="AD2708">
        <f>IF($C2708="","",IF($Z2708="Yes",1,0))</f>
        <v/>
      </c>
      <c r="AE2708">
        <f>IF($AA2708=1,IFERROR(IF(VALUE($C2708)&lt;100000000,VALUE($C2708),1000000000),IFERROR(IF(VALUE(MID($C2708,2,20))&lt;100000000,VALUE(MID($C2708,2,20)),1000000000),1000000000))+ROW()/100000,"")</f>
        <v/>
      </c>
    </row>
    <row r="2709">
      <c r="M2709" s="7">
        <f>IF($C2709="","",L2709*V2709/100)</f>
        <v/>
      </c>
      <c r="N2709" s="11" t="n"/>
      <c r="R2709" s="7" t="n"/>
      <c r="T2709" s="7" t="n"/>
      <c r="U2709" s="7">
        <f>IF($C2709="","",T2709*X2709/100)</f>
        <v/>
      </c>
      <c r="V2709" s="7">
        <f>IF($C2709="","",T2709-U2709)</f>
        <v/>
      </c>
      <c r="X2709">
        <f>IF($C2709="","",IF($AD2709=1,Settings!$C$8,IF($AC2709=1,Settings!$C$6,Settings!$C$7))*100)</f>
        <v/>
      </c>
      <c r="Y2709" s="7">
        <f>IF($C2709="","",V2709-M2709)</f>
        <v/>
      </c>
      <c r="AA2709">
        <f>IF($C2709="","",IF(COUNTIF($C$2:$C2709,$C2709)=1,1,0))</f>
        <v/>
      </c>
      <c r="AB2709">
        <f>IF($AA2709=1,SUMPRODUCT(--($AE$2:$AE$6001&lt;$AE2709))+1,"")</f>
        <v/>
      </c>
      <c r="AC2709">
        <f>IF($C2709="","",IF(OR($W2709=TRUE(),$W2709="TRUE"),0,1))</f>
        <v/>
      </c>
      <c r="AD2709">
        <f>IF($C2709="","",IF($Z2709="Yes",1,0))</f>
        <v/>
      </c>
      <c r="AE2709">
        <f>IF($AA2709=1,IFERROR(IF(VALUE($C2709)&lt;100000000,VALUE($C2709),1000000000),IFERROR(IF(VALUE(MID($C2709,2,20))&lt;100000000,VALUE(MID($C2709,2,20)),1000000000),1000000000))+ROW()/100000,"")</f>
        <v/>
      </c>
    </row>
    <row r="2710">
      <c r="M2710" s="7">
        <f>IF($C2710="","",L2710*V2710/100)</f>
        <v/>
      </c>
      <c r="N2710" s="11" t="n"/>
      <c r="R2710" s="7" t="n"/>
      <c r="T2710" s="7" t="n"/>
      <c r="U2710" s="7">
        <f>IF($C2710="","",T2710*X2710/100)</f>
        <v/>
      </c>
      <c r="V2710" s="7">
        <f>IF($C2710="","",T2710-U2710)</f>
        <v/>
      </c>
      <c r="X2710">
        <f>IF($C2710="","",IF($AD2710=1,Settings!$C$8,IF($AC2710=1,Settings!$C$6,Settings!$C$7))*100)</f>
        <v/>
      </c>
      <c r="Y2710" s="7">
        <f>IF($C2710="","",V2710-M2710)</f>
        <v/>
      </c>
      <c r="AA2710">
        <f>IF($C2710="","",IF(COUNTIF($C$2:$C2710,$C2710)=1,1,0))</f>
        <v/>
      </c>
      <c r="AB2710">
        <f>IF($AA2710=1,SUMPRODUCT(--($AE$2:$AE$6001&lt;$AE2710))+1,"")</f>
        <v/>
      </c>
      <c r="AC2710">
        <f>IF($C2710="","",IF(OR($W2710=TRUE(),$W2710="TRUE"),0,1))</f>
        <v/>
      </c>
      <c r="AD2710">
        <f>IF($C2710="","",IF($Z2710="Yes",1,0))</f>
        <v/>
      </c>
      <c r="AE2710">
        <f>IF($AA2710=1,IFERROR(IF(VALUE($C2710)&lt;100000000,VALUE($C2710),1000000000),IFERROR(IF(VALUE(MID($C2710,2,20))&lt;100000000,VALUE(MID($C2710,2,20)),1000000000),1000000000))+ROW()/100000,"")</f>
        <v/>
      </c>
    </row>
    <row r="2711">
      <c r="M2711" s="7">
        <f>IF($C2711="","",L2711*V2711/100)</f>
        <v/>
      </c>
      <c r="N2711" s="11" t="n"/>
      <c r="R2711" s="7" t="n"/>
      <c r="T2711" s="7" t="n"/>
      <c r="U2711" s="7">
        <f>IF($C2711="","",T2711*X2711/100)</f>
        <v/>
      </c>
      <c r="V2711" s="7">
        <f>IF($C2711="","",T2711-U2711)</f>
        <v/>
      </c>
      <c r="X2711">
        <f>IF($C2711="","",IF($AD2711=1,Settings!$C$8,IF($AC2711=1,Settings!$C$6,Settings!$C$7))*100)</f>
        <v/>
      </c>
      <c r="Y2711" s="7">
        <f>IF($C2711="","",V2711-M2711)</f>
        <v/>
      </c>
      <c r="AA2711">
        <f>IF($C2711="","",IF(COUNTIF($C$2:$C2711,$C2711)=1,1,0))</f>
        <v/>
      </c>
      <c r="AB2711">
        <f>IF($AA2711=1,SUMPRODUCT(--($AE$2:$AE$6001&lt;$AE2711))+1,"")</f>
        <v/>
      </c>
      <c r="AC2711">
        <f>IF($C2711="","",IF(OR($W2711=TRUE(),$W2711="TRUE"),0,1))</f>
        <v/>
      </c>
      <c r="AD2711">
        <f>IF($C2711="","",IF($Z2711="Yes",1,0))</f>
        <v/>
      </c>
      <c r="AE2711">
        <f>IF($AA2711=1,IFERROR(IF(VALUE($C2711)&lt;100000000,VALUE($C2711),1000000000),IFERROR(IF(VALUE(MID($C2711,2,20))&lt;100000000,VALUE(MID($C2711,2,20)),1000000000),1000000000))+ROW()/100000,"")</f>
        <v/>
      </c>
    </row>
    <row r="2712">
      <c r="M2712" s="7">
        <f>IF($C2712="","",L2712*V2712/100)</f>
        <v/>
      </c>
      <c r="N2712" s="11" t="n"/>
      <c r="R2712" s="7" t="n"/>
      <c r="T2712" s="7" t="n"/>
      <c r="U2712" s="7">
        <f>IF($C2712="","",T2712*X2712/100)</f>
        <v/>
      </c>
      <c r="V2712" s="7">
        <f>IF($C2712="","",T2712-U2712)</f>
        <v/>
      </c>
      <c r="X2712">
        <f>IF($C2712="","",IF($AD2712=1,Settings!$C$8,IF($AC2712=1,Settings!$C$6,Settings!$C$7))*100)</f>
        <v/>
      </c>
      <c r="Y2712" s="7">
        <f>IF($C2712="","",V2712-M2712)</f>
        <v/>
      </c>
      <c r="AA2712">
        <f>IF($C2712="","",IF(COUNTIF($C$2:$C2712,$C2712)=1,1,0))</f>
        <v/>
      </c>
      <c r="AB2712">
        <f>IF($AA2712=1,SUMPRODUCT(--($AE$2:$AE$6001&lt;$AE2712))+1,"")</f>
        <v/>
      </c>
      <c r="AC2712">
        <f>IF($C2712="","",IF(OR($W2712=TRUE(),$W2712="TRUE"),0,1))</f>
        <v/>
      </c>
      <c r="AD2712">
        <f>IF($C2712="","",IF($Z2712="Yes",1,0))</f>
        <v/>
      </c>
      <c r="AE2712">
        <f>IF($AA2712=1,IFERROR(IF(VALUE($C2712)&lt;100000000,VALUE($C2712),1000000000),IFERROR(IF(VALUE(MID($C2712,2,20))&lt;100000000,VALUE(MID($C2712,2,20)),1000000000),1000000000))+ROW()/100000,"")</f>
        <v/>
      </c>
    </row>
    <row r="2713">
      <c r="M2713" s="7">
        <f>IF($C2713="","",L2713*V2713/100)</f>
        <v/>
      </c>
      <c r="N2713" s="11" t="n"/>
      <c r="R2713" s="7" t="n"/>
      <c r="T2713" s="7" t="n"/>
      <c r="U2713" s="7">
        <f>IF($C2713="","",T2713*X2713/100)</f>
        <v/>
      </c>
      <c r="V2713" s="7">
        <f>IF($C2713="","",T2713-U2713)</f>
        <v/>
      </c>
      <c r="X2713">
        <f>IF($C2713="","",IF($AD2713=1,Settings!$C$8,IF($AC2713=1,Settings!$C$6,Settings!$C$7))*100)</f>
        <v/>
      </c>
      <c r="Y2713" s="7">
        <f>IF($C2713="","",V2713-M2713)</f>
        <v/>
      </c>
      <c r="AA2713">
        <f>IF($C2713="","",IF(COUNTIF($C$2:$C2713,$C2713)=1,1,0))</f>
        <v/>
      </c>
      <c r="AB2713">
        <f>IF($AA2713=1,SUMPRODUCT(--($AE$2:$AE$6001&lt;$AE2713))+1,"")</f>
        <v/>
      </c>
      <c r="AC2713">
        <f>IF($C2713="","",IF(OR($W2713=TRUE(),$W2713="TRUE"),0,1))</f>
        <v/>
      </c>
      <c r="AD2713">
        <f>IF($C2713="","",IF($Z2713="Yes",1,0))</f>
        <v/>
      </c>
      <c r="AE2713">
        <f>IF($AA2713=1,IFERROR(IF(VALUE($C2713)&lt;100000000,VALUE($C2713),1000000000),IFERROR(IF(VALUE(MID($C2713,2,20))&lt;100000000,VALUE(MID($C2713,2,20)),1000000000),1000000000))+ROW()/100000,"")</f>
        <v/>
      </c>
    </row>
    <row r="2714">
      <c r="M2714" s="7">
        <f>IF($C2714="","",L2714*V2714/100)</f>
        <v/>
      </c>
      <c r="N2714" s="11" t="n"/>
      <c r="R2714" s="7" t="n"/>
      <c r="T2714" s="7" t="n"/>
      <c r="U2714" s="7">
        <f>IF($C2714="","",T2714*X2714/100)</f>
        <v/>
      </c>
      <c r="V2714" s="7">
        <f>IF($C2714="","",T2714-U2714)</f>
        <v/>
      </c>
      <c r="X2714">
        <f>IF($C2714="","",IF($AD2714=1,Settings!$C$8,IF($AC2714=1,Settings!$C$6,Settings!$C$7))*100)</f>
        <v/>
      </c>
      <c r="Y2714" s="7">
        <f>IF($C2714="","",V2714-M2714)</f>
        <v/>
      </c>
      <c r="AA2714">
        <f>IF($C2714="","",IF(COUNTIF($C$2:$C2714,$C2714)=1,1,0))</f>
        <v/>
      </c>
      <c r="AB2714">
        <f>IF($AA2714=1,SUMPRODUCT(--($AE$2:$AE$6001&lt;$AE2714))+1,"")</f>
        <v/>
      </c>
      <c r="AC2714">
        <f>IF($C2714="","",IF(OR($W2714=TRUE(),$W2714="TRUE"),0,1))</f>
        <v/>
      </c>
      <c r="AD2714">
        <f>IF($C2714="","",IF($Z2714="Yes",1,0))</f>
        <v/>
      </c>
      <c r="AE2714">
        <f>IF($AA2714=1,IFERROR(IF(VALUE($C2714)&lt;100000000,VALUE($C2714),1000000000),IFERROR(IF(VALUE(MID($C2714,2,20))&lt;100000000,VALUE(MID($C2714,2,20)),1000000000),1000000000))+ROW()/100000,"")</f>
        <v/>
      </c>
    </row>
    <row r="2715">
      <c r="M2715" s="7">
        <f>IF($C2715="","",L2715*V2715/100)</f>
        <v/>
      </c>
      <c r="N2715" s="11" t="n"/>
      <c r="R2715" s="7" t="n"/>
      <c r="T2715" s="7" t="n"/>
      <c r="U2715" s="7">
        <f>IF($C2715="","",T2715*X2715/100)</f>
        <v/>
      </c>
      <c r="V2715" s="7">
        <f>IF($C2715="","",T2715-U2715)</f>
        <v/>
      </c>
      <c r="X2715">
        <f>IF($C2715="","",IF($AD2715=1,Settings!$C$8,IF($AC2715=1,Settings!$C$6,Settings!$C$7))*100)</f>
        <v/>
      </c>
      <c r="Y2715" s="7">
        <f>IF($C2715="","",V2715-M2715)</f>
        <v/>
      </c>
      <c r="AA2715">
        <f>IF($C2715="","",IF(COUNTIF($C$2:$C2715,$C2715)=1,1,0))</f>
        <v/>
      </c>
      <c r="AB2715">
        <f>IF($AA2715=1,SUMPRODUCT(--($AE$2:$AE$6001&lt;$AE2715))+1,"")</f>
        <v/>
      </c>
      <c r="AC2715">
        <f>IF($C2715="","",IF(OR($W2715=TRUE(),$W2715="TRUE"),0,1))</f>
        <v/>
      </c>
      <c r="AD2715">
        <f>IF($C2715="","",IF($Z2715="Yes",1,0))</f>
        <v/>
      </c>
      <c r="AE2715">
        <f>IF($AA2715=1,IFERROR(IF(VALUE($C2715)&lt;100000000,VALUE($C2715),1000000000),IFERROR(IF(VALUE(MID($C2715,2,20))&lt;100000000,VALUE(MID($C2715,2,20)),1000000000),1000000000))+ROW()/100000,"")</f>
        <v/>
      </c>
    </row>
    <row r="2716">
      <c r="M2716" s="7">
        <f>IF($C2716="","",L2716*V2716/100)</f>
        <v/>
      </c>
      <c r="N2716" s="11" t="n"/>
      <c r="R2716" s="7" t="n"/>
      <c r="T2716" s="7" t="n"/>
      <c r="U2716" s="7">
        <f>IF($C2716="","",T2716*X2716/100)</f>
        <v/>
      </c>
      <c r="V2716" s="7">
        <f>IF($C2716="","",T2716-U2716)</f>
        <v/>
      </c>
      <c r="X2716">
        <f>IF($C2716="","",IF($AD2716=1,Settings!$C$8,IF($AC2716=1,Settings!$C$6,Settings!$C$7))*100)</f>
        <v/>
      </c>
      <c r="Y2716" s="7">
        <f>IF($C2716="","",V2716-M2716)</f>
        <v/>
      </c>
      <c r="AA2716">
        <f>IF($C2716="","",IF(COUNTIF($C$2:$C2716,$C2716)=1,1,0))</f>
        <v/>
      </c>
      <c r="AB2716">
        <f>IF($AA2716=1,SUMPRODUCT(--($AE$2:$AE$6001&lt;$AE2716))+1,"")</f>
        <v/>
      </c>
      <c r="AC2716">
        <f>IF($C2716="","",IF(OR($W2716=TRUE(),$W2716="TRUE"),0,1))</f>
        <v/>
      </c>
      <c r="AD2716">
        <f>IF($C2716="","",IF($Z2716="Yes",1,0))</f>
        <v/>
      </c>
      <c r="AE2716">
        <f>IF($AA2716=1,IFERROR(IF(VALUE($C2716)&lt;100000000,VALUE($C2716),1000000000),IFERROR(IF(VALUE(MID($C2716,2,20))&lt;100000000,VALUE(MID($C2716,2,20)),1000000000),1000000000))+ROW()/100000,"")</f>
        <v/>
      </c>
    </row>
    <row r="2717">
      <c r="M2717" s="7">
        <f>IF($C2717="","",L2717*V2717/100)</f>
        <v/>
      </c>
      <c r="N2717" s="11" t="n"/>
      <c r="R2717" s="7" t="n"/>
      <c r="T2717" s="7" t="n"/>
      <c r="U2717" s="7">
        <f>IF($C2717="","",T2717*X2717/100)</f>
        <v/>
      </c>
      <c r="V2717" s="7">
        <f>IF($C2717="","",T2717-U2717)</f>
        <v/>
      </c>
      <c r="X2717">
        <f>IF($C2717="","",IF($AD2717=1,Settings!$C$8,IF($AC2717=1,Settings!$C$6,Settings!$C$7))*100)</f>
        <v/>
      </c>
      <c r="Y2717" s="7">
        <f>IF($C2717="","",V2717-M2717)</f>
        <v/>
      </c>
      <c r="AA2717">
        <f>IF($C2717="","",IF(COUNTIF($C$2:$C2717,$C2717)=1,1,0))</f>
        <v/>
      </c>
      <c r="AB2717">
        <f>IF($AA2717=1,SUMPRODUCT(--($AE$2:$AE$6001&lt;$AE2717))+1,"")</f>
        <v/>
      </c>
      <c r="AC2717">
        <f>IF($C2717="","",IF(OR($W2717=TRUE(),$W2717="TRUE"),0,1))</f>
        <v/>
      </c>
      <c r="AD2717">
        <f>IF($C2717="","",IF($Z2717="Yes",1,0))</f>
        <v/>
      </c>
      <c r="AE2717">
        <f>IF($AA2717=1,IFERROR(IF(VALUE($C2717)&lt;100000000,VALUE($C2717),1000000000),IFERROR(IF(VALUE(MID($C2717,2,20))&lt;100000000,VALUE(MID($C2717,2,20)),1000000000),1000000000))+ROW()/100000,"")</f>
        <v/>
      </c>
    </row>
    <row r="2718">
      <c r="M2718" s="7">
        <f>IF($C2718="","",L2718*V2718/100)</f>
        <v/>
      </c>
      <c r="N2718" s="11" t="n"/>
      <c r="R2718" s="7" t="n"/>
      <c r="T2718" s="7" t="n"/>
      <c r="U2718" s="7">
        <f>IF($C2718="","",T2718*X2718/100)</f>
        <v/>
      </c>
      <c r="V2718" s="7">
        <f>IF($C2718="","",T2718-U2718)</f>
        <v/>
      </c>
      <c r="X2718">
        <f>IF($C2718="","",IF($AD2718=1,Settings!$C$8,IF($AC2718=1,Settings!$C$6,Settings!$C$7))*100)</f>
        <v/>
      </c>
      <c r="Y2718" s="7">
        <f>IF($C2718="","",V2718-M2718)</f>
        <v/>
      </c>
      <c r="AA2718">
        <f>IF($C2718="","",IF(COUNTIF($C$2:$C2718,$C2718)=1,1,0))</f>
        <v/>
      </c>
      <c r="AB2718">
        <f>IF($AA2718=1,SUMPRODUCT(--($AE$2:$AE$6001&lt;$AE2718))+1,"")</f>
        <v/>
      </c>
      <c r="AC2718">
        <f>IF($C2718="","",IF(OR($W2718=TRUE(),$W2718="TRUE"),0,1))</f>
        <v/>
      </c>
      <c r="AD2718">
        <f>IF($C2718="","",IF($Z2718="Yes",1,0))</f>
        <v/>
      </c>
      <c r="AE2718">
        <f>IF($AA2718=1,IFERROR(IF(VALUE($C2718)&lt;100000000,VALUE($C2718),1000000000),IFERROR(IF(VALUE(MID($C2718,2,20))&lt;100000000,VALUE(MID($C2718,2,20)),1000000000),1000000000))+ROW()/100000,"")</f>
        <v/>
      </c>
    </row>
    <row r="2719">
      <c r="M2719" s="7">
        <f>IF($C2719="","",L2719*V2719/100)</f>
        <v/>
      </c>
      <c r="N2719" s="11" t="n"/>
      <c r="R2719" s="7" t="n"/>
      <c r="T2719" s="7" t="n"/>
      <c r="U2719" s="7">
        <f>IF($C2719="","",T2719*X2719/100)</f>
        <v/>
      </c>
      <c r="V2719" s="7">
        <f>IF($C2719="","",T2719-U2719)</f>
        <v/>
      </c>
      <c r="X2719">
        <f>IF($C2719="","",IF($AD2719=1,Settings!$C$8,IF($AC2719=1,Settings!$C$6,Settings!$C$7))*100)</f>
        <v/>
      </c>
      <c r="Y2719" s="7">
        <f>IF($C2719="","",V2719-M2719)</f>
        <v/>
      </c>
      <c r="AA2719">
        <f>IF($C2719="","",IF(COUNTIF($C$2:$C2719,$C2719)=1,1,0))</f>
        <v/>
      </c>
      <c r="AB2719">
        <f>IF($AA2719=1,SUMPRODUCT(--($AE$2:$AE$6001&lt;$AE2719))+1,"")</f>
        <v/>
      </c>
      <c r="AC2719">
        <f>IF($C2719="","",IF(OR($W2719=TRUE(),$W2719="TRUE"),0,1))</f>
        <v/>
      </c>
      <c r="AD2719">
        <f>IF($C2719="","",IF($Z2719="Yes",1,0))</f>
        <v/>
      </c>
      <c r="AE2719">
        <f>IF($AA2719=1,IFERROR(IF(VALUE($C2719)&lt;100000000,VALUE($C2719),1000000000),IFERROR(IF(VALUE(MID($C2719,2,20))&lt;100000000,VALUE(MID($C2719,2,20)),1000000000),1000000000))+ROW()/100000,"")</f>
        <v/>
      </c>
    </row>
    <row r="2720">
      <c r="M2720" s="7">
        <f>IF($C2720="","",L2720*V2720/100)</f>
        <v/>
      </c>
      <c r="N2720" s="11" t="n"/>
      <c r="R2720" s="7" t="n"/>
      <c r="T2720" s="7" t="n"/>
      <c r="U2720" s="7">
        <f>IF($C2720="","",T2720*X2720/100)</f>
        <v/>
      </c>
      <c r="V2720" s="7">
        <f>IF($C2720="","",T2720-U2720)</f>
        <v/>
      </c>
      <c r="X2720">
        <f>IF($C2720="","",IF($AD2720=1,Settings!$C$8,IF($AC2720=1,Settings!$C$6,Settings!$C$7))*100)</f>
        <v/>
      </c>
      <c r="Y2720" s="7">
        <f>IF($C2720="","",V2720-M2720)</f>
        <v/>
      </c>
      <c r="AA2720">
        <f>IF($C2720="","",IF(COUNTIF($C$2:$C2720,$C2720)=1,1,0))</f>
        <v/>
      </c>
      <c r="AB2720">
        <f>IF($AA2720=1,SUMPRODUCT(--($AE$2:$AE$6001&lt;$AE2720))+1,"")</f>
        <v/>
      </c>
      <c r="AC2720">
        <f>IF($C2720="","",IF(OR($W2720=TRUE(),$W2720="TRUE"),0,1))</f>
        <v/>
      </c>
      <c r="AD2720">
        <f>IF($C2720="","",IF($Z2720="Yes",1,0))</f>
        <v/>
      </c>
      <c r="AE2720">
        <f>IF($AA2720=1,IFERROR(IF(VALUE($C2720)&lt;100000000,VALUE($C2720),1000000000),IFERROR(IF(VALUE(MID($C2720,2,20))&lt;100000000,VALUE(MID($C2720,2,20)),1000000000),1000000000))+ROW()/100000,"")</f>
        <v/>
      </c>
    </row>
    <row r="2721">
      <c r="M2721" s="7">
        <f>IF($C2721="","",L2721*V2721/100)</f>
        <v/>
      </c>
      <c r="N2721" s="11" t="n"/>
      <c r="R2721" s="7" t="n"/>
      <c r="T2721" s="7" t="n"/>
      <c r="U2721" s="7">
        <f>IF($C2721="","",T2721*X2721/100)</f>
        <v/>
      </c>
      <c r="V2721" s="7">
        <f>IF($C2721="","",T2721-U2721)</f>
        <v/>
      </c>
      <c r="X2721">
        <f>IF($C2721="","",IF($AD2721=1,Settings!$C$8,IF($AC2721=1,Settings!$C$6,Settings!$C$7))*100)</f>
        <v/>
      </c>
      <c r="Y2721" s="7">
        <f>IF($C2721="","",V2721-M2721)</f>
        <v/>
      </c>
      <c r="AA2721">
        <f>IF($C2721="","",IF(COUNTIF($C$2:$C2721,$C2721)=1,1,0))</f>
        <v/>
      </c>
      <c r="AB2721">
        <f>IF($AA2721=1,SUMPRODUCT(--($AE$2:$AE$6001&lt;$AE2721))+1,"")</f>
        <v/>
      </c>
      <c r="AC2721">
        <f>IF($C2721="","",IF(OR($W2721=TRUE(),$W2721="TRUE"),0,1))</f>
        <v/>
      </c>
      <c r="AD2721">
        <f>IF($C2721="","",IF($Z2721="Yes",1,0))</f>
        <v/>
      </c>
      <c r="AE2721">
        <f>IF($AA2721=1,IFERROR(IF(VALUE($C2721)&lt;100000000,VALUE($C2721),1000000000),IFERROR(IF(VALUE(MID($C2721,2,20))&lt;100000000,VALUE(MID($C2721,2,20)),1000000000),1000000000))+ROW()/100000,"")</f>
        <v/>
      </c>
    </row>
    <row r="2722">
      <c r="M2722" s="7">
        <f>IF($C2722="","",L2722*V2722/100)</f>
        <v/>
      </c>
      <c r="N2722" s="11" t="n"/>
      <c r="R2722" s="7" t="n"/>
      <c r="T2722" s="7" t="n"/>
      <c r="U2722" s="7">
        <f>IF($C2722="","",T2722*X2722/100)</f>
        <v/>
      </c>
      <c r="V2722" s="7">
        <f>IF($C2722="","",T2722-U2722)</f>
        <v/>
      </c>
      <c r="X2722">
        <f>IF($C2722="","",IF($AD2722=1,Settings!$C$8,IF($AC2722=1,Settings!$C$6,Settings!$C$7))*100)</f>
        <v/>
      </c>
      <c r="Y2722" s="7">
        <f>IF($C2722="","",V2722-M2722)</f>
        <v/>
      </c>
      <c r="AA2722">
        <f>IF($C2722="","",IF(COUNTIF($C$2:$C2722,$C2722)=1,1,0))</f>
        <v/>
      </c>
      <c r="AB2722">
        <f>IF($AA2722=1,SUMPRODUCT(--($AE$2:$AE$6001&lt;$AE2722))+1,"")</f>
        <v/>
      </c>
      <c r="AC2722">
        <f>IF($C2722="","",IF(OR($W2722=TRUE(),$W2722="TRUE"),0,1))</f>
        <v/>
      </c>
      <c r="AD2722">
        <f>IF($C2722="","",IF($Z2722="Yes",1,0))</f>
        <v/>
      </c>
      <c r="AE2722">
        <f>IF($AA2722=1,IFERROR(IF(VALUE($C2722)&lt;100000000,VALUE($C2722),1000000000),IFERROR(IF(VALUE(MID($C2722,2,20))&lt;100000000,VALUE(MID($C2722,2,20)),1000000000),1000000000))+ROW()/100000,"")</f>
        <v/>
      </c>
    </row>
    <row r="2723">
      <c r="M2723" s="7">
        <f>IF($C2723="","",L2723*V2723/100)</f>
        <v/>
      </c>
      <c r="N2723" s="11" t="n"/>
      <c r="R2723" s="7" t="n"/>
      <c r="T2723" s="7" t="n"/>
      <c r="U2723" s="7">
        <f>IF($C2723="","",T2723*X2723/100)</f>
        <v/>
      </c>
      <c r="V2723" s="7">
        <f>IF($C2723="","",T2723-U2723)</f>
        <v/>
      </c>
      <c r="X2723">
        <f>IF($C2723="","",IF($AD2723=1,Settings!$C$8,IF($AC2723=1,Settings!$C$6,Settings!$C$7))*100)</f>
        <v/>
      </c>
      <c r="Y2723" s="7">
        <f>IF($C2723="","",V2723-M2723)</f>
        <v/>
      </c>
      <c r="AA2723">
        <f>IF($C2723="","",IF(COUNTIF($C$2:$C2723,$C2723)=1,1,0))</f>
        <v/>
      </c>
      <c r="AB2723">
        <f>IF($AA2723=1,SUMPRODUCT(--($AE$2:$AE$6001&lt;$AE2723))+1,"")</f>
        <v/>
      </c>
      <c r="AC2723">
        <f>IF($C2723="","",IF(OR($W2723=TRUE(),$W2723="TRUE"),0,1))</f>
        <v/>
      </c>
      <c r="AD2723">
        <f>IF($C2723="","",IF($Z2723="Yes",1,0))</f>
        <v/>
      </c>
      <c r="AE2723">
        <f>IF($AA2723=1,IFERROR(IF(VALUE($C2723)&lt;100000000,VALUE($C2723),1000000000),IFERROR(IF(VALUE(MID($C2723,2,20))&lt;100000000,VALUE(MID($C2723,2,20)),1000000000),1000000000))+ROW()/100000,"")</f>
        <v/>
      </c>
    </row>
    <row r="2724">
      <c r="M2724" s="7">
        <f>IF($C2724="","",L2724*V2724/100)</f>
        <v/>
      </c>
      <c r="N2724" s="11" t="n"/>
      <c r="R2724" s="7" t="n"/>
      <c r="T2724" s="7" t="n"/>
      <c r="U2724" s="7">
        <f>IF($C2724="","",T2724*X2724/100)</f>
        <v/>
      </c>
      <c r="V2724" s="7">
        <f>IF($C2724="","",T2724-U2724)</f>
        <v/>
      </c>
      <c r="X2724">
        <f>IF($C2724="","",IF($AD2724=1,Settings!$C$8,IF($AC2724=1,Settings!$C$6,Settings!$C$7))*100)</f>
        <v/>
      </c>
      <c r="Y2724" s="7">
        <f>IF($C2724="","",V2724-M2724)</f>
        <v/>
      </c>
      <c r="AA2724">
        <f>IF($C2724="","",IF(COUNTIF($C$2:$C2724,$C2724)=1,1,0))</f>
        <v/>
      </c>
      <c r="AB2724">
        <f>IF($AA2724=1,SUMPRODUCT(--($AE$2:$AE$6001&lt;$AE2724))+1,"")</f>
        <v/>
      </c>
      <c r="AC2724">
        <f>IF($C2724="","",IF(OR($W2724=TRUE(),$W2724="TRUE"),0,1))</f>
        <v/>
      </c>
      <c r="AD2724">
        <f>IF($C2724="","",IF($Z2724="Yes",1,0))</f>
        <v/>
      </c>
      <c r="AE2724">
        <f>IF($AA2724=1,IFERROR(IF(VALUE($C2724)&lt;100000000,VALUE($C2724),1000000000),IFERROR(IF(VALUE(MID($C2724,2,20))&lt;100000000,VALUE(MID($C2724,2,20)),1000000000),1000000000))+ROW()/100000,"")</f>
        <v/>
      </c>
    </row>
    <row r="2725">
      <c r="M2725" s="7">
        <f>IF($C2725="","",L2725*V2725/100)</f>
        <v/>
      </c>
      <c r="N2725" s="11" t="n"/>
      <c r="R2725" s="7" t="n"/>
      <c r="T2725" s="7" t="n"/>
      <c r="U2725" s="7">
        <f>IF($C2725="","",T2725*X2725/100)</f>
        <v/>
      </c>
      <c r="V2725" s="7">
        <f>IF($C2725="","",T2725-U2725)</f>
        <v/>
      </c>
      <c r="X2725">
        <f>IF($C2725="","",IF($AD2725=1,Settings!$C$8,IF($AC2725=1,Settings!$C$6,Settings!$C$7))*100)</f>
        <v/>
      </c>
      <c r="Y2725" s="7">
        <f>IF($C2725="","",V2725-M2725)</f>
        <v/>
      </c>
      <c r="AA2725">
        <f>IF($C2725="","",IF(COUNTIF($C$2:$C2725,$C2725)=1,1,0))</f>
        <v/>
      </c>
      <c r="AB2725">
        <f>IF($AA2725=1,SUMPRODUCT(--($AE$2:$AE$6001&lt;$AE2725))+1,"")</f>
        <v/>
      </c>
      <c r="AC2725">
        <f>IF($C2725="","",IF(OR($W2725=TRUE(),$W2725="TRUE"),0,1))</f>
        <v/>
      </c>
      <c r="AD2725">
        <f>IF($C2725="","",IF($Z2725="Yes",1,0))</f>
        <v/>
      </c>
      <c r="AE2725">
        <f>IF($AA2725=1,IFERROR(IF(VALUE($C2725)&lt;100000000,VALUE($C2725),1000000000),IFERROR(IF(VALUE(MID($C2725,2,20))&lt;100000000,VALUE(MID($C2725,2,20)),1000000000),1000000000))+ROW()/100000,"")</f>
        <v/>
      </c>
    </row>
    <row r="2726">
      <c r="M2726" s="7">
        <f>IF($C2726="","",L2726*V2726/100)</f>
        <v/>
      </c>
      <c r="N2726" s="11" t="n"/>
      <c r="R2726" s="7" t="n"/>
      <c r="T2726" s="7" t="n"/>
      <c r="U2726" s="7">
        <f>IF($C2726="","",T2726*X2726/100)</f>
        <v/>
      </c>
      <c r="V2726" s="7">
        <f>IF($C2726="","",T2726-U2726)</f>
        <v/>
      </c>
      <c r="X2726">
        <f>IF($C2726="","",IF($AD2726=1,Settings!$C$8,IF($AC2726=1,Settings!$C$6,Settings!$C$7))*100)</f>
        <v/>
      </c>
      <c r="Y2726" s="7">
        <f>IF($C2726="","",V2726-M2726)</f>
        <v/>
      </c>
      <c r="AA2726">
        <f>IF($C2726="","",IF(COUNTIF($C$2:$C2726,$C2726)=1,1,0))</f>
        <v/>
      </c>
      <c r="AB2726">
        <f>IF($AA2726=1,SUMPRODUCT(--($AE$2:$AE$6001&lt;$AE2726))+1,"")</f>
        <v/>
      </c>
      <c r="AC2726">
        <f>IF($C2726="","",IF(OR($W2726=TRUE(),$W2726="TRUE"),0,1))</f>
        <v/>
      </c>
      <c r="AD2726">
        <f>IF($C2726="","",IF($Z2726="Yes",1,0))</f>
        <v/>
      </c>
      <c r="AE2726">
        <f>IF($AA2726=1,IFERROR(IF(VALUE($C2726)&lt;100000000,VALUE($C2726),1000000000),IFERROR(IF(VALUE(MID($C2726,2,20))&lt;100000000,VALUE(MID($C2726,2,20)),1000000000),1000000000))+ROW()/100000,"")</f>
        <v/>
      </c>
    </row>
    <row r="2727">
      <c r="M2727" s="7">
        <f>IF($C2727="","",L2727*V2727/100)</f>
        <v/>
      </c>
      <c r="N2727" s="11" t="n"/>
      <c r="R2727" s="7" t="n"/>
      <c r="T2727" s="7" t="n"/>
      <c r="U2727" s="7">
        <f>IF($C2727="","",T2727*X2727/100)</f>
        <v/>
      </c>
      <c r="V2727" s="7">
        <f>IF($C2727="","",T2727-U2727)</f>
        <v/>
      </c>
      <c r="X2727">
        <f>IF($C2727="","",IF($AD2727=1,Settings!$C$8,IF($AC2727=1,Settings!$C$6,Settings!$C$7))*100)</f>
        <v/>
      </c>
      <c r="Y2727" s="7">
        <f>IF($C2727="","",V2727-M2727)</f>
        <v/>
      </c>
      <c r="AA2727">
        <f>IF($C2727="","",IF(COUNTIF($C$2:$C2727,$C2727)=1,1,0))</f>
        <v/>
      </c>
      <c r="AB2727">
        <f>IF($AA2727=1,SUMPRODUCT(--($AE$2:$AE$6001&lt;$AE2727))+1,"")</f>
        <v/>
      </c>
      <c r="AC2727">
        <f>IF($C2727="","",IF(OR($W2727=TRUE(),$W2727="TRUE"),0,1))</f>
        <v/>
      </c>
      <c r="AD2727">
        <f>IF($C2727="","",IF($Z2727="Yes",1,0))</f>
        <v/>
      </c>
      <c r="AE2727">
        <f>IF($AA2727=1,IFERROR(IF(VALUE($C2727)&lt;100000000,VALUE($C2727),1000000000),IFERROR(IF(VALUE(MID($C2727,2,20))&lt;100000000,VALUE(MID($C2727,2,20)),1000000000),1000000000))+ROW()/100000,"")</f>
        <v/>
      </c>
    </row>
    <row r="2728">
      <c r="M2728" s="7">
        <f>IF($C2728="","",L2728*V2728/100)</f>
        <v/>
      </c>
      <c r="N2728" s="11" t="n"/>
      <c r="R2728" s="7" t="n"/>
      <c r="T2728" s="7" t="n"/>
      <c r="U2728" s="7">
        <f>IF($C2728="","",T2728*X2728/100)</f>
        <v/>
      </c>
      <c r="V2728" s="7">
        <f>IF($C2728="","",T2728-U2728)</f>
        <v/>
      </c>
      <c r="X2728">
        <f>IF($C2728="","",IF($AD2728=1,Settings!$C$8,IF($AC2728=1,Settings!$C$6,Settings!$C$7))*100)</f>
        <v/>
      </c>
      <c r="Y2728" s="7">
        <f>IF($C2728="","",V2728-M2728)</f>
        <v/>
      </c>
      <c r="AA2728">
        <f>IF($C2728="","",IF(COUNTIF($C$2:$C2728,$C2728)=1,1,0))</f>
        <v/>
      </c>
      <c r="AB2728">
        <f>IF($AA2728=1,SUMPRODUCT(--($AE$2:$AE$6001&lt;$AE2728))+1,"")</f>
        <v/>
      </c>
      <c r="AC2728">
        <f>IF($C2728="","",IF(OR($W2728=TRUE(),$W2728="TRUE"),0,1))</f>
        <v/>
      </c>
      <c r="AD2728">
        <f>IF($C2728="","",IF($Z2728="Yes",1,0))</f>
        <v/>
      </c>
      <c r="AE2728">
        <f>IF($AA2728=1,IFERROR(IF(VALUE($C2728)&lt;100000000,VALUE($C2728),1000000000),IFERROR(IF(VALUE(MID($C2728,2,20))&lt;100000000,VALUE(MID($C2728,2,20)),1000000000),1000000000))+ROW()/100000,"")</f>
        <v/>
      </c>
    </row>
    <row r="2729">
      <c r="M2729" s="7">
        <f>IF($C2729="","",L2729*V2729/100)</f>
        <v/>
      </c>
      <c r="N2729" s="11" t="n"/>
      <c r="R2729" s="7" t="n"/>
      <c r="T2729" s="7" t="n"/>
      <c r="U2729" s="7">
        <f>IF($C2729="","",T2729*X2729/100)</f>
        <v/>
      </c>
      <c r="V2729" s="7">
        <f>IF($C2729="","",T2729-U2729)</f>
        <v/>
      </c>
      <c r="X2729">
        <f>IF($C2729="","",IF($AD2729=1,Settings!$C$8,IF($AC2729=1,Settings!$C$6,Settings!$C$7))*100)</f>
        <v/>
      </c>
      <c r="Y2729" s="7">
        <f>IF($C2729="","",V2729-M2729)</f>
        <v/>
      </c>
      <c r="AA2729">
        <f>IF($C2729="","",IF(COUNTIF($C$2:$C2729,$C2729)=1,1,0))</f>
        <v/>
      </c>
      <c r="AB2729">
        <f>IF($AA2729=1,SUMPRODUCT(--($AE$2:$AE$6001&lt;$AE2729))+1,"")</f>
        <v/>
      </c>
      <c r="AC2729">
        <f>IF($C2729="","",IF(OR($W2729=TRUE(),$W2729="TRUE"),0,1))</f>
        <v/>
      </c>
      <c r="AD2729">
        <f>IF($C2729="","",IF($Z2729="Yes",1,0))</f>
        <v/>
      </c>
      <c r="AE2729">
        <f>IF($AA2729=1,IFERROR(IF(VALUE($C2729)&lt;100000000,VALUE($C2729),1000000000),IFERROR(IF(VALUE(MID($C2729,2,20))&lt;100000000,VALUE(MID($C2729,2,20)),1000000000),1000000000))+ROW()/100000,"")</f>
        <v/>
      </c>
    </row>
    <row r="2730">
      <c r="M2730" s="7">
        <f>IF($C2730="","",L2730*V2730/100)</f>
        <v/>
      </c>
      <c r="N2730" s="11" t="n"/>
      <c r="R2730" s="7" t="n"/>
      <c r="T2730" s="7" t="n"/>
      <c r="U2730" s="7">
        <f>IF($C2730="","",T2730*X2730/100)</f>
        <v/>
      </c>
      <c r="V2730" s="7">
        <f>IF($C2730="","",T2730-U2730)</f>
        <v/>
      </c>
      <c r="X2730">
        <f>IF($C2730="","",IF($AD2730=1,Settings!$C$8,IF($AC2730=1,Settings!$C$6,Settings!$C$7))*100)</f>
        <v/>
      </c>
      <c r="Y2730" s="7">
        <f>IF($C2730="","",V2730-M2730)</f>
        <v/>
      </c>
      <c r="AA2730">
        <f>IF($C2730="","",IF(COUNTIF($C$2:$C2730,$C2730)=1,1,0))</f>
        <v/>
      </c>
      <c r="AB2730">
        <f>IF($AA2730=1,SUMPRODUCT(--($AE$2:$AE$6001&lt;$AE2730))+1,"")</f>
        <v/>
      </c>
      <c r="AC2730">
        <f>IF($C2730="","",IF(OR($W2730=TRUE(),$W2730="TRUE"),0,1))</f>
        <v/>
      </c>
      <c r="AD2730">
        <f>IF($C2730="","",IF($Z2730="Yes",1,0))</f>
        <v/>
      </c>
      <c r="AE2730">
        <f>IF($AA2730=1,IFERROR(IF(VALUE($C2730)&lt;100000000,VALUE($C2730),1000000000),IFERROR(IF(VALUE(MID($C2730,2,20))&lt;100000000,VALUE(MID($C2730,2,20)),1000000000),1000000000))+ROW()/100000,"")</f>
        <v/>
      </c>
    </row>
    <row r="2731">
      <c r="M2731" s="7">
        <f>IF($C2731="","",L2731*V2731/100)</f>
        <v/>
      </c>
      <c r="N2731" s="11" t="n"/>
      <c r="R2731" s="7" t="n"/>
      <c r="T2731" s="7" t="n"/>
      <c r="U2731" s="7">
        <f>IF($C2731="","",T2731*X2731/100)</f>
        <v/>
      </c>
      <c r="V2731" s="7">
        <f>IF($C2731="","",T2731-U2731)</f>
        <v/>
      </c>
      <c r="X2731">
        <f>IF($C2731="","",IF($AD2731=1,Settings!$C$8,IF($AC2731=1,Settings!$C$6,Settings!$C$7))*100)</f>
        <v/>
      </c>
      <c r="Y2731" s="7">
        <f>IF($C2731="","",V2731-M2731)</f>
        <v/>
      </c>
      <c r="AA2731">
        <f>IF($C2731="","",IF(COUNTIF($C$2:$C2731,$C2731)=1,1,0))</f>
        <v/>
      </c>
      <c r="AB2731">
        <f>IF($AA2731=1,SUMPRODUCT(--($AE$2:$AE$6001&lt;$AE2731))+1,"")</f>
        <v/>
      </c>
      <c r="AC2731">
        <f>IF($C2731="","",IF(OR($W2731=TRUE(),$W2731="TRUE"),0,1))</f>
        <v/>
      </c>
      <c r="AD2731">
        <f>IF($C2731="","",IF($Z2731="Yes",1,0))</f>
        <v/>
      </c>
      <c r="AE2731">
        <f>IF($AA2731=1,IFERROR(IF(VALUE($C2731)&lt;100000000,VALUE($C2731),1000000000),IFERROR(IF(VALUE(MID($C2731,2,20))&lt;100000000,VALUE(MID($C2731,2,20)),1000000000),1000000000))+ROW()/100000,"")</f>
        <v/>
      </c>
    </row>
    <row r="2732">
      <c r="M2732" s="7">
        <f>IF($C2732="","",L2732*V2732/100)</f>
        <v/>
      </c>
      <c r="N2732" s="11" t="n"/>
      <c r="R2732" s="7" t="n"/>
      <c r="T2732" s="7" t="n"/>
      <c r="U2732" s="7">
        <f>IF($C2732="","",T2732*X2732/100)</f>
        <v/>
      </c>
      <c r="V2732" s="7">
        <f>IF($C2732="","",T2732-U2732)</f>
        <v/>
      </c>
      <c r="X2732">
        <f>IF($C2732="","",IF($AD2732=1,Settings!$C$8,IF($AC2732=1,Settings!$C$6,Settings!$C$7))*100)</f>
        <v/>
      </c>
      <c r="Y2732" s="7">
        <f>IF($C2732="","",V2732-M2732)</f>
        <v/>
      </c>
      <c r="AA2732">
        <f>IF($C2732="","",IF(COUNTIF($C$2:$C2732,$C2732)=1,1,0))</f>
        <v/>
      </c>
      <c r="AB2732">
        <f>IF($AA2732=1,SUMPRODUCT(--($AE$2:$AE$6001&lt;$AE2732))+1,"")</f>
        <v/>
      </c>
      <c r="AC2732">
        <f>IF($C2732="","",IF(OR($W2732=TRUE(),$W2732="TRUE"),0,1))</f>
        <v/>
      </c>
      <c r="AD2732">
        <f>IF($C2732="","",IF($Z2732="Yes",1,0))</f>
        <v/>
      </c>
      <c r="AE2732">
        <f>IF($AA2732=1,IFERROR(IF(VALUE($C2732)&lt;100000000,VALUE($C2732),1000000000),IFERROR(IF(VALUE(MID($C2732,2,20))&lt;100000000,VALUE(MID($C2732,2,20)),1000000000),1000000000))+ROW()/100000,"")</f>
        <v/>
      </c>
    </row>
    <row r="2733">
      <c r="M2733" s="7">
        <f>IF($C2733="","",L2733*V2733/100)</f>
        <v/>
      </c>
      <c r="N2733" s="11" t="n"/>
      <c r="R2733" s="7" t="n"/>
      <c r="T2733" s="7" t="n"/>
      <c r="U2733" s="7">
        <f>IF($C2733="","",T2733*X2733/100)</f>
        <v/>
      </c>
      <c r="V2733" s="7">
        <f>IF($C2733="","",T2733-U2733)</f>
        <v/>
      </c>
      <c r="X2733">
        <f>IF($C2733="","",IF($AD2733=1,Settings!$C$8,IF($AC2733=1,Settings!$C$6,Settings!$C$7))*100)</f>
        <v/>
      </c>
      <c r="Y2733" s="7">
        <f>IF($C2733="","",V2733-M2733)</f>
        <v/>
      </c>
      <c r="AA2733">
        <f>IF($C2733="","",IF(COUNTIF($C$2:$C2733,$C2733)=1,1,0))</f>
        <v/>
      </c>
      <c r="AB2733">
        <f>IF($AA2733=1,SUMPRODUCT(--($AE$2:$AE$6001&lt;$AE2733))+1,"")</f>
        <v/>
      </c>
      <c r="AC2733">
        <f>IF($C2733="","",IF(OR($W2733=TRUE(),$W2733="TRUE"),0,1))</f>
        <v/>
      </c>
      <c r="AD2733">
        <f>IF($C2733="","",IF($Z2733="Yes",1,0))</f>
        <v/>
      </c>
      <c r="AE2733">
        <f>IF($AA2733=1,IFERROR(IF(VALUE($C2733)&lt;100000000,VALUE($C2733),1000000000),IFERROR(IF(VALUE(MID($C2733,2,20))&lt;100000000,VALUE(MID($C2733,2,20)),1000000000),1000000000))+ROW()/100000,"")</f>
        <v/>
      </c>
    </row>
    <row r="2734">
      <c r="M2734" s="7">
        <f>IF($C2734="","",L2734*V2734/100)</f>
        <v/>
      </c>
      <c r="N2734" s="11" t="n"/>
      <c r="R2734" s="7" t="n"/>
      <c r="T2734" s="7" t="n"/>
      <c r="U2734" s="7">
        <f>IF($C2734="","",T2734*X2734/100)</f>
        <v/>
      </c>
      <c r="V2734" s="7">
        <f>IF($C2734="","",T2734-U2734)</f>
        <v/>
      </c>
      <c r="X2734">
        <f>IF($C2734="","",IF($AD2734=1,Settings!$C$8,IF($AC2734=1,Settings!$C$6,Settings!$C$7))*100)</f>
        <v/>
      </c>
      <c r="Y2734" s="7">
        <f>IF($C2734="","",V2734-M2734)</f>
        <v/>
      </c>
      <c r="AA2734">
        <f>IF($C2734="","",IF(COUNTIF($C$2:$C2734,$C2734)=1,1,0))</f>
        <v/>
      </c>
      <c r="AB2734">
        <f>IF($AA2734=1,SUMPRODUCT(--($AE$2:$AE$6001&lt;$AE2734))+1,"")</f>
        <v/>
      </c>
      <c r="AC2734">
        <f>IF($C2734="","",IF(OR($W2734=TRUE(),$W2734="TRUE"),0,1))</f>
        <v/>
      </c>
      <c r="AD2734">
        <f>IF($C2734="","",IF($Z2734="Yes",1,0))</f>
        <v/>
      </c>
      <c r="AE2734">
        <f>IF($AA2734=1,IFERROR(IF(VALUE($C2734)&lt;100000000,VALUE($C2734),1000000000),IFERROR(IF(VALUE(MID($C2734,2,20))&lt;100000000,VALUE(MID($C2734,2,20)),1000000000),1000000000))+ROW()/100000,"")</f>
        <v/>
      </c>
    </row>
    <row r="2735">
      <c r="M2735" s="7">
        <f>IF($C2735="","",L2735*V2735/100)</f>
        <v/>
      </c>
      <c r="N2735" s="11" t="n"/>
      <c r="R2735" s="7" t="n"/>
      <c r="T2735" s="7" t="n"/>
      <c r="U2735" s="7">
        <f>IF($C2735="","",T2735*X2735/100)</f>
        <v/>
      </c>
      <c r="V2735" s="7">
        <f>IF($C2735="","",T2735-U2735)</f>
        <v/>
      </c>
      <c r="X2735">
        <f>IF($C2735="","",IF($AD2735=1,Settings!$C$8,IF($AC2735=1,Settings!$C$6,Settings!$C$7))*100)</f>
        <v/>
      </c>
      <c r="Y2735" s="7">
        <f>IF($C2735="","",V2735-M2735)</f>
        <v/>
      </c>
      <c r="AA2735">
        <f>IF($C2735="","",IF(COUNTIF($C$2:$C2735,$C2735)=1,1,0))</f>
        <v/>
      </c>
      <c r="AB2735">
        <f>IF($AA2735=1,SUMPRODUCT(--($AE$2:$AE$6001&lt;$AE2735))+1,"")</f>
        <v/>
      </c>
      <c r="AC2735">
        <f>IF($C2735="","",IF(OR($W2735=TRUE(),$W2735="TRUE"),0,1))</f>
        <v/>
      </c>
      <c r="AD2735">
        <f>IF($C2735="","",IF($Z2735="Yes",1,0))</f>
        <v/>
      </c>
      <c r="AE2735">
        <f>IF($AA2735=1,IFERROR(IF(VALUE($C2735)&lt;100000000,VALUE($C2735),1000000000),IFERROR(IF(VALUE(MID($C2735,2,20))&lt;100000000,VALUE(MID($C2735,2,20)),1000000000),1000000000))+ROW()/100000,"")</f>
        <v/>
      </c>
    </row>
    <row r="2736">
      <c r="M2736" s="7">
        <f>IF($C2736="","",L2736*V2736/100)</f>
        <v/>
      </c>
      <c r="N2736" s="11" t="n"/>
      <c r="R2736" s="7" t="n"/>
      <c r="T2736" s="7" t="n"/>
      <c r="U2736" s="7">
        <f>IF($C2736="","",T2736*X2736/100)</f>
        <v/>
      </c>
      <c r="V2736" s="7">
        <f>IF($C2736="","",T2736-U2736)</f>
        <v/>
      </c>
      <c r="X2736">
        <f>IF($C2736="","",IF($AD2736=1,Settings!$C$8,IF($AC2736=1,Settings!$C$6,Settings!$C$7))*100)</f>
        <v/>
      </c>
      <c r="Y2736" s="7">
        <f>IF($C2736="","",V2736-M2736)</f>
        <v/>
      </c>
      <c r="AA2736">
        <f>IF($C2736="","",IF(COUNTIF($C$2:$C2736,$C2736)=1,1,0))</f>
        <v/>
      </c>
      <c r="AB2736">
        <f>IF($AA2736=1,SUMPRODUCT(--($AE$2:$AE$6001&lt;$AE2736))+1,"")</f>
        <v/>
      </c>
      <c r="AC2736">
        <f>IF($C2736="","",IF(OR($W2736=TRUE(),$W2736="TRUE"),0,1))</f>
        <v/>
      </c>
      <c r="AD2736">
        <f>IF($C2736="","",IF($Z2736="Yes",1,0))</f>
        <v/>
      </c>
      <c r="AE2736">
        <f>IF($AA2736=1,IFERROR(IF(VALUE($C2736)&lt;100000000,VALUE($C2736),1000000000),IFERROR(IF(VALUE(MID($C2736,2,20))&lt;100000000,VALUE(MID($C2736,2,20)),1000000000),1000000000))+ROW()/100000,"")</f>
        <v/>
      </c>
    </row>
    <row r="2737">
      <c r="M2737" s="7">
        <f>IF($C2737="","",L2737*V2737/100)</f>
        <v/>
      </c>
      <c r="N2737" s="11" t="n"/>
      <c r="R2737" s="7" t="n"/>
      <c r="T2737" s="7" t="n"/>
      <c r="U2737" s="7">
        <f>IF($C2737="","",T2737*X2737/100)</f>
        <v/>
      </c>
      <c r="V2737" s="7">
        <f>IF($C2737="","",T2737-U2737)</f>
        <v/>
      </c>
      <c r="X2737">
        <f>IF($C2737="","",IF($AD2737=1,Settings!$C$8,IF($AC2737=1,Settings!$C$6,Settings!$C$7))*100)</f>
        <v/>
      </c>
      <c r="Y2737" s="7">
        <f>IF($C2737="","",V2737-M2737)</f>
        <v/>
      </c>
      <c r="AA2737">
        <f>IF($C2737="","",IF(COUNTIF($C$2:$C2737,$C2737)=1,1,0))</f>
        <v/>
      </c>
      <c r="AB2737">
        <f>IF($AA2737=1,SUMPRODUCT(--($AE$2:$AE$6001&lt;$AE2737))+1,"")</f>
        <v/>
      </c>
      <c r="AC2737">
        <f>IF($C2737="","",IF(OR($W2737=TRUE(),$W2737="TRUE"),0,1))</f>
        <v/>
      </c>
      <c r="AD2737">
        <f>IF($C2737="","",IF($Z2737="Yes",1,0))</f>
        <v/>
      </c>
      <c r="AE2737">
        <f>IF($AA2737=1,IFERROR(IF(VALUE($C2737)&lt;100000000,VALUE($C2737),1000000000),IFERROR(IF(VALUE(MID($C2737,2,20))&lt;100000000,VALUE(MID($C2737,2,20)),1000000000),1000000000))+ROW()/100000,"")</f>
        <v/>
      </c>
    </row>
    <row r="2738">
      <c r="M2738" s="7">
        <f>IF($C2738="","",L2738*V2738/100)</f>
        <v/>
      </c>
      <c r="N2738" s="11" t="n"/>
      <c r="R2738" s="7" t="n"/>
      <c r="T2738" s="7" t="n"/>
      <c r="U2738" s="7">
        <f>IF($C2738="","",T2738*X2738/100)</f>
        <v/>
      </c>
      <c r="V2738" s="7">
        <f>IF($C2738="","",T2738-U2738)</f>
        <v/>
      </c>
      <c r="X2738">
        <f>IF($C2738="","",IF($AD2738=1,Settings!$C$8,IF($AC2738=1,Settings!$C$6,Settings!$C$7))*100)</f>
        <v/>
      </c>
      <c r="Y2738" s="7">
        <f>IF($C2738="","",V2738-M2738)</f>
        <v/>
      </c>
      <c r="AA2738">
        <f>IF($C2738="","",IF(COUNTIF($C$2:$C2738,$C2738)=1,1,0))</f>
        <v/>
      </c>
      <c r="AB2738">
        <f>IF($AA2738=1,SUMPRODUCT(--($AE$2:$AE$6001&lt;$AE2738))+1,"")</f>
        <v/>
      </c>
      <c r="AC2738">
        <f>IF($C2738="","",IF(OR($W2738=TRUE(),$W2738="TRUE"),0,1))</f>
        <v/>
      </c>
      <c r="AD2738">
        <f>IF($C2738="","",IF($Z2738="Yes",1,0))</f>
        <v/>
      </c>
      <c r="AE2738">
        <f>IF($AA2738=1,IFERROR(IF(VALUE($C2738)&lt;100000000,VALUE($C2738),1000000000),IFERROR(IF(VALUE(MID($C2738,2,20))&lt;100000000,VALUE(MID($C2738,2,20)),1000000000),1000000000))+ROW()/100000,"")</f>
        <v/>
      </c>
    </row>
    <row r="2739">
      <c r="M2739" s="7">
        <f>IF($C2739="","",L2739*V2739/100)</f>
        <v/>
      </c>
      <c r="N2739" s="11" t="n"/>
      <c r="R2739" s="7" t="n"/>
      <c r="T2739" s="7" t="n"/>
      <c r="U2739" s="7">
        <f>IF($C2739="","",T2739*X2739/100)</f>
        <v/>
      </c>
      <c r="V2739" s="7">
        <f>IF($C2739="","",T2739-U2739)</f>
        <v/>
      </c>
      <c r="X2739">
        <f>IF($C2739="","",IF($AD2739=1,Settings!$C$8,IF($AC2739=1,Settings!$C$6,Settings!$C$7))*100)</f>
        <v/>
      </c>
      <c r="Y2739" s="7">
        <f>IF($C2739="","",V2739-M2739)</f>
        <v/>
      </c>
      <c r="AA2739">
        <f>IF($C2739="","",IF(COUNTIF($C$2:$C2739,$C2739)=1,1,0))</f>
        <v/>
      </c>
      <c r="AB2739">
        <f>IF($AA2739=1,SUMPRODUCT(--($AE$2:$AE$6001&lt;$AE2739))+1,"")</f>
        <v/>
      </c>
      <c r="AC2739">
        <f>IF($C2739="","",IF(OR($W2739=TRUE(),$W2739="TRUE"),0,1))</f>
        <v/>
      </c>
      <c r="AD2739">
        <f>IF($C2739="","",IF($Z2739="Yes",1,0))</f>
        <v/>
      </c>
      <c r="AE2739">
        <f>IF($AA2739=1,IFERROR(IF(VALUE($C2739)&lt;100000000,VALUE($C2739),1000000000),IFERROR(IF(VALUE(MID($C2739,2,20))&lt;100000000,VALUE(MID($C2739,2,20)),1000000000),1000000000))+ROW()/100000,"")</f>
        <v/>
      </c>
    </row>
    <row r="2740">
      <c r="M2740" s="7">
        <f>IF($C2740="","",L2740*V2740/100)</f>
        <v/>
      </c>
      <c r="N2740" s="11" t="n"/>
      <c r="R2740" s="7" t="n"/>
      <c r="T2740" s="7" t="n"/>
      <c r="U2740" s="7">
        <f>IF($C2740="","",T2740*X2740/100)</f>
        <v/>
      </c>
      <c r="V2740" s="7">
        <f>IF($C2740="","",T2740-U2740)</f>
        <v/>
      </c>
      <c r="X2740">
        <f>IF($C2740="","",IF($AD2740=1,Settings!$C$8,IF($AC2740=1,Settings!$C$6,Settings!$C$7))*100)</f>
        <v/>
      </c>
      <c r="Y2740" s="7">
        <f>IF($C2740="","",V2740-M2740)</f>
        <v/>
      </c>
      <c r="AA2740">
        <f>IF($C2740="","",IF(COUNTIF($C$2:$C2740,$C2740)=1,1,0))</f>
        <v/>
      </c>
      <c r="AB2740">
        <f>IF($AA2740=1,SUMPRODUCT(--($AE$2:$AE$6001&lt;$AE2740))+1,"")</f>
        <v/>
      </c>
      <c r="AC2740">
        <f>IF($C2740="","",IF(OR($W2740=TRUE(),$W2740="TRUE"),0,1))</f>
        <v/>
      </c>
      <c r="AD2740">
        <f>IF($C2740="","",IF($Z2740="Yes",1,0))</f>
        <v/>
      </c>
      <c r="AE2740">
        <f>IF($AA2740=1,IFERROR(IF(VALUE($C2740)&lt;100000000,VALUE($C2740),1000000000),IFERROR(IF(VALUE(MID($C2740,2,20))&lt;100000000,VALUE(MID($C2740,2,20)),1000000000),1000000000))+ROW()/100000,"")</f>
        <v/>
      </c>
    </row>
    <row r="2741">
      <c r="M2741" s="7">
        <f>IF($C2741="","",L2741*V2741/100)</f>
        <v/>
      </c>
      <c r="N2741" s="11" t="n"/>
      <c r="R2741" s="7" t="n"/>
      <c r="T2741" s="7" t="n"/>
      <c r="U2741" s="7">
        <f>IF($C2741="","",T2741*X2741/100)</f>
        <v/>
      </c>
      <c r="V2741" s="7">
        <f>IF($C2741="","",T2741-U2741)</f>
        <v/>
      </c>
      <c r="X2741">
        <f>IF($C2741="","",IF($AD2741=1,Settings!$C$8,IF($AC2741=1,Settings!$C$6,Settings!$C$7))*100)</f>
        <v/>
      </c>
      <c r="Y2741" s="7">
        <f>IF($C2741="","",V2741-M2741)</f>
        <v/>
      </c>
      <c r="AA2741">
        <f>IF($C2741="","",IF(COUNTIF($C$2:$C2741,$C2741)=1,1,0))</f>
        <v/>
      </c>
      <c r="AB2741">
        <f>IF($AA2741=1,SUMPRODUCT(--($AE$2:$AE$6001&lt;$AE2741))+1,"")</f>
        <v/>
      </c>
      <c r="AC2741">
        <f>IF($C2741="","",IF(OR($W2741=TRUE(),$W2741="TRUE"),0,1))</f>
        <v/>
      </c>
      <c r="AD2741">
        <f>IF($C2741="","",IF($Z2741="Yes",1,0))</f>
        <v/>
      </c>
      <c r="AE2741">
        <f>IF($AA2741=1,IFERROR(IF(VALUE($C2741)&lt;100000000,VALUE($C2741),1000000000),IFERROR(IF(VALUE(MID($C2741,2,20))&lt;100000000,VALUE(MID($C2741,2,20)),1000000000),1000000000))+ROW()/100000,"")</f>
        <v/>
      </c>
    </row>
    <row r="2742">
      <c r="M2742" s="7">
        <f>IF($C2742="","",L2742*V2742/100)</f>
        <v/>
      </c>
      <c r="N2742" s="11" t="n"/>
      <c r="R2742" s="7" t="n"/>
      <c r="T2742" s="7" t="n"/>
      <c r="U2742" s="7">
        <f>IF($C2742="","",T2742*X2742/100)</f>
        <v/>
      </c>
      <c r="V2742" s="7">
        <f>IF($C2742="","",T2742-U2742)</f>
        <v/>
      </c>
      <c r="X2742">
        <f>IF($C2742="","",IF($AD2742=1,Settings!$C$8,IF($AC2742=1,Settings!$C$6,Settings!$C$7))*100)</f>
        <v/>
      </c>
      <c r="Y2742" s="7">
        <f>IF($C2742="","",V2742-M2742)</f>
        <v/>
      </c>
      <c r="AA2742">
        <f>IF($C2742="","",IF(COUNTIF($C$2:$C2742,$C2742)=1,1,0))</f>
        <v/>
      </c>
      <c r="AB2742">
        <f>IF($AA2742=1,SUMPRODUCT(--($AE$2:$AE$6001&lt;$AE2742))+1,"")</f>
        <v/>
      </c>
      <c r="AC2742">
        <f>IF($C2742="","",IF(OR($W2742=TRUE(),$W2742="TRUE"),0,1))</f>
        <v/>
      </c>
      <c r="AD2742">
        <f>IF($C2742="","",IF($Z2742="Yes",1,0))</f>
        <v/>
      </c>
      <c r="AE2742">
        <f>IF($AA2742=1,IFERROR(IF(VALUE($C2742)&lt;100000000,VALUE($C2742),1000000000),IFERROR(IF(VALUE(MID($C2742,2,20))&lt;100000000,VALUE(MID($C2742,2,20)),1000000000),1000000000))+ROW()/100000,"")</f>
        <v/>
      </c>
    </row>
    <row r="2743">
      <c r="M2743" s="7">
        <f>IF($C2743="","",L2743*V2743/100)</f>
        <v/>
      </c>
      <c r="N2743" s="11" t="n"/>
      <c r="R2743" s="7" t="n"/>
      <c r="T2743" s="7" t="n"/>
      <c r="U2743" s="7">
        <f>IF($C2743="","",T2743*X2743/100)</f>
        <v/>
      </c>
      <c r="V2743" s="7">
        <f>IF($C2743="","",T2743-U2743)</f>
        <v/>
      </c>
      <c r="X2743">
        <f>IF($C2743="","",IF($AD2743=1,Settings!$C$8,IF($AC2743=1,Settings!$C$6,Settings!$C$7))*100)</f>
        <v/>
      </c>
      <c r="Y2743" s="7">
        <f>IF($C2743="","",V2743-M2743)</f>
        <v/>
      </c>
      <c r="AA2743">
        <f>IF($C2743="","",IF(COUNTIF($C$2:$C2743,$C2743)=1,1,0))</f>
        <v/>
      </c>
      <c r="AB2743">
        <f>IF($AA2743=1,SUMPRODUCT(--($AE$2:$AE$6001&lt;$AE2743))+1,"")</f>
        <v/>
      </c>
      <c r="AC2743">
        <f>IF($C2743="","",IF(OR($W2743=TRUE(),$W2743="TRUE"),0,1))</f>
        <v/>
      </c>
      <c r="AD2743">
        <f>IF($C2743="","",IF($Z2743="Yes",1,0))</f>
        <v/>
      </c>
      <c r="AE2743">
        <f>IF($AA2743=1,IFERROR(IF(VALUE($C2743)&lt;100000000,VALUE($C2743),1000000000),IFERROR(IF(VALUE(MID($C2743,2,20))&lt;100000000,VALUE(MID($C2743,2,20)),1000000000),1000000000))+ROW()/100000,"")</f>
        <v/>
      </c>
    </row>
    <row r="2744">
      <c r="M2744" s="7">
        <f>IF($C2744="","",L2744*V2744/100)</f>
        <v/>
      </c>
      <c r="N2744" s="11" t="n"/>
      <c r="R2744" s="7" t="n"/>
      <c r="T2744" s="7" t="n"/>
      <c r="U2744" s="7">
        <f>IF($C2744="","",T2744*X2744/100)</f>
        <v/>
      </c>
      <c r="V2744" s="7">
        <f>IF($C2744="","",T2744-U2744)</f>
        <v/>
      </c>
      <c r="X2744">
        <f>IF($C2744="","",IF($AD2744=1,Settings!$C$8,IF($AC2744=1,Settings!$C$6,Settings!$C$7))*100)</f>
        <v/>
      </c>
      <c r="Y2744" s="7">
        <f>IF($C2744="","",V2744-M2744)</f>
        <v/>
      </c>
      <c r="AA2744">
        <f>IF($C2744="","",IF(COUNTIF($C$2:$C2744,$C2744)=1,1,0))</f>
        <v/>
      </c>
      <c r="AB2744">
        <f>IF($AA2744=1,SUMPRODUCT(--($AE$2:$AE$6001&lt;$AE2744))+1,"")</f>
        <v/>
      </c>
      <c r="AC2744">
        <f>IF($C2744="","",IF(OR($W2744=TRUE(),$W2744="TRUE"),0,1))</f>
        <v/>
      </c>
      <c r="AD2744">
        <f>IF($C2744="","",IF($Z2744="Yes",1,0))</f>
        <v/>
      </c>
      <c r="AE2744">
        <f>IF($AA2744=1,IFERROR(IF(VALUE($C2744)&lt;100000000,VALUE($C2744),1000000000),IFERROR(IF(VALUE(MID($C2744,2,20))&lt;100000000,VALUE(MID($C2744,2,20)),1000000000),1000000000))+ROW()/100000,"")</f>
        <v/>
      </c>
    </row>
    <row r="2745">
      <c r="M2745" s="7">
        <f>IF($C2745="","",L2745*V2745/100)</f>
        <v/>
      </c>
      <c r="N2745" s="11" t="n"/>
      <c r="R2745" s="7" t="n"/>
      <c r="T2745" s="7" t="n"/>
      <c r="U2745" s="7">
        <f>IF($C2745="","",T2745*X2745/100)</f>
        <v/>
      </c>
      <c r="V2745" s="7">
        <f>IF($C2745="","",T2745-U2745)</f>
        <v/>
      </c>
      <c r="X2745">
        <f>IF($C2745="","",IF($AD2745=1,Settings!$C$8,IF($AC2745=1,Settings!$C$6,Settings!$C$7))*100)</f>
        <v/>
      </c>
      <c r="Y2745" s="7">
        <f>IF($C2745="","",V2745-M2745)</f>
        <v/>
      </c>
      <c r="AA2745">
        <f>IF($C2745="","",IF(COUNTIF($C$2:$C2745,$C2745)=1,1,0))</f>
        <v/>
      </c>
      <c r="AB2745">
        <f>IF($AA2745=1,SUMPRODUCT(--($AE$2:$AE$6001&lt;$AE2745))+1,"")</f>
        <v/>
      </c>
      <c r="AC2745">
        <f>IF($C2745="","",IF(OR($W2745=TRUE(),$W2745="TRUE"),0,1))</f>
        <v/>
      </c>
      <c r="AD2745">
        <f>IF($C2745="","",IF($Z2745="Yes",1,0))</f>
        <v/>
      </c>
      <c r="AE2745">
        <f>IF($AA2745=1,IFERROR(IF(VALUE($C2745)&lt;100000000,VALUE($C2745),1000000000),IFERROR(IF(VALUE(MID($C2745,2,20))&lt;100000000,VALUE(MID($C2745,2,20)),1000000000),1000000000))+ROW()/100000,"")</f>
        <v/>
      </c>
    </row>
    <row r="2746">
      <c r="M2746" s="7">
        <f>IF($C2746="","",L2746*V2746/100)</f>
        <v/>
      </c>
      <c r="N2746" s="11" t="n"/>
      <c r="R2746" s="7" t="n"/>
      <c r="T2746" s="7" t="n"/>
      <c r="U2746" s="7">
        <f>IF($C2746="","",T2746*X2746/100)</f>
        <v/>
      </c>
      <c r="V2746" s="7">
        <f>IF($C2746="","",T2746-U2746)</f>
        <v/>
      </c>
      <c r="X2746">
        <f>IF($C2746="","",IF($AD2746=1,Settings!$C$8,IF($AC2746=1,Settings!$C$6,Settings!$C$7))*100)</f>
        <v/>
      </c>
      <c r="Y2746" s="7">
        <f>IF($C2746="","",V2746-M2746)</f>
        <v/>
      </c>
      <c r="AA2746">
        <f>IF($C2746="","",IF(COUNTIF($C$2:$C2746,$C2746)=1,1,0))</f>
        <v/>
      </c>
      <c r="AB2746">
        <f>IF($AA2746=1,SUMPRODUCT(--($AE$2:$AE$6001&lt;$AE2746))+1,"")</f>
        <v/>
      </c>
      <c r="AC2746">
        <f>IF($C2746="","",IF(OR($W2746=TRUE(),$W2746="TRUE"),0,1))</f>
        <v/>
      </c>
      <c r="AD2746">
        <f>IF($C2746="","",IF($Z2746="Yes",1,0))</f>
        <v/>
      </c>
      <c r="AE2746">
        <f>IF($AA2746=1,IFERROR(IF(VALUE($C2746)&lt;100000000,VALUE($C2746),1000000000),IFERROR(IF(VALUE(MID($C2746,2,20))&lt;100000000,VALUE(MID($C2746,2,20)),1000000000),1000000000))+ROW()/100000,"")</f>
        <v/>
      </c>
    </row>
    <row r="2747">
      <c r="M2747" s="7">
        <f>IF($C2747="","",L2747*V2747/100)</f>
        <v/>
      </c>
      <c r="N2747" s="11" t="n"/>
      <c r="R2747" s="7" t="n"/>
      <c r="T2747" s="7" t="n"/>
      <c r="U2747" s="7">
        <f>IF($C2747="","",T2747*X2747/100)</f>
        <v/>
      </c>
      <c r="V2747" s="7">
        <f>IF($C2747="","",T2747-U2747)</f>
        <v/>
      </c>
      <c r="X2747">
        <f>IF($C2747="","",IF($AD2747=1,Settings!$C$8,IF($AC2747=1,Settings!$C$6,Settings!$C$7))*100)</f>
        <v/>
      </c>
      <c r="Y2747" s="7">
        <f>IF($C2747="","",V2747-M2747)</f>
        <v/>
      </c>
      <c r="AA2747">
        <f>IF($C2747="","",IF(COUNTIF($C$2:$C2747,$C2747)=1,1,0))</f>
        <v/>
      </c>
      <c r="AB2747">
        <f>IF($AA2747=1,SUMPRODUCT(--($AE$2:$AE$6001&lt;$AE2747))+1,"")</f>
        <v/>
      </c>
      <c r="AC2747">
        <f>IF($C2747="","",IF(OR($W2747=TRUE(),$W2747="TRUE"),0,1))</f>
        <v/>
      </c>
      <c r="AD2747">
        <f>IF($C2747="","",IF($Z2747="Yes",1,0))</f>
        <v/>
      </c>
      <c r="AE2747">
        <f>IF($AA2747=1,IFERROR(IF(VALUE($C2747)&lt;100000000,VALUE($C2747),1000000000),IFERROR(IF(VALUE(MID($C2747,2,20))&lt;100000000,VALUE(MID($C2747,2,20)),1000000000),1000000000))+ROW()/100000,"")</f>
        <v/>
      </c>
    </row>
    <row r="2748">
      <c r="M2748" s="7">
        <f>IF($C2748="","",L2748*V2748/100)</f>
        <v/>
      </c>
      <c r="N2748" s="11" t="n"/>
      <c r="R2748" s="7" t="n"/>
      <c r="T2748" s="7" t="n"/>
      <c r="U2748" s="7">
        <f>IF($C2748="","",T2748*X2748/100)</f>
        <v/>
      </c>
      <c r="V2748" s="7">
        <f>IF($C2748="","",T2748-U2748)</f>
        <v/>
      </c>
      <c r="X2748">
        <f>IF($C2748="","",IF($AD2748=1,Settings!$C$8,IF($AC2748=1,Settings!$C$6,Settings!$C$7))*100)</f>
        <v/>
      </c>
      <c r="Y2748" s="7">
        <f>IF($C2748="","",V2748-M2748)</f>
        <v/>
      </c>
      <c r="AA2748">
        <f>IF($C2748="","",IF(COUNTIF($C$2:$C2748,$C2748)=1,1,0))</f>
        <v/>
      </c>
      <c r="AB2748">
        <f>IF($AA2748=1,SUMPRODUCT(--($AE$2:$AE$6001&lt;$AE2748))+1,"")</f>
        <v/>
      </c>
      <c r="AC2748">
        <f>IF($C2748="","",IF(OR($W2748=TRUE(),$W2748="TRUE"),0,1))</f>
        <v/>
      </c>
      <c r="AD2748">
        <f>IF($C2748="","",IF($Z2748="Yes",1,0))</f>
        <v/>
      </c>
      <c r="AE2748">
        <f>IF($AA2748=1,IFERROR(IF(VALUE($C2748)&lt;100000000,VALUE($C2748),1000000000),IFERROR(IF(VALUE(MID($C2748,2,20))&lt;100000000,VALUE(MID($C2748,2,20)),1000000000),1000000000))+ROW()/100000,"")</f>
        <v/>
      </c>
    </row>
    <row r="2749">
      <c r="M2749" s="7">
        <f>IF($C2749="","",L2749*V2749/100)</f>
        <v/>
      </c>
      <c r="N2749" s="11" t="n"/>
      <c r="R2749" s="7" t="n"/>
      <c r="T2749" s="7" t="n"/>
      <c r="U2749" s="7">
        <f>IF($C2749="","",T2749*X2749/100)</f>
        <v/>
      </c>
      <c r="V2749" s="7">
        <f>IF($C2749="","",T2749-U2749)</f>
        <v/>
      </c>
      <c r="X2749">
        <f>IF($C2749="","",IF($AD2749=1,Settings!$C$8,IF($AC2749=1,Settings!$C$6,Settings!$C$7))*100)</f>
        <v/>
      </c>
      <c r="Y2749" s="7">
        <f>IF($C2749="","",V2749-M2749)</f>
        <v/>
      </c>
      <c r="AA2749">
        <f>IF($C2749="","",IF(COUNTIF($C$2:$C2749,$C2749)=1,1,0))</f>
        <v/>
      </c>
      <c r="AB2749">
        <f>IF($AA2749=1,SUMPRODUCT(--($AE$2:$AE$6001&lt;$AE2749))+1,"")</f>
        <v/>
      </c>
      <c r="AC2749">
        <f>IF($C2749="","",IF(OR($W2749=TRUE(),$W2749="TRUE"),0,1))</f>
        <v/>
      </c>
      <c r="AD2749">
        <f>IF($C2749="","",IF($Z2749="Yes",1,0))</f>
        <v/>
      </c>
      <c r="AE2749">
        <f>IF($AA2749=1,IFERROR(IF(VALUE($C2749)&lt;100000000,VALUE($C2749),1000000000),IFERROR(IF(VALUE(MID($C2749,2,20))&lt;100000000,VALUE(MID($C2749,2,20)),1000000000),1000000000))+ROW()/100000,"")</f>
        <v/>
      </c>
    </row>
    <row r="2750">
      <c r="M2750" s="7">
        <f>IF($C2750="","",L2750*V2750/100)</f>
        <v/>
      </c>
      <c r="N2750" s="11" t="n"/>
      <c r="R2750" s="7" t="n"/>
      <c r="T2750" s="7" t="n"/>
      <c r="U2750" s="7">
        <f>IF($C2750="","",T2750*X2750/100)</f>
        <v/>
      </c>
      <c r="V2750" s="7">
        <f>IF($C2750="","",T2750-U2750)</f>
        <v/>
      </c>
      <c r="X2750">
        <f>IF($C2750="","",IF($AD2750=1,Settings!$C$8,IF($AC2750=1,Settings!$C$6,Settings!$C$7))*100)</f>
        <v/>
      </c>
      <c r="Y2750" s="7">
        <f>IF($C2750="","",V2750-M2750)</f>
        <v/>
      </c>
      <c r="AA2750">
        <f>IF($C2750="","",IF(COUNTIF($C$2:$C2750,$C2750)=1,1,0))</f>
        <v/>
      </c>
      <c r="AB2750">
        <f>IF($AA2750=1,SUMPRODUCT(--($AE$2:$AE$6001&lt;$AE2750))+1,"")</f>
        <v/>
      </c>
      <c r="AC2750">
        <f>IF($C2750="","",IF(OR($W2750=TRUE(),$W2750="TRUE"),0,1))</f>
        <v/>
      </c>
      <c r="AD2750">
        <f>IF($C2750="","",IF($Z2750="Yes",1,0))</f>
        <v/>
      </c>
      <c r="AE2750">
        <f>IF($AA2750=1,IFERROR(IF(VALUE($C2750)&lt;100000000,VALUE($C2750),1000000000),IFERROR(IF(VALUE(MID($C2750,2,20))&lt;100000000,VALUE(MID($C2750,2,20)),1000000000),1000000000))+ROW()/100000,"")</f>
        <v/>
      </c>
    </row>
    <row r="2751">
      <c r="M2751" s="7">
        <f>IF($C2751="","",L2751*V2751/100)</f>
        <v/>
      </c>
      <c r="N2751" s="11" t="n"/>
      <c r="R2751" s="7" t="n"/>
      <c r="T2751" s="7" t="n"/>
      <c r="U2751" s="7">
        <f>IF($C2751="","",T2751*X2751/100)</f>
        <v/>
      </c>
      <c r="V2751" s="7">
        <f>IF($C2751="","",T2751-U2751)</f>
        <v/>
      </c>
      <c r="X2751">
        <f>IF($C2751="","",IF($AD2751=1,Settings!$C$8,IF($AC2751=1,Settings!$C$6,Settings!$C$7))*100)</f>
        <v/>
      </c>
      <c r="Y2751" s="7">
        <f>IF($C2751="","",V2751-M2751)</f>
        <v/>
      </c>
      <c r="AA2751">
        <f>IF($C2751="","",IF(COUNTIF($C$2:$C2751,$C2751)=1,1,0))</f>
        <v/>
      </c>
      <c r="AB2751">
        <f>IF($AA2751=1,SUMPRODUCT(--($AE$2:$AE$6001&lt;$AE2751))+1,"")</f>
        <v/>
      </c>
      <c r="AC2751">
        <f>IF($C2751="","",IF(OR($W2751=TRUE(),$W2751="TRUE"),0,1))</f>
        <v/>
      </c>
      <c r="AD2751">
        <f>IF($C2751="","",IF($Z2751="Yes",1,0))</f>
        <v/>
      </c>
      <c r="AE2751">
        <f>IF($AA2751=1,IFERROR(IF(VALUE($C2751)&lt;100000000,VALUE($C2751),1000000000),IFERROR(IF(VALUE(MID($C2751,2,20))&lt;100000000,VALUE(MID($C2751,2,20)),1000000000),1000000000))+ROW()/100000,"")</f>
        <v/>
      </c>
    </row>
    <row r="2752">
      <c r="M2752" s="7">
        <f>IF($C2752="","",L2752*V2752/100)</f>
        <v/>
      </c>
      <c r="N2752" s="11" t="n"/>
      <c r="R2752" s="7" t="n"/>
      <c r="T2752" s="7" t="n"/>
      <c r="U2752" s="7">
        <f>IF($C2752="","",T2752*X2752/100)</f>
        <v/>
      </c>
      <c r="V2752" s="7">
        <f>IF($C2752="","",T2752-U2752)</f>
        <v/>
      </c>
      <c r="X2752">
        <f>IF($C2752="","",IF($AD2752=1,Settings!$C$8,IF($AC2752=1,Settings!$C$6,Settings!$C$7))*100)</f>
        <v/>
      </c>
      <c r="Y2752" s="7">
        <f>IF($C2752="","",V2752-M2752)</f>
        <v/>
      </c>
      <c r="AA2752">
        <f>IF($C2752="","",IF(COUNTIF($C$2:$C2752,$C2752)=1,1,0))</f>
        <v/>
      </c>
      <c r="AB2752">
        <f>IF($AA2752=1,SUMPRODUCT(--($AE$2:$AE$6001&lt;$AE2752))+1,"")</f>
        <v/>
      </c>
      <c r="AC2752">
        <f>IF($C2752="","",IF(OR($W2752=TRUE(),$W2752="TRUE"),0,1))</f>
        <v/>
      </c>
      <c r="AD2752">
        <f>IF($C2752="","",IF($Z2752="Yes",1,0))</f>
        <v/>
      </c>
      <c r="AE2752">
        <f>IF($AA2752=1,IFERROR(IF(VALUE($C2752)&lt;100000000,VALUE($C2752),1000000000),IFERROR(IF(VALUE(MID($C2752,2,20))&lt;100000000,VALUE(MID($C2752,2,20)),1000000000),1000000000))+ROW()/100000,"")</f>
        <v/>
      </c>
    </row>
    <row r="2753">
      <c r="M2753" s="7">
        <f>IF($C2753="","",L2753*V2753/100)</f>
        <v/>
      </c>
      <c r="N2753" s="11" t="n"/>
      <c r="R2753" s="7" t="n"/>
      <c r="T2753" s="7" t="n"/>
      <c r="U2753" s="7">
        <f>IF($C2753="","",T2753*X2753/100)</f>
        <v/>
      </c>
      <c r="V2753" s="7">
        <f>IF($C2753="","",T2753-U2753)</f>
        <v/>
      </c>
      <c r="X2753">
        <f>IF($C2753="","",IF($AD2753=1,Settings!$C$8,IF($AC2753=1,Settings!$C$6,Settings!$C$7))*100)</f>
        <v/>
      </c>
      <c r="Y2753" s="7">
        <f>IF($C2753="","",V2753-M2753)</f>
        <v/>
      </c>
      <c r="AA2753">
        <f>IF($C2753="","",IF(COUNTIF($C$2:$C2753,$C2753)=1,1,0))</f>
        <v/>
      </c>
      <c r="AB2753">
        <f>IF($AA2753=1,SUMPRODUCT(--($AE$2:$AE$6001&lt;$AE2753))+1,"")</f>
        <v/>
      </c>
      <c r="AC2753">
        <f>IF($C2753="","",IF(OR($W2753=TRUE(),$W2753="TRUE"),0,1))</f>
        <v/>
      </c>
      <c r="AD2753">
        <f>IF($C2753="","",IF($Z2753="Yes",1,0))</f>
        <v/>
      </c>
      <c r="AE2753">
        <f>IF($AA2753=1,IFERROR(IF(VALUE($C2753)&lt;100000000,VALUE($C2753),1000000000),IFERROR(IF(VALUE(MID($C2753,2,20))&lt;100000000,VALUE(MID($C2753,2,20)),1000000000),1000000000))+ROW()/100000,"")</f>
        <v/>
      </c>
    </row>
    <row r="2754">
      <c r="M2754" s="7">
        <f>IF($C2754="","",L2754*V2754/100)</f>
        <v/>
      </c>
      <c r="N2754" s="11" t="n"/>
      <c r="R2754" s="7" t="n"/>
      <c r="T2754" s="7" t="n"/>
      <c r="U2754" s="7">
        <f>IF($C2754="","",T2754*X2754/100)</f>
        <v/>
      </c>
      <c r="V2754" s="7">
        <f>IF($C2754="","",T2754-U2754)</f>
        <v/>
      </c>
      <c r="X2754">
        <f>IF($C2754="","",IF($AD2754=1,Settings!$C$8,IF($AC2754=1,Settings!$C$6,Settings!$C$7))*100)</f>
        <v/>
      </c>
      <c r="Y2754" s="7">
        <f>IF($C2754="","",V2754-M2754)</f>
        <v/>
      </c>
      <c r="AA2754">
        <f>IF($C2754="","",IF(COUNTIF($C$2:$C2754,$C2754)=1,1,0))</f>
        <v/>
      </c>
      <c r="AB2754">
        <f>IF($AA2754=1,SUMPRODUCT(--($AE$2:$AE$6001&lt;$AE2754))+1,"")</f>
        <v/>
      </c>
      <c r="AC2754">
        <f>IF($C2754="","",IF(OR($W2754=TRUE(),$W2754="TRUE"),0,1))</f>
        <v/>
      </c>
      <c r="AD2754">
        <f>IF($C2754="","",IF($Z2754="Yes",1,0))</f>
        <v/>
      </c>
      <c r="AE2754">
        <f>IF($AA2754=1,IFERROR(IF(VALUE($C2754)&lt;100000000,VALUE($C2754),1000000000),IFERROR(IF(VALUE(MID($C2754,2,20))&lt;100000000,VALUE(MID($C2754,2,20)),1000000000),1000000000))+ROW()/100000,"")</f>
        <v/>
      </c>
    </row>
    <row r="2755">
      <c r="M2755" s="7">
        <f>IF($C2755="","",L2755*V2755/100)</f>
        <v/>
      </c>
      <c r="N2755" s="11" t="n"/>
      <c r="R2755" s="7" t="n"/>
      <c r="T2755" s="7" t="n"/>
      <c r="U2755" s="7">
        <f>IF($C2755="","",T2755*X2755/100)</f>
        <v/>
      </c>
      <c r="V2755" s="7">
        <f>IF($C2755="","",T2755-U2755)</f>
        <v/>
      </c>
      <c r="X2755">
        <f>IF($C2755="","",IF($AD2755=1,Settings!$C$8,IF($AC2755=1,Settings!$C$6,Settings!$C$7))*100)</f>
        <v/>
      </c>
      <c r="Y2755" s="7">
        <f>IF($C2755="","",V2755-M2755)</f>
        <v/>
      </c>
      <c r="AA2755">
        <f>IF($C2755="","",IF(COUNTIF($C$2:$C2755,$C2755)=1,1,0))</f>
        <v/>
      </c>
      <c r="AB2755">
        <f>IF($AA2755=1,SUMPRODUCT(--($AE$2:$AE$6001&lt;$AE2755))+1,"")</f>
        <v/>
      </c>
      <c r="AC2755">
        <f>IF($C2755="","",IF(OR($W2755=TRUE(),$W2755="TRUE"),0,1))</f>
        <v/>
      </c>
      <c r="AD2755">
        <f>IF($C2755="","",IF($Z2755="Yes",1,0))</f>
        <v/>
      </c>
      <c r="AE2755">
        <f>IF($AA2755=1,IFERROR(IF(VALUE($C2755)&lt;100000000,VALUE($C2755),1000000000),IFERROR(IF(VALUE(MID($C2755,2,20))&lt;100000000,VALUE(MID($C2755,2,20)),1000000000),1000000000))+ROW()/100000,"")</f>
        <v/>
      </c>
    </row>
    <row r="2756">
      <c r="M2756" s="7">
        <f>IF($C2756="","",L2756*V2756/100)</f>
        <v/>
      </c>
      <c r="N2756" s="11" t="n"/>
      <c r="R2756" s="7" t="n"/>
      <c r="T2756" s="7" t="n"/>
      <c r="U2756" s="7">
        <f>IF($C2756="","",T2756*X2756/100)</f>
        <v/>
      </c>
      <c r="V2756" s="7">
        <f>IF($C2756="","",T2756-U2756)</f>
        <v/>
      </c>
      <c r="X2756">
        <f>IF($C2756="","",IF($AD2756=1,Settings!$C$8,IF($AC2756=1,Settings!$C$6,Settings!$C$7))*100)</f>
        <v/>
      </c>
      <c r="Y2756" s="7">
        <f>IF($C2756="","",V2756-M2756)</f>
        <v/>
      </c>
      <c r="AA2756">
        <f>IF($C2756="","",IF(COUNTIF($C$2:$C2756,$C2756)=1,1,0))</f>
        <v/>
      </c>
      <c r="AB2756">
        <f>IF($AA2756=1,SUMPRODUCT(--($AE$2:$AE$6001&lt;$AE2756))+1,"")</f>
        <v/>
      </c>
      <c r="AC2756">
        <f>IF($C2756="","",IF(OR($W2756=TRUE(),$W2756="TRUE"),0,1))</f>
        <v/>
      </c>
      <c r="AD2756">
        <f>IF($C2756="","",IF($Z2756="Yes",1,0))</f>
        <v/>
      </c>
      <c r="AE2756">
        <f>IF($AA2756=1,IFERROR(IF(VALUE($C2756)&lt;100000000,VALUE($C2756),1000000000),IFERROR(IF(VALUE(MID($C2756,2,20))&lt;100000000,VALUE(MID($C2756,2,20)),1000000000),1000000000))+ROW()/100000,"")</f>
        <v/>
      </c>
    </row>
    <row r="2757">
      <c r="M2757" s="7">
        <f>IF($C2757="","",L2757*V2757/100)</f>
        <v/>
      </c>
      <c r="N2757" s="11" t="n"/>
      <c r="R2757" s="7" t="n"/>
      <c r="T2757" s="7" t="n"/>
      <c r="U2757" s="7">
        <f>IF($C2757="","",T2757*X2757/100)</f>
        <v/>
      </c>
      <c r="V2757" s="7">
        <f>IF($C2757="","",T2757-U2757)</f>
        <v/>
      </c>
      <c r="X2757">
        <f>IF($C2757="","",IF($AD2757=1,Settings!$C$8,IF($AC2757=1,Settings!$C$6,Settings!$C$7))*100)</f>
        <v/>
      </c>
      <c r="Y2757" s="7">
        <f>IF($C2757="","",V2757-M2757)</f>
        <v/>
      </c>
      <c r="AA2757">
        <f>IF($C2757="","",IF(COUNTIF($C$2:$C2757,$C2757)=1,1,0))</f>
        <v/>
      </c>
      <c r="AB2757">
        <f>IF($AA2757=1,SUMPRODUCT(--($AE$2:$AE$6001&lt;$AE2757))+1,"")</f>
        <v/>
      </c>
      <c r="AC2757">
        <f>IF($C2757="","",IF(OR($W2757=TRUE(),$W2757="TRUE"),0,1))</f>
        <v/>
      </c>
      <c r="AD2757">
        <f>IF($C2757="","",IF($Z2757="Yes",1,0))</f>
        <v/>
      </c>
      <c r="AE2757">
        <f>IF($AA2757=1,IFERROR(IF(VALUE($C2757)&lt;100000000,VALUE($C2757),1000000000),IFERROR(IF(VALUE(MID($C2757,2,20))&lt;100000000,VALUE(MID($C2757,2,20)),1000000000),1000000000))+ROW()/100000,"")</f>
        <v/>
      </c>
    </row>
    <row r="2758">
      <c r="M2758" s="7">
        <f>IF($C2758="","",L2758*V2758/100)</f>
        <v/>
      </c>
      <c r="N2758" s="11" t="n"/>
      <c r="R2758" s="7" t="n"/>
      <c r="T2758" s="7" t="n"/>
      <c r="U2758" s="7">
        <f>IF($C2758="","",T2758*X2758/100)</f>
        <v/>
      </c>
      <c r="V2758" s="7">
        <f>IF($C2758="","",T2758-U2758)</f>
        <v/>
      </c>
      <c r="X2758">
        <f>IF($C2758="","",IF($AD2758=1,Settings!$C$8,IF($AC2758=1,Settings!$C$6,Settings!$C$7))*100)</f>
        <v/>
      </c>
      <c r="Y2758" s="7">
        <f>IF($C2758="","",V2758-M2758)</f>
        <v/>
      </c>
      <c r="AA2758">
        <f>IF($C2758="","",IF(COUNTIF($C$2:$C2758,$C2758)=1,1,0))</f>
        <v/>
      </c>
      <c r="AB2758">
        <f>IF($AA2758=1,SUMPRODUCT(--($AE$2:$AE$6001&lt;$AE2758))+1,"")</f>
        <v/>
      </c>
      <c r="AC2758">
        <f>IF($C2758="","",IF(OR($W2758=TRUE(),$W2758="TRUE"),0,1))</f>
        <v/>
      </c>
      <c r="AD2758">
        <f>IF($C2758="","",IF($Z2758="Yes",1,0))</f>
        <v/>
      </c>
      <c r="AE2758">
        <f>IF($AA2758=1,IFERROR(IF(VALUE($C2758)&lt;100000000,VALUE($C2758),1000000000),IFERROR(IF(VALUE(MID($C2758,2,20))&lt;100000000,VALUE(MID($C2758,2,20)),1000000000),1000000000))+ROW()/100000,"")</f>
        <v/>
      </c>
    </row>
    <row r="2759">
      <c r="M2759" s="7">
        <f>IF($C2759="","",L2759*V2759/100)</f>
        <v/>
      </c>
      <c r="N2759" s="11" t="n"/>
      <c r="R2759" s="7" t="n"/>
      <c r="T2759" s="7" t="n"/>
      <c r="U2759" s="7">
        <f>IF($C2759="","",T2759*X2759/100)</f>
        <v/>
      </c>
      <c r="V2759" s="7">
        <f>IF($C2759="","",T2759-U2759)</f>
        <v/>
      </c>
      <c r="X2759">
        <f>IF($C2759="","",IF($AD2759=1,Settings!$C$8,IF($AC2759=1,Settings!$C$6,Settings!$C$7))*100)</f>
        <v/>
      </c>
      <c r="Y2759" s="7">
        <f>IF($C2759="","",V2759-M2759)</f>
        <v/>
      </c>
      <c r="AA2759">
        <f>IF($C2759="","",IF(COUNTIF($C$2:$C2759,$C2759)=1,1,0))</f>
        <v/>
      </c>
      <c r="AB2759">
        <f>IF($AA2759=1,SUMPRODUCT(--($AE$2:$AE$6001&lt;$AE2759))+1,"")</f>
        <v/>
      </c>
      <c r="AC2759">
        <f>IF($C2759="","",IF(OR($W2759=TRUE(),$W2759="TRUE"),0,1))</f>
        <v/>
      </c>
      <c r="AD2759">
        <f>IF($C2759="","",IF($Z2759="Yes",1,0))</f>
        <v/>
      </c>
      <c r="AE2759">
        <f>IF($AA2759=1,IFERROR(IF(VALUE($C2759)&lt;100000000,VALUE($C2759),1000000000),IFERROR(IF(VALUE(MID($C2759,2,20))&lt;100000000,VALUE(MID($C2759,2,20)),1000000000),1000000000))+ROW()/100000,"")</f>
        <v/>
      </c>
    </row>
    <row r="2760">
      <c r="M2760" s="7">
        <f>IF($C2760="","",L2760*V2760/100)</f>
        <v/>
      </c>
      <c r="N2760" s="11" t="n"/>
      <c r="R2760" s="7" t="n"/>
      <c r="T2760" s="7" t="n"/>
      <c r="U2760" s="7">
        <f>IF($C2760="","",T2760*X2760/100)</f>
        <v/>
      </c>
      <c r="V2760" s="7">
        <f>IF($C2760="","",T2760-U2760)</f>
        <v/>
      </c>
      <c r="X2760">
        <f>IF($C2760="","",IF($AD2760=1,Settings!$C$8,IF($AC2760=1,Settings!$C$6,Settings!$C$7))*100)</f>
        <v/>
      </c>
      <c r="Y2760" s="7">
        <f>IF($C2760="","",V2760-M2760)</f>
        <v/>
      </c>
      <c r="AA2760">
        <f>IF($C2760="","",IF(COUNTIF($C$2:$C2760,$C2760)=1,1,0))</f>
        <v/>
      </c>
      <c r="AB2760">
        <f>IF($AA2760=1,SUMPRODUCT(--($AE$2:$AE$6001&lt;$AE2760))+1,"")</f>
        <v/>
      </c>
      <c r="AC2760">
        <f>IF($C2760="","",IF(OR($W2760=TRUE(),$W2760="TRUE"),0,1))</f>
        <v/>
      </c>
      <c r="AD2760">
        <f>IF($C2760="","",IF($Z2760="Yes",1,0))</f>
        <v/>
      </c>
      <c r="AE2760">
        <f>IF($AA2760=1,IFERROR(IF(VALUE($C2760)&lt;100000000,VALUE($C2760),1000000000),IFERROR(IF(VALUE(MID($C2760,2,20))&lt;100000000,VALUE(MID($C2760,2,20)),1000000000),1000000000))+ROW()/100000,"")</f>
        <v/>
      </c>
    </row>
    <row r="2761">
      <c r="M2761" s="7">
        <f>IF($C2761="","",L2761*V2761/100)</f>
        <v/>
      </c>
      <c r="N2761" s="11" t="n"/>
      <c r="R2761" s="7" t="n"/>
      <c r="T2761" s="7" t="n"/>
      <c r="U2761" s="7">
        <f>IF($C2761="","",T2761*X2761/100)</f>
        <v/>
      </c>
      <c r="V2761" s="7">
        <f>IF($C2761="","",T2761-U2761)</f>
        <v/>
      </c>
      <c r="X2761">
        <f>IF($C2761="","",IF($AD2761=1,Settings!$C$8,IF($AC2761=1,Settings!$C$6,Settings!$C$7))*100)</f>
        <v/>
      </c>
      <c r="Y2761" s="7">
        <f>IF($C2761="","",V2761-M2761)</f>
        <v/>
      </c>
      <c r="AA2761">
        <f>IF($C2761="","",IF(COUNTIF($C$2:$C2761,$C2761)=1,1,0))</f>
        <v/>
      </c>
      <c r="AB2761">
        <f>IF($AA2761=1,SUMPRODUCT(--($AE$2:$AE$6001&lt;$AE2761))+1,"")</f>
        <v/>
      </c>
      <c r="AC2761">
        <f>IF($C2761="","",IF(OR($W2761=TRUE(),$W2761="TRUE"),0,1))</f>
        <v/>
      </c>
      <c r="AD2761">
        <f>IF($C2761="","",IF($Z2761="Yes",1,0))</f>
        <v/>
      </c>
      <c r="AE2761">
        <f>IF($AA2761=1,IFERROR(IF(VALUE($C2761)&lt;100000000,VALUE($C2761),1000000000),IFERROR(IF(VALUE(MID($C2761,2,20))&lt;100000000,VALUE(MID($C2761,2,20)),1000000000),1000000000))+ROW()/100000,"")</f>
        <v/>
      </c>
    </row>
    <row r="2762">
      <c r="M2762" s="7">
        <f>IF($C2762="","",L2762*V2762/100)</f>
        <v/>
      </c>
      <c r="N2762" s="11" t="n"/>
      <c r="R2762" s="7" t="n"/>
      <c r="T2762" s="7" t="n"/>
      <c r="U2762" s="7">
        <f>IF($C2762="","",T2762*X2762/100)</f>
        <v/>
      </c>
      <c r="V2762" s="7">
        <f>IF($C2762="","",T2762-U2762)</f>
        <v/>
      </c>
      <c r="X2762">
        <f>IF($C2762="","",IF($AD2762=1,Settings!$C$8,IF($AC2762=1,Settings!$C$6,Settings!$C$7))*100)</f>
        <v/>
      </c>
      <c r="Y2762" s="7">
        <f>IF($C2762="","",V2762-M2762)</f>
        <v/>
      </c>
      <c r="AA2762">
        <f>IF($C2762="","",IF(COUNTIF($C$2:$C2762,$C2762)=1,1,0))</f>
        <v/>
      </c>
      <c r="AB2762">
        <f>IF($AA2762=1,SUMPRODUCT(--($AE$2:$AE$6001&lt;$AE2762))+1,"")</f>
        <v/>
      </c>
      <c r="AC2762">
        <f>IF($C2762="","",IF(OR($W2762=TRUE(),$W2762="TRUE"),0,1))</f>
        <v/>
      </c>
      <c r="AD2762">
        <f>IF($C2762="","",IF($Z2762="Yes",1,0))</f>
        <v/>
      </c>
      <c r="AE2762">
        <f>IF($AA2762=1,IFERROR(IF(VALUE($C2762)&lt;100000000,VALUE($C2762),1000000000),IFERROR(IF(VALUE(MID($C2762,2,20))&lt;100000000,VALUE(MID($C2762,2,20)),1000000000),1000000000))+ROW()/100000,"")</f>
        <v/>
      </c>
    </row>
    <row r="2763">
      <c r="M2763" s="7">
        <f>IF($C2763="","",L2763*V2763/100)</f>
        <v/>
      </c>
      <c r="N2763" s="11" t="n"/>
      <c r="R2763" s="7" t="n"/>
      <c r="T2763" s="7" t="n"/>
      <c r="U2763" s="7">
        <f>IF($C2763="","",T2763*X2763/100)</f>
        <v/>
      </c>
      <c r="V2763" s="7">
        <f>IF($C2763="","",T2763-U2763)</f>
        <v/>
      </c>
      <c r="X2763">
        <f>IF($C2763="","",IF($AD2763=1,Settings!$C$8,IF($AC2763=1,Settings!$C$6,Settings!$C$7))*100)</f>
        <v/>
      </c>
      <c r="Y2763" s="7">
        <f>IF($C2763="","",V2763-M2763)</f>
        <v/>
      </c>
      <c r="AA2763">
        <f>IF($C2763="","",IF(COUNTIF($C$2:$C2763,$C2763)=1,1,0))</f>
        <v/>
      </c>
      <c r="AB2763">
        <f>IF($AA2763=1,SUMPRODUCT(--($AE$2:$AE$6001&lt;$AE2763))+1,"")</f>
        <v/>
      </c>
      <c r="AC2763">
        <f>IF($C2763="","",IF(OR($W2763=TRUE(),$W2763="TRUE"),0,1))</f>
        <v/>
      </c>
      <c r="AD2763">
        <f>IF($C2763="","",IF($Z2763="Yes",1,0))</f>
        <v/>
      </c>
      <c r="AE2763">
        <f>IF($AA2763=1,IFERROR(IF(VALUE($C2763)&lt;100000000,VALUE($C2763),1000000000),IFERROR(IF(VALUE(MID($C2763,2,20))&lt;100000000,VALUE(MID($C2763,2,20)),1000000000),1000000000))+ROW()/100000,"")</f>
        <v/>
      </c>
    </row>
    <row r="2764">
      <c r="M2764" s="7">
        <f>IF($C2764="","",L2764*V2764/100)</f>
        <v/>
      </c>
      <c r="N2764" s="11" t="n"/>
      <c r="R2764" s="7" t="n"/>
      <c r="T2764" s="7" t="n"/>
      <c r="U2764" s="7">
        <f>IF($C2764="","",T2764*X2764/100)</f>
        <v/>
      </c>
      <c r="V2764" s="7">
        <f>IF($C2764="","",T2764-U2764)</f>
        <v/>
      </c>
      <c r="X2764">
        <f>IF($C2764="","",IF($AD2764=1,Settings!$C$8,IF($AC2764=1,Settings!$C$6,Settings!$C$7))*100)</f>
        <v/>
      </c>
      <c r="Y2764" s="7">
        <f>IF($C2764="","",V2764-M2764)</f>
        <v/>
      </c>
      <c r="AA2764">
        <f>IF($C2764="","",IF(COUNTIF($C$2:$C2764,$C2764)=1,1,0))</f>
        <v/>
      </c>
      <c r="AB2764">
        <f>IF($AA2764=1,SUMPRODUCT(--($AE$2:$AE$6001&lt;$AE2764))+1,"")</f>
        <v/>
      </c>
      <c r="AC2764">
        <f>IF($C2764="","",IF(OR($W2764=TRUE(),$W2764="TRUE"),0,1))</f>
        <v/>
      </c>
      <c r="AD2764">
        <f>IF($C2764="","",IF($Z2764="Yes",1,0))</f>
        <v/>
      </c>
      <c r="AE2764">
        <f>IF($AA2764=1,IFERROR(IF(VALUE($C2764)&lt;100000000,VALUE($C2764),1000000000),IFERROR(IF(VALUE(MID($C2764,2,20))&lt;100000000,VALUE(MID($C2764,2,20)),1000000000),1000000000))+ROW()/100000,"")</f>
        <v/>
      </c>
    </row>
    <row r="2765">
      <c r="M2765" s="7">
        <f>IF($C2765="","",L2765*V2765/100)</f>
        <v/>
      </c>
      <c r="N2765" s="11" t="n"/>
      <c r="R2765" s="7" t="n"/>
      <c r="T2765" s="7" t="n"/>
      <c r="U2765" s="7">
        <f>IF($C2765="","",T2765*X2765/100)</f>
        <v/>
      </c>
      <c r="V2765" s="7">
        <f>IF($C2765="","",T2765-U2765)</f>
        <v/>
      </c>
      <c r="X2765">
        <f>IF($C2765="","",IF($AD2765=1,Settings!$C$8,IF($AC2765=1,Settings!$C$6,Settings!$C$7))*100)</f>
        <v/>
      </c>
      <c r="Y2765" s="7">
        <f>IF($C2765="","",V2765-M2765)</f>
        <v/>
      </c>
      <c r="AA2765">
        <f>IF($C2765="","",IF(COUNTIF($C$2:$C2765,$C2765)=1,1,0))</f>
        <v/>
      </c>
      <c r="AB2765">
        <f>IF($AA2765=1,SUMPRODUCT(--($AE$2:$AE$6001&lt;$AE2765))+1,"")</f>
        <v/>
      </c>
      <c r="AC2765">
        <f>IF($C2765="","",IF(OR($W2765=TRUE(),$W2765="TRUE"),0,1))</f>
        <v/>
      </c>
      <c r="AD2765">
        <f>IF($C2765="","",IF($Z2765="Yes",1,0))</f>
        <v/>
      </c>
      <c r="AE2765">
        <f>IF($AA2765=1,IFERROR(IF(VALUE($C2765)&lt;100000000,VALUE($C2765),1000000000),IFERROR(IF(VALUE(MID($C2765,2,20))&lt;100000000,VALUE(MID($C2765,2,20)),1000000000),1000000000))+ROW()/100000,"")</f>
        <v/>
      </c>
    </row>
    <row r="2766">
      <c r="M2766" s="7">
        <f>IF($C2766="","",L2766*V2766/100)</f>
        <v/>
      </c>
      <c r="N2766" s="11" t="n"/>
      <c r="R2766" s="7" t="n"/>
      <c r="T2766" s="7" t="n"/>
      <c r="U2766" s="7">
        <f>IF($C2766="","",T2766*X2766/100)</f>
        <v/>
      </c>
      <c r="V2766" s="7">
        <f>IF($C2766="","",T2766-U2766)</f>
        <v/>
      </c>
      <c r="X2766">
        <f>IF($C2766="","",IF($AD2766=1,Settings!$C$8,IF($AC2766=1,Settings!$C$6,Settings!$C$7))*100)</f>
        <v/>
      </c>
      <c r="Y2766" s="7">
        <f>IF($C2766="","",V2766-M2766)</f>
        <v/>
      </c>
      <c r="AA2766">
        <f>IF($C2766="","",IF(COUNTIF($C$2:$C2766,$C2766)=1,1,0))</f>
        <v/>
      </c>
      <c r="AB2766">
        <f>IF($AA2766=1,SUMPRODUCT(--($AE$2:$AE$6001&lt;$AE2766))+1,"")</f>
        <v/>
      </c>
      <c r="AC2766">
        <f>IF($C2766="","",IF(OR($W2766=TRUE(),$W2766="TRUE"),0,1))</f>
        <v/>
      </c>
      <c r="AD2766">
        <f>IF($C2766="","",IF($Z2766="Yes",1,0))</f>
        <v/>
      </c>
      <c r="AE2766">
        <f>IF($AA2766=1,IFERROR(IF(VALUE($C2766)&lt;100000000,VALUE($C2766),1000000000),IFERROR(IF(VALUE(MID($C2766,2,20))&lt;100000000,VALUE(MID($C2766,2,20)),1000000000),1000000000))+ROW()/100000,"")</f>
        <v/>
      </c>
    </row>
    <row r="2767">
      <c r="M2767" s="7">
        <f>IF($C2767="","",L2767*V2767/100)</f>
        <v/>
      </c>
      <c r="N2767" s="11" t="n"/>
      <c r="R2767" s="7" t="n"/>
      <c r="T2767" s="7" t="n"/>
      <c r="U2767" s="7">
        <f>IF($C2767="","",T2767*X2767/100)</f>
        <v/>
      </c>
      <c r="V2767" s="7">
        <f>IF($C2767="","",T2767-U2767)</f>
        <v/>
      </c>
      <c r="X2767">
        <f>IF($C2767="","",IF($AD2767=1,Settings!$C$8,IF($AC2767=1,Settings!$C$6,Settings!$C$7))*100)</f>
        <v/>
      </c>
      <c r="Y2767" s="7">
        <f>IF($C2767="","",V2767-M2767)</f>
        <v/>
      </c>
      <c r="AA2767">
        <f>IF($C2767="","",IF(COUNTIF($C$2:$C2767,$C2767)=1,1,0))</f>
        <v/>
      </c>
      <c r="AB2767">
        <f>IF($AA2767=1,SUMPRODUCT(--($AE$2:$AE$6001&lt;$AE2767))+1,"")</f>
        <v/>
      </c>
      <c r="AC2767">
        <f>IF($C2767="","",IF(OR($W2767=TRUE(),$W2767="TRUE"),0,1))</f>
        <v/>
      </c>
      <c r="AD2767">
        <f>IF($C2767="","",IF($Z2767="Yes",1,0))</f>
        <v/>
      </c>
      <c r="AE2767">
        <f>IF($AA2767=1,IFERROR(IF(VALUE($C2767)&lt;100000000,VALUE($C2767),1000000000),IFERROR(IF(VALUE(MID($C2767,2,20))&lt;100000000,VALUE(MID($C2767,2,20)),1000000000),1000000000))+ROW()/100000,"")</f>
        <v/>
      </c>
    </row>
    <row r="2768">
      <c r="M2768" s="7">
        <f>IF($C2768="","",L2768*V2768/100)</f>
        <v/>
      </c>
      <c r="N2768" s="11" t="n"/>
      <c r="R2768" s="7" t="n"/>
      <c r="T2768" s="7" t="n"/>
      <c r="U2768" s="7">
        <f>IF($C2768="","",T2768*X2768/100)</f>
        <v/>
      </c>
      <c r="V2768" s="7">
        <f>IF($C2768="","",T2768-U2768)</f>
        <v/>
      </c>
      <c r="X2768">
        <f>IF($C2768="","",IF($AD2768=1,Settings!$C$8,IF($AC2768=1,Settings!$C$6,Settings!$C$7))*100)</f>
        <v/>
      </c>
      <c r="Y2768" s="7">
        <f>IF($C2768="","",V2768-M2768)</f>
        <v/>
      </c>
      <c r="AA2768">
        <f>IF($C2768="","",IF(COUNTIF($C$2:$C2768,$C2768)=1,1,0))</f>
        <v/>
      </c>
      <c r="AB2768">
        <f>IF($AA2768=1,SUMPRODUCT(--($AE$2:$AE$6001&lt;$AE2768))+1,"")</f>
        <v/>
      </c>
      <c r="AC2768">
        <f>IF($C2768="","",IF(OR($W2768=TRUE(),$W2768="TRUE"),0,1))</f>
        <v/>
      </c>
      <c r="AD2768">
        <f>IF($C2768="","",IF($Z2768="Yes",1,0))</f>
        <v/>
      </c>
      <c r="AE2768">
        <f>IF($AA2768=1,IFERROR(IF(VALUE($C2768)&lt;100000000,VALUE($C2768),1000000000),IFERROR(IF(VALUE(MID($C2768,2,20))&lt;100000000,VALUE(MID($C2768,2,20)),1000000000),1000000000))+ROW()/100000,"")</f>
        <v/>
      </c>
    </row>
    <row r="2769">
      <c r="M2769" s="7">
        <f>IF($C2769="","",L2769*V2769/100)</f>
        <v/>
      </c>
      <c r="N2769" s="11" t="n"/>
      <c r="R2769" s="7" t="n"/>
      <c r="T2769" s="7" t="n"/>
      <c r="U2769" s="7">
        <f>IF($C2769="","",T2769*X2769/100)</f>
        <v/>
      </c>
      <c r="V2769" s="7">
        <f>IF($C2769="","",T2769-U2769)</f>
        <v/>
      </c>
      <c r="X2769">
        <f>IF($C2769="","",IF($AD2769=1,Settings!$C$8,IF($AC2769=1,Settings!$C$6,Settings!$C$7))*100)</f>
        <v/>
      </c>
      <c r="Y2769" s="7">
        <f>IF($C2769="","",V2769-M2769)</f>
        <v/>
      </c>
      <c r="AA2769">
        <f>IF($C2769="","",IF(COUNTIF($C$2:$C2769,$C2769)=1,1,0))</f>
        <v/>
      </c>
      <c r="AB2769">
        <f>IF($AA2769=1,SUMPRODUCT(--($AE$2:$AE$6001&lt;$AE2769))+1,"")</f>
        <v/>
      </c>
      <c r="AC2769">
        <f>IF($C2769="","",IF(OR($W2769=TRUE(),$W2769="TRUE"),0,1))</f>
        <v/>
      </c>
      <c r="AD2769">
        <f>IF($C2769="","",IF($Z2769="Yes",1,0))</f>
        <v/>
      </c>
      <c r="AE2769">
        <f>IF($AA2769=1,IFERROR(IF(VALUE($C2769)&lt;100000000,VALUE($C2769),1000000000),IFERROR(IF(VALUE(MID($C2769,2,20))&lt;100000000,VALUE(MID($C2769,2,20)),1000000000),1000000000))+ROW()/100000,"")</f>
        <v/>
      </c>
    </row>
    <row r="2770">
      <c r="M2770" s="7">
        <f>IF($C2770="","",L2770*V2770/100)</f>
        <v/>
      </c>
      <c r="N2770" s="11" t="n"/>
      <c r="R2770" s="7" t="n"/>
      <c r="T2770" s="7" t="n"/>
      <c r="U2770" s="7">
        <f>IF($C2770="","",T2770*X2770/100)</f>
        <v/>
      </c>
      <c r="V2770" s="7">
        <f>IF($C2770="","",T2770-U2770)</f>
        <v/>
      </c>
      <c r="X2770">
        <f>IF($C2770="","",IF($AD2770=1,Settings!$C$8,IF($AC2770=1,Settings!$C$6,Settings!$C$7))*100)</f>
        <v/>
      </c>
      <c r="Y2770" s="7">
        <f>IF($C2770="","",V2770-M2770)</f>
        <v/>
      </c>
      <c r="AA2770">
        <f>IF($C2770="","",IF(COUNTIF($C$2:$C2770,$C2770)=1,1,0))</f>
        <v/>
      </c>
      <c r="AB2770">
        <f>IF($AA2770=1,SUMPRODUCT(--($AE$2:$AE$6001&lt;$AE2770))+1,"")</f>
        <v/>
      </c>
      <c r="AC2770">
        <f>IF($C2770="","",IF(OR($W2770=TRUE(),$W2770="TRUE"),0,1))</f>
        <v/>
      </c>
      <c r="AD2770">
        <f>IF($C2770="","",IF($Z2770="Yes",1,0))</f>
        <v/>
      </c>
      <c r="AE2770">
        <f>IF($AA2770=1,IFERROR(IF(VALUE($C2770)&lt;100000000,VALUE($C2770),1000000000),IFERROR(IF(VALUE(MID($C2770,2,20))&lt;100000000,VALUE(MID($C2770,2,20)),1000000000),1000000000))+ROW()/100000,"")</f>
        <v/>
      </c>
    </row>
    <row r="2771">
      <c r="M2771" s="7">
        <f>IF($C2771="","",L2771*V2771/100)</f>
        <v/>
      </c>
      <c r="N2771" s="11" t="n"/>
      <c r="R2771" s="7" t="n"/>
      <c r="T2771" s="7" t="n"/>
      <c r="U2771" s="7">
        <f>IF($C2771="","",T2771*X2771/100)</f>
        <v/>
      </c>
      <c r="V2771" s="7">
        <f>IF($C2771="","",T2771-U2771)</f>
        <v/>
      </c>
      <c r="X2771">
        <f>IF($C2771="","",IF($AD2771=1,Settings!$C$8,IF($AC2771=1,Settings!$C$6,Settings!$C$7))*100)</f>
        <v/>
      </c>
      <c r="Y2771" s="7">
        <f>IF($C2771="","",V2771-M2771)</f>
        <v/>
      </c>
      <c r="AA2771">
        <f>IF($C2771="","",IF(COUNTIF($C$2:$C2771,$C2771)=1,1,0))</f>
        <v/>
      </c>
      <c r="AB2771">
        <f>IF($AA2771=1,SUMPRODUCT(--($AE$2:$AE$6001&lt;$AE2771))+1,"")</f>
        <v/>
      </c>
      <c r="AC2771">
        <f>IF($C2771="","",IF(OR($W2771=TRUE(),$W2771="TRUE"),0,1))</f>
        <v/>
      </c>
      <c r="AD2771">
        <f>IF($C2771="","",IF($Z2771="Yes",1,0))</f>
        <v/>
      </c>
      <c r="AE2771">
        <f>IF($AA2771=1,IFERROR(IF(VALUE($C2771)&lt;100000000,VALUE($C2771),1000000000),IFERROR(IF(VALUE(MID($C2771,2,20))&lt;100000000,VALUE(MID($C2771,2,20)),1000000000),1000000000))+ROW()/100000,"")</f>
        <v/>
      </c>
    </row>
    <row r="2772">
      <c r="M2772" s="7">
        <f>IF($C2772="","",L2772*V2772/100)</f>
        <v/>
      </c>
      <c r="N2772" s="11" t="n"/>
      <c r="R2772" s="7" t="n"/>
      <c r="T2772" s="7" t="n"/>
      <c r="U2772" s="7">
        <f>IF($C2772="","",T2772*X2772/100)</f>
        <v/>
      </c>
      <c r="V2772" s="7">
        <f>IF($C2772="","",T2772-U2772)</f>
        <v/>
      </c>
      <c r="X2772">
        <f>IF($C2772="","",IF($AD2772=1,Settings!$C$8,IF($AC2772=1,Settings!$C$6,Settings!$C$7))*100)</f>
        <v/>
      </c>
      <c r="Y2772" s="7">
        <f>IF($C2772="","",V2772-M2772)</f>
        <v/>
      </c>
      <c r="AA2772">
        <f>IF($C2772="","",IF(COUNTIF($C$2:$C2772,$C2772)=1,1,0))</f>
        <v/>
      </c>
      <c r="AB2772">
        <f>IF($AA2772=1,SUMPRODUCT(--($AE$2:$AE$6001&lt;$AE2772))+1,"")</f>
        <v/>
      </c>
      <c r="AC2772">
        <f>IF($C2772="","",IF(OR($W2772=TRUE(),$W2772="TRUE"),0,1))</f>
        <v/>
      </c>
      <c r="AD2772">
        <f>IF($C2772="","",IF($Z2772="Yes",1,0))</f>
        <v/>
      </c>
      <c r="AE2772">
        <f>IF($AA2772=1,IFERROR(IF(VALUE($C2772)&lt;100000000,VALUE($C2772),1000000000),IFERROR(IF(VALUE(MID($C2772,2,20))&lt;100000000,VALUE(MID($C2772,2,20)),1000000000),1000000000))+ROW()/100000,"")</f>
        <v/>
      </c>
    </row>
    <row r="2773">
      <c r="M2773" s="7">
        <f>IF($C2773="","",L2773*V2773/100)</f>
        <v/>
      </c>
      <c r="N2773" s="11" t="n"/>
      <c r="R2773" s="7" t="n"/>
      <c r="T2773" s="7" t="n"/>
      <c r="U2773" s="7">
        <f>IF($C2773="","",T2773*X2773/100)</f>
        <v/>
      </c>
      <c r="V2773" s="7">
        <f>IF($C2773="","",T2773-U2773)</f>
        <v/>
      </c>
      <c r="X2773">
        <f>IF($C2773="","",IF($AD2773=1,Settings!$C$8,IF($AC2773=1,Settings!$C$6,Settings!$C$7))*100)</f>
        <v/>
      </c>
      <c r="Y2773" s="7">
        <f>IF($C2773="","",V2773-M2773)</f>
        <v/>
      </c>
      <c r="AA2773">
        <f>IF($C2773="","",IF(COUNTIF($C$2:$C2773,$C2773)=1,1,0))</f>
        <v/>
      </c>
      <c r="AB2773">
        <f>IF($AA2773=1,SUMPRODUCT(--($AE$2:$AE$6001&lt;$AE2773))+1,"")</f>
        <v/>
      </c>
      <c r="AC2773">
        <f>IF($C2773="","",IF(OR($W2773=TRUE(),$W2773="TRUE"),0,1))</f>
        <v/>
      </c>
      <c r="AD2773">
        <f>IF($C2773="","",IF($Z2773="Yes",1,0))</f>
        <v/>
      </c>
      <c r="AE2773">
        <f>IF($AA2773=1,IFERROR(IF(VALUE($C2773)&lt;100000000,VALUE($C2773),1000000000),IFERROR(IF(VALUE(MID($C2773,2,20))&lt;100000000,VALUE(MID($C2773,2,20)),1000000000),1000000000))+ROW()/100000,"")</f>
        <v/>
      </c>
    </row>
    <row r="2774">
      <c r="M2774" s="7">
        <f>IF($C2774="","",L2774*V2774/100)</f>
        <v/>
      </c>
      <c r="N2774" s="11" t="n"/>
      <c r="R2774" s="7" t="n"/>
      <c r="T2774" s="7" t="n"/>
      <c r="U2774" s="7">
        <f>IF($C2774="","",T2774*X2774/100)</f>
        <v/>
      </c>
      <c r="V2774" s="7">
        <f>IF($C2774="","",T2774-U2774)</f>
        <v/>
      </c>
      <c r="X2774">
        <f>IF($C2774="","",IF($AD2774=1,Settings!$C$8,IF($AC2774=1,Settings!$C$6,Settings!$C$7))*100)</f>
        <v/>
      </c>
      <c r="Y2774" s="7">
        <f>IF($C2774="","",V2774-M2774)</f>
        <v/>
      </c>
      <c r="AA2774">
        <f>IF($C2774="","",IF(COUNTIF($C$2:$C2774,$C2774)=1,1,0))</f>
        <v/>
      </c>
      <c r="AB2774">
        <f>IF($AA2774=1,SUMPRODUCT(--($AE$2:$AE$6001&lt;$AE2774))+1,"")</f>
        <v/>
      </c>
      <c r="AC2774">
        <f>IF($C2774="","",IF(OR($W2774=TRUE(),$W2774="TRUE"),0,1))</f>
        <v/>
      </c>
      <c r="AD2774">
        <f>IF($C2774="","",IF($Z2774="Yes",1,0))</f>
        <v/>
      </c>
      <c r="AE2774">
        <f>IF($AA2774=1,IFERROR(IF(VALUE($C2774)&lt;100000000,VALUE($C2774),1000000000),IFERROR(IF(VALUE(MID($C2774,2,20))&lt;100000000,VALUE(MID($C2774,2,20)),1000000000),1000000000))+ROW()/100000,"")</f>
        <v/>
      </c>
    </row>
    <row r="2775">
      <c r="M2775" s="7">
        <f>IF($C2775="","",L2775*V2775/100)</f>
        <v/>
      </c>
      <c r="N2775" s="11" t="n"/>
      <c r="R2775" s="7" t="n"/>
      <c r="T2775" s="7" t="n"/>
      <c r="U2775" s="7">
        <f>IF($C2775="","",T2775*X2775/100)</f>
        <v/>
      </c>
      <c r="V2775" s="7">
        <f>IF($C2775="","",T2775-U2775)</f>
        <v/>
      </c>
      <c r="X2775">
        <f>IF($C2775="","",IF($AD2775=1,Settings!$C$8,IF($AC2775=1,Settings!$C$6,Settings!$C$7))*100)</f>
        <v/>
      </c>
      <c r="Y2775" s="7">
        <f>IF($C2775="","",V2775-M2775)</f>
        <v/>
      </c>
      <c r="AA2775">
        <f>IF($C2775="","",IF(COUNTIF($C$2:$C2775,$C2775)=1,1,0))</f>
        <v/>
      </c>
      <c r="AB2775">
        <f>IF($AA2775=1,SUMPRODUCT(--($AE$2:$AE$6001&lt;$AE2775))+1,"")</f>
        <v/>
      </c>
      <c r="AC2775">
        <f>IF($C2775="","",IF(OR($W2775=TRUE(),$W2775="TRUE"),0,1))</f>
        <v/>
      </c>
      <c r="AD2775">
        <f>IF($C2775="","",IF($Z2775="Yes",1,0))</f>
        <v/>
      </c>
      <c r="AE2775">
        <f>IF($AA2775=1,IFERROR(IF(VALUE($C2775)&lt;100000000,VALUE($C2775),1000000000),IFERROR(IF(VALUE(MID($C2775,2,20))&lt;100000000,VALUE(MID($C2775,2,20)),1000000000),1000000000))+ROW()/100000,"")</f>
        <v/>
      </c>
    </row>
    <row r="2776">
      <c r="M2776" s="7">
        <f>IF($C2776="","",L2776*V2776/100)</f>
        <v/>
      </c>
      <c r="N2776" s="11" t="n"/>
      <c r="R2776" s="7" t="n"/>
      <c r="T2776" s="7" t="n"/>
      <c r="U2776" s="7">
        <f>IF($C2776="","",T2776*X2776/100)</f>
        <v/>
      </c>
      <c r="V2776" s="7">
        <f>IF($C2776="","",T2776-U2776)</f>
        <v/>
      </c>
      <c r="X2776">
        <f>IF($C2776="","",IF($AD2776=1,Settings!$C$8,IF($AC2776=1,Settings!$C$6,Settings!$C$7))*100)</f>
        <v/>
      </c>
      <c r="Y2776" s="7">
        <f>IF($C2776="","",V2776-M2776)</f>
        <v/>
      </c>
      <c r="AA2776">
        <f>IF($C2776="","",IF(COUNTIF($C$2:$C2776,$C2776)=1,1,0))</f>
        <v/>
      </c>
      <c r="AB2776">
        <f>IF($AA2776=1,SUMPRODUCT(--($AE$2:$AE$6001&lt;$AE2776))+1,"")</f>
        <v/>
      </c>
      <c r="AC2776">
        <f>IF($C2776="","",IF(OR($W2776=TRUE(),$W2776="TRUE"),0,1))</f>
        <v/>
      </c>
      <c r="AD2776">
        <f>IF($C2776="","",IF($Z2776="Yes",1,0))</f>
        <v/>
      </c>
      <c r="AE2776">
        <f>IF($AA2776=1,IFERROR(IF(VALUE($C2776)&lt;100000000,VALUE($C2776),1000000000),IFERROR(IF(VALUE(MID($C2776,2,20))&lt;100000000,VALUE(MID($C2776,2,20)),1000000000),1000000000))+ROW()/100000,"")</f>
        <v/>
      </c>
    </row>
    <row r="2777">
      <c r="M2777" s="7">
        <f>IF($C2777="","",L2777*V2777/100)</f>
        <v/>
      </c>
      <c r="N2777" s="11" t="n"/>
      <c r="R2777" s="7" t="n"/>
      <c r="T2777" s="7" t="n"/>
      <c r="U2777" s="7">
        <f>IF($C2777="","",T2777*X2777/100)</f>
        <v/>
      </c>
      <c r="V2777" s="7">
        <f>IF($C2777="","",T2777-U2777)</f>
        <v/>
      </c>
      <c r="X2777">
        <f>IF($C2777="","",IF($AD2777=1,Settings!$C$8,IF($AC2777=1,Settings!$C$6,Settings!$C$7))*100)</f>
        <v/>
      </c>
      <c r="Y2777" s="7">
        <f>IF($C2777="","",V2777-M2777)</f>
        <v/>
      </c>
      <c r="AA2777">
        <f>IF($C2777="","",IF(COUNTIF($C$2:$C2777,$C2777)=1,1,0))</f>
        <v/>
      </c>
      <c r="AB2777">
        <f>IF($AA2777=1,SUMPRODUCT(--($AE$2:$AE$6001&lt;$AE2777))+1,"")</f>
        <v/>
      </c>
      <c r="AC2777">
        <f>IF($C2777="","",IF(OR($W2777=TRUE(),$W2777="TRUE"),0,1))</f>
        <v/>
      </c>
      <c r="AD2777">
        <f>IF($C2777="","",IF($Z2777="Yes",1,0))</f>
        <v/>
      </c>
      <c r="AE2777">
        <f>IF($AA2777=1,IFERROR(IF(VALUE($C2777)&lt;100000000,VALUE($C2777),1000000000),IFERROR(IF(VALUE(MID($C2777,2,20))&lt;100000000,VALUE(MID($C2777,2,20)),1000000000),1000000000))+ROW()/100000,"")</f>
        <v/>
      </c>
    </row>
    <row r="2778">
      <c r="M2778" s="7">
        <f>IF($C2778="","",L2778*V2778/100)</f>
        <v/>
      </c>
      <c r="N2778" s="11" t="n"/>
      <c r="R2778" s="7" t="n"/>
      <c r="T2778" s="7" t="n"/>
      <c r="U2778" s="7">
        <f>IF($C2778="","",T2778*X2778/100)</f>
        <v/>
      </c>
      <c r="V2778" s="7">
        <f>IF($C2778="","",T2778-U2778)</f>
        <v/>
      </c>
      <c r="X2778">
        <f>IF($C2778="","",IF($AD2778=1,Settings!$C$8,IF($AC2778=1,Settings!$C$6,Settings!$C$7))*100)</f>
        <v/>
      </c>
      <c r="Y2778" s="7">
        <f>IF($C2778="","",V2778-M2778)</f>
        <v/>
      </c>
      <c r="AA2778">
        <f>IF($C2778="","",IF(COUNTIF($C$2:$C2778,$C2778)=1,1,0))</f>
        <v/>
      </c>
      <c r="AB2778">
        <f>IF($AA2778=1,SUMPRODUCT(--($AE$2:$AE$6001&lt;$AE2778))+1,"")</f>
        <v/>
      </c>
      <c r="AC2778">
        <f>IF($C2778="","",IF(OR($W2778=TRUE(),$W2778="TRUE"),0,1))</f>
        <v/>
      </c>
      <c r="AD2778">
        <f>IF($C2778="","",IF($Z2778="Yes",1,0))</f>
        <v/>
      </c>
      <c r="AE2778">
        <f>IF($AA2778=1,IFERROR(IF(VALUE($C2778)&lt;100000000,VALUE($C2778),1000000000),IFERROR(IF(VALUE(MID($C2778,2,20))&lt;100000000,VALUE(MID($C2778,2,20)),1000000000),1000000000))+ROW()/100000,"")</f>
        <v/>
      </c>
    </row>
    <row r="2779">
      <c r="M2779" s="7">
        <f>IF($C2779="","",L2779*V2779/100)</f>
        <v/>
      </c>
      <c r="N2779" s="11" t="n"/>
      <c r="R2779" s="7" t="n"/>
      <c r="T2779" s="7" t="n"/>
      <c r="U2779" s="7">
        <f>IF($C2779="","",T2779*X2779/100)</f>
        <v/>
      </c>
      <c r="V2779" s="7">
        <f>IF($C2779="","",T2779-U2779)</f>
        <v/>
      </c>
      <c r="X2779">
        <f>IF($C2779="","",IF($AD2779=1,Settings!$C$8,IF($AC2779=1,Settings!$C$6,Settings!$C$7))*100)</f>
        <v/>
      </c>
      <c r="Y2779" s="7">
        <f>IF($C2779="","",V2779-M2779)</f>
        <v/>
      </c>
      <c r="AA2779">
        <f>IF($C2779="","",IF(COUNTIF($C$2:$C2779,$C2779)=1,1,0))</f>
        <v/>
      </c>
      <c r="AB2779">
        <f>IF($AA2779=1,SUMPRODUCT(--($AE$2:$AE$6001&lt;$AE2779))+1,"")</f>
        <v/>
      </c>
      <c r="AC2779">
        <f>IF($C2779="","",IF(OR($W2779=TRUE(),$W2779="TRUE"),0,1))</f>
        <v/>
      </c>
      <c r="AD2779">
        <f>IF($C2779="","",IF($Z2779="Yes",1,0))</f>
        <v/>
      </c>
      <c r="AE2779">
        <f>IF($AA2779=1,IFERROR(IF(VALUE($C2779)&lt;100000000,VALUE($C2779),1000000000),IFERROR(IF(VALUE(MID($C2779,2,20))&lt;100000000,VALUE(MID($C2779,2,20)),1000000000),1000000000))+ROW()/100000,"")</f>
        <v/>
      </c>
    </row>
    <row r="2780">
      <c r="M2780" s="7">
        <f>IF($C2780="","",L2780*V2780/100)</f>
        <v/>
      </c>
      <c r="N2780" s="11" t="n"/>
      <c r="R2780" s="7" t="n"/>
      <c r="T2780" s="7" t="n"/>
      <c r="U2780" s="7">
        <f>IF($C2780="","",T2780*X2780/100)</f>
        <v/>
      </c>
      <c r="V2780" s="7">
        <f>IF($C2780="","",T2780-U2780)</f>
        <v/>
      </c>
      <c r="X2780">
        <f>IF($C2780="","",IF($AD2780=1,Settings!$C$8,IF($AC2780=1,Settings!$C$6,Settings!$C$7))*100)</f>
        <v/>
      </c>
      <c r="Y2780" s="7">
        <f>IF($C2780="","",V2780-M2780)</f>
        <v/>
      </c>
      <c r="AA2780">
        <f>IF($C2780="","",IF(COUNTIF($C$2:$C2780,$C2780)=1,1,0))</f>
        <v/>
      </c>
      <c r="AB2780">
        <f>IF($AA2780=1,SUMPRODUCT(--($AE$2:$AE$6001&lt;$AE2780))+1,"")</f>
        <v/>
      </c>
      <c r="AC2780">
        <f>IF($C2780="","",IF(OR($W2780=TRUE(),$W2780="TRUE"),0,1))</f>
        <v/>
      </c>
      <c r="AD2780">
        <f>IF($C2780="","",IF($Z2780="Yes",1,0))</f>
        <v/>
      </c>
      <c r="AE2780">
        <f>IF($AA2780=1,IFERROR(IF(VALUE($C2780)&lt;100000000,VALUE($C2780),1000000000),IFERROR(IF(VALUE(MID($C2780,2,20))&lt;100000000,VALUE(MID($C2780,2,20)),1000000000),1000000000))+ROW()/100000,"")</f>
        <v/>
      </c>
    </row>
    <row r="2781">
      <c r="M2781" s="7">
        <f>IF($C2781="","",L2781*V2781/100)</f>
        <v/>
      </c>
      <c r="N2781" s="11" t="n"/>
      <c r="R2781" s="7" t="n"/>
      <c r="T2781" s="7" t="n"/>
      <c r="U2781" s="7">
        <f>IF($C2781="","",T2781*X2781/100)</f>
        <v/>
      </c>
      <c r="V2781" s="7">
        <f>IF($C2781="","",T2781-U2781)</f>
        <v/>
      </c>
      <c r="X2781">
        <f>IF($C2781="","",IF($AD2781=1,Settings!$C$8,IF($AC2781=1,Settings!$C$6,Settings!$C$7))*100)</f>
        <v/>
      </c>
      <c r="Y2781" s="7">
        <f>IF($C2781="","",V2781-M2781)</f>
        <v/>
      </c>
      <c r="AA2781">
        <f>IF($C2781="","",IF(COUNTIF($C$2:$C2781,$C2781)=1,1,0))</f>
        <v/>
      </c>
      <c r="AB2781">
        <f>IF($AA2781=1,SUMPRODUCT(--($AE$2:$AE$6001&lt;$AE2781))+1,"")</f>
        <v/>
      </c>
      <c r="AC2781">
        <f>IF($C2781="","",IF(OR($W2781=TRUE(),$W2781="TRUE"),0,1))</f>
        <v/>
      </c>
      <c r="AD2781">
        <f>IF($C2781="","",IF($Z2781="Yes",1,0))</f>
        <v/>
      </c>
      <c r="AE2781">
        <f>IF($AA2781=1,IFERROR(IF(VALUE($C2781)&lt;100000000,VALUE($C2781),1000000000),IFERROR(IF(VALUE(MID($C2781,2,20))&lt;100000000,VALUE(MID($C2781,2,20)),1000000000),1000000000))+ROW()/100000,"")</f>
        <v/>
      </c>
    </row>
    <row r="2782">
      <c r="M2782" s="7">
        <f>IF($C2782="","",L2782*V2782/100)</f>
        <v/>
      </c>
      <c r="N2782" s="11" t="n"/>
      <c r="R2782" s="7" t="n"/>
      <c r="T2782" s="7" t="n"/>
      <c r="U2782" s="7">
        <f>IF($C2782="","",T2782*X2782/100)</f>
        <v/>
      </c>
      <c r="V2782" s="7">
        <f>IF($C2782="","",T2782-U2782)</f>
        <v/>
      </c>
      <c r="X2782">
        <f>IF($C2782="","",IF($AD2782=1,Settings!$C$8,IF($AC2782=1,Settings!$C$6,Settings!$C$7))*100)</f>
        <v/>
      </c>
      <c r="Y2782" s="7">
        <f>IF($C2782="","",V2782-M2782)</f>
        <v/>
      </c>
      <c r="AA2782">
        <f>IF($C2782="","",IF(COUNTIF($C$2:$C2782,$C2782)=1,1,0))</f>
        <v/>
      </c>
      <c r="AB2782">
        <f>IF($AA2782=1,SUMPRODUCT(--($AE$2:$AE$6001&lt;$AE2782))+1,"")</f>
        <v/>
      </c>
      <c r="AC2782">
        <f>IF($C2782="","",IF(OR($W2782=TRUE(),$W2782="TRUE"),0,1))</f>
        <v/>
      </c>
      <c r="AD2782">
        <f>IF($C2782="","",IF($Z2782="Yes",1,0))</f>
        <v/>
      </c>
      <c r="AE2782">
        <f>IF($AA2782=1,IFERROR(IF(VALUE($C2782)&lt;100000000,VALUE($C2782),1000000000),IFERROR(IF(VALUE(MID($C2782,2,20))&lt;100000000,VALUE(MID($C2782,2,20)),1000000000),1000000000))+ROW()/100000,"")</f>
        <v/>
      </c>
    </row>
    <row r="2783">
      <c r="M2783" s="7">
        <f>IF($C2783="","",L2783*V2783/100)</f>
        <v/>
      </c>
      <c r="N2783" s="11" t="n"/>
      <c r="R2783" s="7" t="n"/>
      <c r="T2783" s="7" t="n"/>
      <c r="U2783" s="7">
        <f>IF($C2783="","",T2783*X2783/100)</f>
        <v/>
      </c>
      <c r="V2783" s="7">
        <f>IF($C2783="","",T2783-U2783)</f>
        <v/>
      </c>
      <c r="X2783">
        <f>IF($C2783="","",IF($AD2783=1,Settings!$C$8,IF($AC2783=1,Settings!$C$6,Settings!$C$7))*100)</f>
        <v/>
      </c>
      <c r="Y2783" s="7">
        <f>IF($C2783="","",V2783-M2783)</f>
        <v/>
      </c>
      <c r="AA2783">
        <f>IF($C2783="","",IF(COUNTIF($C$2:$C2783,$C2783)=1,1,0))</f>
        <v/>
      </c>
      <c r="AB2783">
        <f>IF($AA2783=1,SUMPRODUCT(--($AE$2:$AE$6001&lt;$AE2783))+1,"")</f>
        <v/>
      </c>
      <c r="AC2783">
        <f>IF($C2783="","",IF(OR($W2783=TRUE(),$W2783="TRUE"),0,1))</f>
        <v/>
      </c>
      <c r="AD2783">
        <f>IF($C2783="","",IF($Z2783="Yes",1,0))</f>
        <v/>
      </c>
      <c r="AE2783">
        <f>IF($AA2783=1,IFERROR(IF(VALUE($C2783)&lt;100000000,VALUE($C2783),1000000000),IFERROR(IF(VALUE(MID($C2783,2,20))&lt;100000000,VALUE(MID($C2783,2,20)),1000000000),1000000000))+ROW()/100000,"")</f>
        <v/>
      </c>
    </row>
    <row r="2784">
      <c r="M2784" s="7">
        <f>IF($C2784="","",L2784*V2784/100)</f>
        <v/>
      </c>
      <c r="N2784" s="11" t="n"/>
      <c r="R2784" s="7" t="n"/>
      <c r="T2784" s="7" t="n"/>
      <c r="U2784" s="7">
        <f>IF($C2784="","",T2784*X2784/100)</f>
        <v/>
      </c>
      <c r="V2784" s="7">
        <f>IF($C2784="","",T2784-U2784)</f>
        <v/>
      </c>
      <c r="X2784">
        <f>IF($C2784="","",IF($AD2784=1,Settings!$C$8,IF($AC2784=1,Settings!$C$6,Settings!$C$7))*100)</f>
        <v/>
      </c>
      <c r="Y2784" s="7">
        <f>IF($C2784="","",V2784-M2784)</f>
        <v/>
      </c>
      <c r="AA2784">
        <f>IF($C2784="","",IF(COUNTIF($C$2:$C2784,$C2784)=1,1,0))</f>
        <v/>
      </c>
      <c r="AB2784">
        <f>IF($AA2784=1,SUMPRODUCT(--($AE$2:$AE$6001&lt;$AE2784))+1,"")</f>
        <v/>
      </c>
      <c r="AC2784">
        <f>IF($C2784="","",IF(OR($W2784=TRUE(),$W2784="TRUE"),0,1))</f>
        <v/>
      </c>
      <c r="AD2784">
        <f>IF($C2784="","",IF($Z2784="Yes",1,0))</f>
        <v/>
      </c>
      <c r="AE2784">
        <f>IF($AA2784=1,IFERROR(IF(VALUE($C2784)&lt;100000000,VALUE($C2784),1000000000),IFERROR(IF(VALUE(MID($C2784,2,20))&lt;100000000,VALUE(MID($C2784,2,20)),1000000000),1000000000))+ROW()/100000,"")</f>
        <v/>
      </c>
    </row>
    <row r="2785">
      <c r="M2785" s="7">
        <f>IF($C2785="","",L2785*V2785/100)</f>
        <v/>
      </c>
      <c r="N2785" s="11" t="n"/>
      <c r="R2785" s="7" t="n"/>
      <c r="T2785" s="7" t="n"/>
      <c r="U2785" s="7">
        <f>IF($C2785="","",T2785*X2785/100)</f>
        <v/>
      </c>
      <c r="V2785" s="7">
        <f>IF($C2785="","",T2785-U2785)</f>
        <v/>
      </c>
      <c r="X2785">
        <f>IF($C2785="","",IF($AD2785=1,Settings!$C$8,IF($AC2785=1,Settings!$C$6,Settings!$C$7))*100)</f>
        <v/>
      </c>
      <c r="Y2785" s="7">
        <f>IF($C2785="","",V2785-M2785)</f>
        <v/>
      </c>
      <c r="AA2785">
        <f>IF($C2785="","",IF(COUNTIF($C$2:$C2785,$C2785)=1,1,0))</f>
        <v/>
      </c>
      <c r="AB2785">
        <f>IF($AA2785=1,SUMPRODUCT(--($AE$2:$AE$6001&lt;$AE2785))+1,"")</f>
        <v/>
      </c>
      <c r="AC2785">
        <f>IF($C2785="","",IF(OR($W2785=TRUE(),$W2785="TRUE"),0,1))</f>
        <v/>
      </c>
      <c r="AD2785">
        <f>IF($C2785="","",IF($Z2785="Yes",1,0))</f>
        <v/>
      </c>
      <c r="AE2785">
        <f>IF($AA2785=1,IFERROR(IF(VALUE($C2785)&lt;100000000,VALUE($C2785),1000000000),IFERROR(IF(VALUE(MID($C2785,2,20))&lt;100000000,VALUE(MID($C2785,2,20)),1000000000),1000000000))+ROW()/100000,"")</f>
        <v/>
      </c>
    </row>
    <row r="2786">
      <c r="M2786" s="7">
        <f>IF($C2786="","",L2786*V2786/100)</f>
        <v/>
      </c>
      <c r="N2786" s="11" t="n"/>
      <c r="R2786" s="7" t="n"/>
      <c r="T2786" s="7" t="n"/>
      <c r="U2786" s="7">
        <f>IF($C2786="","",T2786*X2786/100)</f>
        <v/>
      </c>
      <c r="V2786" s="7">
        <f>IF($C2786="","",T2786-U2786)</f>
        <v/>
      </c>
      <c r="X2786">
        <f>IF($C2786="","",IF($AD2786=1,Settings!$C$8,IF($AC2786=1,Settings!$C$6,Settings!$C$7))*100)</f>
        <v/>
      </c>
      <c r="Y2786" s="7">
        <f>IF($C2786="","",V2786-M2786)</f>
        <v/>
      </c>
      <c r="AA2786">
        <f>IF($C2786="","",IF(COUNTIF($C$2:$C2786,$C2786)=1,1,0))</f>
        <v/>
      </c>
      <c r="AB2786">
        <f>IF($AA2786=1,SUMPRODUCT(--($AE$2:$AE$6001&lt;$AE2786))+1,"")</f>
        <v/>
      </c>
      <c r="AC2786">
        <f>IF($C2786="","",IF(OR($W2786=TRUE(),$W2786="TRUE"),0,1))</f>
        <v/>
      </c>
      <c r="AD2786">
        <f>IF($C2786="","",IF($Z2786="Yes",1,0))</f>
        <v/>
      </c>
      <c r="AE2786">
        <f>IF($AA2786=1,IFERROR(IF(VALUE($C2786)&lt;100000000,VALUE($C2786),1000000000),IFERROR(IF(VALUE(MID($C2786,2,20))&lt;100000000,VALUE(MID($C2786,2,20)),1000000000),1000000000))+ROW()/100000,"")</f>
        <v/>
      </c>
    </row>
    <row r="2787">
      <c r="M2787" s="7">
        <f>IF($C2787="","",L2787*V2787/100)</f>
        <v/>
      </c>
      <c r="N2787" s="11" t="n"/>
      <c r="R2787" s="7" t="n"/>
      <c r="T2787" s="7" t="n"/>
      <c r="U2787" s="7">
        <f>IF($C2787="","",T2787*X2787/100)</f>
        <v/>
      </c>
      <c r="V2787" s="7">
        <f>IF($C2787="","",T2787-U2787)</f>
        <v/>
      </c>
      <c r="X2787">
        <f>IF($C2787="","",IF($AD2787=1,Settings!$C$8,IF($AC2787=1,Settings!$C$6,Settings!$C$7))*100)</f>
        <v/>
      </c>
      <c r="Y2787" s="7">
        <f>IF($C2787="","",V2787-M2787)</f>
        <v/>
      </c>
      <c r="AA2787">
        <f>IF($C2787="","",IF(COUNTIF($C$2:$C2787,$C2787)=1,1,0))</f>
        <v/>
      </c>
      <c r="AB2787">
        <f>IF($AA2787=1,SUMPRODUCT(--($AE$2:$AE$6001&lt;$AE2787))+1,"")</f>
        <v/>
      </c>
      <c r="AC2787">
        <f>IF($C2787="","",IF(OR($W2787=TRUE(),$W2787="TRUE"),0,1))</f>
        <v/>
      </c>
      <c r="AD2787">
        <f>IF($C2787="","",IF($Z2787="Yes",1,0))</f>
        <v/>
      </c>
      <c r="AE2787">
        <f>IF($AA2787=1,IFERROR(IF(VALUE($C2787)&lt;100000000,VALUE($C2787),1000000000),IFERROR(IF(VALUE(MID($C2787,2,20))&lt;100000000,VALUE(MID($C2787,2,20)),1000000000),1000000000))+ROW()/100000,"")</f>
        <v/>
      </c>
    </row>
    <row r="2788">
      <c r="M2788" s="7">
        <f>IF($C2788="","",L2788*V2788/100)</f>
        <v/>
      </c>
      <c r="N2788" s="11" t="n"/>
      <c r="R2788" s="7" t="n"/>
      <c r="T2788" s="7" t="n"/>
      <c r="U2788" s="7">
        <f>IF($C2788="","",T2788*X2788/100)</f>
        <v/>
      </c>
      <c r="V2788" s="7">
        <f>IF($C2788="","",T2788-U2788)</f>
        <v/>
      </c>
      <c r="X2788">
        <f>IF($C2788="","",IF($AD2788=1,Settings!$C$8,IF($AC2788=1,Settings!$C$6,Settings!$C$7))*100)</f>
        <v/>
      </c>
      <c r="Y2788" s="7">
        <f>IF($C2788="","",V2788-M2788)</f>
        <v/>
      </c>
      <c r="AA2788">
        <f>IF($C2788="","",IF(COUNTIF($C$2:$C2788,$C2788)=1,1,0))</f>
        <v/>
      </c>
      <c r="AB2788">
        <f>IF($AA2788=1,SUMPRODUCT(--($AE$2:$AE$6001&lt;$AE2788))+1,"")</f>
        <v/>
      </c>
      <c r="AC2788">
        <f>IF($C2788="","",IF(OR($W2788=TRUE(),$W2788="TRUE"),0,1))</f>
        <v/>
      </c>
      <c r="AD2788">
        <f>IF($C2788="","",IF($Z2788="Yes",1,0))</f>
        <v/>
      </c>
      <c r="AE2788">
        <f>IF($AA2788=1,IFERROR(IF(VALUE($C2788)&lt;100000000,VALUE($C2788),1000000000),IFERROR(IF(VALUE(MID($C2788,2,20))&lt;100000000,VALUE(MID($C2788,2,20)),1000000000),1000000000))+ROW()/100000,"")</f>
        <v/>
      </c>
    </row>
    <row r="2789">
      <c r="M2789" s="7">
        <f>IF($C2789="","",L2789*V2789/100)</f>
        <v/>
      </c>
      <c r="N2789" s="11" t="n"/>
      <c r="R2789" s="7" t="n"/>
      <c r="T2789" s="7" t="n"/>
      <c r="U2789" s="7">
        <f>IF($C2789="","",T2789*X2789/100)</f>
        <v/>
      </c>
      <c r="V2789" s="7">
        <f>IF($C2789="","",T2789-U2789)</f>
        <v/>
      </c>
      <c r="X2789">
        <f>IF($C2789="","",IF($AD2789=1,Settings!$C$8,IF($AC2789=1,Settings!$C$6,Settings!$C$7))*100)</f>
        <v/>
      </c>
      <c r="Y2789" s="7">
        <f>IF($C2789="","",V2789-M2789)</f>
        <v/>
      </c>
      <c r="AA2789">
        <f>IF($C2789="","",IF(COUNTIF($C$2:$C2789,$C2789)=1,1,0))</f>
        <v/>
      </c>
      <c r="AB2789">
        <f>IF($AA2789=1,SUMPRODUCT(--($AE$2:$AE$6001&lt;$AE2789))+1,"")</f>
        <v/>
      </c>
      <c r="AC2789">
        <f>IF($C2789="","",IF(OR($W2789=TRUE(),$W2789="TRUE"),0,1))</f>
        <v/>
      </c>
      <c r="AD2789">
        <f>IF($C2789="","",IF($Z2789="Yes",1,0))</f>
        <v/>
      </c>
      <c r="AE2789">
        <f>IF($AA2789=1,IFERROR(IF(VALUE($C2789)&lt;100000000,VALUE($C2789),1000000000),IFERROR(IF(VALUE(MID($C2789,2,20))&lt;100000000,VALUE(MID($C2789,2,20)),1000000000),1000000000))+ROW()/100000,"")</f>
        <v/>
      </c>
    </row>
    <row r="2790">
      <c r="M2790" s="7">
        <f>IF($C2790="","",L2790*V2790/100)</f>
        <v/>
      </c>
      <c r="N2790" s="11" t="n"/>
      <c r="R2790" s="7" t="n"/>
      <c r="T2790" s="7" t="n"/>
      <c r="U2790" s="7">
        <f>IF($C2790="","",T2790*X2790/100)</f>
        <v/>
      </c>
      <c r="V2790" s="7">
        <f>IF($C2790="","",T2790-U2790)</f>
        <v/>
      </c>
      <c r="X2790">
        <f>IF($C2790="","",IF($AD2790=1,Settings!$C$8,IF($AC2790=1,Settings!$C$6,Settings!$C$7))*100)</f>
        <v/>
      </c>
      <c r="Y2790" s="7">
        <f>IF($C2790="","",V2790-M2790)</f>
        <v/>
      </c>
      <c r="AA2790">
        <f>IF($C2790="","",IF(COUNTIF($C$2:$C2790,$C2790)=1,1,0))</f>
        <v/>
      </c>
      <c r="AB2790">
        <f>IF($AA2790=1,SUMPRODUCT(--($AE$2:$AE$6001&lt;$AE2790))+1,"")</f>
        <v/>
      </c>
      <c r="AC2790">
        <f>IF($C2790="","",IF(OR($W2790=TRUE(),$W2790="TRUE"),0,1))</f>
        <v/>
      </c>
      <c r="AD2790">
        <f>IF($C2790="","",IF($Z2790="Yes",1,0))</f>
        <v/>
      </c>
      <c r="AE2790">
        <f>IF($AA2790=1,IFERROR(IF(VALUE($C2790)&lt;100000000,VALUE($C2790),1000000000),IFERROR(IF(VALUE(MID($C2790,2,20))&lt;100000000,VALUE(MID($C2790,2,20)),1000000000),1000000000))+ROW()/100000,"")</f>
        <v/>
      </c>
    </row>
    <row r="2791">
      <c r="M2791" s="7">
        <f>IF($C2791="","",L2791*V2791/100)</f>
        <v/>
      </c>
      <c r="N2791" s="11" t="n"/>
      <c r="R2791" s="7" t="n"/>
      <c r="T2791" s="7" t="n"/>
      <c r="U2791" s="7">
        <f>IF($C2791="","",T2791*X2791/100)</f>
        <v/>
      </c>
      <c r="V2791" s="7">
        <f>IF($C2791="","",T2791-U2791)</f>
        <v/>
      </c>
      <c r="X2791">
        <f>IF($C2791="","",IF($AD2791=1,Settings!$C$8,IF($AC2791=1,Settings!$C$6,Settings!$C$7))*100)</f>
        <v/>
      </c>
      <c r="Y2791" s="7">
        <f>IF($C2791="","",V2791-M2791)</f>
        <v/>
      </c>
      <c r="AA2791">
        <f>IF($C2791="","",IF(COUNTIF($C$2:$C2791,$C2791)=1,1,0))</f>
        <v/>
      </c>
      <c r="AB2791">
        <f>IF($AA2791=1,SUMPRODUCT(--($AE$2:$AE$6001&lt;$AE2791))+1,"")</f>
        <v/>
      </c>
      <c r="AC2791">
        <f>IF($C2791="","",IF(OR($W2791=TRUE(),$W2791="TRUE"),0,1))</f>
        <v/>
      </c>
      <c r="AD2791">
        <f>IF($C2791="","",IF($Z2791="Yes",1,0))</f>
        <v/>
      </c>
      <c r="AE2791">
        <f>IF($AA2791=1,IFERROR(IF(VALUE($C2791)&lt;100000000,VALUE($C2791),1000000000),IFERROR(IF(VALUE(MID($C2791,2,20))&lt;100000000,VALUE(MID($C2791,2,20)),1000000000),1000000000))+ROW()/100000,"")</f>
        <v/>
      </c>
    </row>
    <row r="2792">
      <c r="M2792" s="7">
        <f>IF($C2792="","",L2792*V2792/100)</f>
        <v/>
      </c>
      <c r="N2792" s="11" t="n"/>
      <c r="R2792" s="7" t="n"/>
      <c r="T2792" s="7" t="n"/>
      <c r="U2792" s="7">
        <f>IF($C2792="","",T2792*X2792/100)</f>
        <v/>
      </c>
      <c r="V2792" s="7">
        <f>IF($C2792="","",T2792-U2792)</f>
        <v/>
      </c>
      <c r="X2792">
        <f>IF($C2792="","",IF($AD2792=1,Settings!$C$8,IF($AC2792=1,Settings!$C$6,Settings!$C$7))*100)</f>
        <v/>
      </c>
      <c r="Y2792" s="7">
        <f>IF($C2792="","",V2792-M2792)</f>
        <v/>
      </c>
      <c r="AA2792">
        <f>IF($C2792="","",IF(COUNTIF($C$2:$C2792,$C2792)=1,1,0))</f>
        <v/>
      </c>
      <c r="AB2792">
        <f>IF($AA2792=1,SUMPRODUCT(--($AE$2:$AE$6001&lt;$AE2792))+1,"")</f>
        <v/>
      </c>
      <c r="AC2792">
        <f>IF($C2792="","",IF(OR($W2792=TRUE(),$W2792="TRUE"),0,1))</f>
        <v/>
      </c>
      <c r="AD2792">
        <f>IF($C2792="","",IF($Z2792="Yes",1,0))</f>
        <v/>
      </c>
      <c r="AE2792">
        <f>IF($AA2792=1,IFERROR(IF(VALUE($C2792)&lt;100000000,VALUE($C2792),1000000000),IFERROR(IF(VALUE(MID($C2792,2,20))&lt;100000000,VALUE(MID($C2792,2,20)),1000000000),1000000000))+ROW()/100000,"")</f>
        <v/>
      </c>
    </row>
    <row r="2793">
      <c r="M2793" s="7">
        <f>IF($C2793="","",L2793*V2793/100)</f>
        <v/>
      </c>
      <c r="N2793" s="11" t="n"/>
      <c r="R2793" s="7" t="n"/>
      <c r="T2793" s="7" t="n"/>
      <c r="U2793" s="7">
        <f>IF($C2793="","",T2793*X2793/100)</f>
        <v/>
      </c>
      <c r="V2793" s="7">
        <f>IF($C2793="","",T2793-U2793)</f>
        <v/>
      </c>
      <c r="X2793">
        <f>IF($C2793="","",IF($AD2793=1,Settings!$C$8,IF($AC2793=1,Settings!$C$6,Settings!$C$7))*100)</f>
        <v/>
      </c>
      <c r="Y2793" s="7">
        <f>IF($C2793="","",V2793-M2793)</f>
        <v/>
      </c>
      <c r="AA2793">
        <f>IF($C2793="","",IF(COUNTIF($C$2:$C2793,$C2793)=1,1,0))</f>
        <v/>
      </c>
      <c r="AB2793">
        <f>IF($AA2793=1,SUMPRODUCT(--($AE$2:$AE$6001&lt;$AE2793))+1,"")</f>
        <v/>
      </c>
      <c r="AC2793">
        <f>IF($C2793="","",IF(OR($W2793=TRUE(),$W2793="TRUE"),0,1))</f>
        <v/>
      </c>
      <c r="AD2793">
        <f>IF($C2793="","",IF($Z2793="Yes",1,0))</f>
        <v/>
      </c>
      <c r="AE2793">
        <f>IF($AA2793=1,IFERROR(IF(VALUE($C2793)&lt;100000000,VALUE($C2793),1000000000),IFERROR(IF(VALUE(MID($C2793,2,20))&lt;100000000,VALUE(MID($C2793,2,20)),1000000000),1000000000))+ROW()/100000,"")</f>
        <v/>
      </c>
    </row>
    <row r="2794">
      <c r="M2794" s="7">
        <f>IF($C2794="","",L2794*V2794/100)</f>
        <v/>
      </c>
      <c r="N2794" s="11" t="n"/>
      <c r="R2794" s="7" t="n"/>
      <c r="T2794" s="7" t="n"/>
      <c r="U2794" s="7">
        <f>IF($C2794="","",T2794*X2794/100)</f>
        <v/>
      </c>
      <c r="V2794" s="7">
        <f>IF($C2794="","",T2794-U2794)</f>
        <v/>
      </c>
      <c r="X2794">
        <f>IF($C2794="","",IF($AD2794=1,Settings!$C$8,IF($AC2794=1,Settings!$C$6,Settings!$C$7))*100)</f>
        <v/>
      </c>
      <c r="Y2794" s="7">
        <f>IF($C2794="","",V2794-M2794)</f>
        <v/>
      </c>
      <c r="AA2794">
        <f>IF($C2794="","",IF(COUNTIF($C$2:$C2794,$C2794)=1,1,0))</f>
        <v/>
      </c>
      <c r="AB2794">
        <f>IF($AA2794=1,SUMPRODUCT(--($AE$2:$AE$6001&lt;$AE2794))+1,"")</f>
        <v/>
      </c>
      <c r="AC2794">
        <f>IF($C2794="","",IF(OR($W2794=TRUE(),$W2794="TRUE"),0,1))</f>
        <v/>
      </c>
      <c r="AD2794">
        <f>IF($C2794="","",IF($Z2794="Yes",1,0))</f>
        <v/>
      </c>
      <c r="AE2794">
        <f>IF($AA2794=1,IFERROR(IF(VALUE($C2794)&lt;100000000,VALUE($C2794),1000000000),IFERROR(IF(VALUE(MID($C2794,2,20))&lt;100000000,VALUE(MID($C2794,2,20)),1000000000),1000000000))+ROW()/100000,"")</f>
        <v/>
      </c>
    </row>
    <row r="2795">
      <c r="M2795" s="7">
        <f>IF($C2795="","",L2795*V2795/100)</f>
        <v/>
      </c>
      <c r="N2795" s="11" t="n"/>
      <c r="R2795" s="7" t="n"/>
      <c r="T2795" s="7" t="n"/>
      <c r="U2795" s="7">
        <f>IF($C2795="","",T2795*X2795/100)</f>
        <v/>
      </c>
      <c r="V2795" s="7">
        <f>IF($C2795="","",T2795-U2795)</f>
        <v/>
      </c>
      <c r="X2795">
        <f>IF($C2795="","",IF($AD2795=1,Settings!$C$8,IF($AC2795=1,Settings!$C$6,Settings!$C$7))*100)</f>
        <v/>
      </c>
      <c r="Y2795" s="7">
        <f>IF($C2795="","",V2795-M2795)</f>
        <v/>
      </c>
      <c r="AA2795">
        <f>IF($C2795="","",IF(COUNTIF($C$2:$C2795,$C2795)=1,1,0))</f>
        <v/>
      </c>
      <c r="AB2795">
        <f>IF($AA2795=1,SUMPRODUCT(--($AE$2:$AE$6001&lt;$AE2795))+1,"")</f>
        <v/>
      </c>
      <c r="AC2795">
        <f>IF($C2795="","",IF(OR($W2795=TRUE(),$W2795="TRUE"),0,1))</f>
        <v/>
      </c>
      <c r="AD2795">
        <f>IF($C2795="","",IF($Z2795="Yes",1,0))</f>
        <v/>
      </c>
      <c r="AE2795">
        <f>IF($AA2795=1,IFERROR(IF(VALUE($C2795)&lt;100000000,VALUE($C2795),1000000000),IFERROR(IF(VALUE(MID($C2795,2,20))&lt;100000000,VALUE(MID($C2795,2,20)),1000000000),1000000000))+ROW()/100000,"")</f>
        <v/>
      </c>
    </row>
    <row r="2796">
      <c r="M2796" s="7">
        <f>IF($C2796="","",L2796*V2796/100)</f>
        <v/>
      </c>
      <c r="N2796" s="11" t="n"/>
      <c r="R2796" s="7" t="n"/>
      <c r="T2796" s="7" t="n"/>
      <c r="U2796" s="7">
        <f>IF($C2796="","",T2796*X2796/100)</f>
        <v/>
      </c>
      <c r="V2796" s="7">
        <f>IF($C2796="","",T2796-U2796)</f>
        <v/>
      </c>
      <c r="X2796">
        <f>IF($C2796="","",IF($AD2796=1,Settings!$C$8,IF($AC2796=1,Settings!$C$6,Settings!$C$7))*100)</f>
        <v/>
      </c>
      <c r="Y2796" s="7">
        <f>IF($C2796="","",V2796-M2796)</f>
        <v/>
      </c>
      <c r="AA2796">
        <f>IF($C2796="","",IF(COUNTIF($C$2:$C2796,$C2796)=1,1,0))</f>
        <v/>
      </c>
      <c r="AB2796">
        <f>IF($AA2796=1,SUMPRODUCT(--($AE$2:$AE$6001&lt;$AE2796))+1,"")</f>
        <v/>
      </c>
      <c r="AC2796">
        <f>IF($C2796="","",IF(OR($W2796=TRUE(),$W2796="TRUE"),0,1))</f>
        <v/>
      </c>
      <c r="AD2796">
        <f>IF($C2796="","",IF($Z2796="Yes",1,0))</f>
        <v/>
      </c>
      <c r="AE2796">
        <f>IF($AA2796=1,IFERROR(IF(VALUE($C2796)&lt;100000000,VALUE($C2796),1000000000),IFERROR(IF(VALUE(MID($C2796,2,20))&lt;100000000,VALUE(MID($C2796,2,20)),1000000000),1000000000))+ROW()/100000,"")</f>
        <v/>
      </c>
    </row>
    <row r="2797">
      <c r="M2797" s="7">
        <f>IF($C2797="","",L2797*V2797/100)</f>
        <v/>
      </c>
      <c r="N2797" s="11" t="n"/>
      <c r="R2797" s="7" t="n"/>
      <c r="T2797" s="7" t="n"/>
      <c r="U2797" s="7">
        <f>IF($C2797="","",T2797*X2797/100)</f>
        <v/>
      </c>
      <c r="V2797" s="7">
        <f>IF($C2797="","",T2797-U2797)</f>
        <v/>
      </c>
      <c r="X2797">
        <f>IF($C2797="","",IF($AD2797=1,Settings!$C$8,IF($AC2797=1,Settings!$C$6,Settings!$C$7))*100)</f>
        <v/>
      </c>
      <c r="Y2797" s="7">
        <f>IF($C2797="","",V2797-M2797)</f>
        <v/>
      </c>
      <c r="AA2797">
        <f>IF($C2797="","",IF(COUNTIF($C$2:$C2797,$C2797)=1,1,0))</f>
        <v/>
      </c>
      <c r="AB2797">
        <f>IF($AA2797=1,SUMPRODUCT(--($AE$2:$AE$6001&lt;$AE2797))+1,"")</f>
        <v/>
      </c>
      <c r="AC2797">
        <f>IF($C2797="","",IF(OR($W2797=TRUE(),$W2797="TRUE"),0,1))</f>
        <v/>
      </c>
      <c r="AD2797">
        <f>IF($C2797="","",IF($Z2797="Yes",1,0))</f>
        <v/>
      </c>
      <c r="AE2797">
        <f>IF($AA2797=1,IFERROR(IF(VALUE($C2797)&lt;100000000,VALUE($C2797),1000000000),IFERROR(IF(VALUE(MID($C2797,2,20))&lt;100000000,VALUE(MID($C2797,2,20)),1000000000),1000000000))+ROW()/100000,"")</f>
        <v/>
      </c>
    </row>
    <row r="2798">
      <c r="M2798" s="7">
        <f>IF($C2798="","",L2798*V2798/100)</f>
        <v/>
      </c>
      <c r="N2798" s="11" t="n"/>
      <c r="R2798" s="7" t="n"/>
      <c r="T2798" s="7" t="n"/>
      <c r="U2798" s="7">
        <f>IF($C2798="","",T2798*X2798/100)</f>
        <v/>
      </c>
      <c r="V2798" s="7">
        <f>IF($C2798="","",T2798-U2798)</f>
        <v/>
      </c>
      <c r="X2798">
        <f>IF($C2798="","",IF($AD2798=1,Settings!$C$8,IF($AC2798=1,Settings!$C$6,Settings!$C$7))*100)</f>
        <v/>
      </c>
      <c r="Y2798" s="7">
        <f>IF($C2798="","",V2798-M2798)</f>
        <v/>
      </c>
      <c r="AA2798">
        <f>IF($C2798="","",IF(COUNTIF($C$2:$C2798,$C2798)=1,1,0))</f>
        <v/>
      </c>
      <c r="AB2798">
        <f>IF($AA2798=1,SUMPRODUCT(--($AE$2:$AE$6001&lt;$AE2798))+1,"")</f>
        <v/>
      </c>
      <c r="AC2798">
        <f>IF($C2798="","",IF(OR($W2798=TRUE(),$W2798="TRUE"),0,1))</f>
        <v/>
      </c>
      <c r="AD2798">
        <f>IF($C2798="","",IF($Z2798="Yes",1,0))</f>
        <v/>
      </c>
      <c r="AE2798">
        <f>IF($AA2798=1,IFERROR(IF(VALUE($C2798)&lt;100000000,VALUE($C2798),1000000000),IFERROR(IF(VALUE(MID($C2798,2,20))&lt;100000000,VALUE(MID($C2798,2,20)),1000000000),1000000000))+ROW()/100000,"")</f>
        <v/>
      </c>
    </row>
    <row r="2799">
      <c r="M2799" s="7">
        <f>IF($C2799="","",L2799*V2799/100)</f>
        <v/>
      </c>
      <c r="N2799" s="11" t="n"/>
      <c r="R2799" s="7" t="n"/>
      <c r="T2799" s="7" t="n"/>
      <c r="U2799" s="7">
        <f>IF($C2799="","",T2799*X2799/100)</f>
        <v/>
      </c>
      <c r="V2799" s="7">
        <f>IF($C2799="","",T2799-U2799)</f>
        <v/>
      </c>
      <c r="X2799">
        <f>IF($C2799="","",IF($AD2799=1,Settings!$C$8,IF($AC2799=1,Settings!$C$6,Settings!$C$7))*100)</f>
        <v/>
      </c>
      <c r="Y2799" s="7">
        <f>IF($C2799="","",V2799-M2799)</f>
        <v/>
      </c>
      <c r="AA2799">
        <f>IF($C2799="","",IF(COUNTIF($C$2:$C2799,$C2799)=1,1,0))</f>
        <v/>
      </c>
      <c r="AB2799">
        <f>IF($AA2799=1,SUMPRODUCT(--($AE$2:$AE$6001&lt;$AE2799))+1,"")</f>
        <v/>
      </c>
      <c r="AC2799">
        <f>IF($C2799="","",IF(OR($W2799=TRUE(),$W2799="TRUE"),0,1))</f>
        <v/>
      </c>
      <c r="AD2799">
        <f>IF($C2799="","",IF($Z2799="Yes",1,0))</f>
        <v/>
      </c>
      <c r="AE2799">
        <f>IF($AA2799=1,IFERROR(IF(VALUE($C2799)&lt;100000000,VALUE($C2799),1000000000),IFERROR(IF(VALUE(MID($C2799,2,20))&lt;100000000,VALUE(MID($C2799,2,20)),1000000000),1000000000))+ROW()/100000,"")</f>
        <v/>
      </c>
    </row>
    <row r="2800">
      <c r="M2800" s="7">
        <f>IF($C2800="","",L2800*V2800/100)</f>
        <v/>
      </c>
      <c r="N2800" s="11" t="n"/>
      <c r="R2800" s="7" t="n"/>
      <c r="T2800" s="7" t="n"/>
      <c r="U2800" s="7">
        <f>IF($C2800="","",T2800*X2800/100)</f>
        <v/>
      </c>
      <c r="V2800" s="7">
        <f>IF($C2800="","",T2800-U2800)</f>
        <v/>
      </c>
      <c r="X2800">
        <f>IF($C2800="","",IF($AD2800=1,Settings!$C$8,IF($AC2800=1,Settings!$C$6,Settings!$C$7))*100)</f>
        <v/>
      </c>
      <c r="Y2800" s="7">
        <f>IF($C2800="","",V2800-M2800)</f>
        <v/>
      </c>
      <c r="AA2800">
        <f>IF($C2800="","",IF(COUNTIF($C$2:$C2800,$C2800)=1,1,0))</f>
        <v/>
      </c>
      <c r="AB2800">
        <f>IF($AA2800=1,SUMPRODUCT(--($AE$2:$AE$6001&lt;$AE2800))+1,"")</f>
        <v/>
      </c>
      <c r="AC2800">
        <f>IF($C2800="","",IF(OR($W2800=TRUE(),$W2800="TRUE"),0,1))</f>
        <v/>
      </c>
      <c r="AD2800">
        <f>IF($C2800="","",IF($Z2800="Yes",1,0))</f>
        <v/>
      </c>
      <c r="AE2800">
        <f>IF($AA2800=1,IFERROR(IF(VALUE($C2800)&lt;100000000,VALUE($C2800),1000000000),IFERROR(IF(VALUE(MID($C2800,2,20))&lt;100000000,VALUE(MID($C2800,2,20)),1000000000),1000000000))+ROW()/100000,"")</f>
        <v/>
      </c>
    </row>
    <row r="2801">
      <c r="M2801" s="7">
        <f>IF($C2801="","",L2801*V2801/100)</f>
        <v/>
      </c>
      <c r="N2801" s="11" t="n"/>
      <c r="R2801" s="7" t="n"/>
      <c r="T2801" s="7" t="n"/>
      <c r="U2801" s="7">
        <f>IF($C2801="","",T2801*X2801/100)</f>
        <v/>
      </c>
      <c r="V2801" s="7">
        <f>IF($C2801="","",T2801-U2801)</f>
        <v/>
      </c>
      <c r="X2801">
        <f>IF($C2801="","",IF($AD2801=1,Settings!$C$8,IF($AC2801=1,Settings!$C$6,Settings!$C$7))*100)</f>
        <v/>
      </c>
      <c r="Y2801" s="7">
        <f>IF($C2801="","",V2801-M2801)</f>
        <v/>
      </c>
      <c r="AA2801">
        <f>IF($C2801="","",IF(COUNTIF($C$2:$C2801,$C2801)=1,1,0))</f>
        <v/>
      </c>
      <c r="AB2801">
        <f>IF($AA2801=1,SUMPRODUCT(--($AE$2:$AE$6001&lt;$AE2801))+1,"")</f>
        <v/>
      </c>
      <c r="AC2801">
        <f>IF($C2801="","",IF(OR($W2801=TRUE(),$W2801="TRUE"),0,1))</f>
        <v/>
      </c>
      <c r="AD2801">
        <f>IF($C2801="","",IF($Z2801="Yes",1,0))</f>
        <v/>
      </c>
      <c r="AE2801">
        <f>IF($AA2801=1,IFERROR(IF(VALUE($C2801)&lt;100000000,VALUE($C2801),1000000000),IFERROR(IF(VALUE(MID($C2801,2,20))&lt;100000000,VALUE(MID($C2801,2,20)),1000000000),1000000000))+ROW()/100000,"")</f>
        <v/>
      </c>
    </row>
    <row r="2802">
      <c r="M2802" s="7">
        <f>IF($C2802="","",L2802*V2802/100)</f>
        <v/>
      </c>
      <c r="N2802" s="11" t="n"/>
      <c r="R2802" s="7" t="n"/>
      <c r="T2802" s="7" t="n"/>
      <c r="U2802" s="7">
        <f>IF($C2802="","",T2802*X2802/100)</f>
        <v/>
      </c>
      <c r="V2802" s="7">
        <f>IF($C2802="","",T2802-U2802)</f>
        <v/>
      </c>
      <c r="X2802">
        <f>IF($C2802="","",IF($AD2802=1,Settings!$C$8,IF($AC2802=1,Settings!$C$6,Settings!$C$7))*100)</f>
        <v/>
      </c>
      <c r="Y2802" s="7">
        <f>IF($C2802="","",V2802-M2802)</f>
        <v/>
      </c>
      <c r="AA2802">
        <f>IF($C2802="","",IF(COUNTIF($C$2:$C2802,$C2802)=1,1,0))</f>
        <v/>
      </c>
      <c r="AB2802">
        <f>IF($AA2802=1,SUMPRODUCT(--($AE$2:$AE$6001&lt;$AE2802))+1,"")</f>
        <v/>
      </c>
      <c r="AC2802">
        <f>IF($C2802="","",IF(OR($W2802=TRUE(),$W2802="TRUE"),0,1))</f>
        <v/>
      </c>
      <c r="AD2802">
        <f>IF($C2802="","",IF($Z2802="Yes",1,0))</f>
        <v/>
      </c>
      <c r="AE2802">
        <f>IF($AA2802=1,IFERROR(IF(VALUE($C2802)&lt;100000000,VALUE($C2802),1000000000),IFERROR(IF(VALUE(MID($C2802,2,20))&lt;100000000,VALUE(MID($C2802,2,20)),1000000000),1000000000))+ROW()/100000,"")</f>
        <v/>
      </c>
    </row>
    <row r="2803">
      <c r="M2803" s="7">
        <f>IF($C2803="","",L2803*V2803/100)</f>
        <v/>
      </c>
      <c r="N2803" s="11" t="n"/>
      <c r="R2803" s="7" t="n"/>
      <c r="T2803" s="7" t="n"/>
      <c r="U2803" s="7">
        <f>IF($C2803="","",T2803*X2803/100)</f>
        <v/>
      </c>
      <c r="V2803" s="7">
        <f>IF($C2803="","",T2803-U2803)</f>
        <v/>
      </c>
      <c r="X2803">
        <f>IF($C2803="","",IF($AD2803=1,Settings!$C$8,IF($AC2803=1,Settings!$C$6,Settings!$C$7))*100)</f>
        <v/>
      </c>
      <c r="Y2803" s="7">
        <f>IF($C2803="","",V2803-M2803)</f>
        <v/>
      </c>
      <c r="AA2803">
        <f>IF($C2803="","",IF(COUNTIF($C$2:$C2803,$C2803)=1,1,0))</f>
        <v/>
      </c>
      <c r="AB2803">
        <f>IF($AA2803=1,SUMPRODUCT(--($AE$2:$AE$6001&lt;$AE2803))+1,"")</f>
        <v/>
      </c>
      <c r="AC2803">
        <f>IF($C2803="","",IF(OR($W2803=TRUE(),$W2803="TRUE"),0,1))</f>
        <v/>
      </c>
      <c r="AD2803">
        <f>IF($C2803="","",IF($Z2803="Yes",1,0))</f>
        <v/>
      </c>
      <c r="AE2803">
        <f>IF($AA2803=1,IFERROR(IF(VALUE($C2803)&lt;100000000,VALUE($C2803),1000000000),IFERROR(IF(VALUE(MID($C2803,2,20))&lt;100000000,VALUE(MID($C2803,2,20)),1000000000),1000000000))+ROW()/100000,"")</f>
        <v/>
      </c>
    </row>
    <row r="2804">
      <c r="M2804" s="7">
        <f>IF($C2804="","",L2804*V2804/100)</f>
        <v/>
      </c>
      <c r="N2804" s="11" t="n"/>
      <c r="R2804" s="7" t="n"/>
      <c r="T2804" s="7" t="n"/>
      <c r="U2804" s="7">
        <f>IF($C2804="","",T2804*X2804/100)</f>
        <v/>
      </c>
      <c r="V2804" s="7">
        <f>IF($C2804="","",T2804-U2804)</f>
        <v/>
      </c>
      <c r="X2804">
        <f>IF($C2804="","",IF($AD2804=1,Settings!$C$8,IF($AC2804=1,Settings!$C$6,Settings!$C$7))*100)</f>
        <v/>
      </c>
      <c r="Y2804" s="7">
        <f>IF($C2804="","",V2804-M2804)</f>
        <v/>
      </c>
      <c r="AA2804">
        <f>IF($C2804="","",IF(COUNTIF($C$2:$C2804,$C2804)=1,1,0))</f>
        <v/>
      </c>
      <c r="AB2804">
        <f>IF($AA2804=1,SUMPRODUCT(--($AE$2:$AE$6001&lt;$AE2804))+1,"")</f>
        <v/>
      </c>
      <c r="AC2804">
        <f>IF($C2804="","",IF(OR($W2804=TRUE(),$W2804="TRUE"),0,1))</f>
        <v/>
      </c>
      <c r="AD2804">
        <f>IF($C2804="","",IF($Z2804="Yes",1,0))</f>
        <v/>
      </c>
      <c r="AE2804">
        <f>IF($AA2804=1,IFERROR(IF(VALUE($C2804)&lt;100000000,VALUE($C2804),1000000000),IFERROR(IF(VALUE(MID($C2804,2,20))&lt;100000000,VALUE(MID($C2804,2,20)),1000000000),1000000000))+ROW()/100000,"")</f>
        <v/>
      </c>
    </row>
    <row r="2805">
      <c r="M2805" s="7">
        <f>IF($C2805="","",L2805*V2805/100)</f>
        <v/>
      </c>
      <c r="N2805" s="11" t="n"/>
      <c r="R2805" s="7" t="n"/>
      <c r="T2805" s="7" t="n"/>
      <c r="U2805" s="7">
        <f>IF($C2805="","",T2805*X2805/100)</f>
        <v/>
      </c>
      <c r="V2805" s="7">
        <f>IF($C2805="","",T2805-U2805)</f>
        <v/>
      </c>
      <c r="X2805">
        <f>IF($C2805="","",IF($AD2805=1,Settings!$C$8,IF($AC2805=1,Settings!$C$6,Settings!$C$7))*100)</f>
        <v/>
      </c>
      <c r="Y2805" s="7">
        <f>IF($C2805="","",V2805-M2805)</f>
        <v/>
      </c>
      <c r="AA2805">
        <f>IF($C2805="","",IF(COUNTIF($C$2:$C2805,$C2805)=1,1,0))</f>
        <v/>
      </c>
      <c r="AB2805">
        <f>IF($AA2805=1,SUMPRODUCT(--($AE$2:$AE$6001&lt;$AE2805))+1,"")</f>
        <v/>
      </c>
      <c r="AC2805">
        <f>IF($C2805="","",IF(OR($W2805=TRUE(),$W2805="TRUE"),0,1))</f>
        <v/>
      </c>
      <c r="AD2805">
        <f>IF($C2805="","",IF($Z2805="Yes",1,0))</f>
        <v/>
      </c>
      <c r="AE2805">
        <f>IF($AA2805=1,IFERROR(IF(VALUE($C2805)&lt;100000000,VALUE($C2805),1000000000),IFERROR(IF(VALUE(MID($C2805,2,20))&lt;100000000,VALUE(MID($C2805,2,20)),1000000000),1000000000))+ROW()/100000,"")</f>
        <v/>
      </c>
    </row>
    <row r="2806">
      <c r="M2806" s="7">
        <f>IF($C2806="","",L2806*V2806/100)</f>
        <v/>
      </c>
      <c r="N2806" s="11" t="n"/>
      <c r="R2806" s="7" t="n"/>
      <c r="T2806" s="7" t="n"/>
      <c r="U2806" s="7">
        <f>IF($C2806="","",T2806*X2806/100)</f>
        <v/>
      </c>
      <c r="V2806" s="7">
        <f>IF($C2806="","",T2806-U2806)</f>
        <v/>
      </c>
      <c r="X2806">
        <f>IF($C2806="","",IF($AD2806=1,Settings!$C$8,IF($AC2806=1,Settings!$C$6,Settings!$C$7))*100)</f>
        <v/>
      </c>
      <c r="Y2806" s="7">
        <f>IF($C2806="","",V2806-M2806)</f>
        <v/>
      </c>
      <c r="AA2806">
        <f>IF($C2806="","",IF(COUNTIF($C$2:$C2806,$C2806)=1,1,0))</f>
        <v/>
      </c>
      <c r="AB2806">
        <f>IF($AA2806=1,SUMPRODUCT(--($AE$2:$AE$6001&lt;$AE2806))+1,"")</f>
        <v/>
      </c>
      <c r="AC2806">
        <f>IF($C2806="","",IF(OR($W2806=TRUE(),$W2806="TRUE"),0,1))</f>
        <v/>
      </c>
      <c r="AD2806">
        <f>IF($C2806="","",IF($Z2806="Yes",1,0))</f>
        <v/>
      </c>
      <c r="AE2806">
        <f>IF($AA2806=1,IFERROR(IF(VALUE($C2806)&lt;100000000,VALUE($C2806),1000000000),IFERROR(IF(VALUE(MID($C2806,2,20))&lt;100000000,VALUE(MID($C2806,2,20)),1000000000),1000000000))+ROW()/100000,"")</f>
        <v/>
      </c>
    </row>
    <row r="2807">
      <c r="M2807" s="7">
        <f>IF($C2807="","",L2807*V2807/100)</f>
        <v/>
      </c>
      <c r="N2807" s="11" t="n"/>
      <c r="R2807" s="7" t="n"/>
      <c r="T2807" s="7" t="n"/>
      <c r="U2807" s="7">
        <f>IF($C2807="","",T2807*X2807/100)</f>
        <v/>
      </c>
      <c r="V2807" s="7">
        <f>IF($C2807="","",T2807-U2807)</f>
        <v/>
      </c>
      <c r="X2807">
        <f>IF($C2807="","",IF($AD2807=1,Settings!$C$8,IF($AC2807=1,Settings!$C$6,Settings!$C$7))*100)</f>
        <v/>
      </c>
      <c r="Y2807" s="7">
        <f>IF($C2807="","",V2807-M2807)</f>
        <v/>
      </c>
      <c r="AA2807">
        <f>IF($C2807="","",IF(COUNTIF($C$2:$C2807,$C2807)=1,1,0))</f>
        <v/>
      </c>
      <c r="AB2807">
        <f>IF($AA2807=1,SUMPRODUCT(--($AE$2:$AE$6001&lt;$AE2807))+1,"")</f>
        <v/>
      </c>
      <c r="AC2807">
        <f>IF($C2807="","",IF(OR($W2807=TRUE(),$W2807="TRUE"),0,1))</f>
        <v/>
      </c>
      <c r="AD2807">
        <f>IF($C2807="","",IF($Z2807="Yes",1,0))</f>
        <v/>
      </c>
      <c r="AE2807">
        <f>IF($AA2807=1,IFERROR(IF(VALUE($C2807)&lt;100000000,VALUE($C2807),1000000000),IFERROR(IF(VALUE(MID($C2807,2,20))&lt;100000000,VALUE(MID($C2807,2,20)),1000000000),1000000000))+ROW()/100000,"")</f>
        <v/>
      </c>
    </row>
    <row r="2808">
      <c r="M2808" s="7">
        <f>IF($C2808="","",L2808*V2808/100)</f>
        <v/>
      </c>
      <c r="N2808" s="11" t="n"/>
      <c r="R2808" s="7" t="n"/>
      <c r="T2808" s="7" t="n"/>
      <c r="U2808" s="7">
        <f>IF($C2808="","",T2808*X2808/100)</f>
        <v/>
      </c>
      <c r="V2808" s="7">
        <f>IF($C2808="","",T2808-U2808)</f>
        <v/>
      </c>
      <c r="X2808">
        <f>IF($C2808="","",IF($AD2808=1,Settings!$C$8,IF($AC2808=1,Settings!$C$6,Settings!$C$7))*100)</f>
        <v/>
      </c>
      <c r="Y2808" s="7">
        <f>IF($C2808="","",V2808-M2808)</f>
        <v/>
      </c>
      <c r="AA2808">
        <f>IF($C2808="","",IF(COUNTIF($C$2:$C2808,$C2808)=1,1,0))</f>
        <v/>
      </c>
      <c r="AB2808">
        <f>IF($AA2808=1,SUMPRODUCT(--($AE$2:$AE$6001&lt;$AE2808))+1,"")</f>
        <v/>
      </c>
      <c r="AC2808">
        <f>IF($C2808="","",IF(OR($W2808=TRUE(),$W2808="TRUE"),0,1))</f>
        <v/>
      </c>
      <c r="AD2808">
        <f>IF($C2808="","",IF($Z2808="Yes",1,0))</f>
        <v/>
      </c>
      <c r="AE2808">
        <f>IF($AA2808=1,IFERROR(IF(VALUE($C2808)&lt;100000000,VALUE($C2808),1000000000),IFERROR(IF(VALUE(MID($C2808,2,20))&lt;100000000,VALUE(MID($C2808,2,20)),1000000000),1000000000))+ROW()/100000,"")</f>
        <v/>
      </c>
    </row>
    <row r="2809">
      <c r="M2809" s="7">
        <f>IF($C2809="","",L2809*V2809/100)</f>
        <v/>
      </c>
      <c r="N2809" s="11" t="n"/>
      <c r="R2809" s="7" t="n"/>
      <c r="T2809" s="7" t="n"/>
      <c r="U2809" s="7">
        <f>IF($C2809="","",T2809*X2809/100)</f>
        <v/>
      </c>
      <c r="V2809" s="7">
        <f>IF($C2809="","",T2809-U2809)</f>
        <v/>
      </c>
      <c r="X2809">
        <f>IF($C2809="","",IF($AD2809=1,Settings!$C$8,IF($AC2809=1,Settings!$C$6,Settings!$C$7))*100)</f>
        <v/>
      </c>
      <c r="Y2809" s="7">
        <f>IF($C2809="","",V2809-M2809)</f>
        <v/>
      </c>
      <c r="AA2809">
        <f>IF($C2809="","",IF(COUNTIF($C$2:$C2809,$C2809)=1,1,0))</f>
        <v/>
      </c>
      <c r="AB2809">
        <f>IF($AA2809=1,SUMPRODUCT(--($AE$2:$AE$6001&lt;$AE2809))+1,"")</f>
        <v/>
      </c>
      <c r="AC2809">
        <f>IF($C2809="","",IF(OR($W2809=TRUE(),$W2809="TRUE"),0,1))</f>
        <v/>
      </c>
      <c r="AD2809">
        <f>IF($C2809="","",IF($Z2809="Yes",1,0))</f>
        <v/>
      </c>
      <c r="AE2809">
        <f>IF($AA2809=1,IFERROR(IF(VALUE($C2809)&lt;100000000,VALUE($C2809),1000000000),IFERROR(IF(VALUE(MID($C2809,2,20))&lt;100000000,VALUE(MID($C2809,2,20)),1000000000),1000000000))+ROW()/100000,"")</f>
        <v/>
      </c>
    </row>
    <row r="2810">
      <c r="M2810" s="7">
        <f>IF($C2810="","",L2810*V2810/100)</f>
        <v/>
      </c>
      <c r="N2810" s="11" t="n"/>
      <c r="R2810" s="7" t="n"/>
      <c r="T2810" s="7" t="n"/>
      <c r="U2810" s="7">
        <f>IF($C2810="","",T2810*X2810/100)</f>
        <v/>
      </c>
      <c r="V2810" s="7">
        <f>IF($C2810="","",T2810-U2810)</f>
        <v/>
      </c>
      <c r="X2810">
        <f>IF($C2810="","",IF($AD2810=1,Settings!$C$8,IF($AC2810=1,Settings!$C$6,Settings!$C$7))*100)</f>
        <v/>
      </c>
      <c r="Y2810" s="7">
        <f>IF($C2810="","",V2810-M2810)</f>
        <v/>
      </c>
      <c r="AA2810">
        <f>IF($C2810="","",IF(COUNTIF($C$2:$C2810,$C2810)=1,1,0))</f>
        <v/>
      </c>
      <c r="AB2810">
        <f>IF($AA2810=1,SUMPRODUCT(--($AE$2:$AE$6001&lt;$AE2810))+1,"")</f>
        <v/>
      </c>
      <c r="AC2810">
        <f>IF($C2810="","",IF(OR($W2810=TRUE(),$W2810="TRUE"),0,1))</f>
        <v/>
      </c>
      <c r="AD2810">
        <f>IF($C2810="","",IF($Z2810="Yes",1,0))</f>
        <v/>
      </c>
      <c r="AE2810">
        <f>IF($AA2810=1,IFERROR(IF(VALUE($C2810)&lt;100000000,VALUE($C2810),1000000000),IFERROR(IF(VALUE(MID($C2810,2,20))&lt;100000000,VALUE(MID($C2810,2,20)),1000000000),1000000000))+ROW()/100000,"")</f>
        <v/>
      </c>
    </row>
    <row r="2811">
      <c r="M2811" s="7">
        <f>IF($C2811="","",L2811*V2811/100)</f>
        <v/>
      </c>
      <c r="N2811" s="11" t="n"/>
      <c r="R2811" s="7" t="n"/>
      <c r="T2811" s="7" t="n"/>
      <c r="U2811" s="7">
        <f>IF($C2811="","",T2811*X2811/100)</f>
        <v/>
      </c>
      <c r="V2811" s="7">
        <f>IF($C2811="","",T2811-U2811)</f>
        <v/>
      </c>
      <c r="X2811">
        <f>IF($C2811="","",IF($AD2811=1,Settings!$C$8,IF($AC2811=1,Settings!$C$6,Settings!$C$7))*100)</f>
        <v/>
      </c>
      <c r="Y2811" s="7">
        <f>IF($C2811="","",V2811-M2811)</f>
        <v/>
      </c>
      <c r="AA2811">
        <f>IF($C2811="","",IF(COUNTIF($C$2:$C2811,$C2811)=1,1,0))</f>
        <v/>
      </c>
      <c r="AB2811">
        <f>IF($AA2811=1,SUMPRODUCT(--($AE$2:$AE$6001&lt;$AE2811))+1,"")</f>
        <v/>
      </c>
      <c r="AC2811">
        <f>IF($C2811="","",IF(OR($W2811=TRUE(),$W2811="TRUE"),0,1))</f>
        <v/>
      </c>
      <c r="AD2811">
        <f>IF($C2811="","",IF($Z2811="Yes",1,0))</f>
        <v/>
      </c>
      <c r="AE2811">
        <f>IF($AA2811=1,IFERROR(IF(VALUE($C2811)&lt;100000000,VALUE($C2811),1000000000),IFERROR(IF(VALUE(MID($C2811,2,20))&lt;100000000,VALUE(MID($C2811,2,20)),1000000000),1000000000))+ROW()/100000,"")</f>
        <v/>
      </c>
    </row>
    <row r="2812">
      <c r="M2812" s="7">
        <f>IF($C2812="","",L2812*V2812/100)</f>
        <v/>
      </c>
      <c r="N2812" s="11" t="n"/>
      <c r="R2812" s="7" t="n"/>
      <c r="T2812" s="7" t="n"/>
      <c r="U2812" s="7">
        <f>IF($C2812="","",T2812*X2812/100)</f>
        <v/>
      </c>
      <c r="V2812" s="7">
        <f>IF($C2812="","",T2812-U2812)</f>
        <v/>
      </c>
      <c r="X2812">
        <f>IF($C2812="","",IF($AD2812=1,Settings!$C$8,IF($AC2812=1,Settings!$C$6,Settings!$C$7))*100)</f>
        <v/>
      </c>
      <c r="Y2812" s="7">
        <f>IF($C2812="","",V2812-M2812)</f>
        <v/>
      </c>
      <c r="AA2812">
        <f>IF($C2812="","",IF(COUNTIF($C$2:$C2812,$C2812)=1,1,0))</f>
        <v/>
      </c>
      <c r="AB2812">
        <f>IF($AA2812=1,SUMPRODUCT(--($AE$2:$AE$6001&lt;$AE2812))+1,"")</f>
        <v/>
      </c>
      <c r="AC2812">
        <f>IF($C2812="","",IF(OR($W2812=TRUE(),$W2812="TRUE"),0,1))</f>
        <v/>
      </c>
      <c r="AD2812">
        <f>IF($C2812="","",IF($Z2812="Yes",1,0))</f>
        <v/>
      </c>
      <c r="AE2812">
        <f>IF($AA2812=1,IFERROR(IF(VALUE($C2812)&lt;100000000,VALUE($C2812),1000000000),IFERROR(IF(VALUE(MID($C2812,2,20))&lt;100000000,VALUE(MID($C2812,2,20)),1000000000),1000000000))+ROW()/100000,"")</f>
        <v/>
      </c>
    </row>
    <row r="2813">
      <c r="M2813" s="7">
        <f>IF($C2813="","",L2813*V2813/100)</f>
        <v/>
      </c>
      <c r="N2813" s="11" t="n"/>
      <c r="R2813" s="7" t="n"/>
      <c r="T2813" s="7" t="n"/>
      <c r="U2813" s="7">
        <f>IF($C2813="","",T2813*X2813/100)</f>
        <v/>
      </c>
      <c r="V2813" s="7">
        <f>IF($C2813="","",T2813-U2813)</f>
        <v/>
      </c>
      <c r="X2813">
        <f>IF($C2813="","",IF($AD2813=1,Settings!$C$8,IF($AC2813=1,Settings!$C$6,Settings!$C$7))*100)</f>
        <v/>
      </c>
      <c r="Y2813" s="7">
        <f>IF($C2813="","",V2813-M2813)</f>
        <v/>
      </c>
      <c r="AA2813">
        <f>IF($C2813="","",IF(COUNTIF($C$2:$C2813,$C2813)=1,1,0))</f>
        <v/>
      </c>
      <c r="AB2813">
        <f>IF($AA2813=1,SUMPRODUCT(--($AE$2:$AE$6001&lt;$AE2813))+1,"")</f>
        <v/>
      </c>
      <c r="AC2813">
        <f>IF($C2813="","",IF(OR($W2813=TRUE(),$W2813="TRUE"),0,1))</f>
        <v/>
      </c>
      <c r="AD2813">
        <f>IF($C2813="","",IF($Z2813="Yes",1,0))</f>
        <v/>
      </c>
      <c r="AE2813">
        <f>IF($AA2813=1,IFERROR(IF(VALUE($C2813)&lt;100000000,VALUE($C2813),1000000000),IFERROR(IF(VALUE(MID($C2813,2,20))&lt;100000000,VALUE(MID($C2813,2,20)),1000000000),1000000000))+ROW()/100000,"")</f>
        <v/>
      </c>
    </row>
    <row r="2814">
      <c r="M2814" s="7">
        <f>IF($C2814="","",L2814*V2814/100)</f>
        <v/>
      </c>
      <c r="N2814" s="11" t="n"/>
      <c r="R2814" s="7" t="n"/>
      <c r="T2814" s="7" t="n"/>
      <c r="U2814" s="7">
        <f>IF($C2814="","",T2814*X2814/100)</f>
        <v/>
      </c>
      <c r="V2814" s="7">
        <f>IF($C2814="","",T2814-U2814)</f>
        <v/>
      </c>
      <c r="X2814">
        <f>IF($C2814="","",IF($AD2814=1,Settings!$C$8,IF($AC2814=1,Settings!$C$6,Settings!$C$7))*100)</f>
        <v/>
      </c>
      <c r="Y2814" s="7">
        <f>IF($C2814="","",V2814-M2814)</f>
        <v/>
      </c>
      <c r="AA2814">
        <f>IF($C2814="","",IF(COUNTIF($C$2:$C2814,$C2814)=1,1,0))</f>
        <v/>
      </c>
      <c r="AB2814">
        <f>IF($AA2814=1,SUMPRODUCT(--($AE$2:$AE$6001&lt;$AE2814))+1,"")</f>
        <v/>
      </c>
      <c r="AC2814">
        <f>IF($C2814="","",IF(OR($W2814=TRUE(),$W2814="TRUE"),0,1))</f>
        <v/>
      </c>
      <c r="AD2814">
        <f>IF($C2814="","",IF($Z2814="Yes",1,0))</f>
        <v/>
      </c>
      <c r="AE2814">
        <f>IF($AA2814=1,IFERROR(IF(VALUE($C2814)&lt;100000000,VALUE($C2814),1000000000),IFERROR(IF(VALUE(MID($C2814,2,20))&lt;100000000,VALUE(MID($C2814,2,20)),1000000000),1000000000))+ROW()/100000,"")</f>
        <v/>
      </c>
    </row>
    <row r="2815">
      <c r="M2815" s="7">
        <f>IF($C2815="","",L2815*V2815/100)</f>
        <v/>
      </c>
      <c r="N2815" s="11" t="n"/>
      <c r="R2815" s="7" t="n"/>
      <c r="T2815" s="7" t="n"/>
      <c r="U2815" s="7">
        <f>IF($C2815="","",T2815*X2815/100)</f>
        <v/>
      </c>
      <c r="V2815" s="7">
        <f>IF($C2815="","",T2815-U2815)</f>
        <v/>
      </c>
      <c r="X2815">
        <f>IF($C2815="","",IF($AD2815=1,Settings!$C$8,IF($AC2815=1,Settings!$C$6,Settings!$C$7))*100)</f>
        <v/>
      </c>
      <c r="Y2815" s="7">
        <f>IF($C2815="","",V2815-M2815)</f>
        <v/>
      </c>
      <c r="AA2815">
        <f>IF($C2815="","",IF(COUNTIF($C$2:$C2815,$C2815)=1,1,0))</f>
        <v/>
      </c>
      <c r="AB2815">
        <f>IF($AA2815=1,SUMPRODUCT(--($AE$2:$AE$6001&lt;$AE2815))+1,"")</f>
        <v/>
      </c>
      <c r="AC2815">
        <f>IF($C2815="","",IF(OR($W2815=TRUE(),$W2815="TRUE"),0,1))</f>
        <v/>
      </c>
      <c r="AD2815">
        <f>IF($C2815="","",IF($Z2815="Yes",1,0))</f>
        <v/>
      </c>
      <c r="AE2815">
        <f>IF($AA2815=1,IFERROR(IF(VALUE($C2815)&lt;100000000,VALUE($C2815),1000000000),IFERROR(IF(VALUE(MID($C2815,2,20))&lt;100000000,VALUE(MID($C2815,2,20)),1000000000),1000000000))+ROW()/100000,"")</f>
        <v/>
      </c>
    </row>
    <row r="2816">
      <c r="M2816" s="7">
        <f>IF($C2816="","",L2816*V2816/100)</f>
        <v/>
      </c>
      <c r="N2816" s="11" t="n"/>
      <c r="R2816" s="7" t="n"/>
      <c r="T2816" s="7" t="n"/>
      <c r="U2816" s="7">
        <f>IF($C2816="","",T2816*X2816/100)</f>
        <v/>
      </c>
      <c r="V2816" s="7">
        <f>IF($C2816="","",T2816-U2816)</f>
        <v/>
      </c>
      <c r="X2816">
        <f>IF($C2816="","",IF($AD2816=1,Settings!$C$8,IF($AC2816=1,Settings!$C$6,Settings!$C$7))*100)</f>
        <v/>
      </c>
      <c r="Y2816" s="7">
        <f>IF($C2816="","",V2816-M2816)</f>
        <v/>
      </c>
      <c r="AA2816">
        <f>IF($C2816="","",IF(COUNTIF($C$2:$C2816,$C2816)=1,1,0))</f>
        <v/>
      </c>
      <c r="AB2816">
        <f>IF($AA2816=1,SUMPRODUCT(--($AE$2:$AE$6001&lt;$AE2816))+1,"")</f>
        <v/>
      </c>
      <c r="AC2816">
        <f>IF($C2816="","",IF(OR($W2816=TRUE(),$W2816="TRUE"),0,1))</f>
        <v/>
      </c>
      <c r="AD2816">
        <f>IF($C2816="","",IF($Z2816="Yes",1,0))</f>
        <v/>
      </c>
      <c r="AE2816">
        <f>IF($AA2816=1,IFERROR(IF(VALUE($C2816)&lt;100000000,VALUE($C2816),1000000000),IFERROR(IF(VALUE(MID($C2816,2,20))&lt;100000000,VALUE(MID($C2816,2,20)),1000000000),1000000000))+ROW()/100000,"")</f>
        <v/>
      </c>
    </row>
    <row r="2817">
      <c r="M2817" s="7">
        <f>IF($C2817="","",L2817*V2817/100)</f>
        <v/>
      </c>
      <c r="N2817" s="11" t="n"/>
      <c r="R2817" s="7" t="n"/>
      <c r="T2817" s="7" t="n"/>
      <c r="U2817" s="7">
        <f>IF($C2817="","",T2817*X2817/100)</f>
        <v/>
      </c>
      <c r="V2817" s="7">
        <f>IF($C2817="","",T2817-U2817)</f>
        <v/>
      </c>
      <c r="X2817">
        <f>IF($C2817="","",IF($AD2817=1,Settings!$C$8,IF($AC2817=1,Settings!$C$6,Settings!$C$7))*100)</f>
        <v/>
      </c>
      <c r="Y2817" s="7">
        <f>IF($C2817="","",V2817-M2817)</f>
        <v/>
      </c>
      <c r="AA2817">
        <f>IF($C2817="","",IF(COUNTIF($C$2:$C2817,$C2817)=1,1,0))</f>
        <v/>
      </c>
      <c r="AB2817">
        <f>IF($AA2817=1,SUMPRODUCT(--($AE$2:$AE$6001&lt;$AE2817))+1,"")</f>
        <v/>
      </c>
      <c r="AC2817">
        <f>IF($C2817="","",IF(OR($W2817=TRUE(),$W2817="TRUE"),0,1))</f>
        <v/>
      </c>
      <c r="AD2817">
        <f>IF($C2817="","",IF($Z2817="Yes",1,0))</f>
        <v/>
      </c>
      <c r="AE2817">
        <f>IF($AA2817=1,IFERROR(IF(VALUE($C2817)&lt;100000000,VALUE($C2817),1000000000),IFERROR(IF(VALUE(MID($C2817,2,20))&lt;100000000,VALUE(MID($C2817,2,20)),1000000000),1000000000))+ROW()/100000,"")</f>
        <v/>
      </c>
    </row>
    <row r="2818">
      <c r="M2818" s="7">
        <f>IF($C2818="","",L2818*V2818/100)</f>
        <v/>
      </c>
      <c r="N2818" s="11" t="n"/>
      <c r="R2818" s="7" t="n"/>
      <c r="T2818" s="7" t="n"/>
      <c r="U2818" s="7">
        <f>IF($C2818="","",T2818*X2818/100)</f>
        <v/>
      </c>
      <c r="V2818" s="7">
        <f>IF($C2818="","",T2818-U2818)</f>
        <v/>
      </c>
      <c r="X2818">
        <f>IF($C2818="","",IF($AD2818=1,Settings!$C$8,IF($AC2818=1,Settings!$C$6,Settings!$C$7))*100)</f>
        <v/>
      </c>
      <c r="Y2818" s="7">
        <f>IF($C2818="","",V2818-M2818)</f>
        <v/>
      </c>
      <c r="AA2818">
        <f>IF($C2818="","",IF(COUNTIF($C$2:$C2818,$C2818)=1,1,0))</f>
        <v/>
      </c>
      <c r="AB2818">
        <f>IF($AA2818=1,SUMPRODUCT(--($AE$2:$AE$6001&lt;$AE2818))+1,"")</f>
        <v/>
      </c>
      <c r="AC2818">
        <f>IF($C2818="","",IF(OR($W2818=TRUE(),$W2818="TRUE"),0,1))</f>
        <v/>
      </c>
      <c r="AD2818">
        <f>IF($C2818="","",IF($Z2818="Yes",1,0))</f>
        <v/>
      </c>
      <c r="AE2818">
        <f>IF($AA2818=1,IFERROR(IF(VALUE($C2818)&lt;100000000,VALUE($C2818),1000000000),IFERROR(IF(VALUE(MID($C2818,2,20))&lt;100000000,VALUE(MID($C2818,2,20)),1000000000),1000000000))+ROW()/100000,"")</f>
        <v/>
      </c>
    </row>
    <row r="2819">
      <c r="M2819" s="7">
        <f>IF($C2819="","",L2819*V2819/100)</f>
        <v/>
      </c>
      <c r="N2819" s="11" t="n"/>
      <c r="R2819" s="7" t="n"/>
      <c r="T2819" s="7" t="n"/>
      <c r="U2819" s="7">
        <f>IF($C2819="","",T2819*X2819/100)</f>
        <v/>
      </c>
      <c r="V2819" s="7">
        <f>IF($C2819="","",T2819-U2819)</f>
        <v/>
      </c>
      <c r="X2819">
        <f>IF($C2819="","",IF($AD2819=1,Settings!$C$8,IF($AC2819=1,Settings!$C$6,Settings!$C$7))*100)</f>
        <v/>
      </c>
      <c r="Y2819" s="7">
        <f>IF($C2819="","",V2819-M2819)</f>
        <v/>
      </c>
      <c r="AA2819">
        <f>IF($C2819="","",IF(COUNTIF($C$2:$C2819,$C2819)=1,1,0))</f>
        <v/>
      </c>
      <c r="AB2819">
        <f>IF($AA2819=1,SUMPRODUCT(--($AE$2:$AE$6001&lt;$AE2819))+1,"")</f>
        <v/>
      </c>
      <c r="AC2819">
        <f>IF($C2819="","",IF(OR($W2819=TRUE(),$W2819="TRUE"),0,1))</f>
        <v/>
      </c>
      <c r="AD2819">
        <f>IF($C2819="","",IF($Z2819="Yes",1,0))</f>
        <v/>
      </c>
      <c r="AE2819">
        <f>IF($AA2819=1,IFERROR(IF(VALUE($C2819)&lt;100000000,VALUE($C2819),1000000000),IFERROR(IF(VALUE(MID($C2819,2,20))&lt;100000000,VALUE(MID($C2819,2,20)),1000000000),1000000000))+ROW()/100000,"")</f>
        <v/>
      </c>
    </row>
    <row r="2820">
      <c r="M2820" s="7">
        <f>IF($C2820="","",L2820*V2820/100)</f>
        <v/>
      </c>
      <c r="N2820" s="11" t="n"/>
      <c r="R2820" s="7" t="n"/>
      <c r="T2820" s="7" t="n"/>
      <c r="U2820" s="7">
        <f>IF($C2820="","",T2820*X2820/100)</f>
        <v/>
      </c>
      <c r="V2820" s="7">
        <f>IF($C2820="","",T2820-U2820)</f>
        <v/>
      </c>
      <c r="X2820">
        <f>IF($C2820="","",IF($AD2820=1,Settings!$C$8,IF($AC2820=1,Settings!$C$6,Settings!$C$7))*100)</f>
        <v/>
      </c>
      <c r="Y2820" s="7">
        <f>IF($C2820="","",V2820-M2820)</f>
        <v/>
      </c>
      <c r="AA2820">
        <f>IF($C2820="","",IF(COUNTIF($C$2:$C2820,$C2820)=1,1,0))</f>
        <v/>
      </c>
      <c r="AB2820">
        <f>IF($AA2820=1,SUMPRODUCT(--($AE$2:$AE$6001&lt;$AE2820))+1,"")</f>
        <v/>
      </c>
      <c r="AC2820">
        <f>IF($C2820="","",IF(OR($W2820=TRUE(),$W2820="TRUE"),0,1))</f>
        <v/>
      </c>
      <c r="AD2820">
        <f>IF($C2820="","",IF($Z2820="Yes",1,0))</f>
        <v/>
      </c>
      <c r="AE2820">
        <f>IF($AA2820=1,IFERROR(IF(VALUE($C2820)&lt;100000000,VALUE($C2820),1000000000),IFERROR(IF(VALUE(MID($C2820,2,20))&lt;100000000,VALUE(MID($C2820,2,20)),1000000000),1000000000))+ROW()/100000,"")</f>
        <v/>
      </c>
    </row>
    <row r="2821">
      <c r="M2821" s="7">
        <f>IF($C2821="","",L2821*V2821/100)</f>
        <v/>
      </c>
      <c r="N2821" s="11" t="n"/>
      <c r="R2821" s="7" t="n"/>
      <c r="T2821" s="7" t="n"/>
      <c r="U2821" s="7">
        <f>IF($C2821="","",T2821*X2821/100)</f>
        <v/>
      </c>
      <c r="V2821" s="7">
        <f>IF($C2821="","",T2821-U2821)</f>
        <v/>
      </c>
      <c r="X2821">
        <f>IF($C2821="","",IF($AD2821=1,Settings!$C$8,IF($AC2821=1,Settings!$C$6,Settings!$C$7))*100)</f>
        <v/>
      </c>
      <c r="Y2821" s="7">
        <f>IF($C2821="","",V2821-M2821)</f>
        <v/>
      </c>
      <c r="AA2821">
        <f>IF($C2821="","",IF(COUNTIF($C$2:$C2821,$C2821)=1,1,0))</f>
        <v/>
      </c>
      <c r="AB2821">
        <f>IF($AA2821=1,SUMPRODUCT(--($AE$2:$AE$6001&lt;$AE2821))+1,"")</f>
        <v/>
      </c>
      <c r="AC2821">
        <f>IF($C2821="","",IF(OR($W2821=TRUE(),$W2821="TRUE"),0,1))</f>
        <v/>
      </c>
      <c r="AD2821">
        <f>IF($C2821="","",IF($Z2821="Yes",1,0))</f>
        <v/>
      </c>
      <c r="AE2821">
        <f>IF($AA2821=1,IFERROR(IF(VALUE($C2821)&lt;100000000,VALUE($C2821),1000000000),IFERROR(IF(VALUE(MID($C2821,2,20))&lt;100000000,VALUE(MID($C2821,2,20)),1000000000),1000000000))+ROW()/100000,"")</f>
        <v/>
      </c>
    </row>
    <row r="2822">
      <c r="M2822" s="7">
        <f>IF($C2822="","",L2822*V2822/100)</f>
        <v/>
      </c>
      <c r="N2822" s="11" t="n"/>
      <c r="R2822" s="7" t="n"/>
      <c r="T2822" s="7" t="n"/>
      <c r="U2822" s="7">
        <f>IF($C2822="","",T2822*X2822/100)</f>
        <v/>
      </c>
      <c r="V2822" s="7">
        <f>IF($C2822="","",T2822-U2822)</f>
        <v/>
      </c>
      <c r="X2822">
        <f>IF($C2822="","",IF($AD2822=1,Settings!$C$8,IF($AC2822=1,Settings!$C$6,Settings!$C$7))*100)</f>
        <v/>
      </c>
      <c r="Y2822" s="7">
        <f>IF($C2822="","",V2822-M2822)</f>
        <v/>
      </c>
      <c r="AA2822">
        <f>IF($C2822="","",IF(COUNTIF($C$2:$C2822,$C2822)=1,1,0))</f>
        <v/>
      </c>
      <c r="AB2822">
        <f>IF($AA2822=1,SUMPRODUCT(--($AE$2:$AE$6001&lt;$AE2822))+1,"")</f>
        <v/>
      </c>
      <c r="AC2822">
        <f>IF($C2822="","",IF(OR($W2822=TRUE(),$W2822="TRUE"),0,1))</f>
        <v/>
      </c>
      <c r="AD2822">
        <f>IF($C2822="","",IF($Z2822="Yes",1,0))</f>
        <v/>
      </c>
      <c r="AE2822">
        <f>IF($AA2822=1,IFERROR(IF(VALUE($C2822)&lt;100000000,VALUE($C2822),1000000000),IFERROR(IF(VALUE(MID($C2822,2,20))&lt;100000000,VALUE(MID($C2822,2,20)),1000000000),1000000000))+ROW()/100000,"")</f>
        <v/>
      </c>
    </row>
    <row r="2823">
      <c r="M2823" s="7">
        <f>IF($C2823="","",L2823*V2823/100)</f>
        <v/>
      </c>
      <c r="N2823" s="11" t="n"/>
      <c r="R2823" s="7" t="n"/>
      <c r="T2823" s="7" t="n"/>
      <c r="U2823" s="7">
        <f>IF($C2823="","",T2823*X2823/100)</f>
        <v/>
      </c>
      <c r="V2823" s="7">
        <f>IF($C2823="","",T2823-U2823)</f>
        <v/>
      </c>
      <c r="X2823">
        <f>IF($C2823="","",IF($AD2823=1,Settings!$C$8,IF($AC2823=1,Settings!$C$6,Settings!$C$7))*100)</f>
        <v/>
      </c>
      <c r="Y2823" s="7">
        <f>IF($C2823="","",V2823-M2823)</f>
        <v/>
      </c>
      <c r="AA2823">
        <f>IF($C2823="","",IF(COUNTIF($C$2:$C2823,$C2823)=1,1,0))</f>
        <v/>
      </c>
      <c r="AB2823">
        <f>IF($AA2823=1,SUMPRODUCT(--($AE$2:$AE$6001&lt;$AE2823))+1,"")</f>
        <v/>
      </c>
      <c r="AC2823">
        <f>IF($C2823="","",IF(OR($W2823=TRUE(),$W2823="TRUE"),0,1))</f>
        <v/>
      </c>
      <c r="AD2823">
        <f>IF($C2823="","",IF($Z2823="Yes",1,0))</f>
        <v/>
      </c>
      <c r="AE2823">
        <f>IF($AA2823=1,IFERROR(IF(VALUE($C2823)&lt;100000000,VALUE($C2823),1000000000),IFERROR(IF(VALUE(MID($C2823,2,20))&lt;100000000,VALUE(MID($C2823,2,20)),1000000000),1000000000))+ROW()/100000,"")</f>
        <v/>
      </c>
    </row>
    <row r="2824">
      <c r="M2824" s="7">
        <f>IF($C2824="","",L2824*V2824/100)</f>
        <v/>
      </c>
      <c r="N2824" s="11" t="n"/>
      <c r="R2824" s="7" t="n"/>
      <c r="T2824" s="7" t="n"/>
      <c r="U2824" s="7">
        <f>IF($C2824="","",T2824*X2824/100)</f>
        <v/>
      </c>
      <c r="V2824" s="7">
        <f>IF($C2824="","",T2824-U2824)</f>
        <v/>
      </c>
      <c r="X2824">
        <f>IF($C2824="","",IF($AD2824=1,Settings!$C$8,IF($AC2824=1,Settings!$C$6,Settings!$C$7))*100)</f>
        <v/>
      </c>
      <c r="Y2824" s="7">
        <f>IF($C2824="","",V2824-M2824)</f>
        <v/>
      </c>
      <c r="AA2824">
        <f>IF($C2824="","",IF(COUNTIF($C$2:$C2824,$C2824)=1,1,0))</f>
        <v/>
      </c>
      <c r="AB2824">
        <f>IF($AA2824=1,SUMPRODUCT(--($AE$2:$AE$6001&lt;$AE2824))+1,"")</f>
        <v/>
      </c>
      <c r="AC2824">
        <f>IF($C2824="","",IF(OR($W2824=TRUE(),$W2824="TRUE"),0,1))</f>
        <v/>
      </c>
      <c r="AD2824">
        <f>IF($C2824="","",IF($Z2824="Yes",1,0))</f>
        <v/>
      </c>
      <c r="AE2824">
        <f>IF($AA2824=1,IFERROR(IF(VALUE($C2824)&lt;100000000,VALUE($C2824),1000000000),IFERROR(IF(VALUE(MID($C2824,2,20))&lt;100000000,VALUE(MID($C2824,2,20)),1000000000),1000000000))+ROW()/100000,"")</f>
        <v/>
      </c>
    </row>
    <row r="2825">
      <c r="M2825" s="7">
        <f>IF($C2825="","",L2825*V2825/100)</f>
        <v/>
      </c>
      <c r="N2825" s="11" t="n"/>
      <c r="R2825" s="7" t="n"/>
      <c r="T2825" s="7" t="n"/>
      <c r="U2825" s="7">
        <f>IF($C2825="","",T2825*X2825/100)</f>
        <v/>
      </c>
      <c r="V2825" s="7">
        <f>IF($C2825="","",T2825-U2825)</f>
        <v/>
      </c>
      <c r="X2825">
        <f>IF($C2825="","",IF($AD2825=1,Settings!$C$8,IF($AC2825=1,Settings!$C$6,Settings!$C$7))*100)</f>
        <v/>
      </c>
      <c r="Y2825" s="7">
        <f>IF($C2825="","",V2825-M2825)</f>
        <v/>
      </c>
      <c r="AA2825">
        <f>IF($C2825="","",IF(COUNTIF($C$2:$C2825,$C2825)=1,1,0))</f>
        <v/>
      </c>
      <c r="AB2825">
        <f>IF($AA2825=1,SUMPRODUCT(--($AE$2:$AE$6001&lt;$AE2825))+1,"")</f>
        <v/>
      </c>
      <c r="AC2825">
        <f>IF($C2825="","",IF(OR($W2825=TRUE(),$W2825="TRUE"),0,1))</f>
        <v/>
      </c>
      <c r="AD2825">
        <f>IF($C2825="","",IF($Z2825="Yes",1,0))</f>
        <v/>
      </c>
      <c r="AE2825">
        <f>IF($AA2825=1,IFERROR(IF(VALUE($C2825)&lt;100000000,VALUE($C2825),1000000000),IFERROR(IF(VALUE(MID($C2825,2,20))&lt;100000000,VALUE(MID($C2825,2,20)),1000000000),1000000000))+ROW()/100000,"")</f>
        <v/>
      </c>
    </row>
    <row r="2826">
      <c r="M2826" s="7">
        <f>IF($C2826="","",L2826*V2826/100)</f>
        <v/>
      </c>
      <c r="N2826" s="11" t="n"/>
      <c r="R2826" s="7" t="n"/>
      <c r="T2826" s="7" t="n"/>
      <c r="U2826" s="7">
        <f>IF($C2826="","",T2826*X2826/100)</f>
        <v/>
      </c>
      <c r="V2826" s="7">
        <f>IF($C2826="","",T2826-U2826)</f>
        <v/>
      </c>
      <c r="X2826">
        <f>IF($C2826="","",IF($AD2826=1,Settings!$C$8,IF($AC2826=1,Settings!$C$6,Settings!$C$7))*100)</f>
        <v/>
      </c>
      <c r="Y2826" s="7">
        <f>IF($C2826="","",V2826-M2826)</f>
        <v/>
      </c>
      <c r="AA2826">
        <f>IF($C2826="","",IF(COUNTIF($C$2:$C2826,$C2826)=1,1,0))</f>
        <v/>
      </c>
      <c r="AB2826">
        <f>IF($AA2826=1,SUMPRODUCT(--($AE$2:$AE$6001&lt;$AE2826))+1,"")</f>
        <v/>
      </c>
      <c r="AC2826">
        <f>IF($C2826="","",IF(OR($W2826=TRUE(),$W2826="TRUE"),0,1))</f>
        <v/>
      </c>
      <c r="AD2826">
        <f>IF($C2826="","",IF($Z2826="Yes",1,0))</f>
        <v/>
      </c>
      <c r="AE2826">
        <f>IF($AA2826=1,IFERROR(IF(VALUE($C2826)&lt;100000000,VALUE($C2826),1000000000),IFERROR(IF(VALUE(MID($C2826,2,20))&lt;100000000,VALUE(MID($C2826,2,20)),1000000000),1000000000))+ROW()/100000,"")</f>
        <v/>
      </c>
    </row>
    <row r="2827">
      <c r="M2827" s="7">
        <f>IF($C2827="","",L2827*V2827/100)</f>
        <v/>
      </c>
      <c r="N2827" s="11" t="n"/>
      <c r="R2827" s="7" t="n"/>
      <c r="T2827" s="7" t="n"/>
      <c r="U2827" s="7">
        <f>IF($C2827="","",T2827*X2827/100)</f>
        <v/>
      </c>
      <c r="V2827" s="7">
        <f>IF($C2827="","",T2827-U2827)</f>
        <v/>
      </c>
      <c r="X2827">
        <f>IF($C2827="","",IF($AD2827=1,Settings!$C$8,IF($AC2827=1,Settings!$C$6,Settings!$C$7))*100)</f>
        <v/>
      </c>
      <c r="Y2827" s="7">
        <f>IF($C2827="","",V2827-M2827)</f>
        <v/>
      </c>
      <c r="AA2827">
        <f>IF($C2827="","",IF(COUNTIF($C$2:$C2827,$C2827)=1,1,0))</f>
        <v/>
      </c>
      <c r="AB2827">
        <f>IF($AA2827=1,SUMPRODUCT(--($AE$2:$AE$6001&lt;$AE2827))+1,"")</f>
        <v/>
      </c>
      <c r="AC2827">
        <f>IF($C2827="","",IF(OR($W2827=TRUE(),$W2827="TRUE"),0,1))</f>
        <v/>
      </c>
      <c r="AD2827">
        <f>IF($C2827="","",IF($Z2827="Yes",1,0))</f>
        <v/>
      </c>
      <c r="AE2827">
        <f>IF($AA2827=1,IFERROR(IF(VALUE($C2827)&lt;100000000,VALUE($C2827),1000000000),IFERROR(IF(VALUE(MID($C2827,2,20))&lt;100000000,VALUE(MID($C2827,2,20)),1000000000),1000000000))+ROW()/100000,"")</f>
        <v/>
      </c>
    </row>
    <row r="2828">
      <c r="M2828" s="7">
        <f>IF($C2828="","",L2828*V2828/100)</f>
        <v/>
      </c>
      <c r="N2828" s="11" t="n"/>
      <c r="R2828" s="7" t="n"/>
      <c r="T2828" s="7" t="n"/>
      <c r="U2828" s="7">
        <f>IF($C2828="","",T2828*X2828/100)</f>
        <v/>
      </c>
      <c r="V2828" s="7">
        <f>IF($C2828="","",T2828-U2828)</f>
        <v/>
      </c>
      <c r="X2828">
        <f>IF($C2828="","",IF($AD2828=1,Settings!$C$8,IF($AC2828=1,Settings!$C$6,Settings!$C$7))*100)</f>
        <v/>
      </c>
      <c r="Y2828" s="7">
        <f>IF($C2828="","",V2828-M2828)</f>
        <v/>
      </c>
      <c r="AA2828">
        <f>IF($C2828="","",IF(COUNTIF($C$2:$C2828,$C2828)=1,1,0))</f>
        <v/>
      </c>
      <c r="AB2828">
        <f>IF($AA2828=1,SUMPRODUCT(--($AE$2:$AE$6001&lt;$AE2828))+1,"")</f>
        <v/>
      </c>
      <c r="AC2828">
        <f>IF($C2828="","",IF(OR($W2828=TRUE(),$W2828="TRUE"),0,1))</f>
        <v/>
      </c>
      <c r="AD2828">
        <f>IF($C2828="","",IF($Z2828="Yes",1,0))</f>
        <v/>
      </c>
      <c r="AE2828">
        <f>IF($AA2828=1,IFERROR(IF(VALUE($C2828)&lt;100000000,VALUE($C2828),1000000000),IFERROR(IF(VALUE(MID($C2828,2,20))&lt;100000000,VALUE(MID($C2828,2,20)),1000000000),1000000000))+ROW()/100000,"")</f>
        <v/>
      </c>
    </row>
    <row r="2829">
      <c r="M2829" s="7">
        <f>IF($C2829="","",L2829*V2829/100)</f>
        <v/>
      </c>
      <c r="N2829" s="11" t="n"/>
      <c r="R2829" s="7" t="n"/>
      <c r="T2829" s="7" t="n"/>
      <c r="U2829" s="7">
        <f>IF($C2829="","",T2829*X2829/100)</f>
        <v/>
      </c>
      <c r="V2829" s="7">
        <f>IF($C2829="","",T2829-U2829)</f>
        <v/>
      </c>
      <c r="X2829">
        <f>IF($C2829="","",IF($AD2829=1,Settings!$C$8,IF($AC2829=1,Settings!$C$6,Settings!$C$7))*100)</f>
        <v/>
      </c>
      <c r="Y2829" s="7">
        <f>IF($C2829="","",V2829-M2829)</f>
        <v/>
      </c>
      <c r="AA2829">
        <f>IF($C2829="","",IF(COUNTIF($C$2:$C2829,$C2829)=1,1,0))</f>
        <v/>
      </c>
      <c r="AB2829">
        <f>IF($AA2829=1,SUMPRODUCT(--($AE$2:$AE$6001&lt;$AE2829))+1,"")</f>
        <v/>
      </c>
      <c r="AC2829">
        <f>IF($C2829="","",IF(OR($W2829=TRUE(),$W2829="TRUE"),0,1))</f>
        <v/>
      </c>
      <c r="AD2829">
        <f>IF($C2829="","",IF($Z2829="Yes",1,0))</f>
        <v/>
      </c>
      <c r="AE2829">
        <f>IF($AA2829=1,IFERROR(IF(VALUE($C2829)&lt;100000000,VALUE($C2829),1000000000),IFERROR(IF(VALUE(MID($C2829,2,20))&lt;100000000,VALUE(MID($C2829,2,20)),1000000000),1000000000))+ROW()/100000,"")</f>
        <v/>
      </c>
    </row>
    <row r="2830">
      <c r="M2830" s="7">
        <f>IF($C2830="","",L2830*V2830/100)</f>
        <v/>
      </c>
      <c r="N2830" s="11" t="n"/>
      <c r="R2830" s="7" t="n"/>
      <c r="T2830" s="7" t="n"/>
      <c r="U2830" s="7">
        <f>IF($C2830="","",T2830*X2830/100)</f>
        <v/>
      </c>
      <c r="V2830" s="7">
        <f>IF($C2830="","",T2830-U2830)</f>
        <v/>
      </c>
      <c r="X2830">
        <f>IF($C2830="","",IF($AD2830=1,Settings!$C$8,IF($AC2830=1,Settings!$C$6,Settings!$C$7))*100)</f>
        <v/>
      </c>
      <c r="Y2830" s="7">
        <f>IF($C2830="","",V2830-M2830)</f>
        <v/>
      </c>
      <c r="AA2830">
        <f>IF($C2830="","",IF(COUNTIF($C$2:$C2830,$C2830)=1,1,0))</f>
        <v/>
      </c>
      <c r="AB2830">
        <f>IF($AA2830=1,SUMPRODUCT(--($AE$2:$AE$6001&lt;$AE2830))+1,"")</f>
        <v/>
      </c>
      <c r="AC2830">
        <f>IF($C2830="","",IF(OR($W2830=TRUE(),$W2830="TRUE"),0,1))</f>
        <v/>
      </c>
      <c r="AD2830">
        <f>IF($C2830="","",IF($Z2830="Yes",1,0))</f>
        <v/>
      </c>
      <c r="AE2830">
        <f>IF($AA2830=1,IFERROR(IF(VALUE($C2830)&lt;100000000,VALUE($C2830),1000000000),IFERROR(IF(VALUE(MID($C2830,2,20))&lt;100000000,VALUE(MID($C2830,2,20)),1000000000),1000000000))+ROW()/100000,"")</f>
        <v/>
      </c>
    </row>
    <row r="2831">
      <c r="M2831" s="7">
        <f>IF($C2831="","",L2831*V2831/100)</f>
        <v/>
      </c>
      <c r="N2831" s="11" t="n"/>
      <c r="R2831" s="7" t="n"/>
      <c r="T2831" s="7" t="n"/>
      <c r="U2831" s="7">
        <f>IF($C2831="","",T2831*X2831/100)</f>
        <v/>
      </c>
      <c r="V2831" s="7">
        <f>IF($C2831="","",T2831-U2831)</f>
        <v/>
      </c>
      <c r="X2831">
        <f>IF($C2831="","",IF($AD2831=1,Settings!$C$8,IF($AC2831=1,Settings!$C$6,Settings!$C$7))*100)</f>
        <v/>
      </c>
      <c r="Y2831" s="7">
        <f>IF($C2831="","",V2831-M2831)</f>
        <v/>
      </c>
      <c r="AA2831">
        <f>IF($C2831="","",IF(COUNTIF($C$2:$C2831,$C2831)=1,1,0))</f>
        <v/>
      </c>
      <c r="AB2831">
        <f>IF($AA2831=1,SUMPRODUCT(--($AE$2:$AE$6001&lt;$AE2831))+1,"")</f>
        <v/>
      </c>
      <c r="AC2831">
        <f>IF($C2831="","",IF(OR($W2831=TRUE(),$W2831="TRUE"),0,1))</f>
        <v/>
      </c>
      <c r="AD2831">
        <f>IF($C2831="","",IF($Z2831="Yes",1,0))</f>
        <v/>
      </c>
      <c r="AE2831">
        <f>IF($AA2831=1,IFERROR(IF(VALUE($C2831)&lt;100000000,VALUE($C2831),1000000000),IFERROR(IF(VALUE(MID($C2831,2,20))&lt;100000000,VALUE(MID($C2831,2,20)),1000000000),1000000000))+ROW()/100000,"")</f>
        <v/>
      </c>
    </row>
    <row r="2832">
      <c r="M2832" s="7">
        <f>IF($C2832="","",L2832*V2832/100)</f>
        <v/>
      </c>
      <c r="N2832" s="11" t="n"/>
      <c r="R2832" s="7" t="n"/>
      <c r="T2832" s="7" t="n"/>
      <c r="U2832" s="7">
        <f>IF($C2832="","",T2832*X2832/100)</f>
        <v/>
      </c>
      <c r="V2832" s="7">
        <f>IF($C2832="","",T2832-U2832)</f>
        <v/>
      </c>
      <c r="X2832">
        <f>IF($C2832="","",IF($AD2832=1,Settings!$C$8,IF($AC2832=1,Settings!$C$6,Settings!$C$7))*100)</f>
        <v/>
      </c>
      <c r="Y2832" s="7">
        <f>IF($C2832="","",V2832-M2832)</f>
        <v/>
      </c>
      <c r="AA2832">
        <f>IF($C2832="","",IF(COUNTIF($C$2:$C2832,$C2832)=1,1,0))</f>
        <v/>
      </c>
      <c r="AB2832">
        <f>IF($AA2832=1,SUMPRODUCT(--($AE$2:$AE$6001&lt;$AE2832))+1,"")</f>
        <v/>
      </c>
      <c r="AC2832">
        <f>IF($C2832="","",IF(OR($W2832=TRUE(),$W2832="TRUE"),0,1))</f>
        <v/>
      </c>
      <c r="AD2832">
        <f>IF($C2832="","",IF($Z2832="Yes",1,0))</f>
        <v/>
      </c>
      <c r="AE2832">
        <f>IF($AA2832=1,IFERROR(IF(VALUE($C2832)&lt;100000000,VALUE($C2832),1000000000),IFERROR(IF(VALUE(MID($C2832,2,20))&lt;100000000,VALUE(MID($C2832,2,20)),1000000000),1000000000))+ROW()/100000,"")</f>
        <v/>
      </c>
    </row>
    <row r="2833">
      <c r="M2833" s="7">
        <f>IF($C2833="","",L2833*V2833/100)</f>
        <v/>
      </c>
      <c r="N2833" s="11" t="n"/>
      <c r="R2833" s="7" t="n"/>
      <c r="T2833" s="7" t="n"/>
      <c r="U2833" s="7">
        <f>IF($C2833="","",T2833*X2833/100)</f>
        <v/>
      </c>
      <c r="V2833" s="7">
        <f>IF($C2833="","",T2833-U2833)</f>
        <v/>
      </c>
      <c r="X2833">
        <f>IF($C2833="","",IF($AD2833=1,Settings!$C$8,IF($AC2833=1,Settings!$C$6,Settings!$C$7))*100)</f>
        <v/>
      </c>
      <c r="Y2833" s="7">
        <f>IF($C2833="","",V2833-M2833)</f>
        <v/>
      </c>
      <c r="AA2833">
        <f>IF($C2833="","",IF(COUNTIF($C$2:$C2833,$C2833)=1,1,0))</f>
        <v/>
      </c>
      <c r="AB2833">
        <f>IF($AA2833=1,SUMPRODUCT(--($AE$2:$AE$6001&lt;$AE2833))+1,"")</f>
        <v/>
      </c>
      <c r="AC2833">
        <f>IF($C2833="","",IF(OR($W2833=TRUE(),$W2833="TRUE"),0,1))</f>
        <v/>
      </c>
      <c r="AD2833">
        <f>IF($C2833="","",IF($Z2833="Yes",1,0))</f>
        <v/>
      </c>
      <c r="AE2833">
        <f>IF($AA2833=1,IFERROR(IF(VALUE($C2833)&lt;100000000,VALUE($C2833),1000000000),IFERROR(IF(VALUE(MID($C2833,2,20))&lt;100000000,VALUE(MID($C2833,2,20)),1000000000),1000000000))+ROW()/100000,"")</f>
        <v/>
      </c>
    </row>
    <row r="2834">
      <c r="M2834" s="7">
        <f>IF($C2834="","",L2834*V2834/100)</f>
        <v/>
      </c>
      <c r="N2834" s="11" t="n"/>
      <c r="R2834" s="7" t="n"/>
      <c r="T2834" s="7" t="n"/>
      <c r="U2834" s="7">
        <f>IF($C2834="","",T2834*X2834/100)</f>
        <v/>
      </c>
      <c r="V2834" s="7">
        <f>IF($C2834="","",T2834-U2834)</f>
        <v/>
      </c>
      <c r="X2834">
        <f>IF($C2834="","",IF($AD2834=1,Settings!$C$8,IF($AC2834=1,Settings!$C$6,Settings!$C$7))*100)</f>
        <v/>
      </c>
      <c r="Y2834" s="7">
        <f>IF($C2834="","",V2834-M2834)</f>
        <v/>
      </c>
      <c r="AA2834">
        <f>IF($C2834="","",IF(COUNTIF($C$2:$C2834,$C2834)=1,1,0))</f>
        <v/>
      </c>
      <c r="AB2834">
        <f>IF($AA2834=1,SUMPRODUCT(--($AE$2:$AE$6001&lt;$AE2834))+1,"")</f>
        <v/>
      </c>
      <c r="AC2834">
        <f>IF($C2834="","",IF(OR($W2834=TRUE(),$W2834="TRUE"),0,1))</f>
        <v/>
      </c>
      <c r="AD2834">
        <f>IF($C2834="","",IF($Z2834="Yes",1,0))</f>
        <v/>
      </c>
      <c r="AE2834">
        <f>IF($AA2834=1,IFERROR(IF(VALUE($C2834)&lt;100000000,VALUE($C2834),1000000000),IFERROR(IF(VALUE(MID($C2834,2,20))&lt;100000000,VALUE(MID($C2834,2,20)),1000000000),1000000000))+ROW()/100000,"")</f>
        <v/>
      </c>
    </row>
    <row r="2835">
      <c r="M2835" s="7">
        <f>IF($C2835="","",L2835*V2835/100)</f>
        <v/>
      </c>
      <c r="N2835" s="11" t="n"/>
      <c r="R2835" s="7" t="n"/>
      <c r="T2835" s="7" t="n"/>
      <c r="U2835" s="7">
        <f>IF($C2835="","",T2835*X2835/100)</f>
        <v/>
      </c>
      <c r="V2835" s="7">
        <f>IF($C2835="","",T2835-U2835)</f>
        <v/>
      </c>
      <c r="X2835">
        <f>IF($C2835="","",IF($AD2835=1,Settings!$C$8,IF($AC2835=1,Settings!$C$6,Settings!$C$7))*100)</f>
        <v/>
      </c>
      <c r="Y2835" s="7">
        <f>IF($C2835="","",V2835-M2835)</f>
        <v/>
      </c>
      <c r="AA2835">
        <f>IF($C2835="","",IF(COUNTIF($C$2:$C2835,$C2835)=1,1,0))</f>
        <v/>
      </c>
      <c r="AB2835">
        <f>IF($AA2835=1,SUMPRODUCT(--($AE$2:$AE$6001&lt;$AE2835))+1,"")</f>
        <v/>
      </c>
      <c r="AC2835">
        <f>IF($C2835="","",IF(OR($W2835=TRUE(),$W2835="TRUE"),0,1))</f>
        <v/>
      </c>
      <c r="AD2835">
        <f>IF($C2835="","",IF($Z2835="Yes",1,0))</f>
        <v/>
      </c>
      <c r="AE2835">
        <f>IF($AA2835=1,IFERROR(IF(VALUE($C2835)&lt;100000000,VALUE($C2835),1000000000),IFERROR(IF(VALUE(MID($C2835,2,20))&lt;100000000,VALUE(MID($C2835,2,20)),1000000000),1000000000))+ROW()/100000,"")</f>
        <v/>
      </c>
    </row>
    <row r="2836">
      <c r="M2836" s="7">
        <f>IF($C2836="","",L2836*V2836/100)</f>
        <v/>
      </c>
      <c r="N2836" s="11" t="n"/>
      <c r="R2836" s="7" t="n"/>
      <c r="T2836" s="7" t="n"/>
      <c r="U2836" s="7">
        <f>IF($C2836="","",T2836*X2836/100)</f>
        <v/>
      </c>
      <c r="V2836" s="7">
        <f>IF($C2836="","",T2836-U2836)</f>
        <v/>
      </c>
      <c r="X2836">
        <f>IF($C2836="","",IF($AD2836=1,Settings!$C$8,IF($AC2836=1,Settings!$C$6,Settings!$C$7))*100)</f>
        <v/>
      </c>
      <c r="Y2836" s="7">
        <f>IF($C2836="","",V2836-M2836)</f>
        <v/>
      </c>
      <c r="AA2836">
        <f>IF($C2836="","",IF(COUNTIF($C$2:$C2836,$C2836)=1,1,0))</f>
        <v/>
      </c>
      <c r="AB2836">
        <f>IF($AA2836=1,SUMPRODUCT(--($AE$2:$AE$6001&lt;$AE2836))+1,"")</f>
        <v/>
      </c>
      <c r="AC2836">
        <f>IF($C2836="","",IF(OR($W2836=TRUE(),$W2836="TRUE"),0,1))</f>
        <v/>
      </c>
      <c r="AD2836">
        <f>IF($C2836="","",IF($Z2836="Yes",1,0))</f>
        <v/>
      </c>
      <c r="AE2836">
        <f>IF($AA2836=1,IFERROR(IF(VALUE($C2836)&lt;100000000,VALUE($C2836),1000000000),IFERROR(IF(VALUE(MID($C2836,2,20))&lt;100000000,VALUE(MID($C2836,2,20)),1000000000),1000000000))+ROW()/100000,"")</f>
        <v/>
      </c>
    </row>
    <row r="2837">
      <c r="M2837" s="7">
        <f>IF($C2837="","",L2837*V2837/100)</f>
        <v/>
      </c>
      <c r="N2837" s="11" t="n"/>
      <c r="R2837" s="7" t="n"/>
      <c r="T2837" s="7" t="n"/>
      <c r="U2837" s="7">
        <f>IF($C2837="","",T2837*X2837/100)</f>
        <v/>
      </c>
      <c r="V2837" s="7">
        <f>IF($C2837="","",T2837-U2837)</f>
        <v/>
      </c>
      <c r="X2837">
        <f>IF($C2837="","",IF($AD2837=1,Settings!$C$8,IF($AC2837=1,Settings!$C$6,Settings!$C$7))*100)</f>
        <v/>
      </c>
      <c r="Y2837" s="7">
        <f>IF($C2837="","",V2837-M2837)</f>
        <v/>
      </c>
      <c r="AA2837">
        <f>IF($C2837="","",IF(COUNTIF($C$2:$C2837,$C2837)=1,1,0))</f>
        <v/>
      </c>
      <c r="AB2837">
        <f>IF($AA2837=1,SUMPRODUCT(--($AE$2:$AE$6001&lt;$AE2837))+1,"")</f>
        <v/>
      </c>
      <c r="AC2837">
        <f>IF($C2837="","",IF(OR($W2837=TRUE(),$W2837="TRUE"),0,1))</f>
        <v/>
      </c>
      <c r="AD2837">
        <f>IF($C2837="","",IF($Z2837="Yes",1,0))</f>
        <v/>
      </c>
      <c r="AE2837">
        <f>IF($AA2837=1,IFERROR(IF(VALUE($C2837)&lt;100000000,VALUE($C2837),1000000000),IFERROR(IF(VALUE(MID($C2837,2,20))&lt;100000000,VALUE(MID($C2837,2,20)),1000000000),1000000000))+ROW()/100000,"")</f>
        <v/>
      </c>
    </row>
    <row r="2838">
      <c r="M2838" s="7">
        <f>IF($C2838="","",L2838*V2838/100)</f>
        <v/>
      </c>
      <c r="N2838" s="11" t="n"/>
      <c r="R2838" s="7" t="n"/>
      <c r="T2838" s="7" t="n"/>
      <c r="U2838" s="7">
        <f>IF($C2838="","",T2838*X2838/100)</f>
        <v/>
      </c>
      <c r="V2838" s="7">
        <f>IF($C2838="","",T2838-U2838)</f>
        <v/>
      </c>
      <c r="X2838">
        <f>IF($C2838="","",IF($AD2838=1,Settings!$C$8,IF($AC2838=1,Settings!$C$6,Settings!$C$7))*100)</f>
        <v/>
      </c>
      <c r="Y2838" s="7">
        <f>IF($C2838="","",V2838-M2838)</f>
        <v/>
      </c>
      <c r="AA2838">
        <f>IF($C2838="","",IF(COUNTIF($C$2:$C2838,$C2838)=1,1,0))</f>
        <v/>
      </c>
      <c r="AB2838">
        <f>IF($AA2838=1,SUMPRODUCT(--($AE$2:$AE$6001&lt;$AE2838))+1,"")</f>
        <v/>
      </c>
      <c r="AC2838">
        <f>IF($C2838="","",IF(OR($W2838=TRUE(),$W2838="TRUE"),0,1))</f>
        <v/>
      </c>
      <c r="AD2838">
        <f>IF($C2838="","",IF($Z2838="Yes",1,0))</f>
        <v/>
      </c>
      <c r="AE2838">
        <f>IF($AA2838=1,IFERROR(IF(VALUE($C2838)&lt;100000000,VALUE($C2838),1000000000),IFERROR(IF(VALUE(MID($C2838,2,20))&lt;100000000,VALUE(MID($C2838,2,20)),1000000000),1000000000))+ROW()/100000,"")</f>
        <v/>
      </c>
    </row>
    <row r="2839">
      <c r="M2839" s="7">
        <f>IF($C2839="","",L2839*V2839/100)</f>
        <v/>
      </c>
      <c r="N2839" s="11" t="n"/>
      <c r="R2839" s="7" t="n"/>
      <c r="T2839" s="7" t="n"/>
      <c r="U2839" s="7">
        <f>IF($C2839="","",T2839*X2839/100)</f>
        <v/>
      </c>
      <c r="V2839" s="7">
        <f>IF($C2839="","",T2839-U2839)</f>
        <v/>
      </c>
      <c r="X2839">
        <f>IF($C2839="","",IF($AD2839=1,Settings!$C$8,IF($AC2839=1,Settings!$C$6,Settings!$C$7))*100)</f>
        <v/>
      </c>
      <c r="Y2839" s="7">
        <f>IF($C2839="","",V2839-M2839)</f>
        <v/>
      </c>
      <c r="AA2839">
        <f>IF($C2839="","",IF(COUNTIF($C$2:$C2839,$C2839)=1,1,0))</f>
        <v/>
      </c>
      <c r="AB2839">
        <f>IF($AA2839=1,SUMPRODUCT(--($AE$2:$AE$6001&lt;$AE2839))+1,"")</f>
        <v/>
      </c>
      <c r="AC2839">
        <f>IF($C2839="","",IF(OR($W2839=TRUE(),$W2839="TRUE"),0,1))</f>
        <v/>
      </c>
      <c r="AD2839">
        <f>IF($C2839="","",IF($Z2839="Yes",1,0))</f>
        <v/>
      </c>
      <c r="AE2839">
        <f>IF($AA2839=1,IFERROR(IF(VALUE($C2839)&lt;100000000,VALUE($C2839),1000000000),IFERROR(IF(VALUE(MID($C2839,2,20))&lt;100000000,VALUE(MID($C2839,2,20)),1000000000),1000000000))+ROW()/100000,"")</f>
        <v/>
      </c>
    </row>
    <row r="2840">
      <c r="M2840" s="7">
        <f>IF($C2840="","",L2840*V2840/100)</f>
        <v/>
      </c>
      <c r="N2840" s="11" t="n"/>
      <c r="R2840" s="7" t="n"/>
      <c r="T2840" s="7" t="n"/>
      <c r="U2840" s="7">
        <f>IF($C2840="","",T2840*X2840/100)</f>
        <v/>
      </c>
      <c r="V2840" s="7">
        <f>IF($C2840="","",T2840-U2840)</f>
        <v/>
      </c>
      <c r="X2840">
        <f>IF($C2840="","",IF($AD2840=1,Settings!$C$8,IF($AC2840=1,Settings!$C$6,Settings!$C$7))*100)</f>
        <v/>
      </c>
      <c r="Y2840" s="7">
        <f>IF($C2840="","",V2840-M2840)</f>
        <v/>
      </c>
      <c r="AA2840">
        <f>IF($C2840="","",IF(COUNTIF($C$2:$C2840,$C2840)=1,1,0))</f>
        <v/>
      </c>
      <c r="AB2840">
        <f>IF($AA2840=1,SUMPRODUCT(--($AE$2:$AE$6001&lt;$AE2840))+1,"")</f>
        <v/>
      </c>
      <c r="AC2840">
        <f>IF($C2840="","",IF(OR($W2840=TRUE(),$W2840="TRUE"),0,1))</f>
        <v/>
      </c>
      <c r="AD2840">
        <f>IF($C2840="","",IF($Z2840="Yes",1,0))</f>
        <v/>
      </c>
      <c r="AE2840">
        <f>IF($AA2840=1,IFERROR(IF(VALUE($C2840)&lt;100000000,VALUE($C2840),1000000000),IFERROR(IF(VALUE(MID($C2840,2,20))&lt;100000000,VALUE(MID($C2840,2,20)),1000000000),1000000000))+ROW()/100000,"")</f>
        <v/>
      </c>
    </row>
    <row r="2841">
      <c r="M2841" s="7">
        <f>IF($C2841="","",L2841*V2841/100)</f>
        <v/>
      </c>
      <c r="N2841" s="11" t="n"/>
      <c r="R2841" s="7" t="n"/>
      <c r="T2841" s="7" t="n"/>
      <c r="U2841" s="7">
        <f>IF($C2841="","",T2841*X2841/100)</f>
        <v/>
      </c>
      <c r="V2841" s="7">
        <f>IF($C2841="","",T2841-U2841)</f>
        <v/>
      </c>
      <c r="X2841">
        <f>IF($C2841="","",IF($AD2841=1,Settings!$C$8,IF($AC2841=1,Settings!$C$6,Settings!$C$7))*100)</f>
        <v/>
      </c>
      <c r="Y2841" s="7">
        <f>IF($C2841="","",V2841-M2841)</f>
        <v/>
      </c>
      <c r="AA2841">
        <f>IF($C2841="","",IF(COUNTIF($C$2:$C2841,$C2841)=1,1,0))</f>
        <v/>
      </c>
      <c r="AB2841">
        <f>IF($AA2841=1,SUMPRODUCT(--($AE$2:$AE$6001&lt;$AE2841))+1,"")</f>
        <v/>
      </c>
      <c r="AC2841">
        <f>IF($C2841="","",IF(OR($W2841=TRUE(),$W2841="TRUE"),0,1))</f>
        <v/>
      </c>
      <c r="AD2841">
        <f>IF($C2841="","",IF($Z2841="Yes",1,0))</f>
        <v/>
      </c>
      <c r="AE2841">
        <f>IF($AA2841=1,IFERROR(IF(VALUE($C2841)&lt;100000000,VALUE($C2841),1000000000),IFERROR(IF(VALUE(MID($C2841,2,20))&lt;100000000,VALUE(MID($C2841,2,20)),1000000000),1000000000))+ROW()/100000,"")</f>
        <v/>
      </c>
    </row>
    <row r="2842">
      <c r="M2842" s="7">
        <f>IF($C2842="","",L2842*V2842/100)</f>
        <v/>
      </c>
      <c r="N2842" s="11" t="n"/>
      <c r="R2842" s="7" t="n"/>
      <c r="T2842" s="7" t="n"/>
      <c r="U2842" s="7">
        <f>IF($C2842="","",T2842*X2842/100)</f>
        <v/>
      </c>
      <c r="V2842" s="7">
        <f>IF($C2842="","",T2842-U2842)</f>
        <v/>
      </c>
      <c r="X2842">
        <f>IF($C2842="","",IF($AD2842=1,Settings!$C$8,IF($AC2842=1,Settings!$C$6,Settings!$C$7))*100)</f>
        <v/>
      </c>
      <c r="Y2842" s="7">
        <f>IF($C2842="","",V2842-M2842)</f>
        <v/>
      </c>
      <c r="AA2842">
        <f>IF($C2842="","",IF(COUNTIF($C$2:$C2842,$C2842)=1,1,0))</f>
        <v/>
      </c>
      <c r="AB2842">
        <f>IF($AA2842=1,SUMPRODUCT(--($AE$2:$AE$6001&lt;$AE2842))+1,"")</f>
        <v/>
      </c>
      <c r="AC2842">
        <f>IF($C2842="","",IF(OR($W2842=TRUE(),$W2842="TRUE"),0,1))</f>
        <v/>
      </c>
      <c r="AD2842">
        <f>IF($C2842="","",IF($Z2842="Yes",1,0))</f>
        <v/>
      </c>
      <c r="AE2842">
        <f>IF($AA2842=1,IFERROR(IF(VALUE($C2842)&lt;100000000,VALUE($C2842),1000000000),IFERROR(IF(VALUE(MID($C2842,2,20))&lt;100000000,VALUE(MID($C2842,2,20)),1000000000),1000000000))+ROW()/100000,"")</f>
        <v/>
      </c>
    </row>
    <row r="2843">
      <c r="M2843" s="7">
        <f>IF($C2843="","",L2843*V2843/100)</f>
        <v/>
      </c>
      <c r="N2843" s="11" t="n"/>
      <c r="R2843" s="7" t="n"/>
      <c r="T2843" s="7" t="n"/>
      <c r="U2843" s="7">
        <f>IF($C2843="","",T2843*X2843/100)</f>
        <v/>
      </c>
      <c r="V2843" s="7">
        <f>IF($C2843="","",T2843-U2843)</f>
        <v/>
      </c>
      <c r="X2843">
        <f>IF($C2843="","",IF($AD2843=1,Settings!$C$8,IF($AC2843=1,Settings!$C$6,Settings!$C$7))*100)</f>
        <v/>
      </c>
      <c r="Y2843" s="7">
        <f>IF($C2843="","",V2843-M2843)</f>
        <v/>
      </c>
      <c r="AA2843">
        <f>IF($C2843="","",IF(COUNTIF($C$2:$C2843,$C2843)=1,1,0))</f>
        <v/>
      </c>
      <c r="AB2843">
        <f>IF($AA2843=1,SUMPRODUCT(--($AE$2:$AE$6001&lt;$AE2843))+1,"")</f>
        <v/>
      </c>
      <c r="AC2843">
        <f>IF($C2843="","",IF(OR($W2843=TRUE(),$W2843="TRUE"),0,1))</f>
        <v/>
      </c>
      <c r="AD2843">
        <f>IF($C2843="","",IF($Z2843="Yes",1,0))</f>
        <v/>
      </c>
      <c r="AE2843">
        <f>IF($AA2843=1,IFERROR(IF(VALUE($C2843)&lt;100000000,VALUE($C2843),1000000000),IFERROR(IF(VALUE(MID($C2843,2,20))&lt;100000000,VALUE(MID($C2843,2,20)),1000000000),1000000000))+ROW()/100000,"")</f>
        <v/>
      </c>
    </row>
    <row r="2844">
      <c r="M2844" s="7">
        <f>IF($C2844="","",L2844*V2844/100)</f>
        <v/>
      </c>
      <c r="N2844" s="11" t="n"/>
      <c r="R2844" s="7" t="n"/>
      <c r="T2844" s="7" t="n"/>
      <c r="U2844" s="7">
        <f>IF($C2844="","",T2844*X2844/100)</f>
        <v/>
      </c>
      <c r="V2844" s="7">
        <f>IF($C2844="","",T2844-U2844)</f>
        <v/>
      </c>
      <c r="X2844">
        <f>IF($C2844="","",IF($AD2844=1,Settings!$C$8,IF($AC2844=1,Settings!$C$6,Settings!$C$7))*100)</f>
        <v/>
      </c>
      <c r="Y2844" s="7">
        <f>IF($C2844="","",V2844-M2844)</f>
        <v/>
      </c>
      <c r="AA2844">
        <f>IF($C2844="","",IF(COUNTIF($C$2:$C2844,$C2844)=1,1,0))</f>
        <v/>
      </c>
      <c r="AB2844">
        <f>IF($AA2844=1,SUMPRODUCT(--($AE$2:$AE$6001&lt;$AE2844))+1,"")</f>
        <v/>
      </c>
      <c r="AC2844">
        <f>IF($C2844="","",IF(OR($W2844=TRUE(),$W2844="TRUE"),0,1))</f>
        <v/>
      </c>
      <c r="AD2844">
        <f>IF($C2844="","",IF($Z2844="Yes",1,0))</f>
        <v/>
      </c>
      <c r="AE2844">
        <f>IF($AA2844=1,IFERROR(IF(VALUE($C2844)&lt;100000000,VALUE($C2844),1000000000),IFERROR(IF(VALUE(MID($C2844,2,20))&lt;100000000,VALUE(MID($C2844,2,20)),1000000000),1000000000))+ROW()/100000,"")</f>
        <v/>
      </c>
    </row>
    <row r="2845">
      <c r="M2845" s="7">
        <f>IF($C2845="","",L2845*V2845/100)</f>
        <v/>
      </c>
      <c r="N2845" s="11" t="n"/>
      <c r="R2845" s="7" t="n"/>
      <c r="T2845" s="7" t="n"/>
      <c r="U2845" s="7">
        <f>IF($C2845="","",T2845*X2845/100)</f>
        <v/>
      </c>
      <c r="V2845" s="7">
        <f>IF($C2845="","",T2845-U2845)</f>
        <v/>
      </c>
      <c r="X2845">
        <f>IF($C2845="","",IF($AD2845=1,Settings!$C$8,IF($AC2845=1,Settings!$C$6,Settings!$C$7))*100)</f>
        <v/>
      </c>
      <c r="Y2845" s="7">
        <f>IF($C2845="","",V2845-M2845)</f>
        <v/>
      </c>
      <c r="AA2845">
        <f>IF($C2845="","",IF(COUNTIF($C$2:$C2845,$C2845)=1,1,0))</f>
        <v/>
      </c>
      <c r="AB2845">
        <f>IF($AA2845=1,SUMPRODUCT(--($AE$2:$AE$6001&lt;$AE2845))+1,"")</f>
        <v/>
      </c>
      <c r="AC2845">
        <f>IF($C2845="","",IF(OR($W2845=TRUE(),$W2845="TRUE"),0,1))</f>
        <v/>
      </c>
      <c r="AD2845">
        <f>IF($C2845="","",IF($Z2845="Yes",1,0))</f>
        <v/>
      </c>
      <c r="AE2845">
        <f>IF($AA2845=1,IFERROR(IF(VALUE($C2845)&lt;100000000,VALUE($C2845),1000000000),IFERROR(IF(VALUE(MID($C2845,2,20))&lt;100000000,VALUE(MID($C2845,2,20)),1000000000),1000000000))+ROW()/100000,"")</f>
        <v/>
      </c>
    </row>
    <row r="2846">
      <c r="M2846" s="7">
        <f>IF($C2846="","",L2846*V2846/100)</f>
        <v/>
      </c>
      <c r="N2846" s="11" t="n"/>
      <c r="R2846" s="7" t="n"/>
      <c r="T2846" s="7" t="n"/>
      <c r="U2846" s="7">
        <f>IF($C2846="","",T2846*X2846/100)</f>
        <v/>
      </c>
      <c r="V2846" s="7">
        <f>IF($C2846="","",T2846-U2846)</f>
        <v/>
      </c>
      <c r="X2846">
        <f>IF($C2846="","",IF($AD2846=1,Settings!$C$8,IF($AC2846=1,Settings!$C$6,Settings!$C$7))*100)</f>
        <v/>
      </c>
      <c r="Y2846" s="7">
        <f>IF($C2846="","",V2846-M2846)</f>
        <v/>
      </c>
      <c r="AA2846">
        <f>IF($C2846="","",IF(COUNTIF($C$2:$C2846,$C2846)=1,1,0))</f>
        <v/>
      </c>
      <c r="AB2846">
        <f>IF($AA2846=1,SUMPRODUCT(--($AE$2:$AE$6001&lt;$AE2846))+1,"")</f>
        <v/>
      </c>
      <c r="AC2846">
        <f>IF($C2846="","",IF(OR($W2846=TRUE(),$W2846="TRUE"),0,1))</f>
        <v/>
      </c>
      <c r="AD2846">
        <f>IF($C2846="","",IF($Z2846="Yes",1,0))</f>
        <v/>
      </c>
      <c r="AE2846">
        <f>IF($AA2846=1,IFERROR(IF(VALUE($C2846)&lt;100000000,VALUE($C2846),1000000000),IFERROR(IF(VALUE(MID($C2846,2,20))&lt;100000000,VALUE(MID($C2846,2,20)),1000000000),1000000000))+ROW()/100000,"")</f>
        <v/>
      </c>
    </row>
    <row r="2847">
      <c r="M2847" s="7">
        <f>IF($C2847="","",L2847*V2847/100)</f>
        <v/>
      </c>
      <c r="N2847" s="11" t="n"/>
      <c r="R2847" s="7" t="n"/>
      <c r="T2847" s="7" t="n"/>
      <c r="U2847" s="7">
        <f>IF($C2847="","",T2847*X2847/100)</f>
        <v/>
      </c>
      <c r="V2847" s="7">
        <f>IF($C2847="","",T2847-U2847)</f>
        <v/>
      </c>
      <c r="X2847">
        <f>IF($C2847="","",IF($AD2847=1,Settings!$C$8,IF($AC2847=1,Settings!$C$6,Settings!$C$7))*100)</f>
        <v/>
      </c>
      <c r="Y2847" s="7">
        <f>IF($C2847="","",V2847-M2847)</f>
        <v/>
      </c>
      <c r="AA2847">
        <f>IF($C2847="","",IF(COUNTIF($C$2:$C2847,$C2847)=1,1,0))</f>
        <v/>
      </c>
      <c r="AB2847">
        <f>IF($AA2847=1,SUMPRODUCT(--($AE$2:$AE$6001&lt;$AE2847))+1,"")</f>
        <v/>
      </c>
      <c r="AC2847">
        <f>IF($C2847="","",IF(OR($W2847=TRUE(),$W2847="TRUE"),0,1))</f>
        <v/>
      </c>
      <c r="AD2847">
        <f>IF($C2847="","",IF($Z2847="Yes",1,0))</f>
        <v/>
      </c>
      <c r="AE2847">
        <f>IF($AA2847=1,IFERROR(IF(VALUE($C2847)&lt;100000000,VALUE($C2847),1000000000),IFERROR(IF(VALUE(MID($C2847,2,20))&lt;100000000,VALUE(MID($C2847,2,20)),1000000000),1000000000))+ROW()/100000,"")</f>
        <v/>
      </c>
    </row>
    <row r="2848">
      <c r="M2848" s="7">
        <f>IF($C2848="","",L2848*V2848/100)</f>
        <v/>
      </c>
      <c r="N2848" s="11" t="n"/>
      <c r="R2848" s="7" t="n"/>
      <c r="T2848" s="7" t="n"/>
      <c r="U2848" s="7">
        <f>IF($C2848="","",T2848*X2848/100)</f>
        <v/>
      </c>
      <c r="V2848" s="7">
        <f>IF($C2848="","",T2848-U2848)</f>
        <v/>
      </c>
      <c r="X2848">
        <f>IF($C2848="","",IF($AD2848=1,Settings!$C$8,IF($AC2848=1,Settings!$C$6,Settings!$C$7))*100)</f>
        <v/>
      </c>
      <c r="Y2848" s="7">
        <f>IF($C2848="","",V2848-M2848)</f>
        <v/>
      </c>
      <c r="AA2848">
        <f>IF($C2848="","",IF(COUNTIF($C$2:$C2848,$C2848)=1,1,0))</f>
        <v/>
      </c>
      <c r="AB2848">
        <f>IF($AA2848=1,SUMPRODUCT(--($AE$2:$AE$6001&lt;$AE2848))+1,"")</f>
        <v/>
      </c>
      <c r="AC2848">
        <f>IF($C2848="","",IF(OR($W2848=TRUE(),$W2848="TRUE"),0,1))</f>
        <v/>
      </c>
      <c r="AD2848">
        <f>IF($C2848="","",IF($Z2848="Yes",1,0))</f>
        <v/>
      </c>
      <c r="AE2848">
        <f>IF($AA2848=1,IFERROR(IF(VALUE($C2848)&lt;100000000,VALUE($C2848),1000000000),IFERROR(IF(VALUE(MID($C2848,2,20))&lt;100000000,VALUE(MID($C2848,2,20)),1000000000),1000000000))+ROW()/100000,"")</f>
        <v/>
      </c>
    </row>
    <row r="2849">
      <c r="M2849" s="7">
        <f>IF($C2849="","",L2849*V2849/100)</f>
        <v/>
      </c>
      <c r="N2849" s="11" t="n"/>
      <c r="R2849" s="7" t="n"/>
      <c r="T2849" s="7" t="n"/>
      <c r="U2849" s="7">
        <f>IF($C2849="","",T2849*X2849/100)</f>
        <v/>
      </c>
      <c r="V2849" s="7">
        <f>IF($C2849="","",T2849-U2849)</f>
        <v/>
      </c>
      <c r="X2849">
        <f>IF($C2849="","",IF($AD2849=1,Settings!$C$8,IF($AC2849=1,Settings!$C$6,Settings!$C$7))*100)</f>
        <v/>
      </c>
      <c r="Y2849" s="7">
        <f>IF($C2849="","",V2849-M2849)</f>
        <v/>
      </c>
      <c r="AA2849">
        <f>IF($C2849="","",IF(COUNTIF($C$2:$C2849,$C2849)=1,1,0))</f>
        <v/>
      </c>
      <c r="AB2849">
        <f>IF($AA2849=1,SUMPRODUCT(--($AE$2:$AE$6001&lt;$AE2849))+1,"")</f>
        <v/>
      </c>
      <c r="AC2849">
        <f>IF($C2849="","",IF(OR($W2849=TRUE(),$W2849="TRUE"),0,1))</f>
        <v/>
      </c>
      <c r="AD2849">
        <f>IF($C2849="","",IF($Z2849="Yes",1,0))</f>
        <v/>
      </c>
      <c r="AE2849">
        <f>IF($AA2849=1,IFERROR(IF(VALUE($C2849)&lt;100000000,VALUE($C2849),1000000000),IFERROR(IF(VALUE(MID($C2849,2,20))&lt;100000000,VALUE(MID($C2849,2,20)),1000000000),1000000000))+ROW()/100000,"")</f>
        <v/>
      </c>
    </row>
    <row r="2850">
      <c r="M2850" s="7">
        <f>IF($C2850="","",L2850*V2850/100)</f>
        <v/>
      </c>
      <c r="N2850" s="11" t="n"/>
      <c r="R2850" s="7" t="n"/>
      <c r="T2850" s="7" t="n"/>
      <c r="U2850" s="7">
        <f>IF($C2850="","",T2850*X2850/100)</f>
        <v/>
      </c>
      <c r="V2850" s="7">
        <f>IF($C2850="","",T2850-U2850)</f>
        <v/>
      </c>
      <c r="X2850">
        <f>IF($C2850="","",IF($AD2850=1,Settings!$C$8,IF($AC2850=1,Settings!$C$6,Settings!$C$7))*100)</f>
        <v/>
      </c>
      <c r="Y2850" s="7">
        <f>IF($C2850="","",V2850-M2850)</f>
        <v/>
      </c>
      <c r="AA2850">
        <f>IF($C2850="","",IF(COUNTIF($C$2:$C2850,$C2850)=1,1,0))</f>
        <v/>
      </c>
      <c r="AB2850">
        <f>IF($AA2850=1,SUMPRODUCT(--($AE$2:$AE$6001&lt;$AE2850))+1,"")</f>
        <v/>
      </c>
      <c r="AC2850">
        <f>IF($C2850="","",IF(OR($W2850=TRUE(),$W2850="TRUE"),0,1))</f>
        <v/>
      </c>
      <c r="AD2850">
        <f>IF($C2850="","",IF($Z2850="Yes",1,0))</f>
        <v/>
      </c>
      <c r="AE2850">
        <f>IF($AA2850=1,IFERROR(IF(VALUE($C2850)&lt;100000000,VALUE($C2850),1000000000),IFERROR(IF(VALUE(MID($C2850,2,20))&lt;100000000,VALUE(MID($C2850,2,20)),1000000000),1000000000))+ROW()/100000,"")</f>
        <v/>
      </c>
    </row>
    <row r="2851">
      <c r="M2851" s="7">
        <f>IF($C2851="","",L2851*V2851/100)</f>
        <v/>
      </c>
      <c r="N2851" s="11" t="n"/>
      <c r="R2851" s="7" t="n"/>
      <c r="T2851" s="7" t="n"/>
      <c r="U2851" s="7">
        <f>IF($C2851="","",T2851*X2851/100)</f>
        <v/>
      </c>
      <c r="V2851" s="7">
        <f>IF($C2851="","",T2851-U2851)</f>
        <v/>
      </c>
      <c r="X2851">
        <f>IF($C2851="","",IF($AD2851=1,Settings!$C$8,IF($AC2851=1,Settings!$C$6,Settings!$C$7))*100)</f>
        <v/>
      </c>
      <c r="Y2851" s="7">
        <f>IF($C2851="","",V2851-M2851)</f>
        <v/>
      </c>
      <c r="AA2851">
        <f>IF($C2851="","",IF(COUNTIF($C$2:$C2851,$C2851)=1,1,0))</f>
        <v/>
      </c>
      <c r="AB2851">
        <f>IF($AA2851=1,SUMPRODUCT(--($AE$2:$AE$6001&lt;$AE2851))+1,"")</f>
        <v/>
      </c>
      <c r="AC2851">
        <f>IF($C2851="","",IF(OR($W2851=TRUE(),$W2851="TRUE"),0,1))</f>
        <v/>
      </c>
      <c r="AD2851">
        <f>IF($C2851="","",IF($Z2851="Yes",1,0))</f>
        <v/>
      </c>
      <c r="AE2851">
        <f>IF($AA2851=1,IFERROR(IF(VALUE($C2851)&lt;100000000,VALUE($C2851),1000000000),IFERROR(IF(VALUE(MID($C2851,2,20))&lt;100000000,VALUE(MID($C2851,2,20)),1000000000),1000000000))+ROW()/100000,"")</f>
        <v/>
      </c>
    </row>
    <row r="2852">
      <c r="M2852" s="7">
        <f>IF($C2852="","",L2852*V2852/100)</f>
        <v/>
      </c>
      <c r="N2852" s="11" t="n"/>
      <c r="R2852" s="7" t="n"/>
      <c r="T2852" s="7" t="n"/>
      <c r="U2852" s="7">
        <f>IF($C2852="","",T2852*X2852/100)</f>
        <v/>
      </c>
      <c r="V2852" s="7">
        <f>IF($C2852="","",T2852-U2852)</f>
        <v/>
      </c>
      <c r="X2852">
        <f>IF($C2852="","",IF($AD2852=1,Settings!$C$8,IF($AC2852=1,Settings!$C$6,Settings!$C$7))*100)</f>
        <v/>
      </c>
      <c r="Y2852" s="7">
        <f>IF($C2852="","",V2852-M2852)</f>
        <v/>
      </c>
      <c r="AA2852">
        <f>IF($C2852="","",IF(COUNTIF($C$2:$C2852,$C2852)=1,1,0))</f>
        <v/>
      </c>
      <c r="AB2852">
        <f>IF($AA2852=1,SUMPRODUCT(--($AE$2:$AE$6001&lt;$AE2852))+1,"")</f>
        <v/>
      </c>
      <c r="AC2852">
        <f>IF($C2852="","",IF(OR($W2852=TRUE(),$W2852="TRUE"),0,1))</f>
        <v/>
      </c>
      <c r="AD2852">
        <f>IF($C2852="","",IF($Z2852="Yes",1,0))</f>
        <v/>
      </c>
      <c r="AE2852">
        <f>IF($AA2852=1,IFERROR(IF(VALUE($C2852)&lt;100000000,VALUE($C2852),1000000000),IFERROR(IF(VALUE(MID($C2852,2,20))&lt;100000000,VALUE(MID($C2852,2,20)),1000000000),1000000000))+ROW()/100000,"")</f>
        <v/>
      </c>
    </row>
    <row r="2853">
      <c r="M2853" s="7">
        <f>IF($C2853="","",L2853*V2853/100)</f>
        <v/>
      </c>
      <c r="N2853" s="11" t="n"/>
      <c r="R2853" s="7" t="n"/>
      <c r="T2853" s="7" t="n"/>
      <c r="U2853" s="7">
        <f>IF($C2853="","",T2853*X2853/100)</f>
        <v/>
      </c>
      <c r="V2853" s="7">
        <f>IF($C2853="","",T2853-U2853)</f>
        <v/>
      </c>
      <c r="X2853">
        <f>IF($C2853="","",IF($AD2853=1,Settings!$C$8,IF($AC2853=1,Settings!$C$6,Settings!$C$7))*100)</f>
        <v/>
      </c>
      <c r="Y2853" s="7">
        <f>IF($C2853="","",V2853-M2853)</f>
        <v/>
      </c>
      <c r="AA2853">
        <f>IF($C2853="","",IF(COUNTIF($C$2:$C2853,$C2853)=1,1,0))</f>
        <v/>
      </c>
      <c r="AB2853">
        <f>IF($AA2853=1,SUMPRODUCT(--($AE$2:$AE$6001&lt;$AE2853))+1,"")</f>
        <v/>
      </c>
      <c r="AC2853">
        <f>IF($C2853="","",IF(OR($W2853=TRUE(),$W2853="TRUE"),0,1))</f>
        <v/>
      </c>
      <c r="AD2853">
        <f>IF($C2853="","",IF($Z2853="Yes",1,0))</f>
        <v/>
      </c>
      <c r="AE2853">
        <f>IF($AA2853=1,IFERROR(IF(VALUE($C2853)&lt;100000000,VALUE($C2853),1000000000),IFERROR(IF(VALUE(MID($C2853,2,20))&lt;100000000,VALUE(MID($C2853,2,20)),1000000000),1000000000))+ROW()/100000,"")</f>
        <v/>
      </c>
    </row>
    <row r="2854">
      <c r="M2854" s="7">
        <f>IF($C2854="","",L2854*V2854/100)</f>
        <v/>
      </c>
      <c r="N2854" s="11" t="n"/>
      <c r="R2854" s="7" t="n"/>
      <c r="T2854" s="7" t="n"/>
      <c r="U2854" s="7">
        <f>IF($C2854="","",T2854*X2854/100)</f>
        <v/>
      </c>
      <c r="V2854" s="7">
        <f>IF($C2854="","",T2854-U2854)</f>
        <v/>
      </c>
      <c r="X2854">
        <f>IF($C2854="","",IF($AD2854=1,Settings!$C$8,IF($AC2854=1,Settings!$C$6,Settings!$C$7))*100)</f>
        <v/>
      </c>
      <c r="Y2854" s="7">
        <f>IF($C2854="","",V2854-M2854)</f>
        <v/>
      </c>
      <c r="AA2854">
        <f>IF($C2854="","",IF(COUNTIF($C$2:$C2854,$C2854)=1,1,0))</f>
        <v/>
      </c>
      <c r="AB2854">
        <f>IF($AA2854=1,SUMPRODUCT(--($AE$2:$AE$6001&lt;$AE2854))+1,"")</f>
        <v/>
      </c>
      <c r="AC2854">
        <f>IF($C2854="","",IF(OR($W2854=TRUE(),$W2854="TRUE"),0,1))</f>
        <v/>
      </c>
      <c r="AD2854">
        <f>IF($C2854="","",IF($Z2854="Yes",1,0))</f>
        <v/>
      </c>
      <c r="AE2854">
        <f>IF($AA2854=1,IFERROR(IF(VALUE($C2854)&lt;100000000,VALUE($C2854),1000000000),IFERROR(IF(VALUE(MID($C2854,2,20))&lt;100000000,VALUE(MID($C2854,2,20)),1000000000),1000000000))+ROW()/100000,"")</f>
        <v/>
      </c>
    </row>
    <row r="2855">
      <c r="M2855" s="7">
        <f>IF($C2855="","",L2855*V2855/100)</f>
        <v/>
      </c>
      <c r="N2855" s="11" t="n"/>
      <c r="R2855" s="7" t="n"/>
      <c r="T2855" s="7" t="n"/>
      <c r="U2855" s="7">
        <f>IF($C2855="","",T2855*X2855/100)</f>
        <v/>
      </c>
      <c r="V2855" s="7">
        <f>IF($C2855="","",T2855-U2855)</f>
        <v/>
      </c>
      <c r="X2855">
        <f>IF($C2855="","",IF($AD2855=1,Settings!$C$8,IF($AC2855=1,Settings!$C$6,Settings!$C$7))*100)</f>
        <v/>
      </c>
      <c r="Y2855" s="7">
        <f>IF($C2855="","",V2855-M2855)</f>
        <v/>
      </c>
      <c r="AA2855">
        <f>IF($C2855="","",IF(COUNTIF($C$2:$C2855,$C2855)=1,1,0))</f>
        <v/>
      </c>
      <c r="AB2855">
        <f>IF($AA2855=1,SUMPRODUCT(--($AE$2:$AE$6001&lt;$AE2855))+1,"")</f>
        <v/>
      </c>
      <c r="AC2855">
        <f>IF($C2855="","",IF(OR($W2855=TRUE(),$W2855="TRUE"),0,1))</f>
        <v/>
      </c>
      <c r="AD2855">
        <f>IF($C2855="","",IF($Z2855="Yes",1,0))</f>
        <v/>
      </c>
      <c r="AE2855">
        <f>IF($AA2855=1,IFERROR(IF(VALUE($C2855)&lt;100000000,VALUE($C2855),1000000000),IFERROR(IF(VALUE(MID($C2855,2,20))&lt;100000000,VALUE(MID($C2855,2,20)),1000000000),1000000000))+ROW()/100000,"")</f>
        <v/>
      </c>
    </row>
    <row r="2856">
      <c r="M2856" s="7">
        <f>IF($C2856="","",L2856*V2856/100)</f>
        <v/>
      </c>
      <c r="N2856" s="11" t="n"/>
      <c r="R2856" s="7" t="n"/>
      <c r="T2856" s="7" t="n"/>
      <c r="U2856" s="7">
        <f>IF($C2856="","",T2856*X2856/100)</f>
        <v/>
      </c>
      <c r="V2856" s="7">
        <f>IF($C2856="","",T2856-U2856)</f>
        <v/>
      </c>
      <c r="X2856">
        <f>IF($C2856="","",IF($AD2856=1,Settings!$C$8,IF($AC2856=1,Settings!$C$6,Settings!$C$7))*100)</f>
        <v/>
      </c>
      <c r="Y2856" s="7">
        <f>IF($C2856="","",V2856-M2856)</f>
        <v/>
      </c>
      <c r="AA2856">
        <f>IF($C2856="","",IF(COUNTIF($C$2:$C2856,$C2856)=1,1,0))</f>
        <v/>
      </c>
      <c r="AB2856">
        <f>IF($AA2856=1,SUMPRODUCT(--($AE$2:$AE$6001&lt;$AE2856))+1,"")</f>
        <v/>
      </c>
      <c r="AC2856">
        <f>IF($C2856="","",IF(OR($W2856=TRUE(),$W2856="TRUE"),0,1))</f>
        <v/>
      </c>
      <c r="AD2856">
        <f>IF($C2856="","",IF($Z2856="Yes",1,0))</f>
        <v/>
      </c>
      <c r="AE2856">
        <f>IF($AA2856=1,IFERROR(IF(VALUE($C2856)&lt;100000000,VALUE($C2856),1000000000),IFERROR(IF(VALUE(MID($C2856,2,20))&lt;100000000,VALUE(MID($C2856,2,20)),1000000000),1000000000))+ROW()/100000,"")</f>
        <v/>
      </c>
    </row>
    <row r="2857">
      <c r="M2857" s="7">
        <f>IF($C2857="","",L2857*V2857/100)</f>
        <v/>
      </c>
      <c r="N2857" s="11" t="n"/>
      <c r="R2857" s="7" t="n"/>
      <c r="T2857" s="7" t="n"/>
      <c r="U2857" s="7">
        <f>IF($C2857="","",T2857*X2857/100)</f>
        <v/>
      </c>
      <c r="V2857" s="7">
        <f>IF($C2857="","",T2857-U2857)</f>
        <v/>
      </c>
      <c r="X2857">
        <f>IF($C2857="","",IF($AD2857=1,Settings!$C$8,IF($AC2857=1,Settings!$C$6,Settings!$C$7))*100)</f>
        <v/>
      </c>
      <c r="Y2857" s="7">
        <f>IF($C2857="","",V2857-M2857)</f>
        <v/>
      </c>
      <c r="AA2857">
        <f>IF($C2857="","",IF(COUNTIF($C$2:$C2857,$C2857)=1,1,0))</f>
        <v/>
      </c>
      <c r="AB2857">
        <f>IF($AA2857=1,SUMPRODUCT(--($AE$2:$AE$6001&lt;$AE2857))+1,"")</f>
        <v/>
      </c>
      <c r="AC2857">
        <f>IF($C2857="","",IF(OR($W2857=TRUE(),$W2857="TRUE"),0,1))</f>
        <v/>
      </c>
      <c r="AD2857">
        <f>IF($C2857="","",IF($Z2857="Yes",1,0))</f>
        <v/>
      </c>
      <c r="AE2857">
        <f>IF($AA2857=1,IFERROR(IF(VALUE($C2857)&lt;100000000,VALUE($C2857),1000000000),IFERROR(IF(VALUE(MID($C2857,2,20))&lt;100000000,VALUE(MID($C2857,2,20)),1000000000),1000000000))+ROW()/100000,"")</f>
        <v/>
      </c>
    </row>
    <row r="2858">
      <c r="M2858" s="7">
        <f>IF($C2858="","",L2858*V2858/100)</f>
        <v/>
      </c>
      <c r="N2858" s="11" t="n"/>
      <c r="R2858" s="7" t="n"/>
      <c r="T2858" s="7" t="n"/>
      <c r="U2858" s="7">
        <f>IF($C2858="","",T2858*X2858/100)</f>
        <v/>
      </c>
      <c r="V2858" s="7">
        <f>IF($C2858="","",T2858-U2858)</f>
        <v/>
      </c>
      <c r="X2858">
        <f>IF($C2858="","",IF($AD2858=1,Settings!$C$8,IF($AC2858=1,Settings!$C$6,Settings!$C$7))*100)</f>
        <v/>
      </c>
      <c r="Y2858" s="7">
        <f>IF($C2858="","",V2858-M2858)</f>
        <v/>
      </c>
      <c r="AA2858">
        <f>IF($C2858="","",IF(COUNTIF($C$2:$C2858,$C2858)=1,1,0))</f>
        <v/>
      </c>
      <c r="AB2858">
        <f>IF($AA2858=1,SUMPRODUCT(--($AE$2:$AE$6001&lt;$AE2858))+1,"")</f>
        <v/>
      </c>
      <c r="AC2858">
        <f>IF($C2858="","",IF(OR($W2858=TRUE(),$W2858="TRUE"),0,1))</f>
        <v/>
      </c>
      <c r="AD2858">
        <f>IF($C2858="","",IF($Z2858="Yes",1,0))</f>
        <v/>
      </c>
      <c r="AE2858">
        <f>IF($AA2858=1,IFERROR(IF(VALUE($C2858)&lt;100000000,VALUE($C2858),1000000000),IFERROR(IF(VALUE(MID($C2858,2,20))&lt;100000000,VALUE(MID($C2858,2,20)),1000000000),1000000000))+ROW()/100000,"")</f>
        <v/>
      </c>
    </row>
    <row r="2859">
      <c r="M2859" s="7">
        <f>IF($C2859="","",L2859*V2859/100)</f>
        <v/>
      </c>
      <c r="N2859" s="11" t="n"/>
      <c r="R2859" s="7" t="n"/>
      <c r="T2859" s="7" t="n"/>
      <c r="U2859" s="7">
        <f>IF($C2859="","",T2859*X2859/100)</f>
        <v/>
      </c>
      <c r="V2859" s="7">
        <f>IF($C2859="","",T2859-U2859)</f>
        <v/>
      </c>
      <c r="X2859">
        <f>IF($C2859="","",IF($AD2859=1,Settings!$C$8,IF($AC2859=1,Settings!$C$6,Settings!$C$7))*100)</f>
        <v/>
      </c>
      <c r="Y2859" s="7">
        <f>IF($C2859="","",V2859-M2859)</f>
        <v/>
      </c>
      <c r="AA2859">
        <f>IF($C2859="","",IF(COUNTIF($C$2:$C2859,$C2859)=1,1,0))</f>
        <v/>
      </c>
      <c r="AB2859">
        <f>IF($AA2859=1,SUMPRODUCT(--($AE$2:$AE$6001&lt;$AE2859))+1,"")</f>
        <v/>
      </c>
      <c r="AC2859">
        <f>IF($C2859="","",IF(OR($W2859=TRUE(),$W2859="TRUE"),0,1))</f>
        <v/>
      </c>
      <c r="AD2859">
        <f>IF($C2859="","",IF($Z2859="Yes",1,0))</f>
        <v/>
      </c>
      <c r="AE2859">
        <f>IF($AA2859=1,IFERROR(IF(VALUE($C2859)&lt;100000000,VALUE($C2859),1000000000),IFERROR(IF(VALUE(MID($C2859,2,20))&lt;100000000,VALUE(MID($C2859,2,20)),1000000000),1000000000))+ROW()/100000,"")</f>
        <v/>
      </c>
    </row>
    <row r="2860">
      <c r="M2860" s="7">
        <f>IF($C2860="","",L2860*V2860/100)</f>
        <v/>
      </c>
      <c r="N2860" s="11" t="n"/>
      <c r="R2860" s="7" t="n"/>
      <c r="T2860" s="7" t="n"/>
      <c r="U2860" s="7">
        <f>IF($C2860="","",T2860*X2860/100)</f>
        <v/>
      </c>
      <c r="V2860" s="7">
        <f>IF($C2860="","",T2860-U2860)</f>
        <v/>
      </c>
      <c r="X2860">
        <f>IF($C2860="","",IF($AD2860=1,Settings!$C$8,IF($AC2860=1,Settings!$C$6,Settings!$C$7))*100)</f>
        <v/>
      </c>
      <c r="Y2860" s="7">
        <f>IF($C2860="","",V2860-M2860)</f>
        <v/>
      </c>
      <c r="AA2860">
        <f>IF($C2860="","",IF(COUNTIF($C$2:$C2860,$C2860)=1,1,0))</f>
        <v/>
      </c>
      <c r="AB2860">
        <f>IF($AA2860=1,SUMPRODUCT(--($AE$2:$AE$6001&lt;$AE2860))+1,"")</f>
        <v/>
      </c>
      <c r="AC2860">
        <f>IF($C2860="","",IF(OR($W2860=TRUE(),$W2860="TRUE"),0,1))</f>
        <v/>
      </c>
      <c r="AD2860">
        <f>IF($C2860="","",IF($Z2860="Yes",1,0))</f>
        <v/>
      </c>
      <c r="AE2860">
        <f>IF($AA2860=1,IFERROR(IF(VALUE($C2860)&lt;100000000,VALUE($C2860),1000000000),IFERROR(IF(VALUE(MID($C2860,2,20))&lt;100000000,VALUE(MID($C2860,2,20)),1000000000),1000000000))+ROW()/100000,"")</f>
        <v/>
      </c>
    </row>
    <row r="2861">
      <c r="M2861" s="7">
        <f>IF($C2861="","",L2861*V2861/100)</f>
        <v/>
      </c>
      <c r="N2861" s="11" t="n"/>
      <c r="R2861" s="7" t="n"/>
      <c r="T2861" s="7" t="n"/>
      <c r="U2861" s="7">
        <f>IF($C2861="","",T2861*X2861/100)</f>
        <v/>
      </c>
      <c r="V2861" s="7">
        <f>IF($C2861="","",T2861-U2861)</f>
        <v/>
      </c>
      <c r="X2861">
        <f>IF($C2861="","",IF($AD2861=1,Settings!$C$8,IF($AC2861=1,Settings!$C$6,Settings!$C$7))*100)</f>
        <v/>
      </c>
      <c r="Y2861" s="7">
        <f>IF($C2861="","",V2861-M2861)</f>
        <v/>
      </c>
      <c r="AA2861">
        <f>IF($C2861="","",IF(COUNTIF($C$2:$C2861,$C2861)=1,1,0))</f>
        <v/>
      </c>
      <c r="AB2861">
        <f>IF($AA2861=1,SUMPRODUCT(--($AE$2:$AE$6001&lt;$AE2861))+1,"")</f>
        <v/>
      </c>
      <c r="AC2861">
        <f>IF($C2861="","",IF(OR($W2861=TRUE(),$W2861="TRUE"),0,1))</f>
        <v/>
      </c>
      <c r="AD2861">
        <f>IF($C2861="","",IF($Z2861="Yes",1,0))</f>
        <v/>
      </c>
      <c r="AE2861">
        <f>IF($AA2861=1,IFERROR(IF(VALUE($C2861)&lt;100000000,VALUE($C2861),1000000000),IFERROR(IF(VALUE(MID($C2861,2,20))&lt;100000000,VALUE(MID($C2861,2,20)),1000000000),1000000000))+ROW()/100000,"")</f>
        <v/>
      </c>
    </row>
    <row r="2862">
      <c r="M2862" s="7">
        <f>IF($C2862="","",L2862*V2862/100)</f>
        <v/>
      </c>
      <c r="N2862" s="11" t="n"/>
      <c r="R2862" s="7" t="n"/>
      <c r="T2862" s="7" t="n"/>
      <c r="U2862" s="7">
        <f>IF($C2862="","",T2862*X2862/100)</f>
        <v/>
      </c>
      <c r="V2862" s="7">
        <f>IF($C2862="","",T2862-U2862)</f>
        <v/>
      </c>
      <c r="X2862">
        <f>IF($C2862="","",IF($AD2862=1,Settings!$C$8,IF($AC2862=1,Settings!$C$6,Settings!$C$7))*100)</f>
        <v/>
      </c>
      <c r="Y2862" s="7">
        <f>IF($C2862="","",V2862-M2862)</f>
        <v/>
      </c>
      <c r="AA2862">
        <f>IF($C2862="","",IF(COUNTIF($C$2:$C2862,$C2862)=1,1,0))</f>
        <v/>
      </c>
      <c r="AB2862">
        <f>IF($AA2862=1,SUMPRODUCT(--($AE$2:$AE$6001&lt;$AE2862))+1,"")</f>
        <v/>
      </c>
      <c r="AC2862">
        <f>IF($C2862="","",IF(OR($W2862=TRUE(),$W2862="TRUE"),0,1))</f>
        <v/>
      </c>
      <c r="AD2862">
        <f>IF($C2862="","",IF($Z2862="Yes",1,0))</f>
        <v/>
      </c>
      <c r="AE2862">
        <f>IF($AA2862=1,IFERROR(IF(VALUE($C2862)&lt;100000000,VALUE($C2862),1000000000),IFERROR(IF(VALUE(MID($C2862,2,20))&lt;100000000,VALUE(MID($C2862,2,20)),1000000000),1000000000))+ROW()/100000,"")</f>
        <v/>
      </c>
    </row>
    <row r="2863">
      <c r="M2863" s="7">
        <f>IF($C2863="","",L2863*V2863/100)</f>
        <v/>
      </c>
      <c r="N2863" s="11" t="n"/>
      <c r="R2863" s="7" t="n"/>
      <c r="T2863" s="7" t="n"/>
      <c r="U2863" s="7">
        <f>IF($C2863="","",T2863*X2863/100)</f>
        <v/>
      </c>
      <c r="V2863" s="7">
        <f>IF($C2863="","",T2863-U2863)</f>
        <v/>
      </c>
      <c r="X2863">
        <f>IF($C2863="","",IF($AD2863=1,Settings!$C$8,IF($AC2863=1,Settings!$C$6,Settings!$C$7))*100)</f>
        <v/>
      </c>
      <c r="Y2863" s="7">
        <f>IF($C2863="","",V2863-M2863)</f>
        <v/>
      </c>
      <c r="AA2863">
        <f>IF($C2863="","",IF(COUNTIF($C$2:$C2863,$C2863)=1,1,0))</f>
        <v/>
      </c>
      <c r="AB2863">
        <f>IF($AA2863=1,SUMPRODUCT(--($AE$2:$AE$6001&lt;$AE2863))+1,"")</f>
        <v/>
      </c>
      <c r="AC2863">
        <f>IF($C2863="","",IF(OR($W2863=TRUE(),$W2863="TRUE"),0,1))</f>
        <v/>
      </c>
      <c r="AD2863">
        <f>IF($C2863="","",IF($Z2863="Yes",1,0))</f>
        <v/>
      </c>
      <c r="AE2863">
        <f>IF($AA2863=1,IFERROR(IF(VALUE($C2863)&lt;100000000,VALUE($C2863),1000000000),IFERROR(IF(VALUE(MID($C2863,2,20))&lt;100000000,VALUE(MID($C2863,2,20)),1000000000),1000000000))+ROW()/100000,"")</f>
        <v/>
      </c>
    </row>
    <row r="2864">
      <c r="M2864" s="7">
        <f>IF($C2864="","",L2864*V2864/100)</f>
        <v/>
      </c>
      <c r="N2864" s="11" t="n"/>
      <c r="R2864" s="7" t="n"/>
      <c r="T2864" s="7" t="n"/>
      <c r="U2864" s="7">
        <f>IF($C2864="","",T2864*X2864/100)</f>
        <v/>
      </c>
      <c r="V2864" s="7">
        <f>IF($C2864="","",T2864-U2864)</f>
        <v/>
      </c>
      <c r="X2864">
        <f>IF($C2864="","",IF($AD2864=1,Settings!$C$8,IF($AC2864=1,Settings!$C$6,Settings!$C$7))*100)</f>
        <v/>
      </c>
      <c r="Y2864" s="7">
        <f>IF($C2864="","",V2864-M2864)</f>
        <v/>
      </c>
      <c r="AA2864">
        <f>IF($C2864="","",IF(COUNTIF($C$2:$C2864,$C2864)=1,1,0))</f>
        <v/>
      </c>
      <c r="AB2864">
        <f>IF($AA2864=1,SUMPRODUCT(--($AE$2:$AE$6001&lt;$AE2864))+1,"")</f>
        <v/>
      </c>
      <c r="AC2864">
        <f>IF($C2864="","",IF(OR($W2864=TRUE(),$W2864="TRUE"),0,1))</f>
        <v/>
      </c>
      <c r="AD2864">
        <f>IF($C2864="","",IF($Z2864="Yes",1,0))</f>
        <v/>
      </c>
      <c r="AE2864">
        <f>IF($AA2864=1,IFERROR(IF(VALUE($C2864)&lt;100000000,VALUE($C2864),1000000000),IFERROR(IF(VALUE(MID($C2864,2,20))&lt;100000000,VALUE(MID($C2864,2,20)),1000000000),1000000000))+ROW()/100000,"")</f>
        <v/>
      </c>
    </row>
    <row r="2865">
      <c r="M2865" s="7">
        <f>IF($C2865="","",L2865*V2865/100)</f>
        <v/>
      </c>
      <c r="N2865" s="11" t="n"/>
      <c r="R2865" s="7" t="n"/>
      <c r="T2865" s="7" t="n"/>
      <c r="U2865" s="7">
        <f>IF($C2865="","",T2865*X2865/100)</f>
        <v/>
      </c>
      <c r="V2865" s="7">
        <f>IF($C2865="","",T2865-U2865)</f>
        <v/>
      </c>
      <c r="X2865">
        <f>IF($C2865="","",IF($AD2865=1,Settings!$C$8,IF($AC2865=1,Settings!$C$6,Settings!$C$7))*100)</f>
        <v/>
      </c>
      <c r="Y2865" s="7">
        <f>IF($C2865="","",V2865-M2865)</f>
        <v/>
      </c>
      <c r="AA2865">
        <f>IF($C2865="","",IF(COUNTIF($C$2:$C2865,$C2865)=1,1,0))</f>
        <v/>
      </c>
      <c r="AB2865">
        <f>IF($AA2865=1,SUMPRODUCT(--($AE$2:$AE$6001&lt;$AE2865))+1,"")</f>
        <v/>
      </c>
      <c r="AC2865">
        <f>IF($C2865="","",IF(OR($W2865=TRUE(),$W2865="TRUE"),0,1))</f>
        <v/>
      </c>
      <c r="AD2865">
        <f>IF($C2865="","",IF($Z2865="Yes",1,0))</f>
        <v/>
      </c>
      <c r="AE2865">
        <f>IF($AA2865=1,IFERROR(IF(VALUE($C2865)&lt;100000000,VALUE($C2865),1000000000),IFERROR(IF(VALUE(MID($C2865,2,20))&lt;100000000,VALUE(MID($C2865,2,20)),1000000000),1000000000))+ROW()/100000,"")</f>
        <v/>
      </c>
    </row>
    <row r="2866">
      <c r="M2866" s="7">
        <f>IF($C2866="","",L2866*V2866/100)</f>
        <v/>
      </c>
      <c r="N2866" s="11" t="n"/>
      <c r="R2866" s="7" t="n"/>
      <c r="T2866" s="7" t="n"/>
      <c r="U2866" s="7">
        <f>IF($C2866="","",T2866*X2866/100)</f>
        <v/>
      </c>
      <c r="V2866" s="7">
        <f>IF($C2866="","",T2866-U2866)</f>
        <v/>
      </c>
      <c r="X2866">
        <f>IF($C2866="","",IF($AD2866=1,Settings!$C$8,IF($AC2866=1,Settings!$C$6,Settings!$C$7))*100)</f>
        <v/>
      </c>
      <c r="Y2866" s="7">
        <f>IF($C2866="","",V2866-M2866)</f>
        <v/>
      </c>
      <c r="AA2866">
        <f>IF($C2866="","",IF(COUNTIF($C$2:$C2866,$C2866)=1,1,0))</f>
        <v/>
      </c>
      <c r="AB2866">
        <f>IF($AA2866=1,SUMPRODUCT(--($AE$2:$AE$6001&lt;$AE2866))+1,"")</f>
        <v/>
      </c>
      <c r="AC2866">
        <f>IF($C2866="","",IF(OR($W2866=TRUE(),$W2866="TRUE"),0,1))</f>
        <v/>
      </c>
      <c r="AD2866">
        <f>IF($C2866="","",IF($Z2866="Yes",1,0))</f>
        <v/>
      </c>
      <c r="AE2866">
        <f>IF($AA2866=1,IFERROR(IF(VALUE($C2866)&lt;100000000,VALUE($C2866),1000000000),IFERROR(IF(VALUE(MID($C2866,2,20))&lt;100000000,VALUE(MID($C2866,2,20)),1000000000),1000000000))+ROW()/100000,"")</f>
        <v/>
      </c>
    </row>
    <row r="2867">
      <c r="M2867" s="7">
        <f>IF($C2867="","",L2867*V2867/100)</f>
        <v/>
      </c>
      <c r="N2867" s="11" t="n"/>
      <c r="R2867" s="7" t="n"/>
      <c r="T2867" s="7" t="n"/>
      <c r="U2867" s="7">
        <f>IF($C2867="","",T2867*X2867/100)</f>
        <v/>
      </c>
      <c r="V2867" s="7">
        <f>IF($C2867="","",T2867-U2867)</f>
        <v/>
      </c>
      <c r="X2867">
        <f>IF($C2867="","",IF($AD2867=1,Settings!$C$8,IF($AC2867=1,Settings!$C$6,Settings!$C$7))*100)</f>
        <v/>
      </c>
      <c r="Y2867" s="7">
        <f>IF($C2867="","",V2867-M2867)</f>
        <v/>
      </c>
      <c r="AA2867">
        <f>IF($C2867="","",IF(COUNTIF($C$2:$C2867,$C2867)=1,1,0))</f>
        <v/>
      </c>
      <c r="AB2867">
        <f>IF($AA2867=1,SUMPRODUCT(--($AE$2:$AE$6001&lt;$AE2867))+1,"")</f>
        <v/>
      </c>
      <c r="AC2867">
        <f>IF($C2867="","",IF(OR($W2867=TRUE(),$W2867="TRUE"),0,1))</f>
        <v/>
      </c>
      <c r="AD2867">
        <f>IF($C2867="","",IF($Z2867="Yes",1,0))</f>
        <v/>
      </c>
      <c r="AE2867">
        <f>IF($AA2867=1,IFERROR(IF(VALUE($C2867)&lt;100000000,VALUE($C2867),1000000000),IFERROR(IF(VALUE(MID($C2867,2,20))&lt;100000000,VALUE(MID($C2867,2,20)),1000000000),1000000000))+ROW()/100000,"")</f>
        <v/>
      </c>
    </row>
    <row r="2868">
      <c r="M2868" s="7">
        <f>IF($C2868="","",L2868*V2868/100)</f>
        <v/>
      </c>
      <c r="N2868" s="11" t="n"/>
      <c r="R2868" s="7" t="n"/>
      <c r="T2868" s="7" t="n"/>
      <c r="U2868" s="7">
        <f>IF($C2868="","",T2868*X2868/100)</f>
        <v/>
      </c>
      <c r="V2868" s="7">
        <f>IF($C2868="","",T2868-U2868)</f>
        <v/>
      </c>
      <c r="X2868">
        <f>IF($C2868="","",IF($AD2868=1,Settings!$C$8,IF($AC2868=1,Settings!$C$6,Settings!$C$7))*100)</f>
        <v/>
      </c>
      <c r="Y2868" s="7">
        <f>IF($C2868="","",V2868-M2868)</f>
        <v/>
      </c>
      <c r="AA2868">
        <f>IF($C2868="","",IF(COUNTIF($C$2:$C2868,$C2868)=1,1,0))</f>
        <v/>
      </c>
      <c r="AB2868">
        <f>IF($AA2868=1,SUMPRODUCT(--($AE$2:$AE$6001&lt;$AE2868))+1,"")</f>
        <v/>
      </c>
      <c r="AC2868">
        <f>IF($C2868="","",IF(OR($W2868=TRUE(),$W2868="TRUE"),0,1))</f>
        <v/>
      </c>
      <c r="AD2868">
        <f>IF($C2868="","",IF($Z2868="Yes",1,0))</f>
        <v/>
      </c>
      <c r="AE2868">
        <f>IF($AA2868=1,IFERROR(IF(VALUE($C2868)&lt;100000000,VALUE($C2868),1000000000),IFERROR(IF(VALUE(MID($C2868,2,20))&lt;100000000,VALUE(MID($C2868,2,20)),1000000000),1000000000))+ROW()/100000,"")</f>
        <v/>
      </c>
    </row>
    <row r="2869">
      <c r="M2869" s="7">
        <f>IF($C2869="","",L2869*V2869/100)</f>
        <v/>
      </c>
      <c r="N2869" s="11" t="n"/>
      <c r="R2869" s="7" t="n"/>
      <c r="T2869" s="7" t="n"/>
      <c r="U2869" s="7">
        <f>IF($C2869="","",T2869*X2869/100)</f>
        <v/>
      </c>
      <c r="V2869" s="7">
        <f>IF($C2869="","",T2869-U2869)</f>
        <v/>
      </c>
      <c r="X2869">
        <f>IF($C2869="","",IF($AD2869=1,Settings!$C$8,IF($AC2869=1,Settings!$C$6,Settings!$C$7))*100)</f>
        <v/>
      </c>
      <c r="Y2869" s="7">
        <f>IF($C2869="","",V2869-M2869)</f>
        <v/>
      </c>
      <c r="AA2869">
        <f>IF($C2869="","",IF(COUNTIF($C$2:$C2869,$C2869)=1,1,0))</f>
        <v/>
      </c>
      <c r="AB2869">
        <f>IF($AA2869=1,SUMPRODUCT(--($AE$2:$AE$6001&lt;$AE2869))+1,"")</f>
        <v/>
      </c>
      <c r="AC2869">
        <f>IF($C2869="","",IF(OR($W2869=TRUE(),$W2869="TRUE"),0,1))</f>
        <v/>
      </c>
      <c r="AD2869">
        <f>IF($C2869="","",IF($Z2869="Yes",1,0))</f>
        <v/>
      </c>
      <c r="AE2869">
        <f>IF($AA2869=1,IFERROR(IF(VALUE($C2869)&lt;100000000,VALUE($C2869),1000000000),IFERROR(IF(VALUE(MID($C2869,2,20))&lt;100000000,VALUE(MID($C2869,2,20)),1000000000),1000000000))+ROW()/100000,"")</f>
        <v/>
      </c>
    </row>
    <row r="2870">
      <c r="M2870" s="7">
        <f>IF($C2870="","",L2870*V2870/100)</f>
        <v/>
      </c>
      <c r="N2870" s="11" t="n"/>
      <c r="R2870" s="7" t="n"/>
      <c r="T2870" s="7" t="n"/>
      <c r="U2870" s="7">
        <f>IF($C2870="","",T2870*X2870/100)</f>
        <v/>
      </c>
      <c r="V2870" s="7">
        <f>IF($C2870="","",T2870-U2870)</f>
        <v/>
      </c>
      <c r="X2870">
        <f>IF($C2870="","",IF($AD2870=1,Settings!$C$8,IF($AC2870=1,Settings!$C$6,Settings!$C$7))*100)</f>
        <v/>
      </c>
      <c r="Y2870" s="7">
        <f>IF($C2870="","",V2870-M2870)</f>
        <v/>
      </c>
      <c r="AA2870">
        <f>IF($C2870="","",IF(COUNTIF($C$2:$C2870,$C2870)=1,1,0))</f>
        <v/>
      </c>
      <c r="AB2870">
        <f>IF($AA2870=1,SUMPRODUCT(--($AE$2:$AE$6001&lt;$AE2870))+1,"")</f>
        <v/>
      </c>
      <c r="AC2870">
        <f>IF($C2870="","",IF(OR($W2870=TRUE(),$W2870="TRUE"),0,1))</f>
        <v/>
      </c>
      <c r="AD2870">
        <f>IF($C2870="","",IF($Z2870="Yes",1,0))</f>
        <v/>
      </c>
      <c r="AE2870">
        <f>IF($AA2870=1,IFERROR(IF(VALUE($C2870)&lt;100000000,VALUE($C2870),1000000000),IFERROR(IF(VALUE(MID($C2870,2,20))&lt;100000000,VALUE(MID($C2870,2,20)),1000000000),1000000000))+ROW()/100000,"")</f>
        <v/>
      </c>
    </row>
    <row r="2871">
      <c r="M2871" s="7">
        <f>IF($C2871="","",L2871*V2871/100)</f>
        <v/>
      </c>
      <c r="N2871" s="11" t="n"/>
      <c r="R2871" s="7" t="n"/>
      <c r="T2871" s="7" t="n"/>
      <c r="U2871" s="7">
        <f>IF($C2871="","",T2871*X2871/100)</f>
        <v/>
      </c>
      <c r="V2871" s="7">
        <f>IF($C2871="","",T2871-U2871)</f>
        <v/>
      </c>
      <c r="X2871">
        <f>IF($C2871="","",IF($AD2871=1,Settings!$C$8,IF($AC2871=1,Settings!$C$6,Settings!$C$7))*100)</f>
        <v/>
      </c>
      <c r="Y2871" s="7">
        <f>IF($C2871="","",V2871-M2871)</f>
        <v/>
      </c>
      <c r="AA2871">
        <f>IF($C2871="","",IF(COUNTIF($C$2:$C2871,$C2871)=1,1,0))</f>
        <v/>
      </c>
      <c r="AB2871">
        <f>IF($AA2871=1,SUMPRODUCT(--($AE$2:$AE$6001&lt;$AE2871))+1,"")</f>
        <v/>
      </c>
      <c r="AC2871">
        <f>IF($C2871="","",IF(OR($W2871=TRUE(),$W2871="TRUE"),0,1))</f>
        <v/>
      </c>
      <c r="AD2871">
        <f>IF($C2871="","",IF($Z2871="Yes",1,0))</f>
        <v/>
      </c>
      <c r="AE2871">
        <f>IF($AA2871=1,IFERROR(IF(VALUE($C2871)&lt;100000000,VALUE($C2871),1000000000),IFERROR(IF(VALUE(MID($C2871,2,20))&lt;100000000,VALUE(MID($C2871,2,20)),1000000000),1000000000))+ROW()/100000,"")</f>
        <v/>
      </c>
    </row>
    <row r="2872">
      <c r="M2872" s="7">
        <f>IF($C2872="","",L2872*V2872/100)</f>
        <v/>
      </c>
      <c r="N2872" s="11" t="n"/>
      <c r="R2872" s="7" t="n"/>
      <c r="T2872" s="7" t="n"/>
      <c r="U2872" s="7">
        <f>IF($C2872="","",T2872*X2872/100)</f>
        <v/>
      </c>
      <c r="V2872" s="7">
        <f>IF($C2872="","",T2872-U2872)</f>
        <v/>
      </c>
      <c r="X2872">
        <f>IF($C2872="","",IF($AD2872=1,Settings!$C$8,IF($AC2872=1,Settings!$C$6,Settings!$C$7))*100)</f>
        <v/>
      </c>
      <c r="Y2872" s="7">
        <f>IF($C2872="","",V2872-M2872)</f>
        <v/>
      </c>
      <c r="AA2872">
        <f>IF($C2872="","",IF(COUNTIF($C$2:$C2872,$C2872)=1,1,0))</f>
        <v/>
      </c>
      <c r="AB2872">
        <f>IF($AA2872=1,SUMPRODUCT(--($AE$2:$AE$6001&lt;$AE2872))+1,"")</f>
        <v/>
      </c>
      <c r="AC2872">
        <f>IF($C2872="","",IF(OR($W2872=TRUE(),$W2872="TRUE"),0,1))</f>
        <v/>
      </c>
      <c r="AD2872">
        <f>IF($C2872="","",IF($Z2872="Yes",1,0))</f>
        <v/>
      </c>
      <c r="AE2872">
        <f>IF($AA2872=1,IFERROR(IF(VALUE($C2872)&lt;100000000,VALUE($C2872),1000000000),IFERROR(IF(VALUE(MID($C2872,2,20))&lt;100000000,VALUE(MID($C2872,2,20)),1000000000),1000000000))+ROW()/100000,"")</f>
        <v/>
      </c>
    </row>
    <row r="2873">
      <c r="M2873" s="7">
        <f>IF($C2873="","",L2873*V2873/100)</f>
        <v/>
      </c>
      <c r="N2873" s="11" t="n"/>
      <c r="R2873" s="7" t="n"/>
      <c r="T2873" s="7" t="n"/>
      <c r="U2873" s="7">
        <f>IF($C2873="","",T2873*X2873/100)</f>
        <v/>
      </c>
      <c r="V2873" s="7">
        <f>IF($C2873="","",T2873-U2873)</f>
        <v/>
      </c>
      <c r="X2873">
        <f>IF($C2873="","",IF($AD2873=1,Settings!$C$8,IF($AC2873=1,Settings!$C$6,Settings!$C$7))*100)</f>
        <v/>
      </c>
      <c r="Y2873" s="7">
        <f>IF($C2873="","",V2873-M2873)</f>
        <v/>
      </c>
      <c r="AA2873">
        <f>IF($C2873="","",IF(COUNTIF($C$2:$C2873,$C2873)=1,1,0))</f>
        <v/>
      </c>
      <c r="AB2873">
        <f>IF($AA2873=1,SUMPRODUCT(--($AE$2:$AE$6001&lt;$AE2873))+1,"")</f>
        <v/>
      </c>
      <c r="AC2873">
        <f>IF($C2873="","",IF(OR($W2873=TRUE(),$W2873="TRUE"),0,1))</f>
        <v/>
      </c>
      <c r="AD2873">
        <f>IF($C2873="","",IF($Z2873="Yes",1,0))</f>
        <v/>
      </c>
      <c r="AE2873">
        <f>IF($AA2873=1,IFERROR(IF(VALUE($C2873)&lt;100000000,VALUE($C2873),1000000000),IFERROR(IF(VALUE(MID($C2873,2,20))&lt;100000000,VALUE(MID($C2873,2,20)),1000000000),1000000000))+ROW()/100000,"")</f>
        <v/>
      </c>
    </row>
    <row r="2874">
      <c r="M2874" s="7">
        <f>IF($C2874="","",L2874*V2874/100)</f>
        <v/>
      </c>
      <c r="N2874" s="11" t="n"/>
      <c r="R2874" s="7" t="n"/>
      <c r="T2874" s="7" t="n"/>
      <c r="U2874" s="7">
        <f>IF($C2874="","",T2874*X2874/100)</f>
        <v/>
      </c>
      <c r="V2874" s="7">
        <f>IF($C2874="","",T2874-U2874)</f>
        <v/>
      </c>
      <c r="X2874">
        <f>IF($C2874="","",IF($AD2874=1,Settings!$C$8,IF($AC2874=1,Settings!$C$6,Settings!$C$7))*100)</f>
        <v/>
      </c>
      <c r="Y2874" s="7">
        <f>IF($C2874="","",V2874-M2874)</f>
        <v/>
      </c>
      <c r="AA2874">
        <f>IF($C2874="","",IF(COUNTIF($C$2:$C2874,$C2874)=1,1,0))</f>
        <v/>
      </c>
      <c r="AB2874">
        <f>IF($AA2874=1,SUMPRODUCT(--($AE$2:$AE$6001&lt;$AE2874))+1,"")</f>
        <v/>
      </c>
      <c r="AC2874">
        <f>IF($C2874="","",IF(OR($W2874=TRUE(),$W2874="TRUE"),0,1))</f>
        <v/>
      </c>
      <c r="AD2874">
        <f>IF($C2874="","",IF($Z2874="Yes",1,0))</f>
        <v/>
      </c>
      <c r="AE2874">
        <f>IF($AA2874=1,IFERROR(IF(VALUE($C2874)&lt;100000000,VALUE($C2874),1000000000),IFERROR(IF(VALUE(MID($C2874,2,20))&lt;100000000,VALUE(MID($C2874,2,20)),1000000000),1000000000))+ROW()/100000,"")</f>
        <v/>
      </c>
    </row>
    <row r="2875">
      <c r="M2875" s="7">
        <f>IF($C2875="","",L2875*V2875/100)</f>
        <v/>
      </c>
      <c r="N2875" s="11" t="n"/>
      <c r="R2875" s="7" t="n"/>
      <c r="T2875" s="7" t="n"/>
      <c r="U2875" s="7">
        <f>IF($C2875="","",T2875*X2875/100)</f>
        <v/>
      </c>
      <c r="V2875" s="7">
        <f>IF($C2875="","",T2875-U2875)</f>
        <v/>
      </c>
      <c r="X2875">
        <f>IF($C2875="","",IF($AD2875=1,Settings!$C$8,IF($AC2875=1,Settings!$C$6,Settings!$C$7))*100)</f>
        <v/>
      </c>
      <c r="Y2875" s="7">
        <f>IF($C2875="","",V2875-M2875)</f>
        <v/>
      </c>
      <c r="AA2875">
        <f>IF($C2875="","",IF(COUNTIF($C$2:$C2875,$C2875)=1,1,0))</f>
        <v/>
      </c>
      <c r="AB2875">
        <f>IF($AA2875=1,SUMPRODUCT(--($AE$2:$AE$6001&lt;$AE2875))+1,"")</f>
        <v/>
      </c>
      <c r="AC2875">
        <f>IF($C2875="","",IF(OR($W2875=TRUE(),$W2875="TRUE"),0,1))</f>
        <v/>
      </c>
      <c r="AD2875">
        <f>IF($C2875="","",IF($Z2875="Yes",1,0))</f>
        <v/>
      </c>
      <c r="AE2875">
        <f>IF($AA2875=1,IFERROR(IF(VALUE($C2875)&lt;100000000,VALUE($C2875),1000000000),IFERROR(IF(VALUE(MID($C2875,2,20))&lt;100000000,VALUE(MID($C2875,2,20)),1000000000),1000000000))+ROW()/100000,"")</f>
        <v/>
      </c>
    </row>
    <row r="2876">
      <c r="M2876" s="7">
        <f>IF($C2876="","",L2876*V2876/100)</f>
        <v/>
      </c>
      <c r="N2876" s="11" t="n"/>
      <c r="R2876" s="7" t="n"/>
      <c r="T2876" s="7" t="n"/>
      <c r="U2876" s="7">
        <f>IF($C2876="","",T2876*X2876/100)</f>
        <v/>
      </c>
      <c r="V2876" s="7">
        <f>IF($C2876="","",T2876-U2876)</f>
        <v/>
      </c>
      <c r="X2876">
        <f>IF($C2876="","",IF($AD2876=1,Settings!$C$8,IF($AC2876=1,Settings!$C$6,Settings!$C$7))*100)</f>
        <v/>
      </c>
      <c r="Y2876" s="7">
        <f>IF($C2876="","",V2876-M2876)</f>
        <v/>
      </c>
      <c r="AA2876">
        <f>IF($C2876="","",IF(COUNTIF($C$2:$C2876,$C2876)=1,1,0))</f>
        <v/>
      </c>
      <c r="AB2876">
        <f>IF($AA2876=1,SUMPRODUCT(--($AE$2:$AE$6001&lt;$AE2876))+1,"")</f>
        <v/>
      </c>
      <c r="AC2876">
        <f>IF($C2876="","",IF(OR($W2876=TRUE(),$W2876="TRUE"),0,1))</f>
        <v/>
      </c>
      <c r="AD2876">
        <f>IF($C2876="","",IF($Z2876="Yes",1,0))</f>
        <v/>
      </c>
      <c r="AE2876">
        <f>IF($AA2876=1,IFERROR(IF(VALUE($C2876)&lt;100000000,VALUE($C2876),1000000000),IFERROR(IF(VALUE(MID($C2876,2,20))&lt;100000000,VALUE(MID($C2876,2,20)),1000000000),1000000000))+ROW()/100000,"")</f>
        <v/>
      </c>
    </row>
    <row r="2877">
      <c r="M2877" s="7">
        <f>IF($C2877="","",L2877*V2877/100)</f>
        <v/>
      </c>
      <c r="N2877" s="11" t="n"/>
      <c r="R2877" s="7" t="n"/>
      <c r="T2877" s="7" t="n"/>
      <c r="U2877" s="7">
        <f>IF($C2877="","",T2877*X2877/100)</f>
        <v/>
      </c>
      <c r="V2877" s="7">
        <f>IF($C2877="","",T2877-U2877)</f>
        <v/>
      </c>
      <c r="X2877">
        <f>IF($C2877="","",IF($AD2877=1,Settings!$C$8,IF($AC2877=1,Settings!$C$6,Settings!$C$7))*100)</f>
        <v/>
      </c>
      <c r="Y2877" s="7">
        <f>IF($C2877="","",V2877-M2877)</f>
        <v/>
      </c>
      <c r="AA2877">
        <f>IF($C2877="","",IF(COUNTIF($C$2:$C2877,$C2877)=1,1,0))</f>
        <v/>
      </c>
      <c r="AB2877">
        <f>IF($AA2877=1,SUMPRODUCT(--($AE$2:$AE$6001&lt;$AE2877))+1,"")</f>
        <v/>
      </c>
      <c r="AC2877">
        <f>IF($C2877="","",IF(OR($W2877=TRUE(),$W2877="TRUE"),0,1))</f>
        <v/>
      </c>
      <c r="AD2877">
        <f>IF($C2877="","",IF($Z2877="Yes",1,0))</f>
        <v/>
      </c>
      <c r="AE2877">
        <f>IF($AA2877=1,IFERROR(IF(VALUE($C2877)&lt;100000000,VALUE($C2877),1000000000),IFERROR(IF(VALUE(MID($C2877,2,20))&lt;100000000,VALUE(MID($C2877,2,20)),1000000000),1000000000))+ROW()/100000,"")</f>
        <v/>
      </c>
    </row>
    <row r="2878">
      <c r="M2878" s="7">
        <f>IF($C2878="","",L2878*V2878/100)</f>
        <v/>
      </c>
      <c r="N2878" s="11" t="n"/>
      <c r="R2878" s="7" t="n"/>
      <c r="T2878" s="7" t="n"/>
      <c r="U2878" s="7">
        <f>IF($C2878="","",T2878*X2878/100)</f>
        <v/>
      </c>
      <c r="V2878" s="7">
        <f>IF($C2878="","",T2878-U2878)</f>
        <v/>
      </c>
      <c r="X2878">
        <f>IF($C2878="","",IF($AD2878=1,Settings!$C$8,IF($AC2878=1,Settings!$C$6,Settings!$C$7))*100)</f>
        <v/>
      </c>
      <c r="Y2878" s="7">
        <f>IF($C2878="","",V2878-M2878)</f>
        <v/>
      </c>
      <c r="AA2878">
        <f>IF($C2878="","",IF(COUNTIF($C$2:$C2878,$C2878)=1,1,0))</f>
        <v/>
      </c>
      <c r="AB2878">
        <f>IF($AA2878=1,SUMPRODUCT(--($AE$2:$AE$6001&lt;$AE2878))+1,"")</f>
        <v/>
      </c>
      <c r="AC2878">
        <f>IF($C2878="","",IF(OR($W2878=TRUE(),$W2878="TRUE"),0,1))</f>
        <v/>
      </c>
      <c r="AD2878">
        <f>IF($C2878="","",IF($Z2878="Yes",1,0))</f>
        <v/>
      </c>
      <c r="AE2878">
        <f>IF($AA2878=1,IFERROR(IF(VALUE($C2878)&lt;100000000,VALUE($C2878),1000000000),IFERROR(IF(VALUE(MID($C2878,2,20))&lt;100000000,VALUE(MID($C2878,2,20)),1000000000),1000000000))+ROW()/100000,"")</f>
        <v/>
      </c>
    </row>
    <row r="2879">
      <c r="M2879" s="7">
        <f>IF($C2879="","",L2879*V2879/100)</f>
        <v/>
      </c>
      <c r="N2879" s="11" t="n"/>
      <c r="R2879" s="7" t="n"/>
      <c r="T2879" s="7" t="n"/>
      <c r="U2879" s="7">
        <f>IF($C2879="","",T2879*X2879/100)</f>
        <v/>
      </c>
      <c r="V2879" s="7">
        <f>IF($C2879="","",T2879-U2879)</f>
        <v/>
      </c>
      <c r="X2879">
        <f>IF($C2879="","",IF($AD2879=1,Settings!$C$8,IF($AC2879=1,Settings!$C$6,Settings!$C$7))*100)</f>
        <v/>
      </c>
      <c r="Y2879" s="7">
        <f>IF($C2879="","",V2879-M2879)</f>
        <v/>
      </c>
      <c r="AA2879">
        <f>IF($C2879="","",IF(COUNTIF($C$2:$C2879,$C2879)=1,1,0))</f>
        <v/>
      </c>
      <c r="AB2879">
        <f>IF($AA2879=1,SUMPRODUCT(--($AE$2:$AE$6001&lt;$AE2879))+1,"")</f>
        <v/>
      </c>
      <c r="AC2879">
        <f>IF($C2879="","",IF(OR($W2879=TRUE(),$W2879="TRUE"),0,1))</f>
        <v/>
      </c>
      <c r="AD2879">
        <f>IF($C2879="","",IF($Z2879="Yes",1,0))</f>
        <v/>
      </c>
      <c r="AE2879">
        <f>IF($AA2879=1,IFERROR(IF(VALUE($C2879)&lt;100000000,VALUE($C2879),1000000000),IFERROR(IF(VALUE(MID($C2879,2,20))&lt;100000000,VALUE(MID($C2879,2,20)),1000000000),1000000000))+ROW()/100000,"")</f>
        <v/>
      </c>
    </row>
    <row r="2880">
      <c r="M2880" s="7">
        <f>IF($C2880="","",L2880*V2880/100)</f>
        <v/>
      </c>
      <c r="N2880" s="11" t="n"/>
      <c r="R2880" s="7" t="n"/>
      <c r="T2880" s="7" t="n"/>
      <c r="U2880" s="7">
        <f>IF($C2880="","",T2880*X2880/100)</f>
        <v/>
      </c>
      <c r="V2880" s="7">
        <f>IF($C2880="","",T2880-U2880)</f>
        <v/>
      </c>
      <c r="X2880">
        <f>IF($C2880="","",IF($AD2880=1,Settings!$C$8,IF($AC2880=1,Settings!$C$6,Settings!$C$7))*100)</f>
        <v/>
      </c>
      <c r="Y2880" s="7">
        <f>IF($C2880="","",V2880-M2880)</f>
        <v/>
      </c>
      <c r="AA2880">
        <f>IF($C2880="","",IF(COUNTIF($C$2:$C2880,$C2880)=1,1,0))</f>
        <v/>
      </c>
      <c r="AB2880">
        <f>IF($AA2880=1,SUMPRODUCT(--($AE$2:$AE$6001&lt;$AE2880))+1,"")</f>
        <v/>
      </c>
      <c r="AC2880">
        <f>IF($C2880="","",IF(OR($W2880=TRUE(),$W2880="TRUE"),0,1))</f>
        <v/>
      </c>
      <c r="AD2880">
        <f>IF($C2880="","",IF($Z2880="Yes",1,0))</f>
        <v/>
      </c>
      <c r="AE2880">
        <f>IF($AA2880=1,IFERROR(IF(VALUE($C2880)&lt;100000000,VALUE($C2880),1000000000),IFERROR(IF(VALUE(MID($C2880,2,20))&lt;100000000,VALUE(MID($C2880,2,20)),1000000000),1000000000))+ROW()/100000,"")</f>
        <v/>
      </c>
    </row>
    <row r="2881">
      <c r="M2881" s="7">
        <f>IF($C2881="","",L2881*V2881/100)</f>
        <v/>
      </c>
      <c r="N2881" s="11" t="n"/>
      <c r="R2881" s="7" t="n"/>
      <c r="T2881" s="7" t="n"/>
      <c r="U2881" s="7">
        <f>IF($C2881="","",T2881*X2881/100)</f>
        <v/>
      </c>
      <c r="V2881" s="7">
        <f>IF($C2881="","",T2881-U2881)</f>
        <v/>
      </c>
      <c r="X2881">
        <f>IF($C2881="","",IF($AD2881=1,Settings!$C$8,IF($AC2881=1,Settings!$C$6,Settings!$C$7))*100)</f>
        <v/>
      </c>
      <c r="Y2881" s="7">
        <f>IF($C2881="","",V2881-M2881)</f>
        <v/>
      </c>
      <c r="AA2881">
        <f>IF($C2881="","",IF(COUNTIF($C$2:$C2881,$C2881)=1,1,0))</f>
        <v/>
      </c>
      <c r="AB2881">
        <f>IF($AA2881=1,SUMPRODUCT(--($AE$2:$AE$6001&lt;$AE2881))+1,"")</f>
        <v/>
      </c>
      <c r="AC2881">
        <f>IF($C2881="","",IF(OR($W2881=TRUE(),$W2881="TRUE"),0,1))</f>
        <v/>
      </c>
      <c r="AD2881">
        <f>IF($C2881="","",IF($Z2881="Yes",1,0))</f>
        <v/>
      </c>
      <c r="AE2881">
        <f>IF($AA2881=1,IFERROR(IF(VALUE($C2881)&lt;100000000,VALUE($C2881),1000000000),IFERROR(IF(VALUE(MID($C2881,2,20))&lt;100000000,VALUE(MID($C2881,2,20)),1000000000),1000000000))+ROW()/100000,"")</f>
        <v/>
      </c>
    </row>
    <row r="2882">
      <c r="M2882" s="7">
        <f>IF($C2882="","",L2882*V2882/100)</f>
        <v/>
      </c>
      <c r="N2882" s="11" t="n"/>
      <c r="R2882" s="7" t="n"/>
      <c r="T2882" s="7" t="n"/>
      <c r="U2882" s="7">
        <f>IF($C2882="","",T2882*X2882/100)</f>
        <v/>
      </c>
      <c r="V2882" s="7">
        <f>IF($C2882="","",T2882-U2882)</f>
        <v/>
      </c>
      <c r="X2882">
        <f>IF($C2882="","",IF($AD2882=1,Settings!$C$8,IF($AC2882=1,Settings!$C$6,Settings!$C$7))*100)</f>
        <v/>
      </c>
      <c r="Y2882" s="7">
        <f>IF($C2882="","",V2882-M2882)</f>
        <v/>
      </c>
      <c r="AA2882">
        <f>IF($C2882="","",IF(COUNTIF($C$2:$C2882,$C2882)=1,1,0))</f>
        <v/>
      </c>
      <c r="AB2882">
        <f>IF($AA2882=1,SUMPRODUCT(--($AE$2:$AE$6001&lt;$AE2882))+1,"")</f>
        <v/>
      </c>
      <c r="AC2882">
        <f>IF($C2882="","",IF(OR($W2882=TRUE(),$W2882="TRUE"),0,1))</f>
        <v/>
      </c>
      <c r="AD2882">
        <f>IF($C2882="","",IF($Z2882="Yes",1,0))</f>
        <v/>
      </c>
      <c r="AE2882">
        <f>IF($AA2882=1,IFERROR(IF(VALUE($C2882)&lt;100000000,VALUE($C2882),1000000000),IFERROR(IF(VALUE(MID($C2882,2,20))&lt;100000000,VALUE(MID($C2882,2,20)),1000000000),1000000000))+ROW()/100000,"")</f>
        <v/>
      </c>
    </row>
    <row r="2883">
      <c r="M2883" s="7">
        <f>IF($C2883="","",L2883*V2883/100)</f>
        <v/>
      </c>
      <c r="N2883" s="11" t="n"/>
      <c r="R2883" s="7" t="n"/>
      <c r="T2883" s="7" t="n"/>
      <c r="U2883" s="7">
        <f>IF($C2883="","",T2883*X2883/100)</f>
        <v/>
      </c>
      <c r="V2883" s="7">
        <f>IF($C2883="","",T2883-U2883)</f>
        <v/>
      </c>
      <c r="X2883">
        <f>IF($C2883="","",IF($AD2883=1,Settings!$C$8,IF($AC2883=1,Settings!$C$6,Settings!$C$7))*100)</f>
        <v/>
      </c>
      <c r="Y2883" s="7">
        <f>IF($C2883="","",V2883-M2883)</f>
        <v/>
      </c>
      <c r="AA2883">
        <f>IF($C2883="","",IF(COUNTIF($C$2:$C2883,$C2883)=1,1,0))</f>
        <v/>
      </c>
      <c r="AB2883">
        <f>IF($AA2883=1,SUMPRODUCT(--($AE$2:$AE$6001&lt;$AE2883))+1,"")</f>
        <v/>
      </c>
      <c r="AC2883">
        <f>IF($C2883="","",IF(OR($W2883=TRUE(),$W2883="TRUE"),0,1))</f>
        <v/>
      </c>
      <c r="AD2883">
        <f>IF($C2883="","",IF($Z2883="Yes",1,0))</f>
        <v/>
      </c>
      <c r="AE2883">
        <f>IF($AA2883=1,IFERROR(IF(VALUE($C2883)&lt;100000000,VALUE($C2883),1000000000),IFERROR(IF(VALUE(MID($C2883,2,20))&lt;100000000,VALUE(MID($C2883,2,20)),1000000000),1000000000))+ROW()/100000,"")</f>
        <v/>
      </c>
    </row>
    <row r="2884">
      <c r="M2884" s="7">
        <f>IF($C2884="","",L2884*V2884/100)</f>
        <v/>
      </c>
      <c r="N2884" s="11" t="n"/>
      <c r="R2884" s="7" t="n"/>
      <c r="T2884" s="7" t="n"/>
      <c r="U2884" s="7">
        <f>IF($C2884="","",T2884*X2884/100)</f>
        <v/>
      </c>
      <c r="V2884" s="7">
        <f>IF($C2884="","",T2884-U2884)</f>
        <v/>
      </c>
      <c r="X2884">
        <f>IF($C2884="","",IF($AD2884=1,Settings!$C$8,IF($AC2884=1,Settings!$C$6,Settings!$C$7))*100)</f>
        <v/>
      </c>
      <c r="Y2884" s="7">
        <f>IF($C2884="","",V2884-M2884)</f>
        <v/>
      </c>
      <c r="AA2884">
        <f>IF($C2884="","",IF(COUNTIF($C$2:$C2884,$C2884)=1,1,0))</f>
        <v/>
      </c>
      <c r="AB2884">
        <f>IF($AA2884=1,SUMPRODUCT(--($AE$2:$AE$6001&lt;$AE2884))+1,"")</f>
        <v/>
      </c>
      <c r="AC2884">
        <f>IF($C2884="","",IF(OR($W2884=TRUE(),$W2884="TRUE"),0,1))</f>
        <v/>
      </c>
      <c r="AD2884">
        <f>IF($C2884="","",IF($Z2884="Yes",1,0))</f>
        <v/>
      </c>
      <c r="AE2884">
        <f>IF($AA2884=1,IFERROR(IF(VALUE($C2884)&lt;100000000,VALUE($C2884),1000000000),IFERROR(IF(VALUE(MID($C2884,2,20))&lt;100000000,VALUE(MID($C2884,2,20)),1000000000),1000000000))+ROW()/100000,"")</f>
        <v/>
      </c>
    </row>
    <row r="2885">
      <c r="M2885" s="7">
        <f>IF($C2885="","",L2885*V2885/100)</f>
        <v/>
      </c>
      <c r="N2885" s="11" t="n"/>
      <c r="R2885" s="7" t="n"/>
      <c r="T2885" s="7" t="n"/>
      <c r="U2885" s="7">
        <f>IF($C2885="","",T2885*X2885/100)</f>
        <v/>
      </c>
      <c r="V2885" s="7">
        <f>IF($C2885="","",T2885-U2885)</f>
        <v/>
      </c>
      <c r="X2885">
        <f>IF($C2885="","",IF($AD2885=1,Settings!$C$8,IF($AC2885=1,Settings!$C$6,Settings!$C$7))*100)</f>
        <v/>
      </c>
      <c r="Y2885" s="7">
        <f>IF($C2885="","",V2885-M2885)</f>
        <v/>
      </c>
      <c r="AA2885">
        <f>IF($C2885="","",IF(COUNTIF($C$2:$C2885,$C2885)=1,1,0))</f>
        <v/>
      </c>
      <c r="AB2885">
        <f>IF($AA2885=1,SUMPRODUCT(--($AE$2:$AE$6001&lt;$AE2885))+1,"")</f>
        <v/>
      </c>
      <c r="AC2885">
        <f>IF($C2885="","",IF(OR($W2885=TRUE(),$W2885="TRUE"),0,1))</f>
        <v/>
      </c>
      <c r="AD2885">
        <f>IF($C2885="","",IF($Z2885="Yes",1,0))</f>
        <v/>
      </c>
      <c r="AE2885">
        <f>IF($AA2885=1,IFERROR(IF(VALUE($C2885)&lt;100000000,VALUE($C2885),1000000000),IFERROR(IF(VALUE(MID($C2885,2,20))&lt;100000000,VALUE(MID($C2885,2,20)),1000000000),1000000000))+ROW()/100000,"")</f>
        <v/>
      </c>
    </row>
    <row r="2886">
      <c r="M2886" s="7">
        <f>IF($C2886="","",L2886*V2886/100)</f>
        <v/>
      </c>
      <c r="N2886" s="11" t="n"/>
      <c r="R2886" s="7" t="n"/>
      <c r="T2886" s="7" t="n"/>
      <c r="U2886" s="7">
        <f>IF($C2886="","",T2886*X2886/100)</f>
        <v/>
      </c>
      <c r="V2886" s="7">
        <f>IF($C2886="","",T2886-U2886)</f>
        <v/>
      </c>
      <c r="X2886">
        <f>IF($C2886="","",IF($AD2886=1,Settings!$C$8,IF($AC2886=1,Settings!$C$6,Settings!$C$7))*100)</f>
        <v/>
      </c>
      <c r="Y2886" s="7">
        <f>IF($C2886="","",V2886-M2886)</f>
        <v/>
      </c>
      <c r="AA2886">
        <f>IF($C2886="","",IF(COUNTIF($C$2:$C2886,$C2886)=1,1,0))</f>
        <v/>
      </c>
      <c r="AB2886">
        <f>IF($AA2886=1,SUMPRODUCT(--($AE$2:$AE$6001&lt;$AE2886))+1,"")</f>
        <v/>
      </c>
      <c r="AC2886">
        <f>IF($C2886="","",IF(OR($W2886=TRUE(),$W2886="TRUE"),0,1))</f>
        <v/>
      </c>
      <c r="AD2886">
        <f>IF($C2886="","",IF($Z2886="Yes",1,0))</f>
        <v/>
      </c>
      <c r="AE2886">
        <f>IF($AA2886=1,IFERROR(IF(VALUE($C2886)&lt;100000000,VALUE($C2886),1000000000),IFERROR(IF(VALUE(MID($C2886,2,20))&lt;100000000,VALUE(MID($C2886,2,20)),1000000000),1000000000))+ROW()/100000,"")</f>
        <v/>
      </c>
    </row>
    <row r="2887">
      <c r="M2887" s="7">
        <f>IF($C2887="","",L2887*V2887/100)</f>
        <v/>
      </c>
      <c r="N2887" s="11" t="n"/>
      <c r="R2887" s="7" t="n"/>
      <c r="T2887" s="7" t="n"/>
      <c r="U2887" s="7">
        <f>IF($C2887="","",T2887*X2887/100)</f>
        <v/>
      </c>
      <c r="V2887" s="7">
        <f>IF($C2887="","",T2887-U2887)</f>
        <v/>
      </c>
      <c r="X2887">
        <f>IF($C2887="","",IF($AD2887=1,Settings!$C$8,IF($AC2887=1,Settings!$C$6,Settings!$C$7))*100)</f>
        <v/>
      </c>
      <c r="Y2887" s="7">
        <f>IF($C2887="","",V2887-M2887)</f>
        <v/>
      </c>
      <c r="AA2887">
        <f>IF($C2887="","",IF(COUNTIF($C$2:$C2887,$C2887)=1,1,0))</f>
        <v/>
      </c>
      <c r="AB2887">
        <f>IF($AA2887=1,SUMPRODUCT(--($AE$2:$AE$6001&lt;$AE2887))+1,"")</f>
        <v/>
      </c>
      <c r="AC2887">
        <f>IF($C2887="","",IF(OR($W2887=TRUE(),$W2887="TRUE"),0,1))</f>
        <v/>
      </c>
      <c r="AD2887">
        <f>IF($C2887="","",IF($Z2887="Yes",1,0))</f>
        <v/>
      </c>
      <c r="AE2887">
        <f>IF($AA2887=1,IFERROR(IF(VALUE($C2887)&lt;100000000,VALUE($C2887),1000000000),IFERROR(IF(VALUE(MID($C2887,2,20))&lt;100000000,VALUE(MID($C2887,2,20)),1000000000),1000000000))+ROW()/100000,"")</f>
        <v/>
      </c>
    </row>
    <row r="2888">
      <c r="M2888" s="7">
        <f>IF($C2888="","",L2888*V2888/100)</f>
        <v/>
      </c>
      <c r="N2888" s="11" t="n"/>
      <c r="R2888" s="7" t="n"/>
      <c r="T2888" s="7" t="n"/>
      <c r="U2888" s="7">
        <f>IF($C2888="","",T2888*X2888/100)</f>
        <v/>
      </c>
      <c r="V2888" s="7">
        <f>IF($C2888="","",T2888-U2888)</f>
        <v/>
      </c>
      <c r="X2888">
        <f>IF($C2888="","",IF($AD2888=1,Settings!$C$8,IF($AC2888=1,Settings!$C$6,Settings!$C$7))*100)</f>
        <v/>
      </c>
      <c r="Y2888" s="7">
        <f>IF($C2888="","",V2888-M2888)</f>
        <v/>
      </c>
      <c r="AA2888">
        <f>IF($C2888="","",IF(COUNTIF($C$2:$C2888,$C2888)=1,1,0))</f>
        <v/>
      </c>
      <c r="AB2888">
        <f>IF($AA2888=1,SUMPRODUCT(--($AE$2:$AE$6001&lt;$AE2888))+1,"")</f>
        <v/>
      </c>
      <c r="AC2888">
        <f>IF($C2888="","",IF(OR($W2888=TRUE(),$W2888="TRUE"),0,1))</f>
        <v/>
      </c>
      <c r="AD2888">
        <f>IF($C2888="","",IF($Z2888="Yes",1,0))</f>
        <v/>
      </c>
      <c r="AE2888">
        <f>IF($AA2888=1,IFERROR(IF(VALUE($C2888)&lt;100000000,VALUE($C2888),1000000000),IFERROR(IF(VALUE(MID($C2888,2,20))&lt;100000000,VALUE(MID($C2888,2,20)),1000000000),1000000000))+ROW()/100000,"")</f>
        <v/>
      </c>
    </row>
    <row r="2889">
      <c r="M2889" s="7">
        <f>IF($C2889="","",L2889*V2889/100)</f>
        <v/>
      </c>
      <c r="N2889" s="11" t="n"/>
      <c r="R2889" s="7" t="n"/>
      <c r="T2889" s="7" t="n"/>
      <c r="U2889" s="7">
        <f>IF($C2889="","",T2889*X2889/100)</f>
        <v/>
      </c>
      <c r="V2889" s="7">
        <f>IF($C2889="","",T2889-U2889)</f>
        <v/>
      </c>
      <c r="X2889">
        <f>IF($C2889="","",IF($AD2889=1,Settings!$C$8,IF($AC2889=1,Settings!$C$6,Settings!$C$7))*100)</f>
        <v/>
      </c>
      <c r="Y2889" s="7">
        <f>IF($C2889="","",V2889-M2889)</f>
        <v/>
      </c>
      <c r="AA2889">
        <f>IF($C2889="","",IF(COUNTIF($C$2:$C2889,$C2889)=1,1,0))</f>
        <v/>
      </c>
      <c r="AB2889">
        <f>IF($AA2889=1,SUMPRODUCT(--($AE$2:$AE$6001&lt;$AE2889))+1,"")</f>
        <v/>
      </c>
      <c r="AC2889">
        <f>IF($C2889="","",IF(OR($W2889=TRUE(),$W2889="TRUE"),0,1))</f>
        <v/>
      </c>
      <c r="AD2889">
        <f>IF($C2889="","",IF($Z2889="Yes",1,0))</f>
        <v/>
      </c>
      <c r="AE2889">
        <f>IF($AA2889=1,IFERROR(IF(VALUE($C2889)&lt;100000000,VALUE($C2889),1000000000),IFERROR(IF(VALUE(MID($C2889,2,20))&lt;100000000,VALUE(MID($C2889,2,20)),1000000000),1000000000))+ROW()/100000,"")</f>
        <v/>
      </c>
    </row>
    <row r="2890">
      <c r="M2890" s="7">
        <f>IF($C2890="","",L2890*V2890/100)</f>
        <v/>
      </c>
      <c r="N2890" s="11" t="n"/>
      <c r="R2890" s="7" t="n"/>
      <c r="T2890" s="7" t="n"/>
      <c r="U2890" s="7">
        <f>IF($C2890="","",T2890*X2890/100)</f>
        <v/>
      </c>
      <c r="V2890" s="7">
        <f>IF($C2890="","",T2890-U2890)</f>
        <v/>
      </c>
      <c r="X2890">
        <f>IF($C2890="","",IF($AD2890=1,Settings!$C$8,IF($AC2890=1,Settings!$C$6,Settings!$C$7))*100)</f>
        <v/>
      </c>
      <c r="Y2890" s="7">
        <f>IF($C2890="","",V2890-M2890)</f>
        <v/>
      </c>
      <c r="AA2890">
        <f>IF($C2890="","",IF(COUNTIF($C$2:$C2890,$C2890)=1,1,0))</f>
        <v/>
      </c>
      <c r="AB2890">
        <f>IF($AA2890=1,SUMPRODUCT(--($AE$2:$AE$6001&lt;$AE2890))+1,"")</f>
        <v/>
      </c>
      <c r="AC2890">
        <f>IF($C2890="","",IF(OR($W2890=TRUE(),$W2890="TRUE"),0,1))</f>
        <v/>
      </c>
      <c r="AD2890">
        <f>IF($C2890="","",IF($Z2890="Yes",1,0))</f>
        <v/>
      </c>
      <c r="AE2890">
        <f>IF($AA2890=1,IFERROR(IF(VALUE($C2890)&lt;100000000,VALUE($C2890),1000000000),IFERROR(IF(VALUE(MID($C2890,2,20))&lt;100000000,VALUE(MID($C2890,2,20)),1000000000),1000000000))+ROW()/100000,"")</f>
        <v/>
      </c>
    </row>
    <row r="2891">
      <c r="M2891" s="7">
        <f>IF($C2891="","",L2891*V2891/100)</f>
        <v/>
      </c>
      <c r="N2891" s="11" t="n"/>
      <c r="R2891" s="7" t="n"/>
      <c r="T2891" s="7" t="n"/>
      <c r="U2891" s="7">
        <f>IF($C2891="","",T2891*X2891/100)</f>
        <v/>
      </c>
      <c r="V2891" s="7">
        <f>IF($C2891="","",T2891-U2891)</f>
        <v/>
      </c>
      <c r="X2891">
        <f>IF($C2891="","",IF($AD2891=1,Settings!$C$8,IF($AC2891=1,Settings!$C$6,Settings!$C$7))*100)</f>
        <v/>
      </c>
      <c r="Y2891" s="7">
        <f>IF($C2891="","",V2891-M2891)</f>
        <v/>
      </c>
      <c r="AA2891">
        <f>IF($C2891="","",IF(COUNTIF($C$2:$C2891,$C2891)=1,1,0))</f>
        <v/>
      </c>
      <c r="AB2891">
        <f>IF($AA2891=1,SUMPRODUCT(--($AE$2:$AE$6001&lt;$AE2891))+1,"")</f>
        <v/>
      </c>
      <c r="AC2891">
        <f>IF($C2891="","",IF(OR($W2891=TRUE(),$W2891="TRUE"),0,1))</f>
        <v/>
      </c>
      <c r="AD2891">
        <f>IF($C2891="","",IF($Z2891="Yes",1,0))</f>
        <v/>
      </c>
      <c r="AE2891">
        <f>IF($AA2891=1,IFERROR(IF(VALUE($C2891)&lt;100000000,VALUE($C2891),1000000000),IFERROR(IF(VALUE(MID($C2891,2,20))&lt;100000000,VALUE(MID($C2891,2,20)),1000000000),1000000000))+ROW()/100000,"")</f>
        <v/>
      </c>
    </row>
    <row r="2892">
      <c r="M2892" s="7">
        <f>IF($C2892="","",L2892*V2892/100)</f>
        <v/>
      </c>
      <c r="N2892" s="11" t="n"/>
      <c r="R2892" s="7" t="n"/>
      <c r="T2892" s="7" t="n"/>
      <c r="U2892" s="7">
        <f>IF($C2892="","",T2892*X2892/100)</f>
        <v/>
      </c>
      <c r="V2892" s="7">
        <f>IF($C2892="","",T2892-U2892)</f>
        <v/>
      </c>
      <c r="X2892">
        <f>IF($C2892="","",IF($AD2892=1,Settings!$C$8,IF($AC2892=1,Settings!$C$6,Settings!$C$7))*100)</f>
        <v/>
      </c>
      <c r="Y2892" s="7">
        <f>IF($C2892="","",V2892-M2892)</f>
        <v/>
      </c>
      <c r="AA2892">
        <f>IF($C2892="","",IF(COUNTIF($C$2:$C2892,$C2892)=1,1,0))</f>
        <v/>
      </c>
      <c r="AB2892">
        <f>IF($AA2892=1,SUMPRODUCT(--($AE$2:$AE$6001&lt;$AE2892))+1,"")</f>
        <v/>
      </c>
      <c r="AC2892">
        <f>IF($C2892="","",IF(OR($W2892=TRUE(),$W2892="TRUE"),0,1))</f>
        <v/>
      </c>
      <c r="AD2892">
        <f>IF($C2892="","",IF($Z2892="Yes",1,0))</f>
        <v/>
      </c>
      <c r="AE2892">
        <f>IF($AA2892=1,IFERROR(IF(VALUE($C2892)&lt;100000000,VALUE($C2892),1000000000),IFERROR(IF(VALUE(MID($C2892,2,20))&lt;100000000,VALUE(MID($C2892,2,20)),1000000000),1000000000))+ROW()/100000,"")</f>
        <v/>
      </c>
    </row>
    <row r="2893">
      <c r="M2893" s="7">
        <f>IF($C2893="","",L2893*V2893/100)</f>
        <v/>
      </c>
      <c r="N2893" s="11" t="n"/>
      <c r="R2893" s="7" t="n"/>
      <c r="T2893" s="7" t="n"/>
      <c r="U2893" s="7">
        <f>IF($C2893="","",T2893*X2893/100)</f>
        <v/>
      </c>
      <c r="V2893" s="7">
        <f>IF($C2893="","",T2893-U2893)</f>
        <v/>
      </c>
      <c r="X2893">
        <f>IF($C2893="","",IF($AD2893=1,Settings!$C$8,IF($AC2893=1,Settings!$C$6,Settings!$C$7))*100)</f>
        <v/>
      </c>
      <c r="Y2893" s="7">
        <f>IF($C2893="","",V2893-M2893)</f>
        <v/>
      </c>
      <c r="AA2893">
        <f>IF($C2893="","",IF(COUNTIF($C$2:$C2893,$C2893)=1,1,0))</f>
        <v/>
      </c>
      <c r="AB2893">
        <f>IF($AA2893=1,SUMPRODUCT(--($AE$2:$AE$6001&lt;$AE2893))+1,"")</f>
        <v/>
      </c>
      <c r="AC2893">
        <f>IF($C2893="","",IF(OR($W2893=TRUE(),$W2893="TRUE"),0,1))</f>
        <v/>
      </c>
      <c r="AD2893">
        <f>IF($C2893="","",IF($Z2893="Yes",1,0))</f>
        <v/>
      </c>
      <c r="AE2893">
        <f>IF($AA2893=1,IFERROR(IF(VALUE($C2893)&lt;100000000,VALUE($C2893),1000000000),IFERROR(IF(VALUE(MID($C2893,2,20))&lt;100000000,VALUE(MID($C2893,2,20)),1000000000),1000000000))+ROW()/100000,"")</f>
        <v/>
      </c>
    </row>
    <row r="2894">
      <c r="M2894" s="7">
        <f>IF($C2894="","",L2894*V2894/100)</f>
        <v/>
      </c>
      <c r="N2894" s="11" t="n"/>
      <c r="R2894" s="7" t="n"/>
      <c r="T2894" s="7" t="n"/>
      <c r="U2894" s="7">
        <f>IF($C2894="","",T2894*X2894/100)</f>
        <v/>
      </c>
      <c r="V2894" s="7">
        <f>IF($C2894="","",T2894-U2894)</f>
        <v/>
      </c>
      <c r="X2894">
        <f>IF($C2894="","",IF($AD2894=1,Settings!$C$8,IF($AC2894=1,Settings!$C$6,Settings!$C$7))*100)</f>
        <v/>
      </c>
      <c r="Y2894" s="7">
        <f>IF($C2894="","",V2894-M2894)</f>
        <v/>
      </c>
      <c r="AA2894">
        <f>IF($C2894="","",IF(COUNTIF($C$2:$C2894,$C2894)=1,1,0))</f>
        <v/>
      </c>
      <c r="AB2894">
        <f>IF($AA2894=1,SUMPRODUCT(--($AE$2:$AE$6001&lt;$AE2894))+1,"")</f>
        <v/>
      </c>
      <c r="AC2894">
        <f>IF($C2894="","",IF(OR($W2894=TRUE(),$W2894="TRUE"),0,1))</f>
        <v/>
      </c>
      <c r="AD2894">
        <f>IF($C2894="","",IF($Z2894="Yes",1,0))</f>
        <v/>
      </c>
      <c r="AE2894">
        <f>IF($AA2894=1,IFERROR(IF(VALUE($C2894)&lt;100000000,VALUE($C2894),1000000000),IFERROR(IF(VALUE(MID($C2894,2,20))&lt;100000000,VALUE(MID($C2894,2,20)),1000000000),1000000000))+ROW()/100000,"")</f>
        <v/>
      </c>
    </row>
    <row r="2895">
      <c r="M2895" s="7">
        <f>IF($C2895="","",L2895*V2895/100)</f>
        <v/>
      </c>
      <c r="N2895" s="11" t="n"/>
      <c r="R2895" s="7" t="n"/>
      <c r="T2895" s="7" t="n"/>
      <c r="U2895" s="7">
        <f>IF($C2895="","",T2895*X2895/100)</f>
        <v/>
      </c>
      <c r="V2895" s="7">
        <f>IF($C2895="","",T2895-U2895)</f>
        <v/>
      </c>
      <c r="X2895">
        <f>IF($C2895="","",IF($AD2895=1,Settings!$C$8,IF($AC2895=1,Settings!$C$6,Settings!$C$7))*100)</f>
        <v/>
      </c>
      <c r="Y2895" s="7">
        <f>IF($C2895="","",V2895-M2895)</f>
        <v/>
      </c>
      <c r="AA2895">
        <f>IF($C2895="","",IF(COUNTIF($C$2:$C2895,$C2895)=1,1,0))</f>
        <v/>
      </c>
      <c r="AB2895">
        <f>IF($AA2895=1,SUMPRODUCT(--($AE$2:$AE$6001&lt;$AE2895))+1,"")</f>
        <v/>
      </c>
      <c r="AC2895">
        <f>IF($C2895="","",IF(OR($W2895=TRUE(),$W2895="TRUE"),0,1))</f>
        <v/>
      </c>
      <c r="AD2895">
        <f>IF($C2895="","",IF($Z2895="Yes",1,0))</f>
        <v/>
      </c>
      <c r="AE2895">
        <f>IF($AA2895=1,IFERROR(IF(VALUE($C2895)&lt;100000000,VALUE($C2895),1000000000),IFERROR(IF(VALUE(MID($C2895,2,20))&lt;100000000,VALUE(MID($C2895,2,20)),1000000000),1000000000))+ROW()/100000,"")</f>
        <v/>
      </c>
    </row>
    <row r="2896">
      <c r="M2896" s="7">
        <f>IF($C2896="","",L2896*V2896/100)</f>
        <v/>
      </c>
      <c r="N2896" s="11" t="n"/>
      <c r="R2896" s="7" t="n"/>
      <c r="T2896" s="7" t="n"/>
      <c r="U2896" s="7">
        <f>IF($C2896="","",T2896*X2896/100)</f>
        <v/>
      </c>
      <c r="V2896" s="7">
        <f>IF($C2896="","",T2896-U2896)</f>
        <v/>
      </c>
      <c r="X2896">
        <f>IF($C2896="","",IF($AD2896=1,Settings!$C$8,IF($AC2896=1,Settings!$C$6,Settings!$C$7))*100)</f>
        <v/>
      </c>
      <c r="Y2896" s="7">
        <f>IF($C2896="","",V2896-M2896)</f>
        <v/>
      </c>
      <c r="AA2896">
        <f>IF($C2896="","",IF(COUNTIF($C$2:$C2896,$C2896)=1,1,0))</f>
        <v/>
      </c>
      <c r="AB2896">
        <f>IF($AA2896=1,SUMPRODUCT(--($AE$2:$AE$6001&lt;$AE2896))+1,"")</f>
        <v/>
      </c>
      <c r="AC2896">
        <f>IF($C2896="","",IF(OR($W2896=TRUE(),$W2896="TRUE"),0,1))</f>
        <v/>
      </c>
      <c r="AD2896">
        <f>IF($C2896="","",IF($Z2896="Yes",1,0))</f>
        <v/>
      </c>
      <c r="AE2896">
        <f>IF($AA2896=1,IFERROR(IF(VALUE($C2896)&lt;100000000,VALUE($C2896),1000000000),IFERROR(IF(VALUE(MID($C2896,2,20))&lt;100000000,VALUE(MID($C2896,2,20)),1000000000),1000000000))+ROW()/100000,"")</f>
        <v/>
      </c>
    </row>
    <row r="2897">
      <c r="M2897" s="7">
        <f>IF($C2897="","",L2897*V2897/100)</f>
        <v/>
      </c>
      <c r="N2897" s="11" t="n"/>
      <c r="R2897" s="7" t="n"/>
      <c r="T2897" s="7" t="n"/>
      <c r="U2897" s="7">
        <f>IF($C2897="","",T2897*X2897/100)</f>
        <v/>
      </c>
      <c r="V2897" s="7">
        <f>IF($C2897="","",T2897-U2897)</f>
        <v/>
      </c>
      <c r="X2897">
        <f>IF($C2897="","",IF($AD2897=1,Settings!$C$8,IF($AC2897=1,Settings!$C$6,Settings!$C$7))*100)</f>
        <v/>
      </c>
      <c r="Y2897" s="7">
        <f>IF($C2897="","",V2897-M2897)</f>
        <v/>
      </c>
      <c r="AA2897">
        <f>IF($C2897="","",IF(COUNTIF($C$2:$C2897,$C2897)=1,1,0))</f>
        <v/>
      </c>
      <c r="AB2897">
        <f>IF($AA2897=1,SUMPRODUCT(--($AE$2:$AE$6001&lt;$AE2897))+1,"")</f>
        <v/>
      </c>
      <c r="AC2897">
        <f>IF($C2897="","",IF(OR($W2897=TRUE(),$W2897="TRUE"),0,1))</f>
        <v/>
      </c>
      <c r="AD2897">
        <f>IF($C2897="","",IF($Z2897="Yes",1,0))</f>
        <v/>
      </c>
      <c r="AE2897">
        <f>IF($AA2897=1,IFERROR(IF(VALUE($C2897)&lt;100000000,VALUE($C2897),1000000000),IFERROR(IF(VALUE(MID($C2897,2,20))&lt;100000000,VALUE(MID($C2897,2,20)),1000000000),1000000000))+ROW()/100000,"")</f>
        <v/>
      </c>
    </row>
    <row r="2898">
      <c r="M2898" s="7">
        <f>IF($C2898="","",L2898*V2898/100)</f>
        <v/>
      </c>
      <c r="N2898" s="11" t="n"/>
      <c r="R2898" s="7" t="n"/>
      <c r="T2898" s="7" t="n"/>
      <c r="U2898" s="7">
        <f>IF($C2898="","",T2898*X2898/100)</f>
        <v/>
      </c>
      <c r="V2898" s="7">
        <f>IF($C2898="","",T2898-U2898)</f>
        <v/>
      </c>
      <c r="X2898">
        <f>IF($C2898="","",IF($AD2898=1,Settings!$C$8,IF($AC2898=1,Settings!$C$6,Settings!$C$7))*100)</f>
        <v/>
      </c>
      <c r="Y2898" s="7">
        <f>IF($C2898="","",V2898-M2898)</f>
        <v/>
      </c>
      <c r="AA2898">
        <f>IF($C2898="","",IF(COUNTIF($C$2:$C2898,$C2898)=1,1,0))</f>
        <v/>
      </c>
      <c r="AB2898">
        <f>IF($AA2898=1,SUMPRODUCT(--($AE$2:$AE$6001&lt;$AE2898))+1,"")</f>
        <v/>
      </c>
      <c r="AC2898">
        <f>IF($C2898="","",IF(OR($W2898=TRUE(),$W2898="TRUE"),0,1))</f>
        <v/>
      </c>
      <c r="AD2898">
        <f>IF($C2898="","",IF($Z2898="Yes",1,0))</f>
        <v/>
      </c>
      <c r="AE2898">
        <f>IF($AA2898=1,IFERROR(IF(VALUE($C2898)&lt;100000000,VALUE($C2898),1000000000),IFERROR(IF(VALUE(MID($C2898,2,20))&lt;100000000,VALUE(MID($C2898,2,20)),1000000000),1000000000))+ROW()/100000,"")</f>
        <v/>
      </c>
    </row>
    <row r="2899">
      <c r="M2899" s="7">
        <f>IF($C2899="","",L2899*V2899/100)</f>
        <v/>
      </c>
      <c r="N2899" s="11" t="n"/>
      <c r="R2899" s="7" t="n"/>
      <c r="T2899" s="7" t="n"/>
      <c r="U2899" s="7">
        <f>IF($C2899="","",T2899*X2899/100)</f>
        <v/>
      </c>
      <c r="V2899" s="7">
        <f>IF($C2899="","",T2899-U2899)</f>
        <v/>
      </c>
      <c r="X2899">
        <f>IF($C2899="","",IF($AD2899=1,Settings!$C$8,IF($AC2899=1,Settings!$C$6,Settings!$C$7))*100)</f>
        <v/>
      </c>
      <c r="Y2899" s="7">
        <f>IF($C2899="","",V2899-M2899)</f>
        <v/>
      </c>
      <c r="AA2899">
        <f>IF($C2899="","",IF(COUNTIF($C$2:$C2899,$C2899)=1,1,0))</f>
        <v/>
      </c>
      <c r="AB2899">
        <f>IF($AA2899=1,SUMPRODUCT(--($AE$2:$AE$6001&lt;$AE2899))+1,"")</f>
        <v/>
      </c>
      <c r="AC2899">
        <f>IF($C2899="","",IF(OR($W2899=TRUE(),$W2899="TRUE"),0,1))</f>
        <v/>
      </c>
      <c r="AD2899">
        <f>IF($C2899="","",IF($Z2899="Yes",1,0))</f>
        <v/>
      </c>
      <c r="AE2899">
        <f>IF($AA2899=1,IFERROR(IF(VALUE($C2899)&lt;100000000,VALUE($C2899),1000000000),IFERROR(IF(VALUE(MID($C2899,2,20))&lt;100000000,VALUE(MID($C2899,2,20)),1000000000),1000000000))+ROW()/100000,"")</f>
        <v/>
      </c>
    </row>
    <row r="2900">
      <c r="M2900" s="7">
        <f>IF($C2900="","",L2900*V2900/100)</f>
        <v/>
      </c>
      <c r="N2900" s="11" t="n"/>
      <c r="R2900" s="7" t="n"/>
      <c r="T2900" s="7" t="n"/>
      <c r="U2900" s="7">
        <f>IF($C2900="","",T2900*X2900/100)</f>
        <v/>
      </c>
      <c r="V2900" s="7">
        <f>IF($C2900="","",T2900-U2900)</f>
        <v/>
      </c>
      <c r="X2900">
        <f>IF($C2900="","",IF($AD2900=1,Settings!$C$8,IF($AC2900=1,Settings!$C$6,Settings!$C$7))*100)</f>
        <v/>
      </c>
      <c r="Y2900" s="7">
        <f>IF($C2900="","",V2900-M2900)</f>
        <v/>
      </c>
      <c r="AA2900">
        <f>IF($C2900="","",IF(COUNTIF($C$2:$C2900,$C2900)=1,1,0))</f>
        <v/>
      </c>
      <c r="AB2900">
        <f>IF($AA2900=1,SUMPRODUCT(--($AE$2:$AE$6001&lt;$AE2900))+1,"")</f>
        <v/>
      </c>
      <c r="AC2900">
        <f>IF($C2900="","",IF(OR($W2900=TRUE(),$W2900="TRUE"),0,1))</f>
        <v/>
      </c>
      <c r="AD2900">
        <f>IF($C2900="","",IF($Z2900="Yes",1,0))</f>
        <v/>
      </c>
      <c r="AE2900">
        <f>IF($AA2900=1,IFERROR(IF(VALUE($C2900)&lt;100000000,VALUE($C2900),1000000000),IFERROR(IF(VALUE(MID($C2900,2,20))&lt;100000000,VALUE(MID($C2900,2,20)),1000000000),1000000000))+ROW()/100000,"")</f>
        <v/>
      </c>
    </row>
    <row r="2901">
      <c r="M2901" s="7">
        <f>IF($C2901="","",L2901*V2901/100)</f>
        <v/>
      </c>
      <c r="N2901" s="11" t="n"/>
      <c r="R2901" s="7" t="n"/>
      <c r="T2901" s="7" t="n"/>
      <c r="U2901" s="7">
        <f>IF($C2901="","",T2901*X2901/100)</f>
        <v/>
      </c>
      <c r="V2901" s="7">
        <f>IF($C2901="","",T2901-U2901)</f>
        <v/>
      </c>
      <c r="X2901">
        <f>IF($C2901="","",IF($AD2901=1,Settings!$C$8,IF($AC2901=1,Settings!$C$6,Settings!$C$7))*100)</f>
        <v/>
      </c>
      <c r="Y2901" s="7">
        <f>IF($C2901="","",V2901-M2901)</f>
        <v/>
      </c>
      <c r="AA2901">
        <f>IF($C2901="","",IF(COUNTIF($C$2:$C2901,$C2901)=1,1,0))</f>
        <v/>
      </c>
      <c r="AB2901">
        <f>IF($AA2901=1,SUMPRODUCT(--($AE$2:$AE$6001&lt;$AE2901))+1,"")</f>
        <v/>
      </c>
      <c r="AC2901">
        <f>IF($C2901="","",IF(OR($W2901=TRUE(),$W2901="TRUE"),0,1))</f>
        <v/>
      </c>
      <c r="AD2901">
        <f>IF($C2901="","",IF($Z2901="Yes",1,0))</f>
        <v/>
      </c>
      <c r="AE2901">
        <f>IF($AA2901=1,IFERROR(IF(VALUE($C2901)&lt;100000000,VALUE($C2901),1000000000),IFERROR(IF(VALUE(MID($C2901,2,20))&lt;100000000,VALUE(MID($C2901,2,20)),1000000000),1000000000))+ROW()/100000,"")</f>
        <v/>
      </c>
    </row>
    <row r="2902">
      <c r="M2902" s="7">
        <f>IF($C2902="","",L2902*V2902/100)</f>
        <v/>
      </c>
      <c r="N2902" s="11" t="n"/>
      <c r="R2902" s="7" t="n"/>
      <c r="T2902" s="7" t="n"/>
      <c r="U2902" s="7">
        <f>IF($C2902="","",T2902*X2902/100)</f>
        <v/>
      </c>
      <c r="V2902" s="7">
        <f>IF($C2902="","",T2902-U2902)</f>
        <v/>
      </c>
      <c r="X2902">
        <f>IF($C2902="","",IF($AD2902=1,Settings!$C$8,IF($AC2902=1,Settings!$C$6,Settings!$C$7))*100)</f>
        <v/>
      </c>
      <c r="Y2902" s="7">
        <f>IF($C2902="","",V2902-M2902)</f>
        <v/>
      </c>
      <c r="AA2902">
        <f>IF($C2902="","",IF(COUNTIF($C$2:$C2902,$C2902)=1,1,0))</f>
        <v/>
      </c>
      <c r="AB2902">
        <f>IF($AA2902=1,SUMPRODUCT(--($AE$2:$AE$6001&lt;$AE2902))+1,"")</f>
        <v/>
      </c>
      <c r="AC2902">
        <f>IF($C2902="","",IF(OR($W2902=TRUE(),$W2902="TRUE"),0,1))</f>
        <v/>
      </c>
      <c r="AD2902">
        <f>IF($C2902="","",IF($Z2902="Yes",1,0))</f>
        <v/>
      </c>
      <c r="AE2902">
        <f>IF($AA2902=1,IFERROR(IF(VALUE($C2902)&lt;100000000,VALUE($C2902),1000000000),IFERROR(IF(VALUE(MID($C2902,2,20))&lt;100000000,VALUE(MID($C2902,2,20)),1000000000),1000000000))+ROW()/100000,"")</f>
        <v/>
      </c>
    </row>
    <row r="2903">
      <c r="M2903" s="7">
        <f>IF($C2903="","",L2903*V2903/100)</f>
        <v/>
      </c>
      <c r="N2903" s="11" t="n"/>
      <c r="R2903" s="7" t="n"/>
      <c r="T2903" s="7" t="n"/>
      <c r="U2903" s="7">
        <f>IF($C2903="","",T2903*X2903/100)</f>
        <v/>
      </c>
      <c r="V2903" s="7">
        <f>IF($C2903="","",T2903-U2903)</f>
        <v/>
      </c>
      <c r="X2903">
        <f>IF($C2903="","",IF($AD2903=1,Settings!$C$8,IF($AC2903=1,Settings!$C$6,Settings!$C$7))*100)</f>
        <v/>
      </c>
      <c r="Y2903" s="7">
        <f>IF($C2903="","",V2903-M2903)</f>
        <v/>
      </c>
      <c r="AA2903">
        <f>IF($C2903="","",IF(COUNTIF($C$2:$C2903,$C2903)=1,1,0))</f>
        <v/>
      </c>
      <c r="AB2903">
        <f>IF($AA2903=1,SUMPRODUCT(--($AE$2:$AE$6001&lt;$AE2903))+1,"")</f>
        <v/>
      </c>
      <c r="AC2903">
        <f>IF($C2903="","",IF(OR($W2903=TRUE(),$W2903="TRUE"),0,1))</f>
        <v/>
      </c>
      <c r="AD2903">
        <f>IF($C2903="","",IF($Z2903="Yes",1,0))</f>
        <v/>
      </c>
      <c r="AE2903">
        <f>IF($AA2903=1,IFERROR(IF(VALUE($C2903)&lt;100000000,VALUE($C2903),1000000000),IFERROR(IF(VALUE(MID($C2903,2,20))&lt;100000000,VALUE(MID($C2903,2,20)),1000000000),1000000000))+ROW()/100000,"")</f>
        <v/>
      </c>
    </row>
    <row r="2904">
      <c r="M2904" s="7">
        <f>IF($C2904="","",L2904*V2904/100)</f>
        <v/>
      </c>
      <c r="N2904" s="11" t="n"/>
      <c r="R2904" s="7" t="n"/>
      <c r="T2904" s="7" t="n"/>
      <c r="U2904" s="7">
        <f>IF($C2904="","",T2904*X2904/100)</f>
        <v/>
      </c>
      <c r="V2904" s="7">
        <f>IF($C2904="","",T2904-U2904)</f>
        <v/>
      </c>
      <c r="X2904">
        <f>IF($C2904="","",IF($AD2904=1,Settings!$C$8,IF($AC2904=1,Settings!$C$6,Settings!$C$7))*100)</f>
        <v/>
      </c>
      <c r="Y2904" s="7">
        <f>IF($C2904="","",V2904-M2904)</f>
        <v/>
      </c>
      <c r="AA2904">
        <f>IF($C2904="","",IF(COUNTIF($C$2:$C2904,$C2904)=1,1,0))</f>
        <v/>
      </c>
      <c r="AB2904">
        <f>IF($AA2904=1,SUMPRODUCT(--($AE$2:$AE$6001&lt;$AE2904))+1,"")</f>
        <v/>
      </c>
      <c r="AC2904">
        <f>IF($C2904="","",IF(OR($W2904=TRUE(),$W2904="TRUE"),0,1))</f>
        <v/>
      </c>
      <c r="AD2904">
        <f>IF($C2904="","",IF($Z2904="Yes",1,0))</f>
        <v/>
      </c>
      <c r="AE2904">
        <f>IF($AA2904=1,IFERROR(IF(VALUE($C2904)&lt;100000000,VALUE($C2904),1000000000),IFERROR(IF(VALUE(MID($C2904,2,20))&lt;100000000,VALUE(MID($C2904,2,20)),1000000000),1000000000))+ROW()/100000,"")</f>
        <v/>
      </c>
    </row>
    <row r="2905">
      <c r="M2905" s="7">
        <f>IF($C2905="","",L2905*V2905/100)</f>
        <v/>
      </c>
      <c r="N2905" s="11" t="n"/>
      <c r="R2905" s="7" t="n"/>
      <c r="T2905" s="7" t="n"/>
      <c r="U2905" s="7">
        <f>IF($C2905="","",T2905*X2905/100)</f>
        <v/>
      </c>
      <c r="V2905" s="7">
        <f>IF($C2905="","",T2905-U2905)</f>
        <v/>
      </c>
      <c r="X2905">
        <f>IF($C2905="","",IF($AD2905=1,Settings!$C$8,IF($AC2905=1,Settings!$C$6,Settings!$C$7))*100)</f>
        <v/>
      </c>
      <c r="Y2905" s="7">
        <f>IF($C2905="","",V2905-M2905)</f>
        <v/>
      </c>
      <c r="AA2905">
        <f>IF($C2905="","",IF(COUNTIF($C$2:$C2905,$C2905)=1,1,0))</f>
        <v/>
      </c>
      <c r="AB2905">
        <f>IF($AA2905=1,SUMPRODUCT(--($AE$2:$AE$6001&lt;$AE2905))+1,"")</f>
        <v/>
      </c>
      <c r="AC2905">
        <f>IF($C2905="","",IF(OR($W2905=TRUE(),$W2905="TRUE"),0,1))</f>
        <v/>
      </c>
      <c r="AD2905">
        <f>IF($C2905="","",IF($Z2905="Yes",1,0))</f>
        <v/>
      </c>
      <c r="AE2905">
        <f>IF($AA2905=1,IFERROR(IF(VALUE($C2905)&lt;100000000,VALUE($C2905),1000000000),IFERROR(IF(VALUE(MID($C2905,2,20))&lt;100000000,VALUE(MID($C2905,2,20)),1000000000),1000000000))+ROW()/100000,"")</f>
        <v/>
      </c>
    </row>
    <row r="2906">
      <c r="M2906" s="7">
        <f>IF($C2906="","",L2906*V2906/100)</f>
        <v/>
      </c>
      <c r="N2906" s="11" t="n"/>
      <c r="R2906" s="7" t="n"/>
      <c r="T2906" s="7" t="n"/>
      <c r="U2906" s="7">
        <f>IF($C2906="","",T2906*X2906/100)</f>
        <v/>
      </c>
      <c r="V2906" s="7">
        <f>IF($C2906="","",T2906-U2906)</f>
        <v/>
      </c>
      <c r="X2906">
        <f>IF($C2906="","",IF($AD2906=1,Settings!$C$8,IF($AC2906=1,Settings!$C$6,Settings!$C$7))*100)</f>
        <v/>
      </c>
      <c r="Y2906" s="7">
        <f>IF($C2906="","",V2906-M2906)</f>
        <v/>
      </c>
      <c r="AA2906">
        <f>IF($C2906="","",IF(COUNTIF($C$2:$C2906,$C2906)=1,1,0))</f>
        <v/>
      </c>
      <c r="AB2906">
        <f>IF($AA2906=1,SUMPRODUCT(--($AE$2:$AE$6001&lt;$AE2906))+1,"")</f>
        <v/>
      </c>
      <c r="AC2906">
        <f>IF($C2906="","",IF(OR($W2906=TRUE(),$W2906="TRUE"),0,1))</f>
        <v/>
      </c>
      <c r="AD2906">
        <f>IF($C2906="","",IF($Z2906="Yes",1,0))</f>
        <v/>
      </c>
      <c r="AE2906">
        <f>IF($AA2906=1,IFERROR(IF(VALUE($C2906)&lt;100000000,VALUE($C2906),1000000000),IFERROR(IF(VALUE(MID($C2906,2,20))&lt;100000000,VALUE(MID($C2906,2,20)),1000000000),1000000000))+ROW()/100000,"")</f>
        <v/>
      </c>
    </row>
    <row r="2907">
      <c r="M2907" s="7">
        <f>IF($C2907="","",L2907*V2907/100)</f>
        <v/>
      </c>
      <c r="N2907" s="11" t="n"/>
      <c r="R2907" s="7" t="n"/>
      <c r="T2907" s="7" t="n"/>
      <c r="U2907" s="7">
        <f>IF($C2907="","",T2907*X2907/100)</f>
        <v/>
      </c>
      <c r="V2907" s="7">
        <f>IF($C2907="","",T2907-U2907)</f>
        <v/>
      </c>
      <c r="X2907">
        <f>IF($C2907="","",IF($AD2907=1,Settings!$C$8,IF($AC2907=1,Settings!$C$6,Settings!$C$7))*100)</f>
        <v/>
      </c>
      <c r="Y2907" s="7">
        <f>IF($C2907="","",V2907-M2907)</f>
        <v/>
      </c>
      <c r="AA2907">
        <f>IF($C2907="","",IF(COUNTIF($C$2:$C2907,$C2907)=1,1,0))</f>
        <v/>
      </c>
      <c r="AB2907">
        <f>IF($AA2907=1,SUMPRODUCT(--($AE$2:$AE$6001&lt;$AE2907))+1,"")</f>
        <v/>
      </c>
      <c r="AC2907">
        <f>IF($C2907="","",IF(OR($W2907=TRUE(),$W2907="TRUE"),0,1))</f>
        <v/>
      </c>
      <c r="AD2907">
        <f>IF($C2907="","",IF($Z2907="Yes",1,0))</f>
        <v/>
      </c>
      <c r="AE2907">
        <f>IF($AA2907=1,IFERROR(IF(VALUE($C2907)&lt;100000000,VALUE($C2907),1000000000),IFERROR(IF(VALUE(MID($C2907,2,20))&lt;100000000,VALUE(MID($C2907,2,20)),1000000000),1000000000))+ROW()/100000,"")</f>
        <v/>
      </c>
    </row>
    <row r="2908">
      <c r="M2908" s="7">
        <f>IF($C2908="","",L2908*V2908/100)</f>
        <v/>
      </c>
      <c r="N2908" s="11" t="n"/>
      <c r="R2908" s="7" t="n"/>
      <c r="T2908" s="7" t="n"/>
      <c r="U2908" s="7">
        <f>IF($C2908="","",T2908*X2908/100)</f>
        <v/>
      </c>
      <c r="V2908" s="7">
        <f>IF($C2908="","",T2908-U2908)</f>
        <v/>
      </c>
      <c r="X2908">
        <f>IF($C2908="","",IF($AD2908=1,Settings!$C$8,IF($AC2908=1,Settings!$C$6,Settings!$C$7))*100)</f>
        <v/>
      </c>
      <c r="Y2908" s="7">
        <f>IF($C2908="","",V2908-M2908)</f>
        <v/>
      </c>
      <c r="AA2908">
        <f>IF($C2908="","",IF(COUNTIF($C$2:$C2908,$C2908)=1,1,0))</f>
        <v/>
      </c>
      <c r="AB2908">
        <f>IF($AA2908=1,SUMPRODUCT(--($AE$2:$AE$6001&lt;$AE2908))+1,"")</f>
        <v/>
      </c>
      <c r="AC2908">
        <f>IF($C2908="","",IF(OR($W2908=TRUE(),$W2908="TRUE"),0,1))</f>
        <v/>
      </c>
      <c r="AD2908">
        <f>IF($C2908="","",IF($Z2908="Yes",1,0))</f>
        <v/>
      </c>
      <c r="AE2908">
        <f>IF($AA2908=1,IFERROR(IF(VALUE($C2908)&lt;100000000,VALUE($C2908),1000000000),IFERROR(IF(VALUE(MID($C2908,2,20))&lt;100000000,VALUE(MID($C2908,2,20)),1000000000),1000000000))+ROW()/100000,"")</f>
        <v/>
      </c>
    </row>
    <row r="2909">
      <c r="M2909" s="7">
        <f>IF($C2909="","",L2909*V2909/100)</f>
        <v/>
      </c>
      <c r="N2909" s="11" t="n"/>
      <c r="R2909" s="7" t="n"/>
      <c r="T2909" s="7" t="n"/>
      <c r="U2909" s="7">
        <f>IF($C2909="","",T2909*X2909/100)</f>
        <v/>
      </c>
      <c r="V2909" s="7">
        <f>IF($C2909="","",T2909-U2909)</f>
        <v/>
      </c>
      <c r="X2909">
        <f>IF($C2909="","",IF($AD2909=1,Settings!$C$8,IF($AC2909=1,Settings!$C$6,Settings!$C$7))*100)</f>
        <v/>
      </c>
      <c r="Y2909" s="7">
        <f>IF($C2909="","",V2909-M2909)</f>
        <v/>
      </c>
      <c r="AA2909">
        <f>IF($C2909="","",IF(COUNTIF($C$2:$C2909,$C2909)=1,1,0))</f>
        <v/>
      </c>
      <c r="AB2909">
        <f>IF($AA2909=1,SUMPRODUCT(--($AE$2:$AE$6001&lt;$AE2909))+1,"")</f>
        <v/>
      </c>
      <c r="AC2909">
        <f>IF($C2909="","",IF(OR($W2909=TRUE(),$W2909="TRUE"),0,1))</f>
        <v/>
      </c>
      <c r="AD2909">
        <f>IF($C2909="","",IF($Z2909="Yes",1,0))</f>
        <v/>
      </c>
      <c r="AE2909">
        <f>IF($AA2909=1,IFERROR(IF(VALUE($C2909)&lt;100000000,VALUE($C2909),1000000000),IFERROR(IF(VALUE(MID($C2909,2,20))&lt;100000000,VALUE(MID($C2909,2,20)),1000000000),1000000000))+ROW()/100000,"")</f>
        <v/>
      </c>
    </row>
    <row r="2910">
      <c r="M2910" s="7">
        <f>IF($C2910="","",L2910*V2910/100)</f>
        <v/>
      </c>
      <c r="N2910" s="11" t="n"/>
      <c r="R2910" s="7" t="n"/>
      <c r="T2910" s="7" t="n"/>
      <c r="U2910" s="7">
        <f>IF($C2910="","",T2910*X2910/100)</f>
        <v/>
      </c>
      <c r="V2910" s="7">
        <f>IF($C2910="","",T2910-U2910)</f>
        <v/>
      </c>
      <c r="X2910">
        <f>IF($C2910="","",IF($AD2910=1,Settings!$C$8,IF($AC2910=1,Settings!$C$6,Settings!$C$7))*100)</f>
        <v/>
      </c>
      <c r="Y2910" s="7">
        <f>IF($C2910="","",V2910-M2910)</f>
        <v/>
      </c>
      <c r="AA2910">
        <f>IF($C2910="","",IF(COUNTIF($C$2:$C2910,$C2910)=1,1,0))</f>
        <v/>
      </c>
      <c r="AB2910">
        <f>IF($AA2910=1,SUMPRODUCT(--($AE$2:$AE$6001&lt;$AE2910))+1,"")</f>
        <v/>
      </c>
      <c r="AC2910">
        <f>IF($C2910="","",IF(OR($W2910=TRUE(),$W2910="TRUE"),0,1))</f>
        <v/>
      </c>
      <c r="AD2910">
        <f>IF($C2910="","",IF($Z2910="Yes",1,0))</f>
        <v/>
      </c>
      <c r="AE2910">
        <f>IF($AA2910=1,IFERROR(IF(VALUE($C2910)&lt;100000000,VALUE($C2910),1000000000),IFERROR(IF(VALUE(MID($C2910,2,20))&lt;100000000,VALUE(MID($C2910,2,20)),1000000000),1000000000))+ROW()/100000,"")</f>
        <v/>
      </c>
    </row>
    <row r="2911">
      <c r="M2911" s="7">
        <f>IF($C2911="","",L2911*V2911/100)</f>
        <v/>
      </c>
      <c r="N2911" s="11" t="n"/>
      <c r="R2911" s="7" t="n"/>
      <c r="T2911" s="7" t="n"/>
      <c r="U2911" s="7">
        <f>IF($C2911="","",T2911*X2911/100)</f>
        <v/>
      </c>
      <c r="V2911" s="7">
        <f>IF($C2911="","",T2911-U2911)</f>
        <v/>
      </c>
      <c r="X2911">
        <f>IF($C2911="","",IF($AD2911=1,Settings!$C$8,IF($AC2911=1,Settings!$C$6,Settings!$C$7))*100)</f>
        <v/>
      </c>
      <c r="Y2911" s="7">
        <f>IF($C2911="","",V2911-M2911)</f>
        <v/>
      </c>
      <c r="AA2911">
        <f>IF($C2911="","",IF(COUNTIF($C$2:$C2911,$C2911)=1,1,0))</f>
        <v/>
      </c>
      <c r="AB2911">
        <f>IF($AA2911=1,SUMPRODUCT(--($AE$2:$AE$6001&lt;$AE2911))+1,"")</f>
        <v/>
      </c>
      <c r="AC2911">
        <f>IF($C2911="","",IF(OR($W2911=TRUE(),$W2911="TRUE"),0,1))</f>
        <v/>
      </c>
      <c r="AD2911">
        <f>IF($C2911="","",IF($Z2911="Yes",1,0))</f>
        <v/>
      </c>
      <c r="AE2911">
        <f>IF($AA2911=1,IFERROR(IF(VALUE($C2911)&lt;100000000,VALUE($C2911),1000000000),IFERROR(IF(VALUE(MID($C2911,2,20))&lt;100000000,VALUE(MID($C2911,2,20)),1000000000),1000000000))+ROW()/100000,"")</f>
        <v/>
      </c>
    </row>
    <row r="2912">
      <c r="M2912" s="7">
        <f>IF($C2912="","",L2912*V2912/100)</f>
        <v/>
      </c>
      <c r="N2912" s="11" t="n"/>
      <c r="R2912" s="7" t="n"/>
      <c r="T2912" s="7" t="n"/>
      <c r="U2912" s="7">
        <f>IF($C2912="","",T2912*X2912/100)</f>
        <v/>
      </c>
      <c r="V2912" s="7">
        <f>IF($C2912="","",T2912-U2912)</f>
        <v/>
      </c>
      <c r="X2912">
        <f>IF($C2912="","",IF($AD2912=1,Settings!$C$8,IF($AC2912=1,Settings!$C$6,Settings!$C$7))*100)</f>
        <v/>
      </c>
      <c r="Y2912" s="7">
        <f>IF($C2912="","",V2912-M2912)</f>
        <v/>
      </c>
      <c r="AA2912">
        <f>IF($C2912="","",IF(COUNTIF($C$2:$C2912,$C2912)=1,1,0))</f>
        <v/>
      </c>
      <c r="AB2912">
        <f>IF($AA2912=1,SUMPRODUCT(--($AE$2:$AE$6001&lt;$AE2912))+1,"")</f>
        <v/>
      </c>
      <c r="AC2912">
        <f>IF($C2912="","",IF(OR($W2912=TRUE(),$W2912="TRUE"),0,1))</f>
        <v/>
      </c>
      <c r="AD2912">
        <f>IF($C2912="","",IF($Z2912="Yes",1,0))</f>
        <v/>
      </c>
      <c r="AE2912">
        <f>IF($AA2912=1,IFERROR(IF(VALUE($C2912)&lt;100000000,VALUE($C2912),1000000000),IFERROR(IF(VALUE(MID($C2912,2,20))&lt;100000000,VALUE(MID($C2912,2,20)),1000000000),1000000000))+ROW()/100000,"")</f>
        <v/>
      </c>
    </row>
    <row r="2913">
      <c r="M2913" s="7">
        <f>IF($C2913="","",L2913*V2913/100)</f>
        <v/>
      </c>
      <c r="N2913" s="11" t="n"/>
      <c r="R2913" s="7" t="n"/>
      <c r="T2913" s="7" t="n"/>
      <c r="U2913" s="7">
        <f>IF($C2913="","",T2913*X2913/100)</f>
        <v/>
      </c>
      <c r="V2913" s="7">
        <f>IF($C2913="","",T2913-U2913)</f>
        <v/>
      </c>
      <c r="X2913">
        <f>IF($C2913="","",IF($AD2913=1,Settings!$C$8,IF($AC2913=1,Settings!$C$6,Settings!$C$7))*100)</f>
        <v/>
      </c>
      <c r="Y2913" s="7">
        <f>IF($C2913="","",V2913-M2913)</f>
        <v/>
      </c>
      <c r="AA2913">
        <f>IF($C2913="","",IF(COUNTIF($C$2:$C2913,$C2913)=1,1,0))</f>
        <v/>
      </c>
      <c r="AB2913">
        <f>IF($AA2913=1,SUMPRODUCT(--($AE$2:$AE$6001&lt;$AE2913))+1,"")</f>
        <v/>
      </c>
      <c r="AC2913">
        <f>IF($C2913="","",IF(OR($W2913=TRUE(),$W2913="TRUE"),0,1))</f>
        <v/>
      </c>
      <c r="AD2913">
        <f>IF($C2913="","",IF($Z2913="Yes",1,0))</f>
        <v/>
      </c>
      <c r="AE2913">
        <f>IF($AA2913=1,IFERROR(IF(VALUE($C2913)&lt;100000000,VALUE($C2913),1000000000),IFERROR(IF(VALUE(MID($C2913,2,20))&lt;100000000,VALUE(MID($C2913,2,20)),1000000000),1000000000))+ROW()/100000,"")</f>
        <v/>
      </c>
    </row>
    <row r="2914">
      <c r="M2914" s="7">
        <f>IF($C2914="","",L2914*V2914/100)</f>
        <v/>
      </c>
      <c r="N2914" s="11" t="n"/>
      <c r="R2914" s="7" t="n"/>
      <c r="T2914" s="7" t="n"/>
      <c r="U2914" s="7">
        <f>IF($C2914="","",T2914*X2914/100)</f>
        <v/>
      </c>
      <c r="V2914" s="7">
        <f>IF($C2914="","",T2914-U2914)</f>
        <v/>
      </c>
      <c r="X2914">
        <f>IF($C2914="","",IF($AD2914=1,Settings!$C$8,IF($AC2914=1,Settings!$C$6,Settings!$C$7))*100)</f>
        <v/>
      </c>
      <c r="Y2914" s="7">
        <f>IF($C2914="","",V2914-M2914)</f>
        <v/>
      </c>
      <c r="AA2914">
        <f>IF($C2914="","",IF(COUNTIF($C$2:$C2914,$C2914)=1,1,0))</f>
        <v/>
      </c>
      <c r="AB2914">
        <f>IF($AA2914=1,SUMPRODUCT(--($AE$2:$AE$6001&lt;$AE2914))+1,"")</f>
        <v/>
      </c>
      <c r="AC2914">
        <f>IF($C2914="","",IF(OR($W2914=TRUE(),$W2914="TRUE"),0,1))</f>
        <v/>
      </c>
      <c r="AD2914">
        <f>IF($C2914="","",IF($Z2914="Yes",1,0))</f>
        <v/>
      </c>
      <c r="AE2914">
        <f>IF($AA2914=1,IFERROR(IF(VALUE($C2914)&lt;100000000,VALUE($C2914),1000000000),IFERROR(IF(VALUE(MID($C2914,2,20))&lt;100000000,VALUE(MID($C2914,2,20)),1000000000),1000000000))+ROW()/100000,"")</f>
        <v/>
      </c>
    </row>
    <row r="2915">
      <c r="M2915" s="7">
        <f>IF($C2915="","",L2915*V2915/100)</f>
        <v/>
      </c>
      <c r="N2915" s="11" t="n"/>
      <c r="R2915" s="7" t="n"/>
      <c r="T2915" s="7" t="n"/>
      <c r="U2915" s="7">
        <f>IF($C2915="","",T2915*X2915/100)</f>
        <v/>
      </c>
      <c r="V2915" s="7">
        <f>IF($C2915="","",T2915-U2915)</f>
        <v/>
      </c>
      <c r="X2915">
        <f>IF($C2915="","",IF($AD2915=1,Settings!$C$8,IF($AC2915=1,Settings!$C$6,Settings!$C$7))*100)</f>
        <v/>
      </c>
      <c r="Y2915" s="7">
        <f>IF($C2915="","",V2915-M2915)</f>
        <v/>
      </c>
      <c r="AA2915">
        <f>IF($C2915="","",IF(COUNTIF($C$2:$C2915,$C2915)=1,1,0))</f>
        <v/>
      </c>
      <c r="AB2915">
        <f>IF($AA2915=1,SUMPRODUCT(--($AE$2:$AE$6001&lt;$AE2915))+1,"")</f>
        <v/>
      </c>
      <c r="AC2915">
        <f>IF($C2915="","",IF(OR($W2915=TRUE(),$W2915="TRUE"),0,1))</f>
        <v/>
      </c>
      <c r="AD2915">
        <f>IF($C2915="","",IF($Z2915="Yes",1,0))</f>
        <v/>
      </c>
      <c r="AE2915">
        <f>IF($AA2915=1,IFERROR(IF(VALUE($C2915)&lt;100000000,VALUE($C2915),1000000000),IFERROR(IF(VALUE(MID($C2915,2,20))&lt;100000000,VALUE(MID($C2915,2,20)),1000000000),1000000000))+ROW()/100000,"")</f>
        <v/>
      </c>
    </row>
    <row r="2916">
      <c r="M2916" s="7">
        <f>IF($C2916="","",L2916*V2916/100)</f>
        <v/>
      </c>
      <c r="N2916" s="11" t="n"/>
      <c r="R2916" s="7" t="n"/>
      <c r="T2916" s="7" t="n"/>
      <c r="U2916" s="7">
        <f>IF($C2916="","",T2916*X2916/100)</f>
        <v/>
      </c>
      <c r="V2916" s="7">
        <f>IF($C2916="","",T2916-U2916)</f>
        <v/>
      </c>
      <c r="X2916">
        <f>IF($C2916="","",IF($AD2916=1,Settings!$C$8,IF($AC2916=1,Settings!$C$6,Settings!$C$7))*100)</f>
        <v/>
      </c>
      <c r="Y2916" s="7">
        <f>IF($C2916="","",V2916-M2916)</f>
        <v/>
      </c>
      <c r="AA2916">
        <f>IF($C2916="","",IF(COUNTIF($C$2:$C2916,$C2916)=1,1,0))</f>
        <v/>
      </c>
      <c r="AB2916">
        <f>IF($AA2916=1,SUMPRODUCT(--($AE$2:$AE$6001&lt;$AE2916))+1,"")</f>
        <v/>
      </c>
      <c r="AC2916">
        <f>IF($C2916="","",IF(OR($W2916=TRUE(),$W2916="TRUE"),0,1))</f>
        <v/>
      </c>
      <c r="AD2916">
        <f>IF($C2916="","",IF($Z2916="Yes",1,0))</f>
        <v/>
      </c>
      <c r="AE2916">
        <f>IF($AA2916=1,IFERROR(IF(VALUE($C2916)&lt;100000000,VALUE($C2916),1000000000),IFERROR(IF(VALUE(MID($C2916,2,20))&lt;100000000,VALUE(MID($C2916,2,20)),1000000000),1000000000))+ROW()/100000,"")</f>
        <v/>
      </c>
    </row>
    <row r="2917">
      <c r="M2917" s="7">
        <f>IF($C2917="","",L2917*V2917/100)</f>
        <v/>
      </c>
      <c r="N2917" s="11" t="n"/>
      <c r="R2917" s="7" t="n"/>
      <c r="T2917" s="7" t="n"/>
      <c r="U2917" s="7">
        <f>IF($C2917="","",T2917*X2917/100)</f>
        <v/>
      </c>
      <c r="V2917" s="7">
        <f>IF($C2917="","",T2917-U2917)</f>
        <v/>
      </c>
      <c r="X2917">
        <f>IF($C2917="","",IF($AD2917=1,Settings!$C$8,IF($AC2917=1,Settings!$C$6,Settings!$C$7))*100)</f>
        <v/>
      </c>
      <c r="Y2917" s="7">
        <f>IF($C2917="","",V2917-M2917)</f>
        <v/>
      </c>
      <c r="AA2917">
        <f>IF($C2917="","",IF(COUNTIF($C$2:$C2917,$C2917)=1,1,0))</f>
        <v/>
      </c>
      <c r="AB2917">
        <f>IF($AA2917=1,SUMPRODUCT(--($AE$2:$AE$6001&lt;$AE2917))+1,"")</f>
        <v/>
      </c>
      <c r="AC2917">
        <f>IF($C2917="","",IF(OR($W2917=TRUE(),$W2917="TRUE"),0,1))</f>
        <v/>
      </c>
      <c r="AD2917">
        <f>IF($C2917="","",IF($Z2917="Yes",1,0))</f>
        <v/>
      </c>
      <c r="AE2917">
        <f>IF($AA2917=1,IFERROR(IF(VALUE($C2917)&lt;100000000,VALUE($C2917),1000000000),IFERROR(IF(VALUE(MID($C2917,2,20))&lt;100000000,VALUE(MID($C2917,2,20)),1000000000),1000000000))+ROW()/100000,"")</f>
        <v/>
      </c>
    </row>
    <row r="2918">
      <c r="M2918" s="7">
        <f>IF($C2918="","",L2918*V2918/100)</f>
        <v/>
      </c>
      <c r="N2918" s="11" t="n"/>
      <c r="R2918" s="7" t="n"/>
      <c r="T2918" s="7" t="n"/>
      <c r="U2918" s="7">
        <f>IF($C2918="","",T2918*X2918/100)</f>
        <v/>
      </c>
      <c r="V2918" s="7">
        <f>IF($C2918="","",T2918-U2918)</f>
        <v/>
      </c>
      <c r="X2918">
        <f>IF($C2918="","",IF($AD2918=1,Settings!$C$8,IF($AC2918=1,Settings!$C$6,Settings!$C$7))*100)</f>
        <v/>
      </c>
      <c r="Y2918" s="7">
        <f>IF($C2918="","",V2918-M2918)</f>
        <v/>
      </c>
      <c r="AA2918">
        <f>IF($C2918="","",IF(COUNTIF($C$2:$C2918,$C2918)=1,1,0))</f>
        <v/>
      </c>
      <c r="AB2918">
        <f>IF($AA2918=1,SUMPRODUCT(--($AE$2:$AE$6001&lt;$AE2918))+1,"")</f>
        <v/>
      </c>
      <c r="AC2918">
        <f>IF($C2918="","",IF(OR($W2918=TRUE(),$W2918="TRUE"),0,1))</f>
        <v/>
      </c>
      <c r="AD2918">
        <f>IF($C2918="","",IF($Z2918="Yes",1,0))</f>
        <v/>
      </c>
      <c r="AE2918">
        <f>IF($AA2918=1,IFERROR(IF(VALUE($C2918)&lt;100000000,VALUE($C2918),1000000000),IFERROR(IF(VALUE(MID($C2918,2,20))&lt;100000000,VALUE(MID($C2918,2,20)),1000000000),1000000000))+ROW()/100000,"")</f>
        <v/>
      </c>
    </row>
    <row r="2919">
      <c r="M2919" s="7">
        <f>IF($C2919="","",L2919*V2919/100)</f>
        <v/>
      </c>
      <c r="N2919" s="11" t="n"/>
      <c r="R2919" s="7" t="n"/>
      <c r="T2919" s="7" t="n"/>
      <c r="U2919" s="7">
        <f>IF($C2919="","",T2919*X2919/100)</f>
        <v/>
      </c>
      <c r="V2919" s="7">
        <f>IF($C2919="","",T2919-U2919)</f>
        <v/>
      </c>
      <c r="X2919">
        <f>IF($C2919="","",IF($AD2919=1,Settings!$C$8,IF($AC2919=1,Settings!$C$6,Settings!$C$7))*100)</f>
        <v/>
      </c>
      <c r="Y2919" s="7">
        <f>IF($C2919="","",V2919-M2919)</f>
        <v/>
      </c>
      <c r="AA2919">
        <f>IF($C2919="","",IF(COUNTIF($C$2:$C2919,$C2919)=1,1,0))</f>
        <v/>
      </c>
      <c r="AB2919">
        <f>IF($AA2919=1,SUMPRODUCT(--($AE$2:$AE$6001&lt;$AE2919))+1,"")</f>
        <v/>
      </c>
      <c r="AC2919">
        <f>IF($C2919="","",IF(OR($W2919=TRUE(),$W2919="TRUE"),0,1))</f>
        <v/>
      </c>
      <c r="AD2919">
        <f>IF($C2919="","",IF($Z2919="Yes",1,0))</f>
        <v/>
      </c>
      <c r="AE2919">
        <f>IF($AA2919=1,IFERROR(IF(VALUE($C2919)&lt;100000000,VALUE($C2919),1000000000),IFERROR(IF(VALUE(MID($C2919,2,20))&lt;100000000,VALUE(MID($C2919,2,20)),1000000000),1000000000))+ROW()/100000,"")</f>
        <v/>
      </c>
    </row>
    <row r="2920">
      <c r="M2920" s="7">
        <f>IF($C2920="","",L2920*V2920/100)</f>
        <v/>
      </c>
      <c r="N2920" s="11" t="n"/>
      <c r="R2920" s="7" t="n"/>
      <c r="T2920" s="7" t="n"/>
      <c r="U2920" s="7">
        <f>IF($C2920="","",T2920*X2920/100)</f>
        <v/>
      </c>
      <c r="V2920" s="7">
        <f>IF($C2920="","",T2920-U2920)</f>
        <v/>
      </c>
      <c r="X2920">
        <f>IF($C2920="","",IF($AD2920=1,Settings!$C$8,IF($AC2920=1,Settings!$C$6,Settings!$C$7))*100)</f>
        <v/>
      </c>
      <c r="Y2920" s="7">
        <f>IF($C2920="","",V2920-M2920)</f>
        <v/>
      </c>
      <c r="AA2920">
        <f>IF($C2920="","",IF(COUNTIF($C$2:$C2920,$C2920)=1,1,0))</f>
        <v/>
      </c>
      <c r="AB2920">
        <f>IF($AA2920=1,SUMPRODUCT(--($AE$2:$AE$6001&lt;$AE2920))+1,"")</f>
        <v/>
      </c>
      <c r="AC2920">
        <f>IF($C2920="","",IF(OR($W2920=TRUE(),$W2920="TRUE"),0,1))</f>
        <v/>
      </c>
      <c r="AD2920">
        <f>IF($C2920="","",IF($Z2920="Yes",1,0))</f>
        <v/>
      </c>
      <c r="AE2920">
        <f>IF($AA2920=1,IFERROR(IF(VALUE($C2920)&lt;100000000,VALUE($C2920),1000000000),IFERROR(IF(VALUE(MID($C2920,2,20))&lt;100000000,VALUE(MID($C2920,2,20)),1000000000),1000000000))+ROW()/100000,"")</f>
        <v/>
      </c>
    </row>
    <row r="2921">
      <c r="M2921" s="7">
        <f>IF($C2921="","",L2921*V2921/100)</f>
        <v/>
      </c>
      <c r="N2921" s="11" t="n"/>
      <c r="R2921" s="7" t="n"/>
      <c r="T2921" s="7" t="n"/>
      <c r="U2921" s="7">
        <f>IF($C2921="","",T2921*X2921/100)</f>
        <v/>
      </c>
      <c r="V2921" s="7">
        <f>IF($C2921="","",T2921-U2921)</f>
        <v/>
      </c>
      <c r="X2921">
        <f>IF($C2921="","",IF($AD2921=1,Settings!$C$8,IF($AC2921=1,Settings!$C$6,Settings!$C$7))*100)</f>
        <v/>
      </c>
      <c r="Y2921" s="7">
        <f>IF($C2921="","",V2921-M2921)</f>
        <v/>
      </c>
      <c r="AA2921">
        <f>IF($C2921="","",IF(COUNTIF($C$2:$C2921,$C2921)=1,1,0))</f>
        <v/>
      </c>
      <c r="AB2921">
        <f>IF($AA2921=1,SUMPRODUCT(--($AE$2:$AE$6001&lt;$AE2921))+1,"")</f>
        <v/>
      </c>
      <c r="AC2921">
        <f>IF($C2921="","",IF(OR($W2921=TRUE(),$W2921="TRUE"),0,1))</f>
        <v/>
      </c>
      <c r="AD2921">
        <f>IF($C2921="","",IF($Z2921="Yes",1,0))</f>
        <v/>
      </c>
      <c r="AE2921">
        <f>IF($AA2921=1,IFERROR(IF(VALUE($C2921)&lt;100000000,VALUE($C2921),1000000000),IFERROR(IF(VALUE(MID($C2921,2,20))&lt;100000000,VALUE(MID($C2921,2,20)),1000000000),1000000000))+ROW()/100000,"")</f>
        <v/>
      </c>
    </row>
    <row r="2922">
      <c r="M2922" s="7">
        <f>IF($C2922="","",L2922*V2922/100)</f>
        <v/>
      </c>
      <c r="N2922" s="11" t="n"/>
      <c r="R2922" s="7" t="n"/>
      <c r="T2922" s="7" t="n"/>
      <c r="U2922" s="7">
        <f>IF($C2922="","",T2922*X2922/100)</f>
        <v/>
      </c>
      <c r="V2922" s="7">
        <f>IF($C2922="","",T2922-U2922)</f>
        <v/>
      </c>
      <c r="X2922">
        <f>IF($C2922="","",IF($AD2922=1,Settings!$C$8,IF($AC2922=1,Settings!$C$6,Settings!$C$7))*100)</f>
        <v/>
      </c>
      <c r="Y2922" s="7">
        <f>IF($C2922="","",V2922-M2922)</f>
        <v/>
      </c>
      <c r="AA2922">
        <f>IF($C2922="","",IF(COUNTIF($C$2:$C2922,$C2922)=1,1,0))</f>
        <v/>
      </c>
      <c r="AB2922">
        <f>IF($AA2922=1,SUMPRODUCT(--($AE$2:$AE$6001&lt;$AE2922))+1,"")</f>
        <v/>
      </c>
      <c r="AC2922">
        <f>IF($C2922="","",IF(OR($W2922=TRUE(),$W2922="TRUE"),0,1))</f>
        <v/>
      </c>
      <c r="AD2922">
        <f>IF($C2922="","",IF($Z2922="Yes",1,0))</f>
        <v/>
      </c>
      <c r="AE2922">
        <f>IF($AA2922=1,IFERROR(IF(VALUE($C2922)&lt;100000000,VALUE($C2922),1000000000),IFERROR(IF(VALUE(MID($C2922,2,20))&lt;100000000,VALUE(MID($C2922,2,20)),1000000000),1000000000))+ROW()/100000,"")</f>
        <v/>
      </c>
    </row>
    <row r="2923">
      <c r="M2923" s="7">
        <f>IF($C2923="","",L2923*V2923/100)</f>
        <v/>
      </c>
      <c r="N2923" s="11" t="n"/>
      <c r="R2923" s="7" t="n"/>
      <c r="T2923" s="7" t="n"/>
      <c r="U2923" s="7">
        <f>IF($C2923="","",T2923*X2923/100)</f>
        <v/>
      </c>
      <c r="V2923" s="7">
        <f>IF($C2923="","",T2923-U2923)</f>
        <v/>
      </c>
      <c r="X2923">
        <f>IF($C2923="","",IF($AD2923=1,Settings!$C$8,IF($AC2923=1,Settings!$C$6,Settings!$C$7))*100)</f>
        <v/>
      </c>
      <c r="Y2923" s="7">
        <f>IF($C2923="","",V2923-M2923)</f>
        <v/>
      </c>
      <c r="AA2923">
        <f>IF($C2923="","",IF(COUNTIF($C$2:$C2923,$C2923)=1,1,0))</f>
        <v/>
      </c>
      <c r="AB2923">
        <f>IF($AA2923=1,SUMPRODUCT(--($AE$2:$AE$6001&lt;$AE2923))+1,"")</f>
        <v/>
      </c>
      <c r="AC2923">
        <f>IF($C2923="","",IF(OR($W2923=TRUE(),$W2923="TRUE"),0,1))</f>
        <v/>
      </c>
      <c r="AD2923">
        <f>IF($C2923="","",IF($Z2923="Yes",1,0))</f>
        <v/>
      </c>
      <c r="AE2923">
        <f>IF($AA2923=1,IFERROR(IF(VALUE($C2923)&lt;100000000,VALUE($C2923),1000000000),IFERROR(IF(VALUE(MID($C2923,2,20))&lt;100000000,VALUE(MID($C2923,2,20)),1000000000),1000000000))+ROW()/100000,"")</f>
        <v/>
      </c>
    </row>
    <row r="2924">
      <c r="M2924" s="7">
        <f>IF($C2924="","",L2924*V2924/100)</f>
        <v/>
      </c>
      <c r="N2924" s="11" t="n"/>
      <c r="R2924" s="7" t="n"/>
      <c r="T2924" s="7" t="n"/>
      <c r="U2924" s="7">
        <f>IF($C2924="","",T2924*X2924/100)</f>
        <v/>
      </c>
      <c r="V2924" s="7">
        <f>IF($C2924="","",T2924-U2924)</f>
        <v/>
      </c>
      <c r="X2924">
        <f>IF($C2924="","",IF($AD2924=1,Settings!$C$8,IF($AC2924=1,Settings!$C$6,Settings!$C$7))*100)</f>
        <v/>
      </c>
      <c r="Y2924" s="7">
        <f>IF($C2924="","",V2924-M2924)</f>
        <v/>
      </c>
      <c r="AA2924">
        <f>IF($C2924="","",IF(COUNTIF($C$2:$C2924,$C2924)=1,1,0))</f>
        <v/>
      </c>
      <c r="AB2924">
        <f>IF($AA2924=1,SUMPRODUCT(--($AE$2:$AE$6001&lt;$AE2924))+1,"")</f>
        <v/>
      </c>
      <c r="AC2924">
        <f>IF($C2924="","",IF(OR($W2924=TRUE(),$W2924="TRUE"),0,1))</f>
        <v/>
      </c>
      <c r="AD2924">
        <f>IF($C2924="","",IF($Z2924="Yes",1,0))</f>
        <v/>
      </c>
      <c r="AE2924">
        <f>IF($AA2924=1,IFERROR(IF(VALUE($C2924)&lt;100000000,VALUE($C2924),1000000000),IFERROR(IF(VALUE(MID($C2924,2,20))&lt;100000000,VALUE(MID($C2924,2,20)),1000000000),1000000000))+ROW()/100000,"")</f>
        <v/>
      </c>
    </row>
    <row r="2925">
      <c r="M2925" s="7">
        <f>IF($C2925="","",L2925*V2925/100)</f>
        <v/>
      </c>
      <c r="N2925" s="11" t="n"/>
      <c r="R2925" s="7" t="n"/>
      <c r="T2925" s="7" t="n"/>
      <c r="U2925" s="7">
        <f>IF($C2925="","",T2925*X2925/100)</f>
        <v/>
      </c>
      <c r="V2925" s="7">
        <f>IF($C2925="","",T2925-U2925)</f>
        <v/>
      </c>
      <c r="X2925">
        <f>IF($C2925="","",IF($AD2925=1,Settings!$C$8,IF($AC2925=1,Settings!$C$6,Settings!$C$7))*100)</f>
        <v/>
      </c>
      <c r="Y2925" s="7">
        <f>IF($C2925="","",V2925-M2925)</f>
        <v/>
      </c>
      <c r="AA2925">
        <f>IF($C2925="","",IF(COUNTIF($C$2:$C2925,$C2925)=1,1,0))</f>
        <v/>
      </c>
      <c r="AB2925">
        <f>IF($AA2925=1,SUMPRODUCT(--($AE$2:$AE$6001&lt;$AE2925))+1,"")</f>
        <v/>
      </c>
      <c r="AC2925">
        <f>IF($C2925="","",IF(OR($W2925=TRUE(),$W2925="TRUE"),0,1))</f>
        <v/>
      </c>
      <c r="AD2925">
        <f>IF($C2925="","",IF($Z2925="Yes",1,0))</f>
        <v/>
      </c>
      <c r="AE2925">
        <f>IF($AA2925=1,IFERROR(IF(VALUE($C2925)&lt;100000000,VALUE($C2925),1000000000),IFERROR(IF(VALUE(MID($C2925,2,20))&lt;100000000,VALUE(MID($C2925,2,20)),1000000000),1000000000))+ROW()/100000,"")</f>
        <v/>
      </c>
    </row>
    <row r="2926">
      <c r="M2926" s="7">
        <f>IF($C2926="","",L2926*V2926/100)</f>
        <v/>
      </c>
      <c r="N2926" s="11" t="n"/>
      <c r="R2926" s="7" t="n"/>
      <c r="T2926" s="7" t="n"/>
      <c r="U2926" s="7">
        <f>IF($C2926="","",T2926*X2926/100)</f>
        <v/>
      </c>
      <c r="V2926" s="7">
        <f>IF($C2926="","",T2926-U2926)</f>
        <v/>
      </c>
      <c r="X2926">
        <f>IF($C2926="","",IF($AD2926=1,Settings!$C$8,IF($AC2926=1,Settings!$C$6,Settings!$C$7))*100)</f>
        <v/>
      </c>
      <c r="Y2926" s="7">
        <f>IF($C2926="","",V2926-M2926)</f>
        <v/>
      </c>
      <c r="AA2926">
        <f>IF($C2926="","",IF(COUNTIF($C$2:$C2926,$C2926)=1,1,0))</f>
        <v/>
      </c>
      <c r="AB2926">
        <f>IF($AA2926=1,SUMPRODUCT(--($AE$2:$AE$6001&lt;$AE2926))+1,"")</f>
        <v/>
      </c>
      <c r="AC2926">
        <f>IF($C2926="","",IF(OR($W2926=TRUE(),$W2926="TRUE"),0,1))</f>
        <v/>
      </c>
      <c r="AD2926">
        <f>IF($C2926="","",IF($Z2926="Yes",1,0))</f>
        <v/>
      </c>
      <c r="AE2926">
        <f>IF($AA2926=1,IFERROR(IF(VALUE($C2926)&lt;100000000,VALUE($C2926),1000000000),IFERROR(IF(VALUE(MID($C2926,2,20))&lt;100000000,VALUE(MID($C2926,2,20)),1000000000),1000000000))+ROW()/100000,"")</f>
        <v/>
      </c>
    </row>
    <row r="2927">
      <c r="M2927" s="7">
        <f>IF($C2927="","",L2927*V2927/100)</f>
        <v/>
      </c>
      <c r="N2927" s="11" t="n"/>
      <c r="R2927" s="7" t="n"/>
      <c r="T2927" s="7" t="n"/>
      <c r="U2927" s="7">
        <f>IF($C2927="","",T2927*X2927/100)</f>
        <v/>
      </c>
      <c r="V2927" s="7">
        <f>IF($C2927="","",T2927-U2927)</f>
        <v/>
      </c>
      <c r="X2927">
        <f>IF($C2927="","",IF($AD2927=1,Settings!$C$8,IF($AC2927=1,Settings!$C$6,Settings!$C$7))*100)</f>
        <v/>
      </c>
      <c r="Y2927" s="7">
        <f>IF($C2927="","",V2927-M2927)</f>
        <v/>
      </c>
      <c r="AA2927">
        <f>IF($C2927="","",IF(COUNTIF($C$2:$C2927,$C2927)=1,1,0))</f>
        <v/>
      </c>
      <c r="AB2927">
        <f>IF($AA2927=1,SUMPRODUCT(--($AE$2:$AE$6001&lt;$AE2927))+1,"")</f>
        <v/>
      </c>
      <c r="AC2927">
        <f>IF($C2927="","",IF(OR($W2927=TRUE(),$W2927="TRUE"),0,1))</f>
        <v/>
      </c>
      <c r="AD2927">
        <f>IF($C2927="","",IF($Z2927="Yes",1,0))</f>
        <v/>
      </c>
      <c r="AE2927">
        <f>IF($AA2927=1,IFERROR(IF(VALUE($C2927)&lt;100000000,VALUE($C2927),1000000000),IFERROR(IF(VALUE(MID($C2927,2,20))&lt;100000000,VALUE(MID($C2927,2,20)),1000000000),1000000000))+ROW()/100000,"")</f>
        <v/>
      </c>
    </row>
    <row r="2928">
      <c r="M2928" s="7">
        <f>IF($C2928="","",L2928*V2928/100)</f>
        <v/>
      </c>
      <c r="N2928" s="11" t="n"/>
      <c r="R2928" s="7" t="n"/>
      <c r="T2928" s="7" t="n"/>
      <c r="U2928" s="7">
        <f>IF($C2928="","",T2928*X2928/100)</f>
        <v/>
      </c>
      <c r="V2928" s="7">
        <f>IF($C2928="","",T2928-U2928)</f>
        <v/>
      </c>
      <c r="X2928">
        <f>IF($C2928="","",IF($AD2928=1,Settings!$C$8,IF($AC2928=1,Settings!$C$6,Settings!$C$7))*100)</f>
        <v/>
      </c>
      <c r="Y2928" s="7">
        <f>IF($C2928="","",V2928-M2928)</f>
        <v/>
      </c>
      <c r="AA2928">
        <f>IF($C2928="","",IF(COUNTIF($C$2:$C2928,$C2928)=1,1,0))</f>
        <v/>
      </c>
      <c r="AB2928">
        <f>IF($AA2928=1,SUMPRODUCT(--($AE$2:$AE$6001&lt;$AE2928))+1,"")</f>
        <v/>
      </c>
      <c r="AC2928">
        <f>IF($C2928="","",IF(OR($W2928=TRUE(),$W2928="TRUE"),0,1))</f>
        <v/>
      </c>
      <c r="AD2928">
        <f>IF($C2928="","",IF($Z2928="Yes",1,0))</f>
        <v/>
      </c>
      <c r="AE2928">
        <f>IF($AA2928=1,IFERROR(IF(VALUE($C2928)&lt;100000000,VALUE($C2928),1000000000),IFERROR(IF(VALUE(MID($C2928,2,20))&lt;100000000,VALUE(MID($C2928,2,20)),1000000000),1000000000))+ROW()/100000,"")</f>
        <v/>
      </c>
    </row>
    <row r="2929">
      <c r="M2929" s="7">
        <f>IF($C2929="","",L2929*V2929/100)</f>
        <v/>
      </c>
      <c r="N2929" s="11" t="n"/>
      <c r="R2929" s="7" t="n"/>
      <c r="T2929" s="7" t="n"/>
      <c r="U2929" s="7">
        <f>IF($C2929="","",T2929*X2929/100)</f>
        <v/>
      </c>
      <c r="V2929" s="7">
        <f>IF($C2929="","",T2929-U2929)</f>
        <v/>
      </c>
      <c r="X2929">
        <f>IF($C2929="","",IF($AD2929=1,Settings!$C$8,IF($AC2929=1,Settings!$C$6,Settings!$C$7))*100)</f>
        <v/>
      </c>
      <c r="Y2929" s="7">
        <f>IF($C2929="","",V2929-M2929)</f>
        <v/>
      </c>
      <c r="AA2929">
        <f>IF($C2929="","",IF(COUNTIF($C$2:$C2929,$C2929)=1,1,0))</f>
        <v/>
      </c>
      <c r="AB2929">
        <f>IF($AA2929=1,SUMPRODUCT(--($AE$2:$AE$6001&lt;$AE2929))+1,"")</f>
        <v/>
      </c>
      <c r="AC2929">
        <f>IF($C2929="","",IF(OR($W2929=TRUE(),$W2929="TRUE"),0,1))</f>
        <v/>
      </c>
      <c r="AD2929">
        <f>IF($C2929="","",IF($Z2929="Yes",1,0))</f>
        <v/>
      </c>
      <c r="AE2929">
        <f>IF($AA2929=1,IFERROR(IF(VALUE($C2929)&lt;100000000,VALUE($C2929),1000000000),IFERROR(IF(VALUE(MID($C2929,2,20))&lt;100000000,VALUE(MID($C2929,2,20)),1000000000),1000000000))+ROW()/100000,"")</f>
        <v/>
      </c>
    </row>
    <row r="2930">
      <c r="M2930" s="7">
        <f>IF($C2930="","",L2930*V2930/100)</f>
        <v/>
      </c>
      <c r="N2930" s="11" t="n"/>
      <c r="R2930" s="7" t="n"/>
      <c r="T2930" s="7" t="n"/>
      <c r="U2930" s="7">
        <f>IF($C2930="","",T2930*X2930/100)</f>
        <v/>
      </c>
      <c r="V2930" s="7">
        <f>IF($C2930="","",T2930-U2930)</f>
        <v/>
      </c>
      <c r="X2930">
        <f>IF($C2930="","",IF($AD2930=1,Settings!$C$8,IF($AC2930=1,Settings!$C$6,Settings!$C$7))*100)</f>
        <v/>
      </c>
      <c r="Y2930" s="7">
        <f>IF($C2930="","",V2930-M2930)</f>
        <v/>
      </c>
      <c r="AA2930">
        <f>IF($C2930="","",IF(COUNTIF($C$2:$C2930,$C2930)=1,1,0))</f>
        <v/>
      </c>
      <c r="AB2930">
        <f>IF($AA2930=1,SUMPRODUCT(--($AE$2:$AE$6001&lt;$AE2930))+1,"")</f>
        <v/>
      </c>
      <c r="AC2930">
        <f>IF($C2930="","",IF(OR($W2930=TRUE(),$W2930="TRUE"),0,1))</f>
        <v/>
      </c>
      <c r="AD2930">
        <f>IF($C2930="","",IF($Z2930="Yes",1,0))</f>
        <v/>
      </c>
      <c r="AE2930">
        <f>IF($AA2930=1,IFERROR(IF(VALUE($C2930)&lt;100000000,VALUE($C2930),1000000000),IFERROR(IF(VALUE(MID($C2930,2,20))&lt;100000000,VALUE(MID($C2930,2,20)),1000000000),1000000000))+ROW()/100000,"")</f>
        <v/>
      </c>
    </row>
    <row r="2931">
      <c r="M2931" s="7">
        <f>IF($C2931="","",L2931*V2931/100)</f>
        <v/>
      </c>
      <c r="N2931" s="11" t="n"/>
      <c r="R2931" s="7" t="n"/>
      <c r="T2931" s="7" t="n"/>
      <c r="U2931" s="7">
        <f>IF($C2931="","",T2931*X2931/100)</f>
        <v/>
      </c>
      <c r="V2931" s="7">
        <f>IF($C2931="","",T2931-U2931)</f>
        <v/>
      </c>
      <c r="X2931">
        <f>IF($C2931="","",IF($AD2931=1,Settings!$C$8,IF($AC2931=1,Settings!$C$6,Settings!$C$7))*100)</f>
        <v/>
      </c>
      <c r="Y2931" s="7">
        <f>IF($C2931="","",V2931-M2931)</f>
        <v/>
      </c>
      <c r="AA2931">
        <f>IF($C2931="","",IF(COUNTIF($C$2:$C2931,$C2931)=1,1,0))</f>
        <v/>
      </c>
      <c r="AB2931">
        <f>IF($AA2931=1,SUMPRODUCT(--($AE$2:$AE$6001&lt;$AE2931))+1,"")</f>
        <v/>
      </c>
      <c r="AC2931">
        <f>IF($C2931="","",IF(OR($W2931=TRUE(),$W2931="TRUE"),0,1))</f>
        <v/>
      </c>
      <c r="AD2931">
        <f>IF($C2931="","",IF($Z2931="Yes",1,0))</f>
        <v/>
      </c>
      <c r="AE2931">
        <f>IF($AA2931=1,IFERROR(IF(VALUE($C2931)&lt;100000000,VALUE($C2931),1000000000),IFERROR(IF(VALUE(MID($C2931,2,20))&lt;100000000,VALUE(MID($C2931,2,20)),1000000000),1000000000))+ROW()/100000,"")</f>
        <v/>
      </c>
    </row>
    <row r="2932">
      <c r="M2932" s="7">
        <f>IF($C2932="","",L2932*V2932/100)</f>
        <v/>
      </c>
      <c r="N2932" s="11" t="n"/>
      <c r="R2932" s="7" t="n"/>
      <c r="T2932" s="7" t="n"/>
      <c r="U2932" s="7">
        <f>IF($C2932="","",T2932*X2932/100)</f>
        <v/>
      </c>
      <c r="V2932" s="7">
        <f>IF($C2932="","",T2932-U2932)</f>
        <v/>
      </c>
      <c r="X2932">
        <f>IF($C2932="","",IF($AD2932=1,Settings!$C$8,IF($AC2932=1,Settings!$C$6,Settings!$C$7))*100)</f>
        <v/>
      </c>
      <c r="Y2932" s="7">
        <f>IF($C2932="","",V2932-M2932)</f>
        <v/>
      </c>
      <c r="AA2932">
        <f>IF($C2932="","",IF(COUNTIF($C$2:$C2932,$C2932)=1,1,0))</f>
        <v/>
      </c>
      <c r="AB2932">
        <f>IF($AA2932=1,SUMPRODUCT(--($AE$2:$AE$6001&lt;$AE2932))+1,"")</f>
        <v/>
      </c>
      <c r="AC2932">
        <f>IF($C2932="","",IF(OR($W2932=TRUE(),$W2932="TRUE"),0,1))</f>
        <v/>
      </c>
      <c r="AD2932">
        <f>IF($C2932="","",IF($Z2932="Yes",1,0))</f>
        <v/>
      </c>
      <c r="AE2932">
        <f>IF($AA2932=1,IFERROR(IF(VALUE($C2932)&lt;100000000,VALUE($C2932),1000000000),IFERROR(IF(VALUE(MID($C2932,2,20))&lt;100000000,VALUE(MID($C2932,2,20)),1000000000),1000000000))+ROW()/100000,"")</f>
        <v/>
      </c>
    </row>
    <row r="2933">
      <c r="M2933" s="7">
        <f>IF($C2933="","",L2933*V2933/100)</f>
        <v/>
      </c>
      <c r="N2933" s="11" t="n"/>
      <c r="R2933" s="7" t="n"/>
      <c r="T2933" s="7" t="n"/>
      <c r="U2933" s="7">
        <f>IF($C2933="","",T2933*X2933/100)</f>
        <v/>
      </c>
      <c r="V2933" s="7">
        <f>IF($C2933="","",T2933-U2933)</f>
        <v/>
      </c>
      <c r="X2933">
        <f>IF($C2933="","",IF($AD2933=1,Settings!$C$8,IF($AC2933=1,Settings!$C$6,Settings!$C$7))*100)</f>
        <v/>
      </c>
      <c r="Y2933" s="7">
        <f>IF($C2933="","",V2933-M2933)</f>
        <v/>
      </c>
      <c r="AA2933">
        <f>IF($C2933="","",IF(COUNTIF($C$2:$C2933,$C2933)=1,1,0))</f>
        <v/>
      </c>
      <c r="AB2933">
        <f>IF($AA2933=1,SUMPRODUCT(--($AE$2:$AE$6001&lt;$AE2933))+1,"")</f>
        <v/>
      </c>
      <c r="AC2933">
        <f>IF($C2933="","",IF(OR($W2933=TRUE(),$W2933="TRUE"),0,1))</f>
        <v/>
      </c>
      <c r="AD2933">
        <f>IF($C2933="","",IF($Z2933="Yes",1,0))</f>
        <v/>
      </c>
      <c r="AE2933">
        <f>IF($AA2933=1,IFERROR(IF(VALUE($C2933)&lt;100000000,VALUE($C2933),1000000000),IFERROR(IF(VALUE(MID($C2933,2,20))&lt;100000000,VALUE(MID($C2933,2,20)),1000000000),1000000000))+ROW()/100000,"")</f>
        <v/>
      </c>
    </row>
    <row r="2934">
      <c r="M2934" s="7">
        <f>IF($C2934="","",L2934*V2934/100)</f>
        <v/>
      </c>
      <c r="N2934" s="11" t="n"/>
      <c r="R2934" s="7" t="n"/>
      <c r="T2934" s="7" t="n"/>
      <c r="U2934" s="7">
        <f>IF($C2934="","",T2934*X2934/100)</f>
        <v/>
      </c>
      <c r="V2934" s="7">
        <f>IF($C2934="","",T2934-U2934)</f>
        <v/>
      </c>
      <c r="X2934">
        <f>IF($C2934="","",IF($AD2934=1,Settings!$C$8,IF($AC2934=1,Settings!$C$6,Settings!$C$7))*100)</f>
        <v/>
      </c>
      <c r="Y2934" s="7">
        <f>IF($C2934="","",V2934-M2934)</f>
        <v/>
      </c>
      <c r="AA2934">
        <f>IF($C2934="","",IF(COUNTIF($C$2:$C2934,$C2934)=1,1,0))</f>
        <v/>
      </c>
      <c r="AB2934">
        <f>IF($AA2934=1,SUMPRODUCT(--($AE$2:$AE$6001&lt;$AE2934))+1,"")</f>
        <v/>
      </c>
      <c r="AC2934">
        <f>IF($C2934="","",IF(OR($W2934=TRUE(),$W2934="TRUE"),0,1))</f>
        <v/>
      </c>
      <c r="AD2934">
        <f>IF($C2934="","",IF($Z2934="Yes",1,0))</f>
        <v/>
      </c>
      <c r="AE2934">
        <f>IF($AA2934=1,IFERROR(IF(VALUE($C2934)&lt;100000000,VALUE($C2934),1000000000),IFERROR(IF(VALUE(MID($C2934,2,20))&lt;100000000,VALUE(MID($C2934,2,20)),1000000000),1000000000))+ROW()/100000,"")</f>
        <v/>
      </c>
    </row>
    <row r="2935">
      <c r="M2935" s="7">
        <f>IF($C2935="","",L2935*V2935/100)</f>
        <v/>
      </c>
      <c r="N2935" s="11" t="n"/>
      <c r="R2935" s="7" t="n"/>
      <c r="T2935" s="7" t="n"/>
      <c r="U2935" s="7">
        <f>IF($C2935="","",T2935*X2935/100)</f>
        <v/>
      </c>
      <c r="V2935" s="7">
        <f>IF($C2935="","",T2935-U2935)</f>
        <v/>
      </c>
      <c r="X2935">
        <f>IF($C2935="","",IF($AD2935=1,Settings!$C$8,IF($AC2935=1,Settings!$C$6,Settings!$C$7))*100)</f>
        <v/>
      </c>
      <c r="Y2935" s="7">
        <f>IF($C2935="","",V2935-M2935)</f>
        <v/>
      </c>
      <c r="AA2935">
        <f>IF($C2935="","",IF(COUNTIF($C$2:$C2935,$C2935)=1,1,0))</f>
        <v/>
      </c>
      <c r="AB2935">
        <f>IF($AA2935=1,SUMPRODUCT(--($AE$2:$AE$6001&lt;$AE2935))+1,"")</f>
        <v/>
      </c>
      <c r="AC2935">
        <f>IF($C2935="","",IF(OR($W2935=TRUE(),$W2935="TRUE"),0,1))</f>
        <v/>
      </c>
      <c r="AD2935">
        <f>IF($C2935="","",IF($Z2935="Yes",1,0))</f>
        <v/>
      </c>
      <c r="AE2935">
        <f>IF($AA2935=1,IFERROR(IF(VALUE($C2935)&lt;100000000,VALUE($C2935),1000000000),IFERROR(IF(VALUE(MID($C2935,2,20))&lt;100000000,VALUE(MID($C2935,2,20)),1000000000),1000000000))+ROW()/100000,"")</f>
        <v/>
      </c>
    </row>
    <row r="2936">
      <c r="M2936" s="7">
        <f>IF($C2936="","",L2936*V2936/100)</f>
        <v/>
      </c>
      <c r="N2936" s="11" t="n"/>
      <c r="R2936" s="7" t="n"/>
      <c r="T2936" s="7" t="n"/>
      <c r="U2936" s="7">
        <f>IF($C2936="","",T2936*X2936/100)</f>
        <v/>
      </c>
      <c r="V2936" s="7">
        <f>IF($C2936="","",T2936-U2936)</f>
        <v/>
      </c>
      <c r="X2936">
        <f>IF($C2936="","",IF($AD2936=1,Settings!$C$8,IF($AC2936=1,Settings!$C$6,Settings!$C$7))*100)</f>
        <v/>
      </c>
      <c r="Y2936" s="7">
        <f>IF($C2936="","",V2936-M2936)</f>
        <v/>
      </c>
      <c r="AA2936">
        <f>IF($C2936="","",IF(COUNTIF($C$2:$C2936,$C2936)=1,1,0))</f>
        <v/>
      </c>
      <c r="AB2936">
        <f>IF($AA2936=1,SUMPRODUCT(--($AE$2:$AE$6001&lt;$AE2936))+1,"")</f>
        <v/>
      </c>
      <c r="AC2936">
        <f>IF($C2936="","",IF(OR($W2936=TRUE(),$W2936="TRUE"),0,1))</f>
        <v/>
      </c>
      <c r="AD2936">
        <f>IF($C2936="","",IF($Z2936="Yes",1,0))</f>
        <v/>
      </c>
      <c r="AE2936">
        <f>IF($AA2936=1,IFERROR(IF(VALUE($C2936)&lt;100000000,VALUE($C2936),1000000000),IFERROR(IF(VALUE(MID($C2936,2,20))&lt;100000000,VALUE(MID($C2936,2,20)),1000000000),1000000000))+ROW()/100000,"")</f>
        <v/>
      </c>
    </row>
    <row r="2937">
      <c r="M2937" s="7">
        <f>IF($C2937="","",L2937*V2937/100)</f>
        <v/>
      </c>
      <c r="N2937" s="11" t="n"/>
      <c r="R2937" s="7" t="n"/>
      <c r="T2937" s="7" t="n"/>
      <c r="U2937" s="7">
        <f>IF($C2937="","",T2937*X2937/100)</f>
        <v/>
      </c>
      <c r="V2937" s="7">
        <f>IF($C2937="","",T2937-U2937)</f>
        <v/>
      </c>
      <c r="X2937">
        <f>IF($C2937="","",IF($AD2937=1,Settings!$C$8,IF($AC2937=1,Settings!$C$6,Settings!$C$7))*100)</f>
        <v/>
      </c>
      <c r="Y2937" s="7">
        <f>IF($C2937="","",V2937-M2937)</f>
        <v/>
      </c>
      <c r="AA2937">
        <f>IF($C2937="","",IF(COUNTIF($C$2:$C2937,$C2937)=1,1,0))</f>
        <v/>
      </c>
      <c r="AB2937">
        <f>IF($AA2937=1,SUMPRODUCT(--($AE$2:$AE$6001&lt;$AE2937))+1,"")</f>
        <v/>
      </c>
      <c r="AC2937">
        <f>IF($C2937="","",IF(OR($W2937=TRUE(),$W2937="TRUE"),0,1))</f>
        <v/>
      </c>
      <c r="AD2937">
        <f>IF($C2937="","",IF($Z2937="Yes",1,0))</f>
        <v/>
      </c>
      <c r="AE2937">
        <f>IF($AA2937=1,IFERROR(IF(VALUE($C2937)&lt;100000000,VALUE($C2937),1000000000),IFERROR(IF(VALUE(MID($C2937,2,20))&lt;100000000,VALUE(MID($C2937,2,20)),1000000000),1000000000))+ROW()/100000,"")</f>
        <v/>
      </c>
    </row>
    <row r="2938">
      <c r="M2938" s="7">
        <f>IF($C2938="","",L2938*V2938/100)</f>
        <v/>
      </c>
      <c r="N2938" s="11" t="n"/>
      <c r="R2938" s="7" t="n"/>
      <c r="T2938" s="7" t="n"/>
      <c r="U2938" s="7">
        <f>IF($C2938="","",T2938*X2938/100)</f>
        <v/>
      </c>
      <c r="V2938" s="7">
        <f>IF($C2938="","",T2938-U2938)</f>
        <v/>
      </c>
      <c r="X2938">
        <f>IF($C2938="","",IF($AD2938=1,Settings!$C$8,IF($AC2938=1,Settings!$C$6,Settings!$C$7))*100)</f>
        <v/>
      </c>
      <c r="Y2938" s="7">
        <f>IF($C2938="","",V2938-M2938)</f>
        <v/>
      </c>
      <c r="AA2938">
        <f>IF($C2938="","",IF(COUNTIF($C$2:$C2938,$C2938)=1,1,0))</f>
        <v/>
      </c>
      <c r="AB2938">
        <f>IF($AA2938=1,SUMPRODUCT(--($AE$2:$AE$6001&lt;$AE2938))+1,"")</f>
        <v/>
      </c>
      <c r="AC2938">
        <f>IF($C2938="","",IF(OR($W2938=TRUE(),$W2938="TRUE"),0,1))</f>
        <v/>
      </c>
      <c r="AD2938">
        <f>IF($C2938="","",IF($Z2938="Yes",1,0))</f>
        <v/>
      </c>
      <c r="AE2938">
        <f>IF($AA2938=1,IFERROR(IF(VALUE($C2938)&lt;100000000,VALUE($C2938),1000000000),IFERROR(IF(VALUE(MID($C2938,2,20))&lt;100000000,VALUE(MID($C2938,2,20)),1000000000),1000000000))+ROW()/100000,"")</f>
        <v/>
      </c>
    </row>
    <row r="2939">
      <c r="M2939" s="7">
        <f>IF($C2939="","",L2939*V2939/100)</f>
        <v/>
      </c>
      <c r="N2939" s="11" t="n"/>
      <c r="R2939" s="7" t="n"/>
      <c r="T2939" s="7" t="n"/>
      <c r="U2939" s="7">
        <f>IF($C2939="","",T2939*X2939/100)</f>
        <v/>
      </c>
      <c r="V2939" s="7">
        <f>IF($C2939="","",T2939-U2939)</f>
        <v/>
      </c>
      <c r="X2939">
        <f>IF($C2939="","",IF($AD2939=1,Settings!$C$8,IF($AC2939=1,Settings!$C$6,Settings!$C$7))*100)</f>
        <v/>
      </c>
      <c r="Y2939" s="7">
        <f>IF($C2939="","",V2939-M2939)</f>
        <v/>
      </c>
      <c r="AA2939">
        <f>IF($C2939="","",IF(COUNTIF($C$2:$C2939,$C2939)=1,1,0))</f>
        <v/>
      </c>
      <c r="AB2939">
        <f>IF($AA2939=1,SUMPRODUCT(--($AE$2:$AE$6001&lt;$AE2939))+1,"")</f>
        <v/>
      </c>
      <c r="AC2939">
        <f>IF($C2939="","",IF(OR($W2939=TRUE(),$W2939="TRUE"),0,1))</f>
        <v/>
      </c>
      <c r="AD2939">
        <f>IF($C2939="","",IF($Z2939="Yes",1,0))</f>
        <v/>
      </c>
      <c r="AE2939">
        <f>IF($AA2939=1,IFERROR(IF(VALUE($C2939)&lt;100000000,VALUE($C2939),1000000000),IFERROR(IF(VALUE(MID($C2939,2,20))&lt;100000000,VALUE(MID($C2939,2,20)),1000000000),1000000000))+ROW()/100000,"")</f>
        <v/>
      </c>
    </row>
    <row r="2940">
      <c r="M2940" s="7">
        <f>IF($C2940="","",L2940*V2940/100)</f>
        <v/>
      </c>
      <c r="N2940" s="11" t="n"/>
      <c r="R2940" s="7" t="n"/>
      <c r="T2940" s="7" t="n"/>
      <c r="U2940" s="7">
        <f>IF($C2940="","",T2940*X2940/100)</f>
        <v/>
      </c>
      <c r="V2940" s="7">
        <f>IF($C2940="","",T2940-U2940)</f>
        <v/>
      </c>
      <c r="X2940">
        <f>IF($C2940="","",IF($AD2940=1,Settings!$C$8,IF($AC2940=1,Settings!$C$6,Settings!$C$7))*100)</f>
        <v/>
      </c>
      <c r="Y2940" s="7">
        <f>IF($C2940="","",V2940-M2940)</f>
        <v/>
      </c>
      <c r="AA2940">
        <f>IF($C2940="","",IF(COUNTIF($C$2:$C2940,$C2940)=1,1,0))</f>
        <v/>
      </c>
      <c r="AB2940">
        <f>IF($AA2940=1,SUMPRODUCT(--($AE$2:$AE$6001&lt;$AE2940))+1,"")</f>
        <v/>
      </c>
      <c r="AC2940">
        <f>IF($C2940="","",IF(OR($W2940=TRUE(),$W2940="TRUE"),0,1))</f>
        <v/>
      </c>
      <c r="AD2940">
        <f>IF($C2940="","",IF($Z2940="Yes",1,0))</f>
        <v/>
      </c>
      <c r="AE2940">
        <f>IF($AA2940=1,IFERROR(IF(VALUE($C2940)&lt;100000000,VALUE($C2940),1000000000),IFERROR(IF(VALUE(MID($C2940,2,20))&lt;100000000,VALUE(MID($C2940,2,20)),1000000000),1000000000))+ROW()/100000,"")</f>
        <v/>
      </c>
    </row>
    <row r="2941">
      <c r="M2941" s="7">
        <f>IF($C2941="","",L2941*V2941/100)</f>
        <v/>
      </c>
      <c r="N2941" s="11" t="n"/>
      <c r="R2941" s="7" t="n"/>
      <c r="T2941" s="7" t="n"/>
      <c r="U2941" s="7">
        <f>IF($C2941="","",T2941*X2941/100)</f>
        <v/>
      </c>
      <c r="V2941" s="7">
        <f>IF($C2941="","",T2941-U2941)</f>
        <v/>
      </c>
      <c r="X2941">
        <f>IF($C2941="","",IF($AD2941=1,Settings!$C$8,IF($AC2941=1,Settings!$C$6,Settings!$C$7))*100)</f>
        <v/>
      </c>
      <c r="Y2941" s="7">
        <f>IF($C2941="","",V2941-M2941)</f>
        <v/>
      </c>
      <c r="AA2941">
        <f>IF($C2941="","",IF(COUNTIF($C$2:$C2941,$C2941)=1,1,0))</f>
        <v/>
      </c>
      <c r="AB2941">
        <f>IF($AA2941=1,SUMPRODUCT(--($AE$2:$AE$6001&lt;$AE2941))+1,"")</f>
        <v/>
      </c>
      <c r="AC2941">
        <f>IF($C2941="","",IF(OR($W2941=TRUE(),$W2941="TRUE"),0,1))</f>
        <v/>
      </c>
      <c r="AD2941">
        <f>IF($C2941="","",IF($Z2941="Yes",1,0))</f>
        <v/>
      </c>
      <c r="AE2941">
        <f>IF($AA2941=1,IFERROR(IF(VALUE($C2941)&lt;100000000,VALUE($C2941),1000000000),IFERROR(IF(VALUE(MID($C2941,2,20))&lt;100000000,VALUE(MID($C2941,2,20)),1000000000),1000000000))+ROW()/100000,"")</f>
        <v/>
      </c>
    </row>
    <row r="2942">
      <c r="M2942" s="7">
        <f>IF($C2942="","",L2942*V2942/100)</f>
        <v/>
      </c>
      <c r="N2942" s="11" t="n"/>
      <c r="R2942" s="7" t="n"/>
      <c r="T2942" s="7" t="n"/>
      <c r="U2942" s="7">
        <f>IF($C2942="","",T2942*X2942/100)</f>
        <v/>
      </c>
      <c r="V2942" s="7">
        <f>IF($C2942="","",T2942-U2942)</f>
        <v/>
      </c>
      <c r="X2942">
        <f>IF($C2942="","",IF($AD2942=1,Settings!$C$8,IF($AC2942=1,Settings!$C$6,Settings!$C$7))*100)</f>
        <v/>
      </c>
      <c r="Y2942" s="7">
        <f>IF($C2942="","",V2942-M2942)</f>
        <v/>
      </c>
      <c r="AA2942">
        <f>IF($C2942="","",IF(COUNTIF($C$2:$C2942,$C2942)=1,1,0))</f>
        <v/>
      </c>
      <c r="AB2942">
        <f>IF($AA2942=1,SUMPRODUCT(--($AE$2:$AE$6001&lt;$AE2942))+1,"")</f>
        <v/>
      </c>
      <c r="AC2942">
        <f>IF($C2942="","",IF(OR($W2942=TRUE(),$W2942="TRUE"),0,1))</f>
        <v/>
      </c>
      <c r="AD2942">
        <f>IF($C2942="","",IF($Z2942="Yes",1,0))</f>
        <v/>
      </c>
      <c r="AE2942">
        <f>IF($AA2942=1,IFERROR(IF(VALUE($C2942)&lt;100000000,VALUE($C2942),1000000000),IFERROR(IF(VALUE(MID($C2942,2,20))&lt;100000000,VALUE(MID($C2942,2,20)),1000000000),1000000000))+ROW()/100000,"")</f>
        <v/>
      </c>
    </row>
    <row r="2943">
      <c r="M2943" s="7">
        <f>IF($C2943="","",L2943*V2943/100)</f>
        <v/>
      </c>
      <c r="N2943" s="11" t="n"/>
      <c r="R2943" s="7" t="n"/>
      <c r="T2943" s="7" t="n"/>
      <c r="U2943" s="7">
        <f>IF($C2943="","",T2943*X2943/100)</f>
        <v/>
      </c>
      <c r="V2943" s="7">
        <f>IF($C2943="","",T2943-U2943)</f>
        <v/>
      </c>
      <c r="X2943">
        <f>IF($C2943="","",IF($AD2943=1,Settings!$C$8,IF($AC2943=1,Settings!$C$6,Settings!$C$7))*100)</f>
        <v/>
      </c>
      <c r="Y2943" s="7">
        <f>IF($C2943="","",V2943-M2943)</f>
        <v/>
      </c>
      <c r="AA2943">
        <f>IF($C2943="","",IF(COUNTIF($C$2:$C2943,$C2943)=1,1,0))</f>
        <v/>
      </c>
      <c r="AB2943">
        <f>IF($AA2943=1,SUMPRODUCT(--($AE$2:$AE$6001&lt;$AE2943))+1,"")</f>
        <v/>
      </c>
      <c r="AC2943">
        <f>IF($C2943="","",IF(OR($W2943=TRUE(),$W2943="TRUE"),0,1))</f>
        <v/>
      </c>
      <c r="AD2943">
        <f>IF($C2943="","",IF($Z2943="Yes",1,0))</f>
        <v/>
      </c>
      <c r="AE2943">
        <f>IF($AA2943=1,IFERROR(IF(VALUE($C2943)&lt;100000000,VALUE($C2943),1000000000),IFERROR(IF(VALUE(MID($C2943,2,20))&lt;100000000,VALUE(MID($C2943,2,20)),1000000000),1000000000))+ROW()/100000,"")</f>
        <v/>
      </c>
    </row>
    <row r="2944">
      <c r="M2944" s="7">
        <f>IF($C2944="","",L2944*V2944/100)</f>
        <v/>
      </c>
      <c r="N2944" s="11" t="n"/>
      <c r="R2944" s="7" t="n"/>
      <c r="T2944" s="7" t="n"/>
      <c r="U2944" s="7">
        <f>IF($C2944="","",T2944*X2944/100)</f>
        <v/>
      </c>
      <c r="V2944" s="7">
        <f>IF($C2944="","",T2944-U2944)</f>
        <v/>
      </c>
      <c r="X2944">
        <f>IF($C2944="","",IF($AD2944=1,Settings!$C$8,IF($AC2944=1,Settings!$C$6,Settings!$C$7))*100)</f>
        <v/>
      </c>
      <c r="Y2944" s="7">
        <f>IF($C2944="","",V2944-M2944)</f>
        <v/>
      </c>
      <c r="AA2944">
        <f>IF($C2944="","",IF(COUNTIF($C$2:$C2944,$C2944)=1,1,0))</f>
        <v/>
      </c>
      <c r="AB2944">
        <f>IF($AA2944=1,SUMPRODUCT(--($AE$2:$AE$6001&lt;$AE2944))+1,"")</f>
        <v/>
      </c>
      <c r="AC2944">
        <f>IF($C2944="","",IF(OR($W2944=TRUE(),$W2944="TRUE"),0,1))</f>
        <v/>
      </c>
      <c r="AD2944">
        <f>IF($C2944="","",IF($Z2944="Yes",1,0))</f>
        <v/>
      </c>
      <c r="AE2944">
        <f>IF($AA2944=1,IFERROR(IF(VALUE($C2944)&lt;100000000,VALUE($C2944),1000000000),IFERROR(IF(VALUE(MID($C2944,2,20))&lt;100000000,VALUE(MID($C2944,2,20)),1000000000),1000000000))+ROW()/100000,"")</f>
        <v/>
      </c>
    </row>
    <row r="2945">
      <c r="M2945" s="7">
        <f>IF($C2945="","",L2945*V2945/100)</f>
        <v/>
      </c>
      <c r="N2945" s="11" t="n"/>
      <c r="R2945" s="7" t="n"/>
      <c r="T2945" s="7" t="n"/>
      <c r="U2945" s="7">
        <f>IF($C2945="","",T2945*X2945/100)</f>
        <v/>
      </c>
      <c r="V2945" s="7">
        <f>IF($C2945="","",T2945-U2945)</f>
        <v/>
      </c>
      <c r="X2945">
        <f>IF($C2945="","",IF($AD2945=1,Settings!$C$8,IF($AC2945=1,Settings!$C$6,Settings!$C$7))*100)</f>
        <v/>
      </c>
      <c r="Y2945" s="7">
        <f>IF($C2945="","",V2945-M2945)</f>
        <v/>
      </c>
      <c r="AA2945">
        <f>IF($C2945="","",IF(COUNTIF($C$2:$C2945,$C2945)=1,1,0))</f>
        <v/>
      </c>
      <c r="AB2945">
        <f>IF($AA2945=1,SUMPRODUCT(--($AE$2:$AE$6001&lt;$AE2945))+1,"")</f>
        <v/>
      </c>
      <c r="AC2945">
        <f>IF($C2945="","",IF(OR($W2945=TRUE(),$W2945="TRUE"),0,1))</f>
        <v/>
      </c>
      <c r="AD2945">
        <f>IF($C2945="","",IF($Z2945="Yes",1,0))</f>
        <v/>
      </c>
      <c r="AE2945">
        <f>IF($AA2945=1,IFERROR(IF(VALUE($C2945)&lt;100000000,VALUE($C2945),1000000000),IFERROR(IF(VALUE(MID($C2945,2,20))&lt;100000000,VALUE(MID($C2945,2,20)),1000000000),1000000000))+ROW()/100000,"")</f>
        <v/>
      </c>
    </row>
    <row r="2946">
      <c r="M2946" s="7">
        <f>IF($C2946="","",L2946*V2946/100)</f>
        <v/>
      </c>
      <c r="N2946" s="11" t="n"/>
      <c r="R2946" s="7" t="n"/>
      <c r="T2946" s="7" t="n"/>
      <c r="U2946" s="7">
        <f>IF($C2946="","",T2946*X2946/100)</f>
        <v/>
      </c>
      <c r="V2946" s="7">
        <f>IF($C2946="","",T2946-U2946)</f>
        <v/>
      </c>
      <c r="X2946">
        <f>IF($C2946="","",IF($AD2946=1,Settings!$C$8,IF($AC2946=1,Settings!$C$6,Settings!$C$7))*100)</f>
        <v/>
      </c>
      <c r="Y2946" s="7">
        <f>IF($C2946="","",V2946-M2946)</f>
        <v/>
      </c>
      <c r="AA2946">
        <f>IF($C2946="","",IF(COUNTIF($C$2:$C2946,$C2946)=1,1,0))</f>
        <v/>
      </c>
      <c r="AB2946">
        <f>IF($AA2946=1,SUMPRODUCT(--($AE$2:$AE$6001&lt;$AE2946))+1,"")</f>
        <v/>
      </c>
      <c r="AC2946">
        <f>IF($C2946="","",IF(OR($W2946=TRUE(),$W2946="TRUE"),0,1))</f>
        <v/>
      </c>
      <c r="AD2946">
        <f>IF($C2946="","",IF($Z2946="Yes",1,0))</f>
        <v/>
      </c>
      <c r="AE2946">
        <f>IF($AA2946=1,IFERROR(IF(VALUE($C2946)&lt;100000000,VALUE($C2946),1000000000),IFERROR(IF(VALUE(MID($C2946,2,20))&lt;100000000,VALUE(MID($C2946,2,20)),1000000000),1000000000))+ROW()/100000,"")</f>
        <v/>
      </c>
    </row>
    <row r="2947">
      <c r="M2947" s="7">
        <f>IF($C2947="","",L2947*V2947/100)</f>
        <v/>
      </c>
      <c r="N2947" s="11" t="n"/>
      <c r="R2947" s="7" t="n"/>
      <c r="T2947" s="7" t="n"/>
      <c r="U2947" s="7">
        <f>IF($C2947="","",T2947*X2947/100)</f>
        <v/>
      </c>
      <c r="V2947" s="7">
        <f>IF($C2947="","",T2947-U2947)</f>
        <v/>
      </c>
      <c r="X2947">
        <f>IF($C2947="","",IF($AD2947=1,Settings!$C$8,IF($AC2947=1,Settings!$C$6,Settings!$C$7))*100)</f>
        <v/>
      </c>
      <c r="Y2947" s="7">
        <f>IF($C2947="","",V2947-M2947)</f>
        <v/>
      </c>
      <c r="AA2947">
        <f>IF($C2947="","",IF(COUNTIF($C$2:$C2947,$C2947)=1,1,0))</f>
        <v/>
      </c>
      <c r="AB2947">
        <f>IF($AA2947=1,SUMPRODUCT(--($AE$2:$AE$6001&lt;$AE2947))+1,"")</f>
        <v/>
      </c>
      <c r="AC2947">
        <f>IF($C2947="","",IF(OR($W2947=TRUE(),$W2947="TRUE"),0,1))</f>
        <v/>
      </c>
      <c r="AD2947">
        <f>IF($C2947="","",IF($Z2947="Yes",1,0))</f>
        <v/>
      </c>
      <c r="AE2947">
        <f>IF($AA2947=1,IFERROR(IF(VALUE($C2947)&lt;100000000,VALUE($C2947),1000000000),IFERROR(IF(VALUE(MID($C2947,2,20))&lt;100000000,VALUE(MID($C2947,2,20)),1000000000),1000000000))+ROW()/100000,"")</f>
        <v/>
      </c>
    </row>
    <row r="2948">
      <c r="M2948" s="7">
        <f>IF($C2948="","",L2948*V2948/100)</f>
        <v/>
      </c>
      <c r="N2948" s="11" t="n"/>
      <c r="R2948" s="7" t="n"/>
      <c r="T2948" s="7" t="n"/>
      <c r="U2948" s="7">
        <f>IF($C2948="","",T2948*X2948/100)</f>
        <v/>
      </c>
      <c r="V2948" s="7">
        <f>IF($C2948="","",T2948-U2948)</f>
        <v/>
      </c>
      <c r="X2948">
        <f>IF($C2948="","",IF($AD2948=1,Settings!$C$8,IF($AC2948=1,Settings!$C$6,Settings!$C$7))*100)</f>
        <v/>
      </c>
      <c r="Y2948" s="7">
        <f>IF($C2948="","",V2948-M2948)</f>
        <v/>
      </c>
      <c r="AA2948">
        <f>IF($C2948="","",IF(COUNTIF($C$2:$C2948,$C2948)=1,1,0))</f>
        <v/>
      </c>
      <c r="AB2948">
        <f>IF($AA2948=1,SUMPRODUCT(--($AE$2:$AE$6001&lt;$AE2948))+1,"")</f>
        <v/>
      </c>
      <c r="AC2948">
        <f>IF($C2948="","",IF(OR($W2948=TRUE(),$W2948="TRUE"),0,1))</f>
        <v/>
      </c>
      <c r="AD2948">
        <f>IF($C2948="","",IF($Z2948="Yes",1,0))</f>
        <v/>
      </c>
      <c r="AE2948">
        <f>IF($AA2948=1,IFERROR(IF(VALUE($C2948)&lt;100000000,VALUE($C2948),1000000000),IFERROR(IF(VALUE(MID($C2948,2,20))&lt;100000000,VALUE(MID($C2948,2,20)),1000000000),1000000000))+ROW()/100000,"")</f>
        <v/>
      </c>
    </row>
    <row r="2949">
      <c r="M2949" s="7">
        <f>IF($C2949="","",L2949*V2949/100)</f>
        <v/>
      </c>
      <c r="N2949" s="11" t="n"/>
      <c r="R2949" s="7" t="n"/>
      <c r="T2949" s="7" t="n"/>
      <c r="U2949" s="7">
        <f>IF($C2949="","",T2949*X2949/100)</f>
        <v/>
      </c>
      <c r="V2949" s="7">
        <f>IF($C2949="","",T2949-U2949)</f>
        <v/>
      </c>
      <c r="X2949">
        <f>IF($C2949="","",IF($AD2949=1,Settings!$C$8,IF($AC2949=1,Settings!$C$6,Settings!$C$7))*100)</f>
        <v/>
      </c>
      <c r="Y2949" s="7">
        <f>IF($C2949="","",V2949-M2949)</f>
        <v/>
      </c>
      <c r="AA2949">
        <f>IF($C2949="","",IF(COUNTIF($C$2:$C2949,$C2949)=1,1,0))</f>
        <v/>
      </c>
      <c r="AB2949">
        <f>IF($AA2949=1,SUMPRODUCT(--($AE$2:$AE$6001&lt;$AE2949))+1,"")</f>
        <v/>
      </c>
      <c r="AC2949">
        <f>IF($C2949="","",IF(OR($W2949=TRUE(),$W2949="TRUE"),0,1))</f>
        <v/>
      </c>
      <c r="AD2949">
        <f>IF($C2949="","",IF($Z2949="Yes",1,0))</f>
        <v/>
      </c>
      <c r="AE2949">
        <f>IF($AA2949=1,IFERROR(IF(VALUE($C2949)&lt;100000000,VALUE($C2949),1000000000),IFERROR(IF(VALUE(MID($C2949,2,20))&lt;100000000,VALUE(MID($C2949,2,20)),1000000000),1000000000))+ROW()/100000,"")</f>
        <v/>
      </c>
    </row>
    <row r="2950">
      <c r="M2950" s="7">
        <f>IF($C2950="","",L2950*V2950/100)</f>
        <v/>
      </c>
      <c r="N2950" s="11" t="n"/>
      <c r="R2950" s="7" t="n"/>
      <c r="T2950" s="7" t="n"/>
      <c r="U2950" s="7">
        <f>IF($C2950="","",T2950*X2950/100)</f>
        <v/>
      </c>
      <c r="V2950" s="7">
        <f>IF($C2950="","",T2950-U2950)</f>
        <v/>
      </c>
      <c r="X2950">
        <f>IF($C2950="","",IF($AD2950=1,Settings!$C$8,IF($AC2950=1,Settings!$C$6,Settings!$C$7))*100)</f>
        <v/>
      </c>
      <c r="Y2950" s="7">
        <f>IF($C2950="","",V2950-M2950)</f>
        <v/>
      </c>
      <c r="AA2950">
        <f>IF($C2950="","",IF(COUNTIF($C$2:$C2950,$C2950)=1,1,0))</f>
        <v/>
      </c>
      <c r="AB2950">
        <f>IF($AA2950=1,SUMPRODUCT(--($AE$2:$AE$6001&lt;$AE2950))+1,"")</f>
        <v/>
      </c>
      <c r="AC2950">
        <f>IF($C2950="","",IF(OR($W2950=TRUE(),$W2950="TRUE"),0,1))</f>
        <v/>
      </c>
      <c r="AD2950">
        <f>IF($C2950="","",IF($Z2950="Yes",1,0))</f>
        <v/>
      </c>
      <c r="AE2950">
        <f>IF($AA2950=1,IFERROR(IF(VALUE($C2950)&lt;100000000,VALUE($C2950),1000000000),IFERROR(IF(VALUE(MID($C2950,2,20))&lt;100000000,VALUE(MID($C2950,2,20)),1000000000),1000000000))+ROW()/100000,"")</f>
        <v/>
      </c>
    </row>
    <row r="2951">
      <c r="M2951" s="7">
        <f>IF($C2951="","",L2951*V2951/100)</f>
        <v/>
      </c>
      <c r="N2951" s="11" t="n"/>
      <c r="R2951" s="7" t="n"/>
      <c r="T2951" s="7" t="n"/>
      <c r="U2951" s="7">
        <f>IF($C2951="","",T2951*X2951/100)</f>
        <v/>
      </c>
      <c r="V2951" s="7">
        <f>IF($C2951="","",T2951-U2951)</f>
        <v/>
      </c>
      <c r="X2951">
        <f>IF($C2951="","",IF($AD2951=1,Settings!$C$8,IF($AC2951=1,Settings!$C$6,Settings!$C$7))*100)</f>
        <v/>
      </c>
      <c r="Y2951" s="7">
        <f>IF($C2951="","",V2951-M2951)</f>
        <v/>
      </c>
      <c r="AA2951">
        <f>IF($C2951="","",IF(COUNTIF($C$2:$C2951,$C2951)=1,1,0))</f>
        <v/>
      </c>
      <c r="AB2951">
        <f>IF($AA2951=1,SUMPRODUCT(--($AE$2:$AE$6001&lt;$AE2951))+1,"")</f>
        <v/>
      </c>
      <c r="AC2951">
        <f>IF($C2951="","",IF(OR($W2951=TRUE(),$W2951="TRUE"),0,1))</f>
        <v/>
      </c>
      <c r="AD2951">
        <f>IF($C2951="","",IF($Z2951="Yes",1,0))</f>
        <v/>
      </c>
      <c r="AE2951">
        <f>IF($AA2951=1,IFERROR(IF(VALUE($C2951)&lt;100000000,VALUE($C2951),1000000000),IFERROR(IF(VALUE(MID($C2951,2,20))&lt;100000000,VALUE(MID($C2951,2,20)),1000000000),1000000000))+ROW()/100000,"")</f>
        <v/>
      </c>
    </row>
    <row r="2952">
      <c r="M2952" s="7">
        <f>IF($C2952="","",L2952*V2952/100)</f>
        <v/>
      </c>
      <c r="N2952" s="11" t="n"/>
      <c r="R2952" s="7" t="n"/>
      <c r="T2952" s="7" t="n"/>
      <c r="U2952" s="7">
        <f>IF($C2952="","",T2952*X2952/100)</f>
        <v/>
      </c>
      <c r="V2952" s="7">
        <f>IF($C2952="","",T2952-U2952)</f>
        <v/>
      </c>
      <c r="X2952">
        <f>IF($C2952="","",IF($AD2952=1,Settings!$C$8,IF($AC2952=1,Settings!$C$6,Settings!$C$7))*100)</f>
        <v/>
      </c>
      <c r="Y2952" s="7">
        <f>IF($C2952="","",V2952-M2952)</f>
        <v/>
      </c>
      <c r="AA2952">
        <f>IF($C2952="","",IF(COUNTIF($C$2:$C2952,$C2952)=1,1,0))</f>
        <v/>
      </c>
      <c r="AB2952">
        <f>IF($AA2952=1,SUMPRODUCT(--($AE$2:$AE$6001&lt;$AE2952))+1,"")</f>
        <v/>
      </c>
      <c r="AC2952">
        <f>IF($C2952="","",IF(OR($W2952=TRUE(),$W2952="TRUE"),0,1))</f>
        <v/>
      </c>
      <c r="AD2952">
        <f>IF($C2952="","",IF($Z2952="Yes",1,0))</f>
        <v/>
      </c>
      <c r="AE2952">
        <f>IF($AA2952=1,IFERROR(IF(VALUE($C2952)&lt;100000000,VALUE($C2952),1000000000),IFERROR(IF(VALUE(MID($C2952,2,20))&lt;100000000,VALUE(MID($C2952,2,20)),1000000000),1000000000))+ROW()/100000,"")</f>
        <v/>
      </c>
    </row>
    <row r="2953">
      <c r="M2953" s="7">
        <f>IF($C2953="","",L2953*V2953/100)</f>
        <v/>
      </c>
      <c r="N2953" s="11" t="n"/>
      <c r="R2953" s="7" t="n"/>
      <c r="T2953" s="7" t="n"/>
      <c r="U2953" s="7">
        <f>IF($C2953="","",T2953*X2953/100)</f>
        <v/>
      </c>
      <c r="V2953" s="7">
        <f>IF($C2953="","",T2953-U2953)</f>
        <v/>
      </c>
      <c r="X2953">
        <f>IF($C2953="","",IF($AD2953=1,Settings!$C$8,IF($AC2953=1,Settings!$C$6,Settings!$C$7))*100)</f>
        <v/>
      </c>
      <c r="Y2953" s="7">
        <f>IF($C2953="","",V2953-M2953)</f>
        <v/>
      </c>
      <c r="AA2953">
        <f>IF($C2953="","",IF(COUNTIF($C$2:$C2953,$C2953)=1,1,0))</f>
        <v/>
      </c>
      <c r="AB2953">
        <f>IF($AA2953=1,SUMPRODUCT(--($AE$2:$AE$6001&lt;$AE2953))+1,"")</f>
        <v/>
      </c>
      <c r="AC2953">
        <f>IF($C2953="","",IF(OR($W2953=TRUE(),$W2953="TRUE"),0,1))</f>
        <v/>
      </c>
      <c r="AD2953">
        <f>IF($C2953="","",IF($Z2953="Yes",1,0))</f>
        <v/>
      </c>
      <c r="AE2953">
        <f>IF($AA2953=1,IFERROR(IF(VALUE($C2953)&lt;100000000,VALUE($C2953),1000000000),IFERROR(IF(VALUE(MID($C2953,2,20))&lt;100000000,VALUE(MID($C2953,2,20)),1000000000),1000000000))+ROW()/100000,"")</f>
        <v/>
      </c>
    </row>
    <row r="2954">
      <c r="M2954" s="7">
        <f>IF($C2954="","",L2954*V2954/100)</f>
        <v/>
      </c>
      <c r="N2954" s="11" t="n"/>
      <c r="R2954" s="7" t="n"/>
      <c r="T2954" s="7" t="n"/>
      <c r="U2954" s="7">
        <f>IF($C2954="","",T2954*X2954/100)</f>
        <v/>
      </c>
      <c r="V2954" s="7">
        <f>IF($C2954="","",T2954-U2954)</f>
        <v/>
      </c>
      <c r="X2954">
        <f>IF($C2954="","",IF($AD2954=1,Settings!$C$8,IF($AC2954=1,Settings!$C$6,Settings!$C$7))*100)</f>
        <v/>
      </c>
      <c r="Y2954" s="7">
        <f>IF($C2954="","",V2954-M2954)</f>
        <v/>
      </c>
      <c r="AA2954">
        <f>IF($C2954="","",IF(COUNTIF($C$2:$C2954,$C2954)=1,1,0))</f>
        <v/>
      </c>
      <c r="AB2954">
        <f>IF($AA2954=1,SUMPRODUCT(--($AE$2:$AE$6001&lt;$AE2954))+1,"")</f>
        <v/>
      </c>
      <c r="AC2954">
        <f>IF($C2954="","",IF(OR($W2954=TRUE(),$W2954="TRUE"),0,1))</f>
        <v/>
      </c>
      <c r="AD2954">
        <f>IF($C2954="","",IF($Z2954="Yes",1,0))</f>
        <v/>
      </c>
      <c r="AE2954">
        <f>IF($AA2954=1,IFERROR(IF(VALUE($C2954)&lt;100000000,VALUE($C2954),1000000000),IFERROR(IF(VALUE(MID($C2954,2,20))&lt;100000000,VALUE(MID($C2954,2,20)),1000000000),1000000000))+ROW()/100000,"")</f>
        <v/>
      </c>
    </row>
    <row r="2955">
      <c r="M2955" s="7">
        <f>IF($C2955="","",L2955*V2955/100)</f>
        <v/>
      </c>
      <c r="N2955" s="11" t="n"/>
      <c r="R2955" s="7" t="n"/>
      <c r="T2955" s="7" t="n"/>
      <c r="U2955" s="7">
        <f>IF($C2955="","",T2955*X2955/100)</f>
        <v/>
      </c>
      <c r="V2955" s="7">
        <f>IF($C2955="","",T2955-U2955)</f>
        <v/>
      </c>
      <c r="X2955">
        <f>IF($C2955="","",IF($AD2955=1,Settings!$C$8,IF($AC2955=1,Settings!$C$6,Settings!$C$7))*100)</f>
        <v/>
      </c>
      <c r="Y2955" s="7">
        <f>IF($C2955="","",V2955-M2955)</f>
        <v/>
      </c>
      <c r="AA2955">
        <f>IF($C2955="","",IF(COUNTIF($C$2:$C2955,$C2955)=1,1,0))</f>
        <v/>
      </c>
      <c r="AB2955">
        <f>IF($AA2955=1,SUMPRODUCT(--($AE$2:$AE$6001&lt;$AE2955))+1,"")</f>
        <v/>
      </c>
      <c r="AC2955">
        <f>IF($C2955="","",IF(OR($W2955=TRUE(),$W2955="TRUE"),0,1))</f>
        <v/>
      </c>
      <c r="AD2955">
        <f>IF($C2955="","",IF($Z2955="Yes",1,0))</f>
        <v/>
      </c>
      <c r="AE2955">
        <f>IF($AA2955=1,IFERROR(IF(VALUE($C2955)&lt;100000000,VALUE($C2955),1000000000),IFERROR(IF(VALUE(MID($C2955,2,20))&lt;100000000,VALUE(MID($C2955,2,20)),1000000000),1000000000))+ROW()/100000,"")</f>
        <v/>
      </c>
    </row>
    <row r="2956">
      <c r="M2956" s="7">
        <f>IF($C2956="","",L2956*V2956/100)</f>
        <v/>
      </c>
      <c r="N2956" s="11" t="n"/>
      <c r="R2956" s="7" t="n"/>
      <c r="T2956" s="7" t="n"/>
      <c r="U2956" s="7">
        <f>IF($C2956="","",T2956*X2956/100)</f>
        <v/>
      </c>
      <c r="V2956" s="7">
        <f>IF($C2956="","",T2956-U2956)</f>
        <v/>
      </c>
      <c r="X2956">
        <f>IF($C2956="","",IF($AD2956=1,Settings!$C$8,IF($AC2956=1,Settings!$C$6,Settings!$C$7))*100)</f>
        <v/>
      </c>
      <c r="Y2956" s="7">
        <f>IF($C2956="","",V2956-M2956)</f>
        <v/>
      </c>
      <c r="AA2956">
        <f>IF($C2956="","",IF(COUNTIF($C$2:$C2956,$C2956)=1,1,0))</f>
        <v/>
      </c>
      <c r="AB2956">
        <f>IF($AA2956=1,SUMPRODUCT(--($AE$2:$AE$6001&lt;$AE2956))+1,"")</f>
        <v/>
      </c>
      <c r="AC2956">
        <f>IF($C2956="","",IF(OR($W2956=TRUE(),$W2956="TRUE"),0,1))</f>
        <v/>
      </c>
      <c r="AD2956">
        <f>IF($C2956="","",IF($Z2956="Yes",1,0))</f>
        <v/>
      </c>
      <c r="AE2956">
        <f>IF($AA2956=1,IFERROR(IF(VALUE($C2956)&lt;100000000,VALUE($C2956),1000000000),IFERROR(IF(VALUE(MID($C2956,2,20))&lt;100000000,VALUE(MID($C2956,2,20)),1000000000),1000000000))+ROW()/100000,"")</f>
        <v/>
      </c>
    </row>
    <row r="2957">
      <c r="M2957" s="7">
        <f>IF($C2957="","",L2957*V2957/100)</f>
        <v/>
      </c>
      <c r="N2957" s="11" t="n"/>
      <c r="R2957" s="7" t="n"/>
      <c r="T2957" s="7" t="n"/>
      <c r="U2957" s="7">
        <f>IF($C2957="","",T2957*X2957/100)</f>
        <v/>
      </c>
      <c r="V2957" s="7">
        <f>IF($C2957="","",T2957-U2957)</f>
        <v/>
      </c>
      <c r="X2957">
        <f>IF($C2957="","",IF($AD2957=1,Settings!$C$8,IF($AC2957=1,Settings!$C$6,Settings!$C$7))*100)</f>
        <v/>
      </c>
      <c r="Y2957" s="7">
        <f>IF($C2957="","",V2957-M2957)</f>
        <v/>
      </c>
      <c r="AA2957">
        <f>IF($C2957="","",IF(COUNTIF($C$2:$C2957,$C2957)=1,1,0))</f>
        <v/>
      </c>
      <c r="AB2957">
        <f>IF($AA2957=1,SUMPRODUCT(--($AE$2:$AE$6001&lt;$AE2957))+1,"")</f>
        <v/>
      </c>
      <c r="AC2957">
        <f>IF($C2957="","",IF(OR($W2957=TRUE(),$W2957="TRUE"),0,1))</f>
        <v/>
      </c>
      <c r="AD2957">
        <f>IF($C2957="","",IF($Z2957="Yes",1,0))</f>
        <v/>
      </c>
      <c r="AE2957">
        <f>IF($AA2957=1,IFERROR(IF(VALUE($C2957)&lt;100000000,VALUE($C2957),1000000000),IFERROR(IF(VALUE(MID($C2957,2,20))&lt;100000000,VALUE(MID($C2957,2,20)),1000000000),1000000000))+ROW()/100000,"")</f>
        <v/>
      </c>
    </row>
    <row r="2958">
      <c r="M2958" s="7">
        <f>IF($C2958="","",L2958*V2958/100)</f>
        <v/>
      </c>
      <c r="N2958" s="11" t="n"/>
      <c r="R2958" s="7" t="n"/>
      <c r="T2958" s="7" t="n"/>
      <c r="U2958" s="7">
        <f>IF($C2958="","",T2958*X2958/100)</f>
        <v/>
      </c>
      <c r="V2958" s="7">
        <f>IF($C2958="","",T2958-U2958)</f>
        <v/>
      </c>
      <c r="X2958">
        <f>IF($C2958="","",IF($AD2958=1,Settings!$C$8,IF($AC2958=1,Settings!$C$6,Settings!$C$7))*100)</f>
        <v/>
      </c>
      <c r="Y2958" s="7">
        <f>IF($C2958="","",V2958-M2958)</f>
        <v/>
      </c>
      <c r="AA2958">
        <f>IF($C2958="","",IF(COUNTIF($C$2:$C2958,$C2958)=1,1,0))</f>
        <v/>
      </c>
      <c r="AB2958">
        <f>IF($AA2958=1,SUMPRODUCT(--($AE$2:$AE$6001&lt;$AE2958))+1,"")</f>
        <v/>
      </c>
      <c r="AC2958">
        <f>IF($C2958="","",IF(OR($W2958=TRUE(),$W2958="TRUE"),0,1))</f>
        <v/>
      </c>
      <c r="AD2958">
        <f>IF($C2958="","",IF($Z2958="Yes",1,0))</f>
        <v/>
      </c>
      <c r="AE2958">
        <f>IF($AA2958=1,IFERROR(IF(VALUE($C2958)&lt;100000000,VALUE($C2958),1000000000),IFERROR(IF(VALUE(MID($C2958,2,20))&lt;100000000,VALUE(MID($C2958,2,20)),1000000000),1000000000))+ROW()/100000,"")</f>
        <v/>
      </c>
    </row>
    <row r="2959">
      <c r="M2959" s="7">
        <f>IF($C2959="","",L2959*V2959/100)</f>
        <v/>
      </c>
      <c r="N2959" s="11" t="n"/>
      <c r="R2959" s="7" t="n"/>
      <c r="T2959" s="7" t="n"/>
      <c r="U2959" s="7">
        <f>IF($C2959="","",T2959*X2959/100)</f>
        <v/>
      </c>
      <c r="V2959" s="7">
        <f>IF($C2959="","",T2959-U2959)</f>
        <v/>
      </c>
      <c r="X2959">
        <f>IF($C2959="","",IF($AD2959=1,Settings!$C$8,IF($AC2959=1,Settings!$C$6,Settings!$C$7))*100)</f>
        <v/>
      </c>
      <c r="Y2959" s="7">
        <f>IF($C2959="","",V2959-M2959)</f>
        <v/>
      </c>
      <c r="AA2959">
        <f>IF($C2959="","",IF(COUNTIF($C$2:$C2959,$C2959)=1,1,0))</f>
        <v/>
      </c>
      <c r="AB2959">
        <f>IF($AA2959=1,SUMPRODUCT(--($AE$2:$AE$6001&lt;$AE2959))+1,"")</f>
        <v/>
      </c>
      <c r="AC2959">
        <f>IF($C2959="","",IF(OR($W2959=TRUE(),$W2959="TRUE"),0,1))</f>
        <v/>
      </c>
      <c r="AD2959">
        <f>IF($C2959="","",IF($Z2959="Yes",1,0))</f>
        <v/>
      </c>
      <c r="AE2959">
        <f>IF($AA2959=1,IFERROR(IF(VALUE($C2959)&lt;100000000,VALUE($C2959),1000000000),IFERROR(IF(VALUE(MID($C2959,2,20))&lt;100000000,VALUE(MID($C2959,2,20)),1000000000),1000000000))+ROW()/100000,"")</f>
        <v/>
      </c>
    </row>
    <row r="2960">
      <c r="M2960" s="7">
        <f>IF($C2960="","",L2960*V2960/100)</f>
        <v/>
      </c>
      <c r="N2960" s="11" t="n"/>
      <c r="R2960" s="7" t="n"/>
      <c r="T2960" s="7" t="n"/>
      <c r="U2960" s="7">
        <f>IF($C2960="","",T2960*X2960/100)</f>
        <v/>
      </c>
      <c r="V2960" s="7">
        <f>IF($C2960="","",T2960-U2960)</f>
        <v/>
      </c>
      <c r="X2960">
        <f>IF($C2960="","",IF($AD2960=1,Settings!$C$8,IF($AC2960=1,Settings!$C$6,Settings!$C$7))*100)</f>
        <v/>
      </c>
      <c r="Y2960" s="7">
        <f>IF($C2960="","",V2960-M2960)</f>
        <v/>
      </c>
      <c r="AA2960">
        <f>IF($C2960="","",IF(COUNTIF($C$2:$C2960,$C2960)=1,1,0))</f>
        <v/>
      </c>
      <c r="AB2960">
        <f>IF($AA2960=1,SUMPRODUCT(--($AE$2:$AE$6001&lt;$AE2960))+1,"")</f>
        <v/>
      </c>
      <c r="AC2960">
        <f>IF($C2960="","",IF(OR($W2960=TRUE(),$W2960="TRUE"),0,1))</f>
        <v/>
      </c>
      <c r="AD2960">
        <f>IF($C2960="","",IF($Z2960="Yes",1,0))</f>
        <v/>
      </c>
      <c r="AE2960">
        <f>IF($AA2960=1,IFERROR(IF(VALUE($C2960)&lt;100000000,VALUE($C2960),1000000000),IFERROR(IF(VALUE(MID($C2960,2,20))&lt;100000000,VALUE(MID($C2960,2,20)),1000000000),1000000000))+ROW()/100000,"")</f>
        <v/>
      </c>
    </row>
    <row r="2961">
      <c r="M2961" s="7">
        <f>IF($C2961="","",L2961*V2961/100)</f>
        <v/>
      </c>
      <c r="N2961" s="11" t="n"/>
      <c r="R2961" s="7" t="n"/>
      <c r="T2961" s="7" t="n"/>
      <c r="U2961" s="7">
        <f>IF($C2961="","",T2961*X2961/100)</f>
        <v/>
      </c>
      <c r="V2961" s="7">
        <f>IF($C2961="","",T2961-U2961)</f>
        <v/>
      </c>
      <c r="X2961">
        <f>IF($C2961="","",IF($AD2961=1,Settings!$C$8,IF($AC2961=1,Settings!$C$6,Settings!$C$7))*100)</f>
        <v/>
      </c>
      <c r="Y2961" s="7">
        <f>IF($C2961="","",V2961-M2961)</f>
        <v/>
      </c>
      <c r="AA2961">
        <f>IF($C2961="","",IF(COUNTIF($C$2:$C2961,$C2961)=1,1,0))</f>
        <v/>
      </c>
      <c r="AB2961">
        <f>IF($AA2961=1,SUMPRODUCT(--($AE$2:$AE$6001&lt;$AE2961))+1,"")</f>
        <v/>
      </c>
      <c r="AC2961">
        <f>IF($C2961="","",IF(OR($W2961=TRUE(),$W2961="TRUE"),0,1))</f>
        <v/>
      </c>
      <c r="AD2961">
        <f>IF($C2961="","",IF($Z2961="Yes",1,0))</f>
        <v/>
      </c>
      <c r="AE2961">
        <f>IF($AA2961=1,IFERROR(IF(VALUE($C2961)&lt;100000000,VALUE($C2961),1000000000),IFERROR(IF(VALUE(MID($C2961,2,20))&lt;100000000,VALUE(MID($C2961,2,20)),1000000000),1000000000))+ROW()/100000,"")</f>
        <v/>
      </c>
    </row>
    <row r="2962">
      <c r="M2962" s="7">
        <f>IF($C2962="","",L2962*V2962/100)</f>
        <v/>
      </c>
      <c r="N2962" s="11" t="n"/>
      <c r="R2962" s="7" t="n"/>
      <c r="T2962" s="7" t="n"/>
      <c r="U2962" s="7">
        <f>IF($C2962="","",T2962*X2962/100)</f>
        <v/>
      </c>
      <c r="V2962" s="7">
        <f>IF($C2962="","",T2962-U2962)</f>
        <v/>
      </c>
      <c r="X2962">
        <f>IF($C2962="","",IF($AD2962=1,Settings!$C$8,IF($AC2962=1,Settings!$C$6,Settings!$C$7))*100)</f>
        <v/>
      </c>
      <c r="Y2962" s="7">
        <f>IF($C2962="","",V2962-M2962)</f>
        <v/>
      </c>
      <c r="AA2962">
        <f>IF($C2962="","",IF(COUNTIF($C$2:$C2962,$C2962)=1,1,0))</f>
        <v/>
      </c>
      <c r="AB2962">
        <f>IF($AA2962=1,SUMPRODUCT(--($AE$2:$AE$6001&lt;$AE2962))+1,"")</f>
        <v/>
      </c>
      <c r="AC2962">
        <f>IF($C2962="","",IF(OR($W2962=TRUE(),$W2962="TRUE"),0,1))</f>
        <v/>
      </c>
      <c r="AD2962">
        <f>IF($C2962="","",IF($Z2962="Yes",1,0))</f>
        <v/>
      </c>
      <c r="AE2962">
        <f>IF($AA2962=1,IFERROR(IF(VALUE($C2962)&lt;100000000,VALUE($C2962),1000000000),IFERROR(IF(VALUE(MID($C2962,2,20))&lt;100000000,VALUE(MID($C2962,2,20)),1000000000),1000000000))+ROW()/100000,"")</f>
        <v/>
      </c>
    </row>
    <row r="2963">
      <c r="M2963" s="7">
        <f>IF($C2963="","",L2963*V2963/100)</f>
        <v/>
      </c>
      <c r="N2963" s="11" t="n"/>
      <c r="R2963" s="7" t="n"/>
      <c r="T2963" s="7" t="n"/>
      <c r="U2963" s="7">
        <f>IF($C2963="","",T2963*X2963/100)</f>
        <v/>
      </c>
      <c r="V2963" s="7">
        <f>IF($C2963="","",T2963-U2963)</f>
        <v/>
      </c>
      <c r="X2963">
        <f>IF($C2963="","",IF($AD2963=1,Settings!$C$8,IF($AC2963=1,Settings!$C$6,Settings!$C$7))*100)</f>
        <v/>
      </c>
      <c r="Y2963" s="7">
        <f>IF($C2963="","",V2963-M2963)</f>
        <v/>
      </c>
      <c r="AA2963">
        <f>IF($C2963="","",IF(COUNTIF($C$2:$C2963,$C2963)=1,1,0))</f>
        <v/>
      </c>
      <c r="AB2963">
        <f>IF($AA2963=1,SUMPRODUCT(--($AE$2:$AE$6001&lt;$AE2963))+1,"")</f>
        <v/>
      </c>
      <c r="AC2963">
        <f>IF($C2963="","",IF(OR($W2963=TRUE(),$W2963="TRUE"),0,1))</f>
        <v/>
      </c>
      <c r="AD2963">
        <f>IF($C2963="","",IF($Z2963="Yes",1,0))</f>
        <v/>
      </c>
      <c r="AE2963">
        <f>IF($AA2963=1,IFERROR(IF(VALUE($C2963)&lt;100000000,VALUE($C2963),1000000000),IFERROR(IF(VALUE(MID($C2963,2,20))&lt;100000000,VALUE(MID($C2963,2,20)),1000000000),1000000000))+ROW()/100000,"")</f>
        <v/>
      </c>
    </row>
    <row r="2964">
      <c r="M2964" s="7">
        <f>IF($C2964="","",L2964*V2964/100)</f>
        <v/>
      </c>
      <c r="N2964" s="11" t="n"/>
      <c r="R2964" s="7" t="n"/>
      <c r="T2964" s="7" t="n"/>
      <c r="U2964" s="7">
        <f>IF($C2964="","",T2964*X2964/100)</f>
        <v/>
      </c>
      <c r="V2964" s="7">
        <f>IF($C2964="","",T2964-U2964)</f>
        <v/>
      </c>
      <c r="X2964">
        <f>IF($C2964="","",IF($AD2964=1,Settings!$C$8,IF($AC2964=1,Settings!$C$6,Settings!$C$7))*100)</f>
        <v/>
      </c>
      <c r="Y2964" s="7">
        <f>IF($C2964="","",V2964-M2964)</f>
        <v/>
      </c>
      <c r="AA2964">
        <f>IF($C2964="","",IF(COUNTIF($C$2:$C2964,$C2964)=1,1,0))</f>
        <v/>
      </c>
      <c r="AB2964">
        <f>IF($AA2964=1,SUMPRODUCT(--($AE$2:$AE$6001&lt;$AE2964))+1,"")</f>
        <v/>
      </c>
      <c r="AC2964">
        <f>IF($C2964="","",IF(OR($W2964=TRUE(),$W2964="TRUE"),0,1))</f>
        <v/>
      </c>
      <c r="AD2964">
        <f>IF($C2964="","",IF($Z2964="Yes",1,0))</f>
        <v/>
      </c>
      <c r="AE2964">
        <f>IF($AA2964=1,IFERROR(IF(VALUE($C2964)&lt;100000000,VALUE($C2964),1000000000),IFERROR(IF(VALUE(MID($C2964,2,20))&lt;100000000,VALUE(MID($C2964,2,20)),1000000000),1000000000))+ROW()/100000,"")</f>
        <v/>
      </c>
    </row>
    <row r="2965">
      <c r="M2965" s="7">
        <f>IF($C2965="","",L2965*V2965/100)</f>
        <v/>
      </c>
      <c r="N2965" s="11" t="n"/>
      <c r="R2965" s="7" t="n"/>
      <c r="T2965" s="7" t="n"/>
      <c r="U2965" s="7">
        <f>IF($C2965="","",T2965*X2965/100)</f>
        <v/>
      </c>
      <c r="V2965" s="7">
        <f>IF($C2965="","",T2965-U2965)</f>
        <v/>
      </c>
      <c r="X2965">
        <f>IF($C2965="","",IF($AD2965=1,Settings!$C$8,IF($AC2965=1,Settings!$C$6,Settings!$C$7))*100)</f>
        <v/>
      </c>
      <c r="Y2965" s="7">
        <f>IF($C2965="","",V2965-M2965)</f>
        <v/>
      </c>
      <c r="AA2965">
        <f>IF($C2965="","",IF(COUNTIF($C$2:$C2965,$C2965)=1,1,0))</f>
        <v/>
      </c>
      <c r="AB2965">
        <f>IF($AA2965=1,SUMPRODUCT(--($AE$2:$AE$6001&lt;$AE2965))+1,"")</f>
        <v/>
      </c>
      <c r="AC2965">
        <f>IF($C2965="","",IF(OR($W2965=TRUE(),$W2965="TRUE"),0,1))</f>
        <v/>
      </c>
      <c r="AD2965">
        <f>IF($C2965="","",IF($Z2965="Yes",1,0))</f>
        <v/>
      </c>
      <c r="AE2965">
        <f>IF($AA2965=1,IFERROR(IF(VALUE($C2965)&lt;100000000,VALUE($C2965),1000000000),IFERROR(IF(VALUE(MID($C2965,2,20))&lt;100000000,VALUE(MID($C2965,2,20)),1000000000),1000000000))+ROW()/100000,"")</f>
        <v/>
      </c>
    </row>
    <row r="2966">
      <c r="M2966" s="7">
        <f>IF($C2966="","",L2966*V2966/100)</f>
        <v/>
      </c>
      <c r="N2966" s="11" t="n"/>
      <c r="R2966" s="7" t="n"/>
      <c r="T2966" s="7" t="n"/>
      <c r="U2966" s="7">
        <f>IF($C2966="","",T2966*X2966/100)</f>
        <v/>
      </c>
      <c r="V2966" s="7">
        <f>IF($C2966="","",T2966-U2966)</f>
        <v/>
      </c>
      <c r="X2966">
        <f>IF($C2966="","",IF($AD2966=1,Settings!$C$8,IF($AC2966=1,Settings!$C$6,Settings!$C$7))*100)</f>
        <v/>
      </c>
      <c r="Y2966" s="7">
        <f>IF($C2966="","",V2966-M2966)</f>
        <v/>
      </c>
      <c r="AA2966">
        <f>IF($C2966="","",IF(COUNTIF($C$2:$C2966,$C2966)=1,1,0))</f>
        <v/>
      </c>
      <c r="AB2966">
        <f>IF($AA2966=1,SUMPRODUCT(--($AE$2:$AE$6001&lt;$AE2966))+1,"")</f>
        <v/>
      </c>
      <c r="AC2966">
        <f>IF($C2966="","",IF(OR($W2966=TRUE(),$W2966="TRUE"),0,1))</f>
        <v/>
      </c>
      <c r="AD2966">
        <f>IF($C2966="","",IF($Z2966="Yes",1,0))</f>
        <v/>
      </c>
      <c r="AE2966">
        <f>IF($AA2966=1,IFERROR(IF(VALUE($C2966)&lt;100000000,VALUE($C2966),1000000000),IFERROR(IF(VALUE(MID($C2966,2,20))&lt;100000000,VALUE(MID($C2966,2,20)),1000000000),1000000000))+ROW()/100000,"")</f>
        <v/>
      </c>
    </row>
    <row r="2967">
      <c r="M2967" s="7">
        <f>IF($C2967="","",L2967*V2967/100)</f>
        <v/>
      </c>
      <c r="N2967" s="11" t="n"/>
      <c r="R2967" s="7" t="n"/>
      <c r="T2967" s="7" t="n"/>
      <c r="U2967" s="7">
        <f>IF($C2967="","",T2967*X2967/100)</f>
        <v/>
      </c>
      <c r="V2967" s="7">
        <f>IF($C2967="","",T2967-U2967)</f>
        <v/>
      </c>
      <c r="X2967">
        <f>IF($C2967="","",IF($AD2967=1,Settings!$C$8,IF($AC2967=1,Settings!$C$6,Settings!$C$7))*100)</f>
        <v/>
      </c>
      <c r="Y2967" s="7">
        <f>IF($C2967="","",V2967-M2967)</f>
        <v/>
      </c>
      <c r="AA2967">
        <f>IF($C2967="","",IF(COUNTIF($C$2:$C2967,$C2967)=1,1,0))</f>
        <v/>
      </c>
      <c r="AB2967">
        <f>IF($AA2967=1,SUMPRODUCT(--($AE$2:$AE$6001&lt;$AE2967))+1,"")</f>
        <v/>
      </c>
      <c r="AC2967">
        <f>IF($C2967="","",IF(OR($W2967=TRUE(),$W2967="TRUE"),0,1))</f>
        <v/>
      </c>
      <c r="AD2967">
        <f>IF($C2967="","",IF($Z2967="Yes",1,0))</f>
        <v/>
      </c>
      <c r="AE2967">
        <f>IF($AA2967=1,IFERROR(IF(VALUE($C2967)&lt;100000000,VALUE($C2967),1000000000),IFERROR(IF(VALUE(MID($C2967,2,20))&lt;100000000,VALUE(MID($C2967,2,20)),1000000000),1000000000))+ROW()/100000,"")</f>
        <v/>
      </c>
    </row>
    <row r="2968">
      <c r="M2968" s="7">
        <f>IF($C2968="","",L2968*V2968/100)</f>
        <v/>
      </c>
      <c r="N2968" s="11" t="n"/>
      <c r="R2968" s="7" t="n"/>
      <c r="T2968" s="7" t="n"/>
      <c r="U2968" s="7">
        <f>IF($C2968="","",T2968*X2968/100)</f>
        <v/>
      </c>
      <c r="V2968" s="7">
        <f>IF($C2968="","",T2968-U2968)</f>
        <v/>
      </c>
      <c r="X2968">
        <f>IF($C2968="","",IF($AD2968=1,Settings!$C$8,IF($AC2968=1,Settings!$C$6,Settings!$C$7))*100)</f>
        <v/>
      </c>
      <c r="Y2968" s="7">
        <f>IF($C2968="","",V2968-M2968)</f>
        <v/>
      </c>
      <c r="AA2968">
        <f>IF($C2968="","",IF(COUNTIF($C$2:$C2968,$C2968)=1,1,0))</f>
        <v/>
      </c>
      <c r="AB2968">
        <f>IF($AA2968=1,SUMPRODUCT(--($AE$2:$AE$6001&lt;$AE2968))+1,"")</f>
        <v/>
      </c>
      <c r="AC2968">
        <f>IF($C2968="","",IF(OR($W2968=TRUE(),$W2968="TRUE"),0,1))</f>
        <v/>
      </c>
      <c r="AD2968">
        <f>IF($C2968="","",IF($Z2968="Yes",1,0))</f>
        <v/>
      </c>
      <c r="AE2968">
        <f>IF($AA2968=1,IFERROR(IF(VALUE($C2968)&lt;100000000,VALUE($C2968),1000000000),IFERROR(IF(VALUE(MID($C2968,2,20))&lt;100000000,VALUE(MID($C2968,2,20)),1000000000),1000000000))+ROW()/100000,"")</f>
        <v/>
      </c>
    </row>
    <row r="2969">
      <c r="M2969" s="7">
        <f>IF($C2969="","",L2969*V2969/100)</f>
        <v/>
      </c>
      <c r="N2969" s="11" t="n"/>
      <c r="R2969" s="7" t="n"/>
      <c r="T2969" s="7" t="n"/>
      <c r="U2969" s="7">
        <f>IF($C2969="","",T2969*X2969/100)</f>
        <v/>
      </c>
      <c r="V2969" s="7">
        <f>IF($C2969="","",T2969-U2969)</f>
        <v/>
      </c>
      <c r="X2969">
        <f>IF($C2969="","",IF($AD2969=1,Settings!$C$8,IF($AC2969=1,Settings!$C$6,Settings!$C$7))*100)</f>
        <v/>
      </c>
      <c r="Y2969" s="7">
        <f>IF($C2969="","",V2969-M2969)</f>
        <v/>
      </c>
      <c r="AA2969">
        <f>IF($C2969="","",IF(COUNTIF($C$2:$C2969,$C2969)=1,1,0))</f>
        <v/>
      </c>
      <c r="AB2969">
        <f>IF($AA2969=1,SUMPRODUCT(--($AE$2:$AE$6001&lt;$AE2969))+1,"")</f>
        <v/>
      </c>
      <c r="AC2969">
        <f>IF($C2969="","",IF(OR($W2969=TRUE(),$W2969="TRUE"),0,1))</f>
        <v/>
      </c>
      <c r="AD2969">
        <f>IF($C2969="","",IF($Z2969="Yes",1,0))</f>
        <v/>
      </c>
      <c r="AE2969">
        <f>IF($AA2969=1,IFERROR(IF(VALUE($C2969)&lt;100000000,VALUE($C2969),1000000000),IFERROR(IF(VALUE(MID($C2969,2,20))&lt;100000000,VALUE(MID($C2969,2,20)),1000000000),1000000000))+ROW()/100000,"")</f>
        <v/>
      </c>
    </row>
    <row r="2970">
      <c r="M2970" s="7">
        <f>IF($C2970="","",L2970*V2970/100)</f>
        <v/>
      </c>
      <c r="N2970" s="11" t="n"/>
      <c r="R2970" s="7" t="n"/>
      <c r="T2970" s="7" t="n"/>
      <c r="U2970" s="7">
        <f>IF($C2970="","",T2970*X2970/100)</f>
        <v/>
      </c>
      <c r="V2970" s="7">
        <f>IF($C2970="","",T2970-U2970)</f>
        <v/>
      </c>
      <c r="X2970">
        <f>IF($C2970="","",IF($AD2970=1,Settings!$C$8,IF($AC2970=1,Settings!$C$6,Settings!$C$7))*100)</f>
        <v/>
      </c>
      <c r="Y2970" s="7">
        <f>IF($C2970="","",V2970-M2970)</f>
        <v/>
      </c>
      <c r="AA2970">
        <f>IF($C2970="","",IF(COUNTIF($C$2:$C2970,$C2970)=1,1,0))</f>
        <v/>
      </c>
      <c r="AB2970">
        <f>IF($AA2970=1,SUMPRODUCT(--($AE$2:$AE$6001&lt;$AE2970))+1,"")</f>
        <v/>
      </c>
      <c r="AC2970">
        <f>IF($C2970="","",IF(OR($W2970=TRUE(),$W2970="TRUE"),0,1))</f>
        <v/>
      </c>
      <c r="AD2970">
        <f>IF($C2970="","",IF($Z2970="Yes",1,0))</f>
        <v/>
      </c>
      <c r="AE2970">
        <f>IF($AA2970=1,IFERROR(IF(VALUE($C2970)&lt;100000000,VALUE($C2970),1000000000),IFERROR(IF(VALUE(MID($C2970,2,20))&lt;100000000,VALUE(MID($C2970,2,20)),1000000000),1000000000))+ROW()/100000,"")</f>
        <v/>
      </c>
    </row>
    <row r="2971">
      <c r="M2971" s="7">
        <f>IF($C2971="","",L2971*V2971/100)</f>
        <v/>
      </c>
      <c r="N2971" s="11" t="n"/>
      <c r="R2971" s="7" t="n"/>
      <c r="T2971" s="7" t="n"/>
      <c r="U2971" s="7">
        <f>IF($C2971="","",T2971*X2971/100)</f>
        <v/>
      </c>
      <c r="V2971" s="7">
        <f>IF($C2971="","",T2971-U2971)</f>
        <v/>
      </c>
      <c r="X2971">
        <f>IF($C2971="","",IF($AD2971=1,Settings!$C$8,IF($AC2971=1,Settings!$C$6,Settings!$C$7))*100)</f>
        <v/>
      </c>
      <c r="Y2971" s="7">
        <f>IF($C2971="","",V2971-M2971)</f>
        <v/>
      </c>
      <c r="AA2971">
        <f>IF($C2971="","",IF(COUNTIF($C$2:$C2971,$C2971)=1,1,0))</f>
        <v/>
      </c>
      <c r="AB2971">
        <f>IF($AA2971=1,SUMPRODUCT(--($AE$2:$AE$6001&lt;$AE2971))+1,"")</f>
        <v/>
      </c>
      <c r="AC2971">
        <f>IF($C2971="","",IF(OR($W2971=TRUE(),$W2971="TRUE"),0,1))</f>
        <v/>
      </c>
      <c r="AD2971">
        <f>IF($C2971="","",IF($Z2971="Yes",1,0))</f>
        <v/>
      </c>
      <c r="AE2971">
        <f>IF($AA2971=1,IFERROR(IF(VALUE($C2971)&lt;100000000,VALUE($C2971),1000000000),IFERROR(IF(VALUE(MID($C2971,2,20))&lt;100000000,VALUE(MID($C2971,2,20)),1000000000),1000000000))+ROW()/100000,"")</f>
        <v/>
      </c>
    </row>
    <row r="2972">
      <c r="M2972" s="7">
        <f>IF($C2972="","",L2972*V2972/100)</f>
        <v/>
      </c>
      <c r="N2972" s="11" t="n"/>
      <c r="R2972" s="7" t="n"/>
      <c r="T2972" s="7" t="n"/>
      <c r="U2972" s="7">
        <f>IF($C2972="","",T2972*X2972/100)</f>
        <v/>
      </c>
      <c r="V2972" s="7">
        <f>IF($C2972="","",T2972-U2972)</f>
        <v/>
      </c>
      <c r="X2972">
        <f>IF($C2972="","",IF($AD2972=1,Settings!$C$8,IF($AC2972=1,Settings!$C$6,Settings!$C$7))*100)</f>
        <v/>
      </c>
      <c r="Y2972" s="7">
        <f>IF($C2972="","",V2972-M2972)</f>
        <v/>
      </c>
      <c r="AA2972">
        <f>IF($C2972="","",IF(COUNTIF($C$2:$C2972,$C2972)=1,1,0))</f>
        <v/>
      </c>
      <c r="AB2972">
        <f>IF($AA2972=1,SUMPRODUCT(--($AE$2:$AE$6001&lt;$AE2972))+1,"")</f>
        <v/>
      </c>
      <c r="AC2972">
        <f>IF($C2972="","",IF(OR($W2972=TRUE(),$W2972="TRUE"),0,1))</f>
        <v/>
      </c>
      <c r="AD2972">
        <f>IF($C2972="","",IF($Z2972="Yes",1,0))</f>
        <v/>
      </c>
      <c r="AE2972">
        <f>IF($AA2972=1,IFERROR(IF(VALUE($C2972)&lt;100000000,VALUE($C2972),1000000000),IFERROR(IF(VALUE(MID($C2972,2,20))&lt;100000000,VALUE(MID($C2972,2,20)),1000000000),1000000000))+ROW()/100000,"")</f>
        <v/>
      </c>
    </row>
    <row r="2973">
      <c r="M2973" s="7">
        <f>IF($C2973="","",L2973*V2973/100)</f>
        <v/>
      </c>
      <c r="N2973" s="11" t="n"/>
      <c r="R2973" s="7" t="n"/>
      <c r="T2973" s="7" t="n"/>
      <c r="U2973" s="7">
        <f>IF($C2973="","",T2973*X2973/100)</f>
        <v/>
      </c>
      <c r="V2973" s="7">
        <f>IF($C2973="","",T2973-U2973)</f>
        <v/>
      </c>
      <c r="X2973">
        <f>IF($C2973="","",IF($AD2973=1,Settings!$C$8,IF($AC2973=1,Settings!$C$6,Settings!$C$7))*100)</f>
        <v/>
      </c>
      <c r="Y2973" s="7">
        <f>IF($C2973="","",V2973-M2973)</f>
        <v/>
      </c>
      <c r="AA2973">
        <f>IF($C2973="","",IF(COUNTIF($C$2:$C2973,$C2973)=1,1,0))</f>
        <v/>
      </c>
      <c r="AB2973">
        <f>IF($AA2973=1,SUMPRODUCT(--($AE$2:$AE$6001&lt;$AE2973))+1,"")</f>
        <v/>
      </c>
      <c r="AC2973">
        <f>IF($C2973="","",IF(OR($W2973=TRUE(),$W2973="TRUE"),0,1))</f>
        <v/>
      </c>
      <c r="AD2973">
        <f>IF($C2973="","",IF($Z2973="Yes",1,0))</f>
        <v/>
      </c>
      <c r="AE2973">
        <f>IF($AA2973=1,IFERROR(IF(VALUE($C2973)&lt;100000000,VALUE($C2973),1000000000),IFERROR(IF(VALUE(MID($C2973,2,20))&lt;100000000,VALUE(MID($C2973,2,20)),1000000000),1000000000))+ROW()/100000,"")</f>
        <v/>
      </c>
    </row>
    <row r="2974">
      <c r="M2974" s="7">
        <f>IF($C2974="","",L2974*V2974/100)</f>
        <v/>
      </c>
      <c r="N2974" s="11" t="n"/>
      <c r="R2974" s="7" t="n"/>
      <c r="T2974" s="7" t="n"/>
      <c r="U2974" s="7">
        <f>IF($C2974="","",T2974*X2974/100)</f>
        <v/>
      </c>
      <c r="V2974" s="7">
        <f>IF($C2974="","",T2974-U2974)</f>
        <v/>
      </c>
      <c r="X2974">
        <f>IF($C2974="","",IF($AD2974=1,Settings!$C$8,IF($AC2974=1,Settings!$C$6,Settings!$C$7))*100)</f>
        <v/>
      </c>
      <c r="Y2974" s="7">
        <f>IF($C2974="","",V2974-M2974)</f>
        <v/>
      </c>
      <c r="AA2974">
        <f>IF($C2974="","",IF(COUNTIF($C$2:$C2974,$C2974)=1,1,0))</f>
        <v/>
      </c>
      <c r="AB2974">
        <f>IF($AA2974=1,SUMPRODUCT(--($AE$2:$AE$6001&lt;$AE2974))+1,"")</f>
        <v/>
      </c>
      <c r="AC2974">
        <f>IF($C2974="","",IF(OR($W2974=TRUE(),$W2974="TRUE"),0,1))</f>
        <v/>
      </c>
      <c r="AD2974">
        <f>IF($C2974="","",IF($Z2974="Yes",1,0))</f>
        <v/>
      </c>
      <c r="AE2974">
        <f>IF($AA2974=1,IFERROR(IF(VALUE($C2974)&lt;100000000,VALUE($C2974),1000000000),IFERROR(IF(VALUE(MID($C2974,2,20))&lt;100000000,VALUE(MID($C2974,2,20)),1000000000),1000000000))+ROW()/100000,"")</f>
        <v/>
      </c>
    </row>
    <row r="2975">
      <c r="M2975" s="7">
        <f>IF($C2975="","",L2975*V2975/100)</f>
        <v/>
      </c>
      <c r="N2975" s="11" t="n"/>
      <c r="R2975" s="7" t="n"/>
      <c r="T2975" s="7" t="n"/>
      <c r="U2975" s="7">
        <f>IF($C2975="","",T2975*X2975/100)</f>
        <v/>
      </c>
      <c r="V2975" s="7">
        <f>IF($C2975="","",T2975-U2975)</f>
        <v/>
      </c>
      <c r="X2975">
        <f>IF($C2975="","",IF($AD2975=1,Settings!$C$8,IF($AC2975=1,Settings!$C$6,Settings!$C$7))*100)</f>
        <v/>
      </c>
      <c r="Y2975" s="7">
        <f>IF($C2975="","",V2975-M2975)</f>
        <v/>
      </c>
      <c r="AA2975">
        <f>IF($C2975="","",IF(COUNTIF($C$2:$C2975,$C2975)=1,1,0))</f>
        <v/>
      </c>
      <c r="AB2975">
        <f>IF($AA2975=1,SUMPRODUCT(--($AE$2:$AE$6001&lt;$AE2975))+1,"")</f>
        <v/>
      </c>
      <c r="AC2975">
        <f>IF($C2975="","",IF(OR($W2975=TRUE(),$W2975="TRUE"),0,1))</f>
        <v/>
      </c>
      <c r="AD2975">
        <f>IF($C2975="","",IF($Z2975="Yes",1,0))</f>
        <v/>
      </c>
      <c r="AE2975">
        <f>IF($AA2975=1,IFERROR(IF(VALUE($C2975)&lt;100000000,VALUE($C2975),1000000000),IFERROR(IF(VALUE(MID($C2975,2,20))&lt;100000000,VALUE(MID($C2975,2,20)),1000000000),1000000000))+ROW()/100000,"")</f>
        <v/>
      </c>
    </row>
    <row r="2976">
      <c r="M2976" s="7">
        <f>IF($C2976="","",L2976*V2976/100)</f>
        <v/>
      </c>
      <c r="N2976" s="11" t="n"/>
      <c r="R2976" s="7" t="n"/>
      <c r="T2976" s="7" t="n"/>
      <c r="U2976" s="7">
        <f>IF($C2976="","",T2976*X2976/100)</f>
        <v/>
      </c>
      <c r="V2976" s="7">
        <f>IF($C2976="","",T2976-U2976)</f>
        <v/>
      </c>
      <c r="X2976">
        <f>IF($C2976="","",IF($AD2976=1,Settings!$C$8,IF($AC2976=1,Settings!$C$6,Settings!$C$7))*100)</f>
        <v/>
      </c>
      <c r="Y2976" s="7">
        <f>IF($C2976="","",V2976-M2976)</f>
        <v/>
      </c>
      <c r="AA2976">
        <f>IF($C2976="","",IF(COUNTIF($C$2:$C2976,$C2976)=1,1,0))</f>
        <v/>
      </c>
      <c r="AB2976">
        <f>IF($AA2976=1,SUMPRODUCT(--($AE$2:$AE$6001&lt;$AE2976))+1,"")</f>
        <v/>
      </c>
      <c r="AC2976">
        <f>IF($C2976="","",IF(OR($W2976=TRUE(),$W2976="TRUE"),0,1))</f>
        <v/>
      </c>
      <c r="AD2976">
        <f>IF($C2976="","",IF($Z2976="Yes",1,0))</f>
        <v/>
      </c>
      <c r="AE2976">
        <f>IF($AA2976=1,IFERROR(IF(VALUE($C2976)&lt;100000000,VALUE($C2976),1000000000),IFERROR(IF(VALUE(MID($C2976,2,20))&lt;100000000,VALUE(MID($C2976,2,20)),1000000000),1000000000))+ROW()/100000,"")</f>
        <v/>
      </c>
    </row>
    <row r="2977">
      <c r="M2977" s="7">
        <f>IF($C2977="","",L2977*V2977/100)</f>
        <v/>
      </c>
      <c r="N2977" s="11" t="n"/>
      <c r="R2977" s="7" t="n"/>
      <c r="T2977" s="7" t="n"/>
      <c r="U2977" s="7">
        <f>IF($C2977="","",T2977*X2977/100)</f>
        <v/>
      </c>
      <c r="V2977" s="7">
        <f>IF($C2977="","",T2977-U2977)</f>
        <v/>
      </c>
      <c r="X2977">
        <f>IF($C2977="","",IF($AD2977=1,Settings!$C$8,IF($AC2977=1,Settings!$C$6,Settings!$C$7))*100)</f>
        <v/>
      </c>
      <c r="Y2977" s="7">
        <f>IF($C2977="","",V2977-M2977)</f>
        <v/>
      </c>
      <c r="AA2977">
        <f>IF($C2977="","",IF(COUNTIF($C$2:$C2977,$C2977)=1,1,0))</f>
        <v/>
      </c>
      <c r="AB2977">
        <f>IF($AA2977=1,SUMPRODUCT(--($AE$2:$AE$6001&lt;$AE2977))+1,"")</f>
        <v/>
      </c>
      <c r="AC2977">
        <f>IF($C2977="","",IF(OR($W2977=TRUE(),$W2977="TRUE"),0,1))</f>
        <v/>
      </c>
      <c r="AD2977">
        <f>IF($C2977="","",IF($Z2977="Yes",1,0))</f>
        <v/>
      </c>
      <c r="AE2977">
        <f>IF($AA2977=1,IFERROR(IF(VALUE($C2977)&lt;100000000,VALUE($C2977),1000000000),IFERROR(IF(VALUE(MID($C2977,2,20))&lt;100000000,VALUE(MID($C2977,2,20)),1000000000),1000000000))+ROW()/100000,"")</f>
        <v/>
      </c>
    </row>
    <row r="2978">
      <c r="M2978" s="7">
        <f>IF($C2978="","",L2978*V2978/100)</f>
        <v/>
      </c>
      <c r="N2978" s="11" t="n"/>
      <c r="R2978" s="7" t="n"/>
      <c r="T2978" s="7" t="n"/>
      <c r="U2978" s="7">
        <f>IF($C2978="","",T2978*X2978/100)</f>
        <v/>
      </c>
      <c r="V2978" s="7">
        <f>IF($C2978="","",T2978-U2978)</f>
        <v/>
      </c>
      <c r="X2978">
        <f>IF($C2978="","",IF($AD2978=1,Settings!$C$8,IF($AC2978=1,Settings!$C$6,Settings!$C$7))*100)</f>
        <v/>
      </c>
      <c r="Y2978" s="7">
        <f>IF($C2978="","",V2978-M2978)</f>
        <v/>
      </c>
      <c r="AA2978">
        <f>IF($C2978="","",IF(COUNTIF($C$2:$C2978,$C2978)=1,1,0))</f>
        <v/>
      </c>
      <c r="AB2978">
        <f>IF($AA2978=1,SUMPRODUCT(--($AE$2:$AE$6001&lt;$AE2978))+1,"")</f>
        <v/>
      </c>
      <c r="AC2978">
        <f>IF($C2978="","",IF(OR($W2978=TRUE(),$W2978="TRUE"),0,1))</f>
        <v/>
      </c>
      <c r="AD2978">
        <f>IF($C2978="","",IF($Z2978="Yes",1,0))</f>
        <v/>
      </c>
      <c r="AE2978">
        <f>IF($AA2978=1,IFERROR(IF(VALUE($C2978)&lt;100000000,VALUE($C2978),1000000000),IFERROR(IF(VALUE(MID($C2978,2,20))&lt;100000000,VALUE(MID($C2978,2,20)),1000000000),1000000000))+ROW()/100000,"")</f>
        <v/>
      </c>
    </row>
    <row r="2979">
      <c r="M2979" s="7">
        <f>IF($C2979="","",L2979*V2979/100)</f>
        <v/>
      </c>
      <c r="N2979" s="11" t="n"/>
      <c r="R2979" s="7" t="n"/>
      <c r="T2979" s="7" t="n"/>
      <c r="U2979" s="7">
        <f>IF($C2979="","",T2979*X2979/100)</f>
        <v/>
      </c>
      <c r="V2979" s="7">
        <f>IF($C2979="","",T2979-U2979)</f>
        <v/>
      </c>
      <c r="X2979">
        <f>IF($C2979="","",IF($AD2979=1,Settings!$C$8,IF($AC2979=1,Settings!$C$6,Settings!$C$7))*100)</f>
        <v/>
      </c>
      <c r="Y2979" s="7">
        <f>IF($C2979="","",V2979-M2979)</f>
        <v/>
      </c>
      <c r="AA2979">
        <f>IF($C2979="","",IF(COUNTIF($C$2:$C2979,$C2979)=1,1,0))</f>
        <v/>
      </c>
      <c r="AB2979">
        <f>IF($AA2979=1,SUMPRODUCT(--($AE$2:$AE$6001&lt;$AE2979))+1,"")</f>
        <v/>
      </c>
      <c r="AC2979">
        <f>IF($C2979="","",IF(OR($W2979=TRUE(),$W2979="TRUE"),0,1))</f>
        <v/>
      </c>
      <c r="AD2979">
        <f>IF($C2979="","",IF($Z2979="Yes",1,0))</f>
        <v/>
      </c>
      <c r="AE2979">
        <f>IF($AA2979=1,IFERROR(IF(VALUE($C2979)&lt;100000000,VALUE($C2979),1000000000),IFERROR(IF(VALUE(MID($C2979,2,20))&lt;100000000,VALUE(MID($C2979,2,20)),1000000000),1000000000))+ROW()/100000,"")</f>
        <v/>
      </c>
    </row>
    <row r="2980">
      <c r="M2980" s="7">
        <f>IF($C2980="","",L2980*V2980/100)</f>
        <v/>
      </c>
      <c r="N2980" s="11" t="n"/>
      <c r="R2980" s="7" t="n"/>
      <c r="T2980" s="7" t="n"/>
      <c r="U2980" s="7">
        <f>IF($C2980="","",T2980*X2980/100)</f>
        <v/>
      </c>
      <c r="V2980" s="7">
        <f>IF($C2980="","",T2980-U2980)</f>
        <v/>
      </c>
      <c r="X2980">
        <f>IF($C2980="","",IF($AD2980=1,Settings!$C$8,IF($AC2980=1,Settings!$C$6,Settings!$C$7))*100)</f>
        <v/>
      </c>
      <c r="Y2980" s="7">
        <f>IF($C2980="","",V2980-M2980)</f>
        <v/>
      </c>
      <c r="AA2980">
        <f>IF($C2980="","",IF(COUNTIF($C$2:$C2980,$C2980)=1,1,0))</f>
        <v/>
      </c>
      <c r="AB2980">
        <f>IF($AA2980=1,SUMPRODUCT(--($AE$2:$AE$6001&lt;$AE2980))+1,"")</f>
        <v/>
      </c>
      <c r="AC2980">
        <f>IF($C2980="","",IF(OR($W2980=TRUE(),$W2980="TRUE"),0,1))</f>
        <v/>
      </c>
      <c r="AD2980">
        <f>IF($C2980="","",IF($Z2980="Yes",1,0))</f>
        <v/>
      </c>
      <c r="AE2980">
        <f>IF($AA2980=1,IFERROR(IF(VALUE($C2980)&lt;100000000,VALUE($C2980),1000000000),IFERROR(IF(VALUE(MID($C2980,2,20))&lt;100000000,VALUE(MID($C2980,2,20)),1000000000),1000000000))+ROW()/100000,"")</f>
        <v/>
      </c>
    </row>
    <row r="2981">
      <c r="M2981" s="7">
        <f>IF($C2981="","",L2981*V2981/100)</f>
        <v/>
      </c>
      <c r="N2981" s="11" t="n"/>
      <c r="R2981" s="7" t="n"/>
      <c r="T2981" s="7" t="n"/>
      <c r="U2981" s="7">
        <f>IF($C2981="","",T2981*X2981/100)</f>
        <v/>
      </c>
      <c r="V2981" s="7">
        <f>IF($C2981="","",T2981-U2981)</f>
        <v/>
      </c>
      <c r="X2981">
        <f>IF($C2981="","",IF($AD2981=1,Settings!$C$8,IF($AC2981=1,Settings!$C$6,Settings!$C$7))*100)</f>
        <v/>
      </c>
      <c r="Y2981" s="7">
        <f>IF($C2981="","",V2981-M2981)</f>
        <v/>
      </c>
      <c r="AA2981">
        <f>IF($C2981="","",IF(COUNTIF($C$2:$C2981,$C2981)=1,1,0))</f>
        <v/>
      </c>
      <c r="AB2981">
        <f>IF($AA2981=1,SUMPRODUCT(--($AE$2:$AE$6001&lt;$AE2981))+1,"")</f>
        <v/>
      </c>
      <c r="AC2981">
        <f>IF($C2981="","",IF(OR($W2981=TRUE(),$W2981="TRUE"),0,1))</f>
        <v/>
      </c>
      <c r="AD2981">
        <f>IF($C2981="","",IF($Z2981="Yes",1,0))</f>
        <v/>
      </c>
      <c r="AE2981">
        <f>IF($AA2981=1,IFERROR(IF(VALUE($C2981)&lt;100000000,VALUE($C2981),1000000000),IFERROR(IF(VALUE(MID($C2981,2,20))&lt;100000000,VALUE(MID($C2981,2,20)),1000000000),1000000000))+ROW()/100000,"")</f>
        <v/>
      </c>
    </row>
    <row r="2982">
      <c r="M2982" s="7">
        <f>IF($C2982="","",L2982*V2982/100)</f>
        <v/>
      </c>
      <c r="N2982" s="11" t="n"/>
      <c r="R2982" s="7" t="n"/>
      <c r="T2982" s="7" t="n"/>
      <c r="U2982" s="7">
        <f>IF($C2982="","",T2982*X2982/100)</f>
        <v/>
      </c>
      <c r="V2982" s="7">
        <f>IF($C2982="","",T2982-U2982)</f>
        <v/>
      </c>
      <c r="X2982">
        <f>IF($C2982="","",IF($AD2982=1,Settings!$C$8,IF($AC2982=1,Settings!$C$6,Settings!$C$7))*100)</f>
        <v/>
      </c>
      <c r="Y2982" s="7">
        <f>IF($C2982="","",V2982-M2982)</f>
        <v/>
      </c>
      <c r="AA2982">
        <f>IF($C2982="","",IF(COUNTIF($C$2:$C2982,$C2982)=1,1,0))</f>
        <v/>
      </c>
      <c r="AB2982">
        <f>IF($AA2982=1,SUMPRODUCT(--($AE$2:$AE$6001&lt;$AE2982))+1,"")</f>
        <v/>
      </c>
      <c r="AC2982">
        <f>IF($C2982="","",IF(OR($W2982=TRUE(),$W2982="TRUE"),0,1))</f>
        <v/>
      </c>
      <c r="AD2982">
        <f>IF($C2982="","",IF($Z2982="Yes",1,0))</f>
        <v/>
      </c>
      <c r="AE2982">
        <f>IF($AA2982=1,IFERROR(IF(VALUE($C2982)&lt;100000000,VALUE($C2982),1000000000),IFERROR(IF(VALUE(MID($C2982,2,20))&lt;100000000,VALUE(MID($C2982,2,20)),1000000000),1000000000))+ROW()/100000,"")</f>
        <v/>
      </c>
    </row>
    <row r="2983">
      <c r="M2983" s="7">
        <f>IF($C2983="","",L2983*V2983/100)</f>
        <v/>
      </c>
      <c r="N2983" s="11" t="n"/>
      <c r="R2983" s="7" t="n"/>
      <c r="T2983" s="7" t="n"/>
      <c r="U2983" s="7">
        <f>IF($C2983="","",T2983*X2983/100)</f>
        <v/>
      </c>
      <c r="V2983" s="7">
        <f>IF($C2983="","",T2983-U2983)</f>
        <v/>
      </c>
      <c r="X2983">
        <f>IF($C2983="","",IF($AD2983=1,Settings!$C$8,IF($AC2983=1,Settings!$C$6,Settings!$C$7))*100)</f>
        <v/>
      </c>
      <c r="Y2983" s="7">
        <f>IF($C2983="","",V2983-M2983)</f>
        <v/>
      </c>
      <c r="AA2983">
        <f>IF($C2983="","",IF(COUNTIF($C$2:$C2983,$C2983)=1,1,0))</f>
        <v/>
      </c>
      <c r="AB2983">
        <f>IF($AA2983=1,SUMPRODUCT(--($AE$2:$AE$6001&lt;$AE2983))+1,"")</f>
        <v/>
      </c>
      <c r="AC2983">
        <f>IF($C2983="","",IF(OR($W2983=TRUE(),$W2983="TRUE"),0,1))</f>
        <v/>
      </c>
      <c r="AD2983">
        <f>IF($C2983="","",IF($Z2983="Yes",1,0))</f>
        <v/>
      </c>
      <c r="AE2983">
        <f>IF($AA2983=1,IFERROR(IF(VALUE($C2983)&lt;100000000,VALUE($C2983),1000000000),IFERROR(IF(VALUE(MID($C2983,2,20))&lt;100000000,VALUE(MID($C2983,2,20)),1000000000),1000000000))+ROW()/100000,"")</f>
        <v/>
      </c>
    </row>
    <row r="2984">
      <c r="M2984" s="7">
        <f>IF($C2984="","",L2984*V2984/100)</f>
        <v/>
      </c>
      <c r="N2984" s="11" t="n"/>
      <c r="R2984" s="7" t="n"/>
      <c r="T2984" s="7" t="n"/>
      <c r="U2984" s="7">
        <f>IF($C2984="","",T2984*X2984/100)</f>
        <v/>
      </c>
      <c r="V2984" s="7">
        <f>IF($C2984="","",T2984-U2984)</f>
        <v/>
      </c>
      <c r="X2984">
        <f>IF($C2984="","",IF($AD2984=1,Settings!$C$8,IF($AC2984=1,Settings!$C$6,Settings!$C$7))*100)</f>
        <v/>
      </c>
      <c r="Y2984" s="7">
        <f>IF($C2984="","",V2984-M2984)</f>
        <v/>
      </c>
      <c r="AA2984">
        <f>IF($C2984="","",IF(COUNTIF($C$2:$C2984,$C2984)=1,1,0))</f>
        <v/>
      </c>
      <c r="AB2984">
        <f>IF($AA2984=1,SUMPRODUCT(--($AE$2:$AE$6001&lt;$AE2984))+1,"")</f>
        <v/>
      </c>
      <c r="AC2984">
        <f>IF($C2984="","",IF(OR($W2984=TRUE(),$W2984="TRUE"),0,1))</f>
        <v/>
      </c>
      <c r="AD2984">
        <f>IF($C2984="","",IF($Z2984="Yes",1,0))</f>
        <v/>
      </c>
      <c r="AE2984">
        <f>IF($AA2984=1,IFERROR(IF(VALUE($C2984)&lt;100000000,VALUE($C2984),1000000000),IFERROR(IF(VALUE(MID($C2984,2,20))&lt;100000000,VALUE(MID($C2984,2,20)),1000000000),1000000000))+ROW()/100000,"")</f>
        <v/>
      </c>
    </row>
    <row r="2985">
      <c r="M2985" s="7">
        <f>IF($C2985="","",L2985*V2985/100)</f>
        <v/>
      </c>
      <c r="N2985" s="11" t="n"/>
      <c r="R2985" s="7" t="n"/>
      <c r="T2985" s="7" t="n"/>
      <c r="U2985" s="7">
        <f>IF($C2985="","",T2985*X2985/100)</f>
        <v/>
      </c>
      <c r="V2985" s="7">
        <f>IF($C2985="","",T2985-U2985)</f>
        <v/>
      </c>
      <c r="X2985">
        <f>IF($C2985="","",IF($AD2985=1,Settings!$C$8,IF($AC2985=1,Settings!$C$6,Settings!$C$7))*100)</f>
        <v/>
      </c>
      <c r="Y2985" s="7">
        <f>IF($C2985="","",V2985-M2985)</f>
        <v/>
      </c>
      <c r="AA2985">
        <f>IF($C2985="","",IF(COUNTIF($C$2:$C2985,$C2985)=1,1,0))</f>
        <v/>
      </c>
      <c r="AB2985">
        <f>IF($AA2985=1,SUMPRODUCT(--($AE$2:$AE$6001&lt;$AE2985))+1,"")</f>
        <v/>
      </c>
      <c r="AC2985">
        <f>IF($C2985="","",IF(OR($W2985=TRUE(),$W2985="TRUE"),0,1))</f>
        <v/>
      </c>
      <c r="AD2985">
        <f>IF($C2985="","",IF($Z2985="Yes",1,0))</f>
        <v/>
      </c>
      <c r="AE2985">
        <f>IF($AA2985=1,IFERROR(IF(VALUE($C2985)&lt;100000000,VALUE($C2985),1000000000),IFERROR(IF(VALUE(MID($C2985,2,20))&lt;100000000,VALUE(MID($C2985,2,20)),1000000000),1000000000))+ROW()/100000,"")</f>
        <v/>
      </c>
    </row>
    <row r="2986">
      <c r="M2986" s="7">
        <f>IF($C2986="","",L2986*V2986/100)</f>
        <v/>
      </c>
      <c r="N2986" s="11" t="n"/>
      <c r="R2986" s="7" t="n"/>
      <c r="T2986" s="7" t="n"/>
      <c r="U2986" s="7">
        <f>IF($C2986="","",T2986*X2986/100)</f>
        <v/>
      </c>
      <c r="V2986" s="7">
        <f>IF($C2986="","",T2986-U2986)</f>
        <v/>
      </c>
      <c r="X2986">
        <f>IF($C2986="","",IF($AD2986=1,Settings!$C$8,IF($AC2986=1,Settings!$C$6,Settings!$C$7))*100)</f>
        <v/>
      </c>
      <c r="Y2986" s="7">
        <f>IF($C2986="","",V2986-M2986)</f>
        <v/>
      </c>
      <c r="AA2986">
        <f>IF($C2986="","",IF(COUNTIF($C$2:$C2986,$C2986)=1,1,0))</f>
        <v/>
      </c>
      <c r="AB2986">
        <f>IF($AA2986=1,SUMPRODUCT(--($AE$2:$AE$6001&lt;$AE2986))+1,"")</f>
        <v/>
      </c>
      <c r="AC2986">
        <f>IF($C2986="","",IF(OR($W2986=TRUE(),$W2986="TRUE"),0,1))</f>
        <v/>
      </c>
      <c r="AD2986">
        <f>IF($C2986="","",IF($Z2986="Yes",1,0))</f>
        <v/>
      </c>
      <c r="AE2986">
        <f>IF($AA2986=1,IFERROR(IF(VALUE($C2986)&lt;100000000,VALUE($C2986),1000000000),IFERROR(IF(VALUE(MID($C2986,2,20))&lt;100000000,VALUE(MID($C2986,2,20)),1000000000),1000000000))+ROW()/100000,"")</f>
        <v/>
      </c>
    </row>
    <row r="2987">
      <c r="M2987" s="7">
        <f>IF($C2987="","",L2987*V2987/100)</f>
        <v/>
      </c>
      <c r="N2987" s="11" t="n"/>
      <c r="R2987" s="7" t="n"/>
      <c r="T2987" s="7" t="n"/>
      <c r="U2987" s="7">
        <f>IF($C2987="","",T2987*X2987/100)</f>
        <v/>
      </c>
      <c r="V2987" s="7">
        <f>IF($C2987="","",T2987-U2987)</f>
        <v/>
      </c>
      <c r="X2987">
        <f>IF($C2987="","",IF($AD2987=1,Settings!$C$8,IF($AC2987=1,Settings!$C$6,Settings!$C$7))*100)</f>
        <v/>
      </c>
      <c r="Y2987" s="7">
        <f>IF($C2987="","",V2987-M2987)</f>
        <v/>
      </c>
      <c r="AA2987">
        <f>IF($C2987="","",IF(COUNTIF($C$2:$C2987,$C2987)=1,1,0))</f>
        <v/>
      </c>
      <c r="AB2987">
        <f>IF($AA2987=1,SUMPRODUCT(--($AE$2:$AE$6001&lt;$AE2987))+1,"")</f>
        <v/>
      </c>
      <c r="AC2987">
        <f>IF($C2987="","",IF(OR($W2987=TRUE(),$W2987="TRUE"),0,1))</f>
        <v/>
      </c>
      <c r="AD2987">
        <f>IF($C2987="","",IF($Z2987="Yes",1,0))</f>
        <v/>
      </c>
      <c r="AE2987">
        <f>IF($AA2987=1,IFERROR(IF(VALUE($C2987)&lt;100000000,VALUE($C2987),1000000000),IFERROR(IF(VALUE(MID($C2987,2,20))&lt;100000000,VALUE(MID($C2987,2,20)),1000000000),1000000000))+ROW()/100000,"")</f>
        <v/>
      </c>
    </row>
    <row r="2988">
      <c r="M2988" s="7">
        <f>IF($C2988="","",L2988*V2988/100)</f>
        <v/>
      </c>
      <c r="N2988" s="11" t="n"/>
      <c r="R2988" s="7" t="n"/>
      <c r="T2988" s="7" t="n"/>
      <c r="U2988" s="7">
        <f>IF($C2988="","",T2988*X2988/100)</f>
        <v/>
      </c>
      <c r="V2988" s="7">
        <f>IF($C2988="","",T2988-U2988)</f>
        <v/>
      </c>
      <c r="X2988">
        <f>IF($C2988="","",IF($AD2988=1,Settings!$C$8,IF($AC2988=1,Settings!$C$6,Settings!$C$7))*100)</f>
        <v/>
      </c>
      <c r="Y2988" s="7">
        <f>IF($C2988="","",V2988-M2988)</f>
        <v/>
      </c>
      <c r="AA2988">
        <f>IF($C2988="","",IF(COUNTIF($C$2:$C2988,$C2988)=1,1,0))</f>
        <v/>
      </c>
      <c r="AB2988">
        <f>IF($AA2988=1,SUMPRODUCT(--($AE$2:$AE$6001&lt;$AE2988))+1,"")</f>
        <v/>
      </c>
      <c r="AC2988">
        <f>IF($C2988="","",IF(OR($W2988=TRUE(),$W2988="TRUE"),0,1))</f>
        <v/>
      </c>
      <c r="AD2988">
        <f>IF($C2988="","",IF($Z2988="Yes",1,0))</f>
        <v/>
      </c>
      <c r="AE2988">
        <f>IF($AA2988=1,IFERROR(IF(VALUE($C2988)&lt;100000000,VALUE($C2988),1000000000),IFERROR(IF(VALUE(MID($C2988,2,20))&lt;100000000,VALUE(MID($C2988,2,20)),1000000000),1000000000))+ROW()/100000,"")</f>
        <v/>
      </c>
    </row>
    <row r="2989">
      <c r="M2989" s="7">
        <f>IF($C2989="","",L2989*V2989/100)</f>
        <v/>
      </c>
      <c r="N2989" s="11" t="n"/>
      <c r="R2989" s="7" t="n"/>
      <c r="T2989" s="7" t="n"/>
      <c r="U2989" s="7">
        <f>IF($C2989="","",T2989*X2989/100)</f>
        <v/>
      </c>
      <c r="V2989" s="7">
        <f>IF($C2989="","",T2989-U2989)</f>
        <v/>
      </c>
      <c r="X2989">
        <f>IF($C2989="","",IF($AD2989=1,Settings!$C$8,IF($AC2989=1,Settings!$C$6,Settings!$C$7))*100)</f>
        <v/>
      </c>
      <c r="Y2989" s="7">
        <f>IF($C2989="","",V2989-M2989)</f>
        <v/>
      </c>
      <c r="AA2989">
        <f>IF($C2989="","",IF(COUNTIF($C$2:$C2989,$C2989)=1,1,0))</f>
        <v/>
      </c>
      <c r="AB2989">
        <f>IF($AA2989=1,SUMPRODUCT(--($AE$2:$AE$6001&lt;$AE2989))+1,"")</f>
        <v/>
      </c>
      <c r="AC2989">
        <f>IF($C2989="","",IF(OR($W2989=TRUE(),$W2989="TRUE"),0,1))</f>
        <v/>
      </c>
      <c r="AD2989">
        <f>IF($C2989="","",IF($Z2989="Yes",1,0))</f>
        <v/>
      </c>
      <c r="AE2989">
        <f>IF($AA2989=1,IFERROR(IF(VALUE($C2989)&lt;100000000,VALUE($C2989),1000000000),IFERROR(IF(VALUE(MID($C2989,2,20))&lt;100000000,VALUE(MID($C2989,2,20)),1000000000),1000000000))+ROW()/100000,"")</f>
        <v/>
      </c>
    </row>
    <row r="2990">
      <c r="M2990" s="7">
        <f>IF($C2990="","",L2990*V2990/100)</f>
        <v/>
      </c>
      <c r="N2990" s="11" t="n"/>
      <c r="R2990" s="7" t="n"/>
      <c r="T2990" s="7" t="n"/>
      <c r="U2990" s="7">
        <f>IF($C2990="","",T2990*X2990/100)</f>
        <v/>
      </c>
      <c r="V2990" s="7">
        <f>IF($C2990="","",T2990-U2990)</f>
        <v/>
      </c>
      <c r="X2990">
        <f>IF($C2990="","",IF($AD2990=1,Settings!$C$8,IF($AC2990=1,Settings!$C$6,Settings!$C$7))*100)</f>
        <v/>
      </c>
      <c r="Y2990" s="7">
        <f>IF($C2990="","",V2990-M2990)</f>
        <v/>
      </c>
      <c r="AA2990">
        <f>IF($C2990="","",IF(COUNTIF($C$2:$C2990,$C2990)=1,1,0))</f>
        <v/>
      </c>
      <c r="AB2990">
        <f>IF($AA2990=1,SUMPRODUCT(--($AE$2:$AE$6001&lt;$AE2990))+1,"")</f>
        <v/>
      </c>
      <c r="AC2990">
        <f>IF($C2990="","",IF(OR($W2990=TRUE(),$W2990="TRUE"),0,1))</f>
        <v/>
      </c>
      <c r="AD2990">
        <f>IF($C2990="","",IF($Z2990="Yes",1,0))</f>
        <v/>
      </c>
      <c r="AE2990">
        <f>IF($AA2990=1,IFERROR(IF(VALUE($C2990)&lt;100000000,VALUE($C2990),1000000000),IFERROR(IF(VALUE(MID($C2990,2,20))&lt;100000000,VALUE(MID($C2990,2,20)),1000000000),1000000000))+ROW()/100000,"")</f>
        <v/>
      </c>
    </row>
    <row r="2991">
      <c r="M2991" s="7">
        <f>IF($C2991="","",L2991*V2991/100)</f>
        <v/>
      </c>
      <c r="N2991" s="11" t="n"/>
      <c r="R2991" s="7" t="n"/>
      <c r="T2991" s="7" t="n"/>
      <c r="U2991" s="7">
        <f>IF($C2991="","",T2991*X2991/100)</f>
        <v/>
      </c>
      <c r="V2991" s="7">
        <f>IF($C2991="","",T2991-U2991)</f>
        <v/>
      </c>
      <c r="X2991">
        <f>IF($C2991="","",IF($AD2991=1,Settings!$C$8,IF($AC2991=1,Settings!$C$6,Settings!$C$7))*100)</f>
        <v/>
      </c>
      <c r="Y2991" s="7">
        <f>IF($C2991="","",V2991-M2991)</f>
        <v/>
      </c>
      <c r="AA2991">
        <f>IF($C2991="","",IF(COUNTIF($C$2:$C2991,$C2991)=1,1,0))</f>
        <v/>
      </c>
      <c r="AB2991">
        <f>IF($AA2991=1,SUMPRODUCT(--($AE$2:$AE$6001&lt;$AE2991))+1,"")</f>
        <v/>
      </c>
      <c r="AC2991">
        <f>IF($C2991="","",IF(OR($W2991=TRUE(),$W2991="TRUE"),0,1))</f>
        <v/>
      </c>
      <c r="AD2991">
        <f>IF($C2991="","",IF($Z2991="Yes",1,0))</f>
        <v/>
      </c>
      <c r="AE2991">
        <f>IF($AA2991=1,IFERROR(IF(VALUE($C2991)&lt;100000000,VALUE($C2991),1000000000),IFERROR(IF(VALUE(MID($C2991,2,20))&lt;100000000,VALUE(MID($C2991,2,20)),1000000000),1000000000))+ROW()/100000,"")</f>
        <v/>
      </c>
    </row>
    <row r="2992">
      <c r="M2992" s="7">
        <f>IF($C2992="","",L2992*V2992/100)</f>
        <v/>
      </c>
      <c r="N2992" s="11" t="n"/>
      <c r="R2992" s="7" t="n"/>
      <c r="T2992" s="7" t="n"/>
      <c r="U2992" s="7">
        <f>IF($C2992="","",T2992*X2992/100)</f>
        <v/>
      </c>
      <c r="V2992" s="7">
        <f>IF($C2992="","",T2992-U2992)</f>
        <v/>
      </c>
      <c r="X2992">
        <f>IF($C2992="","",IF($AD2992=1,Settings!$C$8,IF($AC2992=1,Settings!$C$6,Settings!$C$7))*100)</f>
        <v/>
      </c>
      <c r="Y2992" s="7">
        <f>IF($C2992="","",V2992-M2992)</f>
        <v/>
      </c>
      <c r="AA2992">
        <f>IF($C2992="","",IF(COUNTIF($C$2:$C2992,$C2992)=1,1,0))</f>
        <v/>
      </c>
      <c r="AB2992">
        <f>IF($AA2992=1,SUMPRODUCT(--($AE$2:$AE$6001&lt;$AE2992))+1,"")</f>
        <v/>
      </c>
      <c r="AC2992">
        <f>IF($C2992="","",IF(OR($W2992=TRUE(),$W2992="TRUE"),0,1))</f>
        <v/>
      </c>
      <c r="AD2992">
        <f>IF($C2992="","",IF($Z2992="Yes",1,0))</f>
        <v/>
      </c>
      <c r="AE2992">
        <f>IF($AA2992=1,IFERROR(IF(VALUE($C2992)&lt;100000000,VALUE($C2992),1000000000),IFERROR(IF(VALUE(MID($C2992,2,20))&lt;100000000,VALUE(MID($C2992,2,20)),1000000000),1000000000))+ROW()/100000,"")</f>
        <v/>
      </c>
    </row>
    <row r="2993">
      <c r="M2993" s="7">
        <f>IF($C2993="","",L2993*V2993/100)</f>
        <v/>
      </c>
      <c r="N2993" s="11" t="n"/>
      <c r="R2993" s="7" t="n"/>
      <c r="T2993" s="7" t="n"/>
      <c r="U2993" s="7">
        <f>IF($C2993="","",T2993*X2993/100)</f>
        <v/>
      </c>
      <c r="V2993" s="7">
        <f>IF($C2993="","",T2993-U2993)</f>
        <v/>
      </c>
      <c r="X2993">
        <f>IF($C2993="","",IF($AD2993=1,Settings!$C$8,IF($AC2993=1,Settings!$C$6,Settings!$C$7))*100)</f>
        <v/>
      </c>
      <c r="Y2993" s="7">
        <f>IF($C2993="","",V2993-M2993)</f>
        <v/>
      </c>
      <c r="AA2993">
        <f>IF($C2993="","",IF(COUNTIF($C$2:$C2993,$C2993)=1,1,0))</f>
        <v/>
      </c>
      <c r="AB2993">
        <f>IF($AA2993=1,SUMPRODUCT(--($AE$2:$AE$6001&lt;$AE2993))+1,"")</f>
        <v/>
      </c>
      <c r="AC2993">
        <f>IF($C2993="","",IF(OR($W2993=TRUE(),$W2993="TRUE"),0,1))</f>
        <v/>
      </c>
      <c r="AD2993">
        <f>IF($C2993="","",IF($Z2993="Yes",1,0))</f>
        <v/>
      </c>
      <c r="AE2993">
        <f>IF($AA2993=1,IFERROR(IF(VALUE($C2993)&lt;100000000,VALUE($C2993),1000000000),IFERROR(IF(VALUE(MID($C2993,2,20))&lt;100000000,VALUE(MID($C2993,2,20)),1000000000),1000000000))+ROW()/100000,"")</f>
        <v/>
      </c>
    </row>
    <row r="2994">
      <c r="M2994" s="7">
        <f>IF($C2994="","",L2994*V2994/100)</f>
        <v/>
      </c>
      <c r="N2994" s="11" t="n"/>
      <c r="R2994" s="7" t="n"/>
      <c r="T2994" s="7" t="n"/>
      <c r="U2994" s="7">
        <f>IF($C2994="","",T2994*X2994/100)</f>
        <v/>
      </c>
      <c r="V2994" s="7">
        <f>IF($C2994="","",T2994-U2994)</f>
        <v/>
      </c>
      <c r="X2994">
        <f>IF($C2994="","",IF($AD2994=1,Settings!$C$8,IF($AC2994=1,Settings!$C$6,Settings!$C$7))*100)</f>
        <v/>
      </c>
      <c r="Y2994" s="7">
        <f>IF($C2994="","",V2994-M2994)</f>
        <v/>
      </c>
      <c r="AA2994">
        <f>IF($C2994="","",IF(COUNTIF($C$2:$C2994,$C2994)=1,1,0))</f>
        <v/>
      </c>
      <c r="AB2994">
        <f>IF($AA2994=1,SUMPRODUCT(--($AE$2:$AE$6001&lt;$AE2994))+1,"")</f>
        <v/>
      </c>
      <c r="AC2994">
        <f>IF($C2994="","",IF(OR($W2994=TRUE(),$W2994="TRUE"),0,1))</f>
        <v/>
      </c>
      <c r="AD2994">
        <f>IF($C2994="","",IF($Z2994="Yes",1,0))</f>
        <v/>
      </c>
      <c r="AE2994">
        <f>IF($AA2994=1,IFERROR(IF(VALUE($C2994)&lt;100000000,VALUE($C2994),1000000000),IFERROR(IF(VALUE(MID($C2994,2,20))&lt;100000000,VALUE(MID($C2994,2,20)),1000000000),1000000000))+ROW()/100000,"")</f>
        <v/>
      </c>
    </row>
    <row r="2995">
      <c r="M2995" s="7">
        <f>IF($C2995="","",L2995*V2995/100)</f>
        <v/>
      </c>
      <c r="N2995" s="11" t="n"/>
      <c r="R2995" s="7" t="n"/>
      <c r="T2995" s="7" t="n"/>
      <c r="U2995" s="7">
        <f>IF($C2995="","",T2995*X2995/100)</f>
        <v/>
      </c>
      <c r="V2995" s="7">
        <f>IF($C2995="","",T2995-U2995)</f>
        <v/>
      </c>
      <c r="X2995">
        <f>IF($C2995="","",IF($AD2995=1,Settings!$C$8,IF($AC2995=1,Settings!$C$6,Settings!$C$7))*100)</f>
        <v/>
      </c>
      <c r="Y2995" s="7">
        <f>IF($C2995="","",V2995-M2995)</f>
        <v/>
      </c>
      <c r="AA2995">
        <f>IF($C2995="","",IF(COUNTIF($C$2:$C2995,$C2995)=1,1,0))</f>
        <v/>
      </c>
      <c r="AB2995">
        <f>IF($AA2995=1,SUMPRODUCT(--($AE$2:$AE$6001&lt;$AE2995))+1,"")</f>
        <v/>
      </c>
      <c r="AC2995">
        <f>IF($C2995="","",IF(OR($W2995=TRUE(),$W2995="TRUE"),0,1))</f>
        <v/>
      </c>
      <c r="AD2995">
        <f>IF($C2995="","",IF($Z2995="Yes",1,0))</f>
        <v/>
      </c>
      <c r="AE2995">
        <f>IF($AA2995=1,IFERROR(IF(VALUE($C2995)&lt;100000000,VALUE($C2995),1000000000),IFERROR(IF(VALUE(MID($C2995,2,20))&lt;100000000,VALUE(MID($C2995,2,20)),1000000000),1000000000))+ROW()/100000,"")</f>
        <v/>
      </c>
    </row>
    <row r="2996">
      <c r="M2996" s="7">
        <f>IF($C2996="","",L2996*V2996/100)</f>
        <v/>
      </c>
      <c r="N2996" s="11" t="n"/>
      <c r="R2996" s="7" t="n"/>
      <c r="T2996" s="7" t="n"/>
      <c r="U2996" s="7">
        <f>IF($C2996="","",T2996*X2996/100)</f>
        <v/>
      </c>
      <c r="V2996" s="7">
        <f>IF($C2996="","",T2996-U2996)</f>
        <v/>
      </c>
      <c r="X2996">
        <f>IF($C2996="","",IF($AD2996=1,Settings!$C$8,IF($AC2996=1,Settings!$C$6,Settings!$C$7))*100)</f>
        <v/>
      </c>
      <c r="Y2996" s="7">
        <f>IF($C2996="","",V2996-M2996)</f>
        <v/>
      </c>
      <c r="AA2996">
        <f>IF($C2996="","",IF(COUNTIF($C$2:$C2996,$C2996)=1,1,0))</f>
        <v/>
      </c>
      <c r="AB2996">
        <f>IF($AA2996=1,SUMPRODUCT(--($AE$2:$AE$6001&lt;$AE2996))+1,"")</f>
        <v/>
      </c>
      <c r="AC2996">
        <f>IF($C2996="","",IF(OR($W2996=TRUE(),$W2996="TRUE"),0,1))</f>
        <v/>
      </c>
      <c r="AD2996">
        <f>IF($C2996="","",IF($Z2996="Yes",1,0))</f>
        <v/>
      </c>
      <c r="AE2996">
        <f>IF($AA2996=1,IFERROR(IF(VALUE($C2996)&lt;100000000,VALUE($C2996),1000000000),IFERROR(IF(VALUE(MID($C2996,2,20))&lt;100000000,VALUE(MID($C2996,2,20)),1000000000),1000000000))+ROW()/100000,"")</f>
        <v/>
      </c>
    </row>
    <row r="2997">
      <c r="M2997" s="7">
        <f>IF($C2997="","",L2997*V2997/100)</f>
        <v/>
      </c>
      <c r="N2997" s="11" t="n"/>
      <c r="R2997" s="7" t="n"/>
      <c r="T2997" s="7" t="n"/>
      <c r="U2997" s="7">
        <f>IF($C2997="","",T2997*X2997/100)</f>
        <v/>
      </c>
      <c r="V2997" s="7">
        <f>IF($C2997="","",T2997-U2997)</f>
        <v/>
      </c>
      <c r="X2997">
        <f>IF($C2997="","",IF($AD2997=1,Settings!$C$8,IF($AC2997=1,Settings!$C$6,Settings!$C$7))*100)</f>
        <v/>
      </c>
      <c r="Y2997" s="7">
        <f>IF($C2997="","",V2997-M2997)</f>
        <v/>
      </c>
      <c r="AA2997">
        <f>IF($C2997="","",IF(COUNTIF($C$2:$C2997,$C2997)=1,1,0))</f>
        <v/>
      </c>
      <c r="AB2997">
        <f>IF($AA2997=1,SUMPRODUCT(--($AE$2:$AE$6001&lt;$AE2997))+1,"")</f>
        <v/>
      </c>
      <c r="AC2997">
        <f>IF($C2997="","",IF(OR($W2997=TRUE(),$W2997="TRUE"),0,1))</f>
        <v/>
      </c>
      <c r="AD2997">
        <f>IF($C2997="","",IF($Z2997="Yes",1,0))</f>
        <v/>
      </c>
      <c r="AE2997">
        <f>IF($AA2997=1,IFERROR(IF(VALUE($C2997)&lt;100000000,VALUE($C2997),1000000000),IFERROR(IF(VALUE(MID($C2997,2,20))&lt;100000000,VALUE(MID($C2997,2,20)),1000000000),1000000000))+ROW()/100000,"")</f>
        <v/>
      </c>
    </row>
    <row r="2998">
      <c r="M2998" s="7">
        <f>IF($C2998="","",L2998*V2998/100)</f>
        <v/>
      </c>
      <c r="N2998" s="11" t="n"/>
      <c r="R2998" s="7" t="n"/>
      <c r="T2998" s="7" t="n"/>
      <c r="U2998" s="7">
        <f>IF($C2998="","",T2998*X2998/100)</f>
        <v/>
      </c>
      <c r="V2998" s="7">
        <f>IF($C2998="","",T2998-U2998)</f>
        <v/>
      </c>
      <c r="X2998">
        <f>IF($C2998="","",IF($AD2998=1,Settings!$C$8,IF($AC2998=1,Settings!$C$6,Settings!$C$7))*100)</f>
        <v/>
      </c>
      <c r="Y2998" s="7">
        <f>IF($C2998="","",V2998-M2998)</f>
        <v/>
      </c>
      <c r="AA2998">
        <f>IF($C2998="","",IF(COUNTIF($C$2:$C2998,$C2998)=1,1,0))</f>
        <v/>
      </c>
      <c r="AB2998">
        <f>IF($AA2998=1,SUMPRODUCT(--($AE$2:$AE$6001&lt;$AE2998))+1,"")</f>
        <v/>
      </c>
      <c r="AC2998">
        <f>IF($C2998="","",IF(OR($W2998=TRUE(),$W2998="TRUE"),0,1))</f>
        <v/>
      </c>
      <c r="AD2998">
        <f>IF($C2998="","",IF($Z2998="Yes",1,0))</f>
        <v/>
      </c>
      <c r="AE2998">
        <f>IF($AA2998=1,IFERROR(IF(VALUE($C2998)&lt;100000000,VALUE($C2998),1000000000),IFERROR(IF(VALUE(MID($C2998,2,20))&lt;100000000,VALUE(MID($C2998,2,20)),1000000000),1000000000))+ROW()/100000,"")</f>
        <v/>
      </c>
    </row>
    <row r="2999">
      <c r="M2999" s="7">
        <f>IF($C2999="","",L2999*V2999/100)</f>
        <v/>
      </c>
      <c r="N2999" s="11" t="n"/>
      <c r="R2999" s="7" t="n"/>
      <c r="T2999" s="7" t="n"/>
      <c r="U2999" s="7">
        <f>IF($C2999="","",T2999*X2999/100)</f>
        <v/>
      </c>
      <c r="V2999" s="7">
        <f>IF($C2999="","",T2999-U2999)</f>
        <v/>
      </c>
      <c r="X2999">
        <f>IF($C2999="","",IF($AD2999=1,Settings!$C$8,IF($AC2999=1,Settings!$C$6,Settings!$C$7))*100)</f>
        <v/>
      </c>
      <c r="Y2999" s="7">
        <f>IF($C2999="","",V2999-M2999)</f>
        <v/>
      </c>
      <c r="AA2999">
        <f>IF($C2999="","",IF(COUNTIF($C$2:$C2999,$C2999)=1,1,0))</f>
        <v/>
      </c>
      <c r="AB2999">
        <f>IF($AA2999=1,SUMPRODUCT(--($AE$2:$AE$6001&lt;$AE2999))+1,"")</f>
        <v/>
      </c>
      <c r="AC2999">
        <f>IF($C2999="","",IF(OR($W2999=TRUE(),$W2999="TRUE"),0,1))</f>
        <v/>
      </c>
      <c r="AD2999">
        <f>IF($C2999="","",IF($Z2999="Yes",1,0))</f>
        <v/>
      </c>
      <c r="AE2999">
        <f>IF($AA2999=1,IFERROR(IF(VALUE($C2999)&lt;100000000,VALUE($C2999),1000000000),IFERROR(IF(VALUE(MID($C2999,2,20))&lt;100000000,VALUE(MID($C2999,2,20)),1000000000),1000000000))+ROW()/100000,"")</f>
        <v/>
      </c>
    </row>
    <row r="3000">
      <c r="M3000" s="7">
        <f>IF($C3000="","",L3000*V3000/100)</f>
        <v/>
      </c>
      <c r="N3000" s="11" t="n"/>
      <c r="R3000" s="7" t="n"/>
      <c r="T3000" s="7" t="n"/>
      <c r="U3000" s="7">
        <f>IF($C3000="","",T3000*X3000/100)</f>
        <v/>
      </c>
      <c r="V3000" s="7">
        <f>IF($C3000="","",T3000-U3000)</f>
        <v/>
      </c>
      <c r="X3000">
        <f>IF($C3000="","",IF($AD3000=1,Settings!$C$8,IF($AC3000=1,Settings!$C$6,Settings!$C$7))*100)</f>
        <v/>
      </c>
      <c r="Y3000" s="7">
        <f>IF($C3000="","",V3000-M3000)</f>
        <v/>
      </c>
      <c r="AA3000">
        <f>IF($C3000="","",IF(COUNTIF($C$2:$C3000,$C3000)=1,1,0))</f>
        <v/>
      </c>
      <c r="AB3000">
        <f>IF($AA3000=1,SUMPRODUCT(--($AE$2:$AE$6001&lt;$AE3000))+1,"")</f>
        <v/>
      </c>
      <c r="AC3000">
        <f>IF($C3000="","",IF(OR($W3000=TRUE(),$W3000="TRUE"),0,1))</f>
        <v/>
      </c>
      <c r="AD3000">
        <f>IF($C3000="","",IF($Z3000="Yes",1,0))</f>
        <v/>
      </c>
      <c r="AE3000">
        <f>IF($AA3000=1,IFERROR(IF(VALUE($C3000)&lt;100000000,VALUE($C3000),1000000000),IFERROR(IF(VALUE(MID($C3000,2,20))&lt;100000000,VALUE(MID($C3000,2,20)),1000000000),1000000000))+ROW()/100000,"")</f>
        <v/>
      </c>
    </row>
    <row r="3001">
      <c r="M3001" s="7">
        <f>IF($C3001="","",L3001*V3001/100)</f>
        <v/>
      </c>
      <c r="N3001" s="11" t="n"/>
      <c r="R3001" s="7" t="n"/>
      <c r="T3001" s="7" t="n"/>
      <c r="U3001" s="7">
        <f>IF($C3001="","",T3001*X3001/100)</f>
        <v/>
      </c>
      <c r="V3001" s="7">
        <f>IF($C3001="","",T3001-U3001)</f>
        <v/>
      </c>
      <c r="X3001">
        <f>IF($C3001="","",IF($AD3001=1,Settings!$C$8,IF($AC3001=1,Settings!$C$6,Settings!$C$7))*100)</f>
        <v/>
      </c>
      <c r="Y3001" s="7">
        <f>IF($C3001="","",V3001-M3001)</f>
        <v/>
      </c>
      <c r="AA3001">
        <f>IF($C3001="","",IF(COUNTIF($C$2:$C3001,$C3001)=1,1,0))</f>
        <v/>
      </c>
      <c r="AB3001">
        <f>IF($AA3001=1,SUMPRODUCT(--($AE$2:$AE$6001&lt;$AE3001))+1,"")</f>
        <v/>
      </c>
      <c r="AC3001">
        <f>IF($C3001="","",IF(OR($W3001=TRUE(),$W3001="TRUE"),0,1))</f>
        <v/>
      </c>
      <c r="AD3001">
        <f>IF($C3001="","",IF($Z3001="Yes",1,0))</f>
        <v/>
      </c>
      <c r="AE3001">
        <f>IF($AA3001=1,IFERROR(IF(VALUE($C3001)&lt;100000000,VALUE($C3001),1000000000),IFERROR(IF(VALUE(MID($C3001,2,20))&lt;100000000,VALUE(MID($C3001,2,20)),1000000000),1000000000))+ROW()/100000,"")</f>
        <v/>
      </c>
    </row>
    <row r="3002">
      <c r="M3002" s="7">
        <f>IF($C3002="","",L3002*V3002/100)</f>
        <v/>
      </c>
      <c r="N3002" s="11" t="n"/>
      <c r="R3002" s="7" t="n"/>
      <c r="T3002" s="7" t="n"/>
      <c r="U3002" s="7">
        <f>IF($C3002="","",T3002*X3002/100)</f>
        <v/>
      </c>
      <c r="V3002" s="7">
        <f>IF($C3002="","",T3002-U3002)</f>
        <v/>
      </c>
      <c r="X3002">
        <f>IF($C3002="","",IF($AD3002=1,Settings!$C$8,IF($AC3002=1,Settings!$C$6,Settings!$C$7))*100)</f>
        <v/>
      </c>
      <c r="Y3002" s="7">
        <f>IF($C3002="","",V3002-M3002)</f>
        <v/>
      </c>
      <c r="AA3002">
        <f>IF($C3002="","",IF(COUNTIF($C$2:$C3002,$C3002)=1,1,0))</f>
        <v/>
      </c>
      <c r="AB3002">
        <f>IF($AA3002=1,SUMPRODUCT(--($AE$2:$AE$6001&lt;$AE3002))+1,"")</f>
        <v/>
      </c>
      <c r="AC3002">
        <f>IF($C3002="","",IF(OR($W3002=TRUE(),$W3002="TRUE"),0,1))</f>
        <v/>
      </c>
      <c r="AD3002">
        <f>IF($C3002="","",IF($Z3002="Yes",1,0))</f>
        <v/>
      </c>
      <c r="AE3002">
        <f>IF($AA3002=1,IFERROR(IF(VALUE($C3002)&lt;100000000,VALUE($C3002),1000000000),IFERROR(IF(VALUE(MID($C3002,2,20))&lt;100000000,VALUE(MID($C3002,2,20)),1000000000),1000000000))+ROW()/100000,"")</f>
        <v/>
      </c>
    </row>
    <row r="3003">
      <c r="M3003" s="7">
        <f>IF($C3003="","",L3003*V3003/100)</f>
        <v/>
      </c>
      <c r="N3003" s="11" t="n"/>
      <c r="R3003" s="7" t="n"/>
      <c r="T3003" s="7" t="n"/>
      <c r="U3003" s="7">
        <f>IF($C3003="","",T3003*X3003/100)</f>
        <v/>
      </c>
      <c r="V3003" s="7">
        <f>IF($C3003="","",T3003-U3003)</f>
        <v/>
      </c>
      <c r="X3003">
        <f>IF($C3003="","",IF($AD3003=1,Settings!$C$8,IF($AC3003=1,Settings!$C$6,Settings!$C$7))*100)</f>
        <v/>
      </c>
      <c r="Y3003" s="7">
        <f>IF($C3003="","",V3003-M3003)</f>
        <v/>
      </c>
      <c r="AA3003">
        <f>IF($C3003="","",IF(COUNTIF($C$2:$C3003,$C3003)=1,1,0))</f>
        <v/>
      </c>
      <c r="AB3003">
        <f>IF($AA3003=1,SUMPRODUCT(--($AE$2:$AE$6001&lt;$AE3003))+1,"")</f>
        <v/>
      </c>
      <c r="AC3003">
        <f>IF($C3003="","",IF(OR($W3003=TRUE(),$W3003="TRUE"),0,1))</f>
        <v/>
      </c>
      <c r="AD3003">
        <f>IF($C3003="","",IF($Z3003="Yes",1,0))</f>
        <v/>
      </c>
      <c r="AE3003">
        <f>IF($AA3003=1,IFERROR(IF(VALUE($C3003)&lt;100000000,VALUE($C3003),1000000000),IFERROR(IF(VALUE(MID($C3003,2,20))&lt;100000000,VALUE(MID($C3003,2,20)),1000000000),1000000000))+ROW()/100000,"")</f>
        <v/>
      </c>
    </row>
    <row r="3004">
      <c r="M3004" s="7">
        <f>IF($C3004="","",L3004*V3004/100)</f>
        <v/>
      </c>
      <c r="N3004" s="11" t="n"/>
      <c r="R3004" s="7" t="n"/>
      <c r="T3004" s="7" t="n"/>
      <c r="U3004" s="7">
        <f>IF($C3004="","",T3004*X3004/100)</f>
        <v/>
      </c>
      <c r="V3004" s="7">
        <f>IF($C3004="","",T3004-U3004)</f>
        <v/>
      </c>
      <c r="X3004">
        <f>IF($C3004="","",IF($AD3004=1,Settings!$C$8,IF($AC3004=1,Settings!$C$6,Settings!$C$7))*100)</f>
        <v/>
      </c>
      <c r="Y3004" s="7">
        <f>IF($C3004="","",V3004-M3004)</f>
        <v/>
      </c>
      <c r="AA3004">
        <f>IF($C3004="","",IF(COUNTIF($C$2:$C3004,$C3004)=1,1,0))</f>
        <v/>
      </c>
      <c r="AB3004">
        <f>IF($AA3004=1,SUMPRODUCT(--($AE$2:$AE$6001&lt;$AE3004))+1,"")</f>
        <v/>
      </c>
      <c r="AC3004">
        <f>IF($C3004="","",IF(OR($W3004=TRUE(),$W3004="TRUE"),0,1))</f>
        <v/>
      </c>
      <c r="AD3004">
        <f>IF($C3004="","",IF($Z3004="Yes",1,0))</f>
        <v/>
      </c>
      <c r="AE3004">
        <f>IF($AA3004=1,IFERROR(IF(VALUE($C3004)&lt;100000000,VALUE($C3004),1000000000),IFERROR(IF(VALUE(MID($C3004,2,20))&lt;100000000,VALUE(MID($C3004,2,20)),1000000000),1000000000))+ROW()/100000,"")</f>
        <v/>
      </c>
    </row>
    <row r="3005">
      <c r="M3005" s="7">
        <f>IF($C3005="","",L3005*V3005/100)</f>
        <v/>
      </c>
      <c r="N3005" s="11" t="n"/>
      <c r="R3005" s="7" t="n"/>
      <c r="T3005" s="7" t="n"/>
      <c r="U3005" s="7">
        <f>IF($C3005="","",T3005*X3005/100)</f>
        <v/>
      </c>
      <c r="V3005" s="7">
        <f>IF($C3005="","",T3005-U3005)</f>
        <v/>
      </c>
      <c r="X3005">
        <f>IF($C3005="","",IF($AD3005=1,Settings!$C$8,IF($AC3005=1,Settings!$C$6,Settings!$C$7))*100)</f>
        <v/>
      </c>
      <c r="Y3005" s="7">
        <f>IF($C3005="","",V3005-M3005)</f>
        <v/>
      </c>
      <c r="AA3005">
        <f>IF($C3005="","",IF(COUNTIF($C$2:$C3005,$C3005)=1,1,0))</f>
        <v/>
      </c>
      <c r="AB3005">
        <f>IF($AA3005=1,SUMPRODUCT(--($AE$2:$AE$6001&lt;$AE3005))+1,"")</f>
        <v/>
      </c>
      <c r="AC3005">
        <f>IF($C3005="","",IF(OR($W3005=TRUE(),$W3005="TRUE"),0,1))</f>
        <v/>
      </c>
      <c r="AD3005">
        <f>IF($C3005="","",IF($Z3005="Yes",1,0))</f>
        <v/>
      </c>
      <c r="AE3005">
        <f>IF($AA3005=1,IFERROR(IF(VALUE($C3005)&lt;100000000,VALUE($C3005),1000000000),IFERROR(IF(VALUE(MID($C3005,2,20))&lt;100000000,VALUE(MID($C3005,2,20)),1000000000),1000000000))+ROW()/100000,"")</f>
        <v/>
      </c>
    </row>
    <row r="3006">
      <c r="M3006" s="7">
        <f>IF($C3006="","",L3006*V3006/100)</f>
        <v/>
      </c>
      <c r="N3006" s="11" t="n"/>
      <c r="R3006" s="7" t="n"/>
      <c r="T3006" s="7" t="n"/>
      <c r="U3006" s="7">
        <f>IF($C3006="","",T3006*X3006/100)</f>
        <v/>
      </c>
      <c r="V3006" s="7">
        <f>IF($C3006="","",T3006-U3006)</f>
        <v/>
      </c>
      <c r="X3006">
        <f>IF($C3006="","",IF($AD3006=1,Settings!$C$8,IF($AC3006=1,Settings!$C$6,Settings!$C$7))*100)</f>
        <v/>
      </c>
      <c r="Y3006" s="7">
        <f>IF($C3006="","",V3006-M3006)</f>
        <v/>
      </c>
      <c r="AA3006">
        <f>IF($C3006="","",IF(COUNTIF($C$2:$C3006,$C3006)=1,1,0))</f>
        <v/>
      </c>
      <c r="AB3006">
        <f>IF($AA3006=1,SUMPRODUCT(--($AE$2:$AE$6001&lt;$AE3006))+1,"")</f>
        <v/>
      </c>
      <c r="AC3006">
        <f>IF($C3006="","",IF(OR($W3006=TRUE(),$W3006="TRUE"),0,1))</f>
        <v/>
      </c>
      <c r="AD3006">
        <f>IF($C3006="","",IF($Z3006="Yes",1,0))</f>
        <v/>
      </c>
      <c r="AE3006">
        <f>IF($AA3006=1,IFERROR(IF(VALUE($C3006)&lt;100000000,VALUE($C3006),1000000000),IFERROR(IF(VALUE(MID($C3006,2,20))&lt;100000000,VALUE(MID($C3006,2,20)),1000000000),1000000000))+ROW()/100000,"")</f>
        <v/>
      </c>
    </row>
    <row r="3007">
      <c r="M3007" s="7">
        <f>IF($C3007="","",L3007*V3007/100)</f>
        <v/>
      </c>
      <c r="N3007" s="11" t="n"/>
      <c r="R3007" s="7" t="n"/>
      <c r="T3007" s="7" t="n"/>
      <c r="U3007" s="7">
        <f>IF($C3007="","",T3007*X3007/100)</f>
        <v/>
      </c>
      <c r="V3007" s="7">
        <f>IF($C3007="","",T3007-U3007)</f>
        <v/>
      </c>
      <c r="X3007">
        <f>IF($C3007="","",IF($AD3007=1,Settings!$C$8,IF($AC3007=1,Settings!$C$6,Settings!$C$7))*100)</f>
        <v/>
      </c>
      <c r="Y3007" s="7">
        <f>IF($C3007="","",V3007-M3007)</f>
        <v/>
      </c>
      <c r="AA3007">
        <f>IF($C3007="","",IF(COUNTIF($C$2:$C3007,$C3007)=1,1,0))</f>
        <v/>
      </c>
      <c r="AB3007">
        <f>IF($AA3007=1,SUMPRODUCT(--($AE$2:$AE$6001&lt;$AE3007))+1,"")</f>
        <v/>
      </c>
      <c r="AC3007">
        <f>IF($C3007="","",IF(OR($W3007=TRUE(),$W3007="TRUE"),0,1))</f>
        <v/>
      </c>
      <c r="AD3007">
        <f>IF($C3007="","",IF($Z3007="Yes",1,0))</f>
        <v/>
      </c>
      <c r="AE3007">
        <f>IF($AA3007=1,IFERROR(IF(VALUE($C3007)&lt;100000000,VALUE($C3007),1000000000),IFERROR(IF(VALUE(MID($C3007,2,20))&lt;100000000,VALUE(MID($C3007,2,20)),1000000000),1000000000))+ROW()/100000,"")</f>
        <v/>
      </c>
    </row>
    <row r="3008">
      <c r="M3008" s="7">
        <f>IF($C3008="","",L3008*V3008/100)</f>
        <v/>
      </c>
      <c r="N3008" s="11" t="n"/>
      <c r="R3008" s="7" t="n"/>
      <c r="T3008" s="7" t="n"/>
      <c r="U3008" s="7">
        <f>IF($C3008="","",T3008*X3008/100)</f>
        <v/>
      </c>
      <c r="V3008" s="7">
        <f>IF($C3008="","",T3008-U3008)</f>
        <v/>
      </c>
      <c r="X3008">
        <f>IF($C3008="","",IF($AD3008=1,Settings!$C$8,IF($AC3008=1,Settings!$C$6,Settings!$C$7))*100)</f>
        <v/>
      </c>
      <c r="Y3008" s="7">
        <f>IF($C3008="","",V3008-M3008)</f>
        <v/>
      </c>
      <c r="AA3008">
        <f>IF($C3008="","",IF(COUNTIF($C$2:$C3008,$C3008)=1,1,0))</f>
        <v/>
      </c>
      <c r="AB3008">
        <f>IF($AA3008=1,SUMPRODUCT(--($AE$2:$AE$6001&lt;$AE3008))+1,"")</f>
        <v/>
      </c>
      <c r="AC3008">
        <f>IF($C3008="","",IF(OR($W3008=TRUE(),$W3008="TRUE"),0,1))</f>
        <v/>
      </c>
      <c r="AD3008">
        <f>IF($C3008="","",IF($Z3008="Yes",1,0))</f>
        <v/>
      </c>
      <c r="AE3008">
        <f>IF($AA3008=1,IFERROR(IF(VALUE($C3008)&lt;100000000,VALUE($C3008),1000000000),IFERROR(IF(VALUE(MID($C3008,2,20))&lt;100000000,VALUE(MID($C3008,2,20)),1000000000),1000000000))+ROW()/100000,"")</f>
        <v/>
      </c>
    </row>
    <row r="3009">
      <c r="M3009" s="7">
        <f>IF($C3009="","",L3009*V3009/100)</f>
        <v/>
      </c>
      <c r="N3009" s="11" t="n"/>
      <c r="R3009" s="7" t="n"/>
      <c r="T3009" s="7" t="n"/>
      <c r="U3009" s="7">
        <f>IF($C3009="","",T3009*X3009/100)</f>
        <v/>
      </c>
      <c r="V3009" s="7">
        <f>IF($C3009="","",T3009-U3009)</f>
        <v/>
      </c>
      <c r="X3009">
        <f>IF($C3009="","",IF($AD3009=1,Settings!$C$8,IF($AC3009=1,Settings!$C$6,Settings!$C$7))*100)</f>
        <v/>
      </c>
      <c r="Y3009" s="7">
        <f>IF($C3009="","",V3009-M3009)</f>
        <v/>
      </c>
      <c r="AA3009">
        <f>IF($C3009="","",IF(COUNTIF($C$2:$C3009,$C3009)=1,1,0))</f>
        <v/>
      </c>
      <c r="AB3009">
        <f>IF($AA3009=1,SUMPRODUCT(--($AE$2:$AE$6001&lt;$AE3009))+1,"")</f>
        <v/>
      </c>
      <c r="AC3009">
        <f>IF($C3009="","",IF(OR($W3009=TRUE(),$W3009="TRUE"),0,1))</f>
        <v/>
      </c>
      <c r="AD3009">
        <f>IF($C3009="","",IF($Z3009="Yes",1,0))</f>
        <v/>
      </c>
      <c r="AE3009">
        <f>IF($AA3009=1,IFERROR(IF(VALUE($C3009)&lt;100000000,VALUE($C3009),1000000000),IFERROR(IF(VALUE(MID($C3009,2,20))&lt;100000000,VALUE(MID($C3009,2,20)),1000000000),1000000000))+ROW()/100000,"")</f>
        <v/>
      </c>
    </row>
    <row r="3010">
      <c r="M3010" s="7">
        <f>IF($C3010="","",L3010*V3010/100)</f>
        <v/>
      </c>
      <c r="N3010" s="11" t="n"/>
      <c r="R3010" s="7" t="n"/>
      <c r="T3010" s="7" t="n"/>
      <c r="U3010" s="7">
        <f>IF($C3010="","",T3010*X3010/100)</f>
        <v/>
      </c>
      <c r="V3010" s="7">
        <f>IF($C3010="","",T3010-U3010)</f>
        <v/>
      </c>
      <c r="X3010">
        <f>IF($C3010="","",IF($AD3010=1,Settings!$C$8,IF($AC3010=1,Settings!$C$6,Settings!$C$7))*100)</f>
        <v/>
      </c>
      <c r="Y3010" s="7">
        <f>IF($C3010="","",V3010-M3010)</f>
        <v/>
      </c>
      <c r="AA3010">
        <f>IF($C3010="","",IF(COUNTIF($C$2:$C3010,$C3010)=1,1,0))</f>
        <v/>
      </c>
      <c r="AB3010">
        <f>IF($AA3010=1,SUMPRODUCT(--($AE$2:$AE$6001&lt;$AE3010))+1,"")</f>
        <v/>
      </c>
      <c r="AC3010">
        <f>IF($C3010="","",IF(OR($W3010=TRUE(),$W3010="TRUE"),0,1))</f>
        <v/>
      </c>
      <c r="AD3010">
        <f>IF($C3010="","",IF($Z3010="Yes",1,0))</f>
        <v/>
      </c>
      <c r="AE3010">
        <f>IF($AA3010=1,IFERROR(IF(VALUE($C3010)&lt;100000000,VALUE($C3010),1000000000),IFERROR(IF(VALUE(MID($C3010,2,20))&lt;100000000,VALUE(MID($C3010,2,20)),1000000000),1000000000))+ROW()/100000,"")</f>
        <v/>
      </c>
    </row>
    <row r="3011">
      <c r="M3011" s="7">
        <f>IF($C3011="","",L3011*V3011/100)</f>
        <v/>
      </c>
      <c r="N3011" s="11" t="n"/>
      <c r="R3011" s="7" t="n"/>
      <c r="T3011" s="7" t="n"/>
      <c r="U3011" s="7">
        <f>IF($C3011="","",T3011*X3011/100)</f>
        <v/>
      </c>
      <c r="V3011" s="7">
        <f>IF($C3011="","",T3011-U3011)</f>
        <v/>
      </c>
      <c r="X3011">
        <f>IF($C3011="","",IF($AD3011=1,Settings!$C$8,IF($AC3011=1,Settings!$C$6,Settings!$C$7))*100)</f>
        <v/>
      </c>
      <c r="Y3011" s="7">
        <f>IF($C3011="","",V3011-M3011)</f>
        <v/>
      </c>
      <c r="AA3011">
        <f>IF($C3011="","",IF(COUNTIF($C$2:$C3011,$C3011)=1,1,0))</f>
        <v/>
      </c>
      <c r="AB3011">
        <f>IF($AA3011=1,SUMPRODUCT(--($AE$2:$AE$6001&lt;$AE3011))+1,"")</f>
        <v/>
      </c>
      <c r="AC3011">
        <f>IF($C3011="","",IF(OR($W3011=TRUE(),$W3011="TRUE"),0,1))</f>
        <v/>
      </c>
      <c r="AD3011">
        <f>IF($C3011="","",IF($Z3011="Yes",1,0))</f>
        <v/>
      </c>
      <c r="AE3011">
        <f>IF($AA3011=1,IFERROR(IF(VALUE($C3011)&lt;100000000,VALUE($C3011),1000000000),IFERROR(IF(VALUE(MID($C3011,2,20))&lt;100000000,VALUE(MID($C3011,2,20)),1000000000),1000000000))+ROW()/100000,"")</f>
        <v/>
      </c>
    </row>
    <row r="3012">
      <c r="M3012" s="7">
        <f>IF($C3012="","",L3012*V3012/100)</f>
        <v/>
      </c>
      <c r="N3012" s="11" t="n"/>
      <c r="R3012" s="7" t="n"/>
      <c r="T3012" s="7" t="n"/>
      <c r="U3012" s="7">
        <f>IF($C3012="","",T3012*X3012/100)</f>
        <v/>
      </c>
      <c r="V3012" s="7">
        <f>IF($C3012="","",T3012-U3012)</f>
        <v/>
      </c>
      <c r="X3012">
        <f>IF($C3012="","",IF($AD3012=1,Settings!$C$8,IF($AC3012=1,Settings!$C$6,Settings!$C$7))*100)</f>
        <v/>
      </c>
      <c r="Y3012" s="7">
        <f>IF($C3012="","",V3012-M3012)</f>
        <v/>
      </c>
      <c r="AA3012">
        <f>IF($C3012="","",IF(COUNTIF($C$2:$C3012,$C3012)=1,1,0))</f>
        <v/>
      </c>
      <c r="AB3012">
        <f>IF($AA3012=1,SUMPRODUCT(--($AE$2:$AE$6001&lt;$AE3012))+1,"")</f>
        <v/>
      </c>
      <c r="AC3012">
        <f>IF($C3012="","",IF(OR($W3012=TRUE(),$W3012="TRUE"),0,1))</f>
        <v/>
      </c>
      <c r="AD3012">
        <f>IF($C3012="","",IF($Z3012="Yes",1,0))</f>
        <v/>
      </c>
      <c r="AE3012">
        <f>IF($AA3012=1,IFERROR(IF(VALUE($C3012)&lt;100000000,VALUE($C3012),1000000000),IFERROR(IF(VALUE(MID($C3012,2,20))&lt;100000000,VALUE(MID($C3012,2,20)),1000000000),1000000000))+ROW()/100000,"")</f>
        <v/>
      </c>
    </row>
    <row r="3013">
      <c r="M3013" s="7">
        <f>IF($C3013="","",L3013*V3013/100)</f>
        <v/>
      </c>
      <c r="N3013" s="11" t="n"/>
      <c r="R3013" s="7" t="n"/>
      <c r="T3013" s="7" t="n"/>
      <c r="U3013" s="7">
        <f>IF($C3013="","",T3013*X3013/100)</f>
        <v/>
      </c>
      <c r="V3013" s="7">
        <f>IF($C3013="","",T3013-U3013)</f>
        <v/>
      </c>
      <c r="X3013">
        <f>IF($C3013="","",IF($AD3013=1,Settings!$C$8,IF($AC3013=1,Settings!$C$6,Settings!$C$7))*100)</f>
        <v/>
      </c>
      <c r="Y3013" s="7">
        <f>IF($C3013="","",V3013-M3013)</f>
        <v/>
      </c>
      <c r="AA3013">
        <f>IF($C3013="","",IF(COUNTIF($C$2:$C3013,$C3013)=1,1,0))</f>
        <v/>
      </c>
      <c r="AB3013">
        <f>IF($AA3013=1,SUMPRODUCT(--($AE$2:$AE$6001&lt;$AE3013))+1,"")</f>
        <v/>
      </c>
      <c r="AC3013">
        <f>IF($C3013="","",IF(OR($W3013=TRUE(),$W3013="TRUE"),0,1))</f>
        <v/>
      </c>
      <c r="AD3013">
        <f>IF($C3013="","",IF($Z3013="Yes",1,0))</f>
        <v/>
      </c>
      <c r="AE3013">
        <f>IF($AA3013=1,IFERROR(IF(VALUE($C3013)&lt;100000000,VALUE($C3013),1000000000),IFERROR(IF(VALUE(MID($C3013,2,20))&lt;100000000,VALUE(MID($C3013,2,20)),1000000000),1000000000))+ROW()/100000,"")</f>
        <v/>
      </c>
    </row>
    <row r="3014">
      <c r="M3014" s="7">
        <f>IF($C3014="","",L3014*V3014/100)</f>
        <v/>
      </c>
      <c r="N3014" s="11" t="n"/>
      <c r="R3014" s="7" t="n"/>
      <c r="T3014" s="7" t="n"/>
      <c r="U3014" s="7">
        <f>IF($C3014="","",T3014*X3014/100)</f>
        <v/>
      </c>
      <c r="V3014" s="7">
        <f>IF($C3014="","",T3014-U3014)</f>
        <v/>
      </c>
      <c r="X3014">
        <f>IF($C3014="","",IF($AD3014=1,Settings!$C$8,IF($AC3014=1,Settings!$C$6,Settings!$C$7))*100)</f>
        <v/>
      </c>
      <c r="Y3014" s="7">
        <f>IF($C3014="","",V3014-M3014)</f>
        <v/>
      </c>
      <c r="AA3014">
        <f>IF($C3014="","",IF(COUNTIF($C$2:$C3014,$C3014)=1,1,0))</f>
        <v/>
      </c>
      <c r="AB3014">
        <f>IF($AA3014=1,SUMPRODUCT(--($AE$2:$AE$6001&lt;$AE3014))+1,"")</f>
        <v/>
      </c>
      <c r="AC3014">
        <f>IF($C3014="","",IF(OR($W3014=TRUE(),$W3014="TRUE"),0,1))</f>
        <v/>
      </c>
      <c r="AD3014">
        <f>IF($C3014="","",IF($Z3014="Yes",1,0))</f>
        <v/>
      </c>
      <c r="AE3014">
        <f>IF($AA3014=1,IFERROR(IF(VALUE($C3014)&lt;100000000,VALUE($C3014),1000000000),IFERROR(IF(VALUE(MID($C3014,2,20))&lt;100000000,VALUE(MID($C3014,2,20)),1000000000),1000000000))+ROW()/100000,"")</f>
        <v/>
      </c>
    </row>
    <row r="3015">
      <c r="M3015" s="7">
        <f>IF($C3015="","",L3015*V3015/100)</f>
        <v/>
      </c>
      <c r="N3015" s="11" t="n"/>
      <c r="R3015" s="7" t="n"/>
      <c r="T3015" s="7" t="n"/>
      <c r="U3015" s="7">
        <f>IF($C3015="","",T3015*X3015/100)</f>
        <v/>
      </c>
      <c r="V3015" s="7">
        <f>IF($C3015="","",T3015-U3015)</f>
        <v/>
      </c>
      <c r="X3015">
        <f>IF($C3015="","",IF($AD3015=1,Settings!$C$8,IF($AC3015=1,Settings!$C$6,Settings!$C$7))*100)</f>
        <v/>
      </c>
      <c r="Y3015" s="7">
        <f>IF($C3015="","",V3015-M3015)</f>
        <v/>
      </c>
      <c r="AA3015">
        <f>IF($C3015="","",IF(COUNTIF($C$2:$C3015,$C3015)=1,1,0))</f>
        <v/>
      </c>
      <c r="AB3015">
        <f>IF($AA3015=1,SUMPRODUCT(--($AE$2:$AE$6001&lt;$AE3015))+1,"")</f>
        <v/>
      </c>
      <c r="AC3015">
        <f>IF($C3015="","",IF(OR($W3015=TRUE(),$W3015="TRUE"),0,1))</f>
        <v/>
      </c>
      <c r="AD3015">
        <f>IF($C3015="","",IF($Z3015="Yes",1,0))</f>
        <v/>
      </c>
      <c r="AE3015">
        <f>IF($AA3015=1,IFERROR(IF(VALUE($C3015)&lt;100000000,VALUE($C3015),1000000000),IFERROR(IF(VALUE(MID($C3015,2,20))&lt;100000000,VALUE(MID($C3015,2,20)),1000000000),1000000000))+ROW()/100000,"")</f>
        <v/>
      </c>
    </row>
    <row r="3016">
      <c r="M3016" s="7">
        <f>IF($C3016="","",L3016*V3016/100)</f>
        <v/>
      </c>
      <c r="N3016" s="11" t="n"/>
      <c r="R3016" s="7" t="n"/>
      <c r="T3016" s="7" t="n"/>
      <c r="U3016" s="7">
        <f>IF($C3016="","",T3016*X3016/100)</f>
        <v/>
      </c>
      <c r="V3016" s="7">
        <f>IF($C3016="","",T3016-U3016)</f>
        <v/>
      </c>
      <c r="X3016">
        <f>IF($C3016="","",IF($AD3016=1,Settings!$C$8,IF($AC3016=1,Settings!$C$6,Settings!$C$7))*100)</f>
        <v/>
      </c>
      <c r="Y3016" s="7">
        <f>IF($C3016="","",V3016-M3016)</f>
        <v/>
      </c>
      <c r="AA3016">
        <f>IF($C3016="","",IF(COUNTIF($C$2:$C3016,$C3016)=1,1,0))</f>
        <v/>
      </c>
      <c r="AB3016">
        <f>IF($AA3016=1,SUMPRODUCT(--($AE$2:$AE$6001&lt;$AE3016))+1,"")</f>
        <v/>
      </c>
      <c r="AC3016">
        <f>IF($C3016="","",IF(OR($W3016=TRUE(),$W3016="TRUE"),0,1))</f>
        <v/>
      </c>
      <c r="AD3016">
        <f>IF($C3016="","",IF($Z3016="Yes",1,0))</f>
        <v/>
      </c>
      <c r="AE3016">
        <f>IF($AA3016=1,IFERROR(IF(VALUE($C3016)&lt;100000000,VALUE($C3016),1000000000),IFERROR(IF(VALUE(MID($C3016,2,20))&lt;100000000,VALUE(MID($C3016,2,20)),1000000000),1000000000))+ROW()/100000,"")</f>
        <v/>
      </c>
    </row>
    <row r="3017">
      <c r="M3017" s="7">
        <f>IF($C3017="","",L3017*V3017/100)</f>
        <v/>
      </c>
      <c r="N3017" s="11" t="n"/>
      <c r="R3017" s="7" t="n"/>
      <c r="T3017" s="7" t="n"/>
      <c r="U3017" s="7">
        <f>IF($C3017="","",T3017*X3017/100)</f>
        <v/>
      </c>
      <c r="V3017" s="7">
        <f>IF($C3017="","",T3017-U3017)</f>
        <v/>
      </c>
      <c r="X3017">
        <f>IF($C3017="","",IF($AD3017=1,Settings!$C$8,IF($AC3017=1,Settings!$C$6,Settings!$C$7))*100)</f>
        <v/>
      </c>
      <c r="Y3017" s="7">
        <f>IF($C3017="","",V3017-M3017)</f>
        <v/>
      </c>
      <c r="AA3017">
        <f>IF($C3017="","",IF(COUNTIF($C$2:$C3017,$C3017)=1,1,0))</f>
        <v/>
      </c>
      <c r="AB3017">
        <f>IF($AA3017=1,SUMPRODUCT(--($AE$2:$AE$6001&lt;$AE3017))+1,"")</f>
        <v/>
      </c>
      <c r="AC3017">
        <f>IF($C3017="","",IF(OR($W3017=TRUE(),$W3017="TRUE"),0,1))</f>
        <v/>
      </c>
      <c r="AD3017">
        <f>IF($C3017="","",IF($Z3017="Yes",1,0))</f>
        <v/>
      </c>
      <c r="AE3017">
        <f>IF($AA3017=1,IFERROR(IF(VALUE($C3017)&lt;100000000,VALUE($C3017),1000000000),IFERROR(IF(VALUE(MID($C3017,2,20))&lt;100000000,VALUE(MID($C3017,2,20)),1000000000),1000000000))+ROW()/100000,"")</f>
        <v/>
      </c>
    </row>
    <row r="3018">
      <c r="M3018" s="7">
        <f>IF($C3018="","",L3018*V3018/100)</f>
        <v/>
      </c>
      <c r="N3018" s="11" t="n"/>
      <c r="R3018" s="7" t="n"/>
      <c r="T3018" s="7" t="n"/>
      <c r="U3018" s="7">
        <f>IF($C3018="","",T3018*X3018/100)</f>
        <v/>
      </c>
      <c r="V3018" s="7">
        <f>IF($C3018="","",T3018-U3018)</f>
        <v/>
      </c>
      <c r="X3018">
        <f>IF($C3018="","",IF($AD3018=1,Settings!$C$8,IF($AC3018=1,Settings!$C$6,Settings!$C$7))*100)</f>
        <v/>
      </c>
      <c r="Y3018" s="7">
        <f>IF($C3018="","",V3018-M3018)</f>
        <v/>
      </c>
      <c r="AA3018">
        <f>IF($C3018="","",IF(COUNTIF($C$2:$C3018,$C3018)=1,1,0))</f>
        <v/>
      </c>
      <c r="AB3018">
        <f>IF($AA3018=1,SUMPRODUCT(--($AE$2:$AE$6001&lt;$AE3018))+1,"")</f>
        <v/>
      </c>
      <c r="AC3018">
        <f>IF($C3018="","",IF(OR($W3018=TRUE(),$W3018="TRUE"),0,1))</f>
        <v/>
      </c>
      <c r="AD3018">
        <f>IF($C3018="","",IF($Z3018="Yes",1,0))</f>
        <v/>
      </c>
      <c r="AE3018">
        <f>IF($AA3018=1,IFERROR(IF(VALUE($C3018)&lt;100000000,VALUE($C3018),1000000000),IFERROR(IF(VALUE(MID($C3018,2,20))&lt;100000000,VALUE(MID($C3018,2,20)),1000000000),1000000000))+ROW()/100000,"")</f>
        <v/>
      </c>
    </row>
    <row r="3019">
      <c r="M3019" s="7">
        <f>IF($C3019="","",L3019*V3019/100)</f>
        <v/>
      </c>
      <c r="N3019" s="11" t="n"/>
      <c r="R3019" s="7" t="n"/>
      <c r="T3019" s="7" t="n"/>
      <c r="U3019" s="7">
        <f>IF($C3019="","",T3019*X3019/100)</f>
        <v/>
      </c>
      <c r="V3019" s="7">
        <f>IF($C3019="","",T3019-U3019)</f>
        <v/>
      </c>
      <c r="X3019">
        <f>IF($C3019="","",IF($AD3019=1,Settings!$C$8,IF($AC3019=1,Settings!$C$6,Settings!$C$7))*100)</f>
        <v/>
      </c>
      <c r="Y3019" s="7">
        <f>IF($C3019="","",V3019-M3019)</f>
        <v/>
      </c>
      <c r="AA3019">
        <f>IF($C3019="","",IF(COUNTIF($C$2:$C3019,$C3019)=1,1,0))</f>
        <v/>
      </c>
      <c r="AB3019">
        <f>IF($AA3019=1,SUMPRODUCT(--($AE$2:$AE$6001&lt;$AE3019))+1,"")</f>
        <v/>
      </c>
      <c r="AC3019">
        <f>IF($C3019="","",IF(OR($W3019=TRUE(),$W3019="TRUE"),0,1))</f>
        <v/>
      </c>
      <c r="AD3019">
        <f>IF($C3019="","",IF($Z3019="Yes",1,0))</f>
        <v/>
      </c>
      <c r="AE3019">
        <f>IF($AA3019=1,IFERROR(IF(VALUE($C3019)&lt;100000000,VALUE($C3019),1000000000),IFERROR(IF(VALUE(MID($C3019,2,20))&lt;100000000,VALUE(MID($C3019,2,20)),1000000000),1000000000))+ROW()/100000,"")</f>
        <v/>
      </c>
    </row>
    <row r="3020">
      <c r="M3020" s="7">
        <f>IF($C3020="","",L3020*V3020/100)</f>
        <v/>
      </c>
      <c r="N3020" s="11" t="n"/>
      <c r="R3020" s="7" t="n"/>
      <c r="T3020" s="7" t="n"/>
      <c r="U3020" s="7">
        <f>IF($C3020="","",T3020*X3020/100)</f>
        <v/>
      </c>
      <c r="V3020" s="7">
        <f>IF($C3020="","",T3020-U3020)</f>
        <v/>
      </c>
      <c r="X3020">
        <f>IF($C3020="","",IF($AD3020=1,Settings!$C$8,IF($AC3020=1,Settings!$C$6,Settings!$C$7))*100)</f>
        <v/>
      </c>
      <c r="Y3020" s="7">
        <f>IF($C3020="","",V3020-M3020)</f>
        <v/>
      </c>
      <c r="AA3020">
        <f>IF($C3020="","",IF(COUNTIF($C$2:$C3020,$C3020)=1,1,0))</f>
        <v/>
      </c>
      <c r="AB3020">
        <f>IF($AA3020=1,SUMPRODUCT(--($AE$2:$AE$6001&lt;$AE3020))+1,"")</f>
        <v/>
      </c>
      <c r="AC3020">
        <f>IF($C3020="","",IF(OR($W3020=TRUE(),$W3020="TRUE"),0,1))</f>
        <v/>
      </c>
      <c r="AD3020">
        <f>IF($C3020="","",IF($Z3020="Yes",1,0))</f>
        <v/>
      </c>
      <c r="AE3020">
        <f>IF($AA3020=1,IFERROR(IF(VALUE($C3020)&lt;100000000,VALUE($C3020),1000000000),IFERROR(IF(VALUE(MID($C3020,2,20))&lt;100000000,VALUE(MID($C3020,2,20)),1000000000),1000000000))+ROW()/100000,"")</f>
        <v/>
      </c>
    </row>
    <row r="3021">
      <c r="M3021" s="7">
        <f>IF($C3021="","",L3021*V3021/100)</f>
        <v/>
      </c>
      <c r="N3021" s="11" t="n"/>
      <c r="R3021" s="7" t="n"/>
      <c r="T3021" s="7" t="n"/>
      <c r="U3021" s="7">
        <f>IF($C3021="","",T3021*X3021/100)</f>
        <v/>
      </c>
      <c r="V3021" s="7">
        <f>IF($C3021="","",T3021-U3021)</f>
        <v/>
      </c>
      <c r="X3021">
        <f>IF($C3021="","",IF($AD3021=1,Settings!$C$8,IF($AC3021=1,Settings!$C$6,Settings!$C$7))*100)</f>
        <v/>
      </c>
      <c r="Y3021" s="7">
        <f>IF($C3021="","",V3021-M3021)</f>
        <v/>
      </c>
      <c r="AA3021">
        <f>IF($C3021="","",IF(COUNTIF($C$2:$C3021,$C3021)=1,1,0))</f>
        <v/>
      </c>
      <c r="AB3021">
        <f>IF($AA3021=1,SUMPRODUCT(--($AE$2:$AE$6001&lt;$AE3021))+1,"")</f>
        <v/>
      </c>
      <c r="AC3021">
        <f>IF($C3021="","",IF(OR($W3021=TRUE(),$W3021="TRUE"),0,1))</f>
        <v/>
      </c>
      <c r="AD3021">
        <f>IF($C3021="","",IF($Z3021="Yes",1,0))</f>
        <v/>
      </c>
      <c r="AE3021">
        <f>IF($AA3021=1,IFERROR(IF(VALUE($C3021)&lt;100000000,VALUE($C3021),1000000000),IFERROR(IF(VALUE(MID($C3021,2,20))&lt;100000000,VALUE(MID($C3021,2,20)),1000000000),1000000000))+ROW()/100000,"")</f>
        <v/>
      </c>
    </row>
    <row r="3022">
      <c r="M3022" s="7">
        <f>IF($C3022="","",L3022*V3022/100)</f>
        <v/>
      </c>
      <c r="N3022" s="11" t="n"/>
      <c r="R3022" s="7" t="n"/>
      <c r="T3022" s="7" t="n"/>
      <c r="U3022" s="7">
        <f>IF($C3022="","",T3022*X3022/100)</f>
        <v/>
      </c>
      <c r="V3022" s="7">
        <f>IF($C3022="","",T3022-U3022)</f>
        <v/>
      </c>
      <c r="X3022">
        <f>IF($C3022="","",IF($AD3022=1,Settings!$C$8,IF($AC3022=1,Settings!$C$6,Settings!$C$7))*100)</f>
        <v/>
      </c>
      <c r="Y3022" s="7">
        <f>IF($C3022="","",V3022-M3022)</f>
        <v/>
      </c>
      <c r="AA3022">
        <f>IF($C3022="","",IF(COUNTIF($C$2:$C3022,$C3022)=1,1,0))</f>
        <v/>
      </c>
      <c r="AB3022">
        <f>IF($AA3022=1,SUMPRODUCT(--($AE$2:$AE$6001&lt;$AE3022))+1,"")</f>
        <v/>
      </c>
      <c r="AC3022">
        <f>IF($C3022="","",IF(OR($W3022=TRUE(),$W3022="TRUE"),0,1))</f>
        <v/>
      </c>
      <c r="AD3022">
        <f>IF($C3022="","",IF($Z3022="Yes",1,0))</f>
        <v/>
      </c>
      <c r="AE3022">
        <f>IF($AA3022=1,IFERROR(IF(VALUE($C3022)&lt;100000000,VALUE($C3022),1000000000),IFERROR(IF(VALUE(MID($C3022,2,20))&lt;100000000,VALUE(MID($C3022,2,20)),1000000000),1000000000))+ROW()/100000,"")</f>
        <v/>
      </c>
    </row>
    <row r="3023">
      <c r="M3023" s="7">
        <f>IF($C3023="","",L3023*V3023/100)</f>
        <v/>
      </c>
      <c r="N3023" s="11" t="n"/>
      <c r="R3023" s="7" t="n"/>
      <c r="T3023" s="7" t="n"/>
      <c r="U3023" s="7">
        <f>IF($C3023="","",T3023*X3023/100)</f>
        <v/>
      </c>
      <c r="V3023" s="7">
        <f>IF($C3023="","",T3023-U3023)</f>
        <v/>
      </c>
      <c r="X3023">
        <f>IF($C3023="","",IF($AD3023=1,Settings!$C$8,IF($AC3023=1,Settings!$C$6,Settings!$C$7))*100)</f>
        <v/>
      </c>
      <c r="Y3023" s="7">
        <f>IF($C3023="","",V3023-M3023)</f>
        <v/>
      </c>
      <c r="AA3023">
        <f>IF($C3023="","",IF(COUNTIF($C$2:$C3023,$C3023)=1,1,0))</f>
        <v/>
      </c>
      <c r="AB3023">
        <f>IF($AA3023=1,SUMPRODUCT(--($AE$2:$AE$6001&lt;$AE3023))+1,"")</f>
        <v/>
      </c>
      <c r="AC3023">
        <f>IF($C3023="","",IF(OR($W3023=TRUE(),$W3023="TRUE"),0,1))</f>
        <v/>
      </c>
      <c r="AD3023">
        <f>IF($C3023="","",IF($Z3023="Yes",1,0))</f>
        <v/>
      </c>
      <c r="AE3023">
        <f>IF($AA3023=1,IFERROR(IF(VALUE($C3023)&lt;100000000,VALUE($C3023),1000000000),IFERROR(IF(VALUE(MID($C3023,2,20))&lt;100000000,VALUE(MID($C3023,2,20)),1000000000),1000000000))+ROW()/100000,"")</f>
        <v/>
      </c>
    </row>
    <row r="3024">
      <c r="M3024" s="7">
        <f>IF($C3024="","",L3024*V3024/100)</f>
        <v/>
      </c>
      <c r="N3024" s="11" t="n"/>
      <c r="R3024" s="7" t="n"/>
      <c r="T3024" s="7" t="n"/>
      <c r="U3024" s="7">
        <f>IF($C3024="","",T3024*X3024/100)</f>
        <v/>
      </c>
      <c r="V3024" s="7">
        <f>IF($C3024="","",T3024-U3024)</f>
        <v/>
      </c>
      <c r="X3024">
        <f>IF($C3024="","",IF($AD3024=1,Settings!$C$8,IF($AC3024=1,Settings!$C$6,Settings!$C$7))*100)</f>
        <v/>
      </c>
      <c r="Y3024" s="7">
        <f>IF($C3024="","",V3024-M3024)</f>
        <v/>
      </c>
      <c r="AA3024">
        <f>IF($C3024="","",IF(COUNTIF($C$2:$C3024,$C3024)=1,1,0))</f>
        <v/>
      </c>
      <c r="AB3024">
        <f>IF($AA3024=1,SUMPRODUCT(--($AE$2:$AE$6001&lt;$AE3024))+1,"")</f>
        <v/>
      </c>
      <c r="AC3024">
        <f>IF($C3024="","",IF(OR($W3024=TRUE(),$W3024="TRUE"),0,1))</f>
        <v/>
      </c>
      <c r="AD3024">
        <f>IF($C3024="","",IF($Z3024="Yes",1,0))</f>
        <v/>
      </c>
      <c r="AE3024">
        <f>IF($AA3024=1,IFERROR(IF(VALUE($C3024)&lt;100000000,VALUE($C3024),1000000000),IFERROR(IF(VALUE(MID($C3024,2,20))&lt;100000000,VALUE(MID($C3024,2,20)),1000000000),1000000000))+ROW()/100000,"")</f>
        <v/>
      </c>
    </row>
    <row r="3025">
      <c r="M3025" s="7">
        <f>IF($C3025="","",L3025*V3025/100)</f>
        <v/>
      </c>
      <c r="N3025" s="11" t="n"/>
      <c r="R3025" s="7" t="n"/>
      <c r="T3025" s="7" t="n"/>
      <c r="U3025" s="7">
        <f>IF($C3025="","",T3025*X3025/100)</f>
        <v/>
      </c>
      <c r="V3025" s="7">
        <f>IF($C3025="","",T3025-U3025)</f>
        <v/>
      </c>
      <c r="X3025">
        <f>IF($C3025="","",IF($AD3025=1,Settings!$C$8,IF($AC3025=1,Settings!$C$6,Settings!$C$7))*100)</f>
        <v/>
      </c>
      <c r="Y3025" s="7">
        <f>IF($C3025="","",V3025-M3025)</f>
        <v/>
      </c>
      <c r="AA3025">
        <f>IF($C3025="","",IF(COUNTIF($C$2:$C3025,$C3025)=1,1,0))</f>
        <v/>
      </c>
      <c r="AB3025">
        <f>IF($AA3025=1,SUMPRODUCT(--($AE$2:$AE$6001&lt;$AE3025))+1,"")</f>
        <v/>
      </c>
      <c r="AC3025">
        <f>IF($C3025="","",IF(OR($W3025=TRUE(),$W3025="TRUE"),0,1))</f>
        <v/>
      </c>
      <c r="AD3025">
        <f>IF($C3025="","",IF($Z3025="Yes",1,0))</f>
        <v/>
      </c>
      <c r="AE3025">
        <f>IF($AA3025=1,IFERROR(IF(VALUE($C3025)&lt;100000000,VALUE($C3025),1000000000),IFERROR(IF(VALUE(MID($C3025,2,20))&lt;100000000,VALUE(MID($C3025,2,20)),1000000000),1000000000))+ROW()/100000,"")</f>
        <v/>
      </c>
    </row>
    <row r="3026">
      <c r="M3026" s="7">
        <f>IF($C3026="","",L3026*V3026/100)</f>
        <v/>
      </c>
      <c r="N3026" s="11" t="n"/>
      <c r="R3026" s="7" t="n"/>
      <c r="T3026" s="7" t="n"/>
      <c r="U3026" s="7">
        <f>IF($C3026="","",T3026*X3026/100)</f>
        <v/>
      </c>
      <c r="V3026" s="7">
        <f>IF($C3026="","",T3026-U3026)</f>
        <v/>
      </c>
      <c r="X3026">
        <f>IF($C3026="","",IF($AD3026=1,Settings!$C$8,IF($AC3026=1,Settings!$C$6,Settings!$C$7))*100)</f>
        <v/>
      </c>
      <c r="Y3026" s="7">
        <f>IF($C3026="","",V3026-M3026)</f>
        <v/>
      </c>
      <c r="AA3026">
        <f>IF($C3026="","",IF(COUNTIF($C$2:$C3026,$C3026)=1,1,0))</f>
        <v/>
      </c>
      <c r="AB3026">
        <f>IF($AA3026=1,SUMPRODUCT(--($AE$2:$AE$6001&lt;$AE3026))+1,"")</f>
        <v/>
      </c>
      <c r="AC3026">
        <f>IF($C3026="","",IF(OR($W3026=TRUE(),$W3026="TRUE"),0,1))</f>
        <v/>
      </c>
      <c r="AD3026">
        <f>IF($C3026="","",IF($Z3026="Yes",1,0))</f>
        <v/>
      </c>
      <c r="AE3026">
        <f>IF($AA3026=1,IFERROR(IF(VALUE($C3026)&lt;100000000,VALUE($C3026),1000000000),IFERROR(IF(VALUE(MID($C3026,2,20))&lt;100000000,VALUE(MID($C3026,2,20)),1000000000),1000000000))+ROW()/100000,"")</f>
        <v/>
      </c>
    </row>
    <row r="3027">
      <c r="M3027" s="7">
        <f>IF($C3027="","",L3027*V3027/100)</f>
        <v/>
      </c>
      <c r="N3027" s="11" t="n"/>
      <c r="R3027" s="7" t="n"/>
      <c r="T3027" s="7" t="n"/>
      <c r="U3027" s="7">
        <f>IF($C3027="","",T3027*X3027/100)</f>
        <v/>
      </c>
      <c r="V3027" s="7">
        <f>IF($C3027="","",T3027-U3027)</f>
        <v/>
      </c>
      <c r="X3027">
        <f>IF($C3027="","",IF($AD3027=1,Settings!$C$8,IF($AC3027=1,Settings!$C$6,Settings!$C$7))*100)</f>
        <v/>
      </c>
      <c r="Y3027" s="7">
        <f>IF($C3027="","",V3027-M3027)</f>
        <v/>
      </c>
      <c r="AA3027">
        <f>IF($C3027="","",IF(COUNTIF($C$2:$C3027,$C3027)=1,1,0))</f>
        <v/>
      </c>
      <c r="AB3027">
        <f>IF($AA3027=1,SUMPRODUCT(--($AE$2:$AE$6001&lt;$AE3027))+1,"")</f>
        <v/>
      </c>
      <c r="AC3027">
        <f>IF($C3027="","",IF(OR($W3027=TRUE(),$W3027="TRUE"),0,1))</f>
        <v/>
      </c>
      <c r="AD3027">
        <f>IF($C3027="","",IF($Z3027="Yes",1,0))</f>
        <v/>
      </c>
      <c r="AE3027">
        <f>IF($AA3027=1,IFERROR(IF(VALUE($C3027)&lt;100000000,VALUE($C3027),1000000000),IFERROR(IF(VALUE(MID($C3027,2,20))&lt;100000000,VALUE(MID($C3027,2,20)),1000000000),1000000000))+ROW()/100000,"")</f>
        <v/>
      </c>
    </row>
    <row r="3028">
      <c r="M3028" s="7">
        <f>IF($C3028="","",L3028*V3028/100)</f>
        <v/>
      </c>
      <c r="N3028" s="11" t="n"/>
      <c r="R3028" s="7" t="n"/>
      <c r="T3028" s="7" t="n"/>
      <c r="U3028" s="7">
        <f>IF($C3028="","",T3028*X3028/100)</f>
        <v/>
      </c>
      <c r="V3028" s="7">
        <f>IF($C3028="","",T3028-U3028)</f>
        <v/>
      </c>
      <c r="X3028">
        <f>IF($C3028="","",IF($AD3028=1,Settings!$C$8,IF($AC3028=1,Settings!$C$6,Settings!$C$7))*100)</f>
        <v/>
      </c>
      <c r="Y3028" s="7">
        <f>IF($C3028="","",V3028-M3028)</f>
        <v/>
      </c>
      <c r="AA3028">
        <f>IF($C3028="","",IF(COUNTIF($C$2:$C3028,$C3028)=1,1,0))</f>
        <v/>
      </c>
      <c r="AB3028">
        <f>IF($AA3028=1,SUMPRODUCT(--($AE$2:$AE$6001&lt;$AE3028))+1,"")</f>
        <v/>
      </c>
      <c r="AC3028">
        <f>IF($C3028="","",IF(OR($W3028=TRUE(),$W3028="TRUE"),0,1))</f>
        <v/>
      </c>
      <c r="AD3028">
        <f>IF($C3028="","",IF($Z3028="Yes",1,0))</f>
        <v/>
      </c>
      <c r="AE3028">
        <f>IF($AA3028=1,IFERROR(IF(VALUE($C3028)&lt;100000000,VALUE($C3028),1000000000),IFERROR(IF(VALUE(MID($C3028,2,20))&lt;100000000,VALUE(MID($C3028,2,20)),1000000000),1000000000))+ROW()/100000,"")</f>
        <v/>
      </c>
    </row>
    <row r="3029">
      <c r="M3029" s="7">
        <f>IF($C3029="","",L3029*V3029/100)</f>
        <v/>
      </c>
      <c r="N3029" s="11" t="n"/>
      <c r="R3029" s="7" t="n"/>
      <c r="T3029" s="7" t="n"/>
      <c r="U3029" s="7">
        <f>IF($C3029="","",T3029*X3029/100)</f>
        <v/>
      </c>
      <c r="V3029" s="7">
        <f>IF($C3029="","",T3029-U3029)</f>
        <v/>
      </c>
      <c r="X3029">
        <f>IF($C3029="","",IF($AD3029=1,Settings!$C$8,IF($AC3029=1,Settings!$C$6,Settings!$C$7))*100)</f>
        <v/>
      </c>
      <c r="Y3029" s="7">
        <f>IF($C3029="","",V3029-M3029)</f>
        <v/>
      </c>
      <c r="AA3029">
        <f>IF($C3029="","",IF(COUNTIF($C$2:$C3029,$C3029)=1,1,0))</f>
        <v/>
      </c>
      <c r="AB3029">
        <f>IF($AA3029=1,SUMPRODUCT(--($AE$2:$AE$6001&lt;$AE3029))+1,"")</f>
        <v/>
      </c>
      <c r="AC3029">
        <f>IF($C3029="","",IF(OR($W3029=TRUE(),$W3029="TRUE"),0,1))</f>
        <v/>
      </c>
      <c r="AD3029">
        <f>IF($C3029="","",IF($Z3029="Yes",1,0))</f>
        <v/>
      </c>
      <c r="AE3029">
        <f>IF($AA3029=1,IFERROR(IF(VALUE($C3029)&lt;100000000,VALUE($C3029),1000000000),IFERROR(IF(VALUE(MID($C3029,2,20))&lt;100000000,VALUE(MID($C3029,2,20)),1000000000),1000000000))+ROW()/100000,"")</f>
        <v/>
      </c>
    </row>
    <row r="3030">
      <c r="M3030" s="7">
        <f>IF($C3030="","",L3030*V3030/100)</f>
        <v/>
      </c>
      <c r="N3030" s="11" t="n"/>
      <c r="R3030" s="7" t="n"/>
      <c r="T3030" s="7" t="n"/>
      <c r="U3030" s="7">
        <f>IF($C3030="","",T3030*X3030/100)</f>
        <v/>
      </c>
      <c r="V3030" s="7">
        <f>IF($C3030="","",T3030-U3030)</f>
        <v/>
      </c>
      <c r="X3030">
        <f>IF($C3030="","",IF($AD3030=1,Settings!$C$8,IF($AC3030=1,Settings!$C$6,Settings!$C$7))*100)</f>
        <v/>
      </c>
      <c r="Y3030" s="7">
        <f>IF($C3030="","",V3030-M3030)</f>
        <v/>
      </c>
      <c r="AA3030">
        <f>IF($C3030="","",IF(COUNTIF($C$2:$C3030,$C3030)=1,1,0))</f>
        <v/>
      </c>
      <c r="AB3030">
        <f>IF($AA3030=1,SUMPRODUCT(--($AE$2:$AE$6001&lt;$AE3030))+1,"")</f>
        <v/>
      </c>
      <c r="AC3030">
        <f>IF($C3030="","",IF(OR($W3030=TRUE(),$W3030="TRUE"),0,1))</f>
        <v/>
      </c>
      <c r="AD3030">
        <f>IF($C3030="","",IF($Z3030="Yes",1,0))</f>
        <v/>
      </c>
      <c r="AE3030">
        <f>IF($AA3030=1,IFERROR(IF(VALUE($C3030)&lt;100000000,VALUE($C3030),1000000000),IFERROR(IF(VALUE(MID($C3030,2,20))&lt;100000000,VALUE(MID($C3030,2,20)),1000000000),1000000000))+ROW()/100000,"")</f>
        <v/>
      </c>
    </row>
    <row r="3031">
      <c r="M3031" s="7">
        <f>IF($C3031="","",L3031*V3031/100)</f>
        <v/>
      </c>
      <c r="N3031" s="11" t="n"/>
      <c r="R3031" s="7" t="n"/>
      <c r="T3031" s="7" t="n"/>
      <c r="U3031" s="7">
        <f>IF($C3031="","",T3031*X3031/100)</f>
        <v/>
      </c>
      <c r="V3031" s="7">
        <f>IF($C3031="","",T3031-U3031)</f>
        <v/>
      </c>
      <c r="X3031">
        <f>IF($C3031="","",IF($AD3031=1,Settings!$C$8,IF($AC3031=1,Settings!$C$6,Settings!$C$7))*100)</f>
        <v/>
      </c>
      <c r="Y3031" s="7">
        <f>IF($C3031="","",V3031-M3031)</f>
        <v/>
      </c>
      <c r="AA3031">
        <f>IF($C3031="","",IF(COUNTIF($C$2:$C3031,$C3031)=1,1,0))</f>
        <v/>
      </c>
      <c r="AB3031">
        <f>IF($AA3031=1,SUMPRODUCT(--($AE$2:$AE$6001&lt;$AE3031))+1,"")</f>
        <v/>
      </c>
      <c r="AC3031">
        <f>IF($C3031="","",IF(OR($W3031=TRUE(),$W3031="TRUE"),0,1))</f>
        <v/>
      </c>
      <c r="AD3031">
        <f>IF($C3031="","",IF($Z3031="Yes",1,0))</f>
        <v/>
      </c>
      <c r="AE3031">
        <f>IF($AA3031=1,IFERROR(IF(VALUE($C3031)&lt;100000000,VALUE($C3031),1000000000),IFERROR(IF(VALUE(MID($C3031,2,20))&lt;100000000,VALUE(MID($C3031,2,20)),1000000000),1000000000))+ROW()/100000,"")</f>
        <v/>
      </c>
    </row>
    <row r="3032">
      <c r="M3032" s="7">
        <f>IF($C3032="","",L3032*V3032/100)</f>
        <v/>
      </c>
      <c r="N3032" s="11" t="n"/>
      <c r="R3032" s="7" t="n"/>
      <c r="T3032" s="7" t="n"/>
      <c r="U3032" s="7">
        <f>IF($C3032="","",T3032*X3032/100)</f>
        <v/>
      </c>
      <c r="V3032" s="7">
        <f>IF($C3032="","",T3032-U3032)</f>
        <v/>
      </c>
      <c r="X3032">
        <f>IF($C3032="","",IF($AD3032=1,Settings!$C$8,IF($AC3032=1,Settings!$C$6,Settings!$C$7))*100)</f>
        <v/>
      </c>
      <c r="Y3032" s="7">
        <f>IF($C3032="","",V3032-M3032)</f>
        <v/>
      </c>
      <c r="AA3032">
        <f>IF($C3032="","",IF(COUNTIF($C$2:$C3032,$C3032)=1,1,0))</f>
        <v/>
      </c>
      <c r="AB3032">
        <f>IF($AA3032=1,SUMPRODUCT(--($AE$2:$AE$6001&lt;$AE3032))+1,"")</f>
        <v/>
      </c>
      <c r="AC3032">
        <f>IF($C3032="","",IF(OR($W3032=TRUE(),$W3032="TRUE"),0,1))</f>
        <v/>
      </c>
      <c r="AD3032">
        <f>IF($C3032="","",IF($Z3032="Yes",1,0))</f>
        <v/>
      </c>
      <c r="AE3032">
        <f>IF($AA3032=1,IFERROR(IF(VALUE($C3032)&lt;100000000,VALUE($C3032),1000000000),IFERROR(IF(VALUE(MID($C3032,2,20))&lt;100000000,VALUE(MID($C3032,2,20)),1000000000),1000000000))+ROW()/100000,"")</f>
        <v/>
      </c>
    </row>
    <row r="3033">
      <c r="M3033" s="7">
        <f>IF($C3033="","",L3033*V3033/100)</f>
        <v/>
      </c>
      <c r="N3033" s="11" t="n"/>
      <c r="R3033" s="7" t="n"/>
      <c r="T3033" s="7" t="n"/>
      <c r="U3033" s="7">
        <f>IF($C3033="","",T3033*X3033/100)</f>
        <v/>
      </c>
      <c r="V3033" s="7">
        <f>IF($C3033="","",T3033-U3033)</f>
        <v/>
      </c>
      <c r="X3033">
        <f>IF($C3033="","",IF($AD3033=1,Settings!$C$8,IF($AC3033=1,Settings!$C$6,Settings!$C$7))*100)</f>
        <v/>
      </c>
      <c r="Y3033" s="7">
        <f>IF($C3033="","",V3033-M3033)</f>
        <v/>
      </c>
      <c r="AA3033">
        <f>IF($C3033="","",IF(COUNTIF($C$2:$C3033,$C3033)=1,1,0))</f>
        <v/>
      </c>
      <c r="AB3033">
        <f>IF($AA3033=1,SUMPRODUCT(--($AE$2:$AE$6001&lt;$AE3033))+1,"")</f>
        <v/>
      </c>
      <c r="AC3033">
        <f>IF($C3033="","",IF(OR($W3033=TRUE(),$W3033="TRUE"),0,1))</f>
        <v/>
      </c>
      <c r="AD3033">
        <f>IF($C3033="","",IF($Z3033="Yes",1,0))</f>
        <v/>
      </c>
      <c r="AE3033">
        <f>IF($AA3033=1,IFERROR(IF(VALUE($C3033)&lt;100000000,VALUE($C3033),1000000000),IFERROR(IF(VALUE(MID($C3033,2,20))&lt;100000000,VALUE(MID($C3033,2,20)),1000000000),1000000000))+ROW()/100000,"")</f>
        <v/>
      </c>
    </row>
    <row r="3034">
      <c r="M3034" s="7">
        <f>IF($C3034="","",L3034*V3034/100)</f>
        <v/>
      </c>
      <c r="N3034" s="11" t="n"/>
      <c r="R3034" s="7" t="n"/>
      <c r="T3034" s="7" t="n"/>
      <c r="U3034" s="7">
        <f>IF($C3034="","",T3034*X3034/100)</f>
        <v/>
      </c>
      <c r="V3034" s="7">
        <f>IF($C3034="","",T3034-U3034)</f>
        <v/>
      </c>
      <c r="X3034">
        <f>IF($C3034="","",IF($AD3034=1,Settings!$C$8,IF($AC3034=1,Settings!$C$6,Settings!$C$7))*100)</f>
        <v/>
      </c>
      <c r="Y3034" s="7">
        <f>IF($C3034="","",V3034-M3034)</f>
        <v/>
      </c>
      <c r="AA3034">
        <f>IF($C3034="","",IF(COUNTIF($C$2:$C3034,$C3034)=1,1,0))</f>
        <v/>
      </c>
      <c r="AB3034">
        <f>IF($AA3034=1,SUMPRODUCT(--($AE$2:$AE$6001&lt;$AE3034))+1,"")</f>
        <v/>
      </c>
      <c r="AC3034">
        <f>IF($C3034="","",IF(OR($W3034=TRUE(),$W3034="TRUE"),0,1))</f>
        <v/>
      </c>
      <c r="AD3034">
        <f>IF($C3034="","",IF($Z3034="Yes",1,0))</f>
        <v/>
      </c>
      <c r="AE3034">
        <f>IF($AA3034=1,IFERROR(IF(VALUE($C3034)&lt;100000000,VALUE($C3034),1000000000),IFERROR(IF(VALUE(MID($C3034,2,20))&lt;100000000,VALUE(MID($C3034,2,20)),1000000000),1000000000))+ROW()/100000,"")</f>
        <v/>
      </c>
    </row>
    <row r="3035">
      <c r="M3035" s="7">
        <f>IF($C3035="","",L3035*V3035/100)</f>
        <v/>
      </c>
      <c r="N3035" s="11" t="n"/>
      <c r="R3035" s="7" t="n"/>
      <c r="T3035" s="7" t="n"/>
      <c r="U3035" s="7">
        <f>IF($C3035="","",T3035*X3035/100)</f>
        <v/>
      </c>
      <c r="V3035" s="7">
        <f>IF($C3035="","",T3035-U3035)</f>
        <v/>
      </c>
      <c r="X3035">
        <f>IF($C3035="","",IF($AD3035=1,Settings!$C$8,IF($AC3035=1,Settings!$C$6,Settings!$C$7))*100)</f>
        <v/>
      </c>
      <c r="Y3035" s="7">
        <f>IF($C3035="","",V3035-M3035)</f>
        <v/>
      </c>
      <c r="AA3035">
        <f>IF($C3035="","",IF(COUNTIF($C$2:$C3035,$C3035)=1,1,0))</f>
        <v/>
      </c>
      <c r="AB3035">
        <f>IF($AA3035=1,SUMPRODUCT(--($AE$2:$AE$6001&lt;$AE3035))+1,"")</f>
        <v/>
      </c>
      <c r="AC3035">
        <f>IF($C3035="","",IF(OR($W3035=TRUE(),$W3035="TRUE"),0,1))</f>
        <v/>
      </c>
      <c r="AD3035">
        <f>IF($C3035="","",IF($Z3035="Yes",1,0))</f>
        <v/>
      </c>
      <c r="AE3035">
        <f>IF($AA3035=1,IFERROR(IF(VALUE($C3035)&lt;100000000,VALUE($C3035),1000000000),IFERROR(IF(VALUE(MID($C3035,2,20))&lt;100000000,VALUE(MID($C3035,2,20)),1000000000),1000000000))+ROW()/100000,"")</f>
        <v/>
      </c>
    </row>
    <row r="3036">
      <c r="M3036" s="7">
        <f>IF($C3036="","",L3036*V3036/100)</f>
        <v/>
      </c>
      <c r="N3036" s="11" t="n"/>
      <c r="R3036" s="7" t="n"/>
      <c r="T3036" s="7" t="n"/>
      <c r="U3036" s="7">
        <f>IF($C3036="","",T3036*X3036/100)</f>
        <v/>
      </c>
      <c r="V3036" s="7">
        <f>IF($C3036="","",T3036-U3036)</f>
        <v/>
      </c>
      <c r="X3036">
        <f>IF($C3036="","",IF($AD3036=1,Settings!$C$8,IF($AC3036=1,Settings!$C$6,Settings!$C$7))*100)</f>
        <v/>
      </c>
      <c r="Y3036" s="7">
        <f>IF($C3036="","",V3036-M3036)</f>
        <v/>
      </c>
      <c r="AA3036">
        <f>IF($C3036="","",IF(COUNTIF($C$2:$C3036,$C3036)=1,1,0))</f>
        <v/>
      </c>
      <c r="AB3036">
        <f>IF($AA3036=1,SUMPRODUCT(--($AE$2:$AE$6001&lt;$AE3036))+1,"")</f>
        <v/>
      </c>
      <c r="AC3036">
        <f>IF($C3036="","",IF(OR($W3036=TRUE(),$W3036="TRUE"),0,1))</f>
        <v/>
      </c>
      <c r="AD3036">
        <f>IF($C3036="","",IF($Z3036="Yes",1,0))</f>
        <v/>
      </c>
      <c r="AE3036">
        <f>IF($AA3036=1,IFERROR(IF(VALUE($C3036)&lt;100000000,VALUE($C3036),1000000000),IFERROR(IF(VALUE(MID($C3036,2,20))&lt;100000000,VALUE(MID($C3036,2,20)),1000000000),1000000000))+ROW()/100000,"")</f>
        <v/>
      </c>
    </row>
    <row r="3037">
      <c r="M3037" s="7">
        <f>IF($C3037="","",L3037*V3037/100)</f>
        <v/>
      </c>
      <c r="N3037" s="11" t="n"/>
      <c r="R3037" s="7" t="n"/>
      <c r="T3037" s="7" t="n"/>
      <c r="U3037" s="7">
        <f>IF($C3037="","",T3037*X3037/100)</f>
        <v/>
      </c>
      <c r="V3037" s="7">
        <f>IF($C3037="","",T3037-U3037)</f>
        <v/>
      </c>
      <c r="X3037">
        <f>IF($C3037="","",IF($AD3037=1,Settings!$C$8,IF($AC3037=1,Settings!$C$6,Settings!$C$7))*100)</f>
        <v/>
      </c>
      <c r="Y3037" s="7">
        <f>IF($C3037="","",V3037-M3037)</f>
        <v/>
      </c>
      <c r="AA3037">
        <f>IF($C3037="","",IF(COUNTIF($C$2:$C3037,$C3037)=1,1,0))</f>
        <v/>
      </c>
      <c r="AB3037">
        <f>IF($AA3037=1,SUMPRODUCT(--($AE$2:$AE$6001&lt;$AE3037))+1,"")</f>
        <v/>
      </c>
      <c r="AC3037">
        <f>IF($C3037="","",IF(OR($W3037=TRUE(),$W3037="TRUE"),0,1))</f>
        <v/>
      </c>
      <c r="AD3037">
        <f>IF($C3037="","",IF($Z3037="Yes",1,0))</f>
        <v/>
      </c>
      <c r="AE3037">
        <f>IF($AA3037=1,IFERROR(IF(VALUE($C3037)&lt;100000000,VALUE($C3037),1000000000),IFERROR(IF(VALUE(MID($C3037,2,20))&lt;100000000,VALUE(MID($C3037,2,20)),1000000000),1000000000))+ROW()/100000,"")</f>
        <v/>
      </c>
    </row>
    <row r="3038">
      <c r="M3038" s="7">
        <f>IF($C3038="","",L3038*V3038/100)</f>
        <v/>
      </c>
      <c r="N3038" s="11" t="n"/>
      <c r="R3038" s="7" t="n"/>
      <c r="T3038" s="7" t="n"/>
      <c r="U3038" s="7">
        <f>IF($C3038="","",T3038*X3038/100)</f>
        <v/>
      </c>
      <c r="V3038" s="7">
        <f>IF($C3038="","",T3038-U3038)</f>
        <v/>
      </c>
      <c r="X3038">
        <f>IF($C3038="","",IF($AD3038=1,Settings!$C$8,IF($AC3038=1,Settings!$C$6,Settings!$C$7))*100)</f>
        <v/>
      </c>
      <c r="Y3038" s="7">
        <f>IF($C3038="","",V3038-M3038)</f>
        <v/>
      </c>
      <c r="AA3038">
        <f>IF($C3038="","",IF(COUNTIF($C$2:$C3038,$C3038)=1,1,0))</f>
        <v/>
      </c>
      <c r="AB3038">
        <f>IF($AA3038=1,SUMPRODUCT(--($AE$2:$AE$6001&lt;$AE3038))+1,"")</f>
        <v/>
      </c>
      <c r="AC3038">
        <f>IF($C3038="","",IF(OR($W3038=TRUE(),$W3038="TRUE"),0,1))</f>
        <v/>
      </c>
      <c r="AD3038">
        <f>IF($C3038="","",IF($Z3038="Yes",1,0))</f>
        <v/>
      </c>
      <c r="AE3038">
        <f>IF($AA3038=1,IFERROR(IF(VALUE($C3038)&lt;100000000,VALUE($C3038),1000000000),IFERROR(IF(VALUE(MID($C3038,2,20))&lt;100000000,VALUE(MID($C3038,2,20)),1000000000),1000000000))+ROW()/100000,"")</f>
        <v/>
      </c>
    </row>
    <row r="3039">
      <c r="M3039" s="7">
        <f>IF($C3039="","",L3039*V3039/100)</f>
        <v/>
      </c>
      <c r="N3039" s="11" t="n"/>
      <c r="R3039" s="7" t="n"/>
      <c r="T3039" s="7" t="n"/>
      <c r="U3039" s="7">
        <f>IF($C3039="","",T3039*X3039/100)</f>
        <v/>
      </c>
      <c r="V3039" s="7">
        <f>IF($C3039="","",T3039-U3039)</f>
        <v/>
      </c>
      <c r="X3039">
        <f>IF($C3039="","",IF($AD3039=1,Settings!$C$8,IF($AC3039=1,Settings!$C$6,Settings!$C$7))*100)</f>
        <v/>
      </c>
      <c r="Y3039" s="7">
        <f>IF($C3039="","",V3039-M3039)</f>
        <v/>
      </c>
      <c r="AA3039">
        <f>IF($C3039="","",IF(COUNTIF($C$2:$C3039,$C3039)=1,1,0))</f>
        <v/>
      </c>
      <c r="AB3039">
        <f>IF($AA3039=1,SUMPRODUCT(--($AE$2:$AE$6001&lt;$AE3039))+1,"")</f>
        <v/>
      </c>
      <c r="AC3039">
        <f>IF($C3039="","",IF(OR($W3039=TRUE(),$W3039="TRUE"),0,1))</f>
        <v/>
      </c>
      <c r="AD3039">
        <f>IF($C3039="","",IF($Z3039="Yes",1,0))</f>
        <v/>
      </c>
      <c r="AE3039">
        <f>IF($AA3039=1,IFERROR(IF(VALUE($C3039)&lt;100000000,VALUE($C3039),1000000000),IFERROR(IF(VALUE(MID($C3039,2,20))&lt;100000000,VALUE(MID($C3039,2,20)),1000000000),1000000000))+ROW()/100000,"")</f>
        <v/>
      </c>
    </row>
    <row r="3040">
      <c r="M3040" s="7">
        <f>IF($C3040="","",L3040*V3040/100)</f>
        <v/>
      </c>
      <c r="N3040" s="11" t="n"/>
      <c r="R3040" s="7" t="n"/>
      <c r="T3040" s="7" t="n"/>
      <c r="U3040" s="7">
        <f>IF($C3040="","",T3040*X3040/100)</f>
        <v/>
      </c>
      <c r="V3040" s="7">
        <f>IF($C3040="","",T3040-U3040)</f>
        <v/>
      </c>
      <c r="X3040">
        <f>IF($C3040="","",IF($AD3040=1,Settings!$C$8,IF($AC3040=1,Settings!$C$6,Settings!$C$7))*100)</f>
        <v/>
      </c>
      <c r="Y3040" s="7">
        <f>IF($C3040="","",V3040-M3040)</f>
        <v/>
      </c>
      <c r="AA3040">
        <f>IF($C3040="","",IF(COUNTIF($C$2:$C3040,$C3040)=1,1,0))</f>
        <v/>
      </c>
      <c r="AB3040">
        <f>IF($AA3040=1,SUMPRODUCT(--($AE$2:$AE$6001&lt;$AE3040))+1,"")</f>
        <v/>
      </c>
      <c r="AC3040">
        <f>IF($C3040="","",IF(OR($W3040=TRUE(),$W3040="TRUE"),0,1))</f>
        <v/>
      </c>
      <c r="AD3040">
        <f>IF($C3040="","",IF($Z3040="Yes",1,0))</f>
        <v/>
      </c>
      <c r="AE3040">
        <f>IF($AA3040=1,IFERROR(IF(VALUE($C3040)&lt;100000000,VALUE($C3040),1000000000),IFERROR(IF(VALUE(MID($C3040,2,20))&lt;100000000,VALUE(MID($C3040,2,20)),1000000000),1000000000))+ROW()/100000,"")</f>
        <v/>
      </c>
    </row>
    <row r="3041">
      <c r="M3041" s="7">
        <f>IF($C3041="","",L3041*V3041/100)</f>
        <v/>
      </c>
      <c r="N3041" s="11" t="n"/>
      <c r="R3041" s="7" t="n"/>
      <c r="T3041" s="7" t="n"/>
      <c r="U3041" s="7">
        <f>IF($C3041="","",T3041*X3041/100)</f>
        <v/>
      </c>
      <c r="V3041" s="7">
        <f>IF($C3041="","",T3041-U3041)</f>
        <v/>
      </c>
      <c r="X3041">
        <f>IF($C3041="","",IF($AD3041=1,Settings!$C$8,IF($AC3041=1,Settings!$C$6,Settings!$C$7))*100)</f>
        <v/>
      </c>
      <c r="Y3041" s="7">
        <f>IF($C3041="","",V3041-M3041)</f>
        <v/>
      </c>
      <c r="AA3041">
        <f>IF($C3041="","",IF(COUNTIF($C$2:$C3041,$C3041)=1,1,0))</f>
        <v/>
      </c>
      <c r="AB3041">
        <f>IF($AA3041=1,SUMPRODUCT(--($AE$2:$AE$6001&lt;$AE3041))+1,"")</f>
        <v/>
      </c>
      <c r="AC3041">
        <f>IF($C3041="","",IF(OR($W3041=TRUE(),$W3041="TRUE"),0,1))</f>
        <v/>
      </c>
      <c r="AD3041">
        <f>IF($C3041="","",IF($Z3041="Yes",1,0))</f>
        <v/>
      </c>
      <c r="AE3041">
        <f>IF($AA3041=1,IFERROR(IF(VALUE($C3041)&lt;100000000,VALUE($C3041),1000000000),IFERROR(IF(VALUE(MID($C3041,2,20))&lt;100000000,VALUE(MID($C3041,2,20)),1000000000),1000000000))+ROW()/100000,"")</f>
        <v/>
      </c>
    </row>
    <row r="3042">
      <c r="M3042" s="7">
        <f>IF($C3042="","",L3042*V3042/100)</f>
        <v/>
      </c>
      <c r="N3042" s="11" t="n"/>
      <c r="R3042" s="7" t="n"/>
      <c r="T3042" s="7" t="n"/>
      <c r="U3042" s="7">
        <f>IF($C3042="","",T3042*X3042/100)</f>
        <v/>
      </c>
      <c r="V3042" s="7">
        <f>IF($C3042="","",T3042-U3042)</f>
        <v/>
      </c>
      <c r="X3042">
        <f>IF($C3042="","",IF($AD3042=1,Settings!$C$8,IF($AC3042=1,Settings!$C$6,Settings!$C$7))*100)</f>
        <v/>
      </c>
      <c r="Y3042" s="7">
        <f>IF($C3042="","",V3042-M3042)</f>
        <v/>
      </c>
      <c r="AA3042">
        <f>IF($C3042="","",IF(COUNTIF($C$2:$C3042,$C3042)=1,1,0))</f>
        <v/>
      </c>
      <c r="AB3042">
        <f>IF($AA3042=1,SUMPRODUCT(--($AE$2:$AE$6001&lt;$AE3042))+1,"")</f>
        <v/>
      </c>
      <c r="AC3042">
        <f>IF($C3042="","",IF(OR($W3042=TRUE(),$W3042="TRUE"),0,1))</f>
        <v/>
      </c>
      <c r="AD3042">
        <f>IF($C3042="","",IF($Z3042="Yes",1,0))</f>
        <v/>
      </c>
      <c r="AE3042">
        <f>IF($AA3042=1,IFERROR(IF(VALUE($C3042)&lt;100000000,VALUE($C3042),1000000000),IFERROR(IF(VALUE(MID($C3042,2,20))&lt;100000000,VALUE(MID($C3042,2,20)),1000000000),1000000000))+ROW()/100000,"")</f>
        <v/>
      </c>
    </row>
    <row r="3043">
      <c r="M3043" s="7">
        <f>IF($C3043="","",L3043*V3043/100)</f>
        <v/>
      </c>
      <c r="N3043" s="11" t="n"/>
      <c r="R3043" s="7" t="n"/>
      <c r="T3043" s="7" t="n"/>
      <c r="U3043" s="7">
        <f>IF($C3043="","",T3043*X3043/100)</f>
        <v/>
      </c>
      <c r="V3043" s="7">
        <f>IF($C3043="","",T3043-U3043)</f>
        <v/>
      </c>
      <c r="X3043">
        <f>IF($C3043="","",IF($AD3043=1,Settings!$C$8,IF($AC3043=1,Settings!$C$6,Settings!$C$7))*100)</f>
        <v/>
      </c>
      <c r="Y3043" s="7">
        <f>IF($C3043="","",V3043-M3043)</f>
        <v/>
      </c>
      <c r="AA3043">
        <f>IF($C3043="","",IF(COUNTIF($C$2:$C3043,$C3043)=1,1,0))</f>
        <v/>
      </c>
      <c r="AB3043">
        <f>IF($AA3043=1,SUMPRODUCT(--($AE$2:$AE$6001&lt;$AE3043))+1,"")</f>
        <v/>
      </c>
      <c r="AC3043">
        <f>IF($C3043="","",IF(OR($W3043=TRUE(),$W3043="TRUE"),0,1))</f>
        <v/>
      </c>
      <c r="AD3043">
        <f>IF($C3043="","",IF($Z3043="Yes",1,0))</f>
        <v/>
      </c>
      <c r="AE3043">
        <f>IF($AA3043=1,IFERROR(IF(VALUE($C3043)&lt;100000000,VALUE($C3043),1000000000),IFERROR(IF(VALUE(MID($C3043,2,20))&lt;100000000,VALUE(MID($C3043,2,20)),1000000000),1000000000))+ROW()/100000,"")</f>
        <v/>
      </c>
    </row>
    <row r="3044">
      <c r="M3044" s="7">
        <f>IF($C3044="","",L3044*V3044/100)</f>
        <v/>
      </c>
      <c r="N3044" s="11" t="n"/>
      <c r="R3044" s="7" t="n"/>
      <c r="T3044" s="7" t="n"/>
      <c r="U3044" s="7">
        <f>IF($C3044="","",T3044*X3044/100)</f>
        <v/>
      </c>
      <c r="V3044" s="7">
        <f>IF($C3044="","",T3044-U3044)</f>
        <v/>
      </c>
      <c r="X3044">
        <f>IF($C3044="","",IF($AD3044=1,Settings!$C$8,IF($AC3044=1,Settings!$C$6,Settings!$C$7))*100)</f>
        <v/>
      </c>
      <c r="Y3044" s="7">
        <f>IF($C3044="","",V3044-M3044)</f>
        <v/>
      </c>
      <c r="AA3044">
        <f>IF($C3044="","",IF(COUNTIF($C$2:$C3044,$C3044)=1,1,0))</f>
        <v/>
      </c>
      <c r="AB3044">
        <f>IF($AA3044=1,SUMPRODUCT(--($AE$2:$AE$6001&lt;$AE3044))+1,"")</f>
        <v/>
      </c>
      <c r="AC3044">
        <f>IF($C3044="","",IF(OR($W3044=TRUE(),$W3044="TRUE"),0,1))</f>
        <v/>
      </c>
      <c r="AD3044">
        <f>IF($C3044="","",IF($Z3044="Yes",1,0))</f>
        <v/>
      </c>
      <c r="AE3044">
        <f>IF($AA3044=1,IFERROR(IF(VALUE($C3044)&lt;100000000,VALUE($C3044),1000000000),IFERROR(IF(VALUE(MID($C3044,2,20))&lt;100000000,VALUE(MID($C3044,2,20)),1000000000),1000000000))+ROW()/100000,"")</f>
        <v/>
      </c>
    </row>
    <row r="3045">
      <c r="M3045" s="7">
        <f>IF($C3045="","",L3045*V3045/100)</f>
        <v/>
      </c>
      <c r="N3045" s="11" t="n"/>
      <c r="R3045" s="7" t="n"/>
      <c r="T3045" s="7" t="n"/>
      <c r="U3045" s="7">
        <f>IF($C3045="","",T3045*X3045/100)</f>
        <v/>
      </c>
      <c r="V3045" s="7">
        <f>IF($C3045="","",T3045-U3045)</f>
        <v/>
      </c>
      <c r="X3045">
        <f>IF($C3045="","",IF($AD3045=1,Settings!$C$8,IF($AC3045=1,Settings!$C$6,Settings!$C$7))*100)</f>
        <v/>
      </c>
      <c r="Y3045" s="7">
        <f>IF($C3045="","",V3045-M3045)</f>
        <v/>
      </c>
      <c r="AA3045">
        <f>IF($C3045="","",IF(COUNTIF($C$2:$C3045,$C3045)=1,1,0))</f>
        <v/>
      </c>
      <c r="AB3045">
        <f>IF($AA3045=1,SUMPRODUCT(--($AE$2:$AE$6001&lt;$AE3045))+1,"")</f>
        <v/>
      </c>
      <c r="AC3045">
        <f>IF($C3045="","",IF(OR($W3045=TRUE(),$W3045="TRUE"),0,1))</f>
        <v/>
      </c>
      <c r="AD3045">
        <f>IF($C3045="","",IF($Z3045="Yes",1,0))</f>
        <v/>
      </c>
      <c r="AE3045">
        <f>IF($AA3045=1,IFERROR(IF(VALUE($C3045)&lt;100000000,VALUE($C3045),1000000000),IFERROR(IF(VALUE(MID($C3045,2,20))&lt;100000000,VALUE(MID($C3045,2,20)),1000000000),1000000000))+ROW()/100000,"")</f>
        <v/>
      </c>
    </row>
    <row r="3046">
      <c r="M3046" s="7">
        <f>IF($C3046="","",L3046*V3046/100)</f>
        <v/>
      </c>
      <c r="N3046" s="11" t="n"/>
      <c r="R3046" s="7" t="n"/>
      <c r="T3046" s="7" t="n"/>
      <c r="U3046" s="7">
        <f>IF($C3046="","",T3046*X3046/100)</f>
        <v/>
      </c>
      <c r="V3046" s="7">
        <f>IF($C3046="","",T3046-U3046)</f>
        <v/>
      </c>
      <c r="X3046">
        <f>IF($C3046="","",IF($AD3046=1,Settings!$C$8,IF($AC3046=1,Settings!$C$6,Settings!$C$7))*100)</f>
        <v/>
      </c>
      <c r="Y3046" s="7">
        <f>IF($C3046="","",V3046-M3046)</f>
        <v/>
      </c>
      <c r="AA3046">
        <f>IF($C3046="","",IF(COUNTIF($C$2:$C3046,$C3046)=1,1,0))</f>
        <v/>
      </c>
      <c r="AB3046">
        <f>IF($AA3046=1,SUMPRODUCT(--($AE$2:$AE$6001&lt;$AE3046))+1,"")</f>
        <v/>
      </c>
      <c r="AC3046">
        <f>IF($C3046="","",IF(OR($W3046=TRUE(),$W3046="TRUE"),0,1))</f>
        <v/>
      </c>
      <c r="AD3046">
        <f>IF($C3046="","",IF($Z3046="Yes",1,0))</f>
        <v/>
      </c>
      <c r="AE3046">
        <f>IF($AA3046=1,IFERROR(IF(VALUE($C3046)&lt;100000000,VALUE($C3046),1000000000),IFERROR(IF(VALUE(MID($C3046,2,20))&lt;100000000,VALUE(MID($C3046,2,20)),1000000000),1000000000))+ROW()/100000,"")</f>
        <v/>
      </c>
    </row>
    <row r="3047">
      <c r="M3047" s="7">
        <f>IF($C3047="","",L3047*V3047/100)</f>
        <v/>
      </c>
      <c r="N3047" s="11" t="n"/>
      <c r="R3047" s="7" t="n"/>
      <c r="T3047" s="7" t="n"/>
      <c r="U3047" s="7">
        <f>IF($C3047="","",T3047*X3047/100)</f>
        <v/>
      </c>
      <c r="V3047" s="7">
        <f>IF($C3047="","",T3047-U3047)</f>
        <v/>
      </c>
      <c r="X3047">
        <f>IF($C3047="","",IF($AD3047=1,Settings!$C$8,IF($AC3047=1,Settings!$C$6,Settings!$C$7))*100)</f>
        <v/>
      </c>
      <c r="Y3047" s="7">
        <f>IF($C3047="","",V3047-M3047)</f>
        <v/>
      </c>
      <c r="AA3047">
        <f>IF($C3047="","",IF(COUNTIF($C$2:$C3047,$C3047)=1,1,0))</f>
        <v/>
      </c>
      <c r="AB3047">
        <f>IF($AA3047=1,SUMPRODUCT(--($AE$2:$AE$6001&lt;$AE3047))+1,"")</f>
        <v/>
      </c>
      <c r="AC3047">
        <f>IF($C3047="","",IF(OR($W3047=TRUE(),$W3047="TRUE"),0,1))</f>
        <v/>
      </c>
      <c r="AD3047">
        <f>IF($C3047="","",IF($Z3047="Yes",1,0))</f>
        <v/>
      </c>
      <c r="AE3047">
        <f>IF($AA3047=1,IFERROR(IF(VALUE($C3047)&lt;100000000,VALUE($C3047),1000000000),IFERROR(IF(VALUE(MID($C3047,2,20))&lt;100000000,VALUE(MID($C3047,2,20)),1000000000),1000000000))+ROW()/100000,"")</f>
        <v/>
      </c>
    </row>
    <row r="3048">
      <c r="M3048" s="7">
        <f>IF($C3048="","",L3048*V3048/100)</f>
        <v/>
      </c>
      <c r="N3048" s="11" t="n"/>
      <c r="R3048" s="7" t="n"/>
      <c r="T3048" s="7" t="n"/>
      <c r="U3048" s="7">
        <f>IF($C3048="","",T3048*X3048/100)</f>
        <v/>
      </c>
      <c r="V3048" s="7">
        <f>IF($C3048="","",T3048-U3048)</f>
        <v/>
      </c>
      <c r="X3048">
        <f>IF($C3048="","",IF($AD3048=1,Settings!$C$8,IF($AC3048=1,Settings!$C$6,Settings!$C$7))*100)</f>
        <v/>
      </c>
      <c r="Y3048" s="7">
        <f>IF($C3048="","",V3048-M3048)</f>
        <v/>
      </c>
      <c r="AA3048">
        <f>IF($C3048="","",IF(COUNTIF($C$2:$C3048,$C3048)=1,1,0))</f>
        <v/>
      </c>
      <c r="AB3048">
        <f>IF($AA3048=1,SUMPRODUCT(--($AE$2:$AE$6001&lt;$AE3048))+1,"")</f>
        <v/>
      </c>
      <c r="AC3048">
        <f>IF($C3048="","",IF(OR($W3048=TRUE(),$W3048="TRUE"),0,1))</f>
        <v/>
      </c>
      <c r="AD3048">
        <f>IF($C3048="","",IF($Z3048="Yes",1,0))</f>
        <v/>
      </c>
      <c r="AE3048">
        <f>IF($AA3048=1,IFERROR(IF(VALUE($C3048)&lt;100000000,VALUE($C3048),1000000000),IFERROR(IF(VALUE(MID($C3048,2,20))&lt;100000000,VALUE(MID($C3048,2,20)),1000000000),1000000000))+ROW()/100000,"")</f>
        <v/>
      </c>
    </row>
    <row r="3049">
      <c r="M3049" s="7">
        <f>IF($C3049="","",L3049*V3049/100)</f>
        <v/>
      </c>
      <c r="N3049" s="11" t="n"/>
      <c r="R3049" s="7" t="n"/>
      <c r="T3049" s="7" t="n"/>
      <c r="U3049" s="7">
        <f>IF($C3049="","",T3049*X3049/100)</f>
        <v/>
      </c>
      <c r="V3049" s="7">
        <f>IF($C3049="","",T3049-U3049)</f>
        <v/>
      </c>
      <c r="X3049">
        <f>IF($C3049="","",IF($AD3049=1,Settings!$C$8,IF($AC3049=1,Settings!$C$6,Settings!$C$7))*100)</f>
        <v/>
      </c>
      <c r="Y3049" s="7">
        <f>IF($C3049="","",V3049-M3049)</f>
        <v/>
      </c>
      <c r="AA3049">
        <f>IF($C3049="","",IF(COUNTIF($C$2:$C3049,$C3049)=1,1,0))</f>
        <v/>
      </c>
      <c r="AB3049">
        <f>IF($AA3049=1,SUMPRODUCT(--($AE$2:$AE$6001&lt;$AE3049))+1,"")</f>
        <v/>
      </c>
      <c r="AC3049">
        <f>IF($C3049="","",IF(OR($W3049=TRUE(),$W3049="TRUE"),0,1))</f>
        <v/>
      </c>
      <c r="AD3049">
        <f>IF($C3049="","",IF($Z3049="Yes",1,0))</f>
        <v/>
      </c>
      <c r="AE3049">
        <f>IF($AA3049=1,IFERROR(IF(VALUE($C3049)&lt;100000000,VALUE($C3049),1000000000),IFERROR(IF(VALUE(MID($C3049,2,20))&lt;100000000,VALUE(MID($C3049,2,20)),1000000000),1000000000))+ROW()/100000,"")</f>
        <v/>
      </c>
    </row>
    <row r="3050">
      <c r="M3050" s="7">
        <f>IF($C3050="","",L3050*V3050/100)</f>
        <v/>
      </c>
      <c r="N3050" s="11" t="n"/>
      <c r="R3050" s="7" t="n"/>
      <c r="T3050" s="7" t="n"/>
      <c r="U3050" s="7">
        <f>IF($C3050="","",T3050*X3050/100)</f>
        <v/>
      </c>
      <c r="V3050" s="7">
        <f>IF($C3050="","",T3050-U3050)</f>
        <v/>
      </c>
      <c r="X3050">
        <f>IF($C3050="","",IF($AD3050=1,Settings!$C$8,IF($AC3050=1,Settings!$C$6,Settings!$C$7))*100)</f>
        <v/>
      </c>
      <c r="Y3050" s="7">
        <f>IF($C3050="","",V3050-M3050)</f>
        <v/>
      </c>
      <c r="AA3050">
        <f>IF($C3050="","",IF(COUNTIF($C$2:$C3050,$C3050)=1,1,0))</f>
        <v/>
      </c>
      <c r="AB3050">
        <f>IF($AA3050=1,SUMPRODUCT(--($AE$2:$AE$6001&lt;$AE3050))+1,"")</f>
        <v/>
      </c>
      <c r="AC3050">
        <f>IF($C3050="","",IF(OR($W3050=TRUE(),$W3050="TRUE"),0,1))</f>
        <v/>
      </c>
      <c r="AD3050">
        <f>IF($C3050="","",IF($Z3050="Yes",1,0))</f>
        <v/>
      </c>
      <c r="AE3050">
        <f>IF($AA3050=1,IFERROR(IF(VALUE($C3050)&lt;100000000,VALUE($C3050),1000000000),IFERROR(IF(VALUE(MID($C3050,2,20))&lt;100000000,VALUE(MID($C3050,2,20)),1000000000),1000000000))+ROW()/100000,"")</f>
        <v/>
      </c>
    </row>
    <row r="3051">
      <c r="M3051" s="7">
        <f>IF($C3051="","",L3051*V3051/100)</f>
        <v/>
      </c>
      <c r="N3051" s="11" t="n"/>
      <c r="R3051" s="7" t="n"/>
      <c r="T3051" s="7" t="n"/>
      <c r="U3051" s="7">
        <f>IF($C3051="","",T3051*X3051/100)</f>
        <v/>
      </c>
      <c r="V3051" s="7">
        <f>IF($C3051="","",T3051-U3051)</f>
        <v/>
      </c>
      <c r="X3051">
        <f>IF($C3051="","",IF($AD3051=1,Settings!$C$8,IF($AC3051=1,Settings!$C$6,Settings!$C$7))*100)</f>
        <v/>
      </c>
      <c r="Y3051" s="7">
        <f>IF($C3051="","",V3051-M3051)</f>
        <v/>
      </c>
      <c r="AA3051">
        <f>IF($C3051="","",IF(COUNTIF($C$2:$C3051,$C3051)=1,1,0))</f>
        <v/>
      </c>
      <c r="AB3051">
        <f>IF($AA3051=1,SUMPRODUCT(--($AE$2:$AE$6001&lt;$AE3051))+1,"")</f>
        <v/>
      </c>
      <c r="AC3051">
        <f>IF($C3051="","",IF(OR($W3051=TRUE(),$W3051="TRUE"),0,1))</f>
        <v/>
      </c>
      <c r="AD3051">
        <f>IF($C3051="","",IF($Z3051="Yes",1,0))</f>
        <v/>
      </c>
      <c r="AE3051">
        <f>IF($AA3051=1,IFERROR(IF(VALUE($C3051)&lt;100000000,VALUE($C3051),1000000000),IFERROR(IF(VALUE(MID($C3051,2,20))&lt;100000000,VALUE(MID($C3051,2,20)),1000000000),1000000000))+ROW()/100000,"")</f>
        <v/>
      </c>
    </row>
    <row r="3052">
      <c r="M3052" s="7">
        <f>IF($C3052="","",L3052*V3052/100)</f>
        <v/>
      </c>
      <c r="N3052" s="11" t="n"/>
      <c r="R3052" s="7" t="n"/>
      <c r="T3052" s="7" t="n"/>
      <c r="U3052" s="7">
        <f>IF($C3052="","",T3052*X3052/100)</f>
        <v/>
      </c>
      <c r="V3052" s="7">
        <f>IF($C3052="","",T3052-U3052)</f>
        <v/>
      </c>
      <c r="X3052">
        <f>IF($C3052="","",IF($AD3052=1,Settings!$C$8,IF($AC3052=1,Settings!$C$6,Settings!$C$7))*100)</f>
        <v/>
      </c>
      <c r="Y3052" s="7">
        <f>IF($C3052="","",V3052-M3052)</f>
        <v/>
      </c>
      <c r="AA3052">
        <f>IF($C3052="","",IF(COUNTIF($C$2:$C3052,$C3052)=1,1,0))</f>
        <v/>
      </c>
      <c r="AB3052">
        <f>IF($AA3052=1,SUMPRODUCT(--($AE$2:$AE$6001&lt;$AE3052))+1,"")</f>
        <v/>
      </c>
      <c r="AC3052">
        <f>IF($C3052="","",IF(OR($W3052=TRUE(),$W3052="TRUE"),0,1))</f>
        <v/>
      </c>
      <c r="AD3052">
        <f>IF($C3052="","",IF($Z3052="Yes",1,0))</f>
        <v/>
      </c>
      <c r="AE3052">
        <f>IF($AA3052=1,IFERROR(IF(VALUE($C3052)&lt;100000000,VALUE($C3052),1000000000),IFERROR(IF(VALUE(MID($C3052,2,20))&lt;100000000,VALUE(MID($C3052,2,20)),1000000000),1000000000))+ROW()/100000,"")</f>
        <v/>
      </c>
    </row>
    <row r="3053">
      <c r="M3053" s="7">
        <f>IF($C3053="","",L3053*V3053/100)</f>
        <v/>
      </c>
      <c r="N3053" s="11" t="n"/>
      <c r="R3053" s="7" t="n"/>
      <c r="T3053" s="7" t="n"/>
      <c r="U3053" s="7">
        <f>IF($C3053="","",T3053*X3053/100)</f>
        <v/>
      </c>
      <c r="V3053" s="7">
        <f>IF($C3053="","",T3053-U3053)</f>
        <v/>
      </c>
      <c r="X3053">
        <f>IF($C3053="","",IF($AD3053=1,Settings!$C$8,IF($AC3053=1,Settings!$C$6,Settings!$C$7))*100)</f>
        <v/>
      </c>
      <c r="Y3053" s="7">
        <f>IF($C3053="","",V3053-M3053)</f>
        <v/>
      </c>
      <c r="AA3053">
        <f>IF($C3053="","",IF(COUNTIF($C$2:$C3053,$C3053)=1,1,0))</f>
        <v/>
      </c>
      <c r="AB3053">
        <f>IF($AA3053=1,SUMPRODUCT(--($AE$2:$AE$6001&lt;$AE3053))+1,"")</f>
        <v/>
      </c>
      <c r="AC3053">
        <f>IF($C3053="","",IF(OR($W3053=TRUE(),$W3053="TRUE"),0,1))</f>
        <v/>
      </c>
      <c r="AD3053">
        <f>IF($C3053="","",IF($Z3053="Yes",1,0))</f>
        <v/>
      </c>
      <c r="AE3053">
        <f>IF($AA3053=1,IFERROR(IF(VALUE($C3053)&lt;100000000,VALUE($C3053),1000000000),IFERROR(IF(VALUE(MID($C3053,2,20))&lt;100000000,VALUE(MID($C3053,2,20)),1000000000),1000000000))+ROW()/100000,"")</f>
        <v/>
      </c>
    </row>
    <row r="3054">
      <c r="M3054" s="7">
        <f>IF($C3054="","",L3054*V3054/100)</f>
        <v/>
      </c>
      <c r="N3054" s="11" t="n"/>
      <c r="R3054" s="7" t="n"/>
      <c r="T3054" s="7" t="n"/>
      <c r="U3054" s="7">
        <f>IF($C3054="","",T3054*X3054/100)</f>
        <v/>
      </c>
      <c r="V3054" s="7">
        <f>IF($C3054="","",T3054-U3054)</f>
        <v/>
      </c>
      <c r="X3054">
        <f>IF($C3054="","",IF($AD3054=1,Settings!$C$8,IF($AC3054=1,Settings!$C$6,Settings!$C$7))*100)</f>
        <v/>
      </c>
      <c r="Y3054" s="7">
        <f>IF($C3054="","",V3054-M3054)</f>
        <v/>
      </c>
      <c r="AA3054">
        <f>IF($C3054="","",IF(COUNTIF($C$2:$C3054,$C3054)=1,1,0))</f>
        <v/>
      </c>
      <c r="AB3054">
        <f>IF($AA3054=1,SUMPRODUCT(--($AE$2:$AE$6001&lt;$AE3054))+1,"")</f>
        <v/>
      </c>
      <c r="AC3054">
        <f>IF($C3054="","",IF(OR($W3054=TRUE(),$W3054="TRUE"),0,1))</f>
        <v/>
      </c>
      <c r="AD3054">
        <f>IF($C3054="","",IF($Z3054="Yes",1,0))</f>
        <v/>
      </c>
      <c r="AE3054">
        <f>IF($AA3054=1,IFERROR(IF(VALUE($C3054)&lt;100000000,VALUE($C3054),1000000000),IFERROR(IF(VALUE(MID($C3054,2,20))&lt;100000000,VALUE(MID($C3054,2,20)),1000000000),1000000000))+ROW()/100000,"")</f>
        <v/>
      </c>
    </row>
    <row r="3055">
      <c r="M3055" s="7">
        <f>IF($C3055="","",L3055*V3055/100)</f>
        <v/>
      </c>
      <c r="N3055" s="11" t="n"/>
      <c r="R3055" s="7" t="n"/>
      <c r="T3055" s="7" t="n"/>
      <c r="U3055" s="7">
        <f>IF($C3055="","",T3055*X3055/100)</f>
        <v/>
      </c>
      <c r="V3055" s="7">
        <f>IF($C3055="","",T3055-U3055)</f>
        <v/>
      </c>
      <c r="X3055">
        <f>IF($C3055="","",IF($AD3055=1,Settings!$C$8,IF($AC3055=1,Settings!$C$6,Settings!$C$7))*100)</f>
        <v/>
      </c>
      <c r="Y3055" s="7">
        <f>IF($C3055="","",V3055-M3055)</f>
        <v/>
      </c>
      <c r="AA3055">
        <f>IF($C3055="","",IF(COUNTIF($C$2:$C3055,$C3055)=1,1,0))</f>
        <v/>
      </c>
      <c r="AB3055">
        <f>IF($AA3055=1,SUMPRODUCT(--($AE$2:$AE$6001&lt;$AE3055))+1,"")</f>
        <v/>
      </c>
      <c r="AC3055">
        <f>IF($C3055="","",IF(OR($W3055=TRUE(),$W3055="TRUE"),0,1))</f>
        <v/>
      </c>
      <c r="AD3055">
        <f>IF($C3055="","",IF($Z3055="Yes",1,0))</f>
        <v/>
      </c>
      <c r="AE3055">
        <f>IF($AA3055=1,IFERROR(IF(VALUE($C3055)&lt;100000000,VALUE($C3055),1000000000),IFERROR(IF(VALUE(MID($C3055,2,20))&lt;100000000,VALUE(MID($C3055,2,20)),1000000000),1000000000))+ROW()/100000,"")</f>
        <v/>
      </c>
    </row>
    <row r="3056">
      <c r="M3056" s="7">
        <f>IF($C3056="","",L3056*V3056/100)</f>
        <v/>
      </c>
      <c r="N3056" s="11" t="n"/>
      <c r="R3056" s="7" t="n"/>
      <c r="T3056" s="7" t="n"/>
      <c r="U3056" s="7">
        <f>IF($C3056="","",T3056*X3056/100)</f>
        <v/>
      </c>
      <c r="V3056" s="7">
        <f>IF($C3056="","",T3056-U3056)</f>
        <v/>
      </c>
      <c r="X3056">
        <f>IF($C3056="","",IF($AD3056=1,Settings!$C$8,IF($AC3056=1,Settings!$C$6,Settings!$C$7))*100)</f>
        <v/>
      </c>
      <c r="Y3056" s="7">
        <f>IF($C3056="","",V3056-M3056)</f>
        <v/>
      </c>
      <c r="AA3056">
        <f>IF($C3056="","",IF(COUNTIF($C$2:$C3056,$C3056)=1,1,0))</f>
        <v/>
      </c>
      <c r="AB3056">
        <f>IF($AA3056=1,SUMPRODUCT(--($AE$2:$AE$6001&lt;$AE3056))+1,"")</f>
        <v/>
      </c>
      <c r="AC3056">
        <f>IF($C3056="","",IF(OR($W3056=TRUE(),$W3056="TRUE"),0,1))</f>
        <v/>
      </c>
      <c r="AD3056">
        <f>IF($C3056="","",IF($Z3056="Yes",1,0))</f>
        <v/>
      </c>
      <c r="AE3056">
        <f>IF($AA3056=1,IFERROR(IF(VALUE($C3056)&lt;100000000,VALUE($C3056),1000000000),IFERROR(IF(VALUE(MID($C3056,2,20))&lt;100000000,VALUE(MID($C3056,2,20)),1000000000),1000000000))+ROW()/100000,"")</f>
        <v/>
      </c>
    </row>
    <row r="3057">
      <c r="M3057" s="7">
        <f>IF($C3057="","",L3057*V3057/100)</f>
        <v/>
      </c>
      <c r="N3057" s="11" t="n"/>
      <c r="R3057" s="7" t="n"/>
      <c r="T3057" s="7" t="n"/>
      <c r="U3057" s="7">
        <f>IF($C3057="","",T3057*X3057/100)</f>
        <v/>
      </c>
      <c r="V3057" s="7">
        <f>IF($C3057="","",T3057-U3057)</f>
        <v/>
      </c>
      <c r="X3057">
        <f>IF($C3057="","",IF($AD3057=1,Settings!$C$8,IF($AC3057=1,Settings!$C$6,Settings!$C$7))*100)</f>
        <v/>
      </c>
      <c r="Y3057" s="7">
        <f>IF($C3057="","",V3057-M3057)</f>
        <v/>
      </c>
      <c r="AA3057">
        <f>IF($C3057="","",IF(COUNTIF($C$2:$C3057,$C3057)=1,1,0))</f>
        <v/>
      </c>
      <c r="AB3057">
        <f>IF($AA3057=1,SUMPRODUCT(--($AE$2:$AE$6001&lt;$AE3057))+1,"")</f>
        <v/>
      </c>
      <c r="AC3057">
        <f>IF($C3057="","",IF(OR($W3057=TRUE(),$W3057="TRUE"),0,1))</f>
        <v/>
      </c>
      <c r="AD3057">
        <f>IF($C3057="","",IF($Z3057="Yes",1,0))</f>
        <v/>
      </c>
      <c r="AE3057">
        <f>IF($AA3057=1,IFERROR(IF(VALUE($C3057)&lt;100000000,VALUE($C3057),1000000000),IFERROR(IF(VALUE(MID($C3057,2,20))&lt;100000000,VALUE(MID($C3057,2,20)),1000000000),1000000000))+ROW()/100000,"")</f>
        <v/>
      </c>
    </row>
    <row r="3058">
      <c r="M3058" s="7">
        <f>IF($C3058="","",L3058*V3058/100)</f>
        <v/>
      </c>
      <c r="N3058" s="11" t="n"/>
      <c r="R3058" s="7" t="n"/>
      <c r="T3058" s="7" t="n"/>
      <c r="U3058" s="7">
        <f>IF($C3058="","",T3058*X3058/100)</f>
        <v/>
      </c>
      <c r="V3058" s="7">
        <f>IF($C3058="","",T3058-U3058)</f>
        <v/>
      </c>
      <c r="X3058">
        <f>IF($C3058="","",IF($AD3058=1,Settings!$C$8,IF($AC3058=1,Settings!$C$6,Settings!$C$7))*100)</f>
        <v/>
      </c>
      <c r="Y3058" s="7">
        <f>IF($C3058="","",V3058-M3058)</f>
        <v/>
      </c>
      <c r="AA3058">
        <f>IF($C3058="","",IF(COUNTIF($C$2:$C3058,$C3058)=1,1,0))</f>
        <v/>
      </c>
      <c r="AB3058">
        <f>IF($AA3058=1,SUMPRODUCT(--($AE$2:$AE$6001&lt;$AE3058))+1,"")</f>
        <v/>
      </c>
      <c r="AC3058">
        <f>IF($C3058="","",IF(OR($W3058=TRUE(),$W3058="TRUE"),0,1))</f>
        <v/>
      </c>
      <c r="AD3058">
        <f>IF($C3058="","",IF($Z3058="Yes",1,0))</f>
        <v/>
      </c>
      <c r="AE3058">
        <f>IF($AA3058=1,IFERROR(IF(VALUE($C3058)&lt;100000000,VALUE($C3058),1000000000),IFERROR(IF(VALUE(MID($C3058,2,20))&lt;100000000,VALUE(MID($C3058,2,20)),1000000000),1000000000))+ROW()/100000,"")</f>
        <v/>
      </c>
    </row>
    <row r="3059">
      <c r="M3059" s="7">
        <f>IF($C3059="","",L3059*V3059/100)</f>
        <v/>
      </c>
      <c r="N3059" s="11" t="n"/>
      <c r="R3059" s="7" t="n"/>
      <c r="T3059" s="7" t="n"/>
      <c r="U3059" s="7">
        <f>IF($C3059="","",T3059*X3059/100)</f>
        <v/>
      </c>
      <c r="V3059" s="7">
        <f>IF($C3059="","",T3059-U3059)</f>
        <v/>
      </c>
      <c r="X3059">
        <f>IF($C3059="","",IF($AD3059=1,Settings!$C$8,IF($AC3059=1,Settings!$C$6,Settings!$C$7))*100)</f>
        <v/>
      </c>
      <c r="Y3059" s="7">
        <f>IF($C3059="","",V3059-M3059)</f>
        <v/>
      </c>
      <c r="AA3059">
        <f>IF($C3059="","",IF(COUNTIF($C$2:$C3059,$C3059)=1,1,0))</f>
        <v/>
      </c>
      <c r="AB3059">
        <f>IF($AA3059=1,SUMPRODUCT(--($AE$2:$AE$6001&lt;$AE3059))+1,"")</f>
        <v/>
      </c>
      <c r="AC3059">
        <f>IF($C3059="","",IF(OR($W3059=TRUE(),$W3059="TRUE"),0,1))</f>
        <v/>
      </c>
      <c r="AD3059">
        <f>IF($C3059="","",IF($Z3059="Yes",1,0))</f>
        <v/>
      </c>
      <c r="AE3059">
        <f>IF($AA3059=1,IFERROR(IF(VALUE($C3059)&lt;100000000,VALUE($C3059),1000000000),IFERROR(IF(VALUE(MID($C3059,2,20))&lt;100000000,VALUE(MID($C3059,2,20)),1000000000),1000000000))+ROW()/100000,"")</f>
        <v/>
      </c>
    </row>
    <row r="3060">
      <c r="M3060" s="7">
        <f>IF($C3060="","",L3060*V3060/100)</f>
        <v/>
      </c>
      <c r="N3060" s="11" t="n"/>
      <c r="R3060" s="7" t="n"/>
      <c r="T3060" s="7" t="n"/>
      <c r="U3060" s="7">
        <f>IF($C3060="","",T3060*X3060/100)</f>
        <v/>
      </c>
      <c r="V3060" s="7">
        <f>IF($C3060="","",T3060-U3060)</f>
        <v/>
      </c>
      <c r="X3060">
        <f>IF($C3060="","",IF($AD3060=1,Settings!$C$8,IF($AC3060=1,Settings!$C$6,Settings!$C$7))*100)</f>
        <v/>
      </c>
      <c r="Y3060" s="7">
        <f>IF($C3060="","",V3060-M3060)</f>
        <v/>
      </c>
      <c r="AA3060">
        <f>IF($C3060="","",IF(COUNTIF($C$2:$C3060,$C3060)=1,1,0))</f>
        <v/>
      </c>
      <c r="AB3060">
        <f>IF($AA3060=1,SUMPRODUCT(--($AE$2:$AE$6001&lt;$AE3060))+1,"")</f>
        <v/>
      </c>
      <c r="AC3060">
        <f>IF($C3060="","",IF(OR($W3060=TRUE(),$W3060="TRUE"),0,1))</f>
        <v/>
      </c>
      <c r="AD3060">
        <f>IF($C3060="","",IF($Z3060="Yes",1,0))</f>
        <v/>
      </c>
      <c r="AE3060">
        <f>IF($AA3060=1,IFERROR(IF(VALUE($C3060)&lt;100000000,VALUE($C3060),1000000000),IFERROR(IF(VALUE(MID($C3060,2,20))&lt;100000000,VALUE(MID($C3060,2,20)),1000000000),1000000000))+ROW()/100000,"")</f>
        <v/>
      </c>
    </row>
    <row r="3061">
      <c r="M3061" s="7">
        <f>IF($C3061="","",L3061*V3061/100)</f>
        <v/>
      </c>
      <c r="N3061" s="11" t="n"/>
      <c r="R3061" s="7" t="n"/>
      <c r="T3061" s="7" t="n"/>
      <c r="U3061" s="7">
        <f>IF($C3061="","",T3061*X3061/100)</f>
        <v/>
      </c>
      <c r="V3061" s="7">
        <f>IF($C3061="","",T3061-U3061)</f>
        <v/>
      </c>
      <c r="X3061">
        <f>IF($C3061="","",IF($AD3061=1,Settings!$C$8,IF($AC3061=1,Settings!$C$6,Settings!$C$7))*100)</f>
        <v/>
      </c>
      <c r="Y3061" s="7">
        <f>IF($C3061="","",V3061-M3061)</f>
        <v/>
      </c>
      <c r="AA3061">
        <f>IF($C3061="","",IF(COUNTIF($C$2:$C3061,$C3061)=1,1,0))</f>
        <v/>
      </c>
      <c r="AB3061">
        <f>IF($AA3061=1,SUMPRODUCT(--($AE$2:$AE$6001&lt;$AE3061))+1,"")</f>
        <v/>
      </c>
      <c r="AC3061">
        <f>IF($C3061="","",IF(OR($W3061=TRUE(),$W3061="TRUE"),0,1))</f>
        <v/>
      </c>
      <c r="AD3061">
        <f>IF($C3061="","",IF($Z3061="Yes",1,0))</f>
        <v/>
      </c>
      <c r="AE3061">
        <f>IF($AA3061=1,IFERROR(IF(VALUE($C3061)&lt;100000000,VALUE($C3061),1000000000),IFERROR(IF(VALUE(MID($C3061,2,20))&lt;100000000,VALUE(MID($C3061,2,20)),1000000000),1000000000))+ROW()/100000,"")</f>
        <v/>
      </c>
    </row>
    <row r="3062">
      <c r="M3062" s="7">
        <f>IF($C3062="","",L3062*V3062/100)</f>
        <v/>
      </c>
      <c r="N3062" s="11" t="n"/>
      <c r="R3062" s="7" t="n"/>
      <c r="T3062" s="7" t="n"/>
      <c r="U3062" s="7">
        <f>IF($C3062="","",T3062*X3062/100)</f>
        <v/>
      </c>
      <c r="V3062" s="7">
        <f>IF($C3062="","",T3062-U3062)</f>
        <v/>
      </c>
      <c r="X3062">
        <f>IF($C3062="","",IF($AD3062=1,Settings!$C$8,IF($AC3062=1,Settings!$C$6,Settings!$C$7))*100)</f>
        <v/>
      </c>
      <c r="Y3062" s="7">
        <f>IF($C3062="","",V3062-M3062)</f>
        <v/>
      </c>
      <c r="AA3062">
        <f>IF($C3062="","",IF(COUNTIF($C$2:$C3062,$C3062)=1,1,0))</f>
        <v/>
      </c>
      <c r="AB3062">
        <f>IF($AA3062=1,SUMPRODUCT(--($AE$2:$AE$6001&lt;$AE3062))+1,"")</f>
        <v/>
      </c>
      <c r="AC3062">
        <f>IF($C3062="","",IF(OR($W3062=TRUE(),$W3062="TRUE"),0,1))</f>
        <v/>
      </c>
      <c r="AD3062">
        <f>IF($C3062="","",IF($Z3062="Yes",1,0))</f>
        <v/>
      </c>
      <c r="AE3062">
        <f>IF($AA3062=1,IFERROR(IF(VALUE($C3062)&lt;100000000,VALUE($C3062),1000000000),IFERROR(IF(VALUE(MID($C3062,2,20))&lt;100000000,VALUE(MID($C3062,2,20)),1000000000),1000000000))+ROW()/100000,"")</f>
        <v/>
      </c>
    </row>
    <row r="3063">
      <c r="M3063" s="7">
        <f>IF($C3063="","",L3063*V3063/100)</f>
        <v/>
      </c>
      <c r="N3063" s="11" t="n"/>
      <c r="R3063" s="7" t="n"/>
      <c r="T3063" s="7" t="n"/>
      <c r="U3063" s="7">
        <f>IF($C3063="","",T3063*X3063/100)</f>
        <v/>
      </c>
      <c r="V3063" s="7">
        <f>IF($C3063="","",T3063-U3063)</f>
        <v/>
      </c>
      <c r="X3063">
        <f>IF($C3063="","",IF($AD3063=1,Settings!$C$8,IF($AC3063=1,Settings!$C$6,Settings!$C$7))*100)</f>
        <v/>
      </c>
      <c r="Y3063" s="7">
        <f>IF($C3063="","",V3063-M3063)</f>
        <v/>
      </c>
      <c r="AA3063">
        <f>IF($C3063="","",IF(COUNTIF($C$2:$C3063,$C3063)=1,1,0))</f>
        <v/>
      </c>
      <c r="AB3063">
        <f>IF($AA3063=1,SUMPRODUCT(--($AE$2:$AE$6001&lt;$AE3063))+1,"")</f>
        <v/>
      </c>
      <c r="AC3063">
        <f>IF($C3063="","",IF(OR($W3063=TRUE(),$W3063="TRUE"),0,1))</f>
        <v/>
      </c>
      <c r="AD3063">
        <f>IF($C3063="","",IF($Z3063="Yes",1,0))</f>
        <v/>
      </c>
      <c r="AE3063">
        <f>IF($AA3063=1,IFERROR(IF(VALUE($C3063)&lt;100000000,VALUE($C3063),1000000000),IFERROR(IF(VALUE(MID($C3063,2,20))&lt;100000000,VALUE(MID($C3063,2,20)),1000000000),1000000000))+ROW()/100000,"")</f>
        <v/>
      </c>
    </row>
    <row r="3064">
      <c r="M3064" s="7">
        <f>IF($C3064="","",L3064*V3064/100)</f>
        <v/>
      </c>
      <c r="N3064" s="11" t="n"/>
      <c r="R3064" s="7" t="n"/>
      <c r="T3064" s="7" t="n"/>
      <c r="U3064" s="7">
        <f>IF($C3064="","",T3064*X3064/100)</f>
        <v/>
      </c>
      <c r="V3064" s="7">
        <f>IF($C3064="","",T3064-U3064)</f>
        <v/>
      </c>
      <c r="X3064">
        <f>IF($C3064="","",IF($AD3064=1,Settings!$C$8,IF($AC3064=1,Settings!$C$6,Settings!$C$7))*100)</f>
        <v/>
      </c>
      <c r="Y3064" s="7">
        <f>IF($C3064="","",V3064-M3064)</f>
        <v/>
      </c>
      <c r="AA3064">
        <f>IF($C3064="","",IF(COUNTIF($C$2:$C3064,$C3064)=1,1,0))</f>
        <v/>
      </c>
      <c r="AB3064">
        <f>IF($AA3064=1,SUMPRODUCT(--($AE$2:$AE$6001&lt;$AE3064))+1,"")</f>
        <v/>
      </c>
      <c r="AC3064">
        <f>IF($C3064="","",IF(OR($W3064=TRUE(),$W3064="TRUE"),0,1))</f>
        <v/>
      </c>
      <c r="AD3064">
        <f>IF($C3064="","",IF($Z3064="Yes",1,0))</f>
        <v/>
      </c>
      <c r="AE3064">
        <f>IF($AA3064=1,IFERROR(IF(VALUE($C3064)&lt;100000000,VALUE($C3064),1000000000),IFERROR(IF(VALUE(MID($C3064,2,20))&lt;100000000,VALUE(MID($C3064,2,20)),1000000000),1000000000))+ROW()/100000,"")</f>
        <v/>
      </c>
    </row>
    <row r="3065">
      <c r="M3065" s="7">
        <f>IF($C3065="","",L3065*V3065/100)</f>
        <v/>
      </c>
      <c r="N3065" s="11" t="n"/>
      <c r="R3065" s="7" t="n"/>
      <c r="T3065" s="7" t="n"/>
      <c r="U3065" s="7">
        <f>IF($C3065="","",T3065*X3065/100)</f>
        <v/>
      </c>
      <c r="V3065" s="7">
        <f>IF($C3065="","",T3065-U3065)</f>
        <v/>
      </c>
      <c r="X3065">
        <f>IF($C3065="","",IF($AD3065=1,Settings!$C$8,IF($AC3065=1,Settings!$C$6,Settings!$C$7))*100)</f>
        <v/>
      </c>
      <c r="Y3065" s="7">
        <f>IF($C3065="","",V3065-M3065)</f>
        <v/>
      </c>
      <c r="AA3065">
        <f>IF($C3065="","",IF(COUNTIF($C$2:$C3065,$C3065)=1,1,0))</f>
        <v/>
      </c>
      <c r="AB3065">
        <f>IF($AA3065=1,SUMPRODUCT(--($AE$2:$AE$6001&lt;$AE3065))+1,"")</f>
        <v/>
      </c>
      <c r="AC3065">
        <f>IF($C3065="","",IF(OR($W3065=TRUE(),$W3065="TRUE"),0,1))</f>
        <v/>
      </c>
      <c r="AD3065">
        <f>IF($C3065="","",IF($Z3065="Yes",1,0))</f>
        <v/>
      </c>
      <c r="AE3065">
        <f>IF($AA3065=1,IFERROR(IF(VALUE($C3065)&lt;100000000,VALUE($C3065),1000000000),IFERROR(IF(VALUE(MID($C3065,2,20))&lt;100000000,VALUE(MID($C3065,2,20)),1000000000),1000000000))+ROW()/100000,"")</f>
        <v/>
      </c>
    </row>
    <row r="3066">
      <c r="M3066" s="7">
        <f>IF($C3066="","",L3066*V3066/100)</f>
        <v/>
      </c>
      <c r="N3066" s="11" t="n"/>
      <c r="R3066" s="7" t="n"/>
      <c r="T3066" s="7" t="n"/>
      <c r="U3066" s="7">
        <f>IF($C3066="","",T3066*X3066/100)</f>
        <v/>
      </c>
      <c r="V3066" s="7">
        <f>IF($C3066="","",T3066-U3066)</f>
        <v/>
      </c>
      <c r="X3066">
        <f>IF($C3066="","",IF($AD3066=1,Settings!$C$8,IF($AC3066=1,Settings!$C$6,Settings!$C$7))*100)</f>
        <v/>
      </c>
      <c r="Y3066" s="7">
        <f>IF($C3066="","",V3066-M3066)</f>
        <v/>
      </c>
      <c r="AA3066">
        <f>IF($C3066="","",IF(COUNTIF($C$2:$C3066,$C3066)=1,1,0))</f>
        <v/>
      </c>
      <c r="AB3066">
        <f>IF($AA3066=1,SUMPRODUCT(--($AE$2:$AE$6001&lt;$AE3066))+1,"")</f>
        <v/>
      </c>
      <c r="AC3066">
        <f>IF($C3066="","",IF(OR($W3066=TRUE(),$W3066="TRUE"),0,1))</f>
        <v/>
      </c>
      <c r="AD3066">
        <f>IF($C3066="","",IF($Z3066="Yes",1,0))</f>
        <v/>
      </c>
      <c r="AE3066">
        <f>IF($AA3066=1,IFERROR(IF(VALUE($C3066)&lt;100000000,VALUE($C3066),1000000000),IFERROR(IF(VALUE(MID($C3066,2,20))&lt;100000000,VALUE(MID($C3066,2,20)),1000000000),1000000000))+ROW()/100000,"")</f>
        <v/>
      </c>
    </row>
    <row r="3067">
      <c r="M3067" s="7">
        <f>IF($C3067="","",L3067*V3067/100)</f>
        <v/>
      </c>
      <c r="N3067" s="11" t="n"/>
      <c r="R3067" s="7" t="n"/>
      <c r="T3067" s="7" t="n"/>
      <c r="U3067" s="7">
        <f>IF($C3067="","",T3067*X3067/100)</f>
        <v/>
      </c>
      <c r="V3067" s="7">
        <f>IF($C3067="","",T3067-U3067)</f>
        <v/>
      </c>
      <c r="X3067">
        <f>IF($C3067="","",IF($AD3067=1,Settings!$C$8,IF($AC3067=1,Settings!$C$6,Settings!$C$7))*100)</f>
        <v/>
      </c>
      <c r="Y3067" s="7">
        <f>IF($C3067="","",V3067-M3067)</f>
        <v/>
      </c>
      <c r="AA3067">
        <f>IF($C3067="","",IF(COUNTIF($C$2:$C3067,$C3067)=1,1,0))</f>
        <v/>
      </c>
      <c r="AB3067">
        <f>IF($AA3067=1,SUMPRODUCT(--($AE$2:$AE$6001&lt;$AE3067))+1,"")</f>
        <v/>
      </c>
      <c r="AC3067">
        <f>IF($C3067="","",IF(OR($W3067=TRUE(),$W3067="TRUE"),0,1))</f>
        <v/>
      </c>
      <c r="AD3067">
        <f>IF($C3067="","",IF($Z3067="Yes",1,0))</f>
        <v/>
      </c>
      <c r="AE3067">
        <f>IF($AA3067=1,IFERROR(IF(VALUE($C3067)&lt;100000000,VALUE($C3067),1000000000),IFERROR(IF(VALUE(MID($C3067,2,20))&lt;100000000,VALUE(MID($C3067,2,20)),1000000000),1000000000))+ROW()/100000,"")</f>
        <v/>
      </c>
    </row>
    <row r="3068">
      <c r="M3068" s="7">
        <f>IF($C3068="","",L3068*V3068/100)</f>
        <v/>
      </c>
      <c r="N3068" s="11" t="n"/>
      <c r="R3068" s="7" t="n"/>
      <c r="T3068" s="7" t="n"/>
      <c r="U3068" s="7">
        <f>IF($C3068="","",T3068*X3068/100)</f>
        <v/>
      </c>
      <c r="V3068" s="7">
        <f>IF($C3068="","",T3068-U3068)</f>
        <v/>
      </c>
      <c r="X3068">
        <f>IF($C3068="","",IF($AD3068=1,Settings!$C$8,IF($AC3068=1,Settings!$C$6,Settings!$C$7))*100)</f>
        <v/>
      </c>
      <c r="Y3068" s="7">
        <f>IF($C3068="","",V3068-M3068)</f>
        <v/>
      </c>
      <c r="AA3068">
        <f>IF($C3068="","",IF(COUNTIF($C$2:$C3068,$C3068)=1,1,0))</f>
        <v/>
      </c>
      <c r="AB3068">
        <f>IF($AA3068=1,SUMPRODUCT(--($AE$2:$AE$6001&lt;$AE3068))+1,"")</f>
        <v/>
      </c>
      <c r="AC3068">
        <f>IF($C3068="","",IF(OR($W3068=TRUE(),$W3068="TRUE"),0,1))</f>
        <v/>
      </c>
      <c r="AD3068">
        <f>IF($C3068="","",IF($Z3068="Yes",1,0))</f>
        <v/>
      </c>
      <c r="AE3068">
        <f>IF($AA3068=1,IFERROR(IF(VALUE($C3068)&lt;100000000,VALUE($C3068),1000000000),IFERROR(IF(VALUE(MID($C3068,2,20))&lt;100000000,VALUE(MID($C3068,2,20)),1000000000),1000000000))+ROW()/100000,"")</f>
        <v/>
      </c>
    </row>
    <row r="3069">
      <c r="M3069" s="7">
        <f>IF($C3069="","",L3069*V3069/100)</f>
        <v/>
      </c>
      <c r="N3069" s="11" t="n"/>
      <c r="R3069" s="7" t="n"/>
      <c r="T3069" s="7" t="n"/>
      <c r="U3069" s="7">
        <f>IF($C3069="","",T3069*X3069/100)</f>
        <v/>
      </c>
      <c r="V3069" s="7">
        <f>IF($C3069="","",T3069-U3069)</f>
        <v/>
      </c>
      <c r="X3069">
        <f>IF($C3069="","",IF($AD3069=1,Settings!$C$8,IF($AC3069=1,Settings!$C$6,Settings!$C$7))*100)</f>
        <v/>
      </c>
      <c r="Y3069" s="7">
        <f>IF($C3069="","",V3069-M3069)</f>
        <v/>
      </c>
      <c r="AA3069">
        <f>IF($C3069="","",IF(COUNTIF($C$2:$C3069,$C3069)=1,1,0))</f>
        <v/>
      </c>
      <c r="AB3069">
        <f>IF($AA3069=1,SUMPRODUCT(--($AE$2:$AE$6001&lt;$AE3069))+1,"")</f>
        <v/>
      </c>
      <c r="AC3069">
        <f>IF($C3069="","",IF(OR($W3069=TRUE(),$W3069="TRUE"),0,1))</f>
        <v/>
      </c>
      <c r="AD3069">
        <f>IF($C3069="","",IF($Z3069="Yes",1,0))</f>
        <v/>
      </c>
      <c r="AE3069">
        <f>IF($AA3069=1,IFERROR(IF(VALUE($C3069)&lt;100000000,VALUE($C3069),1000000000),IFERROR(IF(VALUE(MID($C3069,2,20))&lt;100000000,VALUE(MID($C3069,2,20)),1000000000),1000000000))+ROW()/100000,"")</f>
        <v/>
      </c>
    </row>
    <row r="3070">
      <c r="M3070" s="7">
        <f>IF($C3070="","",L3070*V3070/100)</f>
        <v/>
      </c>
      <c r="N3070" s="11" t="n"/>
      <c r="R3070" s="7" t="n"/>
      <c r="T3070" s="7" t="n"/>
      <c r="U3070" s="7">
        <f>IF($C3070="","",T3070*X3070/100)</f>
        <v/>
      </c>
      <c r="V3070" s="7">
        <f>IF($C3070="","",T3070-U3070)</f>
        <v/>
      </c>
      <c r="X3070">
        <f>IF($C3070="","",IF($AD3070=1,Settings!$C$8,IF($AC3070=1,Settings!$C$6,Settings!$C$7))*100)</f>
        <v/>
      </c>
      <c r="Y3070" s="7">
        <f>IF($C3070="","",V3070-M3070)</f>
        <v/>
      </c>
      <c r="AA3070">
        <f>IF($C3070="","",IF(COUNTIF($C$2:$C3070,$C3070)=1,1,0))</f>
        <v/>
      </c>
      <c r="AB3070">
        <f>IF($AA3070=1,SUMPRODUCT(--($AE$2:$AE$6001&lt;$AE3070))+1,"")</f>
        <v/>
      </c>
      <c r="AC3070">
        <f>IF($C3070="","",IF(OR($W3070=TRUE(),$W3070="TRUE"),0,1))</f>
        <v/>
      </c>
      <c r="AD3070">
        <f>IF($C3070="","",IF($Z3070="Yes",1,0))</f>
        <v/>
      </c>
      <c r="AE3070">
        <f>IF($AA3070=1,IFERROR(IF(VALUE($C3070)&lt;100000000,VALUE($C3070),1000000000),IFERROR(IF(VALUE(MID($C3070,2,20))&lt;100000000,VALUE(MID($C3070,2,20)),1000000000),1000000000))+ROW()/100000,"")</f>
        <v/>
      </c>
    </row>
    <row r="3071">
      <c r="M3071" s="7">
        <f>IF($C3071="","",L3071*V3071/100)</f>
        <v/>
      </c>
      <c r="N3071" s="11" t="n"/>
      <c r="R3071" s="7" t="n"/>
      <c r="T3071" s="7" t="n"/>
      <c r="U3071" s="7">
        <f>IF($C3071="","",T3071*X3071/100)</f>
        <v/>
      </c>
      <c r="V3071" s="7">
        <f>IF($C3071="","",T3071-U3071)</f>
        <v/>
      </c>
      <c r="X3071">
        <f>IF($C3071="","",IF($AD3071=1,Settings!$C$8,IF($AC3071=1,Settings!$C$6,Settings!$C$7))*100)</f>
        <v/>
      </c>
      <c r="Y3071" s="7">
        <f>IF($C3071="","",V3071-M3071)</f>
        <v/>
      </c>
      <c r="AA3071">
        <f>IF($C3071="","",IF(COUNTIF($C$2:$C3071,$C3071)=1,1,0))</f>
        <v/>
      </c>
      <c r="AB3071">
        <f>IF($AA3071=1,SUMPRODUCT(--($AE$2:$AE$6001&lt;$AE3071))+1,"")</f>
        <v/>
      </c>
      <c r="AC3071">
        <f>IF($C3071="","",IF(OR($W3071=TRUE(),$W3071="TRUE"),0,1))</f>
        <v/>
      </c>
      <c r="AD3071">
        <f>IF($C3071="","",IF($Z3071="Yes",1,0))</f>
        <v/>
      </c>
      <c r="AE3071">
        <f>IF($AA3071=1,IFERROR(IF(VALUE($C3071)&lt;100000000,VALUE($C3071),1000000000),IFERROR(IF(VALUE(MID($C3071,2,20))&lt;100000000,VALUE(MID($C3071,2,20)),1000000000),1000000000))+ROW()/100000,"")</f>
        <v/>
      </c>
    </row>
    <row r="3072">
      <c r="M3072" s="7">
        <f>IF($C3072="","",L3072*V3072/100)</f>
        <v/>
      </c>
      <c r="N3072" s="11" t="n"/>
      <c r="R3072" s="7" t="n"/>
      <c r="T3072" s="7" t="n"/>
      <c r="U3072" s="7">
        <f>IF($C3072="","",T3072*X3072/100)</f>
        <v/>
      </c>
      <c r="V3072" s="7">
        <f>IF($C3072="","",T3072-U3072)</f>
        <v/>
      </c>
      <c r="X3072">
        <f>IF($C3072="","",IF($AD3072=1,Settings!$C$8,IF($AC3072=1,Settings!$C$6,Settings!$C$7))*100)</f>
        <v/>
      </c>
      <c r="Y3072" s="7">
        <f>IF($C3072="","",V3072-M3072)</f>
        <v/>
      </c>
      <c r="AA3072">
        <f>IF($C3072="","",IF(COUNTIF($C$2:$C3072,$C3072)=1,1,0))</f>
        <v/>
      </c>
      <c r="AB3072">
        <f>IF($AA3072=1,SUMPRODUCT(--($AE$2:$AE$6001&lt;$AE3072))+1,"")</f>
        <v/>
      </c>
      <c r="AC3072">
        <f>IF($C3072="","",IF(OR($W3072=TRUE(),$W3072="TRUE"),0,1))</f>
        <v/>
      </c>
      <c r="AD3072">
        <f>IF($C3072="","",IF($Z3072="Yes",1,0))</f>
        <v/>
      </c>
      <c r="AE3072">
        <f>IF($AA3072=1,IFERROR(IF(VALUE($C3072)&lt;100000000,VALUE($C3072),1000000000),IFERROR(IF(VALUE(MID($C3072,2,20))&lt;100000000,VALUE(MID($C3072,2,20)),1000000000),1000000000))+ROW()/100000,"")</f>
        <v/>
      </c>
    </row>
    <row r="3073">
      <c r="M3073" s="7">
        <f>IF($C3073="","",L3073*V3073/100)</f>
        <v/>
      </c>
      <c r="N3073" s="11" t="n"/>
      <c r="R3073" s="7" t="n"/>
      <c r="T3073" s="7" t="n"/>
      <c r="U3073" s="7">
        <f>IF($C3073="","",T3073*X3073/100)</f>
        <v/>
      </c>
      <c r="V3073" s="7">
        <f>IF($C3073="","",T3073-U3073)</f>
        <v/>
      </c>
      <c r="X3073">
        <f>IF($C3073="","",IF($AD3073=1,Settings!$C$8,IF($AC3073=1,Settings!$C$6,Settings!$C$7))*100)</f>
        <v/>
      </c>
      <c r="Y3073" s="7">
        <f>IF($C3073="","",V3073-M3073)</f>
        <v/>
      </c>
      <c r="AA3073">
        <f>IF($C3073="","",IF(COUNTIF($C$2:$C3073,$C3073)=1,1,0))</f>
        <v/>
      </c>
      <c r="AB3073">
        <f>IF($AA3073=1,SUMPRODUCT(--($AE$2:$AE$6001&lt;$AE3073))+1,"")</f>
        <v/>
      </c>
      <c r="AC3073">
        <f>IF($C3073="","",IF(OR($W3073=TRUE(),$W3073="TRUE"),0,1))</f>
        <v/>
      </c>
      <c r="AD3073">
        <f>IF($C3073="","",IF($Z3073="Yes",1,0))</f>
        <v/>
      </c>
      <c r="AE3073">
        <f>IF($AA3073=1,IFERROR(IF(VALUE($C3073)&lt;100000000,VALUE($C3073),1000000000),IFERROR(IF(VALUE(MID($C3073,2,20))&lt;100000000,VALUE(MID($C3073,2,20)),1000000000),1000000000))+ROW()/100000,"")</f>
        <v/>
      </c>
    </row>
    <row r="3074">
      <c r="M3074" s="7">
        <f>IF($C3074="","",L3074*V3074/100)</f>
        <v/>
      </c>
      <c r="N3074" s="11" t="n"/>
      <c r="R3074" s="7" t="n"/>
      <c r="T3074" s="7" t="n"/>
      <c r="U3074" s="7">
        <f>IF($C3074="","",T3074*X3074/100)</f>
        <v/>
      </c>
      <c r="V3074" s="7">
        <f>IF($C3074="","",T3074-U3074)</f>
        <v/>
      </c>
      <c r="X3074">
        <f>IF($C3074="","",IF($AD3074=1,Settings!$C$8,IF($AC3074=1,Settings!$C$6,Settings!$C$7))*100)</f>
        <v/>
      </c>
      <c r="Y3074" s="7">
        <f>IF($C3074="","",V3074-M3074)</f>
        <v/>
      </c>
      <c r="AA3074">
        <f>IF($C3074="","",IF(COUNTIF($C$2:$C3074,$C3074)=1,1,0))</f>
        <v/>
      </c>
      <c r="AB3074">
        <f>IF($AA3074=1,SUMPRODUCT(--($AE$2:$AE$6001&lt;$AE3074))+1,"")</f>
        <v/>
      </c>
      <c r="AC3074">
        <f>IF($C3074="","",IF(OR($W3074=TRUE(),$W3074="TRUE"),0,1))</f>
        <v/>
      </c>
      <c r="AD3074">
        <f>IF($C3074="","",IF($Z3074="Yes",1,0))</f>
        <v/>
      </c>
      <c r="AE3074">
        <f>IF($AA3074=1,IFERROR(IF(VALUE($C3074)&lt;100000000,VALUE($C3074),1000000000),IFERROR(IF(VALUE(MID($C3074,2,20))&lt;100000000,VALUE(MID($C3074,2,20)),1000000000),1000000000))+ROW()/100000,"")</f>
        <v/>
      </c>
    </row>
    <row r="3075">
      <c r="M3075" s="7">
        <f>IF($C3075="","",L3075*V3075/100)</f>
        <v/>
      </c>
      <c r="N3075" s="11" t="n"/>
      <c r="R3075" s="7" t="n"/>
      <c r="T3075" s="7" t="n"/>
      <c r="U3075" s="7">
        <f>IF($C3075="","",T3075*X3075/100)</f>
        <v/>
      </c>
      <c r="V3075" s="7">
        <f>IF($C3075="","",T3075-U3075)</f>
        <v/>
      </c>
      <c r="X3075">
        <f>IF($C3075="","",IF($AD3075=1,Settings!$C$8,IF($AC3075=1,Settings!$C$6,Settings!$C$7))*100)</f>
        <v/>
      </c>
      <c r="Y3075" s="7">
        <f>IF($C3075="","",V3075-M3075)</f>
        <v/>
      </c>
      <c r="AA3075">
        <f>IF($C3075="","",IF(COUNTIF($C$2:$C3075,$C3075)=1,1,0))</f>
        <v/>
      </c>
      <c r="AB3075">
        <f>IF($AA3075=1,SUMPRODUCT(--($AE$2:$AE$6001&lt;$AE3075))+1,"")</f>
        <v/>
      </c>
      <c r="AC3075">
        <f>IF($C3075="","",IF(OR($W3075=TRUE(),$W3075="TRUE"),0,1))</f>
        <v/>
      </c>
      <c r="AD3075">
        <f>IF($C3075="","",IF($Z3075="Yes",1,0))</f>
        <v/>
      </c>
      <c r="AE3075">
        <f>IF($AA3075=1,IFERROR(IF(VALUE($C3075)&lt;100000000,VALUE($C3075),1000000000),IFERROR(IF(VALUE(MID($C3075,2,20))&lt;100000000,VALUE(MID($C3075,2,20)),1000000000),1000000000))+ROW()/100000,"")</f>
        <v/>
      </c>
    </row>
    <row r="3076">
      <c r="M3076" s="7">
        <f>IF($C3076="","",L3076*V3076/100)</f>
        <v/>
      </c>
      <c r="N3076" s="11" t="n"/>
      <c r="R3076" s="7" t="n"/>
      <c r="T3076" s="7" t="n"/>
      <c r="U3076" s="7">
        <f>IF($C3076="","",T3076*X3076/100)</f>
        <v/>
      </c>
      <c r="V3076" s="7">
        <f>IF($C3076="","",T3076-U3076)</f>
        <v/>
      </c>
      <c r="X3076">
        <f>IF($C3076="","",IF($AD3076=1,Settings!$C$8,IF($AC3076=1,Settings!$C$6,Settings!$C$7))*100)</f>
        <v/>
      </c>
      <c r="Y3076" s="7">
        <f>IF($C3076="","",V3076-M3076)</f>
        <v/>
      </c>
      <c r="AA3076">
        <f>IF($C3076="","",IF(COUNTIF($C$2:$C3076,$C3076)=1,1,0))</f>
        <v/>
      </c>
      <c r="AB3076">
        <f>IF($AA3076=1,SUMPRODUCT(--($AE$2:$AE$6001&lt;$AE3076))+1,"")</f>
        <v/>
      </c>
      <c r="AC3076">
        <f>IF($C3076="","",IF(OR($W3076=TRUE(),$W3076="TRUE"),0,1))</f>
        <v/>
      </c>
      <c r="AD3076">
        <f>IF($C3076="","",IF($Z3076="Yes",1,0))</f>
        <v/>
      </c>
      <c r="AE3076">
        <f>IF($AA3076=1,IFERROR(IF(VALUE($C3076)&lt;100000000,VALUE($C3076),1000000000),IFERROR(IF(VALUE(MID($C3076,2,20))&lt;100000000,VALUE(MID($C3076,2,20)),1000000000),1000000000))+ROW()/100000,"")</f>
        <v/>
      </c>
    </row>
    <row r="3077">
      <c r="M3077" s="7">
        <f>IF($C3077="","",L3077*V3077/100)</f>
        <v/>
      </c>
      <c r="N3077" s="11" t="n"/>
      <c r="R3077" s="7" t="n"/>
      <c r="T3077" s="7" t="n"/>
      <c r="U3077" s="7">
        <f>IF($C3077="","",T3077*X3077/100)</f>
        <v/>
      </c>
      <c r="V3077" s="7">
        <f>IF($C3077="","",T3077-U3077)</f>
        <v/>
      </c>
      <c r="X3077">
        <f>IF($C3077="","",IF($AD3077=1,Settings!$C$8,IF($AC3077=1,Settings!$C$6,Settings!$C$7))*100)</f>
        <v/>
      </c>
      <c r="Y3077" s="7">
        <f>IF($C3077="","",V3077-M3077)</f>
        <v/>
      </c>
      <c r="AA3077">
        <f>IF($C3077="","",IF(COUNTIF($C$2:$C3077,$C3077)=1,1,0))</f>
        <v/>
      </c>
      <c r="AB3077">
        <f>IF($AA3077=1,SUMPRODUCT(--($AE$2:$AE$6001&lt;$AE3077))+1,"")</f>
        <v/>
      </c>
      <c r="AC3077">
        <f>IF($C3077="","",IF(OR($W3077=TRUE(),$W3077="TRUE"),0,1))</f>
        <v/>
      </c>
      <c r="AD3077">
        <f>IF($C3077="","",IF($Z3077="Yes",1,0))</f>
        <v/>
      </c>
      <c r="AE3077">
        <f>IF($AA3077=1,IFERROR(IF(VALUE($C3077)&lt;100000000,VALUE($C3077),1000000000),IFERROR(IF(VALUE(MID($C3077,2,20))&lt;100000000,VALUE(MID($C3077,2,20)),1000000000),1000000000))+ROW()/100000,"")</f>
        <v/>
      </c>
    </row>
    <row r="3078">
      <c r="M3078" s="7">
        <f>IF($C3078="","",L3078*V3078/100)</f>
        <v/>
      </c>
      <c r="N3078" s="11" t="n"/>
      <c r="R3078" s="7" t="n"/>
      <c r="T3078" s="7" t="n"/>
      <c r="U3078" s="7">
        <f>IF($C3078="","",T3078*X3078/100)</f>
        <v/>
      </c>
      <c r="V3078" s="7">
        <f>IF($C3078="","",T3078-U3078)</f>
        <v/>
      </c>
      <c r="X3078">
        <f>IF($C3078="","",IF($AD3078=1,Settings!$C$8,IF($AC3078=1,Settings!$C$6,Settings!$C$7))*100)</f>
        <v/>
      </c>
      <c r="Y3078" s="7">
        <f>IF($C3078="","",V3078-M3078)</f>
        <v/>
      </c>
      <c r="AA3078">
        <f>IF($C3078="","",IF(COUNTIF($C$2:$C3078,$C3078)=1,1,0))</f>
        <v/>
      </c>
      <c r="AB3078">
        <f>IF($AA3078=1,SUMPRODUCT(--($AE$2:$AE$6001&lt;$AE3078))+1,"")</f>
        <v/>
      </c>
      <c r="AC3078">
        <f>IF($C3078="","",IF(OR($W3078=TRUE(),$W3078="TRUE"),0,1))</f>
        <v/>
      </c>
      <c r="AD3078">
        <f>IF($C3078="","",IF($Z3078="Yes",1,0))</f>
        <v/>
      </c>
      <c r="AE3078">
        <f>IF($AA3078=1,IFERROR(IF(VALUE($C3078)&lt;100000000,VALUE($C3078),1000000000),IFERROR(IF(VALUE(MID($C3078,2,20))&lt;100000000,VALUE(MID($C3078,2,20)),1000000000),1000000000))+ROW()/100000,"")</f>
        <v/>
      </c>
    </row>
    <row r="3079">
      <c r="M3079" s="7">
        <f>IF($C3079="","",L3079*V3079/100)</f>
        <v/>
      </c>
      <c r="N3079" s="11" t="n"/>
      <c r="R3079" s="7" t="n"/>
      <c r="T3079" s="7" t="n"/>
      <c r="U3079" s="7">
        <f>IF($C3079="","",T3079*X3079/100)</f>
        <v/>
      </c>
      <c r="V3079" s="7">
        <f>IF($C3079="","",T3079-U3079)</f>
        <v/>
      </c>
      <c r="X3079">
        <f>IF($C3079="","",IF($AD3079=1,Settings!$C$8,IF($AC3079=1,Settings!$C$6,Settings!$C$7))*100)</f>
        <v/>
      </c>
      <c r="Y3079" s="7">
        <f>IF($C3079="","",V3079-M3079)</f>
        <v/>
      </c>
      <c r="AA3079">
        <f>IF($C3079="","",IF(COUNTIF($C$2:$C3079,$C3079)=1,1,0))</f>
        <v/>
      </c>
      <c r="AB3079">
        <f>IF($AA3079=1,SUMPRODUCT(--($AE$2:$AE$6001&lt;$AE3079))+1,"")</f>
        <v/>
      </c>
      <c r="AC3079">
        <f>IF($C3079="","",IF(OR($W3079=TRUE(),$W3079="TRUE"),0,1))</f>
        <v/>
      </c>
      <c r="AD3079">
        <f>IF($C3079="","",IF($Z3079="Yes",1,0))</f>
        <v/>
      </c>
      <c r="AE3079">
        <f>IF($AA3079=1,IFERROR(IF(VALUE($C3079)&lt;100000000,VALUE($C3079),1000000000),IFERROR(IF(VALUE(MID($C3079,2,20))&lt;100000000,VALUE(MID($C3079,2,20)),1000000000),1000000000))+ROW()/100000,"")</f>
        <v/>
      </c>
    </row>
    <row r="3080">
      <c r="M3080" s="7">
        <f>IF($C3080="","",L3080*V3080/100)</f>
        <v/>
      </c>
      <c r="N3080" s="11" t="n"/>
      <c r="R3080" s="7" t="n"/>
      <c r="T3080" s="7" t="n"/>
      <c r="U3080" s="7">
        <f>IF($C3080="","",T3080*X3080/100)</f>
        <v/>
      </c>
      <c r="V3080" s="7">
        <f>IF($C3080="","",T3080-U3080)</f>
        <v/>
      </c>
      <c r="X3080">
        <f>IF($C3080="","",IF($AD3080=1,Settings!$C$8,IF($AC3080=1,Settings!$C$6,Settings!$C$7))*100)</f>
        <v/>
      </c>
      <c r="Y3080" s="7">
        <f>IF($C3080="","",V3080-M3080)</f>
        <v/>
      </c>
      <c r="AA3080">
        <f>IF($C3080="","",IF(COUNTIF($C$2:$C3080,$C3080)=1,1,0))</f>
        <v/>
      </c>
      <c r="AB3080">
        <f>IF($AA3080=1,SUMPRODUCT(--($AE$2:$AE$6001&lt;$AE3080))+1,"")</f>
        <v/>
      </c>
      <c r="AC3080">
        <f>IF($C3080="","",IF(OR($W3080=TRUE(),$W3080="TRUE"),0,1))</f>
        <v/>
      </c>
      <c r="AD3080">
        <f>IF($C3080="","",IF($Z3080="Yes",1,0))</f>
        <v/>
      </c>
      <c r="AE3080">
        <f>IF($AA3080=1,IFERROR(IF(VALUE($C3080)&lt;100000000,VALUE($C3080),1000000000),IFERROR(IF(VALUE(MID($C3080,2,20))&lt;100000000,VALUE(MID($C3080,2,20)),1000000000),1000000000))+ROW()/100000,"")</f>
        <v/>
      </c>
    </row>
    <row r="3081">
      <c r="M3081" s="7">
        <f>IF($C3081="","",L3081*V3081/100)</f>
        <v/>
      </c>
      <c r="N3081" s="11" t="n"/>
      <c r="R3081" s="7" t="n"/>
      <c r="T3081" s="7" t="n"/>
      <c r="U3081" s="7">
        <f>IF($C3081="","",T3081*X3081/100)</f>
        <v/>
      </c>
      <c r="V3081" s="7">
        <f>IF($C3081="","",T3081-U3081)</f>
        <v/>
      </c>
      <c r="X3081">
        <f>IF($C3081="","",IF($AD3081=1,Settings!$C$8,IF($AC3081=1,Settings!$C$6,Settings!$C$7))*100)</f>
        <v/>
      </c>
      <c r="Y3081" s="7">
        <f>IF($C3081="","",V3081-M3081)</f>
        <v/>
      </c>
      <c r="AA3081">
        <f>IF($C3081="","",IF(COUNTIF($C$2:$C3081,$C3081)=1,1,0))</f>
        <v/>
      </c>
      <c r="AB3081">
        <f>IF($AA3081=1,SUMPRODUCT(--($AE$2:$AE$6001&lt;$AE3081))+1,"")</f>
        <v/>
      </c>
      <c r="AC3081">
        <f>IF($C3081="","",IF(OR($W3081=TRUE(),$W3081="TRUE"),0,1))</f>
        <v/>
      </c>
      <c r="AD3081">
        <f>IF($C3081="","",IF($Z3081="Yes",1,0))</f>
        <v/>
      </c>
      <c r="AE3081">
        <f>IF($AA3081=1,IFERROR(IF(VALUE($C3081)&lt;100000000,VALUE($C3081),1000000000),IFERROR(IF(VALUE(MID($C3081,2,20))&lt;100000000,VALUE(MID($C3081,2,20)),1000000000),1000000000))+ROW()/100000,"")</f>
        <v/>
      </c>
    </row>
    <row r="3082">
      <c r="M3082" s="7">
        <f>IF($C3082="","",L3082*V3082/100)</f>
        <v/>
      </c>
      <c r="N3082" s="11" t="n"/>
      <c r="R3082" s="7" t="n"/>
      <c r="T3082" s="7" t="n"/>
      <c r="U3082" s="7">
        <f>IF($C3082="","",T3082*X3082/100)</f>
        <v/>
      </c>
      <c r="V3082" s="7">
        <f>IF($C3082="","",T3082-U3082)</f>
        <v/>
      </c>
      <c r="X3082">
        <f>IF($C3082="","",IF($AD3082=1,Settings!$C$8,IF($AC3082=1,Settings!$C$6,Settings!$C$7))*100)</f>
        <v/>
      </c>
      <c r="Y3082" s="7">
        <f>IF($C3082="","",V3082-M3082)</f>
        <v/>
      </c>
      <c r="AA3082">
        <f>IF($C3082="","",IF(COUNTIF($C$2:$C3082,$C3082)=1,1,0))</f>
        <v/>
      </c>
      <c r="AB3082">
        <f>IF($AA3082=1,SUMPRODUCT(--($AE$2:$AE$6001&lt;$AE3082))+1,"")</f>
        <v/>
      </c>
      <c r="AC3082">
        <f>IF($C3082="","",IF(OR($W3082=TRUE(),$W3082="TRUE"),0,1))</f>
        <v/>
      </c>
      <c r="AD3082">
        <f>IF($C3082="","",IF($Z3082="Yes",1,0))</f>
        <v/>
      </c>
      <c r="AE3082">
        <f>IF($AA3082=1,IFERROR(IF(VALUE($C3082)&lt;100000000,VALUE($C3082),1000000000),IFERROR(IF(VALUE(MID($C3082,2,20))&lt;100000000,VALUE(MID($C3082,2,20)),1000000000),1000000000))+ROW()/100000,"")</f>
        <v/>
      </c>
    </row>
    <row r="3083">
      <c r="M3083" s="7">
        <f>IF($C3083="","",L3083*V3083/100)</f>
        <v/>
      </c>
      <c r="N3083" s="11" t="n"/>
      <c r="R3083" s="7" t="n"/>
      <c r="T3083" s="7" t="n"/>
      <c r="U3083" s="7">
        <f>IF($C3083="","",T3083*X3083/100)</f>
        <v/>
      </c>
      <c r="V3083" s="7">
        <f>IF($C3083="","",T3083-U3083)</f>
        <v/>
      </c>
      <c r="X3083">
        <f>IF($C3083="","",IF($AD3083=1,Settings!$C$8,IF($AC3083=1,Settings!$C$6,Settings!$C$7))*100)</f>
        <v/>
      </c>
      <c r="Y3083" s="7">
        <f>IF($C3083="","",V3083-M3083)</f>
        <v/>
      </c>
      <c r="AA3083">
        <f>IF($C3083="","",IF(COUNTIF($C$2:$C3083,$C3083)=1,1,0))</f>
        <v/>
      </c>
      <c r="AB3083">
        <f>IF($AA3083=1,SUMPRODUCT(--($AE$2:$AE$6001&lt;$AE3083))+1,"")</f>
        <v/>
      </c>
      <c r="AC3083">
        <f>IF($C3083="","",IF(OR($W3083=TRUE(),$W3083="TRUE"),0,1))</f>
        <v/>
      </c>
      <c r="AD3083">
        <f>IF($C3083="","",IF($Z3083="Yes",1,0))</f>
        <v/>
      </c>
      <c r="AE3083">
        <f>IF($AA3083=1,IFERROR(IF(VALUE($C3083)&lt;100000000,VALUE($C3083),1000000000),IFERROR(IF(VALUE(MID($C3083,2,20))&lt;100000000,VALUE(MID($C3083,2,20)),1000000000),1000000000))+ROW()/100000,"")</f>
        <v/>
      </c>
    </row>
    <row r="3084">
      <c r="M3084" s="7">
        <f>IF($C3084="","",L3084*V3084/100)</f>
        <v/>
      </c>
      <c r="N3084" s="11" t="n"/>
      <c r="R3084" s="7" t="n"/>
      <c r="T3084" s="7" t="n"/>
      <c r="U3084" s="7">
        <f>IF($C3084="","",T3084*X3084/100)</f>
        <v/>
      </c>
      <c r="V3084" s="7">
        <f>IF($C3084="","",T3084-U3084)</f>
        <v/>
      </c>
      <c r="X3084">
        <f>IF($C3084="","",IF($AD3084=1,Settings!$C$8,IF($AC3084=1,Settings!$C$6,Settings!$C$7))*100)</f>
        <v/>
      </c>
      <c r="Y3084" s="7">
        <f>IF($C3084="","",V3084-M3084)</f>
        <v/>
      </c>
      <c r="AA3084">
        <f>IF($C3084="","",IF(COUNTIF($C$2:$C3084,$C3084)=1,1,0))</f>
        <v/>
      </c>
      <c r="AB3084">
        <f>IF($AA3084=1,SUMPRODUCT(--($AE$2:$AE$6001&lt;$AE3084))+1,"")</f>
        <v/>
      </c>
      <c r="AC3084">
        <f>IF($C3084="","",IF(OR($W3084=TRUE(),$W3084="TRUE"),0,1))</f>
        <v/>
      </c>
      <c r="AD3084">
        <f>IF($C3084="","",IF($Z3084="Yes",1,0))</f>
        <v/>
      </c>
      <c r="AE3084">
        <f>IF($AA3084=1,IFERROR(IF(VALUE($C3084)&lt;100000000,VALUE($C3084),1000000000),IFERROR(IF(VALUE(MID($C3084,2,20))&lt;100000000,VALUE(MID($C3084,2,20)),1000000000),1000000000))+ROW()/100000,"")</f>
        <v/>
      </c>
    </row>
    <row r="3085">
      <c r="M3085" s="7">
        <f>IF($C3085="","",L3085*V3085/100)</f>
        <v/>
      </c>
      <c r="N3085" s="11" t="n"/>
      <c r="R3085" s="7" t="n"/>
      <c r="T3085" s="7" t="n"/>
      <c r="U3085" s="7">
        <f>IF($C3085="","",T3085*X3085/100)</f>
        <v/>
      </c>
      <c r="V3085" s="7">
        <f>IF($C3085="","",T3085-U3085)</f>
        <v/>
      </c>
      <c r="X3085">
        <f>IF($C3085="","",IF($AD3085=1,Settings!$C$8,IF($AC3085=1,Settings!$C$6,Settings!$C$7))*100)</f>
        <v/>
      </c>
      <c r="Y3085" s="7">
        <f>IF($C3085="","",V3085-M3085)</f>
        <v/>
      </c>
      <c r="AA3085">
        <f>IF($C3085="","",IF(COUNTIF($C$2:$C3085,$C3085)=1,1,0))</f>
        <v/>
      </c>
      <c r="AB3085">
        <f>IF($AA3085=1,SUMPRODUCT(--($AE$2:$AE$6001&lt;$AE3085))+1,"")</f>
        <v/>
      </c>
      <c r="AC3085">
        <f>IF($C3085="","",IF(OR($W3085=TRUE(),$W3085="TRUE"),0,1))</f>
        <v/>
      </c>
      <c r="AD3085">
        <f>IF($C3085="","",IF($Z3085="Yes",1,0))</f>
        <v/>
      </c>
      <c r="AE3085">
        <f>IF($AA3085=1,IFERROR(IF(VALUE($C3085)&lt;100000000,VALUE($C3085),1000000000),IFERROR(IF(VALUE(MID($C3085,2,20))&lt;100000000,VALUE(MID($C3085,2,20)),1000000000),1000000000))+ROW()/100000,"")</f>
        <v/>
      </c>
    </row>
    <row r="3086">
      <c r="M3086" s="7">
        <f>IF($C3086="","",L3086*V3086/100)</f>
        <v/>
      </c>
      <c r="N3086" s="11" t="n"/>
      <c r="R3086" s="7" t="n"/>
      <c r="T3086" s="7" t="n"/>
      <c r="U3086" s="7">
        <f>IF($C3086="","",T3086*X3086/100)</f>
        <v/>
      </c>
      <c r="V3086" s="7">
        <f>IF($C3086="","",T3086-U3086)</f>
        <v/>
      </c>
      <c r="X3086">
        <f>IF($C3086="","",IF($AD3086=1,Settings!$C$8,IF($AC3086=1,Settings!$C$6,Settings!$C$7))*100)</f>
        <v/>
      </c>
      <c r="Y3086" s="7">
        <f>IF($C3086="","",V3086-M3086)</f>
        <v/>
      </c>
      <c r="AA3086">
        <f>IF($C3086="","",IF(COUNTIF($C$2:$C3086,$C3086)=1,1,0))</f>
        <v/>
      </c>
      <c r="AB3086">
        <f>IF($AA3086=1,SUMPRODUCT(--($AE$2:$AE$6001&lt;$AE3086))+1,"")</f>
        <v/>
      </c>
      <c r="AC3086">
        <f>IF($C3086="","",IF(OR($W3086=TRUE(),$W3086="TRUE"),0,1))</f>
        <v/>
      </c>
      <c r="AD3086">
        <f>IF($C3086="","",IF($Z3086="Yes",1,0))</f>
        <v/>
      </c>
      <c r="AE3086">
        <f>IF($AA3086=1,IFERROR(IF(VALUE($C3086)&lt;100000000,VALUE($C3086),1000000000),IFERROR(IF(VALUE(MID($C3086,2,20))&lt;100000000,VALUE(MID($C3086,2,20)),1000000000),1000000000))+ROW()/100000,"")</f>
        <v/>
      </c>
    </row>
    <row r="3087">
      <c r="M3087" s="7">
        <f>IF($C3087="","",L3087*V3087/100)</f>
        <v/>
      </c>
      <c r="N3087" s="11" t="n"/>
      <c r="R3087" s="7" t="n"/>
      <c r="T3087" s="7" t="n"/>
      <c r="U3087" s="7">
        <f>IF($C3087="","",T3087*X3087/100)</f>
        <v/>
      </c>
      <c r="V3087" s="7">
        <f>IF($C3087="","",T3087-U3087)</f>
        <v/>
      </c>
      <c r="X3087">
        <f>IF($C3087="","",IF($AD3087=1,Settings!$C$8,IF($AC3087=1,Settings!$C$6,Settings!$C$7))*100)</f>
        <v/>
      </c>
      <c r="Y3087" s="7">
        <f>IF($C3087="","",V3087-M3087)</f>
        <v/>
      </c>
      <c r="AA3087">
        <f>IF($C3087="","",IF(COUNTIF($C$2:$C3087,$C3087)=1,1,0))</f>
        <v/>
      </c>
      <c r="AB3087">
        <f>IF($AA3087=1,SUMPRODUCT(--($AE$2:$AE$6001&lt;$AE3087))+1,"")</f>
        <v/>
      </c>
      <c r="AC3087">
        <f>IF($C3087="","",IF(OR($W3087=TRUE(),$W3087="TRUE"),0,1))</f>
        <v/>
      </c>
      <c r="AD3087">
        <f>IF($C3087="","",IF($Z3087="Yes",1,0))</f>
        <v/>
      </c>
      <c r="AE3087">
        <f>IF($AA3087=1,IFERROR(IF(VALUE($C3087)&lt;100000000,VALUE($C3087),1000000000),IFERROR(IF(VALUE(MID($C3087,2,20))&lt;100000000,VALUE(MID($C3087,2,20)),1000000000),1000000000))+ROW()/100000,"")</f>
        <v/>
      </c>
    </row>
    <row r="3088">
      <c r="M3088" s="7">
        <f>IF($C3088="","",L3088*V3088/100)</f>
        <v/>
      </c>
      <c r="N3088" s="11" t="n"/>
      <c r="R3088" s="7" t="n"/>
      <c r="T3088" s="7" t="n"/>
      <c r="U3088" s="7">
        <f>IF($C3088="","",T3088*X3088/100)</f>
        <v/>
      </c>
      <c r="V3088" s="7">
        <f>IF($C3088="","",T3088-U3088)</f>
        <v/>
      </c>
      <c r="X3088">
        <f>IF($C3088="","",IF($AD3088=1,Settings!$C$8,IF($AC3088=1,Settings!$C$6,Settings!$C$7))*100)</f>
        <v/>
      </c>
      <c r="Y3088" s="7">
        <f>IF($C3088="","",V3088-M3088)</f>
        <v/>
      </c>
      <c r="AA3088">
        <f>IF($C3088="","",IF(COUNTIF($C$2:$C3088,$C3088)=1,1,0))</f>
        <v/>
      </c>
      <c r="AB3088">
        <f>IF($AA3088=1,SUMPRODUCT(--($AE$2:$AE$6001&lt;$AE3088))+1,"")</f>
        <v/>
      </c>
      <c r="AC3088">
        <f>IF($C3088="","",IF(OR($W3088=TRUE(),$W3088="TRUE"),0,1))</f>
        <v/>
      </c>
      <c r="AD3088">
        <f>IF($C3088="","",IF($Z3088="Yes",1,0))</f>
        <v/>
      </c>
      <c r="AE3088">
        <f>IF($AA3088=1,IFERROR(IF(VALUE($C3088)&lt;100000000,VALUE($C3088),1000000000),IFERROR(IF(VALUE(MID($C3088,2,20))&lt;100000000,VALUE(MID($C3088,2,20)),1000000000),1000000000))+ROW()/100000,"")</f>
        <v/>
      </c>
    </row>
    <row r="3089">
      <c r="M3089" s="7">
        <f>IF($C3089="","",L3089*V3089/100)</f>
        <v/>
      </c>
      <c r="N3089" s="11" t="n"/>
      <c r="R3089" s="7" t="n"/>
      <c r="T3089" s="7" t="n"/>
      <c r="U3089" s="7">
        <f>IF($C3089="","",T3089*X3089/100)</f>
        <v/>
      </c>
      <c r="V3089" s="7">
        <f>IF($C3089="","",T3089-U3089)</f>
        <v/>
      </c>
      <c r="X3089">
        <f>IF($C3089="","",IF($AD3089=1,Settings!$C$8,IF($AC3089=1,Settings!$C$6,Settings!$C$7))*100)</f>
        <v/>
      </c>
      <c r="Y3089" s="7">
        <f>IF($C3089="","",V3089-M3089)</f>
        <v/>
      </c>
      <c r="AA3089">
        <f>IF($C3089="","",IF(COUNTIF($C$2:$C3089,$C3089)=1,1,0))</f>
        <v/>
      </c>
      <c r="AB3089">
        <f>IF($AA3089=1,SUMPRODUCT(--($AE$2:$AE$6001&lt;$AE3089))+1,"")</f>
        <v/>
      </c>
      <c r="AC3089">
        <f>IF($C3089="","",IF(OR($W3089=TRUE(),$W3089="TRUE"),0,1))</f>
        <v/>
      </c>
      <c r="AD3089">
        <f>IF($C3089="","",IF($Z3089="Yes",1,0))</f>
        <v/>
      </c>
      <c r="AE3089">
        <f>IF($AA3089=1,IFERROR(IF(VALUE($C3089)&lt;100000000,VALUE($C3089),1000000000),IFERROR(IF(VALUE(MID($C3089,2,20))&lt;100000000,VALUE(MID($C3089,2,20)),1000000000),1000000000))+ROW()/100000,"")</f>
        <v/>
      </c>
    </row>
    <row r="3090">
      <c r="M3090" s="7">
        <f>IF($C3090="","",L3090*V3090/100)</f>
        <v/>
      </c>
      <c r="N3090" s="11" t="n"/>
      <c r="R3090" s="7" t="n"/>
      <c r="T3090" s="7" t="n"/>
      <c r="U3090" s="7">
        <f>IF($C3090="","",T3090*X3090/100)</f>
        <v/>
      </c>
      <c r="V3090" s="7">
        <f>IF($C3090="","",T3090-U3090)</f>
        <v/>
      </c>
      <c r="X3090">
        <f>IF($C3090="","",IF($AD3090=1,Settings!$C$8,IF($AC3090=1,Settings!$C$6,Settings!$C$7))*100)</f>
        <v/>
      </c>
      <c r="Y3090" s="7">
        <f>IF($C3090="","",V3090-M3090)</f>
        <v/>
      </c>
      <c r="AA3090">
        <f>IF($C3090="","",IF(COUNTIF($C$2:$C3090,$C3090)=1,1,0))</f>
        <v/>
      </c>
      <c r="AB3090">
        <f>IF($AA3090=1,SUMPRODUCT(--($AE$2:$AE$6001&lt;$AE3090))+1,"")</f>
        <v/>
      </c>
      <c r="AC3090">
        <f>IF($C3090="","",IF(OR($W3090=TRUE(),$W3090="TRUE"),0,1))</f>
        <v/>
      </c>
      <c r="AD3090">
        <f>IF($C3090="","",IF($Z3090="Yes",1,0))</f>
        <v/>
      </c>
      <c r="AE3090">
        <f>IF($AA3090=1,IFERROR(IF(VALUE($C3090)&lt;100000000,VALUE($C3090),1000000000),IFERROR(IF(VALUE(MID($C3090,2,20))&lt;100000000,VALUE(MID($C3090,2,20)),1000000000),1000000000))+ROW()/100000,"")</f>
        <v/>
      </c>
    </row>
    <row r="3091">
      <c r="M3091" s="7">
        <f>IF($C3091="","",L3091*V3091/100)</f>
        <v/>
      </c>
      <c r="N3091" s="11" t="n"/>
      <c r="R3091" s="7" t="n"/>
      <c r="T3091" s="7" t="n"/>
      <c r="U3091" s="7">
        <f>IF($C3091="","",T3091*X3091/100)</f>
        <v/>
      </c>
      <c r="V3091" s="7">
        <f>IF($C3091="","",T3091-U3091)</f>
        <v/>
      </c>
      <c r="X3091">
        <f>IF($C3091="","",IF($AD3091=1,Settings!$C$8,IF($AC3091=1,Settings!$C$6,Settings!$C$7))*100)</f>
        <v/>
      </c>
      <c r="Y3091" s="7">
        <f>IF($C3091="","",V3091-M3091)</f>
        <v/>
      </c>
      <c r="AA3091">
        <f>IF($C3091="","",IF(COUNTIF($C$2:$C3091,$C3091)=1,1,0))</f>
        <v/>
      </c>
      <c r="AB3091">
        <f>IF($AA3091=1,SUMPRODUCT(--($AE$2:$AE$6001&lt;$AE3091))+1,"")</f>
        <v/>
      </c>
      <c r="AC3091">
        <f>IF($C3091="","",IF(OR($W3091=TRUE(),$W3091="TRUE"),0,1))</f>
        <v/>
      </c>
      <c r="AD3091">
        <f>IF($C3091="","",IF($Z3091="Yes",1,0))</f>
        <v/>
      </c>
      <c r="AE3091">
        <f>IF($AA3091=1,IFERROR(IF(VALUE($C3091)&lt;100000000,VALUE($C3091),1000000000),IFERROR(IF(VALUE(MID($C3091,2,20))&lt;100000000,VALUE(MID($C3091,2,20)),1000000000),1000000000))+ROW()/100000,"")</f>
        <v/>
      </c>
    </row>
    <row r="3092">
      <c r="M3092" s="7">
        <f>IF($C3092="","",L3092*V3092/100)</f>
        <v/>
      </c>
      <c r="N3092" s="11" t="n"/>
      <c r="R3092" s="7" t="n"/>
      <c r="T3092" s="7" t="n"/>
      <c r="U3092" s="7">
        <f>IF($C3092="","",T3092*X3092/100)</f>
        <v/>
      </c>
      <c r="V3092" s="7">
        <f>IF($C3092="","",T3092-U3092)</f>
        <v/>
      </c>
      <c r="X3092">
        <f>IF($C3092="","",IF($AD3092=1,Settings!$C$8,IF($AC3092=1,Settings!$C$6,Settings!$C$7))*100)</f>
        <v/>
      </c>
      <c r="Y3092" s="7">
        <f>IF($C3092="","",V3092-M3092)</f>
        <v/>
      </c>
      <c r="AA3092">
        <f>IF($C3092="","",IF(COUNTIF($C$2:$C3092,$C3092)=1,1,0))</f>
        <v/>
      </c>
      <c r="AB3092">
        <f>IF($AA3092=1,SUMPRODUCT(--($AE$2:$AE$6001&lt;$AE3092))+1,"")</f>
        <v/>
      </c>
      <c r="AC3092">
        <f>IF($C3092="","",IF(OR($W3092=TRUE(),$W3092="TRUE"),0,1))</f>
        <v/>
      </c>
      <c r="AD3092">
        <f>IF($C3092="","",IF($Z3092="Yes",1,0))</f>
        <v/>
      </c>
      <c r="AE3092">
        <f>IF($AA3092=1,IFERROR(IF(VALUE($C3092)&lt;100000000,VALUE($C3092),1000000000),IFERROR(IF(VALUE(MID($C3092,2,20))&lt;100000000,VALUE(MID($C3092,2,20)),1000000000),1000000000))+ROW()/100000,"")</f>
        <v/>
      </c>
    </row>
    <row r="3093">
      <c r="M3093" s="7">
        <f>IF($C3093="","",L3093*V3093/100)</f>
        <v/>
      </c>
      <c r="N3093" s="11" t="n"/>
      <c r="R3093" s="7" t="n"/>
      <c r="T3093" s="7" t="n"/>
      <c r="U3093" s="7">
        <f>IF($C3093="","",T3093*X3093/100)</f>
        <v/>
      </c>
      <c r="V3093" s="7">
        <f>IF($C3093="","",T3093-U3093)</f>
        <v/>
      </c>
      <c r="X3093">
        <f>IF($C3093="","",IF($AD3093=1,Settings!$C$8,IF($AC3093=1,Settings!$C$6,Settings!$C$7))*100)</f>
        <v/>
      </c>
      <c r="Y3093" s="7">
        <f>IF($C3093="","",V3093-M3093)</f>
        <v/>
      </c>
      <c r="AA3093">
        <f>IF($C3093="","",IF(COUNTIF($C$2:$C3093,$C3093)=1,1,0))</f>
        <v/>
      </c>
      <c r="AB3093">
        <f>IF($AA3093=1,SUMPRODUCT(--($AE$2:$AE$6001&lt;$AE3093))+1,"")</f>
        <v/>
      </c>
      <c r="AC3093">
        <f>IF($C3093="","",IF(OR($W3093=TRUE(),$W3093="TRUE"),0,1))</f>
        <v/>
      </c>
      <c r="AD3093">
        <f>IF($C3093="","",IF($Z3093="Yes",1,0))</f>
        <v/>
      </c>
      <c r="AE3093">
        <f>IF($AA3093=1,IFERROR(IF(VALUE($C3093)&lt;100000000,VALUE($C3093),1000000000),IFERROR(IF(VALUE(MID($C3093,2,20))&lt;100000000,VALUE(MID($C3093,2,20)),1000000000),1000000000))+ROW()/100000,"")</f>
        <v/>
      </c>
    </row>
    <row r="3094">
      <c r="M3094" s="7">
        <f>IF($C3094="","",L3094*V3094/100)</f>
        <v/>
      </c>
      <c r="N3094" s="11" t="n"/>
      <c r="R3094" s="7" t="n"/>
      <c r="T3094" s="7" t="n"/>
      <c r="U3094" s="7">
        <f>IF($C3094="","",T3094*X3094/100)</f>
        <v/>
      </c>
      <c r="V3094" s="7">
        <f>IF($C3094="","",T3094-U3094)</f>
        <v/>
      </c>
      <c r="X3094">
        <f>IF($C3094="","",IF($AD3094=1,Settings!$C$8,IF($AC3094=1,Settings!$C$6,Settings!$C$7))*100)</f>
        <v/>
      </c>
      <c r="Y3094" s="7">
        <f>IF($C3094="","",V3094-M3094)</f>
        <v/>
      </c>
      <c r="AA3094">
        <f>IF($C3094="","",IF(COUNTIF($C$2:$C3094,$C3094)=1,1,0))</f>
        <v/>
      </c>
      <c r="AB3094">
        <f>IF($AA3094=1,SUMPRODUCT(--($AE$2:$AE$6001&lt;$AE3094))+1,"")</f>
        <v/>
      </c>
      <c r="AC3094">
        <f>IF($C3094="","",IF(OR($W3094=TRUE(),$W3094="TRUE"),0,1))</f>
        <v/>
      </c>
      <c r="AD3094">
        <f>IF($C3094="","",IF($Z3094="Yes",1,0))</f>
        <v/>
      </c>
      <c r="AE3094">
        <f>IF($AA3094=1,IFERROR(IF(VALUE($C3094)&lt;100000000,VALUE($C3094),1000000000),IFERROR(IF(VALUE(MID($C3094,2,20))&lt;100000000,VALUE(MID($C3094,2,20)),1000000000),1000000000))+ROW()/100000,"")</f>
        <v/>
      </c>
    </row>
    <row r="3095">
      <c r="M3095" s="7">
        <f>IF($C3095="","",L3095*V3095/100)</f>
        <v/>
      </c>
      <c r="N3095" s="11" t="n"/>
      <c r="R3095" s="7" t="n"/>
      <c r="T3095" s="7" t="n"/>
      <c r="U3095" s="7">
        <f>IF($C3095="","",T3095*X3095/100)</f>
        <v/>
      </c>
      <c r="V3095" s="7">
        <f>IF($C3095="","",T3095-U3095)</f>
        <v/>
      </c>
      <c r="X3095">
        <f>IF($C3095="","",IF($AD3095=1,Settings!$C$8,IF($AC3095=1,Settings!$C$6,Settings!$C$7))*100)</f>
        <v/>
      </c>
      <c r="Y3095" s="7">
        <f>IF($C3095="","",V3095-M3095)</f>
        <v/>
      </c>
      <c r="AA3095">
        <f>IF($C3095="","",IF(COUNTIF($C$2:$C3095,$C3095)=1,1,0))</f>
        <v/>
      </c>
      <c r="AB3095">
        <f>IF($AA3095=1,SUMPRODUCT(--($AE$2:$AE$6001&lt;$AE3095))+1,"")</f>
        <v/>
      </c>
      <c r="AC3095">
        <f>IF($C3095="","",IF(OR($W3095=TRUE(),$W3095="TRUE"),0,1))</f>
        <v/>
      </c>
      <c r="AD3095">
        <f>IF($C3095="","",IF($Z3095="Yes",1,0))</f>
        <v/>
      </c>
      <c r="AE3095">
        <f>IF($AA3095=1,IFERROR(IF(VALUE($C3095)&lt;100000000,VALUE($C3095),1000000000),IFERROR(IF(VALUE(MID($C3095,2,20))&lt;100000000,VALUE(MID($C3095,2,20)),1000000000),1000000000))+ROW()/100000,"")</f>
        <v/>
      </c>
    </row>
    <row r="3096">
      <c r="M3096" s="7">
        <f>IF($C3096="","",L3096*V3096/100)</f>
        <v/>
      </c>
      <c r="N3096" s="11" t="n"/>
      <c r="R3096" s="7" t="n"/>
      <c r="T3096" s="7" t="n"/>
      <c r="U3096" s="7">
        <f>IF($C3096="","",T3096*X3096/100)</f>
        <v/>
      </c>
      <c r="V3096" s="7">
        <f>IF($C3096="","",T3096-U3096)</f>
        <v/>
      </c>
      <c r="X3096">
        <f>IF($C3096="","",IF($AD3096=1,Settings!$C$8,IF($AC3096=1,Settings!$C$6,Settings!$C$7))*100)</f>
        <v/>
      </c>
      <c r="Y3096" s="7">
        <f>IF($C3096="","",V3096-M3096)</f>
        <v/>
      </c>
      <c r="AA3096">
        <f>IF($C3096="","",IF(COUNTIF($C$2:$C3096,$C3096)=1,1,0))</f>
        <v/>
      </c>
      <c r="AB3096">
        <f>IF($AA3096=1,SUMPRODUCT(--($AE$2:$AE$6001&lt;$AE3096))+1,"")</f>
        <v/>
      </c>
      <c r="AC3096">
        <f>IF($C3096="","",IF(OR($W3096=TRUE(),$W3096="TRUE"),0,1))</f>
        <v/>
      </c>
      <c r="AD3096">
        <f>IF($C3096="","",IF($Z3096="Yes",1,0))</f>
        <v/>
      </c>
      <c r="AE3096">
        <f>IF($AA3096=1,IFERROR(IF(VALUE($C3096)&lt;100000000,VALUE($C3096),1000000000),IFERROR(IF(VALUE(MID($C3096,2,20))&lt;100000000,VALUE(MID($C3096,2,20)),1000000000),1000000000))+ROW()/100000,"")</f>
        <v/>
      </c>
    </row>
    <row r="3097">
      <c r="M3097" s="7">
        <f>IF($C3097="","",L3097*V3097/100)</f>
        <v/>
      </c>
      <c r="N3097" s="11" t="n"/>
      <c r="R3097" s="7" t="n"/>
      <c r="T3097" s="7" t="n"/>
      <c r="U3097" s="7">
        <f>IF($C3097="","",T3097*X3097/100)</f>
        <v/>
      </c>
      <c r="V3097" s="7">
        <f>IF($C3097="","",T3097-U3097)</f>
        <v/>
      </c>
      <c r="X3097">
        <f>IF($C3097="","",IF($AD3097=1,Settings!$C$8,IF($AC3097=1,Settings!$C$6,Settings!$C$7))*100)</f>
        <v/>
      </c>
      <c r="Y3097" s="7">
        <f>IF($C3097="","",V3097-M3097)</f>
        <v/>
      </c>
      <c r="AA3097">
        <f>IF($C3097="","",IF(COUNTIF($C$2:$C3097,$C3097)=1,1,0))</f>
        <v/>
      </c>
      <c r="AB3097">
        <f>IF($AA3097=1,SUMPRODUCT(--($AE$2:$AE$6001&lt;$AE3097))+1,"")</f>
        <v/>
      </c>
      <c r="AC3097">
        <f>IF($C3097="","",IF(OR($W3097=TRUE(),$W3097="TRUE"),0,1))</f>
        <v/>
      </c>
      <c r="AD3097">
        <f>IF($C3097="","",IF($Z3097="Yes",1,0))</f>
        <v/>
      </c>
      <c r="AE3097">
        <f>IF($AA3097=1,IFERROR(IF(VALUE($C3097)&lt;100000000,VALUE($C3097),1000000000),IFERROR(IF(VALUE(MID($C3097,2,20))&lt;100000000,VALUE(MID($C3097,2,20)),1000000000),1000000000))+ROW()/100000,"")</f>
        <v/>
      </c>
    </row>
    <row r="3098">
      <c r="M3098" s="7">
        <f>IF($C3098="","",L3098*V3098/100)</f>
        <v/>
      </c>
      <c r="N3098" s="11" t="n"/>
      <c r="R3098" s="7" t="n"/>
      <c r="T3098" s="7" t="n"/>
      <c r="U3098" s="7">
        <f>IF($C3098="","",T3098*X3098/100)</f>
        <v/>
      </c>
      <c r="V3098" s="7">
        <f>IF($C3098="","",T3098-U3098)</f>
        <v/>
      </c>
      <c r="X3098">
        <f>IF($C3098="","",IF($AD3098=1,Settings!$C$8,IF($AC3098=1,Settings!$C$6,Settings!$C$7))*100)</f>
        <v/>
      </c>
      <c r="Y3098" s="7">
        <f>IF($C3098="","",V3098-M3098)</f>
        <v/>
      </c>
      <c r="AA3098">
        <f>IF($C3098="","",IF(COUNTIF($C$2:$C3098,$C3098)=1,1,0))</f>
        <v/>
      </c>
      <c r="AB3098">
        <f>IF($AA3098=1,SUMPRODUCT(--($AE$2:$AE$6001&lt;$AE3098))+1,"")</f>
        <v/>
      </c>
      <c r="AC3098">
        <f>IF($C3098="","",IF(OR($W3098=TRUE(),$W3098="TRUE"),0,1))</f>
        <v/>
      </c>
      <c r="AD3098">
        <f>IF($C3098="","",IF($Z3098="Yes",1,0))</f>
        <v/>
      </c>
      <c r="AE3098">
        <f>IF($AA3098=1,IFERROR(IF(VALUE($C3098)&lt;100000000,VALUE($C3098),1000000000),IFERROR(IF(VALUE(MID($C3098,2,20))&lt;100000000,VALUE(MID($C3098,2,20)),1000000000),1000000000))+ROW()/100000,"")</f>
        <v/>
      </c>
    </row>
    <row r="3099">
      <c r="M3099" s="7">
        <f>IF($C3099="","",L3099*V3099/100)</f>
        <v/>
      </c>
      <c r="N3099" s="11" t="n"/>
      <c r="R3099" s="7" t="n"/>
      <c r="T3099" s="7" t="n"/>
      <c r="U3099" s="7">
        <f>IF($C3099="","",T3099*X3099/100)</f>
        <v/>
      </c>
      <c r="V3099" s="7">
        <f>IF($C3099="","",T3099-U3099)</f>
        <v/>
      </c>
      <c r="X3099">
        <f>IF($C3099="","",IF($AD3099=1,Settings!$C$8,IF($AC3099=1,Settings!$C$6,Settings!$C$7))*100)</f>
        <v/>
      </c>
      <c r="Y3099" s="7">
        <f>IF($C3099="","",V3099-M3099)</f>
        <v/>
      </c>
      <c r="AA3099">
        <f>IF($C3099="","",IF(COUNTIF($C$2:$C3099,$C3099)=1,1,0))</f>
        <v/>
      </c>
      <c r="AB3099">
        <f>IF($AA3099=1,SUMPRODUCT(--($AE$2:$AE$6001&lt;$AE3099))+1,"")</f>
        <v/>
      </c>
      <c r="AC3099">
        <f>IF($C3099="","",IF(OR($W3099=TRUE(),$W3099="TRUE"),0,1))</f>
        <v/>
      </c>
      <c r="AD3099">
        <f>IF($C3099="","",IF($Z3099="Yes",1,0))</f>
        <v/>
      </c>
      <c r="AE3099">
        <f>IF($AA3099=1,IFERROR(IF(VALUE($C3099)&lt;100000000,VALUE($C3099),1000000000),IFERROR(IF(VALUE(MID($C3099,2,20))&lt;100000000,VALUE(MID($C3099,2,20)),1000000000),1000000000))+ROW()/100000,"")</f>
        <v/>
      </c>
    </row>
    <row r="3100">
      <c r="M3100" s="7">
        <f>IF($C3100="","",L3100*V3100/100)</f>
        <v/>
      </c>
      <c r="N3100" s="11" t="n"/>
      <c r="R3100" s="7" t="n"/>
      <c r="T3100" s="7" t="n"/>
      <c r="U3100" s="7">
        <f>IF($C3100="","",T3100*X3100/100)</f>
        <v/>
      </c>
      <c r="V3100" s="7">
        <f>IF($C3100="","",T3100-U3100)</f>
        <v/>
      </c>
      <c r="X3100">
        <f>IF($C3100="","",IF($AD3100=1,Settings!$C$8,IF($AC3100=1,Settings!$C$6,Settings!$C$7))*100)</f>
        <v/>
      </c>
      <c r="Y3100" s="7">
        <f>IF($C3100="","",V3100-M3100)</f>
        <v/>
      </c>
      <c r="AA3100">
        <f>IF($C3100="","",IF(COUNTIF($C$2:$C3100,$C3100)=1,1,0))</f>
        <v/>
      </c>
      <c r="AB3100">
        <f>IF($AA3100=1,SUMPRODUCT(--($AE$2:$AE$6001&lt;$AE3100))+1,"")</f>
        <v/>
      </c>
      <c r="AC3100">
        <f>IF($C3100="","",IF(OR($W3100=TRUE(),$W3100="TRUE"),0,1))</f>
        <v/>
      </c>
      <c r="AD3100">
        <f>IF($C3100="","",IF($Z3100="Yes",1,0))</f>
        <v/>
      </c>
      <c r="AE3100">
        <f>IF($AA3100=1,IFERROR(IF(VALUE($C3100)&lt;100000000,VALUE($C3100),1000000000),IFERROR(IF(VALUE(MID($C3100,2,20))&lt;100000000,VALUE(MID($C3100,2,20)),1000000000),1000000000))+ROW()/100000,"")</f>
        <v/>
      </c>
    </row>
    <row r="3101">
      <c r="M3101" s="7">
        <f>IF($C3101="","",L3101*V3101/100)</f>
        <v/>
      </c>
      <c r="N3101" s="11" t="n"/>
      <c r="R3101" s="7" t="n"/>
      <c r="T3101" s="7" t="n"/>
      <c r="U3101" s="7">
        <f>IF($C3101="","",T3101*X3101/100)</f>
        <v/>
      </c>
      <c r="V3101" s="7">
        <f>IF($C3101="","",T3101-U3101)</f>
        <v/>
      </c>
      <c r="X3101">
        <f>IF($C3101="","",IF($AD3101=1,Settings!$C$8,IF($AC3101=1,Settings!$C$6,Settings!$C$7))*100)</f>
        <v/>
      </c>
      <c r="Y3101" s="7">
        <f>IF($C3101="","",V3101-M3101)</f>
        <v/>
      </c>
      <c r="AA3101">
        <f>IF($C3101="","",IF(COUNTIF($C$2:$C3101,$C3101)=1,1,0))</f>
        <v/>
      </c>
      <c r="AB3101">
        <f>IF($AA3101=1,SUMPRODUCT(--($AE$2:$AE$6001&lt;$AE3101))+1,"")</f>
        <v/>
      </c>
      <c r="AC3101">
        <f>IF($C3101="","",IF(OR($W3101=TRUE(),$W3101="TRUE"),0,1))</f>
        <v/>
      </c>
      <c r="AD3101">
        <f>IF($C3101="","",IF($Z3101="Yes",1,0))</f>
        <v/>
      </c>
      <c r="AE3101">
        <f>IF($AA3101=1,IFERROR(IF(VALUE($C3101)&lt;100000000,VALUE($C3101),1000000000),IFERROR(IF(VALUE(MID($C3101,2,20))&lt;100000000,VALUE(MID($C3101,2,20)),1000000000),1000000000))+ROW()/100000,"")</f>
        <v/>
      </c>
    </row>
    <row r="3102">
      <c r="M3102" s="7">
        <f>IF($C3102="","",L3102*V3102/100)</f>
        <v/>
      </c>
      <c r="N3102" s="11" t="n"/>
      <c r="R3102" s="7" t="n"/>
      <c r="T3102" s="7" t="n"/>
      <c r="U3102" s="7">
        <f>IF($C3102="","",T3102*X3102/100)</f>
        <v/>
      </c>
      <c r="V3102" s="7">
        <f>IF($C3102="","",T3102-U3102)</f>
        <v/>
      </c>
      <c r="X3102">
        <f>IF($C3102="","",IF($AD3102=1,Settings!$C$8,IF($AC3102=1,Settings!$C$6,Settings!$C$7))*100)</f>
        <v/>
      </c>
      <c r="Y3102" s="7">
        <f>IF($C3102="","",V3102-M3102)</f>
        <v/>
      </c>
      <c r="AA3102">
        <f>IF($C3102="","",IF(COUNTIF($C$2:$C3102,$C3102)=1,1,0))</f>
        <v/>
      </c>
      <c r="AB3102">
        <f>IF($AA3102=1,SUMPRODUCT(--($AE$2:$AE$6001&lt;$AE3102))+1,"")</f>
        <v/>
      </c>
      <c r="AC3102">
        <f>IF($C3102="","",IF(OR($W3102=TRUE(),$W3102="TRUE"),0,1))</f>
        <v/>
      </c>
      <c r="AD3102">
        <f>IF($C3102="","",IF($Z3102="Yes",1,0))</f>
        <v/>
      </c>
      <c r="AE3102">
        <f>IF($AA3102=1,IFERROR(IF(VALUE($C3102)&lt;100000000,VALUE($C3102),1000000000),IFERROR(IF(VALUE(MID($C3102,2,20))&lt;100000000,VALUE(MID($C3102,2,20)),1000000000),1000000000))+ROW()/100000,"")</f>
        <v/>
      </c>
    </row>
    <row r="3103">
      <c r="M3103" s="7">
        <f>IF($C3103="","",L3103*V3103/100)</f>
        <v/>
      </c>
      <c r="N3103" s="11" t="n"/>
      <c r="R3103" s="7" t="n"/>
      <c r="T3103" s="7" t="n"/>
      <c r="U3103" s="7">
        <f>IF($C3103="","",T3103*X3103/100)</f>
        <v/>
      </c>
      <c r="V3103" s="7">
        <f>IF($C3103="","",T3103-U3103)</f>
        <v/>
      </c>
      <c r="X3103">
        <f>IF($C3103="","",IF($AD3103=1,Settings!$C$8,IF($AC3103=1,Settings!$C$6,Settings!$C$7))*100)</f>
        <v/>
      </c>
      <c r="Y3103" s="7">
        <f>IF($C3103="","",V3103-M3103)</f>
        <v/>
      </c>
      <c r="AA3103">
        <f>IF($C3103="","",IF(COUNTIF($C$2:$C3103,$C3103)=1,1,0))</f>
        <v/>
      </c>
      <c r="AB3103">
        <f>IF($AA3103=1,SUMPRODUCT(--($AE$2:$AE$6001&lt;$AE3103))+1,"")</f>
        <v/>
      </c>
      <c r="AC3103">
        <f>IF($C3103="","",IF(OR($W3103=TRUE(),$W3103="TRUE"),0,1))</f>
        <v/>
      </c>
      <c r="AD3103">
        <f>IF($C3103="","",IF($Z3103="Yes",1,0))</f>
        <v/>
      </c>
      <c r="AE3103">
        <f>IF($AA3103=1,IFERROR(IF(VALUE($C3103)&lt;100000000,VALUE($C3103),1000000000),IFERROR(IF(VALUE(MID($C3103,2,20))&lt;100000000,VALUE(MID($C3103,2,20)),1000000000),1000000000))+ROW()/100000,"")</f>
        <v/>
      </c>
    </row>
    <row r="3104">
      <c r="M3104" s="7">
        <f>IF($C3104="","",L3104*V3104/100)</f>
        <v/>
      </c>
      <c r="N3104" s="11" t="n"/>
      <c r="R3104" s="7" t="n"/>
      <c r="T3104" s="7" t="n"/>
      <c r="U3104" s="7">
        <f>IF($C3104="","",T3104*X3104/100)</f>
        <v/>
      </c>
      <c r="V3104" s="7">
        <f>IF($C3104="","",T3104-U3104)</f>
        <v/>
      </c>
      <c r="X3104">
        <f>IF($C3104="","",IF($AD3104=1,Settings!$C$8,IF($AC3104=1,Settings!$C$6,Settings!$C$7))*100)</f>
        <v/>
      </c>
      <c r="Y3104" s="7">
        <f>IF($C3104="","",V3104-M3104)</f>
        <v/>
      </c>
      <c r="AA3104">
        <f>IF($C3104="","",IF(COUNTIF($C$2:$C3104,$C3104)=1,1,0))</f>
        <v/>
      </c>
      <c r="AB3104">
        <f>IF($AA3104=1,SUMPRODUCT(--($AE$2:$AE$6001&lt;$AE3104))+1,"")</f>
        <v/>
      </c>
      <c r="AC3104">
        <f>IF($C3104="","",IF(OR($W3104=TRUE(),$W3104="TRUE"),0,1))</f>
        <v/>
      </c>
      <c r="AD3104">
        <f>IF($C3104="","",IF($Z3104="Yes",1,0))</f>
        <v/>
      </c>
      <c r="AE3104">
        <f>IF($AA3104=1,IFERROR(IF(VALUE($C3104)&lt;100000000,VALUE($C3104),1000000000),IFERROR(IF(VALUE(MID($C3104,2,20))&lt;100000000,VALUE(MID($C3104,2,20)),1000000000),1000000000))+ROW()/100000,"")</f>
        <v/>
      </c>
    </row>
    <row r="3105">
      <c r="M3105" s="7">
        <f>IF($C3105="","",L3105*V3105/100)</f>
        <v/>
      </c>
      <c r="N3105" s="11" t="n"/>
      <c r="R3105" s="7" t="n"/>
      <c r="T3105" s="7" t="n"/>
      <c r="U3105" s="7">
        <f>IF($C3105="","",T3105*X3105/100)</f>
        <v/>
      </c>
      <c r="V3105" s="7">
        <f>IF($C3105="","",T3105-U3105)</f>
        <v/>
      </c>
      <c r="X3105">
        <f>IF($C3105="","",IF($AD3105=1,Settings!$C$8,IF($AC3105=1,Settings!$C$6,Settings!$C$7))*100)</f>
        <v/>
      </c>
      <c r="Y3105" s="7">
        <f>IF($C3105="","",V3105-M3105)</f>
        <v/>
      </c>
      <c r="AA3105">
        <f>IF($C3105="","",IF(COUNTIF($C$2:$C3105,$C3105)=1,1,0))</f>
        <v/>
      </c>
      <c r="AB3105">
        <f>IF($AA3105=1,SUMPRODUCT(--($AE$2:$AE$6001&lt;$AE3105))+1,"")</f>
        <v/>
      </c>
      <c r="AC3105">
        <f>IF($C3105="","",IF(OR($W3105=TRUE(),$W3105="TRUE"),0,1))</f>
        <v/>
      </c>
      <c r="AD3105">
        <f>IF($C3105="","",IF($Z3105="Yes",1,0))</f>
        <v/>
      </c>
      <c r="AE3105">
        <f>IF($AA3105=1,IFERROR(IF(VALUE($C3105)&lt;100000000,VALUE($C3105),1000000000),IFERROR(IF(VALUE(MID($C3105,2,20))&lt;100000000,VALUE(MID($C3105,2,20)),1000000000),1000000000))+ROW()/100000,"")</f>
        <v/>
      </c>
    </row>
    <row r="3106">
      <c r="M3106" s="7">
        <f>IF($C3106="","",L3106*V3106/100)</f>
        <v/>
      </c>
      <c r="N3106" s="11" t="n"/>
      <c r="R3106" s="7" t="n"/>
      <c r="T3106" s="7" t="n"/>
      <c r="U3106" s="7">
        <f>IF($C3106="","",T3106*X3106/100)</f>
        <v/>
      </c>
      <c r="V3106" s="7">
        <f>IF($C3106="","",T3106-U3106)</f>
        <v/>
      </c>
      <c r="X3106">
        <f>IF($C3106="","",IF($AD3106=1,Settings!$C$8,IF($AC3106=1,Settings!$C$6,Settings!$C$7))*100)</f>
        <v/>
      </c>
      <c r="Y3106" s="7">
        <f>IF($C3106="","",V3106-M3106)</f>
        <v/>
      </c>
      <c r="AA3106">
        <f>IF($C3106="","",IF(COUNTIF($C$2:$C3106,$C3106)=1,1,0))</f>
        <v/>
      </c>
      <c r="AB3106">
        <f>IF($AA3106=1,SUMPRODUCT(--($AE$2:$AE$6001&lt;$AE3106))+1,"")</f>
        <v/>
      </c>
      <c r="AC3106">
        <f>IF($C3106="","",IF(OR($W3106=TRUE(),$W3106="TRUE"),0,1))</f>
        <v/>
      </c>
      <c r="AD3106">
        <f>IF($C3106="","",IF($Z3106="Yes",1,0))</f>
        <v/>
      </c>
      <c r="AE3106">
        <f>IF($AA3106=1,IFERROR(IF(VALUE($C3106)&lt;100000000,VALUE($C3106),1000000000),IFERROR(IF(VALUE(MID($C3106,2,20))&lt;100000000,VALUE(MID($C3106,2,20)),1000000000),1000000000))+ROW()/100000,"")</f>
        <v/>
      </c>
    </row>
    <row r="3107">
      <c r="M3107" s="7">
        <f>IF($C3107="","",L3107*V3107/100)</f>
        <v/>
      </c>
      <c r="N3107" s="11" t="n"/>
      <c r="R3107" s="7" t="n"/>
      <c r="T3107" s="7" t="n"/>
      <c r="U3107" s="7">
        <f>IF($C3107="","",T3107*X3107/100)</f>
        <v/>
      </c>
      <c r="V3107" s="7">
        <f>IF($C3107="","",T3107-U3107)</f>
        <v/>
      </c>
      <c r="X3107">
        <f>IF($C3107="","",IF($AD3107=1,Settings!$C$8,IF($AC3107=1,Settings!$C$6,Settings!$C$7))*100)</f>
        <v/>
      </c>
      <c r="Y3107" s="7">
        <f>IF($C3107="","",V3107-M3107)</f>
        <v/>
      </c>
      <c r="AA3107">
        <f>IF($C3107="","",IF(COUNTIF($C$2:$C3107,$C3107)=1,1,0))</f>
        <v/>
      </c>
      <c r="AB3107">
        <f>IF($AA3107=1,SUMPRODUCT(--($AE$2:$AE$6001&lt;$AE3107))+1,"")</f>
        <v/>
      </c>
      <c r="AC3107">
        <f>IF($C3107="","",IF(OR($W3107=TRUE(),$W3107="TRUE"),0,1))</f>
        <v/>
      </c>
      <c r="AD3107">
        <f>IF($C3107="","",IF($Z3107="Yes",1,0))</f>
        <v/>
      </c>
      <c r="AE3107">
        <f>IF($AA3107=1,IFERROR(IF(VALUE($C3107)&lt;100000000,VALUE($C3107),1000000000),IFERROR(IF(VALUE(MID($C3107,2,20))&lt;100000000,VALUE(MID($C3107,2,20)),1000000000),1000000000))+ROW()/100000,"")</f>
        <v/>
      </c>
    </row>
    <row r="3108">
      <c r="M3108" s="7">
        <f>IF($C3108="","",L3108*V3108/100)</f>
        <v/>
      </c>
      <c r="N3108" s="11" t="n"/>
      <c r="R3108" s="7" t="n"/>
      <c r="T3108" s="7" t="n"/>
      <c r="U3108" s="7">
        <f>IF($C3108="","",T3108*X3108/100)</f>
        <v/>
      </c>
      <c r="V3108" s="7">
        <f>IF($C3108="","",T3108-U3108)</f>
        <v/>
      </c>
      <c r="X3108">
        <f>IF($C3108="","",IF($AD3108=1,Settings!$C$8,IF($AC3108=1,Settings!$C$6,Settings!$C$7))*100)</f>
        <v/>
      </c>
      <c r="Y3108" s="7">
        <f>IF($C3108="","",V3108-M3108)</f>
        <v/>
      </c>
      <c r="AA3108">
        <f>IF($C3108="","",IF(COUNTIF($C$2:$C3108,$C3108)=1,1,0))</f>
        <v/>
      </c>
      <c r="AB3108">
        <f>IF($AA3108=1,SUMPRODUCT(--($AE$2:$AE$6001&lt;$AE3108))+1,"")</f>
        <v/>
      </c>
      <c r="AC3108">
        <f>IF($C3108="","",IF(OR($W3108=TRUE(),$W3108="TRUE"),0,1))</f>
        <v/>
      </c>
      <c r="AD3108">
        <f>IF($C3108="","",IF($Z3108="Yes",1,0))</f>
        <v/>
      </c>
      <c r="AE3108">
        <f>IF($AA3108=1,IFERROR(IF(VALUE($C3108)&lt;100000000,VALUE($C3108),1000000000),IFERROR(IF(VALUE(MID($C3108,2,20))&lt;100000000,VALUE(MID($C3108,2,20)),1000000000),1000000000))+ROW()/100000,"")</f>
        <v/>
      </c>
    </row>
    <row r="3109">
      <c r="M3109" s="7">
        <f>IF($C3109="","",L3109*V3109/100)</f>
        <v/>
      </c>
      <c r="N3109" s="11" t="n"/>
      <c r="R3109" s="7" t="n"/>
      <c r="T3109" s="7" t="n"/>
      <c r="U3109" s="7">
        <f>IF($C3109="","",T3109*X3109/100)</f>
        <v/>
      </c>
      <c r="V3109" s="7">
        <f>IF($C3109="","",T3109-U3109)</f>
        <v/>
      </c>
      <c r="X3109">
        <f>IF($C3109="","",IF($AD3109=1,Settings!$C$8,IF($AC3109=1,Settings!$C$6,Settings!$C$7))*100)</f>
        <v/>
      </c>
      <c r="Y3109" s="7">
        <f>IF($C3109="","",V3109-M3109)</f>
        <v/>
      </c>
      <c r="AA3109">
        <f>IF($C3109="","",IF(COUNTIF($C$2:$C3109,$C3109)=1,1,0))</f>
        <v/>
      </c>
      <c r="AB3109">
        <f>IF($AA3109=1,SUMPRODUCT(--($AE$2:$AE$6001&lt;$AE3109))+1,"")</f>
        <v/>
      </c>
      <c r="AC3109">
        <f>IF($C3109="","",IF(OR($W3109=TRUE(),$W3109="TRUE"),0,1))</f>
        <v/>
      </c>
      <c r="AD3109">
        <f>IF($C3109="","",IF($Z3109="Yes",1,0))</f>
        <v/>
      </c>
      <c r="AE3109">
        <f>IF($AA3109=1,IFERROR(IF(VALUE($C3109)&lt;100000000,VALUE($C3109),1000000000),IFERROR(IF(VALUE(MID($C3109,2,20))&lt;100000000,VALUE(MID($C3109,2,20)),1000000000),1000000000))+ROW()/100000,"")</f>
        <v/>
      </c>
    </row>
    <row r="3110">
      <c r="M3110" s="7">
        <f>IF($C3110="","",L3110*V3110/100)</f>
        <v/>
      </c>
      <c r="N3110" s="11" t="n"/>
      <c r="R3110" s="7" t="n"/>
      <c r="T3110" s="7" t="n"/>
      <c r="U3110" s="7">
        <f>IF($C3110="","",T3110*X3110/100)</f>
        <v/>
      </c>
      <c r="V3110" s="7">
        <f>IF($C3110="","",T3110-U3110)</f>
        <v/>
      </c>
      <c r="X3110">
        <f>IF($C3110="","",IF($AD3110=1,Settings!$C$8,IF($AC3110=1,Settings!$C$6,Settings!$C$7))*100)</f>
        <v/>
      </c>
      <c r="Y3110" s="7">
        <f>IF($C3110="","",V3110-M3110)</f>
        <v/>
      </c>
      <c r="AA3110">
        <f>IF($C3110="","",IF(COUNTIF($C$2:$C3110,$C3110)=1,1,0))</f>
        <v/>
      </c>
      <c r="AB3110">
        <f>IF($AA3110=1,SUMPRODUCT(--($AE$2:$AE$6001&lt;$AE3110))+1,"")</f>
        <v/>
      </c>
      <c r="AC3110">
        <f>IF($C3110="","",IF(OR($W3110=TRUE(),$W3110="TRUE"),0,1))</f>
        <v/>
      </c>
      <c r="AD3110">
        <f>IF($C3110="","",IF($Z3110="Yes",1,0))</f>
        <v/>
      </c>
      <c r="AE3110">
        <f>IF($AA3110=1,IFERROR(IF(VALUE($C3110)&lt;100000000,VALUE($C3110),1000000000),IFERROR(IF(VALUE(MID($C3110,2,20))&lt;100000000,VALUE(MID($C3110,2,20)),1000000000),1000000000))+ROW()/100000,"")</f>
        <v/>
      </c>
    </row>
    <row r="3111">
      <c r="M3111" s="7">
        <f>IF($C3111="","",L3111*V3111/100)</f>
        <v/>
      </c>
      <c r="N3111" s="11" t="n"/>
      <c r="R3111" s="7" t="n"/>
      <c r="T3111" s="7" t="n"/>
      <c r="U3111" s="7">
        <f>IF($C3111="","",T3111*X3111/100)</f>
        <v/>
      </c>
      <c r="V3111" s="7">
        <f>IF($C3111="","",T3111-U3111)</f>
        <v/>
      </c>
      <c r="X3111">
        <f>IF($C3111="","",IF($AD3111=1,Settings!$C$8,IF($AC3111=1,Settings!$C$6,Settings!$C$7))*100)</f>
        <v/>
      </c>
      <c r="Y3111" s="7">
        <f>IF($C3111="","",V3111-M3111)</f>
        <v/>
      </c>
      <c r="AA3111">
        <f>IF($C3111="","",IF(COUNTIF($C$2:$C3111,$C3111)=1,1,0))</f>
        <v/>
      </c>
      <c r="AB3111">
        <f>IF($AA3111=1,SUMPRODUCT(--($AE$2:$AE$6001&lt;$AE3111))+1,"")</f>
        <v/>
      </c>
      <c r="AC3111">
        <f>IF($C3111="","",IF(OR($W3111=TRUE(),$W3111="TRUE"),0,1))</f>
        <v/>
      </c>
      <c r="AD3111">
        <f>IF($C3111="","",IF($Z3111="Yes",1,0))</f>
        <v/>
      </c>
      <c r="AE3111">
        <f>IF($AA3111=1,IFERROR(IF(VALUE($C3111)&lt;100000000,VALUE($C3111),1000000000),IFERROR(IF(VALUE(MID($C3111,2,20))&lt;100000000,VALUE(MID($C3111,2,20)),1000000000),1000000000))+ROW()/100000,"")</f>
        <v/>
      </c>
    </row>
    <row r="3112">
      <c r="M3112" s="7">
        <f>IF($C3112="","",L3112*V3112/100)</f>
        <v/>
      </c>
      <c r="N3112" s="11" t="n"/>
      <c r="R3112" s="7" t="n"/>
      <c r="T3112" s="7" t="n"/>
      <c r="U3112" s="7">
        <f>IF($C3112="","",T3112*X3112/100)</f>
        <v/>
      </c>
      <c r="V3112" s="7">
        <f>IF($C3112="","",T3112-U3112)</f>
        <v/>
      </c>
      <c r="X3112">
        <f>IF($C3112="","",IF($AD3112=1,Settings!$C$8,IF($AC3112=1,Settings!$C$6,Settings!$C$7))*100)</f>
        <v/>
      </c>
      <c r="Y3112" s="7">
        <f>IF($C3112="","",V3112-M3112)</f>
        <v/>
      </c>
      <c r="AA3112">
        <f>IF($C3112="","",IF(COUNTIF($C$2:$C3112,$C3112)=1,1,0))</f>
        <v/>
      </c>
      <c r="AB3112">
        <f>IF($AA3112=1,SUMPRODUCT(--($AE$2:$AE$6001&lt;$AE3112))+1,"")</f>
        <v/>
      </c>
      <c r="AC3112">
        <f>IF($C3112="","",IF(OR($W3112=TRUE(),$W3112="TRUE"),0,1))</f>
        <v/>
      </c>
      <c r="AD3112">
        <f>IF($C3112="","",IF($Z3112="Yes",1,0))</f>
        <v/>
      </c>
      <c r="AE3112">
        <f>IF($AA3112=1,IFERROR(IF(VALUE($C3112)&lt;100000000,VALUE($C3112),1000000000),IFERROR(IF(VALUE(MID($C3112,2,20))&lt;100000000,VALUE(MID($C3112,2,20)),1000000000),1000000000))+ROW()/100000,"")</f>
        <v/>
      </c>
    </row>
    <row r="3113">
      <c r="M3113" s="7">
        <f>IF($C3113="","",L3113*V3113/100)</f>
        <v/>
      </c>
      <c r="N3113" s="11" t="n"/>
      <c r="R3113" s="7" t="n"/>
      <c r="T3113" s="7" t="n"/>
      <c r="U3113" s="7">
        <f>IF($C3113="","",T3113*X3113/100)</f>
        <v/>
      </c>
      <c r="V3113" s="7">
        <f>IF($C3113="","",T3113-U3113)</f>
        <v/>
      </c>
      <c r="X3113">
        <f>IF($C3113="","",IF($AD3113=1,Settings!$C$8,IF($AC3113=1,Settings!$C$6,Settings!$C$7))*100)</f>
        <v/>
      </c>
      <c r="Y3113" s="7">
        <f>IF($C3113="","",V3113-M3113)</f>
        <v/>
      </c>
      <c r="AA3113">
        <f>IF($C3113="","",IF(COUNTIF($C$2:$C3113,$C3113)=1,1,0))</f>
        <v/>
      </c>
      <c r="AB3113">
        <f>IF($AA3113=1,SUMPRODUCT(--($AE$2:$AE$6001&lt;$AE3113))+1,"")</f>
        <v/>
      </c>
      <c r="AC3113">
        <f>IF($C3113="","",IF(OR($W3113=TRUE(),$W3113="TRUE"),0,1))</f>
        <v/>
      </c>
      <c r="AD3113">
        <f>IF($C3113="","",IF($Z3113="Yes",1,0))</f>
        <v/>
      </c>
      <c r="AE3113">
        <f>IF($AA3113=1,IFERROR(IF(VALUE($C3113)&lt;100000000,VALUE($C3113),1000000000),IFERROR(IF(VALUE(MID($C3113,2,20))&lt;100000000,VALUE(MID($C3113,2,20)),1000000000),1000000000))+ROW()/100000,"")</f>
        <v/>
      </c>
    </row>
    <row r="3114">
      <c r="M3114" s="7">
        <f>IF($C3114="","",L3114*V3114/100)</f>
        <v/>
      </c>
      <c r="N3114" s="11" t="n"/>
      <c r="R3114" s="7" t="n"/>
      <c r="T3114" s="7" t="n"/>
      <c r="U3114" s="7">
        <f>IF($C3114="","",T3114*X3114/100)</f>
        <v/>
      </c>
      <c r="V3114" s="7">
        <f>IF($C3114="","",T3114-U3114)</f>
        <v/>
      </c>
      <c r="X3114">
        <f>IF($C3114="","",IF($AD3114=1,Settings!$C$8,IF($AC3114=1,Settings!$C$6,Settings!$C$7))*100)</f>
        <v/>
      </c>
      <c r="Y3114" s="7">
        <f>IF($C3114="","",V3114-M3114)</f>
        <v/>
      </c>
      <c r="AA3114">
        <f>IF($C3114="","",IF(COUNTIF($C$2:$C3114,$C3114)=1,1,0))</f>
        <v/>
      </c>
      <c r="AB3114">
        <f>IF($AA3114=1,SUMPRODUCT(--($AE$2:$AE$6001&lt;$AE3114))+1,"")</f>
        <v/>
      </c>
      <c r="AC3114">
        <f>IF($C3114="","",IF(OR($W3114=TRUE(),$W3114="TRUE"),0,1))</f>
        <v/>
      </c>
      <c r="AD3114">
        <f>IF($C3114="","",IF($Z3114="Yes",1,0))</f>
        <v/>
      </c>
      <c r="AE3114">
        <f>IF($AA3114=1,IFERROR(IF(VALUE($C3114)&lt;100000000,VALUE($C3114),1000000000),IFERROR(IF(VALUE(MID($C3114,2,20))&lt;100000000,VALUE(MID($C3114,2,20)),1000000000),1000000000))+ROW()/100000,"")</f>
        <v/>
      </c>
    </row>
    <row r="3115">
      <c r="M3115" s="7">
        <f>IF($C3115="","",L3115*V3115/100)</f>
        <v/>
      </c>
      <c r="N3115" s="11" t="n"/>
      <c r="R3115" s="7" t="n"/>
      <c r="T3115" s="7" t="n"/>
      <c r="U3115" s="7">
        <f>IF($C3115="","",T3115*X3115/100)</f>
        <v/>
      </c>
      <c r="V3115" s="7">
        <f>IF($C3115="","",T3115-U3115)</f>
        <v/>
      </c>
      <c r="X3115">
        <f>IF($C3115="","",IF($AD3115=1,Settings!$C$8,IF($AC3115=1,Settings!$C$6,Settings!$C$7))*100)</f>
        <v/>
      </c>
      <c r="Y3115" s="7">
        <f>IF($C3115="","",V3115-M3115)</f>
        <v/>
      </c>
      <c r="AA3115">
        <f>IF($C3115="","",IF(COUNTIF($C$2:$C3115,$C3115)=1,1,0))</f>
        <v/>
      </c>
      <c r="AB3115">
        <f>IF($AA3115=1,SUMPRODUCT(--($AE$2:$AE$6001&lt;$AE3115))+1,"")</f>
        <v/>
      </c>
      <c r="AC3115">
        <f>IF($C3115="","",IF(OR($W3115=TRUE(),$W3115="TRUE"),0,1))</f>
        <v/>
      </c>
      <c r="AD3115">
        <f>IF($C3115="","",IF($Z3115="Yes",1,0))</f>
        <v/>
      </c>
      <c r="AE3115">
        <f>IF($AA3115=1,IFERROR(IF(VALUE($C3115)&lt;100000000,VALUE($C3115),1000000000),IFERROR(IF(VALUE(MID($C3115,2,20))&lt;100000000,VALUE(MID($C3115,2,20)),1000000000),1000000000))+ROW()/100000,"")</f>
        <v/>
      </c>
    </row>
    <row r="3116">
      <c r="M3116" s="7">
        <f>IF($C3116="","",L3116*V3116/100)</f>
        <v/>
      </c>
      <c r="N3116" s="11" t="n"/>
      <c r="R3116" s="7" t="n"/>
      <c r="T3116" s="7" t="n"/>
      <c r="U3116" s="7">
        <f>IF($C3116="","",T3116*X3116/100)</f>
        <v/>
      </c>
      <c r="V3116" s="7">
        <f>IF($C3116="","",T3116-U3116)</f>
        <v/>
      </c>
      <c r="X3116">
        <f>IF($C3116="","",IF($AD3116=1,Settings!$C$8,IF($AC3116=1,Settings!$C$6,Settings!$C$7))*100)</f>
        <v/>
      </c>
      <c r="Y3116" s="7">
        <f>IF($C3116="","",V3116-M3116)</f>
        <v/>
      </c>
      <c r="AA3116">
        <f>IF($C3116="","",IF(COUNTIF($C$2:$C3116,$C3116)=1,1,0))</f>
        <v/>
      </c>
      <c r="AB3116">
        <f>IF($AA3116=1,SUMPRODUCT(--($AE$2:$AE$6001&lt;$AE3116))+1,"")</f>
        <v/>
      </c>
      <c r="AC3116">
        <f>IF($C3116="","",IF(OR($W3116=TRUE(),$W3116="TRUE"),0,1))</f>
        <v/>
      </c>
      <c r="AD3116">
        <f>IF($C3116="","",IF($Z3116="Yes",1,0))</f>
        <v/>
      </c>
      <c r="AE3116">
        <f>IF($AA3116=1,IFERROR(IF(VALUE($C3116)&lt;100000000,VALUE($C3116),1000000000),IFERROR(IF(VALUE(MID($C3116,2,20))&lt;100000000,VALUE(MID($C3116,2,20)),1000000000),1000000000))+ROW()/100000,"")</f>
        <v/>
      </c>
    </row>
    <row r="3117">
      <c r="M3117" s="7">
        <f>IF($C3117="","",L3117*V3117/100)</f>
        <v/>
      </c>
      <c r="N3117" s="11" t="n"/>
      <c r="R3117" s="7" t="n"/>
      <c r="T3117" s="7" t="n"/>
      <c r="U3117" s="7">
        <f>IF($C3117="","",T3117*X3117/100)</f>
        <v/>
      </c>
      <c r="V3117" s="7">
        <f>IF($C3117="","",T3117-U3117)</f>
        <v/>
      </c>
      <c r="X3117">
        <f>IF($C3117="","",IF($AD3117=1,Settings!$C$8,IF($AC3117=1,Settings!$C$6,Settings!$C$7))*100)</f>
        <v/>
      </c>
      <c r="Y3117" s="7">
        <f>IF($C3117="","",V3117-M3117)</f>
        <v/>
      </c>
      <c r="AA3117">
        <f>IF($C3117="","",IF(COUNTIF($C$2:$C3117,$C3117)=1,1,0))</f>
        <v/>
      </c>
      <c r="AB3117">
        <f>IF($AA3117=1,SUMPRODUCT(--($AE$2:$AE$6001&lt;$AE3117))+1,"")</f>
        <v/>
      </c>
      <c r="AC3117">
        <f>IF($C3117="","",IF(OR($W3117=TRUE(),$W3117="TRUE"),0,1))</f>
        <v/>
      </c>
      <c r="AD3117">
        <f>IF($C3117="","",IF($Z3117="Yes",1,0))</f>
        <v/>
      </c>
      <c r="AE3117">
        <f>IF($AA3117=1,IFERROR(IF(VALUE($C3117)&lt;100000000,VALUE($C3117),1000000000),IFERROR(IF(VALUE(MID($C3117,2,20))&lt;100000000,VALUE(MID($C3117,2,20)),1000000000),1000000000))+ROW()/100000,"")</f>
        <v/>
      </c>
    </row>
    <row r="3118">
      <c r="M3118" s="7">
        <f>IF($C3118="","",L3118*V3118/100)</f>
        <v/>
      </c>
      <c r="N3118" s="11" t="n"/>
      <c r="R3118" s="7" t="n"/>
      <c r="T3118" s="7" t="n"/>
      <c r="U3118" s="7">
        <f>IF($C3118="","",T3118*X3118/100)</f>
        <v/>
      </c>
      <c r="V3118" s="7">
        <f>IF($C3118="","",T3118-U3118)</f>
        <v/>
      </c>
      <c r="X3118">
        <f>IF($C3118="","",IF($AD3118=1,Settings!$C$8,IF($AC3118=1,Settings!$C$6,Settings!$C$7))*100)</f>
        <v/>
      </c>
      <c r="Y3118" s="7">
        <f>IF($C3118="","",V3118-M3118)</f>
        <v/>
      </c>
      <c r="AA3118">
        <f>IF($C3118="","",IF(COUNTIF($C$2:$C3118,$C3118)=1,1,0))</f>
        <v/>
      </c>
      <c r="AB3118">
        <f>IF($AA3118=1,SUMPRODUCT(--($AE$2:$AE$6001&lt;$AE3118))+1,"")</f>
        <v/>
      </c>
      <c r="AC3118">
        <f>IF($C3118="","",IF(OR($W3118=TRUE(),$W3118="TRUE"),0,1))</f>
        <v/>
      </c>
      <c r="AD3118">
        <f>IF($C3118="","",IF($Z3118="Yes",1,0))</f>
        <v/>
      </c>
      <c r="AE3118">
        <f>IF($AA3118=1,IFERROR(IF(VALUE($C3118)&lt;100000000,VALUE($C3118),1000000000),IFERROR(IF(VALUE(MID($C3118,2,20))&lt;100000000,VALUE(MID($C3118,2,20)),1000000000),1000000000))+ROW()/100000,"")</f>
        <v/>
      </c>
    </row>
    <row r="3119">
      <c r="M3119" s="7">
        <f>IF($C3119="","",L3119*V3119/100)</f>
        <v/>
      </c>
      <c r="N3119" s="11" t="n"/>
      <c r="R3119" s="7" t="n"/>
      <c r="T3119" s="7" t="n"/>
      <c r="U3119" s="7">
        <f>IF($C3119="","",T3119*X3119/100)</f>
        <v/>
      </c>
      <c r="V3119" s="7">
        <f>IF($C3119="","",T3119-U3119)</f>
        <v/>
      </c>
      <c r="X3119">
        <f>IF($C3119="","",IF($AD3119=1,Settings!$C$8,IF($AC3119=1,Settings!$C$6,Settings!$C$7))*100)</f>
        <v/>
      </c>
      <c r="Y3119" s="7">
        <f>IF($C3119="","",V3119-M3119)</f>
        <v/>
      </c>
      <c r="AA3119">
        <f>IF($C3119="","",IF(COUNTIF($C$2:$C3119,$C3119)=1,1,0))</f>
        <v/>
      </c>
      <c r="AB3119">
        <f>IF($AA3119=1,SUMPRODUCT(--($AE$2:$AE$6001&lt;$AE3119))+1,"")</f>
        <v/>
      </c>
      <c r="AC3119">
        <f>IF($C3119="","",IF(OR($W3119=TRUE(),$W3119="TRUE"),0,1))</f>
        <v/>
      </c>
      <c r="AD3119">
        <f>IF($C3119="","",IF($Z3119="Yes",1,0))</f>
        <v/>
      </c>
      <c r="AE3119">
        <f>IF($AA3119=1,IFERROR(IF(VALUE($C3119)&lt;100000000,VALUE($C3119),1000000000),IFERROR(IF(VALUE(MID($C3119,2,20))&lt;100000000,VALUE(MID($C3119,2,20)),1000000000),1000000000))+ROW()/100000,"")</f>
        <v/>
      </c>
    </row>
    <row r="3120">
      <c r="M3120" s="7">
        <f>IF($C3120="","",L3120*V3120/100)</f>
        <v/>
      </c>
      <c r="N3120" s="11" t="n"/>
      <c r="R3120" s="7" t="n"/>
      <c r="T3120" s="7" t="n"/>
      <c r="U3120" s="7">
        <f>IF($C3120="","",T3120*X3120/100)</f>
        <v/>
      </c>
      <c r="V3120" s="7">
        <f>IF($C3120="","",T3120-U3120)</f>
        <v/>
      </c>
      <c r="X3120">
        <f>IF($C3120="","",IF($AD3120=1,Settings!$C$8,IF($AC3120=1,Settings!$C$6,Settings!$C$7))*100)</f>
        <v/>
      </c>
      <c r="Y3120" s="7">
        <f>IF($C3120="","",V3120-M3120)</f>
        <v/>
      </c>
      <c r="AA3120">
        <f>IF($C3120="","",IF(COUNTIF($C$2:$C3120,$C3120)=1,1,0))</f>
        <v/>
      </c>
      <c r="AB3120">
        <f>IF($AA3120=1,SUMPRODUCT(--($AE$2:$AE$6001&lt;$AE3120))+1,"")</f>
        <v/>
      </c>
      <c r="AC3120">
        <f>IF($C3120="","",IF(OR($W3120=TRUE(),$W3120="TRUE"),0,1))</f>
        <v/>
      </c>
      <c r="AD3120">
        <f>IF($C3120="","",IF($Z3120="Yes",1,0))</f>
        <v/>
      </c>
      <c r="AE3120">
        <f>IF($AA3120=1,IFERROR(IF(VALUE($C3120)&lt;100000000,VALUE($C3120),1000000000),IFERROR(IF(VALUE(MID($C3120,2,20))&lt;100000000,VALUE(MID($C3120,2,20)),1000000000),1000000000))+ROW()/100000,"")</f>
        <v/>
      </c>
    </row>
    <row r="3121">
      <c r="M3121" s="7">
        <f>IF($C3121="","",L3121*V3121/100)</f>
        <v/>
      </c>
      <c r="N3121" s="11" t="n"/>
      <c r="R3121" s="7" t="n"/>
      <c r="T3121" s="7" t="n"/>
      <c r="U3121" s="7">
        <f>IF($C3121="","",T3121*X3121/100)</f>
        <v/>
      </c>
      <c r="V3121" s="7">
        <f>IF($C3121="","",T3121-U3121)</f>
        <v/>
      </c>
      <c r="X3121">
        <f>IF($C3121="","",IF($AD3121=1,Settings!$C$8,IF($AC3121=1,Settings!$C$6,Settings!$C$7))*100)</f>
        <v/>
      </c>
      <c r="Y3121" s="7">
        <f>IF($C3121="","",V3121-M3121)</f>
        <v/>
      </c>
      <c r="AA3121">
        <f>IF($C3121="","",IF(COUNTIF($C$2:$C3121,$C3121)=1,1,0))</f>
        <v/>
      </c>
      <c r="AB3121">
        <f>IF($AA3121=1,SUMPRODUCT(--($AE$2:$AE$6001&lt;$AE3121))+1,"")</f>
        <v/>
      </c>
      <c r="AC3121">
        <f>IF($C3121="","",IF(OR($W3121=TRUE(),$W3121="TRUE"),0,1))</f>
        <v/>
      </c>
      <c r="AD3121">
        <f>IF($C3121="","",IF($Z3121="Yes",1,0))</f>
        <v/>
      </c>
      <c r="AE3121">
        <f>IF($AA3121=1,IFERROR(IF(VALUE($C3121)&lt;100000000,VALUE($C3121),1000000000),IFERROR(IF(VALUE(MID($C3121,2,20))&lt;100000000,VALUE(MID($C3121,2,20)),1000000000),1000000000))+ROW()/100000,"")</f>
        <v/>
      </c>
    </row>
    <row r="3122">
      <c r="M3122" s="7">
        <f>IF($C3122="","",L3122*V3122/100)</f>
        <v/>
      </c>
      <c r="N3122" s="11" t="n"/>
      <c r="R3122" s="7" t="n"/>
      <c r="T3122" s="7" t="n"/>
      <c r="U3122" s="7">
        <f>IF($C3122="","",T3122*X3122/100)</f>
        <v/>
      </c>
      <c r="V3122" s="7">
        <f>IF($C3122="","",T3122-U3122)</f>
        <v/>
      </c>
      <c r="X3122">
        <f>IF($C3122="","",IF($AD3122=1,Settings!$C$8,IF($AC3122=1,Settings!$C$6,Settings!$C$7))*100)</f>
        <v/>
      </c>
      <c r="Y3122" s="7">
        <f>IF($C3122="","",V3122-M3122)</f>
        <v/>
      </c>
      <c r="AA3122">
        <f>IF($C3122="","",IF(COUNTIF($C$2:$C3122,$C3122)=1,1,0))</f>
        <v/>
      </c>
      <c r="AB3122">
        <f>IF($AA3122=1,SUMPRODUCT(--($AE$2:$AE$6001&lt;$AE3122))+1,"")</f>
        <v/>
      </c>
      <c r="AC3122">
        <f>IF($C3122="","",IF(OR($W3122=TRUE(),$W3122="TRUE"),0,1))</f>
        <v/>
      </c>
      <c r="AD3122">
        <f>IF($C3122="","",IF($Z3122="Yes",1,0))</f>
        <v/>
      </c>
      <c r="AE3122">
        <f>IF($AA3122=1,IFERROR(IF(VALUE($C3122)&lt;100000000,VALUE($C3122),1000000000),IFERROR(IF(VALUE(MID($C3122,2,20))&lt;100000000,VALUE(MID($C3122,2,20)),1000000000),1000000000))+ROW()/100000,"")</f>
        <v/>
      </c>
    </row>
    <row r="3123">
      <c r="M3123" s="7">
        <f>IF($C3123="","",L3123*V3123/100)</f>
        <v/>
      </c>
      <c r="N3123" s="11" t="n"/>
      <c r="R3123" s="7" t="n"/>
      <c r="T3123" s="7" t="n"/>
      <c r="U3123" s="7">
        <f>IF($C3123="","",T3123*X3123/100)</f>
        <v/>
      </c>
      <c r="V3123" s="7">
        <f>IF($C3123="","",T3123-U3123)</f>
        <v/>
      </c>
      <c r="X3123">
        <f>IF($C3123="","",IF($AD3123=1,Settings!$C$8,IF($AC3123=1,Settings!$C$6,Settings!$C$7))*100)</f>
        <v/>
      </c>
      <c r="Y3123" s="7">
        <f>IF($C3123="","",V3123-M3123)</f>
        <v/>
      </c>
      <c r="AA3123">
        <f>IF($C3123="","",IF(COUNTIF($C$2:$C3123,$C3123)=1,1,0))</f>
        <v/>
      </c>
      <c r="AB3123">
        <f>IF($AA3123=1,SUMPRODUCT(--($AE$2:$AE$6001&lt;$AE3123))+1,"")</f>
        <v/>
      </c>
      <c r="AC3123">
        <f>IF($C3123="","",IF(OR($W3123=TRUE(),$W3123="TRUE"),0,1))</f>
        <v/>
      </c>
      <c r="AD3123">
        <f>IF($C3123="","",IF($Z3123="Yes",1,0))</f>
        <v/>
      </c>
      <c r="AE3123">
        <f>IF($AA3123=1,IFERROR(IF(VALUE($C3123)&lt;100000000,VALUE($C3123),1000000000),IFERROR(IF(VALUE(MID($C3123,2,20))&lt;100000000,VALUE(MID($C3123,2,20)),1000000000),1000000000))+ROW()/100000,"")</f>
        <v/>
      </c>
    </row>
    <row r="3124">
      <c r="M3124" s="7">
        <f>IF($C3124="","",L3124*V3124/100)</f>
        <v/>
      </c>
      <c r="N3124" s="11" t="n"/>
      <c r="R3124" s="7" t="n"/>
      <c r="T3124" s="7" t="n"/>
      <c r="U3124" s="7">
        <f>IF($C3124="","",T3124*X3124/100)</f>
        <v/>
      </c>
      <c r="V3124" s="7">
        <f>IF($C3124="","",T3124-U3124)</f>
        <v/>
      </c>
      <c r="X3124">
        <f>IF($C3124="","",IF($AD3124=1,Settings!$C$8,IF($AC3124=1,Settings!$C$6,Settings!$C$7))*100)</f>
        <v/>
      </c>
      <c r="Y3124" s="7">
        <f>IF($C3124="","",V3124-M3124)</f>
        <v/>
      </c>
      <c r="AA3124">
        <f>IF($C3124="","",IF(COUNTIF($C$2:$C3124,$C3124)=1,1,0))</f>
        <v/>
      </c>
      <c r="AB3124">
        <f>IF($AA3124=1,SUMPRODUCT(--($AE$2:$AE$6001&lt;$AE3124))+1,"")</f>
        <v/>
      </c>
      <c r="AC3124">
        <f>IF($C3124="","",IF(OR($W3124=TRUE(),$W3124="TRUE"),0,1))</f>
        <v/>
      </c>
      <c r="AD3124">
        <f>IF($C3124="","",IF($Z3124="Yes",1,0))</f>
        <v/>
      </c>
      <c r="AE3124">
        <f>IF($AA3124=1,IFERROR(IF(VALUE($C3124)&lt;100000000,VALUE($C3124),1000000000),IFERROR(IF(VALUE(MID($C3124,2,20))&lt;100000000,VALUE(MID($C3124,2,20)),1000000000),1000000000))+ROW()/100000,"")</f>
        <v/>
      </c>
    </row>
    <row r="3125">
      <c r="M3125" s="7">
        <f>IF($C3125="","",L3125*V3125/100)</f>
        <v/>
      </c>
      <c r="N3125" s="11" t="n"/>
      <c r="R3125" s="7" t="n"/>
      <c r="T3125" s="7" t="n"/>
      <c r="U3125" s="7">
        <f>IF($C3125="","",T3125*X3125/100)</f>
        <v/>
      </c>
      <c r="V3125" s="7">
        <f>IF($C3125="","",T3125-U3125)</f>
        <v/>
      </c>
      <c r="X3125">
        <f>IF($C3125="","",IF($AD3125=1,Settings!$C$8,IF($AC3125=1,Settings!$C$6,Settings!$C$7))*100)</f>
        <v/>
      </c>
      <c r="Y3125" s="7">
        <f>IF($C3125="","",V3125-M3125)</f>
        <v/>
      </c>
      <c r="AA3125">
        <f>IF($C3125="","",IF(COUNTIF($C$2:$C3125,$C3125)=1,1,0))</f>
        <v/>
      </c>
      <c r="AB3125">
        <f>IF($AA3125=1,SUMPRODUCT(--($AE$2:$AE$6001&lt;$AE3125))+1,"")</f>
        <v/>
      </c>
      <c r="AC3125">
        <f>IF($C3125="","",IF(OR($W3125=TRUE(),$W3125="TRUE"),0,1))</f>
        <v/>
      </c>
      <c r="AD3125">
        <f>IF($C3125="","",IF($Z3125="Yes",1,0))</f>
        <v/>
      </c>
      <c r="AE3125">
        <f>IF($AA3125=1,IFERROR(IF(VALUE($C3125)&lt;100000000,VALUE($C3125),1000000000),IFERROR(IF(VALUE(MID($C3125,2,20))&lt;100000000,VALUE(MID($C3125,2,20)),1000000000),1000000000))+ROW()/100000,"")</f>
        <v/>
      </c>
    </row>
    <row r="3126">
      <c r="M3126" s="7">
        <f>IF($C3126="","",L3126*V3126/100)</f>
        <v/>
      </c>
      <c r="N3126" s="11" t="n"/>
      <c r="R3126" s="7" t="n"/>
      <c r="T3126" s="7" t="n"/>
      <c r="U3126" s="7">
        <f>IF($C3126="","",T3126*X3126/100)</f>
        <v/>
      </c>
      <c r="V3126" s="7">
        <f>IF($C3126="","",T3126-U3126)</f>
        <v/>
      </c>
      <c r="X3126">
        <f>IF($C3126="","",IF($AD3126=1,Settings!$C$8,IF($AC3126=1,Settings!$C$6,Settings!$C$7))*100)</f>
        <v/>
      </c>
      <c r="Y3126" s="7">
        <f>IF($C3126="","",V3126-M3126)</f>
        <v/>
      </c>
      <c r="AA3126">
        <f>IF($C3126="","",IF(COUNTIF($C$2:$C3126,$C3126)=1,1,0))</f>
        <v/>
      </c>
      <c r="AB3126">
        <f>IF($AA3126=1,SUMPRODUCT(--($AE$2:$AE$6001&lt;$AE3126))+1,"")</f>
        <v/>
      </c>
      <c r="AC3126">
        <f>IF($C3126="","",IF(OR($W3126=TRUE(),$W3126="TRUE"),0,1))</f>
        <v/>
      </c>
      <c r="AD3126">
        <f>IF($C3126="","",IF($Z3126="Yes",1,0))</f>
        <v/>
      </c>
      <c r="AE3126">
        <f>IF($AA3126=1,IFERROR(IF(VALUE($C3126)&lt;100000000,VALUE($C3126),1000000000),IFERROR(IF(VALUE(MID($C3126,2,20))&lt;100000000,VALUE(MID($C3126,2,20)),1000000000),1000000000))+ROW()/100000,"")</f>
        <v/>
      </c>
    </row>
    <row r="3127">
      <c r="M3127" s="7">
        <f>IF($C3127="","",L3127*V3127/100)</f>
        <v/>
      </c>
      <c r="N3127" s="11" t="n"/>
      <c r="R3127" s="7" t="n"/>
      <c r="T3127" s="7" t="n"/>
      <c r="U3127" s="7">
        <f>IF($C3127="","",T3127*X3127/100)</f>
        <v/>
      </c>
      <c r="V3127" s="7">
        <f>IF($C3127="","",T3127-U3127)</f>
        <v/>
      </c>
      <c r="X3127">
        <f>IF($C3127="","",IF($AD3127=1,Settings!$C$8,IF($AC3127=1,Settings!$C$6,Settings!$C$7))*100)</f>
        <v/>
      </c>
      <c r="Y3127" s="7">
        <f>IF($C3127="","",V3127-M3127)</f>
        <v/>
      </c>
      <c r="AA3127">
        <f>IF($C3127="","",IF(COUNTIF($C$2:$C3127,$C3127)=1,1,0))</f>
        <v/>
      </c>
      <c r="AB3127">
        <f>IF($AA3127=1,SUMPRODUCT(--($AE$2:$AE$6001&lt;$AE3127))+1,"")</f>
        <v/>
      </c>
      <c r="AC3127">
        <f>IF($C3127="","",IF(OR($W3127=TRUE(),$W3127="TRUE"),0,1))</f>
        <v/>
      </c>
      <c r="AD3127">
        <f>IF($C3127="","",IF($Z3127="Yes",1,0))</f>
        <v/>
      </c>
      <c r="AE3127">
        <f>IF($AA3127=1,IFERROR(IF(VALUE($C3127)&lt;100000000,VALUE($C3127),1000000000),IFERROR(IF(VALUE(MID($C3127,2,20))&lt;100000000,VALUE(MID($C3127,2,20)),1000000000),1000000000))+ROW()/100000,"")</f>
        <v/>
      </c>
    </row>
    <row r="3128">
      <c r="M3128" s="7">
        <f>IF($C3128="","",L3128*V3128/100)</f>
        <v/>
      </c>
      <c r="N3128" s="11" t="n"/>
      <c r="R3128" s="7" t="n"/>
      <c r="T3128" s="7" t="n"/>
      <c r="U3128" s="7">
        <f>IF($C3128="","",T3128*X3128/100)</f>
        <v/>
      </c>
      <c r="V3128" s="7">
        <f>IF($C3128="","",T3128-U3128)</f>
        <v/>
      </c>
      <c r="X3128">
        <f>IF($C3128="","",IF($AD3128=1,Settings!$C$8,IF($AC3128=1,Settings!$C$6,Settings!$C$7))*100)</f>
        <v/>
      </c>
      <c r="Y3128" s="7">
        <f>IF($C3128="","",V3128-M3128)</f>
        <v/>
      </c>
      <c r="AA3128">
        <f>IF($C3128="","",IF(COUNTIF($C$2:$C3128,$C3128)=1,1,0))</f>
        <v/>
      </c>
      <c r="AB3128">
        <f>IF($AA3128=1,SUMPRODUCT(--($AE$2:$AE$6001&lt;$AE3128))+1,"")</f>
        <v/>
      </c>
      <c r="AC3128">
        <f>IF($C3128="","",IF(OR($W3128=TRUE(),$W3128="TRUE"),0,1))</f>
        <v/>
      </c>
      <c r="AD3128">
        <f>IF($C3128="","",IF($Z3128="Yes",1,0))</f>
        <v/>
      </c>
      <c r="AE3128">
        <f>IF($AA3128=1,IFERROR(IF(VALUE($C3128)&lt;100000000,VALUE($C3128),1000000000),IFERROR(IF(VALUE(MID($C3128,2,20))&lt;100000000,VALUE(MID($C3128,2,20)),1000000000),1000000000))+ROW()/100000,"")</f>
        <v/>
      </c>
    </row>
    <row r="3129">
      <c r="M3129" s="7">
        <f>IF($C3129="","",L3129*V3129/100)</f>
        <v/>
      </c>
      <c r="N3129" s="11" t="n"/>
      <c r="R3129" s="7" t="n"/>
      <c r="T3129" s="7" t="n"/>
      <c r="U3129" s="7">
        <f>IF($C3129="","",T3129*X3129/100)</f>
        <v/>
      </c>
      <c r="V3129" s="7">
        <f>IF($C3129="","",T3129-U3129)</f>
        <v/>
      </c>
      <c r="X3129">
        <f>IF($C3129="","",IF($AD3129=1,Settings!$C$8,IF($AC3129=1,Settings!$C$6,Settings!$C$7))*100)</f>
        <v/>
      </c>
      <c r="Y3129" s="7">
        <f>IF($C3129="","",V3129-M3129)</f>
        <v/>
      </c>
      <c r="AA3129">
        <f>IF($C3129="","",IF(COUNTIF($C$2:$C3129,$C3129)=1,1,0))</f>
        <v/>
      </c>
      <c r="AB3129">
        <f>IF($AA3129=1,SUMPRODUCT(--($AE$2:$AE$6001&lt;$AE3129))+1,"")</f>
        <v/>
      </c>
      <c r="AC3129">
        <f>IF($C3129="","",IF(OR($W3129=TRUE(),$W3129="TRUE"),0,1))</f>
        <v/>
      </c>
      <c r="AD3129">
        <f>IF($C3129="","",IF($Z3129="Yes",1,0))</f>
        <v/>
      </c>
      <c r="AE3129">
        <f>IF($AA3129=1,IFERROR(IF(VALUE($C3129)&lt;100000000,VALUE($C3129),1000000000),IFERROR(IF(VALUE(MID($C3129,2,20))&lt;100000000,VALUE(MID($C3129,2,20)),1000000000),1000000000))+ROW()/100000,"")</f>
        <v/>
      </c>
    </row>
    <row r="3130">
      <c r="M3130" s="7">
        <f>IF($C3130="","",L3130*V3130/100)</f>
        <v/>
      </c>
      <c r="N3130" s="11" t="n"/>
      <c r="R3130" s="7" t="n"/>
      <c r="T3130" s="7" t="n"/>
      <c r="U3130" s="7">
        <f>IF($C3130="","",T3130*X3130/100)</f>
        <v/>
      </c>
      <c r="V3130" s="7">
        <f>IF($C3130="","",T3130-U3130)</f>
        <v/>
      </c>
      <c r="X3130">
        <f>IF($C3130="","",IF($AD3130=1,Settings!$C$8,IF($AC3130=1,Settings!$C$6,Settings!$C$7))*100)</f>
        <v/>
      </c>
      <c r="Y3130" s="7">
        <f>IF($C3130="","",V3130-M3130)</f>
        <v/>
      </c>
      <c r="AA3130">
        <f>IF($C3130="","",IF(COUNTIF($C$2:$C3130,$C3130)=1,1,0))</f>
        <v/>
      </c>
      <c r="AB3130">
        <f>IF($AA3130=1,SUMPRODUCT(--($AE$2:$AE$6001&lt;$AE3130))+1,"")</f>
        <v/>
      </c>
      <c r="AC3130">
        <f>IF($C3130="","",IF(OR($W3130=TRUE(),$W3130="TRUE"),0,1))</f>
        <v/>
      </c>
      <c r="AD3130">
        <f>IF($C3130="","",IF($Z3130="Yes",1,0))</f>
        <v/>
      </c>
      <c r="AE3130">
        <f>IF($AA3130=1,IFERROR(IF(VALUE($C3130)&lt;100000000,VALUE($C3130),1000000000),IFERROR(IF(VALUE(MID($C3130,2,20))&lt;100000000,VALUE(MID($C3130,2,20)),1000000000),1000000000))+ROW()/100000,"")</f>
        <v/>
      </c>
    </row>
    <row r="3131">
      <c r="M3131" s="7">
        <f>IF($C3131="","",L3131*V3131/100)</f>
        <v/>
      </c>
      <c r="N3131" s="11" t="n"/>
      <c r="R3131" s="7" t="n"/>
      <c r="T3131" s="7" t="n"/>
      <c r="U3131" s="7">
        <f>IF($C3131="","",T3131*X3131/100)</f>
        <v/>
      </c>
      <c r="V3131" s="7">
        <f>IF($C3131="","",T3131-U3131)</f>
        <v/>
      </c>
      <c r="X3131">
        <f>IF($C3131="","",IF($AD3131=1,Settings!$C$8,IF($AC3131=1,Settings!$C$6,Settings!$C$7))*100)</f>
        <v/>
      </c>
      <c r="Y3131" s="7">
        <f>IF($C3131="","",V3131-M3131)</f>
        <v/>
      </c>
      <c r="AA3131">
        <f>IF($C3131="","",IF(COUNTIF($C$2:$C3131,$C3131)=1,1,0))</f>
        <v/>
      </c>
      <c r="AB3131">
        <f>IF($AA3131=1,SUMPRODUCT(--($AE$2:$AE$6001&lt;$AE3131))+1,"")</f>
        <v/>
      </c>
      <c r="AC3131">
        <f>IF($C3131="","",IF(OR($W3131=TRUE(),$W3131="TRUE"),0,1))</f>
        <v/>
      </c>
      <c r="AD3131">
        <f>IF($C3131="","",IF($Z3131="Yes",1,0))</f>
        <v/>
      </c>
      <c r="AE3131">
        <f>IF($AA3131=1,IFERROR(IF(VALUE($C3131)&lt;100000000,VALUE($C3131),1000000000),IFERROR(IF(VALUE(MID($C3131,2,20))&lt;100000000,VALUE(MID($C3131,2,20)),1000000000),1000000000))+ROW()/100000,"")</f>
        <v/>
      </c>
    </row>
    <row r="3132">
      <c r="M3132" s="7">
        <f>IF($C3132="","",L3132*V3132/100)</f>
        <v/>
      </c>
      <c r="N3132" s="11" t="n"/>
      <c r="R3132" s="7" t="n"/>
      <c r="T3132" s="7" t="n"/>
      <c r="U3132" s="7">
        <f>IF($C3132="","",T3132*X3132/100)</f>
        <v/>
      </c>
      <c r="V3132" s="7">
        <f>IF($C3132="","",T3132-U3132)</f>
        <v/>
      </c>
      <c r="X3132">
        <f>IF($C3132="","",IF($AD3132=1,Settings!$C$8,IF($AC3132=1,Settings!$C$6,Settings!$C$7))*100)</f>
        <v/>
      </c>
      <c r="Y3132" s="7">
        <f>IF($C3132="","",V3132-M3132)</f>
        <v/>
      </c>
      <c r="AA3132">
        <f>IF($C3132="","",IF(COUNTIF($C$2:$C3132,$C3132)=1,1,0))</f>
        <v/>
      </c>
      <c r="AB3132">
        <f>IF($AA3132=1,SUMPRODUCT(--($AE$2:$AE$6001&lt;$AE3132))+1,"")</f>
        <v/>
      </c>
      <c r="AC3132">
        <f>IF($C3132="","",IF(OR($W3132=TRUE(),$W3132="TRUE"),0,1))</f>
        <v/>
      </c>
      <c r="AD3132">
        <f>IF($C3132="","",IF($Z3132="Yes",1,0))</f>
        <v/>
      </c>
      <c r="AE3132">
        <f>IF($AA3132=1,IFERROR(IF(VALUE($C3132)&lt;100000000,VALUE($C3132),1000000000),IFERROR(IF(VALUE(MID($C3132,2,20))&lt;100000000,VALUE(MID($C3132,2,20)),1000000000),1000000000))+ROW()/100000,"")</f>
        <v/>
      </c>
    </row>
    <row r="3133">
      <c r="M3133" s="7">
        <f>IF($C3133="","",L3133*V3133/100)</f>
        <v/>
      </c>
      <c r="N3133" s="11" t="n"/>
      <c r="R3133" s="7" t="n"/>
      <c r="T3133" s="7" t="n"/>
      <c r="U3133" s="7">
        <f>IF($C3133="","",T3133*X3133/100)</f>
        <v/>
      </c>
      <c r="V3133" s="7">
        <f>IF($C3133="","",T3133-U3133)</f>
        <v/>
      </c>
      <c r="X3133">
        <f>IF($C3133="","",IF($AD3133=1,Settings!$C$8,IF($AC3133=1,Settings!$C$6,Settings!$C$7))*100)</f>
        <v/>
      </c>
      <c r="Y3133" s="7">
        <f>IF($C3133="","",V3133-M3133)</f>
        <v/>
      </c>
      <c r="AA3133">
        <f>IF($C3133="","",IF(COUNTIF($C$2:$C3133,$C3133)=1,1,0))</f>
        <v/>
      </c>
      <c r="AB3133">
        <f>IF($AA3133=1,SUMPRODUCT(--($AE$2:$AE$6001&lt;$AE3133))+1,"")</f>
        <v/>
      </c>
      <c r="AC3133">
        <f>IF($C3133="","",IF(OR($W3133=TRUE(),$W3133="TRUE"),0,1))</f>
        <v/>
      </c>
      <c r="AD3133">
        <f>IF($C3133="","",IF($Z3133="Yes",1,0))</f>
        <v/>
      </c>
      <c r="AE3133">
        <f>IF($AA3133=1,IFERROR(IF(VALUE($C3133)&lt;100000000,VALUE($C3133),1000000000),IFERROR(IF(VALUE(MID($C3133,2,20))&lt;100000000,VALUE(MID($C3133,2,20)),1000000000),1000000000))+ROW()/100000,"")</f>
        <v/>
      </c>
    </row>
    <row r="3134">
      <c r="M3134" s="7">
        <f>IF($C3134="","",L3134*V3134/100)</f>
        <v/>
      </c>
      <c r="N3134" s="11" t="n"/>
      <c r="R3134" s="7" t="n"/>
      <c r="T3134" s="7" t="n"/>
      <c r="U3134" s="7">
        <f>IF($C3134="","",T3134*X3134/100)</f>
        <v/>
      </c>
      <c r="V3134" s="7">
        <f>IF($C3134="","",T3134-U3134)</f>
        <v/>
      </c>
      <c r="X3134">
        <f>IF($C3134="","",IF($AD3134=1,Settings!$C$8,IF($AC3134=1,Settings!$C$6,Settings!$C$7))*100)</f>
        <v/>
      </c>
      <c r="Y3134" s="7">
        <f>IF($C3134="","",V3134-M3134)</f>
        <v/>
      </c>
      <c r="AA3134">
        <f>IF($C3134="","",IF(COUNTIF($C$2:$C3134,$C3134)=1,1,0))</f>
        <v/>
      </c>
      <c r="AB3134">
        <f>IF($AA3134=1,SUMPRODUCT(--($AE$2:$AE$6001&lt;$AE3134))+1,"")</f>
        <v/>
      </c>
      <c r="AC3134">
        <f>IF($C3134="","",IF(OR($W3134=TRUE(),$W3134="TRUE"),0,1))</f>
        <v/>
      </c>
      <c r="AD3134">
        <f>IF($C3134="","",IF($Z3134="Yes",1,0))</f>
        <v/>
      </c>
      <c r="AE3134">
        <f>IF($AA3134=1,IFERROR(IF(VALUE($C3134)&lt;100000000,VALUE($C3134),1000000000),IFERROR(IF(VALUE(MID($C3134,2,20))&lt;100000000,VALUE(MID($C3134,2,20)),1000000000),1000000000))+ROW()/100000,"")</f>
        <v/>
      </c>
    </row>
    <row r="3135">
      <c r="M3135" s="7">
        <f>IF($C3135="","",L3135*V3135/100)</f>
        <v/>
      </c>
      <c r="N3135" s="11" t="n"/>
      <c r="R3135" s="7" t="n"/>
      <c r="T3135" s="7" t="n"/>
      <c r="U3135" s="7">
        <f>IF($C3135="","",T3135*X3135/100)</f>
        <v/>
      </c>
      <c r="V3135" s="7">
        <f>IF($C3135="","",T3135-U3135)</f>
        <v/>
      </c>
      <c r="X3135">
        <f>IF($C3135="","",IF($AD3135=1,Settings!$C$8,IF($AC3135=1,Settings!$C$6,Settings!$C$7))*100)</f>
        <v/>
      </c>
      <c r="Y3135" s="7">
        <f>IF($C3135="","",V3135-M3135)</f>
        <v/>
      </c>
      <c r="AA3135">
        <f>IF($C3135="","",IF(COUNTIF($C$2:$C3135,$C3135)=1,1,0))</f>
        <v/>
      </c>
      <c r="AB3135">
        <f>IF($AA3135=1,SUMPRODUCT(--($AE$2:$AE$6001&lt;$AE3135))+1,"")</f>
        <v/>
      </c>
      <c r="AC3135">
        <f>IF($C3135="","",IF(OR($W3135=TRUE(),$W3135="TRUE"),0,1))</f>
        <v/>
      </c>
      <c r="AD3135">
        <f>IF($C3135="","",IF($Z3135="Yes",1,0))</f>
        <v/>
      </c>
      <c r="AE3135">
        <f>IF($AA3135=1,IFERROR(IF(VALUE($C3135)&lt;100000000,VALUE($C3135),1000000000),IFERROR(IF(VALUE(MID($C3135,2,20))&lt;100000000,VALUE(MID($C3135,2,20)),1000000000),1000000000))+ROW()/100000,"")</f>
        <v/>
      </c>
    </row>
    <row r="3136">
      <c r="M3136" s="7">
        <f>IF($C3136="","",L3136*V3136/100)</f>
        <v/>
      </c>
      <c r="N3136" s="11" t="n"/>
      <c r="R3136" s="7" t="n"/>
      <c r="T3136" s="7" t="n"/>
      <c r="U3136" s="7">
        <f>IF($C3136="","",T3136*X3136/100)</f>
        <v/>
      </c>
      <c r="V3136" s="7">
        <f>IF($C3136="","",T3136-U3136)</f>
        <v/>
      </c>
      <c r="X3136">
        <f>IF($C3136="","",IF($AD3136=1,Settings!$C$8,IF($AC3136=1,Settings!$C$6,Settings!$C$7))*100)</f>
        <v/>
      </c>
      <c r="Y3136" s="7">
        <f>IF($C3136="","",V3136-M3136)</f>
        <v/>
      </c>
      <c r="AA3136">
        <f>IF($C3136="","",IF(COUNTIF($C$2:$C3136,$C3136)=1,1,0))</f>
        <v/>
      </c>
      <c r="AB3136">
        <f>IF($AA3136=1,SUMPRODUCT(--($AE$2:$AE$6001&lt;$AE3136))+1,"")</f>
        <v/>
      </c>
      <c r="AC3136">
        <f>IF($C3136="","",IF(OR($W3136=TRUE(),$W3136="TRUE"),0,1))</f>
        <v/>
      </c>
      <c r="AD3136">
        <f>IF($C3136="","",IF($Z3136="Yes",1,0))</f>
        <v/>
      </c>
      <c r="AE3136">
        <f>IF($AA3136=1,IFERROR(IF(VALUE($C3136)&lt;100000000,VALUE($C3136),1000000000),IFERROR(IF(VALUE(MID($C3136,2,20))&lt;100000000,VALUE(MID($C3136,2,20)),1000000000),1000000000))+ROW()/100000,"")</f>
        <v/>
      </c>
    </row>
    <row r="3137">
      <c r="M3137" s="7">
        <f>IF($C3137="","",L3137*V3137/100)</f>
        <v/>
      </c>
      <c r="N3137" s="11" t="n"/>
      <c r="R3137" s="7" t="n"/>
      <c r="T3137" s="7" t="n"/>
      <c r="U3137" s="7">
        <f>IF($C3137="","",T3137*X3137/100)</f>
        <v/>
      </c>
      <c r="V3137" s="7">
        <f>IF($C3137="","",T3137-U3137)</f>
        <v/>
      </c>
      <c r="X3137">
        <f>IF($C3137="","",IF($AD3137=1,Settings!$C$8,IF($AC3137=1,Settings!$C$6,Settings!$C$7))*100)</f>
        <v/>
      </c>
      <c r="Y3137" s="7">
        <f>IF($C3137="","",V3137-M3137)</f>
        <v/>
      </c>
      <c r="AA3137">
        <f>IF($C3137="","",IF(COUNTIF($C$2:$C3137,$C3137)=1,1,0))</f>
        <v/>
      </c>
      <c r="AB3137">
        <f>IF($AA3137=1,SUMPRODUCT(--($AE$2:$AE$6001&lt;$AE3137))+1,"")</f>
        <v/>
      </c>
      <c r="AC3137">
        <f>IF($C3137="","",IF(OR($W3137=TRUE(),$W3137="TRUE"),0,1))</f>
        <v/>
      </c>
      <c r="AD3137">
        <f>IF($C3137="","",IF($Z3137="Yes",1,0))</f>
        <v/>
      </c>
      <c r="AE3137">
        <f>IF($AA3137=1,IFERROR(IF(VALUE($C3137)&lt;100000000,VALUE($C3137),1000000000),IFERROR(IF(VALUE(MID($C3137,2,20))&lt;100000000,VALUE(MID($C3137,2,20)),1000000000),1000000000))+ROW()/100000,"")</f>
        <v/>
      </c>
    </row>
    <row r="3138">
      <c r="M3138" s="7">
        <f>IF($C3138="","",L3138*V3138/100)</f>
        <v/>
      </c>
      <c r="N3138" s="11" t="n"/>
      <c r="R3138" s="7" t="n"/>
      <c r="T3138" s="7" t="n"/>
      <c r="U3138" s="7">
        <f>IF($C3138="","",T3138*X3138/100)</f>
        <v/>
      </c>
      <c r="V3138" s="7">
        <f>IF($C3138="","",T3138-U3138)</f>
        <v/>
      </c>
      <c r="X3138">
        <f>IF($C3138="","",IF($AD3138=1,Settings!$C$8,IF($AC3138=1,Settings!$C$6,Settings!$C$7))*100)</f>
        <v/>
      </c>
      <c r="Y3138" s="7">
        <f>IF($C3138="","",V3138-M3138)</f>
        <v/>
      </c>
      <c r="AA3138">
        <f>IF($C3138="","",IF(COUNTIF($C$2:$C3138,$C3138)=1,1,0))</f>
        <v/>
      </c>
      <c r="AB3138">
        <f>IF($AA3138=1,SUMPRODUCT(--($AE$2:$AE$6001&lt;$AE3138))+1,"")</f>
        <v/>
      </c>
      <c r="AC3138">
        <f>IF($C3138="","",IF(OR($W3138=TRUE(),$W3138="TRUE"),0,1))</f>
        <v/>
      </c>
      <c r="AD3138">
        <f>IF($C3138="","",IF($Z3138="Yes",1,0))</f>
        <v/>
      </c>
      <c r="AE3138">
        <f>IF($AA3138=1,IFERROR(IF(VALUE($C3138)&lt;100000000,VALUE($C3138),1000000000),IFERROR(IF(VALUE(MID($C3138,2,20))&lt;100000000,VALUE(MID($C3138,2,20)),1000000000),1000000000))+ROW()/100000,"")</f>
        <v/>
      </c>
    </row>
    <row r="3139">
      <c r="M3139" s="7">
        <f>IF($C3139="","",L3139*V3139/100)</f>
        <v/>
      </c>
      <c r="N3139" s="11" t="n"/>
      <c r="R3139" s="7" t="n"/>
      <c r="T3139" s="7" t="n"/>
      <c r="U3139" s="7">
        <f>IF($C3139="","",T3139*X3139/100)</f>
        <v/>
      </c>
      <c r="V3139" s="7">
        <f>IF($C3139="","",T3139-U3139)</f>
        <v/>
      </c>
      <c r="X3139">
        <f>IF($C3139="","",IF($AD3139=1,Settings!$C$8,IF($AC3139=1,Settings!$C$6,Settings!$C$7))*100)</f>
        <v/>
      </c>
      <c r="Y3139" s="7">
        <f>IF($C3139="","",V3139-M3139)</f>
        <v/>
      </c>
      <c r="AA3139">
        <f>IF($C3139="","",IF(COUNTIF($C$2:$C3139,$C3139)=1,1,0))</f>
        <v/>
      </c>
      <c r="AB3139">
        <f>IF($AA3139=1,SUMPRODUCT(--($AE$2:$AE$6001&lt;$AE3139))+1,"")</f>
        <v/>
      </c>
      <c r="AC3139">
        <f>IF($C3139="","",IF(OR($W3139=TRUE(),$W3139="TRUE"),0,1))</f>
        <v/>
      </c>
      <c r="AD3139">
        <f>IF($C3139="","",IF($Z3139="Yes",1,0))</f>
        <v/>
      </c>
      <c r="AE3139">
        <f>IF($AA3139=1,IFERROR(IF(VALUE($C3139)&lt;100000000,VALUE($C3139),1000000000),IFERROR(IF(VALUE(MID($C3139,2,20))&lt;100000000,VALUE(MID($C3139,2,20)),1000000000),1000000000))+ROW()/100000,"")</f>
        <v/>
      </c>
    </row>
    <row r="3140">
      <c r="M3140" s="7">
        <f>IF($C3140="","",L3140*V3140/100)</f>
        <v/>
      </c>
      <c r="N3140" s="11" t="n"/>
      <c r="R3140" s="7" t="n"/>
      <c r="T3140" s="7" t="n"/>
      <c r="U3140" s="7">
        <f>IF($C3140="","",T3140*X3140/100)</f>
        <v/>
      </c>
      <c r="V3140" s="7">
        <f>IF($C3140="","",T3140-U3140)</f>
        <v/>
      </c>
      <c r="X3140">
        <f>IF($C3140="","",IF($AD3140=1,Settings!$C$8,IF($AC3140=1,Settings!$C$6,Settings!$C$7))*100)</f>
        <v/>
      </c>
      <c r="Y3140" s="7">
        <f>IF($C3140="","",V3140-M3140)</f>
        <v/>
      </c>
      <c r="AA3140">
        <f>IF($C3140="","",IF(COUNTIF($C$2:$C3140,$C3140)=1,1,0))</f>
        <v/>
      </c>
      <c r="AB3140">
        <f>IF($AA3140=1,SUMPRODUCT(--($AE$2:$AE$6001&lt;$AE3140))+1,"")</f>
        <v/>
      </c>
      <c r="AC3140">
        <f>IF($C3140="","",IF(OR($W3140=TRUE(),$W3140="TRUE"),0,1))</f>
        <v/>
      </c>
      <c r="AD3140">
        <f>IF($C3140="","",IF($Z3140="Yes",1,0))</f>
        <v/>
      </c>
      <c r="AE3140">
        <f>IF($AA3140=1,IFERROR(IF(VALUE($C3140)&lt;100000000,VALUE($C3140),1000000000),IFERROR(IF(VALUE(MID($C3140,2,20))&lt;100000000,VALUE(MID($C3140,2,20)),1000000000),1000000000))+ROW()/100000,"")</f>
        <v/>
      </c>
    </row>
    <row r="3141">
      <c r="M3141" s="7">
        <f>IF($C3141="","",L3141*V3141/100)</f>
        <v/>
      </c>
      <c r="N3141" s="11" t="n"/>
      <c r="R3141" s="7" t="n"/>
      <c r="T3141" s="7" t="n"/>
      <c r="U3141" s="7">
        <f>IF($C3141="","",T3141*X3141/100)</f>
        <v/>
      </c>
      <c r="V3141" s="7">
        <f>IF($C3141="","",T3141-U3141)</f>
        <v/>
      </c>
      <c r="X3141">
        <f>IF($C3141="","",IF($AD3141=1,Settings!$C$8,IF($AC3141=1,Settings!$C$6,Settings!$C$7))*100)</f>
        <v/>
      </c>
      <c r="Y3141" s="7">
        <f>IF($C3141="","",V3141-M3141)</f>
        <v/>
      </c>
      <c r="AA3141">
        <f>IF($C3141="","",IF(COUNTIF($C$2:$C3141,$C3141)=1,1,0))</f>
        <v/>
      </c>
      <c r="AB3141">
        <f>IF($AA3141=1,SUMPRODUCT(--($AE$2:$AE$6001&lt;$AE3141))+1,"")</f>
        <v/>
      </c>
      <c r="AC3141">
        <f>IF($C3141="","",IF(OR($W3141=TRUE(),$W3141="TRUE"),0,1))</f>
        <v/>
      </c>
      <c r="AD3141">
        <f>IF($C3141="","",IF($Z3141="Yes",1,0))</f>
        <v/>
      </c>
      <c r="AE3141">
        <f>IF($AA3141=1,IFERROR(IF(VALUE($C3141)&lt;100000000,VALUE($C3141),1000000000),IFERROR(IF(VALUE(MID($C3141,2,20))&lt;100000000,VALUE(MID($C3141,2,20)),1000000000),1000000000))+ROW()/100000,"")</f>
        <v/>
      </c>
    </row>
    <row r="3142">
      <c r="M3142" s="7">
        <f>IF($C3142="","",L3142*V3142/100)</f>
        <v/>
      </c>
      <c r="N3142" s="11" t="n"/>
      <c r="R3142" s="7" t="n"/>
      <c r="T3142" s="7" t="n"/>
      <c r="U3142" s="7">
        <f>IF($C3142="","",T3142*X3142/100)</f>
        <v/>
      </c>
      <c r="V3142" s="7">
        <f>IF($C3142="","",T3142-U3142)</f>
        <v/>
      </c>
      <c r="X3142">
        <f>IF($C3142="","",IF($AD3142=1,Settings!$C$8,IF($AC3142=1,Settings!$C$6,Settings!$C$7))*100)</f>
        <v/>
      </c>
      <c r="Y3142" s="7">
        <f>IF($C3142="","",V3142-M3142)</f>
        <v/>
      </c>
      <c r="AA3142">
        <f>IF($C3142="","",IF(COUNTIF($C$2:$C3142,$C3142)=1,1,0))</f>
        <v/>
      </c>
      <c r="AB3142">
        <f>IF($AA3142=1,SUMPRODUCT(--($AE$2:$AE$6001&lt;$AE3142))+1,"")</f>
        <v/>
      </c>
      <c r="AC3142">
        <f>IF($C3142="","",IF(OR($W3142=TRUE(),$W3142="TRUE"),0,1))</f>
        <v/>
      </c>
      <c r="AD3142">
        <f>IF($C3142="","",IF($Z3142="Yes",1,0))</f>
        <v/>
      </c>
      <c r="AE3142">
        <f>IF($AA3142=1,IFERROR(IF(VALUE($C3142)&lt;100000000,VALUE($C3142),1000000000),IFERROR(IF(VALUE(MID($C3142,2,20))&lt;100000000,VALUE(MID($C3142,2,20)),1000000000),1000000000))+ROW()/100000,"")</f>
        <v/>
      </c>
    </row>
    <row r="3143">
      <c r="M3143" s="7">
        <f>IF($C3143="","",L3143*V3143/100)</f>
        <v/>
      </c>
      <c r="N3143" s="11" t="n"/>
      <c r="R3143" s="7" t="n"/>
      <c r="T3143" s="7" t="n"/>
      <c r="U3143" s="7">
        <f>IF($C3143="","",T3143*X3143/100)</f>
        <v/>
      </c>
      <c r="V3143" s="7">
        <f>IF($C3143="","",T3143-U3143)</f>
        <v/>
      </c>
      <c r="X3143">
        <f>IF($C3143="","",IF($AD3143=1,Settings!$C$8,IF($AC3143=1,Settings!$C$6,Settings!$C$7))*100)</f>
        <v/>
      </c>
      <c r="Y3143" s="7">
        <f>IF($C3143="","",V3143-M3143)</f>
        <v/>
      </c>
      <c r="AA3143">
        <f>IF($C3143="","",IF(COUNTIF($C$2:$C3143,$C3143)=1,1,0))</f>
        <v/>
      </c>
      <c r="AB3143">
        <f>IF($AA3143=1,SUMPRODUCT(--($AE$2:$AE$6001&lt;$AE3143))+1,"")</f>
        <v/>
      </c>
      <c r="AC3143">
        <f>IF($C3143="","",IF(OR($W3143=TRUE(),$W3143="TRUE"),0,1))</f>
        <v/>
      </c>
      <c r="AD3143">
        <f>IF($C3143="","",IF($Z3143="Yes",1,0))</f>
        <v/>
      </c>
      <c r="AE3143">
        <f>IF($AA3143=1,IFERROR(IF(VALUE($C3143)&lt;100000000,VALUE($C3143),1000000000),IFERROR(IF(VALUE(MID($C3143,2,20))&lt;100000000,VALUE(MID($C3143,2,20)),1000000000),1000000000))+ROW()/100000,"")</f>
        <v/>
      </c>
    </row>
    <row r="3144">
      <c r="M3144" s="7">
        <f>IF($C3144="","",L3144*V3144/100)</f>
        <v/>
      </c>
      <c r="N3144" s="11" t="n"/>
      <c r="R3144" s="7" t="n"/>
      <c r="T3144" s="7" t="n"/>
      <c r="U3144" s="7">
        <f>IF($C3144="","",T3144*X3144/100)</f>
        <v/>
      </c>
      <c r="V3144" s="7">
        <f>IF($C3144="","",T3144-U3144)</f>
        <v/>
      </c>
      <c r="X3144">
        <f>IF($C3144="","",IF($AD3144=1,Settings!$C$8,IF($AC3144=1,Settings!$C$6,Settings!$C$7))*100)</f>
        <v/>
      </c>
      <c r="Y3144" s="7">
        <f>IF($C3144="","",V3144-M3144)</f>
        <v/>
      </c>
      <c r="AA3144">
        <f>IF($C3144="","",IF(COUNTIF($C$2:$C3144,$C3144)=1,1,0))</f>
        <v/>
      </c>
      <c r="AB3144">
        <f>IF($AA3144=1,SUMPRODUCT(--($AE$2:$AE$6001&lt;$AE3144))+1,"")</f>
        <v/>
      </c>
      <c r="AC3144">
        <f>IF($C3144="","",IF(OR($W3144=TRUE(),$W3144="TRUE"),0,1))</f>
        <v/>
      </c>
      <c r="AD3144">
        <f>IF($C3144="","",IF($Z3144="Yes",1,0))</f>
        <v/>
      </c>
      <c r="AE3144">
        <f>IF($AA3144=1,IFERROR(IF(VALUE($C3144)&lt;100000000,VALUE($C3144),1000000000),IFERROR(IF(VALUE(MID($C3144,2,20))&lt;100000000,VALUE(MID($C3144,2,20)),1000000000),1000000000))+ROW()/100000,"")</f>
        <v/>
      </c>
    </row>
    <row r="3145">
      <c r="M3145" s="7">
        <f>IF($C3145="","",L3145*V3145/100)</f>
        <v/>
      </c>
      <c r="N3145" s="11" t="n"/>
      <c r="R3145" s="7" t="n"/>
      <c r="T3145" s="7" t="n"/>
      <c r="U3145" s="7">
        <f>IF($C3145="","",T3145*X3145/100)</f>
        <v/>
      </c>
      <c r="V3145" s="7">
        <f>IF($C3145="","",T3145-U3145)</f>
        <v/>
      </c>
      <c r="X3145">
        <f>IF($C3145="","",IF($AD3145=1,Settings!$C$8,IF($AC3145=1,Settings!$C$6,Settings!$C$7))*100)</f>
        <v/>
      </c>
      <c r="Y3145" s="7">
        <f>IF($C3145="","",V3145-M3145)</f>
        <v/>
      </c>
      <c r="AA3145">
        <f>IF($C3145="","",IF(COUNTIF($C$2:$C3145,$C3145)=1,1,0))</f>
        <v/>
      </c>
      <c r="AB3145">
        <f>IF($AA3145=1,SUMPRODUCT(--($AE$2:$AE$6001&lt;$AE3145))+1,"")</f>
        <v/>
      </c>
      <c r="AC3145">
        <f>IF($C3145="","",IF(OR($W3145=TRUE(),$W3145="TRUE"),0,1))</f>
        <v/>
      </c>
      <c r="AD3145">
        <f>IF($C3145="","",IF($Z3145="Yes",1,0))</f>
        <v/>
      </c>
      <c r="AE3145">
        <f>IF($AA3145=1,IFERROR(IF(VALUE($C3145)&lt;100000000,VALUE($C3145),1000000000),IFERROR(IF(VALUE(MID($C3145,2,20))&lt;100000000,VALUE(MID($C3145,2,20)),1000000000),1000000000))+ROW()/100000,"")</f>
        <v/>
      </c>
    </row>
    <row r="3146">
      <c r="M3146" s="7">
        <f>IF($C3146="","",L3146*V3146/100)</f>
        <v/>
      </c>
      <c r="N3146" s="11" t="n"/>
      <c r="R3146" s="7" t="n"/>
      <c r="T3146" s="7" t="n"/>
      <c r="U3146" s="7">
        <f>IF($C3146="","",T3146*X3146/100)</f>
        <v/>
      </c>
      <c r="V3146" s="7">
        <f>IF($C3146="","",T3146-U3146)</f>
        <v/>
      </c>
      <c r="X3146">
        <f>IF($C3146="","",IF($AD3146=1,Settings!$C$8,IF($AC3146=1,Settings!$C$6,Settings!$C$7))*100)</f>
        <v/>
      </c>
      <c r="Y3146" s="7">
        <f>IF($C3146="","",V3146-M3146)</f>
        <v/>
      </c>
      <c r="AA3146">
        <f>IF($C3146="","",IF(COUNTIF($C$2:$C3146,$C3146)=1,1,0))</f>
        <v/>
      </c>
      <c r="AB3146">
        <f>IF($AA3146=1,SUMPRODUCT(--($AE$2:$AE$6001&lt;$AE3146))+1,"")</f>
        <v/>
      </c>
      <c r="AC3146">
        <f>IF($C3146="","",IF(OR($W3146=TRUE(),$W3146="TRUE"),0,1))</f>
        <v/>
      </c>
      <c r="AD3146">
        <f>IF($C3146="","",IF($Z3146="Yes",1,0))</f>
        <v/>
      </c>
      <c r="AE3146">
        <f>IF($AA3146=1,IFERROR(IF(VALUE($C3146)&lt;100000000,VALUE($C3146),1000000000),IFERROR(IF(VALUE(MID($C3146,2,20))&lt;100000000,VALUE(MID($C3146,2,20)),1000000000),1000000000))+ROW()/100000,"")</f>
        <v/>
      </c>
    </row>
    <row r="3147">
      <c r="M3147" s="7">
        <f>IF($C3147="","",L3147*V3147/100)</f>
        <v/>
      </c>
      <c r="N3147" s="11" t="n"/>
      <c r="R3147" s="7" t="n"/>
      <c r="T3147" s="7" t="n"/>
      <c r="U3147" s="7">
        <f>IF($C3147="","",T3147*X3147/100)</f>
        <v/>
      </c>
      <c r="V3147" s="7">
        <f>IF($C3147="","",T3147-U3147)</f>
        <v/>
      </c>
      <c r="X3147">
        <f>IF($C3147="","",IF($AD3147=1,Settings!$C$8,IF($AC3147=1,Settings!$C$6,Settings!$C$7))*100)</f>
        <v/>
      </c>
      <c r="Y3147" s="7">
        <f>IF($C3147="","",V3147-M3147)</f>
        <v/>
      </c>
      <c r="AA3147">
        <f>IF($C3147="","",IF(COUNTIF($C$2:$C3147,$C3147)=1,1,0))</f>
        <v/>
      </c>
      <c r="AB3147">
        <f>IF($AA3147=1,SUMPRODUCT(--($AE$2:$AE$6001&lt;$AE3147))+1,"")</f>
        <v/>
      </c>
      <c r="AC3147">
        <f>IF($C3147="","",IF(OR($W3147=TRUE(),$W3147="TRUE"),0,1))</f>
        <v/>
      </c>
      <c r="AD3147">
        <f>IF($C3147="","",IF($Z3147="Yes",1,0))</f>
        <v/>
      </c>
      <c r="AE3147">
        <f>IF($AA3147=1,IFERROR(IF(VALUE($C3147)&lt;100000000,VALUE($C3147),1000000000),IFERROR(IF(VALUE(MID($C3147,2,20))&lt;100000000,VALUE(MID($C3147,2,20)),1000000000),1000000000))+ROW()/100000,"")</f>
        <v/>
      </c>
    </row>
    <row r="3148">
      <c r="M3148" s="7">
        <f>IF($C3148="","",L3148*V3148/100)</f>
        <v/>
      </c>
      <c r="N3148" s="11" t="n"/>
      <c r="R3148" s="7" t="n"/>
      <c r="T3148" s="7" t="n"/>
      <c r="U3148" s="7">
        <f>IF($C3148="","",T3148*X3148/100)</f>
        <v/>
      </c>
      <c r="V3148" s="7">
        <f>IF($C3148="","",T3148-U3148)</f>
        <v/>
      </c>
      <c r="X3148">
        <f>IF($C3148="","",IF($AD3148=1,Settings!$C$8,IF($AC3148=1,Settings!$C$6,Settings!$C$7))*100)</f>
        <v/>
      </c>
      <c r="Y3148" s="7">
        <f>IF($C3148="","",V3148-M3148)</f>
        <v/>
      </c>
      <c r="AA3148">
        <f>IF($C3148="","",IF(COUNTIF($C$2:$C3148,$C3148)=1,1,0))</f>
        <v/>
      </c>
      <c r="AB3148">
        <f>IF($AA3148=1,SUMPRODUCT(--($AE$2:$AE$6001&lt;$AE3148))+1,"")</f>
        <v/>
      </c>
      <c r="AC3148">
        <f>IF($C3148="","",IF(OR($W3148=TRUE(),$W3148="TRUE"),0,1))</f>
        <v/>
      </c>
      <c r="AD3148">
        <f>IF($C3148="","",IF($Z3148="Yes",1,0))</f>
        <v/>
      </c>
      <c r="AE3148">
        <f>IF($AA3148=1,IFERROR(IF(VALUE($C3148)&lt;100000000,VALUE($C3148),1000000000),IFERROR(IF(VALUE(MID($C3148,2,20))&lt;100000000,VALUE(MID($C3148,2,20)),1000000000),1000000000))+ROW()/100000,"")</f>
        <v/>
      </c>
    </row>
    <row r="3149">
      <c r="M3149" s="7">
        <f>IF($C3149="","",L3149*V3149/100)</f>
        <v/>
      </c>
      <c r="N3149" s="11" t="n"/>
      <c r="R3149" s="7" t="n"/>
      <c r="T3149" s="7" t="n"/>
      <c r="U3149" s="7">
        <f>IF($C3149="","",T3149*X3149/100)</f>
        <v/>
      </c>
      <c r="V3149" s="7">
        <f>IF($C3149="","",T3149-U3149)</f>
        <v/>
      </c>
      <c r="X3149">
        <f>IF($C3149="","",IF($AD3149=1,Settings!$C$8,IF($AC3149=1,Settings!$C$6,Settings!$C$7))*100)</f>
        <v/>
      </c>
      <c r="Y3149" s="7">
        <f>IF($C3149="","",V3149-M3149)</f>
        <v/>
      </c>
      <c r="AA3149">
        <f>IF($C3149="","",IF(COUNTIF($C$2:$C3149,$C3149)=1,1,0))</f>
        <v/>
      </c>
      <c r="AB3149">
        <f>IF($AA3149=1,SUMPRODUCT(--($AE$2:$AE$6001&lt;$AE3149))+1,"")</f>
        <v/>
      </c>
      <c r="AC3149">
        <f>IF($C3149="","",IF(OR($W3149=TRUE(),$W3149="TRUE"),0,1))</f>
        <v/>
      </c>
      <c r="AD3149">
        <f>IF($C3149="","",IF($Z3149="Yes",1,0))</f>
        <v/>
      </c>
      <c r="AE3149">
        <f>IF($AA3149=1,IFERROR(IF(VALUE($C3149)&lt;100000000,VALUE($C3149),1000000000),IFERROR(IF(VALUE(MID($C3149,2,20))&lt;100000000,VALUE(MID($C3149,2,20)),1000000000),1000000000))+ROW()/100000,"")</f>
        <v/>
      </c>
    </row>
    <row r="3150">
      <c r="M3150" s="7">
        <f>IF($C3150="","",L3150*V3150/100)</f>
        <v/>
      </c>
      <c r="N3150" s="11" t="n"/>
      <c r="R3150" s="7" t="n"/>
      <c r="T3150" s="7" t="n"/>
      <c r="U3150" s="7">
        <f>IF($C3150="","",T3150*X3150/100)</f>
        <v/>
      </c>
      <c r="V3150" s="7">
        <f>IF($C3150="","",T3150-U3150)</f>
        <v/>
      </c>
      <c r="X3150">
        <f>IF($C3150="","",IF($AD3150=1,Settings!$C$8,IF($AC3150=1,Settings!$C$6,Settings!$C$7))*100)</f>
        <v/>
      </c>
      <c r="Y3150" s="7">
        <f>IF($C3150="","",V3150-M3150)</f>
        <v/>
      </c>
      <c r="AA3150">
        <f>IF($C3150="","",IF(COUNTIF($C$2:$C3150,$C3150)=1,1,0))</f>
        <v/>
      </c>
      <c r="AB3150">
        <f>IF($AA3150=1,SUMPRODUCT(--($AE$2:$AE$6001&lt;$AE3150))+1,"")</f>
        <v/>
      </c>
      <c r="AC3150">
        <f>IF($C3150="","",IF(OR($W3150=TRUE(),$W3150="TRUE"),0,1))</f>
        <v/>
      </c>
      <c r="AD3150">
        <f>IF($C3150="","",IF($Z3150="Yes",1,0))</f>
        <v/>
      </c>
      <c r="AE3150">
        <f>IF($AA3150=1,IFERROR(IF(VALUE($C3150)&lt;100000000,VALUE($C3150),1000000000),IFERROR(IF(VALUE(MID($C3150,2,20))&lt;100000000,VALUE(MID($C3150,2,20)),1000000000),1000000000))+ROW()/100000,"")</f>
        <v/>
      </c>
    </row>
    <row r="3151">
      <c r="M3151" s="7">
        <f>IF($C3151="","",L3151*V3151/100)</f>
        <v/>
      </c>
      <c r="N3151" s="11" t="n"/>
      <c r="R3151" s="7" t="n"/>
      <c r="T3151" s="7" t="n"/>
      <c r="U3151" s="7">
        <f>IF($C3151="","",T3151*X3151/100)</f>
        <v/>
      </c>
      <c r="V3151" s="7">
        <f>IF($C3151="","",T3151-U3151)</f>
        <v/>
      </c>
      <c r="X3151">
        <f>IF($C3151="","",IF($AD3151=1,Settings!$C$8,IF($AC3151=1,Settings!$C$6,Settings!$C$7))*100)</f>
        <v/>
      </c>
      <c r="Y3151" s="7">
        <f>IF($C3151="","",V3151-M3151)</f>
        <v/>
      </c>
      <c r="AA3151">
        <f>IF($C3151="","",IF(COUNTIF($C$2:$C3151,$C3151)=1,1,0))</f>
        <v/>
      </c>
      <c r="AB3151">
        <f>IF($AA3151=1,SUMPRODUCT(--($AE$2:$AE$6001&lt;$AE3151))+1,"")</f>
        <v/>
      </c>
      <c r="AC3151">
        <f>IF($C3151="","",IF(OR($W3151=TRUE(),$W3151="TRUE"),0,1))</f>
        <v/>
      </c>
      <c r="AD3151">
        <f>IF($C3151="","",IF($Z3151="Yes",1,0))</f>
        <v/>
      </c>
      <c r="AE3151">
        <f>IF($AA3151=1,IFERROR(IF(VALUE($C3151)&lt;100000000,VALUE($C3151),1000000000),IFERROR(IF(VALUE(MID($C3151,2,20))&lt;100000000,VALUE(MID($C3151,2,20)),1000000000),1000000000))+ROW()/100000,"")</f>
        <v/>
      </c>
    </row>
    <row r="3152">
      <c r="M3152" s="7">
        <f>IF($C3152="","",L3152*V3152/100)</f>
        <v/>
      </c>
      <c r="N3152" s="11" t="n"/>
      <c r="R3152" s="7" t="n"/>
      <c r="T3152" s="7" t="n"/>
      <c r="U3152" s="7">
        <f>IF($C3152="","",T3152*X3152/100)</f>
        <v/>
      </c>
      <c r="V3152" s="7">
        <f>IF($C3152="","",T3152-U3152)</f>
        <v/>
      </c>
      <c r="X3152">
        <f>IF($C3152="","",IF($AD3152=1,Settings!$C$8,IF($AC3152=1,Settings!$C$6,Settings!$C$7))*100)</f>
        <v/>
      </c>
      <c r="Y3152" s="7">
        <f>IF($C3152="","",V3152-M3152)</f>
        <v/>
      </c>
      <c r="AA3152">
        <f>IF($C3152="","",IF(COUNTIF($C$2:$C3152,$C3152)=1,1,0))</f>
        <v/>
      </c>
      <c r="AB3152">
        <f>IF($AA3152=1,SUMPRODUCT(--($AE$2:$AE$6001&lt;$AE3152))+1,"")</f>
        <v/>
      </c>
      <c r="AC3152">
        <f>IF($C3152="","",IF(OR($W3152=TRUE(),$W3152="TRUE"),0,1))</f>
        <v/>
      </c>
      <c r="AD3152">
        <f>IF($C3152="","",IF($Z3152="Yes",1,0))</f>
        <v/>
      </c>
      <c r="AE3152">
        <f>IF($AA3152=1,IFERROR(IF(VALUE($C3152)&lt;100000000,VALUE($C3152),1000000000),IFERROR(IF(VALUE(MID($C3152,2,20))&lt;100000000,VALUE(MID($C3152,2,20)),1000000000),1000000000))+ROW()/100000,"")</f>
        <v/>
      </c>
    </row>
    <row r="3153">
      <c r="M3153" s="7">
        <f>IF($C3153="","",L3153*V3153/100)</f>
        <v/>
      </c>
      <c r="N3153" s="11" t="n"/>
      <c r="R3153" s="7" t="n"/>
      <c r="T3153" s="7" t="n"/>
      <c r="U3153" s="7">
        <f>IF($C3153="","",T3153*X3153/100)</f>
        <v/>
      </c>
      <c r="V3153" s="7">
        <f>IF($C3153="","",T3153-U3153)</f>
        <v/>
      </c>
      <c r="X3153">
        <f>IF($C3153="","",IF($AD3153=1,Settings!$C$8,IF($AC3153=1,Settings!$C$6,Settings!$C$7))*100)</f>
        <v/>
      </c>
      <c r="Y3153" s="7">
        <f>IF($C3153="","",V3153-M3153)</f>
        <v/>
      </c>
      <c r="AA3153">
        <f>IF($C3153="","",IF(COUNTIF($C$2:$C3153,$C3153)=1,1,0))</f>
        <v/>
      </c>
      <c r="AB3153">
        <f>IF($AA3153=1,SUMPRODUCT(--($AE$2:$AE$6001&lt;$AE3153))+1,"")</f>
        <v/>
      </c>
      <c r="AC3153">
        <f>IF($C3153="","",IF(OR($W3153=TRUE(),$W3153="TRUE"),0,1))</f>
        <v/>
      </c>
      <c r="AD3153">
        <f>IF($C3153="","",IF($Z3153="Yes",1,0))</f>
        <v/>
      </c>
      <c r="AE3153">
        <f>IF($AA3153=1,IFERROR(IF(VALUE($C3153)&lt;100000000,VALUE($C3153),1000000000),IFERROR(IF(VALUE(MID($C3153,2,20))&lt;100000000,VALUE(MID($C3153,2,20)),1000000000),1000000000))+ROW()/100000,"")</f>
        <v/>
      </c>
    </row>
    <row r="3154">
      <c r="M3154" s="7">
        <f>IF($C3154="","",L3154*V3154/100)</f>
        <v/>
      </c>
      <c r="N3154" s="11" t="n"/>
      <c r="R3154" s="7" t="n"/>
      <c r="T3154" s="7" t="n"/>
      <c r="U3154" s="7">
        <f>IF($C3154="","",T3154*X3154/100)</f>
        <v/>
      </c>
      <c r="V3154" s="7">
        <f>IF($C3154="","",T3154-U3154)</f>
        <v/>
      </c>
      <c r="X3154">
        <f>IF($C3154="","",IF($AD3154=1,Settings!$C$8,IF($AC3154=1,Settings!$C$6,Settings!$C$7))*100)</f>
        <v/>
      </c>
      <c r="Y3154" s="7">
        <f>IF($C3154="","",V3154-M3154)</f>
        <v/>
      </c>
      <c r="AA3154">
        <f>IF($C3154="","",IF(COUNTIF($C$2:$C3154,$C3154)=1,1,0))</f>
        <v/>
      </c>
      <c r="AB3154">
        <f>IF($AA3154=1,SUMPRODUCT(--($AE$2:$AE$6001&lt;$AE3154))+1,"")</f>
        <v/>
      </c>
      <c r="AC3154">
        <f>IF($C3154="","",IF(OR($W3154=TRUE(),$W3154="TRUE"),0,1))</f>
        <v/>
      </c>
      <c r="AD3154">
        <f>IF($C3154="","",IF($Z3154="Yes",1,0))</f>
        <v/>
      </c>
      <c r="AE3154">
        <f>IF($AA3154=1,IFERROR(IF(VALUE($C3154)&lt;100000000,VALUE($C3154),1000000000),IFERROR(IF(VALUE(MID($C3154,2,20))&lt;100000000,VALUE(MID($C3154,2,20)),1000000000),1000000000))+ROW()/100000,"")</f>
        <v/>
      </c>
    </row>
    <row r="3155">
      <c r="M3155" s="7">
        <f>IF($C3155="","",L3155*V3155/100)</f>
        <v/>
      </c>
      <c r="N3155" s="11" t="n"/>
      <c r="R3155" s="7" t="n"/>
      <c r="T3155" s="7" t="n"/>
      <c r="U3155" s="7">
        <f>IF($C3155="","",T3155*X3155/100)</f>
        <v/>
      </c>
      <c r="V3155" s="7">
        <f>IF($C3155="","",T3155-U3155)</f>
        <v/>
      </c>
      <c r="X3155">
        <f>IF($C3155="","",IF($AD3155=1,Settings!$C$8,IF($AC3155=1,Settings!$C$6,Settings!$C$7))*100)</f>
        <v/>
      </c>
      <c r="Y3155" s="7">
        <f>IF($C3155="","",V3155-M3155)</f>
        <v/>
      </c>
      <c r="AA3155">
        <f>IF($C3155="","",IF(COUNTIF($C$2:$C3155,$C3155)=1,1,0))</f>
        <v/>
      </c>
      <c r="AB3155">
        <f>IF($AA3155=1,SUMPRODUCT(--($AE$2:$AE$6001&lt;$AE3155))+1,"")</f>
        <v/>
      </c>
      <c r="AC3155">
        <f>IF($C3155="","",IF(OR($W3155=TRUE(),$W3155="TRUE"),0,1))</f>
        <v/>
      </c>
      <c r="AD3155">
        <f>IF($C3155="","",IF($Z3155="Yes",1,0))</f>
        <v/>
      </c>
      <c r="AE3155">
        <f>IF($AA3155=1,IFERROR(IF(VALUE($C3155)&lt;100000000,VALUE($C3155),1000000000),IFERROR(IF(VALUE(MID($C3155,2,20))&lt;100000000,VALUE(MID($C3155,2,20)),1000000000),1000000000))+ROW()/100000,"")</f>
        <v/>
      </c>
    </row>
    <row r="3156">
      <c r="M3156" s="7">
        <f>IF($C3156="","",L3156*V3156/100)</f>
        <v/>
      </c>
      <c r="N3156" s="11" t="n"/>
      <c r="R3156" s="7" t="n"/>
      <c r="T3156" s="7" t="n"/>
      <c r="U3156" s="7">
        <f>IF($C3156="","",T3156*X3156/100)</f>
        <v/>
      </c>
      <c r="V3156" s="7">
        <f>IF($C3156="","",T3156-U3156)</f>
        <v/>
      </c>
      <c r="X3156">
        <f>IF($C3156="","",IF($AD3156=1,Settings!$C$8,IF($AC3156=1,Settings!$C$6,Settings!$C$7))*100)</f>
        <v/>
      </c>
      <c r="Y3156" s="7">
        <f>IF($C3156="","",V3156-M3156)</f>
        <v/>
      </c>
      <c r="AA3156">
        <f>IF($C3156="","",IF(COUNTIF($C$2:$C3156,$C3156)=1,1,0))</f>
        <v/>
      </c>
      <c r="AB3156">
        <f>IF($AA3156=1,SUMPRODUCT(--($AE$2:$AE$6001&lt;$AE3156))+1,"")</f>
        <v/>
      </c>
      <c r="AC3156">
        <f>IF($C3156="","",IF(OR($W3156=TRUE(),$W3156="TRUE"),0,1))</f>
        <v/>
      </c>
      <c r="AD3156">
        <f>IF($C3156="","",IF($Z3156="Yes",1,0))</f>
        <v/>
      </c>
      <c r="AE3156">
        <f>IF($AA3156=1,IFERROR(IF(VALUE($C3156)&lt;100000000,VALUE($C3156),1000000000),IFERROR(IF(VALUE(MID($C3156,2,20))&lt;100000000,VALUE(MID($C3156,2,20)),1000000000),1000000000))+ROW()/100000,"")</f>
        <v/>
      </c>
    </row>
    <row r="3157">
      <c r="M3157" s="7">
        <f>IF($C3157="","",L3157*V3157/100)</f>
        <v/>
      </c>
      <c r="N3157" s="11" t="n"/>
      <c r="R3157" s="7" t="n"/>
      <c r="T3157" s="7" t="n"/>
      <c r="U3157" s="7">
        <f>IF($C3157="","",T3157*X3157/100)</f>
        <v/>
      </c>
      <c r="V3157" s="7">
        <f>IF($C3157="","",T3157-U3157)</f>
        <v/>
      </c>
      <c r="X3157">
        <f>IF($C3157="","",IF($AD3157=1,Settings!$C$8,IF($AC3157=1,Settings!$C$6,Settings!$C$7))*100)</f>
        <v/>
      </c>
      <c r="Y3157" s="7">
        <f>IF($C3157="","",V3157-M3157)</f>
        <v/>
      </c>
      <c r="AA3157">
        <f>IF($C3157="","",IF(COUNTIF($C$2:$C3157,$C3157)=1,1,0))</f>
        <v/>
      </c>
      <c r="AB3157">
        <f>IF($AA3157=1,SUMPRODUCT(--($AE$2:$AE$6001&lt;$AE3157))+1,"")</f>
        <v/>
      </c>
      <c r="AC3157">
        <f>IF($C3157="","",IF(OR($W3157=TRUE(),$W3157="TRUE"),0,1))</f>
        <v/>
      </c>
      <c r="AD3157">
        <f>IF($C3157="","",IF($Z3157="Yes",1,0))</f>
        <v/>
      </c>
      <c r="AE3157">
        <f>IF($AA3157=1,IFERROR(IF(VALUE($C3157)&lt;100000000,VALUE($C3157),1000000000),IFERROR(IF(VALUE(MID($C3157,2,20))&lt;100000000,VALUE(MID($C3157,2,20)),1000000000),1000000000))+ROW()/100000,"")</f>
        <v/>
      </c>
    </row>
    <row r="3158">
      <c r="M3158" s="7">
        <f>IF($C3158="","",L3158*V3158/100)</f>
        <v/>
      </c>
      <c r="N3158" s="11" t="n"/>
      <c r="R3158" s="7" t="n"/>
      <c r="T3158" s="7" t="n"/>
      <c r="U3158" s="7">
        <f>IF($C3158="","",T3158*X3158/100)</f>
        <v/>
      </c>
      <c r="V3158" s="7">
        <f>IF($C3158="","",T3158-U3158)</f>
        <v/>
      </c>
      <c r="X3158">
        <f>IF($C3158="","",IF($AD3158=1,Settings!$C$8,IF($AC3158=1,Settings!$C$6,Settings!$C$7))*100)</f>
        <v/>
      </c>
      <c r="Y3158" s="7">
        <f>IF($C3158="","",V3158-M3158)</f>
        <v/>
      </c>
      <c r="AA3158">
        <f>IF($C3158="","",IF(COUNTIF($C$2:$C3158,$C3158)=1,1,0))</f>
        <v/>
      </c>
      <c r="AB3158">
        <f>IF($AA3158=1,SUMPRODUCT(--($AE$2:$AE$6001&lt;$AE3158))+1,"")</f>
        <v/>
      </c>
      <c r="AC3158">
        <f>IF($C3158="","",IF(OR($W3158=TRUE(),$W3158="TRUE"),0,1))</f>
        <v/>
      </c>
      <c r="AD3158">
        <f>IF($C3158="","",IF($Z3158="Yes",1,0))</f>
        <v/>
      </c>
      <c r="AE3158">
        <f>IF($AA3158=1,IFERROR(IF(VALUE($C3158)&lt;100000000,VALUE($C3158),1000000000),IFERROR(IF(VALUE(MID($C3158,2,20))&lt;100000000,VALUE(MID($C3158,2,20)),1000000000),1000000000))+ROW()/100000,"")</f>
        <v/>
      </c>
    </row>
    <row r="3159">
      <c r="M3159" s="7">
        <f>IF($C3159="","",L3159*V3159/100)</f>
        <v/>
      </c>
      <c r="N3159" s="11" t="n"/>
      <c r="R3159" s="7" t="n"/>
      <c r="T3159" s="7" t="n"/>
      <c r="U3159" s="7">
        <f>IF($C3159="","",T3159*X3159/100)</f>
        <v/>
      </c>
      <c r="V3159" s="7">
        <f>IF($C3159="","",T3159-U3159)</f>
        <v/>
      </c>
      <c r="X3159">
        <f>IF($C3159="","",IF($AD3159=1,Settings!$C$8,IF($AC3159=1,Settings!$C$6,Settings!$C$7))*100)</f>
        <v/>
      </c>
      <c r="Y3159" s="7">
        <f>IF($C3159="","",V3159-M3159)</f>
        <v/>
      </c>
      <c r="AA3159">
        <f>IF($C3159="","",IF(COUNTIF($C$2:$C3159,$C3159)=1,1,0))</f>
        <v/>
      </c>
      <c r="AB3159">
        <f>IF($AA3159=1,SUMPRODUCT(--($AE$2:$AE$6001&lt;$AE3159))+1,"")</f>
        <v/>
      </c>
      <c r="AC3159">
        <f>IF($C3159="","",IF(OR($W3159=TRUE(),$W3159="TRUE"),0,1))</f>
        <v/>
      </c>
      <c r="AD3159">
        <f>IF($C3159="","",IF($Z3159="Yes",1,0))</f>
        <v/>
      </c>
      <c r="AE3159">
        <f>IF($AA3159=1,IFERROR(IF(VALUE($C3159)&lt;100000000,VALUE($C3159),1000000000),IFERROR(IF(VALUE(MID($C3159,2,20))&lt;100000000,VALUE(MID($C3159,2,20)),1000000000),1000000000))+ROW()/100000,"")</f>
        <v/>
      </c>
    </row>
    <row r="3160">
      <c r="M3160" s="7">
        <f>IF($C3160="","",L3160*V3160/100)</f>
        <v/>
      </c>
      <c r="N3160" s="11" t="n"/>
      <c r="R3160" s="7" t="n"/>
      <c r="T3160" s="7" t="n"/>
      <c r="U3160" s="7">
        <f>IF($C3160="","",T3160*X3160/100)</f>
        <v/>
      </c>
      <c r="V3160" s="7">
        <f>IF($C3160="","",T3160-U3160)</f>
        <v/>
      </c>
      <c r="X3160">
        <f>IF($C3160="","",IF($AD3160=1,Settings!$C$8,IF($AC3160=1,Settings!$C$6,Settings!$C$7))*100)</f>
        <v/>
      </c>
      <c r="Y3160" s="7">
        <f>IF($C3160="","",V3160-M3160)</f>
        <v/>
      </c>
      <c r="AA3160">
        <f>IF($C3160="","",IF(COUNTIF($C$2:$C3160,$C3160)=1,1,0))</f>
        <v/>
      </c>
      <c r="AB3160">
        <f>IF($AA3160=1,SUMPRODUCT(--($AE$2:$AE$6001&lt;$AE3160))+1,"")</f>
        <v/>
      </c>
      <c r="AC3160">
        <f>IF($C3160="","",IF(OR($W3160=TRUE(),$W3160="TRUE"),0,1))</f>
        <v/>
      </c>
      <c r="AD3160">
        <f>IF($C3160="","",IF($Z3160="Yes",1,0))</f>
        <v/>
      </c>
      <c r="AE3160">
        <f>IF($AA3160=1,IFERROR(IF(VALUE($C3160)&lt;100000000,VALUE($C3160),1000000000),IFERROR(IF(VALUE(MID($C3160,2,20))&lt;100000000,VALUE(MID($C3160,2,20)),1000000000),1000000000))+ROW()/100000,"")</f>
        <v/>
      </c>
    </row>
    <row r="3161">
      <c r="M3161" s="7">
        <f>IF($C3161="","",L3161*V3161/100)</f>
        <v/>
      </c>
      <c r="N3161" s="11" t="n"/>
      <c r="R3161" s="7" t="n"/>
      <c r="T3161" s="7" t="n"/>
      <c r="U3161" s="7">
        <f>IF($C3161="","",T3161*X3161/100)</f>
        <v/>
      </c>
      <c r="V3161" s="7">
        <f>IF($C3161="","",T3161-U3161)</f>
        <v/>
      </c>
      <c r="X3161">
        <f>IF($C3161="","",IF($AD3161=1,Settings!$C$8,IF($AC3161=1,Settings!$C$6,Settings!$C$7))*100)</f>
        <v/>
      </c>
      <c r="Y3161" s="7">
        <f>IF($C3161="","",V3161-M3161)</f>
        <v/>
      </c>
      <c r="AA3161">
        <f>IF($C3161="","",IF(COUNTIF($C$2:$C3161,$C3161)=1,1,0))</f>
        <v/>
      </c>
      <c r="AB3161">
        <f>IF($AA3161=1,SUMPRODUCT(--($AE$2:$AE$6001&lt;$AE3161))+1,"")</f>
        <v/>
      </c>
      <c r="AC3161">
        <f>IF($C3161="","",IF(OR($W3161=TRUE(),$W3161="TRUE"),0,1))</f>
        <v/>
      </c>
      <c r="AD3161">
        <f>IF($C3161="","",IF($Z3161="Yes",1,0))</f>
        <v/>
      </c>
      <c r="AE3161">
        <f>IF($AA3161=1,IFERROR(IF(VALUE($C3161)&lt;100000000,VALUE($C3161),1000000000),IFERROR(IF(VALUE(MID($C3161,2,20))&lt;100000000,VALUE(MID($C3161,2,20)),1000000000),1000000000))+ROW()/100000,"")</f>
        <v/>
      </c>
    </row>
    <row r="3162">
      <c r="M3162" s="7">
        <f>IF($C3162="","",L3162*V3162/100)</f>
        <v/>
      </c>
      <c r="N3162" s="11" t="n"/>
      <c r="R3162" s="7" t="n"/>
      <c r="T3162" s="7" t="n"/>
      <c r="U3162" s="7">
        <f>IF($C3162="","",T3162*X3162/100)</f>
        <v/>
      </c>
      <c r="V3162" s="7">
        <f>IF($C3162="","",T3162-U3162)</f>
        <v/>
      </c>
      <c r="X3162">
        <f>IF($C3162="","",IF($AD3162=1,Settings!$C$8,IF($AC3162=1,Settings!$C$6,Settings!$C$7))*100)</f>
        <v/>
      </c>
      <c r="Y3162" s="7">
        <f>IF($C3162="","",V3162-M3162)</f>
        <v/>
      </c>
      <c r="AA3162">
        <f>IF($C3162="","",IF(COUNTIF($C$2:$C3162,$C3162)=1,1,0))</f>
        <v/>
      </c>
      <c r="AB3162">
        <f>IF($AA3162=1,SUMPRODUCT(--($AE$2:$AE$6001&lt;$AE3162))+1,"")</f>
        <v/>
      </c>
      <c r="AC3162">
        <f>IF($C3162="","",IF(OR($W3162=TRUE(),$W3162="TRUE"),0,1))</f>
        <v/>
      </c>
      <c r="AD3162">
        <f>IF($C3162="","",IF($Z3162="Yes",1,0))</f>
        <v/>
      </c>
      <c r="AE3162">
        <f>IF($AA3162=1,IFERROR(IF(VALUE($C3162)&lt;100000000,VALUE($C3162),1000000000),IFERROR(IF(VALUE(MID($C3162,2,20))&lt;100000000,VALUE(MID($C3162,2,20)),1000000000),1000000000))+ROW()/100000,"")</f>
        <v/>
      </c>
    </row>
    <row r="3163">
      <c r="M3163" s="7">
        <f>IF($C3163="","",L3163*V3163/100)</f>
        <v/>
      </c>
      <c r="N3163" s="11" t="n"/>
      <c r="R3163" s="7" t="n"/>
      <c r="T3163" s="7" t="n"/>
      <c r="U3163" s="7">
        <f>IF($C3163="","",T3163*X3163/100)</f>
        <v/>
      </c>
      <c r="V3163" s="7">
        <f>IF($C3163="","",T3163-U3163)</f>
        <v/>
      </c>
      <c r="X3163">
        <f>IF($C3163="","",IF($AD3163=1,Settings!$C$8,IF($AC3163=1,Settings!$C$6,Settings!$C$7))*100)</f>
        <v/>
      </c>
      <c r="Y3163" s="7">
        <f>IF($C3163="","",V3163-M3163)</f>
        <v/>
      </c>
      <c r="AA3163">
        <f>IF($C3163="","",IF(COUNTIF($C$2:$C3163,$C3163)=1,1,0))</f>
        <v/>
      </c>
      <c r="AB3163">
        <f>IF($AA3163=1,SUMPRODUCT(--($AE$2:$AE$6001&lt;$AE3163))+1,"")</f>
        <v/>
      </c>
      <c r="AC3163">
        <f>IF($C3163="","",IF(OR($W3163=TRUE(),$W3163="TRUE"),0,1))</f>
        <v/>
      </c>
      <c r="AD3163">
        <f>IF($C3163="","",IF($Z3163="Yes",1,0))</f>
        <v/>
      </c>
      <c r="AE3163">
        <f>IF($AA3163=1,IFERROR(IF(VALUE($C3163)&lt;100000000,VALUE($C3163),1000000000),IFERROR(IF(VALUE(MID($C3163,2,20))&lt;100000000,VALUE(MID($C3163,2,20)),1000000000),1000000000))+ROW()/100000,"")</f>
        <v/>
      </c>
    </row>
    <row r="3164">
      <c r="M3164" s="7">
        <f>IF($C3164="","",L3164*V3164/100)</f>
        <v/>
      </c>
      <c r="N3164" s="11" t="n"/>
      <c r="R3164" s="7" t="n"/>
      <c r="T3164" s="7" t="n"/>
      <c r="U3164" s="7">
        <f>IF($C3164="","",T3164*X3164/100)</f>
        <v/>
      </c>
      <c r="V3164" s="7">
        <f>IF($C3164="","",T3164-U3164)</f>
        <v/>
      </c>
      <c r="X3164">
        <f>IF($C3164="","",IF($AD3164=1,Settings!$C$8,IF($AC3164=1,Settings!$C$6,Settings!$C$7))*100)</f>
        <v/>
      </c>
      <c r="Y3164" s="7">
        <f>IF($C3164="","",V3164-M3164)</f>
        <v/>
      </c>
      <c r="AA3164">
        <f>IF($C3164="","",IF(COUNTIF($C$2:$C3164,$C3164)=1,1,0))</f>
        <v/>
      </c>
      <c r="AB3164">
        <f>IF($AA3164=1,SUMPRODUCT(--($AE$2:$AE$6001&lt;$AE3164))+1,"")</f>
        <v/>
      </c>
      <c r="AC3164">
        <f>IF($C3164="","",IF(OR($W3164=TRUE(),$W3164="TRUE"),0,1))</f>
        <v/>
      </c>
      <c r="AD3164">
        <f>IF($C3164="","",IF($Z3164="Yes",1,0))</f>
        <v/>
      </c>
      <c r="AE3164">
        <f>IF($AA3164=1,IFERROR(IF(VALUE($C3164)&lt;100000000,VALUE($C3164),1000000000),IFERROR(IF(VALUE(MID($C3164,2,20))&lt;100000000,VALUE(MID($C3164,2,20)),1000000000),1000000000))+ROW()/100000,"")</f>
        <v/>
      </c>
    </row>
    <row r="3165">
      <c r="M3165" s="7">
        <f>IF($C3165="","",L3165*V3165/100)</f>
        <v/>
      </c>
      <c r="N3165" s="11" t="n"/>
      <c r="R3165" s="7" t="n"/>
      <c r="T3165" s="7" t="n"/>
      <c r="U3165" s="7">
        <f>IF($C3165="","",T3165*X3165/100)</f>
        <v/>
      </c>
      <c r="V3165" s="7">
        <f>IF($C3165="","",T3165-U3165)</f>
        <v/>
      </c>
      <c r="X3165">
        <f>IF($C3165="","",IF($AD3165=1,Settings!$C$8,IF($AC3165=1,Settings!$C$6,Settings!$C$7))*100)</f>
        <v/>
      </c>
      <c r="Y3165" s="7">
        <f>IF($C3165="","",V3165-M3165)</f>
        <v/>
      </c>
      <c r="AA3165">
        <f>IF($C3165="","",IF(COUNTIF($C$2:$C3165,$C3165)=1,1,0))</f>
        <v/>
      </c>
      <c r="AB3165">
        <f>IF($AA3165=1,SUMPRODUCT(--($AE$2:$AE$6001&lt;$AE3165))+1,"")</f>
        <v/>
      </c>
      <c r="AC3165">
        <f>IF($C3165="","",IF(OR($W3165=TRUE(),$W3165="TRUE"),0,1))</f>
        <v/>
      </c>
      <c r="AD3165">
        <f>IF($C3165="","",IF($Z3165="Yes",1,0))</f>
        <v/>
      </c>
      <c r="AE3165">
        <f>IF($AA3165=1,IFERROR(IF(VALUE($C3165)&lt;100000000,VALUE($C3165),1000000000),IFERROR(IF(VALUE(MID($C3165,2,20))&lt;100000000,VALUE(MID($C3165,2,20)),1000000000),1000000000))+ROW()/100000,"")</f>
        <v/>
      </c>
    </row>
    <row r="3166">
      <c r="M3166" s="7">
        <f>IF($C3166="","",L3166*V3166/100)</f>
        <v/>
      </c>
      <c r="N3166" s="11" t="n"/>
      <c r="R3166" s="7" t="n"/>
      <c r="T3166" s="7" t="n"/>
      <c r="U3166" s="7">
        <f>IF($C3166="","",T3166*X3166/100)</f>
        <v/>
      </c>
      <c r="V3166" s="7">
        <f>IF($C3166="","",T3166-U3166)</f>
        <v/>
      </c>
      <c r="X3166">
        <f>IF($C3166="","",IF($AD3166=1,Settings!$C$8,IF($AC3166=1,Settings!$C$6,Settings!$C$7))*100)</f>
        <v/>
      </c>
      <c r="Y3166" s="7">
        <f>IF($C3166="","",V3166-M3166)</f>
        <v/>
      </c>
      <c r="AA3166">
        <f>IF($C3166="","",IF(COUNTIF($C$2:$C3166,$C3166)=1,1,0))</f>
        <v/>
      </c>
      <c r="AB3166">
        <f>IF($AA3166=1,SUMPRODUCT(--($AE$2:$AE$6001&lt;$AE3166))+1,"")</f>
        <v/>
      </c>
      <c r="AC3166">
        <f>IF($C3166="","",IF(OR($W3166=TRUE(),$W3166="TRUE"),0,1))</f>
        <v/>
      </c>
      <c r="AD3166">
        <f>IF($C3166="","",IF($Z3166="Yes",1,0))</f>
        <v/>
      </c>
      <c r="AE3166">
        <f>IF($AA3166=1,IFERROR(IF(VALUE($C3166)&lt;100000000,VALUE($C3166),1000000000),IFERROR(IF(VALUE(MID($C3166,2,20))&lt;100000000,VALUE(MID($C3166,2,20)),1000000000),1000000000))+ROW()/100000,"")</f>
        <v/>
      </c>
    </row>
    <row r="3167">
      <c r="M3167" s="7">
        <f>IF($C3167="","",L3167*V3167/100)</f>
        <v/>
      </c>
      <c r="N3167" s="11" t="n"/>
      <c r="R3167" s="7" t="n"/>
      <c r="T3167" s="7" t="n"/>
      <c r="U3167" s="7">
        <f>IF($C3167="","",T3167*X3167/100)</f>
        <v/>
      </c>
      <c r="V3167" s="7">
        <f>IF($C3167="","",T3167-U3167)</f>
        <v/>
      </c>
      <c r="X3167">
        <f>IF($C3167="","",IF($AD3167=1,Settings!$C$8,IF($AC3167=1,Settings!$C$6,Settings!$C$7))*100)</f>
        <v/>
      </c>
      <c r="Y3167" s="7">
        <f>IF($C3167="","",V3167-M3167)</f>
        <v/>
      </c>
      <c r="AA3167">
        <f>IF($C3167="","",IF(COUNTIF($C$2:$C3167,$C3167)=1,1,0))</f>
        <v/>
      </c>
      <c r="AB3167">
        <f>IF($AA3167=1,SUMPRODUCT(--($AE$2:$AE$6001&lt;$AE3167))+1,"")</f>
        <v/>
      </c>
      <c r="AC3167">
        <f>IF($C3167="","",IF(OR($W3167=TRUE(),$W3167="TRUE"),0,1))</f>
        <v/>
      </c>
      <c r="AD3167">
        <f>IF($C3167="","",IF($Z3167="Yes",1,0))</f>
        <v/>
      </c>
      <c r="AE3167">
        <f>IF($AA3167=1,IFERROR(IF(VALUE($C3167)&lt;100000000,VALUE($C3167),1000000000),IFERROR(IF(VALUE(MID($C3167,2,20))&lt;100000000,VALUE(MID($C3167,2,20)),1000000000),1000000000))+ROW()/100000,"")</f>
        <v/>
      </c>
    </row>
    <row r="3168">
      <c r="M3168" s="7">
        <f>IF($C3168="","",L3168*V3168/100)</f>
        <v/>
      </c>
      <c r="N3168" s="11" t="n"/>
      <c r="R3168" s="7" t="n"/>
      <c r="T3168" s="7" t="n"/>
      <c r="U3168" s="7">
        <f>IF($C3168="","",T3168*X3168/100)</f>
        <v/>
      </c>
      <c r="V3168" s="7">
        <f>IF($C3168="","",T3168-U3168)</f>
        <v/>
      </c>
      <c r="X3168">
        <f>IF($C3168="","",IF($AD3168=1,Settings!$C$8,IF($AC3168=1,Settings!$C$6,Settings!$C$7))*100)</f>
        <v/>
      </c>
      <c r="Y3168" s="7">
        <f>IF($C3168="","",V3168-M3168)</f>
        <v/>
      </c>
      <c r="AA3168">
        <f>IF($C3168="","",IF(COUNTIF($C$2:$C3168,$C3168)=1,1,0))</f>
        <v/>
      </c>
      <c r="AB3168">
        <f>IF($AA3168=1,SUMPRODUCT(--($AE$2:$AE$6001&lt;$AE3168))+1,"")</f>
        <v/>
      </c>
      <c r="AC3168">
        <f>IF($C3168="","",IF(OR($W3168=TRUE(),$W3168="TRUE"),0,1))</f>
        <v/>
      </c>
      <c r="AD3168">
        <f>IF($C3168="","",IF($Z3168="Yes",1,0))</f>
        <v/>
      </c>
      <c r="AE3168">
        <f>IF($AA3168=1,IFERROR(IF(VALUE($C3168)&lt;100000000,VALUE($C3168),1000000000),IFERROR(IF(VALUE(MID($C3168,2,20))&lt;100000000,VALUE(MID($C3168,2,20)),1000000000),1000000000))+ROW()/100000,"")</f>
        <v/>
      </c>
    </row>
    <row r="3169">
      <c r="M3169" s="7">
        <f>IF($C3169="","",L3169*V3169/100)</f>
        <v/>
      </c>
      <c r="N3169" s="11" t="n"/>
      <c r="R3169" s="7" t="n"/>
      <c r="T3169" s="7" t="n"/>
      <c r="U3169" s="7">
        <f>IF($C3169="","",T3169*X3169/100)</f>
        <v/>
      </c>
      <c r="V3169" s="7">
        <f>IF($C3169="","",T3169-U3169)</f>
        <v/>
      </c>
      <c r="X3169">
        <f>IF($C3169="","",IF($AD3169=1,Settings!$C$8,IF($AC3169=1,Settings!$C$6,Settings!$C$7))*100)</f>
        <v/>
      </c>
      <c r="Y3169" s="7">
        <f>IF($C3169="","",V3169-M3169)</f>
        <v/>
      </c>
      <c r="AA3169">
        <f>IF($C3169="","",IF(COUNTIF($C$2:$C3169,$C3169)=1,1,0))</f>
        <v/>
      </c>
      <c r="AB3169">
        <f>IF($AA3169=1,SUMPRODUCT(--($AE$2:$AE$6001&lt;$AE3169))+1,"")</f>
        <v/>
      </c>
      <c r="AC3169">
        <f>IF($C3169="","",IF(OR($W3169=TRUE(),$W3169="TRUE"),0,1))</f>
        <v/>
      </c>
      <c r="AD3169">
        <f>IF($C3169="","",IF($Z3169="Yes",1,0))</f>
        <v/>
      </c>
      <c r="AE3169">
        <f>IF($AA3169=1,IFERROR(IF(VALUE($C3169)&lt;100000000,VALUE($C3169),1000000000),IFERROR(IF(VALUE(MID($C3169,2,20))&lt;100000000,VALUE(MID($C3169,2,20)),1000000000),1000000000))+ROW()/100000,"")</f>
        <v/>
      </c>
    </row>
    <row r="3170">
      <c r="M3170" s="7">
        <f>IF($C3170="","",L3170*V3170/100)</f>
        <v/>
      </c>
      <c r="N3170" s="11" t="n"/>
      <c r="R3170" s="7" t="n"/>
      <c r="T3170" s="7" t="n"/>
      <c r="U3170" s="7">
        <f>IF($C3170="","",T3170*X3170/100)</f>
        <v/>
      </c>
      <c r="V3170" s="7">
        <f>IF($C3170="","",T3170-U3170)</f>
        <v/>
      </c>
      <c r="X3170">
        <f>IF($C3170="","",IF($AD3170=1,Settings!$C$8,IF($AC3170=1,Settings!$C$6,Settings!$C$7))*100)</f>
        <v/>
      </c>
      <c r="Y3170" s="7">
        <f>IF($C3170="","",V3170-M3170)</f>
        <v/>
      </c>
      <c r="AA3170">
        <f>IF($C3170="","",IF(COUNTIF($C$2:$C3170,$C3170)=1,1,0))</f>
        <v/>
      </c>
      <c r="AB3170">
        <f>IF($AA3170=1,SUMPRODUCT(--($AE$2:$AE$6001&lt;$AE3170))+1,"")</f>
        <v/>
      </c>
      <c r="AC3170">
        <f>IF($C3170="","",IF(OR($W3170=TRUE(),$W3170="TRUE"),0,1))</f>
        <v/>
      </c>
      <c r="AD3170">
        <f>IF($C3170="","",IF($Z3170="Yes",1,0))</f>
        <v/>
      </c>
      <c r="AE3170">
        <f>IF($AA3170=1,IFERROR(IF(VALUE($C3170)&lt;100000000,VALUE($C3170),1000000000),IFERROR(IF(VALUE(MID($C3170,2,20))&lt;100000000,VALUE(MID($C3170,2,20)),1000000000),1000000000))+ROW()/100000,"")</f>
        <v/>
      </c>
    </row>
    <row r="3171">
      <c r="M3171" s="7">
        <f>IF($C3171="","",L3171*V3171/100)</f>
        <v/>
      </c>
      <c r="N3171" s="11" t="n"/>
      <c r="R3171" s="7" t="n"/>
      <c r="T3171" s="7" t="n"/>
      <c r="U3171" s="7">
        <f>IF($C3171="","",T3171*X3171/100)</f>
        <v/>
      </c>
      <c r="V3171" s="7">
        <f>IF($C3171="","",T3171-U3171)</f>
        <v/>
      </c>
      <c r="X3171">
        <f>IF($C3171="","",IF($AD3171=1,Settings!$C$8,IF($AC3171=1,Settings!$C$6,Settings!$C$7))*100)</f>
        <v/>
      </c>
      <c r="Y3171" s="7">
        <f>IF($C3171="","",V3171-M3171)</f>
        <v/>
      </c>
      <c r="AA3171">
        <f>IF($C3171="","",IF(COUNTIF($C$2:$C3171,$C3171)=1,1,0))</f>
        <v/>
      </c>
      <c r="AB3171">
        <f>IF($AA3171=1,SUMPRODUCT(--($AE$2:$AE$6001&lt;$AE3171))+1,"")</f>
        <v/>
      </c>
      <c r="AC3171">
        <f>IF($C3171="","",IF(OR($W3171=TRUE(),$W3171="TRUE"),0,1))</f>
        <v/>
      </c>
      <c r="AD3171">
        <f>IF($C3171="","",IF($Z3171="Yes",1,0))</f>
        <v/>
      </c>
      <c r="AE3171">
        <f>IF($AA3171=1,IFERROR(IF(VALUE($C3171)&lt;100000000,VALUE($C3171),1000000000),IFERROR(IF(VALUE(MID($C3171,2,20))&lt;100000000,VALUE(MID($C3171,2,20)),1000000000),1000000000))+ROW()/100000,"")</f>
        <v/>
      </c>
    </row>
    <row r="3172">
      <c r="M3172" s="7">
        <f>IF($C3172="","",L3172*V3172/100)</f>
        <v/>
      </c>
      <c r="N3172" s="11" t="n"/>
      <c r="R3172" s="7" t="n"/>
      <c r="T3172" s="7" t="n"/>
      <c r="U3172" s="7">
        <f>IF($C3172="","",T3172*X3172/100)</f>
        <v/>
      </c>
      <c r="V3172" s="7">
        <f>IF($C3172="","",T3172-U3172)</f>
        <v/>
      </c>
      <c r="X3172">
        <f>IF($C3172="","",IF($AD3172=1,Settings!$C$8,IF($AC3172=1,Settings!$C$6,Settings!$C$7))*100)</f>
        <v/>
      </c>
      <c r="Y3172" s="7">
        <f>IF($C3172="","",V3172-M3172)</f>
        <v/>
      </c>
      <c r="AA3172">
        <f>IF($C3172="","",IF(COUNTIF($C$2:$C3172,$C3172)=1,1,0))</f>
        <v/>
      </c>
      <c r="AB3172">
        <f>IF($AA3172=1,SUMPRODUCT(--($AE$2:$AE$6001&lt;$AE3172))+1,"")</f>
        <v/>
      </c>
      <c r="AC3172">
        <f>IF($C3172="","",IF(OR($W3172=TRUE(),$W3172="TRUE"),0,1))</f>
        <v/>
      </c>
      <c r="AD3172">
        <f>IF($C3172="","",IF($Z3172="Yes",1,0))</f>
        <v/>
      </c>
      <c r="AE3172">
        <f>IF($AA3172=1,IFERROR(IF(VALUE($C3172)&lt;100000000,VALUE($C3172),1000000000),IFERROR(IF(VALUE(MID($C3172,2,20))&lt;100000000,VALUE(MID($C3172,2,20)),1000000000),1000000000))+ROW()/100000,"")</f>
        <v/>
      </c>
    </row>
    <row r="3173">
      <c r="M3173" s="7">
        <f>IF($C3173="","",L3173*V3173/100)</f>
        <v/>
      </c>
      <c r="N3173" s="11" t="n"/>
      <c r="R3173" s="7" t="n"/>
      <c r="T3173" s="7" t="n"/>
      <c r="U3173" s="7">
        <f>IF($C3173="","",T3173*X3173/100)</f>
        <v/>
      </c>
      <c r="V3173" s="7">
        <f>IF($C3173="","",T3173-U3173)</f>
        <v/>
      </c>
      <c r="X3173">
        <f>IF($C3173="","",IF($AD3173=1,Settings!$C$8,IF($AC3173=1,Settings!$C$6,Settings!$C$7))*100)</f>
        <v/>
      </c>
      <c r="Y3173" s="7">
        <f>IF($C3173="","",V3173-M3173)</f>
        <v/>
      </c>
      <c r="AA3173">
        <f>IF($C3173="","",IF(COUNTIF($C$2:$C3173,$C3173)=1,1,0))</f>
        <v/>
      </c>
      <c r="AB3173">
        <f>IF($AA3173=1,SUMPRODUCT(--($AE$2:$AE$6001&lt;$AE3173))+1,"")</f>
        <v/>
      </c>
      <c r="AC3173">
        <f>IF($C3173="","",IF(OR($W3173=TRUE(),$W3173="TRUE"),0,1))</f>
        <v/>
      </c>
      <c r="AD3173">
        <f>IF($C3173="","",IF($Z3173="Yes",1,0))</f>
        <v/>
      </c>
      <c r="AE3173">
        <f>IF($AA3173=1,IFERROR(IF(VALUE($C3173)&lt;100000000,VALUE($C3173),1000000000),IFERROR(IF(VALUE(MID($C3173,2,20))&lt;100000000,VALUE(MID($C3173,2,20)),1000000000),1000000000))+ROW()/100000,"")</f>
        <v/>
      </c>
    </row>
    <row r="3174">
      <c r="M3174" s="7">
        <f>IF($C3174="","",L3174*V3174/100)</f>
        <v/>
      </c>
      <c r="N3174" s="11" t="n"/>
      <c r="R3174" s="7" t="n"/>
      <c r="T3174" s="7" t="n"/>
      <c r="U3174" s="7">
        <f>IF($C3174="","",T3174*X3174/100)</f>
        <v/>
      </c>
      <c r="V3174" s="7">
        <f>IF($C3174="","",T3174-U3174)</f>
        <v/>
      </c>
      <c r="X3174">
        <f>IF($C3174="","",IF($AD3174=1,Settings!$C$8,IF($AC3174=1,Settings!$C$6,Settings!$C$7))*100)</f>
        <v/>
      </c>
      <c r="Y3174" s="7">
        <f>IF($C3174="","",V3174-M3174)</f>
        <v/>
      </c>
      <c r="AA3174">
        <f>IF($C3174="","",IF(COUNTIF($C$2:$C3174,$C3174)=1,1,0))</f>
        <v/>
      </c>
      <c r="AB3174">
        <f>IF($AA3174=1,SUMPRODUCT(--($AE$2:$AE$6001&lt;$AE3174))+1,"")</f>
        <v/>
      </c>
      <c r="AC3174">
        <f>IF($C3174="","",IF(OR($W3174=TRUE(),$W3174="TRUE"),0,1))</f>
        <v/>
      </c>
      <c r="AD3174">
        <f>IF($C3174="","",IF($Z3174="Yes",1,0))</f>
        <v/>
      </c>
      <c r="AE3174">
        <f>IF($AA3174=1,IFERROR(IF(VALUE($C3174)&lt;100000000,VALUE($C3174),1000000000),IFERROR(IF(VALUE(MID($C3174,2,20))&lt;100000000,VALUE(MID($C3174,2,20)),1000000000),1000000000))+ROW()/100000,"")</f>
        <v/>
      </c>
    </row>
    <row r="3175">
      <c r="M3175" s="7">
        <f>IF($C3175="","",L3175*V3175/100)</f>
        <v/>
      </c>
      <c r="N3175" s="11" t="n"/>
      <c r="R3175" s="7" t="n"/>
      <c r="T3175" s="7" t="n"/>
      <c r="U3175" s="7">
        <f>IF($C3175="","",T3175*X3175/100)</f>
        <v/>
      </c>
      <c r="V3175" s="7">
        <f>IF($C3175="","",T3175-U3175)</f>
        <v/>
      </c>
      <c r="X3175">
        <f>IF($C3175="","",IF($AD3175=1,Settings!$C$8,IF($AC3175=1,Settings!$C$6,Settings!$C$7))*100)</f>
        <v/>
      </c>
      <c r="Y3175" s="7">
        <f>IF($C3175="","",V3175-M3175)</f>
        <v/>
      </c>
      <c r="AA3175">
        <f>IF($C3175="","",IF(COUNTIF($C$2:$C3175,$C3175)=1,1,0))</f>
        <v/>
      </c>
      <c r="AB3175">
        <f>IF($AA3175=1,SUMPRODUCT(--($AE$2:$AE$6001&lt;$AE3175))+1,"")</f>
        <v/>
      </c>
      <c r="AC3175">
        <f>IF($C3175="","",IF(OR($W3175=TRUE(),$W3175="TRUE"),0,1))</f>
        <v/>
      </c>
      <c r="AD3175">
        <f>IF($C3175="","",IF($Z3175="Yes",1,0))</f>
        <v/>
      </c>
      <c r="AE3175">
        <f>IF($AA3175=1,IFERROR(IF(VALUE($C3175)&lt;100000000,VALUE($C3175),1000000000),IFERROR(IF(VALUE(MID($C3175,2,20))&lt;100000000,VALUE(MID($C3175,2,20)),1000000000),1000000000))+ROW()/100000,"")</f>
        <v/>
      </c>
    </row>
    <row r="3176">
      <c r="M3176" s="7">
        <f>IF($C3176="","",L3176*V3176/100)</f>
        <v/>
      </c>
      <c r="N3176" s="11" t="n"/>
      <c r="R3176" s="7" t="n"/>
      <c r="T3176" s="7" t="n"/>
      <c r="U3176" s="7">
        <f>IF($C3176="","",T3176*X3176/100)</f>
        <v/>
      </c>
      <c r="V3176" s="7">
        <f>IF($C3176="","",T3176-U3176)</f>
        <v/>
      </c>
      <c r="X3176">
        <f>IF($C3176="","",IF($AD3176=1,Settings!$C$8,IF($AC3176=1,Settings!$C$6,Settings!$C$7))*100)</f>
        <v/>
      </c>
      <c r="Y3176" s="7">
        <f>IF($C3176="","",V3176-M3176)</f>
        <v/>
      </c>
      <c r="AA3176">
        <f>IF($C3176="","",IF(COUNTIF($C$2:$C3176,$C3176)=1,1,0))</f>
        <v/>
      </c>
      <c r="AB3176">
        <f>IF($AA3176=1,SUMPRODUCT(--($AE$2:$AE$6001&lt;$AE3176))+1,"")</f>
        <v/>
      </c>
      <c r="AC3176">
        <f>IF($C3176="","",IF(OR($W3176=TRUE(),$W3176="TRUE"),0,1))</f>
        <v/>
      </c>
      <c r="AD3176">
        <f>IF($C3176="","",IF($Z3176="Yes",1,0))</f>
        <v/>
      </c>
      <c r="AE3176">
        <f>IF($AA3176=1,IFERROR(IF(VALUE($C3176)&lt;100000000,VALUE($C3176),1000000000),IFERROR(IF(VALUE(MID($C3176,2,20))&lt;100000000,VALUE(MID($C3176,2,20)),1000000000),1000000000))+ROW()/100000,"")</f>
        <v/>
      </c>
    </row>
    <row r="3177">
      <c r="M3177" s="7">
        <f>IF($C3177="","",L3177*V3177/100)</f>
        <v/>
      </c>
      <c r="N3177" s="11" t="n"/>
      <c r="R3177" s="7" t="n"/>
      <c r="T3177" s="7" t="n"/>
      <c r="U3177" s="7">
        <f>IF($C3177="","",T3177*X3177/100)</f>
        <v/>
      </c>
      <c r="V3177" s="7">
        <f>IF($C3177="","",T3177-U3177)</f>
        <v/>
      </c>
      <c r="X3177">
        <f>IF($C3177="","",IF($AD3177=1,Settings!$C$8,IF($AC3177=1,Settings!$C$6,Settings!$C$7))*100)</f>
        <v/>
      </c>
      <c r="Y3177" s="7">
        <f>IF($C3177="","",V3177-M3177)</f>
        <v/>
      </c>
      <c r="AA3177">
        <f>IF($C3177="","",IF(COUNTIF($C$2:$C3177,$C3177)=1,1,0))</f>
        <v/>
      </c>
      <c r="AB3177">
        <f>IF($AA3177=1,SUMPRODUCT(--($AE$2:$AE$6001&lt;$AE3177))+1,"")</f>
        <v/>
      </c>
      <c r="AC3177">
        <f>IF($C3177="","",IF(OR($W3177=TRUE(),$W3177="TRUE"),0,1))</f>
        <v/>
      </c>
      <c r="AD3177">
        <f>IF($C3177="","",IF($Z3177="Yes",1,0))</f>
        <v/>
      </c>
      <c r="AE3177">
        <f>IF($AA3177=1,IFERROR(IF(VALUE($C3177)&lt;100000000,VALUE($C3177),1000000000),IFERROR(IF(VALUE(MID($C3177,2,20))&lt;100000000,VALUE(MID($C3177,2,20)),1000000000),1000000000))+ROW()/100000,"")</f>
        <v/>
      </c>
    </row>
    <row r="3178">
      <c r="M3178" s="7">
        <f>IF($C3178="","",L3178*V3178/100)</f>
        <v/>
      </c>
      <c r="N3178" s="11" t="n"/>
      <c r="R3178" s="7" t="n"/>
      <c r="T3178" s="7" t="n"/>
      <c r="U3178" s="7">
        <f>IF($C3178="","",T3178*X3178/100)</f>
        <v/>
      </c>
      <c r="V3178" s="7">
        <f>IF($C3178="","",T3178-U3178)</f>
        <v/>
      </c>
      <c r="X3178">
        <f>IF($C3178="","",IF($AD3178=1,Settings!$C$8,IF($AC3178=1,Settings!$C$6,Settings!$C$7))*100)</f>
        <v/>
      </c>
      <c r="Y3178" s="7">
        <f>IF($C3178="","",V3178-M3178)</f>
        <v/>
      </c>
      <c r="AA3178">
        <f>IF($C3178="","",IF(COUNTIF($C$2:$C3178,$C3178)=1,1,0))</f>
        <v/>
      </c>
      <c r="AB3178">
        <f>IF($AA3178=1,SUMPRODUCT(--($AE$2:$AE$6001&lt;$AE3178))+1,"")</f>
        <v/>
      </c>
      <c r="AC3178">
        <f>IF($C3178="","",IF(OR($W3178=TRUE(),$W3178="TRUE"),0,1))</f>
        <v/>
      </c>
      <c r="AD3178">
        <f>IF($C3178="","",IF($Z3178="Yes",1,0))</f>
        <v/>
      </c>
      <c r="AE3178">
        <f>IF($AA3178=1,IFERROR(IF(VALUE($C3178)&lt;100000000,VALUE($C3178),1000000000),IFERROR(IF(VALUE(MID($C3178,2,20))&lt;100000000,VALUE(MID($C3178,2,20)),1000000000),1000000000))+ROW()/100000,"")</f>
        <v/>
      </c>
    </row>
    <row r="3179">
      <c r="M3179" s="7">
        <f>IF($C3179="","",L3179*V3179/100)</f>
        <v/>
      </c>
      <c r="N3179" s="11" t="n"/>
      <c r="R3179" s="7" t="n"/>
      <c r="T3179" s="7" t="n"/>
      <c r="U3179" s="7">
        <f>IF($C3179="","",T3179*X3179/100)</f>
        <v/>
      </c>
      <c r="V3179" s="7">
        <f>IF($C3179="","",T3179-U3179)</f>
        <v/>
      </c>
      <c r="X3179">
        <f>IF($C3179="","",IF($AD3179=1,Settings!$C$8,IF($AC3179=1,Settings!$C$6,Settings!$C$7))*100)</f>
        <v/>
      </c>
      <c r="Y3179" s="7">
        <f>IF($C3179="","",V3179-M3179)</f>
        <v/>
      </c>
      <c r="AA3179">
        <f>IF($C3179="","",IF(COUNTIF($C$2:$C3179,$C3179)=1,1,0))</f>
        <v/>
      </c>
      <c r="AB3179">
        <f>IF($AA3179=1,SUMPRODUCT(--($AE$2:$AE$6001&lt;$AE3179))+1,"")</f>
        <v/>
      </c>
      <c r="AC3179">
        <f>IF($C3179="","",IF(OR($W3179=TRUE(),$W3179="TRUE"),0,1))</f>
        <v/>
      </c>
      <c r="AD3179">
        <f>IF($C3179="","",IF($Z3179="Yes",1,0))</f>
        <v/>
      </c>
      <c r="AE3179">
        <f>IF($AA3179=1,IFERROR(IF(VALUE($C3179)&lt;100000000,VALUE($C3179),1000000000),IFERROR(IF(VALUE(MID($C3179,2,20))&lt;100000000,VALUE(MID($C3179,2,20)),1000000000),1000000000))+ROW()/100000,"")</f>
        <v/>
      </c>
    </row>
    <row r="3180">
      <c r="M3180" s="7">
        <f>IF($C3180="","",L3180*V3180/100)</f>
        <v/>
      </c>
      <c r="N3180" s="11" t="n"/>
      <c r="R3180" s="7" t="n"/>
      <c r="T3180" s="7" t="n"/>
      <c r="U3180" s="7">
        <f>IF($C3180="","",T3180*X3180/100)</f>
        <v/>
      </c>
      <c r="V3180" s="7">
        <f>IF($C3180="","",T3180-U3180)</f>
        <v/>
      </c>
      <c r="X3180">
        <f>IF($C3180="","",IF($AD3180=1,Settings!$C$8,IF($AC3180=1,Settings!$C$6,Settings!$C$7))*100)</f>
        <v/>
      </c>
      <c r="Y3180" s="7">
        <f>IF($C3180="","",V3180-M3180)</f>
        <v/>
      </c>
      <c r="AA3180">
        <f>IF($C3180="","",IF(COUNTIF($C$2:$C3180,$C3180)=1,1,0))</f>
        <v/>
      </c>
      <c r="AB3180">
        <f>IF($AA3180=1,SUMPRODUCT(--($AE$2:$AE$6001&lt;$AE3180))+1,"")</f>
        <v/>
      </c>
      <c r="AC3180">
        <f>IF($C3180="","",IF(OR($W3180=TRUE(),$W3180="TRUE"),0,1))</f>
        <v/>
      </c>
      <c r="AD3180">
        <f>IF($C3180="","",IF($Z3180="Yes",1,0))</f>
        <v/>
      </c>
      <c r="AE3180">
        <f>IF($AA3180=1,IFERROR(IF(VALUE($C3180)&lt;100000000,VALUE($C3180),1000000000),IFERROR(IF(VALUE(MID($C3180,2,20))&lt;100000000,VALUE(MID($C3180,2,20)),1000000000),1000000000))+ROW()/100000,"")</f>
        <v/>
      </c>
    </row>
    <row r="3181">
      <c r="M3181" s="7">
        <f>IF($C3181="","",L3181*V3181/100)</f>
        <v/>
      </c>
      <c r="N3181" s="11" t="n"/>
      <c r="R3181" s="7" t="n"/>
      <c r="T3181" s="7" t="n"/>
      <c r="U3181" s="7">
        <f>IF($C3181="","",T3181*X3181/100)</f>
        <v/>
      </c>
      <c r="V3181" s="7">
        <f>IF($C3181="","",T3181-U3181)</f>
        <v/>
      </c>
      <c r="X3181">
        <f>IF($C3181="","",IF($AD3181=1,Settings!$C$8,IF($AC3181=1,Settings!$C$6,Settings!$C$7))*100)</f>
        <v/>
      </c>
      <c r="Y3181" s="7">
        <f>IF($C3181="","",V3181-M3181)</f>
        <v/>
      </c>
      <c r="AA3181">
        <f>IF($C3181="","",IF(COUNTIF($C$2:$C3181,$C3181)=1,1,0))</f>
        <v/>
      </c>
      <c r="AB3181">
        <f>IF($AA3181=1,SUMPRODUCT(--($AE$2:$AE$6001&lt;$AE3181))+1,"")</f>
        <v/>
      </c>
      <c r="AC3181">
        <f>IF($C3181="","",IF(OR($W3181=TRUE(),$W3181="TRUE"),0,1))</f>
        <v/>
      </c>
      <c r="AD3181">
        <f>IF($C3181="","",IF($Z3181="Yes",1,0))</f>
        <v/>
      </c>
      <c r="AE3181">
        <f>IF($AA3181=1,IFERROR(IF(VALUE($C3181)&lt;100000000,VALUE($C3181),1000000000),IFERROR(IF(VALUE(MID($C3181,2,20))&lt;100000000,VALUE(MID($C3181,2,20)),1000000000),1000000000))+ROW()/100000,"")</f>
        <v/>
      </c>
    </row>
    <row r="3182">
      <c r="M3182" s="7">
        <f>IF($C3182="","",L3182*V3182/100)</f>
        <v/>
      </c>
      <c r="N3182" s="11" t="n"/>
      <c r="R3182" s="7" t="n"/>
      <c r="T3182" s="7" t="n"/>
      <c r="U3182" s="7">
        <f>IF($C3182="","",T3182*X3182/100)</f>
        <v/>
      </c>
      <c r="V3182" s="7">
        <f>IF($C3182="","",T3182-U3182)</f>
        <v/>
      </c>
      <c r="X3182">
        <f>IF($C3182="","",IF($AD3182=1,Settings!$C$8,IF($AC3182=1,Settings!$C$6,Settings!$C$7))*100)</f>
        <v/>
      </c>
      <c r="Y3182" s="7">
        <f>IF($C3182="","",V3182-M3182)</f>
        <v/>
      </c>
      <c r="AA3182">
        <f>IF($C3182="","",IF(COUNTIF($C$2:$C3182,$C3182)=1,1,0))</f>
        <v/>
      </c>
      <c r="AB3182">
        <f>IF($AA3182=1,SUMPRODUCT(--($AE$2:$AE$6001&lt;$AE3182))+1,"")</f>
        <v/>
      </c>
      <c r="AC3182">
        <f>IF($C3182="","",IF(OR($W3182=TRUE(),$W3182="TRUE"),0,1))</f>
        <v/>
      </c>
      <c r="AD3182">
        <f>IF($C3182="","",IF($Z3182="Yes",1,0))</f>
        <v/>
      </c>
      <c r="AE3182">
        <f>IF($AA3182=1,IFERROR(IF(VALUE($C3182)&lt;100000000,VALUE($C3182),1000000000),IFERROR(IF(VALUE(MID($C3182,2,20))&lt;100000000,VALUE(MID($C3182,2,20)),1000000000),1000000000))+ROW()/100000,"")</f>
        <v/>
      </c>
    </row>
    <row r="3183">
      <c r="M3183" s="7">
        <f>IF($C3183="","",L3183*V3183/100)</f>
        <v/>
      </c>
      <c r="N3183" s="11" t="n"/>
      <c r="R3183" s="7" t="n"/>
      <c r="T3183" s="7" t="n"/>
      <c r="U3183" s="7">
        <f>IF($C3183="","",T3183*X3183/100)</f>
        <v/>
      </c>
      <c r="V3183" s="7">
        <f>IF($C3183="","",T3183-U3183)</f>
        <v/>
      </c>
      <c r="X3183">
        <f>IF($C3183="","",IF($AD3183=1,Settings!$C$8,IF($AC3183=1,Settings!$C$6,Settings!$C$7))*100)</f>
        <v/>
      </c>
      <c r="Y3183" s="7">
        <f>IF($C3183="","",V3183-M3183)</f>
        <v/>
      </c>
      <c r="AA3183">
        <f>IF($C3183="","",IF(COUNTIF($C$2:$C3183,$C3183)=1,1,0))</f>
        <v/>
      </c>
      <c r="AB3183">
        <f>IF($AA3183=1,SUMPRODUCT(--($AE$2:$AE$6001&lt;$AE3183))+1,"")</f>
        <v/>
      </c>
      <c r="AC3183">
        <f>IF($C3183="","",IF(OR($W3183=TRUE(),$W3183="TRUE"),0,1))</f>
        <v/>
      </c>
      <c r="AD3183">
        <f>IF($C3183="","",IF($Z3183="Yes",1,0))</f>
        <v/>
      </c>
      <c r="AE3183">
        <f>IF($AA3183=1,IFERROR(IF(VALUE($C3183)&lt;100000000,VALUE($C3183),1000000000),IFERROR(IF(VALUE(MID($C3183,2,20))&lt;100000000,VALUE(MID($C3183,2,20)),1000000000),1000000000))+ROW()/100000,"")</f>
        <v/>
      </c>
    </row>
    <row r="3184">
      <c r="M3184" s="7">
        <f>IF($C3184="","",L3184*V3184/100)</f>
        <v/>
      </c>
      <c r="N3184" s="11" t="n"/>
      <c r="R3184" s="7" t="n"/>
      <c r="T3184" s="7" t="n"/>
      <c r="U3184" s="7">
        <f>IF($C3184="","",T3184*X3184/100)</f>
        <v/>
      </c>
      <c r="V3184" s="7">
        <f>IF($C3184="","",T3184-U3184)</f>
        <v/>
      </c>
      <c r="X3184">
        <f>IF($C3184="","",IF($AD3184=1,Settings!$C$8,IF($AC3184=1,Settings!$C$6,Settings!$C$7))*100)</f>
        <v/>
      </c>
      <c r="Y3184" s="7">
        <f>IF($C3184="","",V3184-M3184)</f>
        <v/>
      </c>
      <c r="AA3184">
        <f>IF($C3184="","",IF(COUNTIF($C$2:$C3184,$C3184)=1,1,0))</f>
        <v/>
      </c>
      <c r="AB3184">
        <f>IF($AA3184=1,SUMPRODUCT(--($AE$2:$AE$6001&lt;$AE3184))+1,"")</f>
        <v/>
      </c>
      <c r="AC3184">
        <f>IF($C3184="","",IF(OR($W3184=TRUE(),$W3184="TRUE"),0,1))</f>
        <v/>
      </c>
      <c r="AD3184">
        <f>IF($C3184="","",IF($Z3184="Yes",1,0))</f>
        <v/>
      </c>
      <c r="AE3184">
        <f>IF($AA3184=1,IFERROR(IF(VALUE($C3184)&lt;100000000,VALUE($C3184),1000000000),IFERROR(IF(VALUE(MID($C3184,2,20))&lt;100000000,VALUE(MID($C3184,2,20)),1000000000),1000000000))+ROW()/100000,"")</f>
        <v/>
      </c>
    </row>
    <row r="3185">
      <c r="M3185" s="7">
        <f>IF($C3185="","",L3185*V3185/100)</f>
        <v/>
      </c>
      <c r="N3185" s="11" t="n"/>
      <c r="R3185" s="7" t="n"/>
      <c r="T3185" s="7" t="n"/>
      <c r="U3185" s="7">
        <f>IF($C3185="","",T3185*X3185/100)</f>
        <v/>
      </c>
      <c r="V3185" s="7">
        <f>IF($C3185="","",T3185-U3185)</f>
        <v/>
      </c>
      <c r="X3185">
        <f>IF($C3185="","",IF($AD3185=1,Settings!$C$8,IF($AC3185=1,Settings!$C$6,Settings!$C$7))*100)</f>
        <v/>
      </c>
      <c r="Y3185" s="7">
        <f>IF($C3185="","",V3185-M3185)</f>
        <v/>
      </c>
      <c r="AA3185">
        <f>IF($C3185="","",IF(COUNTIF($C$2:$C3185,$C3185)=1,1,0))</f>
        <v/>
      </c>
      <c r="AB3185">
        <f>IF($AA3185=1,SUMPRODUCT(--($AE$2:$AE$6001&lt;$AE3185))+1,"")</f>
        <v/>
      </c>
      <c r="AC3185">
        <f>IF($C3185="","",IF(OR($W3185=TRUE(),$W3185="TRUE"),0,1))</f>
        <v/>
      </c>
      <c r="AD3185">
        <f>IF($C3185="","",IF($Z3185="Yes",1,0))</f>
        <v/>
      </c>
      <c r="AE3185">
        <f>IF($AA3185=1,IFERROR(IF(VALUE($C3185)&lt;100000000,VALUE($C3185),1000000000),IFERROR(IF(VALUE(MID($C3185,2,20))&lt;100000000,VALUE(MID($C3185,2,20)),1000000000),1000000000))+ROW()/100000,"")</f>
        <v/>
      </c>
    </row>
    <row r="3186">
      <c r="M3186" s="7">
        <f>IF($C3186="","",L3186*V3186/100)</f>
        <v/>
      </c>
      <c r="N3186" s="11" t="n"/>
      <c r="R3186" s="7" t="n"/>
      <c r="T3186" s="7" t="n"/>
      <c r="U3186" s="7">
        <f>IF($C3186="","",T3186*X3186/100)</f>
        <v/>
      </c>
      <c r="V3186" s="7">
        <f>IF($C3186="","",T3186-U3186)</f>
        <v/>
      </c>
      <c r="X3186">
        <f>IF($C3186="","",IF($AD3186=1,Settings!$C$8,IF($AC3186=1,Settings!$C$6,Settings!$C$7))*100)</f>
        <v/>
      </c>
      <c r="Y3186" s="7">
        <f>IF($C3186="","",V3186-M3186)</f>
        <v/>
      </c>
      <c r="AA3186">
        <f>IF($C3186="","",IF(COUNTIF($C$2:$C3186,$C3186)=1,1,0))</f>
        <v/>
      </c>
      <c r="AB3186">
        <f>IF($AA3186=1,SUMPRODUCT(--($AE$2:$AE$6001&lt;$AE3186))+1,"")</f>
        <v/>
      </c>
      <c r="AC3186">
        <f>IF($C3186="","",IF(OR($W3186=TRUE(),$W3186="TRUE"),0,1))</f>
        <v/>
      </c>
      <c r="AD3186">
        <f>IF($C3186="","",IF($Z3186="Yes",1,0))</f>
        <v/>
      </c>
      <c r="AE3186">
        <f>IF($AA3186=1,IFERROR(IF(VALUE($C3186)&lt;100000000,VALUE($C3186),1000000000),IFERROR(IF(VALUE(MID($C3186,2,20))&lt;100000000,VALUE(MID($C3186,2,20)),1000000000),1000000000))+ROW()/100000,"")</f>
        <v/>
      </c>
    </row>
    <row r="3187">
      <c r="M3187" s="7">
        <f>IF($C3187="","",L3187*V3187/100)</f>
        <v/>
      </c>
      <c r="N3187" s="11" t="n"/>
      <c r="R3187" s="7" t="n"/>
      <c r="T3187" s="7" t="n"/>
      <c r="U3187" s="7">
        <f>IF($C3187="","",T3187*X3187/100)</f>
        <v/>
      </c>
      <c r="V3187" s="7">
        <f>IF($C3187="","",T3187-U3187)</f>
        <v/>
      </c>
      <c r="X3187">
        <f>IF($C3187="","",IF($AD3187=1,Settings!$C$8,IF($AC3187=1,Settings!$C$6,Settings!$C$7))*100)</f>
        <v/>
      </c>
      <c r="Y3187" s="7">
        <f>IF($C3187="","",V3187-M3187)</f>
        <v/>
      </c>
      <c r="AA3187">
        <f>IF($C3187="","",IF(COUNTIF($C$2:$C3187,$C3187)=1,1,0))</f>
        <v/>
      </c>
      <c r="AB3187">
        <f>IF($AA3187=1,SUMPRODUCT(--($AE$2:$AE$6001&lt;$AE3187))+1,"")</f>
        <v/>
      </c>
      <c r="AC3187">
        <f>IF($C3187="","",IF(OR($W3187=TRUE(),$W3187="TRUE"),0,1))</f>
        <v/>
      </c>
      <c r="AD3187">
        <f>IF($C3187="","",IF($Z3187="Yes",1,0))</f>
        <v/>
      </c>
      <c r="AE3187">
        <f>IF($AA3187=1,IFERROR(IF(VALUE($C3187)&lt;100000000,VALUE($C3187),1000000000),IFERROR(IF(VALUE(MID($C3187,2,20))&lt;100000000,VALUE(MID($C3187,2,20)),1000000000),1000000000))+ROW()/100000,"")</f>
        <v/>
      </c>
    </row>
    <row r="3188">
      <c r="M3188" s="7">
        <f>IF($C3188="","",L3188*V3188/100)</f>
        <v/>
      </c>
      <c r="N3188" s="11" t="n"/>
      <c r="R3188" s="7" t="n"/>
      <c r="T3188" s="7" t="n"/>
      <c r="U3188" s="7">
        <f>IF($C3188="","",T3188*X3188/100)</f>
        <v/>
      </c>
      <c r="V3188" s="7">
        <f>IF($C3188="","",T3188-U3188)</f>
        <v/>
      </c>
      <c r="X3188">
        <f>IF($C3188="","",IF($AD3188=1,Settings!$C$8,IF($AC3188=1,Settings!$C$6,Settings!$C$7))*100)</f>
        <v/>
      </c>
      <c r="Y3188" s="7">
        <f>IF($C3188="","",V3188-M3188)</f>
        <v/>
      </c>
      <c r="AA3188">
        <f>IF($C3188="","",IF(COUNTIF($C$2:$C3188,$C3188)=1,1,0))</f>
        <v/>
      </c>
      <c r="AB3188">
        <f>IF($AA3188=1,SUMPRODUCT(--($AE$2:$AE$6001&lt;$AE3188))+1,"")</f>
        <v/>
      </c>
      <c r="AC3188">
        <f>IF($C3188="","",IF(OR($W3188=TRUE(),$W3188="TRUE"),0,1))</f>
        <v/>
      </c>
      <c r="AD3188">
        <f>IF($C3188="","",IF($Z3188="Yes",1,0))</f>
        <v/>
      </c>
      <c r="AE3188">
        <f>IF($AA3188=1,IFERROR(IF(VALUE($C3188)&lt;100000000,VALUE($C3188),1000000000),IFERROR(IF(VALUE(MID($C3188,2,20))&lt;100000000,VALUE(MID($C3188,2,20)),1000000000),1000000000))+ROW()/100000,"")</f>
        <v/>
      </c>
    </row>
    <row r="3189">
      <c r="M3189" s="7">
        <f>IF($C3189="","",L3189*V3189/100)</f>
        <v/>
      </c>
      <c r="N3189" s="11" t="n"/>
      <c r="R3189" s="7" t="n"/>
      <c r="T3189" s="7" t="n"/>
      <c r="U3189" s="7">
        <f>IF($C3189="","",T3189*X3189/100)</f>
        <v/>
      </c>
      <c r="V3189" s="7">
        <f>IF($C3189="","",T3189-U3189)</f>
        <v/>
      </c>
      <c r="X3189">
        <f>IF($C3189="","",IF($AD3189=1,Settings!$C$8,IF($AC3189=1,Settings!$C$6,Settings!$C$7))*100)</f>
        <v/>
      </c>
      <c r="Y3189" s="7">
        <f>IF($C3189="","",V3189-M3189)</f>
        <v/>
      </c>
      <c r="AA3189">
        <f>IF($C3189="","",IF(COUNTIF($C$2:$C3189,$C3189)=1,1,0))</f>
        <v/>
      </c>
      <c r="AB3189">
        <f>IF($AA3189=1,SUMPRODUCT(--($AE$2:$AE$6001&lt;$AE3189))+1,"")</f>
        <v/>
      </c>
      <c r="AC3189">
        <f>IF($C3189="","",IF(OR($W3189=TRUE(),$W3189="TRUE"),0,1))</f>
        <v/>
      </c>
      <c r="AD3189">
        <f>IF($C3189="","",IF($Z3189="Yes",1,0))</f>
        <v/>
      </c>
      <c r="AE3189">
        <f>IF($AA3189=1,IFERROR(IF(VALUE($C3189)&lt;100000000,VALUE($C3189),1000000000),IFERROR(IF(VALUE(MID($C3189,2,20))&lt;100000000,VALUE(MID($C3189,2,20)),1000000000),1000000000))+ROW()/100000,"")</f>
        <v/>
      </c>
    </row>
    <row r="3190">
      <c r="M3190" s="7">
        <f>IF($C3190="","",L3190*V3190/100)</f>
        <v/>
      </c>
      <c r="N3190" s="11" t="n"/>
      <c r="R3190" s="7" t="n"/>
      <c r="T3190" s="7" t="n"/>
      <c r="U3190" s="7">
        <f>IF($C3190="","",T3190*X3190/100)</f>
        <v/>
      </c>
      <c r="V3190" s="7">
        <f>IF($C3190="","",T3190-U3190)</f>
        <v/>
      </c>
      <c r="X3190">
        <f>IF($C3190="","",IF($AD3190=1,Settings!$C$8,IF($AC3190=1,Settings!$C$6,Settings!$C$7))*100)</f>
        <v/>
      </c>
      <c r="Y3190" s="7">
        <f>IF($C3190="","",V3190-M3190)</f>
        <v/>
      </c>
      <c r="AA3190">
        <f>IF($C3190="","",IF(COUNTIF($C$2:$C3190,$C3190)=1,1,0))</f>
        <v/>
      </c>
      <c r="AB3190">
        <f>IF($AA3190=1,SUMPRODUCT(--($AE$2:$AE$6001&lt;$AE3190))+1,"")</f>
        <v/>
      </c>
      <c r="AC3190">
        <f>IF($C3190="","",IF(OR($W3190=TRUE(),$W3190="TRUE"),0,1))</f>
        <v/>
      </c>
      <c r="AD3190">
        <f>IF($C3190="","",IF($Z3190="Yes",1,0))</f>
        <v/>
      </c>
      <c r="AE3190">
        <f>IF($AA3190=1,IFERROR(IF(VALUE($C3190)&lt;100000000,VALUE($C3190),1000000000),IFERROR(IF(VALUE(MID($C3190,2,20))&lt;100000000,VALUE(MID($C3190,2,20)),1000000000),1000000000))+ROW()/100000,"")</f>
        <v/>
      </c>
    </row>
    <row r="3191">
      <c r="M3191" s="7">
        <f>IF($C3191="","",L3191*V3191/100)</f>
        <v/>
      </c>
      <c r="N3191" s="11" t="n"/>
      <c r="R3191" s="7" t="n"/>
      <c r="T3191" s="7" t="n"/>
      <c r="U3191" s="7">
        <f>IF($C3191="","",T3191*X3191/100)</f>
        <v/>
      </c>
      <c r="V3191" s="7">
        <f>IF($C3191="","",T3191-U3191)</f>
        <v/>
      </c>
      <c r="X3191">
        <f>IF($C3191="","",IF($AD3191=1,Settings!$C$8,IF($AC3191=1,Settings!$C$6,Settings!$C$7))*100)</f>
        <v/>
      </c>
      <c r="Y3191" s="7">
        <f>IF($C3191="","",V3191-M3191)</f>
        <v/>
      </c>
      <c r="AA3191">
        <f>IF($C3191="","",IF(COUNTIF($C$2:$C3191,$C3191)=1,1,0))</f>
        <v/>
      </c>
      <c r="AB3191">
        <f>IF($AA3191=1,SUMPRODUCT(--($AE$2:$AE$6001&lt;$AE3191))+1,"")</f>
        <v/>
      </c>
      <c r="AC3191">
        <f>IF($C3191="","",IF(OR($W3191=TRUE(),$W3191="TRUE"),0,1))</f>
        <v/>
      </c>
      <c r="AD3191">
        <f>IF($C3191="","",IF($Z3191="Yes",1,0))</f>
        <v/>
      </c>
      <c r="AE3191">
        <f>IF($AA3191=1,IFERROR(IF(VALUE($C3191)&lt;100000000,VALUE($C3191),1000000000),IFERROR(IF(VALUE(MID($C3191,2,20))&lt;100000000,VALUE(MID($C3191,2,20)),1000000000),1000000000))+ROW()/100000,"")</f>
        <v/>
      </c>
    </row>
    <row r="3192">
      <c r="M3192" s="7">
        <f>IF($C3192="","",L3192*V3192/100)</f>
        <v/>
      </c>
      <c r="N3192" s="11" t="n"/>
      <c r="R3192" s="7" t="n"/>
      <c r="T3192" s="7" t="n"/>
      <c r="U3192" s="7">
        <f>IF($C3192="","",T3192*X3192/100)</f>
        <v/>
      </c>
      <c r="V3192" s="7">
        <f>IF($C3192="","",T3192-U3192)</f>
        <v/>
      </c>
      <c r="X3192">
        <f>IF($C3192="","",IF($AD3192=1,Settings!$C$8,IF($AC3192=1,Settings!$C$6,Settings!$C$7))*100)</f>
        <v/>
      </c>
      <c r="Y3192" s="7">
        <f>IF($C3192="","",V3192-M3192)</f>
        <v/>
      </c>
      <c r="AA3192">
        <f>IF($C3192="","",IF(COUNTIF($C$2:$C3192,$C3192)=1,1,0))</f>
        <v/>
      </c>
      <c r="AB3192">
        <f>IF($AA3192=1,SUMPRODUCT(--($AE$2:$AE$6001&lt;$AE3192))+1,"")</f>
        <v/>
      </c>
      <c r="AC3192">
        <f>IF($C3192="","",IF(OR($W3192=TRUE(),$W3192="TRUE"),0,1))</f>
        <v/>
      </c>
      <c r="AD3192">
        <f>IF($C3192="","",IF($Z3192="Yes",1,0))</f>
        <v/>
      </c>
      <c r="AE3192">
        <f>IF($AA3192=1,IFERROR(IF(VALUE($C3192)&lt;100000000,VALUE($C3192),1000000000),IFERROR(IF(VALUE(MID($C3192,2,20))&lt;100000000,VALUE(MID($C3192,2,20)),1000000000),1000000000))+ROW()/100000,"")</f>
        <v/>
      </c>
    </row>
    <row r="3193">
      <c r="M3193" s="7">
        <f>IF($C3193="","",L3193*V3193/100)</f>
        <v/>
      </c>
      <c r="N3193" s="11" t="n"/>
      <c r="R3193" s="7" t="n"/>
      <c r="T3193" s="7" t="n"/>
      <c r="U3193" s="7">
        <f>IF($C3193="","",T3193*X3193/100)</f>
        <v/>
      </c>
      <c r="V3193" s="7">
        <f>IF($C3193="","",T3193-U3193)</f>
        <v/>
      </c>
      <c r="X3193">
        <f>IF($C3193="","",IF($AD3193=1,Settings!$C$8,IF($AC3193=1,Settings!$C$6,Settings!$C$7))*100)</f>
        <v/>
      </c>
      <c r="Y3193" s="7">
        <f>IF($C3193="","",V3193-M3193)</f>
        <v/>
      </c>
      <c r="AA3193">
        <f>IF($C3193="","",IF(COUNTIF($C$2:$C3193,$C3193)=1,1,0))</f>
        <v/>
      </c>
      <c r="AB3193">
        <f>IF($AA3193=1,SUMPRODUCT(--($AE$2:$AE$6001&lt;$AE3193))+1,"")</f>
        <v/>
      </c>
      <c r="AC3193">
        <f>IF($C3193="","",IF(OR($W3193=TRUE(),$W3193="TRUE"),0,1))</f>
        <v/>
      </c>
      <c r="AD3193">
        <f>IF($C3193="","",IF($Z3193="Yes",1,0))</f>
        <v/>
      </c>
      <c r="AE3193">
        <f>IF($AA3193=1,IFERROR(IF(VALUE($C3193)&lt;100000000,VALUE($C3193),1000000000),IFERROR(IF(VALUE(MID($C3193,2,20))&lt;100000000,VALUE(MID($C3193,2,20)),1000000000),1000000000))+ROW()/100000,"")</f>
        <v/>
      </c>
    </row>
    <row r="3194">
      <c r="M3194" s="7">
        <f>IF($C3194="","",L3194*V3194/100)</f>
        <v/>
      </c>
      <c r="N3194" s="11" t="n"/>
      <c r="R3194" s="7" t="n"/>
      <c r="T3194" s="7" t="n"/>
      <c r="U3194" s="7">
        <f>IF($C3194="","",T3194*X3194/100)</f>
        <v/>
      </c>
      <c r="V3194" s="7">
        <f>IF($C3194="","",T3194-U3194)</f>
        <v/>
      </c>
      <c r="X3194">
        <f>IF($C3194="","",IF($AD3194=1,Settings!$C$8,IF($AC3194=1,Settings!$C$6,Settings!$C$7))*100)</f>
        <v/>
      </c>
      <c r="Y3194" s="7">
        <f>IF($C3194="","",V3194-M3194)</f>
        <v/>
      </c>
      <c r="AA3194">
        <f>IF($C3194="","",IF(COUNTIF($C$2:$C3194,$C3194)=1,1,0))</f>
        <v/>
      </c>
      <c r="AB3194">
        <f>IF($AA3194=1,SUMPRODUCT(--($AE$2:$AE$6001&lt;$AE3194))+1,"")</f>
        <v/>
      </c>
      <c r="AC3194">
        <f>IF($C3194="","",IF(OR($W3194=TRUE(),$W3194="TRUE"),0,1))</f>
        <v/>
      </c>
      <c r="AD3194">
        <f>IF($C3194="","",IF($Z3194="Yes",1,0))</f>
        <v/>
      </c>
      <c r="AE3194">
        <f>IF($AA3194=1,IFERROR(IF(VALUE($C3194)&lt;100000000,VALUE($C3194),1000000000),IFERROR(IF(VALUE(MID($C3194,2,20))&lt;100000000,VALUE(MID($C3194,2,20)),1000000000),1000000000))+ROW()/100000,"")</f>
        <v/>
      </c>
    </row>
    <row r="3195">
      <c r="M3195" s="7">
        <f>IF($C3195="","",L3195*V3195/100)</f>
        <v/>
      </c>
      <c r="N3195" s="11" t="n"/>
      <c r="R3195" s="7" t="n"/>
      <c r="T3195" s="7" t="n"/>
      <c r="U3195" s="7">
        <f>IF($C3195="","",T3195*X3195/100)</f>
        <v/>
      </c>
      <c r="V3195" s="7">
        <f>IF($C3195="","",T3195-U3195)</f>
        <v/>
      </c>
      <c r="X3195">
        <f>IF($C3195="","",IF($AD3195=1,Settings!$C$8,IF($AC3195=1,Settings!$C$6,Settings!$C$7))*100)</f>
        <v/>
      </c>
      <c r="Y3195" s="7">
        <f>IF($C3195="","",V3195-M3195)</f>
        <v/>
      </c>
      <c r="AA3195">
        <f>IF($C3195="","",IF(COUNTIF($C$2:$C3195,$C3195)=1,1,0))</f>
        <v/>
      </c>
      <c r="AB3195">
        <f>IF($AA3195=1,SUMPRODUCT(--($AE$2:$AE$6001&lt;$AE3195))+1,"")</f>
        <v/>
      </c>
      <c r="AC3195">
        <f>IF($C3195="","",IF(OR($W3195=TRUE(),$W3195="TRUE"),0,1))</f>
        <v/>
      </c>
      <c r="AD3195">
        <f>IF($C3195="","",IF($Z3195="Yes",1,0))</f>
        <v/>
      </c>
      <c r="AE3195">
        <f>IF($AA3195=1,IFERROR(IF(VALUE($C3195)&lt;100000000,VALUE($C3195),1000000000),IFERROR(IF(VALUE(MID($C3195,2,20))&lt;100000000,VALUE(MID($C3195,2,20)),1000000000),1000000000))+ROW()/100000,"")</f>
        <v/>
      </c>
    </row>
    <row r="3196">
      <c r="M3196" s="7">
        <f>IF($C3196="","",L3196*V3196/100)</f>
        <v/>
      </c>
      <c r="N3196" s="11" t="n"/>
      <c r="R3196" s="7" t="n"/>
      <c r="T3196" s="7" t="n"/>
      <c r="U3196" s="7">
        <f>IF($C3196="","",T3196*X3196/100)</f>
        <v/>
      </c>
      <c r="V3196" s="7">
        <f>IF($C3196="","",T3196-U3196)</f>
        <v/>
      </c>
      <c r="X3196">
        <f>IF($C3196="","",IF($AD3196=1,Settings!$C$8,IF($AC3196=1,Settings!$C$6,Settings!$C$7))*100)</f>
        <v/>
      </c>
      <c r="Y3196" s="7">
        <f>IF($C3196="","",V3196-M3196)</f>
        <v/>
      </c>
      <c r="AA3196">
        <f>IF($C3196="","",IF(COUNTIF($C$2:$C3196,$C3196)=1,1,0))</f>
        <v/>
      </c>
      <c r="AB3196">
        <f>IF($AA3196=1,SUMPRODUCT(--($AE$2:$AE$6001&lt;$AE3196))+1,"")</f>
        <v/>
      </c>
      <c r="AC3196">
        <f>IF($C3196="","",IF(OR($W3196=TRUE(),$W3196="TRUE"),0,1))</f>
        <v/>
      </c>
      <c r="AD3196">
        <f>IF($C3196="","",IF($Z3196="Yes",1,0))</f>
        <v/>
      </c>
      <c r="AE3196">
        <f>IF($AA3196=1,IFERROR(IF(VALUE($C3196)&lt;100000000,VALUE($C3196),1000000000),IFERROR(IF(VALUE(MID($C3196,2,20))&lt;100000000,VALUE(MID($C3196,2,20)),1000000000),1000000000))+ROW()/100000,"")</f>
        <v/>
      </c>
    </row>
    <row r="3197">
      <c r="M3197" s="7">
        <f>IF($C3197="","",L3197*V3197/100)</f>
        <v/>
      </c>
      <c r="N3197" s="11" t="n"/>
      <c r="R3197" s="7" t="n"/>
      <c r="T3197" s="7" t="n"/>
      <c r="U3197" s="7">
        <f>IF($C3197="","",T3197*X3197/100)</f>
        <v/>
      </c>
      <c r="V3197" s="7">
        <f>IF($C3197="","",T3197-U3197)</f>
        <v/>
      </c>
      <c r="X3197">
        <f>IF($C3197="","",IF($AD3197=1,Settings!$C$8,IF($AC3197=1,Settings!$C$6,Settings!$C$7))*100)</f>
        <v/>
      </c>
      <c r="Y3197" s="7">
        <f>IF($C3197="","",V3197-M3197)</f>
        <v/>
      </c>
      <c r="AA3197">
        <f>IF($C3197="","",IF(COUNTIF($C$2:$C3197,$C3197)=1,1,0))</f>
        <v/>
      </c>
      <c r="AB3197">
        <f>IF($AA3197=1,SUMPRODUCT(--($AE$2:$AE$6001&lt;$AE3197))+1,"")</f>
        <v/>
      </c>
      <c r="AC3197">
        <f>IF($C3197="","",IF(OR($W3197=TRUE(),$W3197="TRUE"),0,1))</f>
        <v/>
      </c>
      <c r="AD3197">
        <f>IF($C3197="","",IF($Z3197="Yes",1,0))</f>
        <v/>
      </c>
      <c r="AE3197">
        <f>IF($AA3197=1,IFERROR(IF(VALUE($C3197)&lt;100000000,VALUE($C3197),1000000000),IFERROR(IF(VALUE(MID($C3197,2,20))&lt;100000000,VALUE(MID($C3197,2,20)),1000000000),1000000000))+ROW()/100000,"")</f>
        <v/>
      </c>
    </row>
    <row r="3198">
      <c r="M3198" s="7">
        <f>IF($C3198="","",L3198*V3198/100)</f>
        <v/>
      </c>
      <c r="N3198" s="11" t="n"/>
      <c r="R3198" s="7" t="n"/>
      <c r="T3198" s="7" t="n"/>
      <c r="U3198" s="7">
        <f>IF($C3198="","",T3198*X3198/100)</f>
        <v/>
      </c>
      <c r="V3198" s="7">
        <f>IF($C3198="","",T3198-U3198)</f>
        <v/>
      </c>
      <c r="X3198">
        <f>IF($C3198="","",IF($AD3198=1,Settings!$C$8,IF($AC3198=1,Settings!$C$6,Settings!$C$7))*100)</f>
        <v/>
      </c>
      <c r="Y3198" s="7">
        <f>IF($C3198="","",V3198-M3198)</f>
        <v/>
      </c>
      <c r="AA3198">
        <f>IF($C3198="","",IF(COUNTIF($C$2:$C3198,$C3198)=1,1,0))</f>
        <v/>
      </c>
      <c r="AB3198">
        <f>IF($AA3198=1,SUMPRODUCT(--($AE$2:$AE$6001&lt;$AE3198))+1,"")</f>
        <v/>
      </c>
      <c r="AC3198">
        <f>IF($C3198="","",IF(OR($W3198=TRUE(),$W3198="TRUE"),0,1))</f>
        <v/>
      </c>
      <c r="AD3198">
        <f>IF($C3198="","",IF($Z3198="Yes",1,0))</f>
        <v/>
      </c>
      <c r="AE3198">
        <f>IF($AA3198=1,IFERROR(IF(VALUE($C3198)&lt;100000000,VALUE($C3198),1000000000),IFERROR(IF(VALUE(MID($C3198,2,20))&lt;100000000,VALUE(MID($C3198,2,20)),1000000000),1000000000))+ROW()/100000,"")</f>
        <v/>
      </c>
    </row>
    <row r="3199">
      <c r="M3199" s="7">
        <f>IF($C3199="","",L3199*V3199/100)</f>
        <v/>
      </c>
      <c r="N3199" s="11" t="n"/>
      <c r="R3199" s="7" t="n"/>
      <c r="T3199" s="7" t="n"/>
      <c r="U3199" s="7">
        <f>IF($C3199="","",T3199*X3199/100)</f>
        <v/>
      </c>
      <c r="V3199" s="7">
        <f>IF($C3199="","",T3199-U3199)</f>
        <v/>
      </c>
      <c r="X3199">
        <f>IF($C3199="","",IF($AD3199=1,Settings!$C$8,IF($AC3199=1,Settings!$C$6,Settings!$C$7))*100)</f>
        <v/>
      </c>
      <c r="Y3199" s="7">
        <f>IF($C3199="","",V3199-M3199)</f>
        <v/>
      </c>
      <c r="AA3199">
        <f>IF($C3199="","",IF(COUNTIF($C$2:$C3199,$C3199)=1,1,0))</f>
        <v/>
      </c>
      <c r="AB3199">
        <f>IF($AA3199=1,SUMPRODUCT(--($AE$2:$AE$6001&lt;$AE3199))+1,"")</f>
        <v/>
      </c>
      <c r="AC3199">
        <f>IF($C3199="","",IF(OR($W3199=TRUE(),$W3199="TRUE"),0,1))</f>
        <v/>
      </c>
      <c r="AD3199">
        <f>IF($C3199="","",IF($Z3199="Yes",1,0))</f>
        <v/>
      </c>
      <c r="AE3199">
        <f>IF($AA3199=1,IFERROR(IF(VALUE($C3199)&lt;100000000,VALUE($C3199),1000000000),IFERROR(IF(VALUE(MID($C3199,2,20))&lt;100000000,VALUE(MID($C3199,2,20)),1000000000),1000000000))+ROW()/100000,"")</f>
        <v/>
      </c>
    </row>
    <row r="3200">
      <c r="M3200" s="7">
        <f>IF($C3200="","",L3200*V3200/100)</f>
        <v/>
      </c>
      <c r="N3200" s="11" t="n"/>
      <c r="R3200" s="7" t="n"/>
      <c r="T3200" s="7" t="n"/>
      <c r="U3200" s="7">
        <f>IF($C3200="","",T3200*X3200/100)</f>
        <v/>
      </c>
      <c r="V3200" s="7">
        <f>IF($C3200="","",T3200-U3200)</f>
        <v/>
      </c>
      <c r="X3200">
        <f>IF($C3200="","",IF($AD3200=1,Settings!$C$8,IF($AC3200=1,Settings!$C$6,Settings!$C$7))*100)</f>
        <v/>
      </c>
      <c r="Y3200" s="7">
        <f>IF($C3200="","",V3200-M3200)</f>
        <v/>
      </c>
      <c r="AA3200">
        <f>IF($C3200="","",IF(COUNTIF($C$2:$C3200,$C3200)=1,1,0))</f>
        <v/>
      </c>
      <c r="AB3200">
        <f>IF($AA3200=1,SUMPRODUCT(--($AE$2:$AE$6001&lt;$AE3200))+1,"")</f>
        <v/>
      </c>
      <c r="AC3200">
        <f>IF($C3200="","",IF(OR($W3200=TRUE(),$W3200="TRUE"),0,1))</f>
        <v/>
      </c>
      <c r="AD3200">
        <f>IF($C3200="","",IF($Z3200="Yes",1,0))</f>
        <v/>
      </c>
      <c r="AE3200">
        <f>IF($AA3200=1,IFERROR(IF(VALUE($C3200)&lt;100000000,VALUE($C3200),1000000000),IFERROR(IF(VALUE(MID($C3200,2,20))&lt;100000000,VALUE(MID($C3200,2,20)),1000000000),1000000000))+ROW()/100000,"")</f>
        <v/>
      </c>
    </row>
    <row r="3201">
      <c r="M3201" s="7">
        <f>IF($C3201="","",L3201*V3201/100)</f>
        <v/>
      </c>
      <c r="N3201" s="11" t="n"/>
      <c r="R3201" s="7" t="n"/>
      <c r="T3201" s="7" t="n"/>
      <c r="U3201" s="7">
        <f>IF($C3201="","",T3201*X3201/100)</f>
        <v/>
      </c>
      <c r="V3201" s="7">
        <f>IF($C3201="","",T3201-U3201)</f>
        <v/>
      </c>
      <c r="X3201">
        <f>IF($C3201="","",IF($AD3201=1,Settings!$C$8,IF($AC3201=1,Settings!$C$6,Settings!$C$7))*100)</f>
        <v/>
      </c>
      <c r="Y3201" s="7">
        <f>IF($C3201="","",V3201-M3201)</f>
        <v/>
      </c>
      <c r="AA3201">
        <f>IF($C3201="","",IF(COUNTIF($C$2:$C3201,$C3201)=1,1,0))</f>
        <v/>
      </c>
      <c r="AB3201">
        <f>IF($AA3201=1,SUMPRODUCT(--($AE$2:$AE$6001&lt;$AE3201))+1,"")</f>
        <v/>
      </c>
      <c r="AC3201">
        <f>IF($C3201="","",IF(OR($W3201=TRUE(),$W3201="TRUE"),0,1))</f>
        <v/>
      </c>
      <c r="AD3201">
        <f>IF($C3201="","",IF($Z3201="Yes",1,0))</f>
        <v/>
      </c>
      <c r="AE3201">
        <f>IF($AA3201=1,IFERROR(IF(VALUE($C3201)&lt;100000000,VALUE($C3201),1000000000),IFERROR(IF(VALUE(MID($C3201,2,20))&lt;100000000,VALUE(MID($C3201,2,20)),1000000000),1000000000))+ROW()/100000,"")</f>
        <v/>
      </c>
    </row>
    <row r="3202">
      <c r="M3202" s="7">
        <f>IF($C3202="","",L3202*V3202/100)</f>
        <v/>
      </c>
      <c r="N3202" s="11" t="n"/>
      <c r="R3202" s="7" t="n"/>
      <c r="T3202" s="7" t="n"/>
      <c r="U3202" s="7">
        <f>IF($C3202="","",T3202*X3202/100)</f>
        <v/>
      </c>
      <c r="V3202" s="7">
        <f>IF($C3202="","",T3202-U3202)</f>
        <v/>
      </c>
      <c r="X3202">
        <f>IF($C3202="","",IF($AD3202=1,Settings!$C$8,IF($AC3202=1,Settings!$C$6,Settings!$C$7))*100)</f>
        <v/>
      </c>
      <c r="Y3202" s="7">
        <f>IF($C3202="","",V3202-M3202)</f>
        <v/>
      </c>
      <c r="AA3202">
        <f>IF($C3202="","",IF(COUNTIF($C$2:$C3202,$C3202)=1,1,0))</f>
        <v/>
      </c>
      <c r="AB3202">
        <f>IF($AA3202=1,SUMPRODUCT(--($AE$2:$AE$6001&lt;$AE3202))+1,"")</f>
        <v/>
      </c>
      <c r="AC3202">
        <f>IF($C3202="","",IF(OR($W3202=TRUE(),$W3202="TRUE"),0,1))</f>
        <v/>
      </c>
      <c r="AD3202">
        <f>IF($C3202="","",IF($Z3202="Yes",1,0))</f>
        <v/>
      </c>
      <c r="AE3202">
        <f>IF($AA3202=1,IFERROR(IF(VALUE($C3202)&lt;100000000,VALUE($C3202),1000000000),IFERROR(IF(VALUE(MID($C3202,2,20))&lt;100000000,VALUE(MID($C3202,2,20)),1000000000),1000000000))+ROW()/100000,"")</f>
        <v/>
      </c>
    </row>
    <row r="3203">
      <c r="M3203" s="7">
        <f>IF($C3203="","",L3203*V3203/100)</f>
        <v/>
      </c>
      <c r="N3203" s="11" t="n"/>
      <c r="R3203" s="7" t="n"/>
      <c r="T3203" s="7" t="n"/>
      <c r="U3203" s="7">
        <f>IF($C3203="","",T3203*X3203/100)</f>
        <v/>
      </c>
      <c r="V3203" s="7">
        <f>IF($C3203="","",T3203-U3203)</f>
        <v/>
      </c>
      <c r="X3203">
        <f>IF($C3203="","",IF($AD3203=1,Settings!$C$8,IF($AC3203=1,Settings!$C$6,Settings!$C$7))*100)</f>
        <v/>
      </c>
      <c r="Y3203" s="7">
        <f>IF($C3203="","",V3203-M3203)</f>
        <v/>
      </c>
      <c r="AA3203">
        <f>IF($C3203="","",IF(COUNTIF($C$2:$C3203,$C3203)=1,1,0))</f>
        <v/>
      </c>
      <c r="AB3203">
        <f>IF($AA3203=1,SUMPRODUCT(--($AE$2:$AE$6001&lt;$AE3203))+1,"")</f>
        <v/>
      </c>
      <c r="AC3203">
        <f>IF($C3203="","",IF(OR($W3203=TRUE(),$W3203="TRUE"),0,1))</f>
        <v/>
      </c>
      <c r="AD3203">
        <f>IF($C3203="","",IF($Z3203="Yes",1,0))</f>
        <v/>
      </c>
      <c r="AE3203">
        <f>IF($AA3203=1,IFERROR(IF(VALUE($C3203)&lt;100000000,VALUE($C3203),1000000000),IFERROR(IF(VALUE(MID($C3203,2,20))&lt;100000000,VALUE(MID($C3203,2,20)),1000000000),1000000000))+ROW()/100000,"")</f>
        <v/>
      </c>
    </row>
    <row r="3204">
      <c r="M3204" s="7">
        <f>IF($C3204="","",L3204*V3204/100)</f>
        <v/>
      </c>
      <c r="N3204" s="11" t="n"/>
      <c r="R3204" s="7" t="n"/>
      <c r="T3204" s="7" t="n"/>
      <c r="U3204" s="7">
        <f>IF($C3204="","",T3204*X3204/100)</f>
        <v/>
      </c>
      <c r="V3204" s="7">
        <f>IF($C3204="","",T3204-U3204)</f>
        <v/>
      </c>
      <c r="X3204">
        <f>IF($C3204="","",IF($AD3204=1,Settings!$C$8,IF($AC3204=1,Settings!$C$6,Settings!$C$7))*100)</f>
        <v/>
      </c>
      <c r="Y3204" s="7">
        <f>IF($C3204="","",V3204-M3204)</f>
        <v/>
      </c>
      <c r="AA3204">
        <f>IF($C3204="","",IF(COUNTIF($C$2:$C3204,$C3204)=1,1,0))</f>
        <v/>
      </c>
      <c r="AB3204">
        <f>IF($AA3204=1,SUMPRODUCT(--($AE$2:$AE$6001&lt;$AE3204))+1,"")</f>
        <v/>
      </c>
      <c r="AC3204">
        <f>IF($C3204="","",IF(OR($W3204=TRUE(),$W3204="TRUE"),0,1))</f>
        <v/>
      </c>
      <c r="AD3204">
        <f>IF($C3204="","",IF($Z3204="Yes",1,0))</f>
        <v/>
      </c>
      <c r="AE3204">
        <f>IF($AA3204=1,IFERROR(IF(VALUE($C3204)&lt;100000000,VALUE($C3204),1000000000),IFERROR(IF(VALUE(MID($C3204,2,20))&lt;100000000,VALUE(MID($C3204,2,20)),1000000000),1000000000))+ROW()/100000,"")</f>
        <v/>
      </c>
    </row>
    <row r="3205">
      <c r="M3205" s="7">
        <f>IF($C3205="","",L3205*V3205/100)</f>
        <v/>
      </c>
      <c r="N3205" s="11" t="n"/>
      <c r="R3205" s="7" t="n"/>
      <c r="T3205" s="7" t="n"/>
      <c r="U3205" s="7">
        <f>IF($C3205="","",T3205*X3205/100)</f>
        <v/>
      </c>
      <c r="V3205" s="7">
        <f>IF($C3205="","",T3205-U3205)</f>
        <v/>
      </c>
      <c r="X3205">
        <f>IF($C3205="","",IF($AD3205=1,Settings!$C$8,IF($AC3205=1,Settings!$C$6,Settings!$C$7))*100)</f>
        <v/>
      </c>
      <c r="Y3205" s="7">
        <f>IF($C3205="","",V3205-M3205)</f>
        <v/>
      </c>
      <c r="AA3205">
        <f>IF($C3205="","",IF(COUNTIF($C$2:$C3205,$C3205)=1,1,0))</f>
        <v/>
      </c>
      <c r="AB3205">
        <f>IF($AA3205=1,SUMPRODUCT(--($AE$2:$AE$6001&lt;$AE3205))+1,"")</f>
        <v/>
      </c>
      <c r="AC3205">
        <f>IF($C3205="","",IF(OR($W3205=TRUE(),$W3205="TRUE"),0,1))</f>
        <v/>
      </c>
      <c r="AD3205">
        <f>IF($C3205="","",IF($Z3205="Yes",1,0))</f>
        <v/>
      </c>
      <c r="AE3205">
        <f>IF($AA3205=1,IFERROR(IF(VALUE($C3205)&lt;100000000,VALUE($C3205),1000000000),IFERROR(IF(VALUE(MID($C3205,2,20))&lt;100000000,VALUE(MID($C3205,2,20)),1000000000),1000000000))+ROW()/100000,"")</f>
        <v/>
      </c>
    </row>
    <row r="3206">
      <c r="M3206" s="7">
        <f>IF($C3206="","",L3206*V3206/100)</f>
        <v/>
      </c>
      <c r="N3206" s="11" t="n"/>
      <c r="R3206" s="7" t="n"/>
      <c r="T3206" s="7" t="n"/>
      <c r="U3206" s="7">
        <f>IF($C3206="","",T3206*X3206/100)</f>
        <v/>
      </c>
      <c r="V3206" s="7">
        <f>IF($C3206="","",T3206-U3206)</f>
        <v/>
      </c>
      <c r="X3206">
        <f>IF($C3206="","",IF($AD3206=1,Settings!$C$8,IF($AC3206=1,Settings!$C$6,Settings!$C$7))*100)</f>
        <v/>
      </c>
      <c r="Y3206" s="7">
        <f>IF($C3206="","",V3206-M3206)</f>
        <v/>
      </c>
      <c r="AA3206">
        <f>IF($C3206="","",IF(COUNTIF($C$2:$C3206,$C3206)=1,1,0))</f>
        <v/>
      </c>
      <c r="AB3206">
        <f>IF($AA3206=1,SUMPRODUCT(--($AE$2:$AE$6001&lt;$AE3206))+1,"")</f>
        <v/>
      </c>
      <c r="AC3206">
        <f>IF($C3206="","",IF(OR($W3206=TRUE(),$W3206="TRUE"),0,1))</f>
        <v/>
      </c>
      <c r="AD3206">
        <f>IF($C3206="","",IF($Z3206="Yes",1,0))</f>
        <v/>
      </c>
      <c r="AE3206">
        <f>IF($AA3206=1,IFERROR(IF(VALUE($C3206)&lt;100000000,VALUE($C3206),1000000000),IFERROR(IF(VALUE(MID($C3206,2,20))&lt;100000000,VALUE(MID($C3206,2,20)),1000000000),1000000000))+ROW()/100000,"")</f>
        <v/>
      </c>
    </row>
    <row r="3207">
      <c r="M3207" s="7">
        <f>IF($C3207="","",L3207*V3207/100)</f>
        <v/>
      </c>
      <c r="N3207" s="11" t="n"/>
      <c r="R3207" s="7" t="n"/>
      <c r="T3207" s="7" t="n"/>
      <c r="U3207" s="7">
        <f>IF($C3207="","",T3207*X3207/100)</f>
        <v/>
      </c>
      <c r="V3207" s="7">
        <f>IF($C3207="","",T3207-U3207)</f>
        <v/>
      </c>
      <c r="X3207">
        <f>IF($C3207="","",IF($AD3207=1,Settings!$C$8,IF($AC3207=1,Settings!$C$6,Settings!$C$7))*100)</f>
        <v/>
      </c>
      <c r="Y3207" s="7">
        <f>IF($C3207="","",V3207-M3207)</f>
        <v/>
      </c>
      <c r="AA3207">
        <f>IF($C3207="","",IF(COUNTIF($C$2:$C3207,$C3207)=1,1,0))</f>
        <v/>
      </c>
      <c r="AB3207">
        <f>IF($AA3207=1,SUMPRODUCT(--($AE$2:$AE$6001&lt;$AE3207))+1,"")</f>
        <v/>
      </c>
      <c r="AC3207">
        <f>IF($C3207="","",IF(OR($W3207=TRUE(),$W3207="TRUE"),0,1))</f>
        <v/>
      </c>
      <c r="AD3207">
        <f>IF($C3207="","",IF($Z3207="Yes",1,0))</f>
        <v/>
      </c>
      <c r="AE3207">
        <f>IF($AA3207=1,IFERROR(IF(VALUE($C3207)&lt;100000000,VALUE($C3207),1000000000),IFERROR(IF(VALUE(MID($C3207,2,20))&lt;100000000,VALUE(MID($C3207,2,20)),1000000000),1000000000))+ROW()/100000,"")</f>
        <v/>
      </c>
    </row>
    <row r="3208">
      <c r="M3208" s="7">
        <f>IF($C3208="","",L3208*V3208/100)</f>
        <v/>
      </c>
      <c r="N3208" s="11" t="n"/>
      <c r="R3208" s="7" t="n"/>
      <c r="T3208" s="7" t="n"/>
      <c r="U3208" s="7">
        <f>IF($C3208="","",T3208*X3208/100)</f>
        <v/>
      </c>
      <c r="V3208" s="7">
        <f>IF($C3208="","",T3208-U3208)</f>
        <v/>
      </c>
      <c r="X3208">
        <f>IF($C3208="","",IF($AD3208=1,Settings!$C$8,IF($AC3208=1,Settings!$C$6,Settings!$C$7))*100)</f>
        <v/>
      </c>
      <c r="Y3208" s="7">
        <f>IF($C3208="","",V3208-M3208)</f>
        <v/>
      </c>
      <c r="AA3208">
        <f>IF($C3208="","",IF(COUNTIF($C$2:$C3208,$C3208)=1,1,0))</f>
        <v/>
      </c>
      <c r="AB3208">
        <f>IF($AA3208=1,SUMPRODUCT(--($AE$2:$AE$6001&lt;$AE3208))+1,"")</f>
        <v/>
      </c>
      <c r="AC3208">
        <f>IF($C3208="","",IF(OR($W3208=TRUE(),$W3208="TRUE"),0,1))</f>
        <v/>
      </c>
      <c r="AD3208">
        <f>IF($C3208="","",IF($Z3208="Yes",1,0))</f>
        <v/>
      </c>
      <c r="AE3208">
        <f>IF($AA3208=1,IFERROR(IF(VALUE($C3208)&lt;100000000,VALUE($C3208),1000000000),IFERROR(IF(VALUE(MID($C3208,2,20))&lt;100000000,VALUE(MID($C3208,2,20)),1000000000),1000000000))+ROW()/100000,"")</f>
        <v/>
      </c>
    </row>
    <row r="3209">
      <c r="M3209" s="7">
        <f>IF($C3209="","",L3209*V3209/100)</f>
        <v/>
      </c>
      <c r="N3209" s="11" t="n"/>
      <c r="R3209" s="7" t="n"/>
      <c r="T3209" s="7" t="n"/>
      <c r="U3209" s="7">
        <f>IF($C3209="","",T3209*X3209/100)</f>
        <v/>
      </c>
      <c r="V3209" s="7">
        <f>IF($C3209="","",T3209-U3209)</f>
        <v/>
      </c>
      <c r="X3209">
        <f>IF($C3209="","",IF($AD3209=1,Settings!$C$8,IF($AC3209=1,Settings!$C$6,Settings!$C$7))*100)</f>
        <v/>
      </c>
      <c r="Y3209" s="7">
        <f>IF($C3209="","",V3209-M3209)</f>
        <v/>
      </c>
      <c r="AA3209">
        <f>IF($C3209="","",IF(COUNTIF($C$2:$C3209,$C3209)=1,1,0))</f>
        <v/>
      </c>
      <c r="AB3209">
        <f>IF($AA3209=1,SUMPRODUCT(--($AE$2:$AE$6001&lt;$AE3209))+1,"")</f>
        <v/>
      </c>
      <c r="AC3209">
        <f>IF($C3209="","",IF(OR($W3209=TRUE(),$W3209="TRUE"),0,1))</f>
        <v/>
      </c>
      <c r="AD3209">
        <f>IF($C3209="","",IF($Z3209="Yes",1,0))</f>
        <v/>
      </c>
      <c r="AE3209">
        <f>IF($AA3209=1,IFERROR(IF(VALUE($C3209)&lt;100000000,VALUE($C3209),1000000000),IFERROR(IF(VALUE(MID($C3209,2,20))&lt;100000000,VALUE(MID($C3209,2,20)),1000000000),1000000000))+ROW()/100000,"")</f>
        <v/>
      </c>
    </row>
    <row r="3210">
      <c r="M3210" s="7">
        <f>IF($C3210="","",L3210*V3210/100)</f>
        <v/>
      </c>
      <c r="N3210" s="11" t="n"/>
      <c r="R3210" s="7" t="n"/>
      <c r="T3210" s="7" t="n"/>
      <c r="U3210" s="7">
        <f>IF($C3210="","",T3210*X3210/100)</f>
        <v/>
      </c>
      <c r="V3210" s="7">
        <f>IF($C3210="","",T3210-U3210)</f>
        <v/>
      </c>
      <c r="X3210">
        <f>IF($C3210="","",IF($AD3210=1,Settings!$C$8,IF($AC3210=1,Settings!$C$6,Settings!$C$7))*100)</f>
        <v/>
      </c>
      <c r="Y3210" s="7">
        <f>IF($C3210="","",V3210-M3210)</f>
        <v/>
      </c>
      <c r="AA3210">
        <f>IF($C3210="","",IF(COUNTIF($C$2:$C3210,$C3210)=1,1,0))</f>
        <v/>
      </c>
      <c r="AB3210">
        <f>IF($AA3210=1,SUMPRODUCT(--($AE$2:$AE$6001&lt;$AE3210))+1,"")</f>
        <v/>
      </c>
      <c r="AC3210">
        <f>IF($C3210="","",IF(OR($W3210=TRUE(),$W3210="TRUE"),0,1))</f>
        <v/>
      </c>
      <c r="AD3210">
        <f>IF($C3210="","",IF($Z3210="Yes",1,0))</f>
        <v/>
      </c>
      <c r="AE3210">
        <f>IF($AA3210=1,IFERROR(IF(VALUE($C3210)&lt;100000000,VALUE($C3210),1000000000),IFERROR(IF(VALUE(MID($C3210,2,20))&lt;100000000,VALUE(MID($C3210,2,20)),1000000000),1000000000))+ROW()/100000,"")</f>
        <v/>
      </c>
    </row>
    <row r="3211">
      <c r="M3211" s="7">
        <f>IF($C3211="","",L3211*V3211/100)</f>
        <v/>
      </c>
      <c r="N3211" s="11" t="n"/>
      <c r="R3211" s="7" t="n"/>
      <c r="T3211" s="7" t="n"/>
      <c r="U3211" s="7">
        <f>IF($C3211="","",T3211*X3211/100)</f>
        <v/>
      </c>
      <c r="V3211" s="7">
        <f>IF($C3211="","",T3211-U3211)</f>
        <v/>
      </c>
      <c r="X3211">
        <f>IF($C3211="","",IF($AD3211=1,Settings!$C$8,IF($AC3211=1,Settings!$C$6,Settings!$C$7))*100)</f>
        <v/>
      </c>
      <c r="Y3211" s="7">
        <f>IF($C3211="","",V3211-M3211)</f>
        <v/>
      </c>
      <c r="AA3211">
        <f>IF($C3211="","",IF(COUNTIF($C$2:$C3211,$C3211)=1,1,0))</f>
        <v/>
      </c>
      <c r="AB3211">
        <f>IF($AA3211=1,SUMPRODUCT(--($AE$2:$AE$6001&lt;$AE3211))+1,"")</f>
        <v/>
      </c>
      <c r="AC3211">
        <f>IF($C3211="","",IF(OR($W3211=TRUE(),$W3211="TRUE"),0,1))</f>
        <v/>
      </c>
      <c r="AD3211">
        <f>IF($C3211="","",IF($Z3211="Yes",1,0))</f>
        <v/>
      </c>
      <c r="AE3211">
        <f>IF($AA3211=1,IFERROR(IF(VALUE($C3211)&lt;100000000,VALUE($C3211),1000000000),IFERROR(IF(VALUE(MID($C3211,2,20))&lt;100000000,VALUE(MID($C3211,2,20)),1000000000),1000000000))+ROW()/100000,"")</f>
        <v/>
      </c>
    </row>
    <row r="3212">
      <c r="M3212" s="7">
        <f>IF($C3212="","",L3212*V3212/100)</f>
        <v/>
      </c>
      <c r="N3212" s="11" t="n"/>
      <c r="R3212" s="7" t="n"/>
      <c r="T3212" s="7" t="n"/>
      <c r="U3212" s="7">
        <f>IF($C3212="","",T3212*X3212/100)</f>
        <v/>
      </c>
      <c r="V3212" s="7">
        <f>IF($C3212="","",T3212-U3212)</f>
        <v/>
      </c>
      <c r="X3212">
        <f>IF($C3212="","",IF($AD3212=1,Settings!$C$8,IF($AC3212=1,Settings!$C$6,Settings!$C$7))*100)</f>
        <v/>
      </c>
      <c r="Y3212" s="7">
        <f>IF($C3212="","",V3212-M3212)</f>
        <v/>
      </c>
      <c r="AA3212">
        <f>IF($C3212="","",IF(COUNTIF($C$2:$C3212,$C3212)=1,1,0))</f>
        <v/>
      </c>
      <c r="AB3212">
        <f>IF($AA3212=1,SUMPRODUCT(--($AE$2:$AE$6001&lt;$AE3212))+1,"")</f>
        <v/>
      </c>
      <c r="AC3212">
        <f>IF($C3212="","",IF(OR($W3212=TRUE(),$W3212="TRUE"),0,1))</f>
        <v/>
      </c>
      <c r="AD3212">
        <f>IF($C3212="","",IF($Z3212="Yes",1,0))</f>
        <v/>
      </c>
      <c r="AE3212">
        <f>IF($AA3212=1,IFERROR(IF(VALUE($C3212)&lt;100000000,VALUE($C3212),1000000000),IFERROR(IF(VALUE(MID($C3212,2,20))&lt;100000000,VALUE(MID($C3212,2,20)),1000000000),1000000000))+ROW()/100000,"")</f>
        <v/>
      </c>
    </row>
    <row r="3213">
      <c r="M3213" s="7">
        <f>IF($C3213="","",L3213*V3213/100)</f>
        <v/>
      </c>
      <c r="N3213" s="11" t="n"/>
      <c r="R3213" s="7" t="n"/>
      <c r="T3213" s="7" t="n"/>
      <c r="U3213" s="7">
        <f>IF($C3213="","",T3213*X3213/100)</f>
        <v/>
      </c>
      <c r="V3213" s="7">
        <f>IF($C3213="","",T3213-U3213)</f>
        <v/>
      </c>
      <c r="X3213">
        <f>IF($C3213="","",IF($AD3213=1,Settings!$C$8,IF($AC3213=1,Settings!$C$6,Settings!$C$7))*100)</f>
        <v/>
      </c>
      <c r="Y3213" s="7">
        <f>IF($C3213="","",V3213-M3213)</f>
        <v/>
      </c>
      <c r="AA3213">
        <f>IF($C3213="","",IF(COUNTIF($C$2:$C3213,$C3213)=1,1,0))</f>
        <v/>
      </c>
      <c r="AB3213">
        <f>IF($AA3213=1,SUMPRODUCT(--($AE$2:$AE$6001&lt;$AE3213))+1,"")</f>
        <v/>
      </c>
      <c r="AC3213">
        <f>IF($C3213="","",IF(OR($W3213=TRUE(),$W3213="TRUE"),0,1))</f>
        <v/>
      </c>
      <c r="AD3213">
        <f>IF($C3213="","",IF($Z3213="Yes",1,0))</f>
        <v/>
      </c>
      <c r="AE3213">
        <f>IF($AA3213=1,IFERROR(IF(VALUE($C3213)&lt;100000000,VALUE($C3213),1000000000),IFERROR(IF(VALUE(MID($C3213,2,20))&lt;100000000,VALUE(MID($C3213,2,20)),1000000000),1000000000))+ROW()/100000,"")</f>
        <v/>
      </c>
    </row>
    <row r="3214">
      <c r="M3214" s="7">
        <f>IF($C3214="","",L3214*V3214/100)</f>
        <v/>
      </c>
      <c r="N3214" s="11" t="n"/>
      <c r="R3214" s="7" t="n"/>
      <c r="T3214" s="7" t="n"/>
      <c r="U3214" s="7">
        <f>IF($C3214="","",T3214*X3214/100)</f>
        <v/>
      </c>
      <c r="V3214" s="7">
        <f>IF($C3214="","",T3214-U3214)</f>
        <v/>
      </c>
      <c r="X3214">
        <f>IF($C3214="","",IF($AD3214=1,Settings!$C$8,IF($AC3214=1,Settings!$C$6,Settings!$C$7))*100)</f>
        <v/>
      </c>
      <c r="Y3214" s="7">
        <f>IF($C3214="","",V3214-M3214)</f>
        <v/>
      </c>
      <c r="AA3214">
        <f>IF($C3214="","",IF(COUNTIF($C$2:$C3214,$C3214)=1,1,0))</f>
        <v/>
      </c>
      <c r="AB3214">
        <f>IF($AA3214=1,SUMPRODUCT(--($AE$2:$AE$6001&lt;$AE3214))+1,"")</f>
        <v/>
      </c>
      <c r="AC3214">
        <f>IF($C3214="","",IF(OR($W3214=TRUE(),$W3214="TRUE"),0,1))</f>
        <v/>
      </c>
      <c r="AD3214">
        <f>IF($C3214="","",IF($Z3214="Yes",1,0))</f>
        <v/>
      </c>
      <c r="AE3214">
        <f>IF($AA3214=1,IFERROR(IF(VALUE($C3214)&lt;100000000,VALUE($C3214),1000000000),IFERROR(IF(VALUE(MID($C3214,2,20))&lt;100000000,VALUE(MID($C3214,2,20)),1000000000),1000000000))+ROW()/100000,"")</f>
        <v/>
      </c>
    </row>
    <row r="3215">
      <c r="M3215" s="7">
        <f>IF($C3215="","",L3215*V3215/100)</f>
        <v/>
      </c>
      <c r="N3215" s="11" t="n"/>
      <c r="R3215" s="7" t="n"/>
      <c r="T3215" s="7" t="n"/>
      <c r="U3215" s="7">
        <f>IF($C3215="","",T3215*X3215/100)</f>
        <v/>
      </c>
      <c r="V3215" s="7">
        <f>IF($C3215="","",T3215-U3215)</f>
        <v/>
      </c>
      <c r="X3215">
        <f>IF($C3215="","",IF($AD3215=1,Settings!$C$8,IF($AC3215=1,Settings!$C$6,Settings!$C$7))*100)</f>
        <v/>
      </c>
      <c r="Y3215" s="7">
        <f>IF($C3215="","",V3215-M3215)</f>
        <v/>
      </c>
      <c r="AA3215">
        <f>IF($C3215="","",IF(COUNTIF($C$2:$C3215,$C3215)=1,1,0))</f>
        <v/>
      </c>
      <c r="AB3215">
        <f>IF($AA3215=1,SUMPRODUCT(--($AE$2:$AE$6001&lt;$AE3215))+1,"")</f>
        <v/>
      </c>
      <c r="AC3215">
        <f>IF($C3215="","",IF(OR($W3215=TRUE(),$W3215="TRUE"),0,1))</f>
        <v/>
      </c>
      <c r="AD3215">
        <f>IF($C3215="","",IF($Z3215="Yes",1,0))</f>
        <v/>
      </c>
      <c r="AE3215">
        <f>IF($AA3215=1,IFERROR(IF(VALUE($C3215)&lt;100000000,VALUE($C3215),1000000000),IFERROR(IF(VALUE(MID($C3215,2,20))&lt;100000000,VALUE(MID($C3215,2,20)),1000000000),1000000000))+ROW()/100000,"")</f>
        <v/>
      </c>
    </row>
    <row r="3216">
      <c r="M3216" s="7">
        <f>IF($C3216="","",L3216*V3216/100)</f>
        <v/>
      </c>
      <c r="N3216" s="11" t="n"/>
      <c r="R3216" s="7" t="n"/>
      <c r="T3216" s="7" t="n"/>
      <c r="U3216" s="7">
        <f>IF($C3216="","",T3216*X3216/100)</f>
        <v/>
      </c>
      <c r="V3216" s="7">
        <f>IF($C3216="","",T3216-U3216)</f>
        <v/>
      </c>
      <c r="X3216">
        <f>IF($C3216="","",IF($AD3216=1,Settings!$C$8,IF($AC3216=1,Settings!$C$6,Settings!$C$7))*100)</f>
        <v/>
      </c>
      <c r="Y3216" s="7">
        <f>IF($C3216="","",V3216-M3216)</f>
        <v/>
      </c>
      <c r="AA3216">
        <f>IF($C3216="","",IF(COUNTIF($C$2:$C3216,$C3216)=1,1,0))</f>
        <v/>
      </c>
      <c r="AB3216">
        <f>IF($AA3216=1,SUMPRODUCT(--($AE$2:$AE$6001&lt;$AE3216))+1,"")</f>
        <v/>
      </c>
      <c r="AC3216">
        <f>IF($C3216="","",IF(OR($W3216=TRUE(),$W3216="TRUE"),0,1))</f>
        <v/>
      </c>
      <c r="AD3216">
        <f>IF($C3216="","",IF($Z3216="Yes",1,0))</f>
        <v/>
      </c>
      <c r="AE3216">
        <f>IF($AA3216=1,IFERROR(IF(VALUE($C3216)&lt;100000000,VALUE($C3216),1000000000),IFERROR(IF(VALUE(MID($C3216,2,20))&lt;100000000,VALUE(MID($C3216,2,20)),1000000000),1000000000))+ROW()/100000,"")</f>
        <v/>
      </c>
    </row>
    <row r="3217">
      <c r="M3217" s="7">
        <f>IF($C3217="","",L3217*V3217/100)</f>
        <v/>
      </c>
      <c r="N3217" s="11" t="n"/>
      <c r="R3217" s="7" t="n"/>
      <c r="T3217" s="7" t="n"/>
      <c r="U3217" s="7">
        <f>IF($C3217="","",T3217*X3217/100)</f>
        <v/>
      </c>
      <c r="V3217" s="7">
        <f>IF($C3217="","",T3217-U3217)</f>
        <v/>
      </c>
      <c r="X3217">
        <f>IF($C3217="","",IF($AD3217=1,Settings!$C$8,IF($AC3217=1,Settings!$C$6,Settings!$C$7))*100)</f>
        <v/>
      </c>
      <c r="Y3217" s="7">
        <f>IF($C3217="","",V3217-M3217)</f>
        <v/>
      </c>
      <c r="AA3217">
        <f>IF($C3217="","",IF(COUNTIF($C$2:$C3217,$C3217)=1,1,0))</f>
        <v/>
      </c>
      <c r="AB3217">
        <f>IF($AA3217=1,SUMPRODUCT(--($AE$2:$AE$6001&lt;$AE3217))+1,"")</f>
        <v/>
      </c>
      <c r="AC3217">
        <f>IF($C3217="","",IF(OR($W3217=TRUE(),$W3217="TRUE"),0,1))</f>
        <v/>
      </c>
      <c r="AD3217">
        <f>IF($C3217="","",IF($Z3217="Yes",1,0))</f>
        <v/>
      </c>
      <c r="AE3217">
        <f>IF($AA3217=1,IFERROR(IF(VALUE($C3217)&lt;100000000,VALUE($C3217),1000000000),IFERROR(IF(VALUE(MID($C3217,2,20))&lt;100000000,VALUE(MID($C3217,2,20)),1000000000),1000000000))+ROW()/100000,"")</f>
        <v/>
      </c>
    </row>
    <row r="3218">
      <c r="M3218" s="7">
        <f>IF($C3218="","",L3218*V3218/100)</f>
        <v/>
      </c>
      <c r="N3218" s="11" t="n"/>
      <c r="R3218" s="7" t="n"/>
      <c r="T3218" s="7" t="n"/>
      <c r="U3218" s="7">
        <f>IF($C3218="","",T3218*X3218/100)</f>
        <v/>
      </c>
      <c r="V3218" s="7">
        <f>IF($C3218="","",T3218-U3218)</f>
        <v/>
      </c>
      <c r="X3218">
        <f>IF($C3218="","",IF($AD3218=1,Settings!$C$8,IF($AC3218=1,Settings!$C$6,Settings!$C$7))*100)</f>
        <v/>
      </c>
      <c r="Y3218" s="7">
        <f>IF($C3218="","",V3218-M3218)</f>
        <v/>
      </c>
      <c r="AA3218">
        <f>IF($C3218="","",IF(COUNTIF($C$2:$C3218,$C3218)=1,1,0))</f>
        <v/>
      </c>
      <c r="AB3218">
        <f>IF($AA3218=1,SUMPRODUCT(--($AE$2:$AE$6001&lt;$AE3218))+1,"")</f>
        <v/>
      </c>
      <c r="AC3218">
        <f>IF($C3218="","",IF(OR($W3218=TRUE(),$W3218="TRUE"),0,1))</f>
        <v/>
      </c>
      <c r="AD3218">
        <f>IF($C3218="","",IF($Z3218="Yes",1,0))</f>
        <v/>
      </c>
      <c r="AE3218">
        <f>IF($AA3218=1,IFERROR(IF(VALUE($C3218)&lt;100000000,VALUE($C3218),1000000000),IFERROR(IF(VALUE(MID($C3218,2,20))&lt;100000000,VALUE(MID($C3218,2,20)),1000000000),1000000000))+ROW()/100000,"")</f>
        <v/>
      </c>
    </row>
    <row r="3219">
      <c r="M3219" s="7">
        <f>IF($C3219="","",L3219*V3219/100)</f>
        <v/>
      </c>
      <c r="N3219" s="11" t="n"/>
      <c r="R3219" s="7" t="n"/>
      <c r="T3219" s="7" t="n"/>
      <c r="U3219" s="7">
        <f>IF($C3219="","",T3219*X3219/100)</f>
        <v/>
      </c>
      <c r="V3219" s="7">
        <f>IF($C3219="","",T3219-U3219)</f>
        <v/>
      </c>
      <c r="X3219">
        <f>IF($C3219="","",IF($AD3219=1,Settings!$C$8,IF($AC3219=1,Settings!$C$6,Settings!$C$7))*100)</f>
        <v/>
      </c>
      <c r="Y3219" s="7">
        <f>IF($C3219="","",V3219-M3219)</f>
        <v/>
      </c>
      <c r="AA3219">
        <f>IF($C3219="","",IF(COUNTIF($C$2:$C3219,$C3219)=1,1,0))</f>
        <v/>
      </c>
      <c r="AB3219">
        <f>IF($AA3219=1,SUMPRODUCT(--($AE$2:$AE$6001&lt;$AE3219))+1,"")</f>
        <v/>
      </c>
      <c r="AC3219">
        <f>IF($C3219="","",IF(OR($W3219=TRUE(),$W3219="TRUE"),0,1))</f>
        <v/>
      </c>
      <c r="AD3219">
        <f>IF($C3219="","",IF($Z3219="Yes",1,0))</f>
        <v/>
      </c>
      <c r="AE3219">
        <f>IF($AA3219=1,IFERROR(IF(VALUE($C3219)&lt;100000000,VALUE($C3219),1000000000),IFERROR(IF(VALUE(MID($C3219,2,20))&lt;100000000,VALUE(MID($C3219,2,20)),1000000000),1000000000))+ROW()/100000,"")</f>
        <v/>
      </c>
    </row>
    <row r="3220">
      <c r="M3220" s="7">
        <f>IF($C3220="","",L3220*V3220/100)</f>
        <v/>
      </c>
      <c r="N3220" s="11" t="n"/>
      <c r="R3220" s="7" t="n"/>
      <c r="T3220" s="7" t="n"/>
      <c r="U3220" s="7">
        <f>IF($C3220="","",T3220*X3220/100)</f>
        <v/>
      </c>
      <c r="V3220" s="7">
        <f>IF($C3220="","",T3220-U3220)</f>
        <v/>
      </c>
      <c r="X3220">
        <f>IF($C3220="","",IF($AD3220=1,Settings!$C$8,IF($AC3220=1,Settings!$C$6,Settings!$C$7))*100)</f>
        <v/>
      </c>
      <c r="Y3220" s="7">
        <f>IF($C3220="","",V3220-M3220)</f>
        <v/>
      </c>
      <c r="AA3220">
        <f>IF($C3220="","",IF(COUNTIF($C$2:$C3220,$C3220)=1,1,0))</f>
        <v/>
      </c>
      <c r="AB3220">
        <f>IF($AA3220=1,SUMPRODUCT(--($AE$2:$AE$6001&lt;$AE3220))+1,"")</f>
        <v/>
      </c>
      <c r="AC3220">
        <f>IF($C3220="","",IF(OR($W3220=TRUE(),$W3220="TRUE"),0,1))</f>
        <v/>
      </c>
      <c r="AD3220">
        <f>IF($C3220="","",IF($Z3220="Yes",1,0))</f>
        <v/>
      </c>
      <c r="AE3220">
        <f>IF($AA3220=1,IFERROR(IF(VALUE($C3220)&lt;100000000,VALUE($C3220),1000000000),IFERROR(IF(VALUE(MID($C3220,2,20))&lt;100000000,VALUE(MID($C3220,2,20)),1000000000),1000000000))+ROW()/100000,"")</f>
        <v/>
      </c>
    </row>
    <row r="3221">
      <c r="M3221" s="7">
        <f>IF($C3221="","",L3221*V3221/100)</f>
        <v/>
      </c>
      <c r="N3221" s="11" t="n"/>
      <c r="R3221" s="7" t="n"/>
      <c r="T3221" s="7" t="n"/>
      <c r="U3221" s="7">
        <f>IF($C3221="","",T3221*X3221/100)</f>
        <v/>
      </c>
      <c r="V3221" s="7">
        <f>IF($C3221="","",T3221-U3221)</f>
        <v/>
      </c>
      <c r="X3221">
        <f>IF($C3221="","",IF($AD3221=1,Settings!$C$8,IF($AC3221=1,Settings!$C$6,Settings!$C$7))*100)</f>
        <v/>
      </c>
      <c r="Y3221" s="7">
        <f>IF($C3221="","",V3221-M3221)</f>
        <v/>
      </c>
      <c r="AA3221">
        <f>IF($C3221="","",IF(COUNTIF($C$2:$C3221,$C3221)=1,1,0))</f>
        <v/>
      </c>
      <c r="AB3221">
        <f>IF($AA3221=1,SUMPRODUCT(--($AE$2:$AE$6001&lt;$AE3221))+1,"")</f>
        <v/>
      </c>
      <c r="AC3221">
        <f>IF($C3221="","",IF(OR($W3221=TRUE(),$W3221="TRUE"),0,1))</f>
        <v/>
      </c>
      <c r="AD3221">
        <f>IF($C3221="","",IF($Z3221="Yes",1,0))</f>
        <v/>
      </c>
      <c r="AE3221">
        <f>IF($AA3221=1,IFERROR(IF(VALUE($C3221)&lt;100000000,VALUE($C3221),1000000000),IFERROR(IF(VALUE(MID($C3221,2,20))&lt;100000000,VALUE(MID($C3221,2,20)),1000000000),1000000000))+ROW()/100000,"")</f>
        <v/>
      </c>
    </row>
    <row r="3222">
      <c r="M3222" s="7">
        <f>IF($C3222="","",L3222*V3222/100)</f>
        <v/>
      </c>
      <c r="N3222" s="11" t="n"/>
      <c r="R3222" s="7" t="n"/>
      <c r="T3222" s="7" t="n"/>
      <c r="U3222" s="7">
        <f>IF($C3222="","",T3222*X3222/100)</f>
        <v/>
      </c>
      <c r="V3222" s="7">
        <f>IF($C3222="","",T3222-U3222)</f>
        <v/>
      </c>
      <c r="X3222">
        <f>IF($C3222="","",IF($AD3222=1,Settings!$C$8,IF($AC3222=1,Settings!$C$6,Settings!$C$7))*100)</f>
        <v/>
      </c>
      <c r="Y3222" s="7">
        <f>IF($C3222="","",V3222-M3222)</f>
        <v/>
      </c>
      <c r="AA3222">
        <f>IF($C3222="","",IF(COUNTIF($C$2:$C3222,$C3222)=1,1,0))</f>
        <v/>
      </c>
      <c r="AB3222">
        <f>IF($AA3222=1,SUMPRODUCT(--($AE$2:$AE$6001&lt;$AE3222))+1,"")</f>
        <v/>
      </c>
      <c r="AC3222">
        <f>IF($C3222="","",IF(OR($W3222=TRUE(),$W3222="TRUE"),0,1))</f>
        <v/>
      </c>
      <c r="AD3222">
        <f>IF($C3222="","",IF($Z3222="Yes",1,0))</f>
        <v/>
      </c>
      <c r="AE3222">
        <f>IF($AA3222=1,IFERROR(IF(VALUE($C3222)&lt;100000000,VALUE($C3222),1000000000),IFERROR(IF(VALUE(MID($C3222,2,20))&lt;100000000,VALUE(MID($C3222,2,20)),1000000000),1000000000))+ROW()/100000,"")</f>
        <v/>
      </c>
    </row>
    <row r="3223">
      <c r="M3223" s="7">
        <f>IF($C3223="","",L3223*V3223/100)</f>
        <v/>
      </c>
      <c r="N3223" s="11" t="n"/>
      <c r="R3223" s="7" t="n"/>
      <c r="T3223" s="7" t="n"/>
      <c r="U3223" s="7">
        <f>IF($C3223="","",T3223*X3223/100)</f>
        <v/>
      </c>
      <c r="V3223" s="7">
        <f>IF($C3223="","",T3223-U3223)</f>
        <v/>
      </c>
      <c r="X3223">
        <f>IF($C3223="","",IF($AD3223=1,Settings!$C$8,IF($AC3223=1,Settings!$C$6,Settings!$C$7))*100)</f>
        <v/>
      </c>
      <c r="Y3223" s="7">
        <f>IF($C3223="","",V3223-M3223)</f>
        <v/>
      </c>
      <c r="AA3223">
        <f>IF($C3223="","",IF(COUNTIF($C$2:$C3223,$C3223)=1,1,0))</f>
        <v/>
      </c>
      <c r="AB3223">
        <f>IF($AA3223=1,SUMPRODUCT(--($AE$2:$AE$6001&lt;$AE3223))+1,"")</f>
        <v/>
      </c>
      <c r="AC3223">
        <f>IF($C3223="","",IF(OR($W3223=TRUE(),$W3223="TRUE"),0,1))</f>
        <v/>
      </c>
      <c r="AD3223">
        <f>IF($C3223="","",IF($Z3223="Yes",1,0))</f>
        <v/>
      </c>
      <c r="AE3223">
        <f>IF($AA3223=1,IFERROR(IF(VALUE($C3223)&lt;100000000,VALUE($C3223),1000000000),IFERROR(IF(VALUE(MID($C3223,2,20))&lt;100000000,VALUE(MID($C3223,2,20)),1000000000),1000000000))+ROW()/100000,"")</f>
        <v/>
      </c>
    </row>
    <row r="3224">
      <c r="M3224" s="7">
        <f>IF($C3224="","",L3224*V3224/100)</f>
        <v/>
      </c>
      <c r="N3224" s="11" t="n"/>
      <c r="R3224" s="7" t="n"/>
      <c r="T3224" s="7" t="n"/>
      <c r="U3224" s="7">
        <f>IF($C3224="","",T3224*X3224/100)</f>
        <v/>
      </c>
      <c r="V3224" s="7">
        <f>IF($C3224="","",T3224-U3224)</f>
        <v/>
      </c>
      <c r="X3224">
        <f>IF($C3224="","",IF($AD3224=1,Settings!$C$8,IF($AC3224=1,Settings!$C$6,Settings!$C$7))*100)</f>
        <v/>
      </c>
      <c r="Y3224" s="7">
        <f>IF($C3224="","",V3224-M3224)</f>
        <v/>
      </c>
      <c r="AA3224">
        <f>IF($C3224="","",IF(COUNTIF($C$2:$C3224,$C3224)=1,1,0))</f>
        <v/>
      </c>
      <c r="AB3224">
        <f>IF($AA3224=1,SUMPRODUCT(--($AE$2:$AE$6001&lt;$AE3224))+1,"")</f>
        <v/>
      </c>
      <c r="AC3224">
        <f>IF($C3224="","",IF(OR($W3224=TRUE(),$W3224="TRUE"),0,1))</f>
        <v/>
      </c>
      <c r="AD3224">
        <f>IF($C3224="","",IF($Z3224="Yes",1,0))</f>
        <v/>
      </c>
      <c r="AE3224">
        <f>IF($AA3224=1,IFERROR(IF(VALUE($C3224)&lt;100000000,VALUE($C3224),1000000000),IFERROR(IF(VALUE(MID($C3224,2,20))&lt;100000000,VALUE(MID($C3224,2,20)),1000000000),1000000000))+ROW()/100000,"")</f>
        <v/>
      </c>
    </row>
    <row r="3225">
      <c r="M3225" s="7">
        <f>IF($C3225="","",L3225*V3225/100)</f>
        <v/>
      </c>
      <c r="N3225" s="11" t="n"/>
      <c r="R3225" s="7" t="n"/>
      <c r="T3225" s="7" t="n"/>
      <c r="U3225" s="7">
        <f>IF($C3225="","",T3225*X3225/100)</f>
        <v/>
      </c>
      <c r="V3225" s="7">
        <f>IF($C3225="","",T3225-U3225)</f>
        <v/>
      </c>
      <c r="X3225">
        <f>IF($C3225="","",IF($AD3225=1,Settings!$C$8,IF($AC3225=1,Settings!$C$6,Settings!$C$7))*100)</f>
        <v/>
      </c>
      <c r="Y3225" s="7">
        <f>IF($C3225="","",V3225-M3225)</f>
        <v/>
      </c>
      <c r="AA3225">
        <f>IF($C3225="","",IF(COUNTIF($C$2:$C3225,$C3225)=1,1,0))</f>
        <v/>
      </c>
      <c r="AB3225">
        <f>IF($AA3225=1,SUMPRODUCT(--($AE$2:$AE$6001&lt;$AE3225))+1,"")</f>
        <v/>
      </c>
      <c r="AC3225">
        <f>IF($C3225="","",IF(OR($W3225=TRUE(),$W3225="TRUE"),0,1))</f>
        <v/>
      </c>
      <c r="AD3225">
        <f>IF($C3225="","",IF($Z3225="Yes",1,0))</f>
        <v/>
      </c>
      <c r="AE3225">
        <f>IF($AA3225=1,IFERROR(IF(VALUE($C3225)&lt;100000000,VALUE($C3225),1000000000),IFERROR(IF(VALUE(MID($C3225,2,20))&lt;100000000,VALUE(MID($C3225,2,20)),1000000000),1000000000))+ROW()/100000,"")</f>
        <v/>
      </c>
    </row>
    <row r="3226">
      <c r="M3226" s="7">
        <f>IF($C3226="","",L3226*V3226/100)</f>
        <v/>
      </c>
      <c r="N3226" s="11" t="n"/>
      <c r="R3226" s="7" t="n"/>
      <c r="T3226" s="7" t="n"/>
      <c r="U3226" s="7">
        <f>IF($C3226="","",T3226*X3226/100)</f>
        <v/>
      </c>
      <c r="V3226" s="7">
        <f>IF($C3226="","",T3226-U3226)</f>
        <v/>
      </c>
      <c r="X3226">
        <f>IF($C3226="","",IF($AD3226=1,Settings!$C$8,IF($AC3226=1,Settings!$C$6,Settings!$C$7))*100)</f>
        <v/>
      </c>
      <c r="Y3226" s="7">
        <f>IF($C3226="","",V3226-M3226)</f>
        <v/>
      </c>
      <c r="AA3226">
        <f>IF($C3226="","",IF(COUNTIF($C$2:$C3226,$C3226)=1,1,0))</f>
        <v/>
      </c>
      <c r="AB3226">
        <f>IF($AA3226=1,SUMPRODUCT(--($AE$2:$AE$6001&lt;$AE3226))+1,"")</f>
        <v/>
      </c>
      <c r="AC3226">
        <f>IF($C3226="","",IF(OR($W3226=TRUE(),$W3226="TRUE"),0,1))</f>
        <v/>
      </c>
      <c r="AD3226">
        <f>IF($C3226="","",IF($Z3226="Yes",1,0))</f>
        <v/>
      </c>
      <c r="AE3226">
        <f>IF($AA3226=1,IFERROR(IF(VALUE($C3226)&lt;100000000,VALUE($C3226),1000000000),IFERROR(IF(VALUE(MID($C3226,2,20))&lt;100000000,VALUE(MID($C3226,2,20)),1000000000),1000000000))+ROW()/100000,"")</f>
        <v/>
      </c>
    </row>
    <row r="3227">
      <c r="M3227" s="7">
        <f>IF($C3227="","",L3227*V3227/100)</f>
        <v/>
      </c>
      <c r="N3227" s="11" t="n"/>
      <c r="R3227" s="7" t="n"/>
      <c r="T3227" s="7" t="n"/>
      <c r="U3227" s="7">
        <f>IF($C3227="","",T3227*X3227/100)</f>
        <v/>
      </c>
      <c r="V3227" s="7">
        <f>IF($C3227="","",T3227-U3227)</f>
        <v/>
      </c>
      <c r="X3227">
        <f>IF($C3227="","",IF($AD3227=1,Settings!$C$8,IF($AC3227=1,Settings!$C$6,Settings!$C$7))*100)</f>
        <v/>
      </c>
      <c r="Y3227" s="7">
        <f>IF($C3227="","",V3227-M3227)</f>
        <v/>
      </c>
      <c r="AA3227">
        <f>IF($C3227="","",IF(COUNTIF($C$2:$C3227,$C3227)=1,1,0))</f>
        <v/>
      </c>
      <c r="AB3227">
        <f>IF($AA3227=1,SUMPRODUCT(--($AE$2:$AE$6001&lt;$AE3227))+1,"")</f>
        <v/>
      </c>
      <c r="AC3227">
        <f>IF($C3227="","",IF(OR($W3227=TRUE(),$W3227="TRUE"),0,1))</f>
        <v/>
      </c>
      <c r="AD3227">
        <f>IF($C3227="","",IF($Z3227="Yes",1,0))</f>
        <v/>
      </c>
      <c r="AE3227">
        <f>IF($AA3227=1,IFERROR(IF(VALUE($C3227)&lt;100000000,VALUE($C3227),1000000000),IFERROR(IF(VALUE(MID($C3227,2,20))&lt;100000000,VALUE(MID($C3227,2,20)),1000000000),1000000000))+ROW()/100000,"")</f>
        <v/>
      </c>
    </row>
    <row r="3228">
      <c r="M3228" s="7">
        <f>IF($C3228="","",L3228*V3228/100)</f>
        <v/>
      </c>
      <c r="N3228" s="11" t="n"/>
      <c r="R3228" s="7" t="n"/>
      <c r="T3228" s="7" t="n"/>
      <c r="U3228" s="7">
        <f>IF($C3228="","",T3228*X3228/100)</f>
        <v/>
      </c>
      <c r="V3228" s="7">
        <f>IF($C3228="","",T3228-U3228)</f>
        <v/>
      </c>
      <c r="X3228">
        <f>IF($C3228="","",IF($AD3228=1,Settings!$C$8,IF($AC3228=1,Settings!$C$6,Settings!$C$7))*100)</f>
        <v/>
      </c>
      <c r="Y3228" s="7">
        <f>IF($C3228="","",V3228-M3228)</f>
        <v/>
      </c>
      <c r="AA3228">
        <f>IF($C3228="","",IF(COUNTIF($C$2:$C3228,$C3228)=1,1,0))</f>
        <v/>
      </c>
      <c r="AB3228">
        <f>IF($AA3228=1,SUMPRODUCT(--($AE$2:$AE$6001&lt;$AE3228))+1,"")</f>
        <v/>
      </c>
      <c r="AC3228">
        <f>IF($C3228="","",IF(OR($W3228=TRUE(),$W3228="TRUE"),0,1))</f>
        <v/>
      </c>
      <c r="AD3228">
        <f>IF($C3228="","",IF($Z3228="Yes",1,0))</f>
        <v/>
      </c>
      <c r="AE3228">
        <f>IF($AA3228=1,IFERROR(IF(VALUE($C3228)&lt;100000000,VALUE($C3228),1000000000),IFERROR(IF(VALUE(MID($C3228,2,20))&lt;100000000,VALUE(MID($C3228,2,20)),1000000000),1000000000))+ROW()/100000,"")</f>
        <v/>
      </c>
    </row>
    <row r="3229">
      <c r="M3229" s="7">
        <f>IF($C3229="","",L3229*V3229/100)</f>
        <v/>
      </c>
      <c r="N3229" s="11" t="n"/>
      <c r="R3229" s="7" t="n"/>
      <c r="T3229" s="7" t="n"/>
      <c r="U3229" s="7">
        <f>IF($C3229="","",T3229*X3229/100)</f>
        <v/>
      </c>
      <c r="V3229" s="7">
        <f>IF($C3229="","",T3229-U3229)</f>
        <v/>
      </c>
      <c r="X3229">
        <f>IF($C3229="","",IF($AD3229=1,Settings!$C$8,IF($AC3229=1,Settings!$C$6,Settings!$C$7))*100)</f>
        <v/>
      </c>
      <c r="Y3229" s="7">
        <f>IF($C3229="","",V3229-M3229)</f>
        <v/>
      </c>
      <c r="AA3229">
        <f>IF($C3229="","",IF(COUNTIF($C$2:$C3229,$C3229)=1,1,0))</f>
        <v/>
      </c>
      <c r="AB3229">
        <f>IF($AA3229=1,SUMPRODUCT(--($AE$2:$AE$6001&lt;$AE3229))+1,"")</f>
        <v/>
      </c>
      <c r="AC3229">
        <f>IF($C3229="","",IF(OR($W3229=TRUE(),$W3229="TRUE"),0,1))</f>
        <v/>
      </c>
      <c r="AD3229">
        <f>IF($C3229="","",IF($Z3229="Yes",1,0))</f>
        <v/>
      </c>
      <c r="AE3229">
        <f>IF($AA3229=1,IFERROR(IF(VALUE($C3229)&lt;100000000,VALUE($C3229),1000000000),IFERROR(IF(VALUE(MID($C3229,2,20))&lt;100000000,VALUE(MID($C3229,2,20)),1000000000),1000000000))+ROW()/100000,"")</f>
        <v/>
      </c>
    </row>
    <row r="3230">
      <c r="M3230" s="7">
        <f>IF($C3230="","",L3230*V3230/100)</f>
        <v/>
      </c>
      <c r="N3230" s="11" t="n"/>
      <c r="R3230" s="7" t="n"/>
      <c r="T3230" s="7" t="n"/>
      <c r="U3230" s="7">
        <f>IF($C3230="","",T3230*X3230/100)</f>
        <v/>
      </c>
      <c r="V3230" s="7">
        <f>IF($C3230="","",T3230-U3230)</f>
        <v/>
      </c>
      <c r="X3230">
        <f>IF($C3230="","",IF($AD3230=1,Settings!$C$8,IF($AC3230=1,Settings!$C$6,Settings!$C$7))*100)</f>
        <v/>
      </c>
      <c r="Y3230" s="7">
        <f>IF($C3230="","",V3230-M3230)</f>
        <v/>
      </c>
      <c r="AA3230">
        <f>IF($C3230="","",IF(COUNTIF($C$2:$C3230,$C3230)=1,1,0))</f>
        <v/>
      </c>
      <c r="AB3230">
        <f>IF($AA3230=1,SUMPRODUCT(--($AE$2:$AE$6001&lt;$AE3230))+1,"")</f>
        <v/>
      </c>
      <c r="AC3230">
        <f>IF($C3230="","",IF(OR($W3230=TRUE(),$W3230="TRUE"),0,1))</f>
        <v/>
      </c>
      <c r="AD3230">
        <f>IF($C3230="","",IF($Z3230="Yes",1,0))</f>
        <v/>
      </c>
      <c r="AE3230">
        <f>IF($AA3230=1,IFERROR(IF(VALUE($C3230)&lt;100000000,VALUE($C3230),1000000000),IFERROR(IF(VALUE(MID($C3230,2,20))&lt;100000000,VALUE(MID($C3230,2,20)),1000000000),1000000000))+ROW()/100000,"")</f>
        <v/>
      </c>
    </row>
    <row r="3231">
      <c r="M3231" s="7">
        <f>IF($C3231="","",L3231*V3231/100)</f>
        <v/>
      </c>
      <c r="N3231" s="11" t="n"/>
      <c r="R3231" s="7" t="n"/>
      <c r="T3231" s="7" t="n"/>
      <c r="U3231" s="7">
        <f>IF($C3231="","",T3231*X3231/100)</f>
        <v/>
      </c>
      <c r="V3231" s="7">
        <f>IF($C3231="","",T3231-U3231)</f>
        <v/>
      </c>
      <c r="X3231">
        <f>IF($C3231="","",IF($AD3231=1,Settings!$C$8,IF($AC3231=1,Settings!$C$6,Settings!$C$7))*100)</f>
        <v/>
      </c>
      <c r="Y3231" s="7">
        <f>IF($C3231="","",V3231-M3231)</f>
        <v/>
      </c>
      <c r="AA3231">
        <f>IF($C3231="","",IF(COUNTIF($C$2:$C3231,$C3231)=1,1,0))</f>
        <v/>
      </c>
      <c r="AB3231">
        <f>IF($AA3231=1,SUMPRODUCT(--($AE$2:$AE$6001&lt;$AE3231))+1,"")</f>
        <v/>
      </c>
      <c r="AC3231">
        <f>IF($C3231="","",IF(OR($W3231=TRUE(),$W3231="TRUE"),0,1))</f>
        <v/>
      </c>
      <c r="AD3231">
        <f>IF($C3231="","",IF($Z3231="Yes",1,0))</f>
        <v/>
      </c>
      <c r="AE3231">
        <f>IF($AA3231=1,IFERROR(IF(VALUE($C3231)&lt;100000000,VALUE($C3231),1000000000),IFERROR(IF(VALUE(MID($C3231,2,20))&lt;100000000,VALUE(MID($C3231,2,20)),1000000000),1000000000))+ROW()/100000,"")</f>
        <v/>
      </c>
    </row>
    <row r="3232">
      <c r="M3232" s="7">
        <f>IF($C3232="","",L3232*V3232/100)</f>
        <v/>
      </c>
      <c r="N3232" s="11" t="n"/>
      <c r="R3232" s="7" t="n"/>
      <c r="T3232" s="7" t="n"/>
      <c r="U3232" s="7">
        <f>IF($C3232="","",T3232*X3232/100)</f>
        <v/>
      </c>
      <c r="V3232" s="7">
        <f>IF($C3232="","",T3232-U3232)</f>
        <v/>
      </c>
      <c r="X3232">
        <f>IF($C3232="","",IF($AD3232=1,Settings!$C$8,IF($AC3232=1,Settings!$C$6,Settings!$C$7))*100)</f>
        <v/>
      </c>
      <c r="Y3232" s="7">
        <f>IF($C3232="","",V3232-M3232)</f>
        <v/>
      </c>
      <c r="AA3232">
        <f>IF($C3232="","",IF(COUNTIF($C$2:$C3232,$C3232)=1,1,0))</f>
        <v/>
      </c>
      <c r="AB3232">
        <f>IF($AA3232=1,SUMPRODUCT(--($AE$2:$AE$6001&lt;$AE3232))+1,"")</f>
        <v/>
      </c>
      <c r="AC3232">
        <f>IF($C3232="","",IF(OR($W3232=TRUE(),$W3232="TRUE"),0,1))</f>
        <v/>
      </c>
      <c r="AD3232">
        <f>IF($C3232="","",IF($Z3232="Yes",1,0))</f>
        <v/>
      </c>
      <c r="AE3232">
        <f>IF($AA3232=1,IFERROR(IF(VALUE($C3232)&lt;100000000,VALUE($C3232),1000000000),IFERROR(IF(VALUE(MID($C3232,2,20))&lt;100000000,VALUE(MID($C3232,2,20)),1000000000),1000000000))+ROW()/100000,"")</f>
        <v/>
      </c>
    </row>
    <row r="3233">
      <c r="M3233" s="7">
        <f>IF($C3233="","",L3233*V3233/100)</f>
        <v/>
      </c>
      <c r="N3233" s="11" t="n"/>
      <c r="R3233" s="7" t="n"/>
      <c r="T3233" s="7" t="n"/>
      <c r="U3233" s="7">
        <f>IF($C3233="","",T3233*X3233/100)</f>
        <v/>
      </c>
      <c r="V3233" s="7">
        <f>IF($C3233="","",T3233-U3233)</f>
        <v/>
      </c>
      <c r="X3233">
        <f>IF($C3233="","",IF($AD3233=1,Settings!$C$8,IF($AC3233=1,Settings!$C$6,Settings!$C$7))*100)</f>
        <v/>
      </c>
      <c r="Y3233" s="7">
        <f>IF($C3233="","",V3233-M3233)</f>
        <v/>
      </c>
      <c r="AA3233">
        <f>IF($C3233="","",IF(COUNTIF($C$2:$C3233,$C3233)=1,1,0))</f>
        <v/>
      </c>
      <c r="AB3233">
        <f>IF($AA3233=1,SUMPRODUCT(--($AE$2:$AE$6001&lt;$AE3233))+1,"")</f>
        <v/>
      </c>
      <c r="AC3233">
        <f>IF($C3233="","",IF(OR($W3233=TRUE(),$W3233="TRUE"),0,1))</f>
        <v/>
      </c>
      <c r="AD3233">
        <f>IF($C3233="","",IF($Z3233="Yes",1,0))</f>
        <v/>
      </c>
      <c r="AE3233">
        <f>IF($AA3233=1,IFERROR(IF(VALUE($C3233)&lt;100000000,VALUE($C3233),1000000000),IFERROR(IF(VALUE(MID($C3233,2,20))&lt;100000000,VALUE(MID($C3233,2,20)),1000000000),1000000000))+ROW()/100000,"")</f>
        <v/>
      </c>
    </row>
    <row r="3234">
      <c r="M3234" s="7">
        <f>IF($C3234="","",L3234*V3234/100)</f>
        <v/>
      </c>
      <c r="N3234" s="11" t="n"/>
      <c r="R3234" s="7" t="n"/>
      <c r="T3234" s="7" t="n"/>
      <c r="U3234" s="7">
        <f>IF($C3234="","",T3234*X3234/100)</f>
        <v/>
      </c>
      <c r="V3234" s="7">
        <f>IF($C3234="","",T3234-U3234)</f>
        <v/>
      </c>
      <c r="X3234">
        <f>IF($C3234="","",IF($AD3234=1,Settings!$C$8,IF($AC3234=1,Settings!$C$6,Settings!$C$7))*100)</f>
        <v/>
      </c>
      <c r="Y3234" s="7">
        <f>IF($C3234="","",V3234-M3234)</f>
        <v/>
      </c>
      <c r="AA3234">
        <f>IF($C3234="","",IF(COUNTIF($C$2:$C3234,$C3234)=1,1,0))</f>
        <v/>
      </c>
      <c r="AB3234">
        <f>IF($AA3234=1,SUMPRODUCT(--($AE$2:$AE$6001&lt;$AE3234))+1,"")</f>
        <v/>
      </c>
      <c r="AC3234">
        <f>IF($C3234="","",IF(OR($W3234=TRUE(),$W3234="TRUE"),0,1))</f>
        <v/>
      </c>
      <c r="AD3234">
        <f>IF($C3234="","",IF($Z3234="Yes",1,0))</f>
        <v/>
      </c>
      <c r="AE3234">
        <f>IF($AA3234=1,IFERROR(IF(VALUE($C3234)&lt;100000000,VALUE($C3234),1000000000),IFERROR(IF(VALUE(MID($C3234,2,20))&lt;100000000,VALUE(MID($C3234,2,20)),1000000000),1000000000))+ROW()/100000,"")</f>
        <v/>
      </c>
    </row>
    <row r="3235">
      <c r="M3235" s="7">
        <f>IF($C3235="","",L3235*V3235/100)</f>
        <v/>
      </c>
      <c r="N3235" s="11" t="n"/>
      <c r="R3235" s="7" t="n"/>
      <c r="T3235" s="7" t="n"/>
      <c r="U3235" s="7">
        <f>IF($C3235="","",T3235*X3235/100)</f>
        <v/>
      </c>
      <c r="V3235" s="7">
        <f>IF($C3235="","",T3235-U3235)</f>
        <v/>
      </c>
      <c r="X3235">
        <f>IF($C3235="","",IF($AD3235=1,Settings!$C$8,IF($AC3235=1,Settings!$C$6,Settings!$C$7))*100)</f>
        <v/>
      </c>
      <c r="Y3235" s="7">
        <f>IF($C3235="","",V3235-M3235)</f>
        <v/>
      </c>
      <c r="AA3235">
        <f>IF($C3235="","",IF(COUNTIF($C$2:$C3235,$C3235)=1,1,0))</f>
        <v/>
      </c>
      <c r="AB3235">
        <f>IF($AA3235=1,SUMPRODUCT(--($AE$2:$AE$6001&lt;$AE3235))+1,"")</f>
        <v/>
      </c>
      <c r="AC3235">
        <f>IF($C3235="","",IF(OR($W3235=TRUE(),$W3235="TRUE"),0,1))</f>
        <v/>
      </c>
      <c r="AD3235">
        <f>IF($C3235="","",IF($Z3235="Yes",1,0))</f>
        <v/>
      </c>
      <c r="AE3235">
        <f>IF($AA3235=1,IFERROR(IF(VALUE($C3235)&lt;100000000,VALUE($C3235),1000000000),IFERROR(IF(VALUE(MID($C3235,2,20))&lt;100000000,VALUE(MID($C3235,2,20)),1000000000),1000000000))+ROW()/100000,"")</f>
        <v/>
      </c>
    </row>
    <row r="3236">
      <c r="M3236" s="7">
        <f>IF($C3236="","",L3236*V3236/100)</f>
        <v/>
      </c>
      <c r="N3236" s="11" t="n"/>
      <c r="R3236" s="7" t="n"/>
      <c r="T3236" s="7" t="n"/>
      <c r="U3236" s="7">
        <f>IF($C3236="","",T3236*X3236/100)</f>
        <v/>
      </c>
      <c r="V3236" s="7">
        <f>IF($C3236="","",T3236-U3236)</f>
        <v/>
      </c>
      <c r="X3236">
        <f>IF($C3236="","",IF($AD3236=1,Settings!$C$8,IF($AC3236=1,Settings!$C$6,Settings!$C$7))*100)</f>
        <v/>
      </c>
      <c r="Y3236" s="7">
        <f>IF($C3236="","",V3236-M3236)</f>
        <v/>
      </c>
      <c r="AA3236">
        <f>IF($C3236="","",IF(COUNTIF($C$2:$C3236,$C3236)=1,1,0))</f>
        <v/>
      </c>
      <c r="AB3236">
        <f>IF($AA3236=1,SUMPRODUCT(--($AE$2:$AE$6001&lt;$AE3236))+1,"")</f>
        <v/>
      </c>
      <c r="AC3236">
        <f>IF($C3236="","",IF(OR($W3236=TRUE(),$W3236="TRUE"),0,1))</f>
        <v/>
      </c>
      <c r="AD3236">
        <f>IF($C3236="","",IF($Z3236="Yes",1,0))</f>
        <v/>
      </c>
      <c r="AE3236">
        <f>IF($AA3236=1,IFERROR(IF(VALUE($C3236)&lt;100000000,VALUE($C3236),1000000000),IFERROR(IF(VALUE(MID($C3236,2,20))&lt;100000000,VALUE(MID($C3236,2,20)),1000000000),1000000000))+ROW()/100000,"")</f>
        <v/>
      </c>
    </row>
    <row r="3237">
      <c r="M3237" s="7">
        <f>IF($C3237="","",L3237*V3237/100)</f>
        <v/>
      </c>
      <c r="N3237" s="11" t="n"/>
      <c r="R3237" s="7" t="n"/>
      <c r="T3237" s="7" t="n"/>
      <c r="U3237" s="7">
        <f>IF($C3237="","",T3237*X3237/100)</f>
        <v/>
      </c>
      <c r="V3237" s="7">
        <f>IF($C3237="","",T3237-U3237)</f>
        <v/>
      </c>
      <c r="X3237">
        <f>IF($C3237="","",IF($AD3237=1,Settings!$C$8,IF($AC3237=1,Settings!$C$6,Settings!$C$7))*100)</f>
        <v/>
      </c>
      <c r="Y3237" s="7">
        <f>IF($C3237="","",V3237-M3237)</f>
        <v/>
      </c>
      <c r="AA3237">
        <f>IF($C3237="","",IF(COUNTIF($C$2:$C3237,$C3237)=1,1,0))</f>
        <v/>
      </c>
      <c r="AB3237">
        <f>IF($AA3237=1,SUMPRODUCT(--($AE$2:$AE$6001&lt;$AE3237))+1,"")</f>
        <v/>
      </c>
      <c r="AC3237">
        <f>IF($C3237="","",IF(OR($W3237=TRUE(),$W3237="TRUE"),0,1))</f>
        <v/>
      </c>
      <c r="AD3237">
        <f>IF($C3237="","",IF($Z3237="Yes",1,0))</f>
        <v/>
      </c>
      <c r="AE3237">
        <f>IF($AA3237=1,IFERROR(IF(VALUE($C3237)&lt;100000000,VALUE($C3237),1000000000),IFERROR(IF(VALUE(MID($C3237,2,20))&lt;100000000,VALUE(MID($C3237,2,20)),1000000000),1000000000))+ROW()/100000,"")</f>
        <v/>
      </c>
    </row>
    <row r="3238">
      <c r="M3238" s="7">
        <f>IF($C3238="","",L3238*V3238/100)</f>
        <v/>
      </c>
      <c r="N3238" s="11" t="n"/>
      <c r="R3238" s="7" t="n"/>
      <c r="T3238" s="7" t="n"/>
      <c r="U3238" s="7">
        <f>IF($C3238="","",T3238*X3238/100)</f>
        <v/>
      </c>
      <c r="V3238" s="7">
        <f>IF($C3238="","",T3238-U3238)</f>
        <v/>
      </c>
      <c r="X3238">
        <f>IF($C3238="","",IF($AD3238=1,Settings!$C$8,IF($AC3238=1,Settings!$C$6,Settings!$C$7))*100)</f>
        <v/>
      </c>
      <c r="Y3238" s="7">
        <f>IF($C3238="","",V3238-M3238)</f>
        <v/>
      </c>
      <c r="AA3238">
        <f>IF($C3238="","",IF(COUNTIF($C$2:$C3238,$C3238)=1,1,0))</f>
        <v/>
      </c>
      <c r="AB3238">
        <f>IF($AA3238=1,SUMPRODUCT(--($AE$2:$AE$6001&lt;$AE3238))+1,"")</f>
        <v/>
      </c>
      <c r="AC3238">
        <f>IF($C3238="","",IF(OR($W3238=TRUE(),$W3238="TRUE"),0,1))</f>
        <v/>
      </c>
      <c r="AD3238">
        <f>IF($C3238="","",IF($Z3238="Yes",1,0))</f>
        <v/>
      </c>
      <c r="AE3238">
        <f>IF($AA3238=1,IFERROR(IF(VALUE($C3238)&lt;100000000,VALUE($C3238),1000000000),IFERROR(IF(VALUE(MID($C3238,2,20))&lt;100000000,VALUE(MID($C3238,2,20)),1000000000),1000000000))+ROW()/100000,"")</f>
        <v/>
      </c>
    </row>
    <row r="3239">
      <c r="M3239" s="7">
        <f>IF($C3239="","",L3239*V3239/100)</f>
        <v/>
      </c>
      <c r="N3239" s="11" t="n"/>
      <c r="R3239" s="7" t="n"/>
      <c r="T3239" s="7" t="n"/>
      <c r="U3239" s="7">
        <f>IF($C3239="","",T3239*X3239/100)</f>
        <v/>
      </c>
      <c r="V3239" s="7">
        <f>IF($C3239="","",T3239-U3239)</f>
        <v/>
      </c>
      <c r="X3239">
        <f>IF($C3239="","",IF($AD3239=1,Settings!$C$8,IF($AC3239=1,Settings!$C$6,Settings!$C$7))*100)</f>
        <v/>
      </c>
      <c r="Y3239" s="7">
        <f>IF($C3239="","",V3239-M3239)</f>
        <v/>
      </c>
      <c r="AA3239">
        <f>IF($C3239="","",IF(COUNTIF($C$2:$C3239,$C3239)=1,1,0))</f>
        <v/>
      </c>
      <c r="AB3239">
        <f>IF($AA3239=1,SUMPRODUCT(--($AE$2:$AE$6001&lt;$AE3239))+1,"")</f>
        <v/>
      </c>
      <c r="AC3239">
        <f>IF($C3239="","",IF(OR($W3239=TRUE(),$W3239="TRUE"),0,1))</f>
        <v/>
      </c>
      <c r="AD3239">
        <f>IF($C3239="","",IF($Z3239="Yes",1,0))</f>
        <v/>
      </c>
      <c r="AE3239">
        <f>IF($AA3239=1,IFERROR(IF(VALUE($C3239)&lt;100000000,VALUE($C3239),1000000000),IFERROR(IF(VALUE(MID($C3239,2,20))&lt;100000000,VALUE(MID($C3239,2,20)),1000000000),1000000000))+ROW()/100000,"")</f>
        <v/>
      </c>
    </row>
    <row r="3240">
      <c r="M3240" s="7">
        <f>IF($C3240="","",L3240*V3240/100)</f>
        <v/>
      </c>
      <c r="N3240" s="11" t="n"/>
      <c r="R3240" s="7" t="n"/>
      <c r="T3240" s="7" t="n"/>
      <c r="U3240" s="7">
        <f>IF($C3240="","",T3240*X3240/100)</f>
        <v/>
      </c>
      <c r="V3240" s="7">
        <f>IF($C3240="","",T3240-U3240)</f>
        <v/>
      </c>
      <c r="X3240">
        <f>IF($C3240="","",IF($AD3240=1,Settings!$C$8,IF($AC3240=1,Settings!$C$6,Settings!$C$7))*100)</f>
        <v/>
      </c>
      <c r="Y3240" s="7">
        <f>IF($C3240="","",V3240-M3240)</f>
        <v/>
      </c>
      <c r="AA3240">
        <f>IF($C3240="","",IF(COUNTIF($C$2:$C3240,$C3240)=1,1,0))</f>
        <v/>
      </c>
      <c r="AB3240">
        <f>IF($AA3240=1,SUMPRODUCT(--($AE$2:$AE$6001&lt;$AE3240))+1,"")</f>
        <v/>
      </c>
      <c r="AC3240">
        <f>IF($C3240="","",IF(OR($W3240=TRUE(),$W3240="TRUE"),0,1))</f>
        <v/>
      </c>
      <c r="AD3240">
        <f>IF($C3240="","",IF($Z3240="Yes",1,0))</f>
        <v/>
      </c>
      <c r="AE3240">
        <f>IF($AA3240=1,IFERROR(IF(VALUE($C3240)&lt;100000000,VALUE($C3240),1000000000),IFERROR(IF(VALUE(MID($C3240,2,20))&lt;100000000,VALUE(MID($C3240,2,20)),1000000000),1000000000))+ROW()/100000,"")</f>
        <v/>
      </c>
    </row>
    <row r="3241">
      <c r="M3241" s="7">
        <f>IF($C3241="","",L3241*V3241/100)</f>
        <v/>
      </c>
      <c r="N3241" s="11" t="n"/>
      <c r="R3241" s="7" t="n"/>
      <c r="T3241" s="7" t="n"/>
      <c r="U3241" s="7">
        <f>IF($C3241="","",T3241*X3241/100)</f>
        <v/>
      </c>
      <c r="V3241" s="7">
        <f>IF($C3241="","",T3241-U3241)</f>
        <v/>
      </c>
      <c r="X3241">
        <f>IF($C3241="","",IF($AD3241=1,Settings!$C$8,IF($AC3241=1,Settings!$C$6,Settings!$C$7))*100)</f>
        <v/>
      </c>
      <c r="Y3241" s="7">
        <f>IF($C3241="","",V3241-M3241)</f>
        <v/>
      </c>
      <c r="AA3241">
        <f>IF($C3241="","",IF(COUNTIF($C$2:$C3241,$C3241)=1,1,0))</f>
        <v/>
      </c>
      <c r="AB3241">
        <f>IF($AA3241=1,SUMPRODUCT(--($AE$2:$AE$6001&lt;$AE3241))+1,"")</f>
        <v/>
      </c>
      <c r="AC3241">
        <f>IF($C3241="","",IF(OR($W3241=TRUE(),$W3241="TRUE"),0,1))</f>
        <v/>
      </c>
      <c r="AD3241">
        <f>IF($C3241="","",IF($Z3241="Yes",1,0))</f>
        <v/>
      </c>
      <c r="AE3241">
        <f>IF($AA3241=1,IFERROR(IF(VALUE($C3241)&lt;100000000,VALUE($C3241),1000000000),IFERROR(IF(VALUE(MID($C3241,2,20))&lt;100000000,VALUE(MID($C3241,2,20)),1000000000),1000000000))+ROW()/100000,"")</f>
        <v/>
      </c>
    </row>
    <row r="3242">
      <c r="M3242" s="7">
        <f>IF($C3242="","",L3242*V3242/100)</f>
        <v/>
      </c>
      <c r="N3242" s="11" t="n"/>
      <c r="R3242" s="7" t="n"/>
      <c r="T3242" s="7" t="n"/>
      <c r="U3242" s="7">
        <f>IF($C3242="","",T3242*X3242/100)</f>
        <v/>
      </c>
      <c r="V3242" s="7">
        <f>IF($C3242="","",T3242-U3242)</f>
        <v/>
      </c>
      <c r="X3242">
        <f>IF($C3242="","",IF($AD3242=1,Settings!$C$8,IF($AC3242=1,Settings!$C$6,Settings!$C$7))*100)</f>
        <v/>
      </c>
      <c r="Y3242" s="7">
        <f>IF($C3242="","",V3242-M3242)</f>
        <v/>
      </c>
      <c r="AA3242">
        <f>IF($C3242="","",IF(COUNTIF($C$2:$C3242,$C3242)=1,1,0))</f>
        <v/>
      </c>
      <c r="AB3242">
        <f>IF($AA3242=1,SUMPRODUCT(--($AE$2:$AE$6001&lt;$AE3242))+1,"")</f>
        <v/>
      </c>
      <c r="AC3242">
        <f>IF($C3242="","",IF(OR($W3242=TRUE(),$W3242="TRUE"),0,1))</f>
        <v/>
      </c>
      <c r="AD3242">
        <f>IF($C3242="","",IF($Z3242="Yes",1,0))</f>
        <v/>
      </c>
      <c r="AE3242">
        <f>IF($AA3242=1,IFERROR(IF(VALUE($C3242)&lt;100000000,VALUE($C3242),1000000000),IFERROR(IF(VALUE(MID($C3242,2,20))&lt;100000000,VALUE(MID($C3242,2,20)),1000000000),1000000000))+ROW()/100000,"")</f>
        <v/>
      </c>
    </row>
    <row r="3243">
      <c r="M3243" s="7">
        <f>IF($C3243="","",L3243*V3243/100)</f>
        <v/>
      </c>
      <c r="N3243" s="11" t="n"/>
      <c r="R3243" s="7" t="n"/>
      <c r="T3243" s="7" t="n"/>
      <c r="U3243" s="7">
        <f>IF($C3243="","",T3243*X3243/100)</f>
        <v/>
      </c>
      <c r="V3243" s="7">
        <f>IF($C3243="","",T3243-U3243)</f>
        <v/>
      </c>
      <c r="X3243">
        <f>IF($C3243="","",IF($AD3243=1,Settings!$C$8,IF($AC3243=1,Settings!$C$6,Settings!$C$7))*100)</f>
        <v/>
      </c>
      <c r="Y3243" s="7">
        <f>IF($C3243="","",V3243-M3243)</f>
        <v/>
      </c>
      <c r="AA3243">
        <f>IF($C3243="","",IF(COUNTIF($C$2:$C3243,$C3243)=1,1,0))</f>
        <v/>
      </c>
      <c r="AB3243">
        <f>IF($AA3243=1,SUMPRODUCT(--($AE$2:$AE$6001&lt;$AE3243))+1,"")</f>
        <v/>
      </c>
      <c r="AC3243">
        <f>IF($C3243="","",IF(OR($W3243=TRUE(),$W3243="TRUE"),0,1))</f>
        <v/>
      </c>
      <c r="AD3243">
        <f>IF($C3243="","",IF($Z3243="Yes",1,0))</f>
        <v/>
      </c>
      <c r="AE3243">
        <f>IF($AA3243=1,IFERROR(IF(VALUE($C3243)&lt;100000000,VALUE($C3243),1000000000),IFERROR(IF(VALUE(MID($C3243,2,20))&lt;100000000,VALUE(MID($C3243,2,20)),1000000000),1000000000))+ROW()/100000,"")</f>
        <v/>
      </c>
    </row>
    <row r="3244">
      <c r="M3244" s="7">
        <f>IF($C3244="","",L3244*V3244/100)</f>
        <v/>
      </c>
      <c r="N3244" s="11" t="n"/>
      <c r="R3244" s="7" t="n"/>
      <c r="T3244" s="7" t="n"/>
      <c r="U3244" s="7">
        <f>IF($C3244="","",T3244*X3244/100)</f>
        <v/>
      </c>
      <c r="V3244" s="7">
        <f>IF($C3244="","",T3244-U3244)</f>
        <v/>
      </c>
      <c r="X3244">
        <f>IF($C3244="","",IF($AD3244=1,Settings!$C$8,IF($AC3244=1,Settings!$C$6,Settings!$C$7))*100)</f>
        <v/>
      </c>
      <c r="Y3244" s="7">
        <f>IF($C3244="","",V3244-M3244)</f>
        <v/>
      </c>
      <c r="AA3244">
        <f>IF($C3244="","",IF(COUNTIF($C$2:$C3244,$C3244)=1,1,0))</f>
        <v/>
      </c>
      <c r="AB3244">
        <f>IF($AA3244=1,SUMPRODUCT(--($AE$2:$AE$6001&lt;$AE3244))+1,"")</f>
        <v/>
      </c>
      <c r="AC3244">
        <f>IF($C3244="","",IF(OR($W3244=TRUE(),$W3244="TRUE"),0,1))</f>
        <v/>
      </c>
      <c r="AD3244">
        <f>IF($C3244="","",IF($Z3244="Yes",1,0))</f>
        <v/>
      </c>
      <c r="AE3244">
        <f>IF($AA3244=1,IFERROR(IF(VALUE($C3244)&lt;100000000,VALUE($C3244),1000000000),IFERROR(IF(VALUE(MID($C3244,2,20))&lt;100000000,VALUE(MID($C3244,2,20)),1000000000),1000000000))+ROW()/100000,"")</f>
        <v/>
      </c>
    </row>
    <row r="3245">
      <c r="M3245" s="7">
        <f>IF($C3245="","",L3245*V3245/100)</f>
        <v/>
      </c>
      <c r="N3245" s="11" t="n"/>
      <c r="R3245" s="7" t="n"/>
      <c r="T3245" s="7" t="n"/>
      <c r="U3245" s="7">
        <f>IF($C3245="","",T3245*X3245/100)</f>
        <v/>
      </c>
      <c r="V3245" s="7">
        <f>IF($C3245="","",T3245-U3245)</f>
        <v/>
      </c>
      <c r="X3245">
        <f>IF($C3245="","",IF($AD3245=1,Settings!$C$8,IF($AC3245=1,Settings!$C$6,Settings!$C$7))*100)</f>
        <v/>
      </c>
      <c r="Y3245" s="7">
        <f>IF($C3245="","",V3245-M3245)</f>
        <v/>
      </c>
      <c r="AA3245">
        <f>IF($C3245="","",IF(COUNTIF($C$2:$C3245,$C3245)=1,1,0))</f>
        <v/>
      </c>
      <c r="AB3245">
        <f>IF($AA3245=1,SUMPRODUCT(--($AE$2:$AE$6001&lt;$AE3245))+1,"")</f>
        <v/>
      </c>
      <c r="AC3245">
        <f>IF($C3245="","",IF(OR($W3245=TRUE(),$W3245="TRUE"),0,1))</f>
        <v/>
      </c>
      <c r="AD3245">
        <f>IF($C3245="","",IF($Z3245="Yes",1,0))</f>
        <v/>
      </c>
      <c r="AE3245">
        <f>IF($AA3245=1,IFERROR(IF(VALUE($C3245)&lt;100000000,VALUE($C3245),1000000000),IFERROR(IF(VALUE(MID($C3245,2,20))&lt;100000000,VALUE(MID($C3245,2,20)),1000000000),1000000000))+ROW()/100000,"")</f>
        <v/>
      </c>
    </row>
    <row r="3246">
      <c r="M3246" s="7">
        <f>IF($C3246="","",L3246*V3246/100)</f>
        <v/>
      </c>
      <c r="N3246" s="11" t="n"/>
      <c r="R3246" s="7" t="n"/>
      <c r="T3246" s="7" t="n"/>
      <c r="U3246" s="7">
        <f>IF($C3246="","",T3246*X3246/100)</f>
        <v/>
      </c>
      <c r="V3246" s="7">
        <f>IF($C3246="","",T3246-U3246)</f>
        <v/>
      </c>
      <c r="X3246">
        <f>IF($C3246="","",IF($AD3246=1,Settings!$C$8,IF($AC3246=1,Settings!$C$6,Settings!$C$7))*100)</f>
        <v/>
      </c>
      <c r="Y3246" s="7">
        <f>IF($C3246="","",V3246-M3246)</f>
        <v/>
      </c>
      <c r="AA3246">
        <f>IF($C3246="","",IF(COUNTIF($C$2:$C3246,$C3246)=1,1,0))</f>
        <v/>
      </c>
      <c r="AB3246">
        <f>IF($AA3246=1,SUMPRODUCT(--($AE$2:$AE$6001&lt;$AE3246))+1,"")</f>
        <v/>
      </c>
      <c r="AC3246">
        <f>IF($C3246="","",IF(OR($W3246=TRUE(),$W3246="TRUE"),0,1))</f>
        <v/>
      </c>
      <c r="AD3246">
        <f>IF($C3246="","",IF($Z3246="Yes",1,0))</f>
        <v/>
      </c>
      <c r="AE3246">
        <f>IF($AA3246=1,IFERROR(IF(VALUE($C3246)&lt;100000000,VALUE($C3246),1000000000),IFERROR(IF(VALUE(MID($C3246,2,20))&lt;100000000,VALUE(MID($C3246,2,20)),1000000000),1000000000))+ROW()/100000,"")</f>
        <v/>
      </c>
    </row>
    <row r="3247">
      <c r="M3247" s="7">
        <f>IF($C3247="","",L3247*V3247/100)</f>
        <v/>
      </c>
      <c r="N3247" s="11" t="n"/>
      <c r="R3247" s="7" t="n"/>
      <c r="T3247" s="7" t="n"/>
      <c r="U3247" s="7">
        <f>IF($C3247="","",T3247*X3247/100)</f>
        <v/>
      </c>
      <c r="V3247" s="7">
        <f>IF($C3247="","",T3247-U3247)</f>
        <v/>
      </c>
      <c r="X3247">
        <f>IF($C3247="","",IF($AD3247=1,Settings!$C$8,IF($AC3247=1,Settings!$C$6,Settings!$C$7))*100)</f>
        <v/>
      </c>
      <c r="Y3247" s="7">
        <f>IF($C3247="","",V3247-M3247)</f>
        <v/>
      </c>
      <c r="AA3247">
        <f>IF($C3247="","",IF(COUNTIF($C$2:$C3247,$C3247)=1,1,0))</f>
        <v/>
      </c>
      <c r="AB3247">
        <f>IF($AA3247=1,SUMPRODUCT(--($AE$2:$AE$6001&lt;$AE3247))+1,"")</f>
        <v/>
      </c>
      <c r="AC3247">
        <f>IF($C3247="","",IF(OR($W3247=TRUE(),$W3247="TRUE"),0,1))</f>
        <v/>
      </c>
      <c r="AD3247">
        <f>IF($C3247="","",IF($Z3247="Yes",1,0))</f>
        <v/>
      </c>
      <c r="AE3247">
        <f>IF($AA3247=1,IFERROR(IF(VALUE($C3247)&lt;100000000,VALUE($C3247),1000000000),IFERROR(IF(VALUE(MID($C3247,2,20))&lt;100000000,VALUE(MID($C3247,2,20)),1000000000),1000000000))+ROW()/100000,"")</f>
        <v/>
      </c>
    </row>
    <row r="3248">
      <c r="M3248" s="7">
        <f>IF($C3248="","",L3248*V3248/100)</f>
        <v/>
      </c>
      <c r="N3248" s="11" t="n"/>
      <c r="R3248" s="7" t="n"/>
      <c r="T3248" s="7" t="n"/>
      <c r="U3248" s="7">
        <f>IF($C3248="","",T3248*X3248/100)</f>
        <v/>
      </c>
      <c r="V3248" s="7">
        <f>IF($C3248="","",T3248-U3248)</f>
        <v/>
      </c>
      <c r="X3248">
        <f>IF($C3248="","",IF($AD3248=1,Settings!$C$8,IF($AC3248=1,Settings!$C$6,Settings!$C$7))*100)</f>
        <v/>
      </c>
      <c r="Y3248" s="7">
        <f>IF($C3248="","",V3248-M3248)</f>
        <v/>
      </c>
      <c r="AA3248">
        <f>IF($C3248="","",IF(COUNTIF($C$2:$C3248,$C3248)=1,1,0))</f>
        <v/>
      </c>
      <c r="AB3248">
        <f>IF($AA3248=1,SUMPRODUCT(--($AE$2:$AE$6001&lt;$AE3248))+1,"")</f>
        <v/>
      </c>
      <c r="AC3248">
        <f>IF($C3248="","",IF(OR($W3248=TRUE(),$W3248="TRUE"),0,1))</f>
        <v/>
      </c>
      <c r="AD3248">
        <f>IF($C3248="","",IF($Z3248="Yes",1,0))</f>
        <v/>
      </c>
      <c r="AE3248">
        <f>IF($AA3248=1,IFERROR(IF(VALUE($C3248)&lt;100000000,VALUE($C3248),1000000000),IFERROR(IF(VALUE(MID($C3248,2,20))&lt;100000000,VALUE(MID($C3248,2,20)),1000000000),1000000000))+ROW()/100000,"")</f>
        <v/>
      </c>
    </row>
    <row r="3249">
      <c r="M3249" s="7">
        <f>IF($C3249="","",L3249*V3249/100)</f>
        <v/>
      </c>
      <c r="N3249" s="11" t="n"/>
      <c r="R3249" s="7" t="n"/>
      <c r="T3249" s="7" t="n"/>
      <c r="U3249" s="7">
        <f>IF($C3249="","",T3249*X3249/100)</f>
        <v/>
      </c>
      <c r="V3249" s="7">
        <f>IF($C3249="","",T3249-U3249)</f>
        <v/>
      </c>
      <c r="X3249">
        <f>IF($C3249="","",IF($AD3249=1,Settings!$C$8,IF($AC3249=1,Settings!$C$6,Settings!$C$7))*100)</f>
        <v/>
      </c>
      <c r="Y3249" s="7">
        <f>IF($C3249="","",V3249-M3249)</f>
        <v/>
      </c>
      <c r="AA3249">
        <f>IF($C3249="","",IF(COUNTIF($C$2:$C3249,$C3249)=1,1,0))</f>
        <v/>
      </c>
      <c r="AB3249">
        <f>IF($AA3249=1,SUMPRODUCT(--($AE$2:$AE$6001&lt;$AE3249))+1,"")</f>
        <v/>
      </c>
      <c r="AC3249">
        <f>IF($C3249="","",IF(OR($W3249=TRUE(),$W3249="TRUE"),0,1))</f>
        <v/>
      </c>
      <c r="AD3249">
        <f>IF($C3249="","",IF($Z3249="Yes",1,0))</f>
        <v/>
      </c>
      <c r="AE3249">
        <f>IF($AA3249=1,IFERROR(IF(VALUE($C3249)&lt;100000000,VALUE($C3249),1000000000),IFERROR(IF(VALUE(MID($C3249,2,20))&lt;100000000,VALUE(MID($C3249,2,20)),1000000000),1000000000))+ROW()/100000,"")</f>
        <v/>
      </c>
    </row>
    <row r="3250">
      <c r="M3250" s="7">
        <f>IF($C3250="","",L3250*V3250/100)</f>
        <v/>
      </c>
      <c r="N3250" s="11" t="n"/>
      <c r="R3250" s="7" t="n"/>
      <c r="T3250" s="7" t="n"/>
      <c r="U3250" s="7">
        <f>IF($C3250="","",T3250*X3250/100)</f>
        <v/>
      </c>
      <c r="V3250" s="7">
        <f>IF($C3250="","",T3250-U3250)</f>
        <v/>
      </c>
      <c r="X3250">
        <f>IF($C3250="","",IF($AD3250=1,Settings!$C$8,IF($AC3250=1,Settings!$C$6,Settings!$C$7))*100)</f>
        <v/>
      </c>
      <c r="Y3250" s="7">
        <f>IF($C3250="","",V3250-M3250)</f>
        <v/>
      </c>
      <c r="AA3250">
        <f>IF($C3250="","",IF(COUNTIF($C$2:$C3250,$C3250)=1,1,0))</f>
        <v/>
      </c>
      <c r="AB3250">
        <f>IF($AA3250=1,SUMPRODUCT(--($AE$2:$AE$6001&lt;$AE3250))+1,"")</f>
        <v/>
      </c>
      <c r="AC3250">
        <f>IF($C3250="","",IF(OR($W3250=TRUE(),$W3250="TRUE"),0,1))</f>
        <v/>
      </c>
      <c r="AD3250">
        <f>IF($C3250="","",IF($Z3250="Yes",1,0))</f>
        <v/>
      </c>
      <c r="AE3250">
        <f>IF($AA3250=1,IFERROR(IF(VALUE($C3250)&lt;100000000,VALUE($C3250),1000000000),IFERROR(IF(VALUE(MID($C3250,2,20))&lt;100000000,VALUE(MID($C3250,2,20)),1000000000),1000000000))+ROW()/100000,"")</f>
        <v/>
      </c>
    </row>
    <row r="3251">
      <c r="M3251" s="7">
        <f>IF($C3251="","",L3251*V3251/100)</f>
        <v/>
      </c>
      <c r="N3251" s="11" t="n"/>
      <c r="R3251" s="7" t="n"/>
      <c r="T3251" s="7" t="n"/>
      <c r="U3251" s="7">
        <f>IF($C3251="","",T3251*X3251/100)</f>
        <v/>
      </c>
      <c r="V3251" s="7">
        <f>IF($C3251="","",T3251-U3251)</f>
        <v/>
      </c>
      <c r="X3251">
        <f>IF($C3251="","",IF($AD3251=1,Settings!$C$8,IF($AC3251=1,Settings!$C$6,Settings!$C$7))*100)</f>
        <v/>
      </c>
      <c r="Y3251" s="7">
        <f>IF($C3251="","",V3251-M3251)</f>
        <v/>
      </c>
      <c r="AA3251">
        <f>IF($C3251="","",IF(COUNTIF($C$2:$C3251,$C3251)=1,1,0))</f>
        <v/>
      </c>
      <c r="AB3251">
        <f>IF($AA3251=1,SUMPRODUCT(--($AE$2:$AE$6001&lt;$AE3251))+1,"")</f>
        <v/>
      </c>
      <c r="AC3251">
        <f>IF($C3251="","",IF(OR($W3251=TRUE(),$W3251="TRUE"),0,1))</f>
        <v/>
      </c>
      <c r="AD3251">
        <f>IF($C3251="","",IF($Z3251="Yes",1,0))</f>
        <v/>
      </c>
      <c r="AE3251">
        <f>IF($AA3251=1,IFERROR(IF(VALUE($C3251)&lt;100000000,VALUE($C3251),1000000000),IFERROR(IF(VALUE(MID($C3251,2,20))&lt;100000000,VALUE(MID($C3251,2,20)),1000000000),1000000000))+ROW()/100000,"")</f>
        <v/>
      </c>
    </row>
    <row r="3252">
      <c r="M3252" s="7">
        <f>IF($C3252="","",L3252*V3252/100)</f>
        <v/>
      </c>
      <c r="N3252" s="11" t="n"/>
      <c r="R3252" s="7" t="n"/>
      <c r="T3252" s="7" t="n"/>
      <c r="U3252" s="7">
        <f>IF($C3252="","",T3252*X3252/100)</f>
        <v/>
      </c>
      <c r="V3252" s="7">
        <f>IF($C3252="","",T3252-U3252)</f>
        <v/>
      </c>
      <c r="X3252">
        <f>IF($C3252="","",IF($AD3252=1,Settings!$C$8,IF($AC3252=1,Settings!$C$6,Settings!$C$7))*100)</f>
        <v/>
      </c>
      <c r="Y3252" s="7">
        <f>IF($C3252="","",V3252-M3252)</f>
        <v/>
      </c>
      <c r="AA3252">
        <f>IF($C3252="","",IF(COUNTIF($C$2:$C3252,$C3252)=1,1,0))</f>
        <v/>
      </c>
      <c r="AB3252">
        <f>IF($AA3252=1,SUMPRODUCT(--($AE$2:$AE$6001&lt;$AE3252))+1,"")</f>
        <v/>
      </c>
      <c r="AC3252">
        <f>IF($C3252="","",IF(OR($W3252=TRUE(),$W3252="TRUE"),0,1))</f>
        <v/>
      </c>
      <c r="AD3252">
        <f>IF($C3252="","",IF($Z3252="Yes",1,0))</f>
        <v/>
      </c>
      <c r="AE3252">
        <f>IF($AA3252=1,IFERROR(IF(VALUE($C3252)&lt;100000000,VALUE($C3252),1000000000),IFERROR(IF(VALUE(MID($C3252,2,20))&lt;100000000,VALUE(MID($C3252,2,20)),1000000000),1000000000))+ROW()/100000,"")</f>
        <v/>
      </c>
    </row>
    <row r="3253">
      <c r="M3253" s="7">
        <f>IF($C3253="","",L3253*V3253/100)</f>
        <v/>
      </c>
      <c r="N3253" s="11" t="n"/>
      <c r="R3253" s="7" t="n"/>
      <c r="T3253" s="7" t="n"/>
      <c r="U3253" s="7">
        <f>IF($C3253="","",T3253*X3253/100)</f>
        <v/>
      </c>
      <c r="V3253" s="7">
        <f>IF($C3253="","",T3253-U3253)</f>
        <v/>
      </c>
      <c r="X3253">
        <f>IF($C3253="","",IF($AD3253=1,Settings!$C$8,IF($AC3253=1,Settings!$C$6,Settings!$C$7))*100)</f>
        <v/>
      </c>
      <c r="Y3253" s="7">
        <f>IF($C3253="","",V3253-M3253)</f>
        <v/>
      </c>
      <c r="AA3253">
        <f>IF($C3253="","",IF(COUNTIF($C$2:$C3253,$C3253)=1,1,0))</f>
        <v/>
      </c>
      <c r="AB3253">
        <f>IF($AA3253=1,SUMPRODUCT(--($AE$2:$AE$6001&lt;$AE3253))+1,"")</f>
        <v/>
      </c>
      <c r="AC3253">
        <f>IF($C3253="","",IF(OR($W3253=TRUE(),$W3253="TRUE"),0,1))</f>
        <v/>
      </c>
      <c r="AD3253">
        <f>IF($C3253="","",IF($Z3253="Yes",1,0))</f>
        <v/>
      </c>
      <c r="AE3253">
        <f>IF($AA3253=1,IFERROR(IF(VALUE($C3253)&lt;100000000,VALUE($C3253),1000000000),IFERROR(IF(VALUE(MID($C3253,2,20))&lt;100000000,VALUE(MID($C3253,2,20)),1000000000),1000000000))+ROW()/100000,"")</f>
        <v/>
      </c>
    </row>
    <row r="3254">
      <c r="M3254" s="7">
        <f>IF($C3254="","",L3254*V3254/100)</f>
        <v/>
      </c>
      <c r="N3254" s="11" t="n"/>
      <c r="R3254" s="7" t="n"/>
      <c r="T3254" s="7" t="n"/>
      <c r="U3254" s="7">
        <f>IF($C3254="","",T3254*X3254/100)</f>
        <v/>
      </c>
      <c r="V3254" s="7">
        <f>IF($C3254="","",T3254-U3254)</f>
        <v/>
      </c>
      <c r="X3254">
        <f>IF($C3254="","",IF($AD3254=1,Settings!$C$8,IF($AC3254=1,Settings!$C$6,Settings!$C$7))*100)</f>
        <v/>
      </c>
      <c r="Y3254" s="7">
        <f>IF($C3254="","",V3254-M3254)</f>
        <v/>
      </c>
      <c r="AA3254">
        <f>IF($C3254="","",IF(COUNTIF($C$2:$C3254,$C3254)=1,1,0))</f>
        <v/>
      </c>
      <c r="AB3254">
        <f>IF($AA3254=1,SUMPRODUCT(--($AE$2:$AE$6001&lt;$AE3254))+1,"")</f>
        <v/>
      </c>
      <c r="AC3254">
        <f>IF($C3254="","",IF(OR($W3254=TRUE(),$W3254="TRUE"),0,1))</f>
        <v/>
      </c>
      <c r="AD3254">
        <f>IF($C3254="","",IF($Z3254="Yes",1,0))</f>
        <v/>
      </c>
      <c r="AE3254">
        <f>IF($AA3254=1,IFERROR(IF(VALUE($C3254)&lt;100000000,VALUE($C3254),1000000000),IFERROR(IF(VALUE(MID($C3254,2,20))&lt;100000000,VALUE(MID($C3254,2,20)),1000000000),1000000000))+ROW()/100000,"")</f>
        <v/>
      </c>
    </row>
    <row r="3255">
      <c r="M3255" s="7">
        <f>IF($C3255="","",L3255*V3255/100)</f>
        <v/>
      </c>
      <c r="N3255" s="11" t="n"/>
      <c r="R3255" s="7" t="n"/>
      <c r="T3255" s="7" t="n"/>
      <c r="U3255" s="7">
        <f>IF($C3255="","",T3255*X3255/100)</f>
        <v/>
      </c>
      <c r="V3255" s="7">
        <f>IF($C3255="","",T3255-U3255)</f>
        <v/>
      </c>
      <c r="X3255">
        <f>IF($C3255="","",IF($AD3255=1,Settings!$C$8,IF($AC3255=1,Settings!$C$6,Settings!$C$7))*100)</f>
        <v/>
      </c>
      <c r="Y3255" s="7">
        <f>IF($C3255="","",V3255-M3255)</f>
        <v/>
      </c>
      <c r="AA3255">
        <f>IF($C3255="","",IF(COUNTIF($C$2:$C3255,$C3255)=1,1,0))</f>
        <v/>
      </c>
      <c r="AB3255">
        <f>IF($AA3255=1,SUMPRODUCT(--($AE$2:$AE$6001&lt;$AE3255))+1,"")</f>
        <v/>
      </c>
      <c r="AC3255">
        <f>IF($C3255="","",IF(OR($W3255=TRUE(),$W3255="TRUE"),0,1))</f>
        <v/>
      </c>
      <c r="AD3255">
        <f>IF($C3255="","",IF($Z3255="Yes",1,0))</f>
        <v/>
      </c>
      <c r="AE3255">
        <f>IF($AA3255=1,IFERROR(IF(VALUE($C3255)&lt;100000000,VALUE($C3255),1000000000),IFERROR(IF(VALUE(MID($C3255,2,20))&lt;100000000,VALUE(MID($C3255,2,20)),1000000000),1000000000))+ROW()/100000,"")</f>
        <v/>
      </c>
    </row>
    <row r="3256">
      <c r="M3256" s="7">
        <f>IF($C3256="","",L3256*V3256/100)</f>
        <v/>
      </c>
      <c r="N3256" s="11" t="n"/>
      <c r="R3256" s="7" t="n"/>
      <c r="T3256" s="7" t="n"/>
      <c r="U3256" s="7">
        <f>IF($C3256="","",T3256*X3256/100)</f>
        <v/>
      </c>
      <c r="V3256" s="7">
        <f>IF($C3256="","",T3256-U3256)</f>
        <v/>
      </c>
      <c r="X3256">
        <f>IF($C3256="","",IF($AD3256=1,Settings!$C$8,IF($AC3256=1,Settings!$C$6,Settings!$C$7))*100)</f>
        <v/>
      </c>
      <c r="Y3256" s="7">
        <f>IF($C3256="","",V3256-M3256)</f>
        <v/>
      </c>
      <c r="AA3256">
        <f>IF($C3256="","",IF(COUNTIF($C$2:$C3256,$C3256)=1,1,0))</f>
        <v/>
      </c>
      <c r="AB3256">
        <f>IF($AA3256=1,SUMPRODUCT(--($AE$2:$AE$6001&lt;$AE3256))+1,"")</f>
        <v/>
      </c>
      <c r="AC3256">
        <f>IF($C3256="","",IF(OR($W3256=TRUE(),$W3256="TRUE"),0,1))</f>
        <v/>
      </c>
      <c r="AD3256">
        <f>IF($C3256="","",IF($Z3256="Yes",1,0))</f>
        <v/>
      </c>
      <c r="AE3256">
        <f>IF($AA3256=1,IFERROR(IF(VALUE($C3256)&lt;100000000,VALUE($C3256),1000000000),IFERROR(IF(VALUE(MID($C3256,2,20))&lt;100000000,VALUE(MID($C3256,2,20)),1000000000),1000000000))+ROW()/100000,"")</f>
        <v/>
      </c>
    </row>
    <row r="3257">
      <c r="M3257" s="7">
        <f>IF($C3257="","",L3257*V3257/100)</f>
        <v/>
      </c>
      <c r="N3257" s="11" t="n"/>
      <c r="R3257" s="7" t="n"/>
      <c r="T3257" s="7" t="n"/>
      <c r="U3257" s="7">
        <f>IF($C3257="","",T3257*X3257/100)</f>
        <v/>
      </c>
      <c r="V3257" s="7">
        <f>IF($C3257="","",T3257-U3257)</f>
        <v/>
      </c>
      <c r="X3257">
        <f>IF($C3257="","",IF($AD3257=1,Settings!$C$8,IF($AC3257=1,Settings!$C$6,Settings!$C$7))*100)</f>
        <v/>
      </c>
      <c r="Y3257" s="7">
        <f>IF($C3257="","",V3257-M3257)</f>
        <v/>
      </c>
      <c r="AA3257">
        <f>IF($C3257="","",IF(COUNTIF($C$2:$C3257,$C3257)=1,1,0))</f>
        <v/>
      </c>
      <c r="AB3257">
        <f>IF($AA3257=1,SUMPRODUCT(--($AE$2:$AE$6001&lt;$AE3257))+1,"")</f>
        <v/>
      </c>
      <c r="AC3257">
        <f>IF($C3257="","",IF(OR($W3257=TRUE(),$W3257="TRUE"),0,1))</f>
        <v/>
      </c>
      <c r="AD3257">
        <f>IF($C3257="","",IF($Z3257="Yes",1,0))</f>
        <v/>
      </c>
      <c r="AE3257">
        <f>IF($AA3257=1,IFERROR(IF(VALUE($C3257)&lt;100000000,VALUE($C3257),1000000000),IFERROR(IF(VALUE(MID($C3257,2,20))&lt;100000000,VALUE(MID($C3257,2,20)),1000000000),1000000000))+ROW()/100000,"")</f>
        <v/>
      </c>
    </row>
    <row r="3258">
      <c r="M3258" s="7">
        <f>IF($C3258="","",L3258*V3258/100)</f>
        <v/>
      </c>
      <c r="N3258" s="11" t="n"/>
      <c r="R3258" s="7" t="n"/>
      <c r="T3258" s="7" t="n"/>
      <c r="U3258" s="7">
        <f>IF($C3258="","",T3258*X3258/100)</f>
        <v/>
      </c>
      <c r="V3258" s="7">
        <f>IF($C3258="","",T3258-U3258)</f>
        <v/>
      </c>
      <c r="X3258">
        <f>IF($C3258="","",IF($AD3258=1,Settings!$C$8,IF($AC3258=1,Settings!$C$6,Settings!$C$7))*100)</f>
        <v/>
      </c>
      <c r="Y3258" s="7">
        <f>IF($C3258="","",V3258-M3258)</f>
        <v/>
      </c>
      <c r="AA3258">
        <f>IF($C3258="","",IF(COUNTIF($C$2:$C3258,$C3258)=1,1,0))</f>
        <v/>
      </c>
      <c r="AB3258">
        <f>IF($AA3258=1,SUMPRODUCT(--($AE$2:$AE$6001&lt;$AE3258))+1,"")</f>
        <v/>
      </c>
      <c r="AC3258">
        <f>IF($C3258="","",IF(OR($W3258=TRUE(),$W3258="TRUE"),0,1))</f>
        <v/>
      </c>
      <c r="AD3258">
        <f>IF($C3258="","",IF($Z3258="Yes",1,0))</f>
        <v/>
      </c>
      <c r="AE3258">
        <f>IF($AA3258=1,IFERROR(IF(VALUE($C3258)&lt;100000000,VALUE($C3258),1000000000),IFERROR(IF(VALUE(MID($C3258,2,20))&lt;100000000,VALUE(MID($C3258,2,20)),1000000000),1000000000))+ROW()/100000,"")</f>
        <v/>
      </c>
    </row>
    <row r="3259">
      <c r="M3259" s="7">
        <f>IF($C3259="","",L3259*V3259/100)</f>
        <v/>
      </c>
      <c r="N3259" s="11" t="n"/>
      <c r="R3259" s="7" t="n"/>
      <c r="T3259" s="7" t="n"/>
      <c r="U3259" s="7">
        <f>IF($C3259="","",T3259*X3259/100)</f>
        <v/>
      </c>
      <c r="V3259" s="7">
        <f>IF($C3259="","",T3259-U3259)</f>
        <v/>
      </c>
      <c r="X3259">
        <f>IF($C3259="","",IF($AD3259=1,Settings!$C$8,IF($AC3259=1,Settings!$C$6,Settings!$C$7))*100)</f>
        <v/>
      </c>
      <c r="Y3259" s="7">
        <f>IF($C3259="","",V3259-M3259)</f>
        <v/>
      </c>
      <c r="AA3259">
        <f>IF($C3259="","",IF(COUNTIF($C$2:$C3259,$C3259)=1,1,0))</f>
        <v/>
      </c>
      <c r="AB3259">
        <f>IF($AA3259=1,SUMPRODUCT(--($AE$2:$AE$6001&lt;$AE3259))+1,"")</f>
        <v/>
      </c>
      <c r="AC3259">
        <f>IF($C3259="","",IF(OR($W3259=TRUE(),$W3259="TRUE"),0,1))</f>
        <v/>
      </c>
      <c r="AD3259">
        <f>IF($C3259="","",IF($Z3259="Yes",1,0))</f>
        <v/>
      </c>
      <c r="AE3259">
        <f>IF($AA3259=1,IFERROR(IF(VALUE($C3259)&lt;100000000,VALUE($C3259),1000000000),IFERROR(IF(VALUE(MID($C3259,2,20))&lt;100000000,VALUE(MID($C3259,2,20)),1000000000),1000000000))+ROW()/100000,"")</f>
        <v/>
      </c>
    </row>
    <row r="3260">
      <c r="M3260" s="7">
        <f>IF($C3260="","",L3260*V3260/100)</f>
        <v/>
      </c>
      <c r="N3260" s="11" t="n"/>
      <c r="R3260" s="7" t="n"/>
      <c r="T3260" s="7" t="n"/>
      <c r="U3260" s="7">
        <f>IF($C3260="","",T3260*X3260/100)</f>
        <v/>
      </c>
      <c r="V3260" s="7">
        <f>IF($C3260="","",T3260-U3260)</f>
        <v/>
      </c>
      <c r="X3260">
        <f>IF($C3260="","",IF($AD3260=1,Settings!$C$8,IF($AC3260=1,Settings!$C$6,Settings!$C$7))*100)</f>
        <v/>
      </c>
      <c r="Y3260" s="7">
        <f>IF($C3260="","",V3260-M3260)</f>
        <v/>
      </c>
      <c r="AA3260">
        <f>IF($C3260="","",IF(COUNTIF($C$2:$C3260,$C3260)=1,1,0))</f>
        <v/>
      </c>
      <c r="AB3260">
        <f>IF($AA3260=1,SUMPRODUCT(--($AE$2:$AE$6001&lt;$AE3260))+1,"")</f>
        <v/>
      </c>
      <c r="AC3260">
        <f>IF($C3260="","",IF(OR($W3260=TRUE(),$W3260="TRUE"),0,1))</f>
        <v/>
      </c>
      <c r="AD3260">
        <f>IF($C3260="","",IF($Z3260="Yes",1,0))</f>
        <v/>
      </c>
      <c r="AE3260">
        <f>IF($AA3260=1,IFERROR(IF(VALUE($C3260)&lt;100000000,VALUE($C3260),1000000000),IFERROR(IF(VALUE(MID($C3260,2,20))&lt;100000000,VALUE(MID($C3260,2,20)),1000000000),1000000000))+ROW()/100000,"")</f>
        <v/>
      </c>
    </row>
    <row r="3261">
      <c r="M3261" s="7">
        <f>IF($C3261="","",L3261*V3261/100)</f>
        <v/>
      </c>
      <c r="N3261" s="11" t="n"/>
      <c r="R3261" s="7" t="n"/>
      <c r="T3261" s="7" t="n"/>
      <c r="U3261" s="7">
        <f>IF($C3261="","",T3261*X3261/100)</f>
        <v/>
      </c>
      <c r="V3261" s="7">
        <f>IF($C3261="","",T3261-U3261)</f>
        <v/>
      </c>
      <c r="X3261">
        <f>IF($C3261="","",IF($AD3261=1,Settings!$C$8,IF($AC3261=1,Settings!$C$6,Settings!$C$7))*100)</f>
        <v/>
      </c>
      <c r="Y3261" s="7">
        <f>IF($C3261="","",V3261-M3261)</f>
        <v/>
      </c>
      <c r="AA3261">
        <f>IF($C3261="","",IF(COUNTIF($C$2:$C3261,$C3261)=1,1,0))</f>
        <v/>
      </c>
      <c r="AB3261">
        <f>IF($AA3261=1,SUMPRODUCT(--($AE$2:$AE$6001&lt;$AE3261))+1,"")</f>
        <v/>
      </c>
      <c r="AC3261">
        <f>IF($C3261="","",IF(OR($W3261=TRUE(),$W3261="TRUE"),0,1))</f>
        <v/>
      </c>
      <c r="AD3261">
        <f>IF($C3261="","",IF($Z3261="Yes",1,0))</f>
        <v/>
      </c>
      <c r="AE3261">
        <f>IF($AA3261=1,IFERROR(IF(VALUE($C3261)&lt;100000000,VALUE($C3261),1000000000),IFERROR(IF(VALUE(MID($C3261,2,20))&lt;100000000,VALUE(MID($C3261,2,20)),1000000000),1000000000))+ROW()/100000,"")</f>
        <v/>
      </c>
    </row>
    <row r="3262">
      <c r="M3262" s="7">
        <f>IF($C3262="","",L3262*V3262/100)</f>
        <v/>
      </c>
      <c r="N3262" s="11" t="n"/>
      <c r="R3262" s="7" t="n"/>
      <c r="T3262" s="7" t="n"/>
      <c r="U3262" s="7">
        <f>IF($C3262="","",T3262*X3262/100)</f>
        <v/>
      </c>
      <c r="V3262" s="7">
        <f>IF($C3262="","",T3262-U3262)</f>
        <v/>
      </c>
      <c r="X3262">
        <f>IF($C3262="","",IF($AD3262=1,Settings!$C$8,IF($AC3262=1,Settings!$C$6,Settings!$C$7))*100)</f>
        <v/>
      </c>
      <c r="Y3262" s="7">
        <f>IF($C3262="","",V3262-M3262)</f>
        <v/>
      </c>
      <c r="AA3262">
        <f>IF($C3262="","",IF(COUNTIF($C$2:$C3262,$C3262)=1,1,0))</f>
        <v/>
      </c>
      <c r="AB3262">
        <f>IF($AA3262=1,SUMPRODUCT(--($AE$2:$AE$6001&lt;$AE3262))+1,"")</f>
        <v/>
      </c>
      <c r="AC3262">
        <f>IF($C3262="","",IF(OR($W3262=TRUE(),$W3262="TRUE"),0,1))</f>
        <v/>
      </c>
      <c r="AD3262">
        <f>IF($C3262="","",IF($Z3262="Yes",1,0))</f>
        <v/>
      </c>
      <c r="AE3262">
        <f>IF($AA3262=1,IFERROR(IF(VALUE($C3262)&lt;100000000,VALUE($C3262),1000000000),IFERROR(IF(VALUE(MID($C3262,2,20))&lt;100000000,VALUE(MID($C3262,2,20)),1000000000),1000000000))+ROW()/100000,"")</f>
        <v/>
      </c>
    </row>
    <row r="3263">
      <c r="M3263" s="7">
        <f>IF($C3263="","",L3263*V3263/100)</f>
        <v/>
      </c>
      <c r="N3263" s="11" t="n"/>
      <c r="R3263" s="7" t="n"/>
      <c r="T3263" s="7" t="n"/>
      <c r="U3263" s="7">
        <f>IF($C3263="","",T3263*X3263/100)</f>
        <v/>
      </c>
      <c r="V3263" s="7">
        <f>IF($C3263="","",T3263-U3263)</f>
        <v/>
      </c>
      <c r="X3263">
        <f>IF($C3263="","",IF($AD3263=1,Settings!$C$8,IF($AC3263=1,Settings!$C$6,Settings!$C$7))*100)</f>
        <v/>
      </c>
      <c r="Y3263" s="7">
        <f>IF($C3263="","",V3263-M3263)</f>
        <v/>
      </c>
      <c r="AA3263">
        <f>IF($C3263="","",IF(COUNTIF($C$2:$C3263,$C3263)=1,1,0))</f>
        <v/>
      </c>
      <c r="AB3263">
        <f>IF($AA3263=1,SUMPRODUCT(--($AE$2:$AE$6001&lt;$AE3263))+1,"")</f>
        <v/>
      </c>
      <c r="AC3263">
        <f>IF($C3263="","",IF(OR($W3263=TRUE(),$W3263="TRUE"),0,1))</f>
        <v/>
      </c>
      <c r="AD3263">
        <f>IF($C3263="","",IF($Z3263="Yes",1,0))</f>
        <v/>
      </c>
      <c r="AE3263">
        <f>IF($AA3263=1,IFERROR(IF(VALUE($C3263)&lt;100000000,VALUE($C3263),1000000000),IFERROR(IF(VALUE(MID($C3263,2,20))&lt;100000000,VALUE(MID($C3263,2,20)),1000000000),1000000000))+ROW()/100000,"")</f>
        <v/>
      </c>
    </row>
    <row r="3264">
      <c r="M3264" s="7">
        <f>IF($C3264="","",L3264*V3264/100)</f>
        <v/>
      </c>
      <c r="N3264" s="11" t="n"/>
      <c r="R3264" s="7" t="n"/>
      <c r="T3264" s="7" t="n"/>
      <c r="U3264" s="7">
        <f>IF($C3264="","",T3264*X3264/100)</f>
        <v/>
      </c>
      <c r="V3264" s="7">
        <f>IF($C3264="","",T3264-U3264)</f>
        <v/>
      </c>
      <c r="X3264">
        <f>IF($C3264="","",IF($AD3264=1,Settings!$C$8,IF($AC3264=1,Settings!$C$6,Settings!$C$7))*100)</f>
        <v/>
      </c>
      <c r="Y3264" s="7">
        <f>IF($C3264="","",V3264-M3264)</f>
        <v/>
      </c>
      <c r="AA3264">
        <f>IF($C3264="","",IF(COUNTIF($C$2:$C3264,$C3264)=1,1,0))</f>
        <v/>
      </c>
      <c r="AB3264">
        <f>IF($AA3264=1,SUMPRODUCT(--($AE$2:$AE$6001&lt;$AE3264))+1,"")</f>
        <v/>
      </c>
      <c r="AC3264">
        <f>IF($C3264="","",IF(OR($W3264=TRUE(),$W3264="TRUE"),0,1))</f>
        <v/>
      </c>
      <c r="AD3264">
        <f>IF($C3264="","",IF($Z3264="Yes",1,0))</f>
        <v/>
      </c>
      <c r="AE3264">
        <f>IF($AA3264=1,IFERROR(IF(VALUE($C3264)&lt;100000000,VALUE($C3264),1000000000),IFERROR(IF(VALUE(MID($C3264,2,20))&lt;100000000,VALUE(MID($C3264,2,20)),1000000000),1000000000))+ROW()/100000,"")</f>
        <v/>
      </c>
    </row>
    <row r="3265">
      <c r="M3265" s="7">
        <f>IF($C3265="","",L3265*V3265/100)</f>
        <v/>
      </c>
      <c r="N3265" s="11" t="n"/>
      <c r="R3265" s="7" t="n"/>
      <c r="T3265" s="7" t="n"/>
      <c r="U3265" s="7">
        <f>IF($C3265="","",T3265*X3265/100)</f>
        <v/>
      </c>
      <c r="V3265" s="7">
        <f>IF($C3265="","",T3265-U3265)</f>
        <v/>
      </c>
      <c r="X3265">
        <f>IF($C3265="","",IF($AD3265=1,Settings!$C$8,IF($AC3265=1,Settings!$C$6,Settings!$C$7))*100)</f>
        <v/>
      </c>
      <c r="Y3265" s="7">
        <f>IF($C3265="","",V3265-M3265)</f>
        <v/>
      </c>
      <c r="AA3265">
        <f>IF($C3265="","",IF(COUNTIF($C$2:$C3265,$C3265)=1,1,0))</f>
        <v/>
      </c>
      <c r="AB3265">
        <f>IF($AA3265=1,SUMPRODUCT(--($AE$2:$AE$6001&lt;$AE3265))+1,"")</f>
        <v/>
      </c>
      <c r="AC3265">
        <f>IF($C3265="","",IF(OR($W3265=TRUE(),$W3265="TRUE"),0,1))</f>
        <v/>
      </c>
      <c r="AD3265">
        <f>IF($C3265="","",IF($Z3265="Yes",1,0))</f>
        <v/>
      </c>
      <c r="AE3265">
        <f>IF($AA3265=1,IFERROR(IF(VALUE($C3265)&lt;100000000,VALUE($C3265),1000000000),IFERROR(IF(VALUE(MID($C3265,2,20))&lt;100000000,VALUE(MID($C3265,2,20)),1000000000),1000000000))+ROW()/100000,"")</f>
        <v/>
      </c>
    </row>
    <row r="3266">
      <c r="M3266" s="7">
        <f>IF($C3266="","",L3266*V3266/100)</f>
        <v/>
      </c>
      <c r="N3266" s="11" t="n"/>
      <c r="R3266" s="7" t="n"/>
      <c r="T3266" s="7" t="n"/>
      <c r="U3266" s="7">
        <f>IF($C3266="","",T3266*X3266/100)</f>
        <v/>
      </c>
      <c r="V3266" s="7">
        <f>IF($C3266="","",T3266-U3266)</f>
        <v/>
      </c>
      <c r="X3266">
        <f>IF($C3266="","",IF($AD3266=1,Settings!$C$8,IF($AC3266=1,Settings!$C$6,Settings!$C$7))*100)</f>
        <v/>
      </c>
      <c r="Y3266" s="7">
        <f>IF($C3266="","",V3266-M3266)</f>
        <v/>
      </c>
      <c r="AA3266">
        <f>IF($C3266="","",IF(COUNTIF($C$2:$C3266,$C3266)=1,1,0))</f>
        <v/>
      </c>
      <c r="AB3266">
        <f>IF($AA3266=1,SUMPRODUCT(--($AE$2:$AE$6001&lt;$AE3266))+1,"")</f>
        <v/>
      </c>
      <c r="AC3266">
        <f>IF($C3266="","",IF(OR($W3266=TRUE(),$W3266="TRUE"),0,1))</f>
        <v/>
      </c>
      <c r="AD3266">
        <f>IF($C3266="","",IF($Z3266="Yes",1,0))</f>
        <v/>
      </c>
      <c r="AE3266">
        <f>IF($AA3266=1,IFERROR(IF(VALUE($C3266)&lt;100000000,VALUE($C3266),1000000000),IFERROR(IF(VALUE(MID($C3266,2,20))&lt;100000000,VALUE(MID($C3266,2,20)),1000000000),1000000000))+ROW()/100000,"")</f>
        <v/>
      </c>
    </row>
    <row r="3267">
      <c r="M3267" s="7">
        <f>IF($C3267="","",L3267*V3267/100)</f>
        <v/>
      </c>
      <c r="N3267" s="11" t="n"/>
      <c r="R3267" s="7" t="n"/>
      <c r="T3267" s="7" t="n"/>
      <c r="U3267" s="7">
        <f>IF($C3267="","",T3267*X3267/100)</f>
        <v/>
      </c>
      <c r="V3267" s="7">
        <f>IF($C3267="","",T3267-U3267)</f>
        <v/>
      </c>
      <c r="X3267">
        <f>IF($C3267="","",IF($AD3267=1,Settings!$C$8,IF($AC3267=1,Settings!$C$6,Settings!$C$7))*100)</f>
        <v/>
      </c>
      <c r="Y3267" s="7">
        <f>IF($C3267="","",V3267-M3267)</f>
        <v/>
      </c>
      <c r="AA3267">
        <f>IF($C3267="","",IF(COUNTIF($C$2:$C3267,$C3267)=1,1,0))</f>
        <v/>
      </c>
      <c r="AB3267">
        <f>IF($AA3267=1,SUMPRODUCT(--($AE$2:$AE$6001&lt;$AE3267))+1,"")</f>
        <v/>
      </c>
      <c r="AC3267">
        <f>IF($C3267="","",IF(OR($W3267=TRUE(),$W3267="TRUE"),0,1))</f>
        <v/>
      </c>
      <c r="AD3267">
        <f>IF($C3267="","",IF($Z3267="Yes",1,0))</f>
        <v/>
      </c>
      <c r="AE3267">
        <f>IF($AA3267=1,IFERROR(IF(VALUE($C3267)&lt;100000000,VALUE($C3267),1000000000),IFERROR(IF(VALUE(MID($C3267,2,20))&lt;100000000,VALUE(MID($C3267,2,20)),1000000000),1000000000))+ROW()/100000,"")</f>
        <v/>
      </c>
    </row>
    <row r="3268">
      <c r="M3268" s="7">
        <f>IF($C3268="","",L3268*V3268/100)</f>
        <v/>
      </c>
      <c r="N3268" s="11" t="n"/>
      <c r="R3268" s="7" t="n"/>
      <c r="T3268" s="7" t="n"/>
      <c r="U3268" s="7">
        <f>IF($C3268="","",T3268*X3268/100)</f>
        <v/>
      </c>
      <c r="V3268" s="7">
        <f>IF($C3268="","",T3268-U3268)</f>
        <v/>
      </c>
      <c r="X3268">
        <f>IF($C3268="","",IF($AD3268=1,Settings!$C$8,IF($AC3268=1,Settings!$C$6,Settings!$C$7))*100)</f>
        <v/>
      </c>
      <c r="Y3268" s="7">
        <f>IF($C3268="","",V3268-M3268)</f>
        <v/>
      </c>
      <c r="AA3268">
        <f>IF($C3268="","",IF(COUNTIF($C$2:$C3268,$C3268)=1,1,0))</f>
        <v/>
      </c>
      <c r="AB3268">
        <f>IF($AA3268=1,SUMPRODUCT(--($AE$2:$AE$6001&lt;$AE3268))+1,"")</f>
        <v/>
      </c>
      <c r="AC3268">
        <f>IF($C3268="","",IF(OR($W3268=TRUE(),$W3268="TRUE"),0,1))</f>
        <v/>
      </c>
      <c r="AD3268">
        <f>IF($C3268="","",IF($Z3268="Yes",1,0))</f>
        <v/>
      </c>
      <c r="AE3268">
        <f>IF($AA3268=1,IFERROR(IF(VALUE($C3268)&lt;100000000,VALUE($C3268),1000000000),IFERROR(IF(VALUE(MID($C3268,2,20))&lt;100000000,VALUE(MID($C3268,2,20)),1000000000),1000000000))+ROW()/100000,"")</f>
        <v/>
      </c>
    </row>
    <row r="3269">
      <c r="M3269" s="7">
        <f>IF($C3269="","",L3269*V3269/100)</f>
        <v/>
      </c>
      <c r="N3269" s="11" t="n"/>
      <c r="R3269" s="7" t="n"/>
      <c r="T3269" s="7" t="n"/>
      <c r="U3269" s="7">
        <f>IF($C3269="","",T3269*X3269/100)</f>
        <v/>
      </c>
      <c r="V3269" s="7">
        <f>IF($C3269="","",T3269-U3269)</f>
        <v/>
      </c>
      <c r="X3269">
        <f>IF($C3269="","",IF($AD3269=1,Settings!$C$8,IF($AC3269=1,Settings!$C$6,Settings!$C$7))*100)</f>
        <v/>
      </c>
      <c r="Y3269" s="7">
        <f>IF($C3269="","",V3269-M3269)</f>
        <v/>
      </c>
      <c r="AA3269">
        <f>IF($C3269="","",IF(COUNTIF($C$2:$C3269,$C3269)=1,1,0))</f>
        <v/>
      </c>
      <c r="AB3269">
        <f>IF($AA3269=1,SUMPRODUCT(--($AE$2:$AE$6001&lt;$AE3269))+1,"")</f>
        <v/>
      </c>
      <c r="AC3269">
        <f>IF($C3269="","",IF(OR($W3269=TRUE(),$W3269="TRUE"),0,1))</f>
        <v/>
      </c>
      <c r="AD3269">
        <f>IF($C3269="","",IF($Z3269="Yes",1,0))</f>
        <v/>
      </c>
      <c r="AE3269">
        <f>IF($AA3269=1,IFERROR(IF(VALUE($C3269)&lt;100000000,VALUE($C3269),1000000000),IFERROR(IF(VALUE(MID($C3269,2,20))&lt;100000000,VALUE(MID($C3269,2,20)),1000000000),1000000000))+ROW()/100000,"")</f>
        <v/>
      </c>
    </row>
    <row r="3270">
      <c r="M3270" s="7">
        <f>IF($C3270="","",L3270*V3270/100)</f>
        <v/>
      </c>
      <c r="N3270" s="11" t="n"/>
      <c r="R3270" s="7" t="n"/>
      <c r="T3270" s="7" t="n"/>
      <c r="U3270" s="7">
        <f>IF($C3270="","",T3270*X3270/100)</f>
        <v/>
      </c>
      <c r="V3270" s="7">
        <f>IF($C3270="","",T3270-U3270)</f>
        <v/>
      </c>
      <c r="X3270">
        <f>IF($C3270="","",IF($AD3270=1,Settings!$C$8,IF($AC3270=1,Settings!$C$6,Settings!$C$7))*100)</f>
        <v/>
      </c>
      <c r="Y3270" s="7">
        <f>IF($C3270="","",V3270-M3270)</f>
        <v/>
      </c>
      <c r="AA3270">
        <f>IF($C3270="","",IF(COUNTIF($C$2:$C3270,$C3270)=1,1,0))</f>
        <v/>
      </c>
      <c r="AB3270">
        <f>IF($AA3270=1,SUMPRODUCT(--($AE$2:$AE$6001&lt;$AE3270))+1,"")</f>
        <v/>
      </c>
      <c r="AC3270">
        <f>IF($C3270="","",IF(OR($W3270=TRUE(),$W3270="TRUE"),0,1))</f>
        <v/>
      </c>
      <c r="AD3270">
        <f>IF($C3270="","",IF($Z3270="Yes",1,0))</f>
        <v/>
      </c>
      <c r="AE3270">
        <f>IF($AA3270=1,IFERROR(IF(VALUE($C3270)&lt;100000000,VALUE($C3270),1000000000),IFERROR(IF(VALUE(MID($C3270,2,20))&lt;100000000,VALUE(MID($C3270,2,20)),1000000000),1000000000))+ROW()/100000,"")</f>
        <v/>
      </c>
    </row>
    <row r="3271">
      <c r="M3271" s="7">
        <f>IF($C3271="","",L3271*V3271/100)</f>
        <v/>
      </c>
      <c r="N3271" s="11" t="n"/>
      <c r="R3271" s="7" t="n"/>
      <c r="T3271" s="7" t="n"/>
      <c r="U3271" s="7">
        <f>IF($C3271="","",T3271*X3271/100)</f>
        <v/>
      </c>
      <c r="V3271" s="7">
        <f>IF($C3271="","",T3271-U3271)</f>
        <v/>
      </c>
      <c r="X3271">
        <f>IF($C3271="","",IF($AD3271=1,Settings!$C$8,IF($AC3271=1,Settings!$C$6,Settings!$C$7))*100)</f>
        <v/>
      </c>
      <c r="Y3271" s="7">
        <f>IF($C3271="","",V3271-M3271)</f>
        <v/>
      </c>
      <c r="AA3271">
        <f>IF($C3271="","",IF(COUNTIF($C$2:$C3271,$C3271)=1,1,0))</f>
        <v/>
      </c>
      <c r="AB3271">
        <f>IF($AA3271=1,SUMPRODUCT(--($AE$2:$AE$6001&lt;$AE3271))+1,"")</f>
        <v/>
      </c>
      <c r="AC3271">
        <f>IF($C3271="","",IF(OR($W3271=TRUE(),$W3271="TRUE"),0,1))</f>
        <v/>
      </c>
      <c r="AD3271">
        <f>IF($C3271="","",IF($Z3271="Yes",1,0))</f>
        <v/>
      </c>
      <c r="AE3271">
        <f>IF($AA3271=1,IFERROR(IF(VALUE($C3271)&lt;100000000,VALUE($C3271),1000000000),IFERROR(IF(VALUE(MID($C3271,2,20))&lt;100000000,VALUE(MID($C3271,2,20)),1000000000),1000000000))+ROW()/100000,"")</f>
        <v/>
      </c>
    </row>
    <row r="3272">
      <c r="M3272" s="7">
        <f>IF($C3272="","",L3272*V3272/100)</f>
        <v/>
      </c>
      <c r="N3272" s="11" t="n"/>
      <c r="R3272" s="7" t="n"/>
      <c r="T3272" s="7" t="n"/>
      <c r="U3272" s="7">
        <f>IF($C3272="","",T3272*X3272/100)</f>
        <v/>
      </c>
      <c r="V3272" s="7">
        <f>IF($C3272="","",T3272-U3272)</f>
        <v/>
      </c>
      <c r="X3272">
        <f>IF($C3272="","",IF($AD3272=1,Settings!$C$8,IF($AC3272=1,Settings!$C$6,Settings!$C$7))*100)</f>
        <v/>
      </c>
      <c r="Y3272" s="7">
        <f>IF($C3272="","",V3272-M3272)</f>
        <v/>
      </c>
      <c r="AA3272">
        <f>IF($C3272="","",IF(COUNTIF($C$2:$C3272,$C3272)=1,1,0))</f>
        <v/>
      </c>
      <c r="AB3272">
        <f>IF($AA3272=1,SUMPRODUCT(--($AE$2:$AE$6001&lt;$AE3272))+1,"")</f>
        <v/>
      </c>
      <c r="AC3272">
        <f>IF($C3272="","",IF(OR($W3272=TRUE(),$W3272="TRUE"),0,1))</f>
        <v/>
      </c>
      <c r="AD3272">
        <f>IF($C3272="","",IF($Z3272="Yes",1,0))</f>
        <v/>
      </c>
      <c r="AE3272">
        <f>IF($AA3272=1,IFERROR(IF(VALUE($C3272)&lt;100000000,VALUE($C3272),1000000000),IFERROR(IF(VALUE(MID($C3272,2,20))&lt;100000000,VALUE(MID($C3272,2,20)),1000000000),1000000000))+ROW()/100000,"")</f>
        <v/>
      </c>
    </row>
    <row r="3273">
      <c r="M3273" s="7">
        <f>IF($C3273="","",L3273*V3273/100)</f>
        <v/>
      </c>
      <c r="N3273" s="11" t="n"/>
      <c r="R3273" s="7" t="n"/>
      <c r="T3273" s="7" t="n"/>
      <c r="U3273" s="7">
        <f>IF($C3273="","",T3273*X3273/100)</f>
        <v/>
      </c>
      <c r="V3273" s="7">
        <f>IF($C3273="","",T3273-U3273)</f>
        <v/>
      </c>
      <c r="X3273">
        <f>IF($C3273="","",IF($AD3273=1,Settings!$C$8,IF($AC3273=1,Settings!$C$6,Settings!$C$7))*100)</f>
        <v/>
      </c>
      <c r="Y3273" s="7">
        <f>IF($C3273="","",V3273-M3273)</f>
        <v/>
      </c>
      <c r="AA3273">
        <f>IF($C3273="","",IF(COUNTIF($C$2:$C3273,$C3273)=1,1,0))</f>
        <v/>
      </c>
      <c r="AB3273">
        <f>IF($AA3273=1,SUMPRODUCT(--($AE$2:$AE$6001&lt;$AE3273))+1,"")</f>
        <v/>
      </c>
      <c r="AC3273">
        <f>IF($C3273="","",IF(OR($W3273=TRUE(),$W3273="TRUE"),0,1))</f>
        <v/>
      </c>
      <c r="AD3273">
        <f>IF($C3273="","",IF($Z3273="Yes",1,0))</f>
        <v/>
      </c>
      <c r="AE3273">
        <f>IF($AA3273=1,IFERROR(IF(VALUE($C3273)&lt;100000000,VALUE($C3273),1000000000),IFERROR(IF(VALUE(MID($C3273,2,20))&lt;100000000,VALUE(MID($C3273,2,20)),1000000000),1000000000))+ROW()/100000,"")</f>
        <v/>
      </c>
    </row>
    <row r="3274">
      <c r="M3274" s="7">
        <f>IF($C3274="","",L3274*V3274/100)</f>
        <v/>
      </c>
      <c r="N3274" s="11" t="n"/>
      <c r="R3274" s="7" t="n"/>
      <c r="T3274" s="7" t="n"/>
      <c r="U3274" s="7">
        <f>IF($C3274="","",T3274*X3274/100)</f>
        <v/>
      </c>
      <c r="V3274" s="7">
        <f>IF($C3274="","",T3274-U3274)</f>
        <v/>
      </c>
      <c r="X3274">
        <f>IF($C3274="","",IF($AD3274=1,Settings!$C$8,IF($AC3274=1,Settings!$C$6,Settings!$C$7))*100)</f>
        <v/>
      </c>
      <c r="Y3274" s="7">
        <f>IF($C3274="","",V3274-M3274)</f>
        <v/>
      </c>
      <c r="AA3274">
        <f>IF($C3274="","",IF(COUNTIF($C$2:$C3274,$C3274)=1,1,0))</f>
        <v/>
      </c>
      <c r="AB3274">
        <f>IF($AA3274=1,SUMPRODUCT(--($AE$2:$AE$6001&lt;$AE3274))+1,"")</f>
        <v/>
      </c>
      <c r="AC3274">
        <f>IF($C3274="","",IF(OR($W3274=TRUE(),$W3274="TRUE"),0,1))</f>
        <v/>
      </c>
      <c r="AD3274">
        <f>IF($C3274="","",IF($Z3274="Yes",1,0))</f>
        <v/>
      </c>
      <c r="AE3274">
        <f>IF($AA3274=1,IFERROR(IF(VALUE($C3274)&lt;100000000,VALUE($C3274),1000000000),IFERROR(IF(VALUE(MID($C3274,2,20))&lt;100000000,VALUE(MID($C3274,2,20)),1000000000),1000000000))+ROW()/100000,"")</f>
        <v/>
      </c>
    </row>
    <row r="3275">
      <c r="M3275" s="7">
        <f>IF($C3275="","",L3275*V3275/100)</f>
        <v/>
      </c>
      <c r="N3275" s="11" t="n"/>
      <c r="R3275" s="7" t="n"/>
      <c r="T3275" s="7" t="n"/>
      <c r="U3275" s="7">
        <f>IF($C3275="","",T3275*X3275/100)</f>
        <v/>
      </c>
      <c r="V3275" s="7">
        <f>IF($C3275="","",T3275-U3275)</f>
        <v/>
      </c>
      <c r="X3275">
        <f>IF($C3275="","",IF($AD3275=1,Settings!$C$8,IF($AC3275=1,Settings!$C$6,Settings!$C$7))*100)</f>
        <v/>
      </c>
      <c r="Y3275" s="7">
        <f>IF($C3275="","",V3275-M3275)</f>
        <v/>
      </c>
      <c r="AA3275">
        <f>IF($C3275="","",IF(COUNTIF($C$2:$C3275,$C3275)=1,1,0))</f>
        <v/>
      </c>
      <c r="AB3275">
        <f>IF($AA3275=1,SUMPRODUCT(--($AE$2:$AE$6001&lt;$AE3275))+1,"")</f>
        <v/>
      </c>
      <c r="AC3275">
        <f>IF($C3275="","",IF(OR($W3275=TRUE(),$W3275="TRUE"),0,1))</f>
        <v/>
      </c>
      <c r="AD3275">
        <f>IF($C3275="","",IF($Z3275="Yes",1,0))</f>
        <v/>
      </c>
      <c r="AE3275">
        <f>IF($AA3275=1,IFERROR(IF(VALUE($C3275)&lt;100000000,VALUE($C3275),1000000000),IFERROR(IF(VALUE(MID($C3275,2,20))&lt;100000000,VALUE(MID($C3275,2,20)),1000000000),1000000000))+ROW()/100000,"")</f>
        <v/>
      </c>
    </row>
    <row r="3276">
      <c r="M3276" s="7">
        <f>IF($C3276="","",L3276*V3276/100)</f>
        <v/>
      </c>
      <c r="N3276" s="11" t="n"/>
      <c r="R3276" s="7" t="n"/>
      <c r="T3276" s="7" t="n"/>
      <c r="U3276" s="7">
        <f>IF($C3276="","",T3276*X3276/100)</f>
        <v/>
      </c>
      <c r="V3276" s="7">
        <f>IF($C3276="","",T3276-U3276)</f>
        <v/>
      </c>
      <c r="X3276">
        <f>IF($C3276="","",IF($AD3276=1,Settings!$C$8,IF($AC3276=1,Settings!$C$6,Settings!$C$7))*100)</f>
        <v/>
      </c>
      <c r="Y3276" s="7">
        <f>IF($C3276="","",V3276-M3276)</f>
        <v/>
      </c>
      <c r="AA3276">
        <f>IF($C3276="","",IF(COUNTIF($C$2:$C3276,$C3276)=1,1,0))</f>
        <v/>
      </c>
      <c r="AB3276">
        <f>IF($AA3276=1,SUMPRODUCT(--($AE$2:$AE$6001&lt;$AE3276))+1,"")</f>
        <v/>
      </c>
      <c r="AC3276">
        <f>IF($C3276="","",IF(OR($W3276=TRUE(),$W3276="TRUE"),0,1))</f>
        <v/>
      </c>
      <c r="AD3276">
        <f>IF($C3276="","",IF($Z3276="Yes",1,0))</f>
        <v/>
      </c>
      <c r="AE3276">
        <f>IF($AA3276=1,IFERROR(IF(VALUE($C3276)&lt;100000000,VALUE($C3276),1000000000),IFERROR(IF(VALUE(MID($C3276,2,20))&lt;100000000,VALUE(MID($C3276,2,20)),1000000000),1000000000))+ROW()/100000,"")</f>
        <v/>
      </c>
    </row>
    <row r="3277">
      <c r="M3277" s="7">
        <f>IF($C3277="","",L3277*V3277/100)</f>
        <v/>
      </c>
      <c r="N3277" s="11" t="n"/>
      <c r="R3277" s="7" t="n"/>
      <c r="T3277" s="7" t="n"/>
      <c r="U3277" s="7">
        <f>IF($C3277="","",T3277*X3277/100)</f>
        <v/>
      </c>
      <c r="V3277" s="7">
        <f>IF($C3277="","",T3277-U3277)</f>
        <v/>
      </c>
      <c r="X3277">
        <f>IF($C3277="","",IF($AD3277=1,Settings!$C$8,IF($AC3277=1,Settings!$C$6,Settings!$C$7))*100)</f>
        <v/>
      </c>
      <c r="Y3277" s="7">
        <f>IF($C3277="","",V3277-M3277)</f>
        <v/>
      </c>
      <c r="AA3277">
        <f>IF($C3277="","",IF(COUNTIF($C$2:$C3277,$C3277)=1,1,0))</f>
        <v/>
      </c>
      <c r="AB3277">
        <f>IF($AA3277=1,SUMPRODUCT(--($AE$2:$AE$6001&lt;$AE3277))+1,"")</f>
        <v/>
      </c>
      <c r="AC3277">
        <f>IF($C3277="","",IF(OR($W3277=TRUE(),$W3277="TRUE"),0,1))</f>
        <v/>
      </c>
      <c r="AD3277">
        <f>IF($C3277="","",IF($Z3277="Yes",1,0))</f>
        <v/>
      </c>
      <c r="AE3277">
        <f>IF($AA3277=1,IFERROR(IF(VALUE($C3277)&lt;100000000,VALUE($C3277),1000000000),IFERROR(IF(VALUE(MID($C3277,2,20))&lt;100000000,VALUE(MID($C3277,2,20)),1000000000),1000000000))+ROW()/100000,"")</f>
        <v/>
      </c>
    </row>
    <row r="3278">
      <c r="M3278" s="7">
        <f>IF($C3278="","",L3278*V3278/100)</f>
        <v/>
      </c>
      <c r="N3278" s="11" t="n"/>
      <c r="R3278" s="7" t="n"/>
      <c r="T3278" s="7" t="n"/>
      <c r="U3278" s="7">
        <f>IF($C3278="","",T3278*X3278/100)</f>
        <v/>
      </c>
      <c r="V3278" s="7">
        <f>IF($C3278="","",T3278-U3278)</f>
        <v/>
      </c>
      <c r="X3278">
        <f>IF($C3278="","",IF($AD3278=1,Settings!$C$8,IF($AC3278=1,Settings!$C$6,Settings!$C$7))*100)</f>
        <v/>
      </c>
      <c r="Y3278" s="7">
        <f>IF($C3278="","",V3278-M3278)</f>
        <v/>
      </c>
      <c r="AA3278">
        <f>IF($C3278="","",IF(COUNTIF($C$2:$C3278,$C3278)=1,1,0))</f>
        <v/>
      </c>
      <c r="AB3278">
        <f>IF($AA3278=1,SUMPRODUCT(--($AE$2:$AE$6001&lt;$AE3278))+1,"")</f>
        <v/>
      </c>
      <c r="AC3278">
        <f>IF($C3278="","",IF(OR($W3278=TRUE(),$W3278="TRUE"),0,1))</f>
        <v/>
      </c>
      <c r="AD3278">
        <f>IF($C3278="","",IF($Z3278="Yes",1,0))</f>
        <v/>
      </c>
      <c r="AE3278">
        <f>IF($AA3278=1,IFERROR(IF(VALUE($C3278)&lt;100000000,VALUE($C3278),1000000000),IFERROR(IF(VALUE(MID($C3278,2,20))&lt;100000000,VALUE(MID($C3278,2,20)),1000000000),1000000000))+ROW()/100000,"")</f>
        <v/>
      </c>
    </row>
    <row r="3279">
      <c r="M3279" s="7">
        <f>IF($C3279="","",L3279*V3279/100)</f>
        <v/>
      </c>
      <c r="N3279" s="11" t="n"/>
      <c r="R3279" s="7" t="n"/>
      <c r="T3279" s="7" t="n"/>
      <c r="U3279" s="7">
        <f>IF($C3279="","",T3279*X3279/100)</f>
        <v/>
      </c>
      <c r="V3279" s="7">
        <f>IF($C3279="","",T3279-U3279)</f>
        <v/>
      </c>
      <c r="X3279">
        <f>IF($C3279="","",IF($AD3279=1,Settings!$C$8,IF($AC3279=1,Settings!$C$6,Settings!$C$7))*100)</f>
        <v/>
      </c>
      <c r="Y3279" s="7">
        <f>IF($C3279="","",V3279-M3279)</f>
        <v/>
      </c>
      <c r="AA3279">
        <f>IF($C3279="","",IF(COUNTIF($C$2:$C3279,$C3279)=1,1,0))</f>
        <v/>
      </c>
      <c r="AB3279">
        <f>IF($AA3279=1,SUMPRODUCT(--($AE$2:$AE$6001&lt;$AE3279))+1,"")</f>
        <v/>
      </c>
      <c r="AC3279">
        <f>IF($C3279="","",IF(OR($W3279=TRUE(),$W3279="TRUE"),0,1))</f>
        <v/>
      </c>
      <c r="AD3279">
        <f>IF($C3279="","",IF($Z3279="Yes",1,0))</f>
        <v/>
      </c>
      <c r="AE3279">
        <f>IF($AA3279=1,IFERROR(IF(VALUE($C3279)&lt;100000000,VALUE($C3279),1000000000),IFERROR(IF(VALUE(MID($C3279,2,20))&lt;100000000,VALUE(MID($C3279,2,20)),1000000000),1000000000))+ROW()/100000,"")</f>
        <v/>
      </c>
    </row>
    <row r="3280">
      <c r="M3280" s="7">
        <f>IF($C3280="","",L3280*V3280/100)</f>
        <v/>
      </c>
      <c r="N3280" s="11" t="n"/>
      <c r="R3280" s="7" t="n"/>
      <c r="T3280" s="7" t="n"/>
      <c r="U3280" s="7">
        <f>IF($C3280="","",T3280*X3280/100)</f>
        <v/>
      </c>
      <c r="V3280" s="7">
        <f>IF($C3280="","",T3280-U3280)</f>
        <v/>
      </c>
      <c r="X3280">
        <f>IF($C3280="","",IF($AD3280=1,Settings!$C$8,IF($AC3280=1,Settings!$C$6,Settings!$C$7))*100)</f>
        <v/>
      </c>
      <c r="Y3280" s="7">
        <f>IF($C3280="","",V3280-M3280)</f>
        <v/>
      </c>
      <c r="AA3280">
        <f>IF($C3280="","",IF(COUNTIF($C$2:$C3280,$C3280)=1,1,0))</f>
        <v/>
      </c>
      <c r="AB3280">
        <f>IF($AA3280=1,SUMPRODUCT(--($AE$2:$AE$6001&lt;$AE3280))+1,"")</f>
        <v/>
      </c>
      <c r="AC3280">
        <f>IF($C3280="","",IF(OR($W3280=TRUE(),$W3280="TRUE"),0,1))</f>
        <v/>
      </c>
      <c r="AD3280">
        <f>IF($C3280="","",IF($Z3280="Yes",1,0))</f>
        <v/>
      </c>
      <c r="AE3280">
        <f>IF($AA3280=1,IFERROR(IF(VALUE($C3280)&lt;100000000,VALUE($C3280),1000000000),IFERROR(IF(VALUE(MID($C3280,2,20))&lt;100000000,VALUE(MID($C3280,2,20)),1000000000),1000000000))+ROW()/100000,"")</f>
        <v/>
      </c>
    </row>
    <row r="3281">
      <c r="M3281" s="7">
        <f>IF($C3281="","",L3281*V3281/100)</f>
        <v/>
      </c>
      <c r="N3281" s="11" t="n"/>
      <c r="R3281" s="7" t="n"/>
      <c r="T3281" s="7" t="n"/>
      <c r="U3281" s="7">
        <f>IF($C3281="","",T3281*X3281/100)</f>
        <v/>
      </c>
      <c r="V3281" s="7">
        <f>IF($C3281="","",T3281-U3281)</f>
        <v/>
      </c>
      <c r="X3281">
        <f>IF($C3281="","",IF($AD3281=1,Settings!$C$8,IF($AC3281=1,Settings!$C$6,Settings!$C$7))*100)</f>
        <v/>
      </c>
      <c r="Y3281" s="7">
        <f>IF($C3281="","",V3281-M3281)</f>
        <v/>
      </c>
      <c r="AA3281">
        <f>IF($C3281="","",IF(COUNTIF($C$2:$C3281,$C3281)=1,1,0))</f>
        <v/>
      </c>
      <c r="AB3281">
        <f>IF($AA3281=1,SUMPRODUCT(--($AE$2:$AE$6001&lt;$AE3281))+1,"")</f>
        <v/>
      </c>
      <c r="AC3281">
        <f>IF($C3281="","",IF(OR($W3281=TRUE(),$W3281="TRUE"),0,1))</f>
        <v/>
      </c>
      <c r="AD3281">
        <f>IF($C3281="","",IF($Z3281="Yes",1,0))</f>
        <v/>
      </c>
      <c r="AE3281">
        <f>IF($AA3281=1,IFERROR(IF(VALUE($C3281)&lt;100000000,VALUE($C3281),1000000000),IFERROR(IF(VALUE(MID($C3281,2,20))&lt;100000000,VALUE(MID($C3281,2,20)),1000000000),1000000000))+ROW()/100000,"")</f>
        <v/>
      </c>
    </row>
    <row r="3282">
      <c r="M3282" s="7">
        <f>IF($C3282="","",L3282*V3282/100)</f>
        <v/>
      </c>
      <c r="N3282" s="11" t="n"/>
      <c r="R3282" s="7" t="n"/>
      <c r="T3282" s="7" t="n"/>
      <c r="U3282" s="7">
        <f>IF($C3282="","",T3282*X3282/100)</f>
        <v/>
      </c>
      <c r="V3282" s="7">
        <f>IF($C3282="","",T3282-U3282)</f>
        <v/>
      </c>
      <c r="X3282">
        <f>IF($C3282="","",IF($AD3282=1,Settings!$C$8,IF($AC3282=1,Settings!$C$6,Settings!$C$7))*100)</f>
        <v/>
      </c>
      <c r="Y3282" s="7">
        <f>IF($C3282="","",V3282-M3282)</f>
        <v/>
      </c>
      <c r="AA3282">
        <f>IF($C3282="","",IF(COUNTIF($C$2:$C3282,$C3282)=1,1,0))</f>
        <v/>
      </c>
      <c r="AB3282">
        <f>IF($AA3282=1,SUMPRODUCT(--($AE$2:$AE$6001&lt;$AE3282))+1,"")</f>
        <v/>
      </c>
      <c r="AC3282">
        <f>IF($C3282="","",IF(OR($W3282=TRUE(),$W3282="TRUE"),0,1))</f>
        <v/>
      </c>
      <c r="AD3282">
        <f>IF($C3282="","",IF($Z3282="Yes",1,0))</f>
        <v/>
      </c>
      <c r="AE3282">
        <f>IF($AA3282=1,IFERROR(IF(VALUE($C3282)&lt;100000000,VALUE($C3282),1000000000),IFERROR(IF(VALUE(MID($C3282,2,20))&lt;100000000,VALUE(MID($C3282,2,20)),1000000000),1000000000))+ROW()/100000,"")</f>
        <v/>
      </c>
    </row>
    <row r="3283">
      <c r="M3283" s="7">
        <f>IF($C3283="","",L3283*V3283/100)</f>
        <v/>
      </c>
      <c r="N3283" s="11" t="n"/>
      <c r="R3283" s="7" t="n"/>
      <c r="T3283" s="7" t="n"/>
      <c r="U3283" s="7">
        <f>IF($C3283="","",T3283*X3283/100)</f>
        <v/>
      </c>
      <c r="V3283" s="7">
        <f>IF($C3283="","",T3283-U3283)</f>
        <v/>
      </c>
      <c r="X3283">
        <f>IF($C3283="","",IF($AD3283=1,Settings!$C$8,IF($AC3283=1,Settings!$C$6,Settings!$C$7))*100)</f>
        <v/>
      </c>
      <c r="Y3283" s="7">
        <f>IF($C3283="","",V3283-M3283)</f>
        <v/>
      </c>
      <c r="AA3283">
        <f>IF($C3283="","",IF(COUNTIF($C$2:$C3283,$C3283)=1,1,0))</f>
        <v/>
      </c>
      <c r="AB3283">
        <f>IF($AA3283=1,SUMPRODUCT(--($AE$2:$AE$6001&lt;$AE3283))+1,"")</f>
        <v/>
      </c>
      <c r="AC3283">
        <f>IF($C3283="","",IF(OR($W3283=TRUE(),$W3283="TRUE"),0,1))</f>
        <v/>
      </c>
      <c r="AD3283">
        <f>IF($C3283="","",IF($Z3283="Yes",1,0))</f>
        <v/>
      </c>
      <c r="AE3283">
        <f>IF($AA3283=1,IFERROR(IF(VALUE($C3283)&lt;100000000,VALUE($C3283),1000000000),IFERROR(IF(VALUE(MID($C3283,2,20))&lt;100000000,VALUE(MID($C3283,2,20)),1000000000),1000000000))+ROW()/100000,"")</f>
        <v/>
      </c>
    </row>
    <row r="3284">
      <c r="M3284" s="7">
        <f>IF($C3284="","",L3284*V3284/100)</f>
        <v/>
      </c>
      <c r="N3284" s="11" t="n"/>
      <c r="R3284" s="7" t="n"/>
      <c r="T3284" s="7" t="n"/>
      <c r="U3284" s="7">
        <f>IF($C3284="","",T3284*X3284/100)</f>
        <v/>
      </c>
      <c r="V3284" s="7">
        <f>IF($C3284="","",T3284-U3284)</f>
        <v/>
      </c>
      <c r="X3284">
        <f>IF($C3284="","",IF($AD3284=1,Settings!$C$8,IF($AC3284=1,Settings!$C$6,Settings!$C$7))*100)</f>
        <v/>
      </c>
      <c r="Y3284" s="7">
        <f>IF($C3284="","",V3284-M3284)</f>
        <v/>
      </c>
      <c r="AA3284">
        <f>IF($C3284="","",IF(COUNTIF($C$2:$C3284,$C3284)=1,1,0))</f>
        <v/>
      </c>
      <c r="AB3284">
        <f>IF($AA3284=1,SUMPRODUCT(--($AE$2:$AE$6001&lt;$AE3284))+1,"")</f>
        <v/>
      </c>
      <c r="AC3284">
        <f>IF($C3284="","",IF(OR($W3284=TRUE(),$W3284="TRUE"),0,1))</f>
        <v/>
      </c>
      <c r="AD3284">
        <f>IF($C3284="","",IF($Z3284="Yes",1,0))</f>
        <v/>
      </c>
      <c r="AE3284">
        <f>IF($AA3284=1,IFERROR(IF(VALUE($C3284)&lt;100000000,VALUE($C3284),1000000000),IFERROR(IF(VALUE(MID($C3284,2,20))&lt;100000000,VALUE(MID($C3284,2,20)),1000000000),1000000000))+ROW()/100000,"")</f>
        <v/>
      </c>
    </row>
    <row r="3285">
      <c r="M3285" s="7">
        <f>IF($C3285="","",L3285*V3285/100)</f>
        <v/>
      </c>
      <c r="N3285" s="11" t="n"/>
      <c r="R3285" s="7" t="n"/>
      <c r="T3285" s="7" t="n"/>
      <c r="U3285" s="7">
        <f>IF($C3285="","",T3285*X3285/100)</f>
        <v/>
      </c>
      <c r="V3285" s="7">
        <f>IF($C3285="","",T3285-U3285)</f>
        <v/>
      </c>
      <c r="X3285">
        <f>IF($C3285="","",IF($AD3285=1,Settings!$C$8,IF($AC3285=1,Settings!$C$6,Settings!$C$7))*100)</f>
        <v/>
      </c>
      <c r="Y3285" s="7">
        <f>IF($C3285="","",V3285-M3285)</f>
        <v/>
      </c>
      <c r="AA3285">
        <f>IF($C3285="","",IF(COUNTIF($C$2:$C3285,$C3285)=1,1,0))</f>
        <v/>
      </c>
      <c r="AB3285">
        <f>IF($AA3285=1,SUMPRODUCT(--($AE$2:$AE$6001&lt;$AE3285))+1,"")</f>
        <v/>
      </c>
      <c r="AC3285">
        <f>IF($C3285="","",IF(OR($W3285=TRUE(),$W3285="TRUE"),0,1))</f>
        <v/>
      </c>
      <c r="AD3285">
        <f>IF($C3285="","",IF($Z3285="Yes",1,0))</f>
        <v/>
      </c>
      <c r="AE3285">
        <f>IF($AA3285=1,IFERROR(IF(VALUE($C3285)&lt;100000000,VALUE($C3285),1000000000),IFERROR(IF(VALUE(MID($C3285,2,20))&lt;100000000,VALUE(MID($C3285,2,20)),1000000000),1000000000))+ROW()/100000,"")</f>
        <v/>
      </c>
    </row>
    <row r="3286">
      <c r="M3286" s="7">
        <f>IF($C3286="","",L3286*V3286/100)</f>
        <v/>
      </c>
      <c r="N3286" s="11" t="n"/>
      <c r="R3286" s="7" t="n"/>
      <c r="T3286" s="7" t="n"/>
      <c r="U3286" s="7">
        <f>IF($C3286="","",T3286*X3286/100)</f>
        <v/>
      </c>
      <c r="V3286" s="7">
        <f>IF($C3286="","",T3286-U3286)</f>
        <v/>
      </c>
      <c r="X3286">
        <f>IF($C3286="","",IF($AD3286=1,Settings!$C$8,IF($AC3286=1,Settings!$C$6,Settings!$C$7))*100)</f>
        <v/>
      </c>
      <c r="Y3286" s="7">
        <f>IF($C3286="","",V3286-M3286)</f>
        <v/>
      </c>
      <c r="AA3286">
        <f>IF($C3286="","",IF(COUNTIF($C$2:$C3286,$C3286)=1,1,0))</f>
        <v/>
      </c>
      <c r="AB3286">
        <f>IF($AA3286=1,SUMPRODUCT(--($AE$2:$AE$6001&lt;$AE3286))+1,"")</f>
        <v/>
      </c>
      <c r="AC3286">
        <f>IF($C3286="","",IF(OR($W3286=TRUE(),$W3286="TRUE"),0,1))</f>
        <v/>
      </c>
      <c r="AD3286">
        <f>IF($C3286="","",IF($Z3286="Yes",1,0))</f>
        <v/>
      </c>
      <c r="AE3286">
        <f>IF($AA3286=1,IFERROR(IF(VALUE($C3286)&lt;100000000,VALUE($C3286),1000000000),IFERROR(IF(VALUE(MID($C3286,2,20))&lt;100000000,VALUE(MID($C3286,2,20)),1000000000),1000000000))+ROW()/100000,"")</f>
        <v/>
      </c>
    </row>
    <row r="3287">
      <c r="M3287" s="7">
        <f>IF($C3287="","",L3287*V3287/100)</f>
        <v/>
      </c>
      <c r="N3287" s="11" t="n"/>
      <c r="R3287" s="7" t="n"/>
      <c r="T3287" s="7" t="n"/>
      <c r="U3287" s="7">
        <f>IF($C3287="","",T3287*X3287/100)</f>
        <v/>
      </c>
      <c r="V3287" s="7">
        <f>IF($C3287="","",T3287-U3287)</f>
        <v/>
      </c>
      <c r="X3287">
        <f>IF($C3287="","",IF($AD3287=1,Settings!$C$8,IF($AC3287=1,Settings!$C$6,Settings!$C$7))*100)</f>
        <v/>
      </c>
      <c r="Y3287" s="7">
        <f>IF($C3287="","",V3287-M3287)</f>
        <v/>
      </c>
      <c r="AA3287">
        <f>IF($C3287="","",IF(COUNTIF($C$2:$C3287,$C3287)=1,1,0))</f>
        <v/>
      </c>
      <c r="AB3287">
        <f>IF($AA3287=1,SUMPRODUCT(--($AE$2:$AE$6001&lt;$AE3287))+1,"")</f>
        <v/>
      </c>
      <c r="AC3287">
        <f>IF($C3287="","",IF(OR($W3287=TRUE(),$W3287="TRUE"),0,1))</f>
        <v/>
      </c>
      <c r="AD3287">
        <f>IF($C3287="","",IF($Z3287="Yes",1,0))</f>
        <v/>
      </c>
      <c r="AE3287">
        <f>IF($AA3287=1,IFERROR(IF(VALUE($C3287)&lt;100000000,VALUE($C3287),1000000000),IFERROR(IF(VALUE(MID($C3287,2,20))&lt;100000000,VALUE(MID($C3287,2,20)),1000000000),1000000000))+ROW()/100000,"")</f>
        <v/>
      </c>
    </row>
    <row r="3288">
      <c r="M3288" s="7">
        <f>IF($C3288="","",L3288*V3288/100)</f>
        <v/>
      </c>
      <c r="N3288" s="11" t="n"/>
      <c r="R3288" s="7" t="n"/>
      <c r="T3288" s="7" t="n"/>
      <c r="U3288" s="7">
        <f>IF($C3288="","",T3288*X3288/100)</f>
        <v/>
      </c>
      <c r="V3288" s="7">
        <f>IF($C3288="","",T3288-U3288)</f>
        <v/>
      </c>
      <c r="X3288">
        <f>IF($C3288="","",IF($AD3288=1,Settings!$C$8,IF($AC3288=1,Settings!$C$6,Settings!$C$7))*100)</f>
        <v/>
      </c>
      <c r="Y3288" s="7">
        <f>IF($C3288="","",V3288-M3288)</f>
        <v/>
      </c>
      <c r="AA3288">
        <f>IF($C3288="","",IF(COUNTIF($C$2:$C3288,$C3288)=1,1,0))</f>
        <v/>
      </c>
      <c r="AB3288">
        <f>IF($AA3288=1,SUMPRODUCT(--($AE$2:$AE$6001&lt;$AE3288))+1,"")</f>
        <v/>
      </c>
      <c r="AC3288">
        <f>IF($C3288="","",IF(OR($W3288=TRUE(),$W3288="TRUE"),0,1))</f>
        <v/>
      </c>
      <c r="AD3288">
        <f>IF($C3288="","",IF($Z3288="Yes",1,0))</f>
        <v/>
      </c>
      <c r="AE3288">
        <f>IF($AA3288=1,IFERROR(IF(VALUE($C3288)&lt;100000000,VALUE($C3288),1000000000),IFERROR(IF(VALUE(MID($C3288,2,20))&lt;100000000,VALUE(MID($C3288,2,20)),1000000000),1000000000))+ROW()/100000,"")</f>
        <v/>
      </c>
    </row>
    <row r="3289">
      <c r="M3289" s="7">
        <f>IF($C3289="","",L3289*V3289/100)</f>
        <v/>
      </c>
      <c r="N3289" s="11" t="n"/>
      <c r="R3289" s="7" t="n"/>
      <c r="T3289" s="7" t="n"/>
      <c r="U3289" s="7">
        <f>IF($C3289="","",T3289*X3289/100)</f>
        <v/>
      </c>
      <c r="V3289" s="7">
        <f>IF($C3289="","",T3289-U3289)</f>
        <v/>
      </c>
      <c r="X3289">
        <f>IF($C3289="","",IF($AD3289=1,Settings!$C$8,IF($AC3289=1,Settings!$C$6,Settings!$C$7))*100)</f>
        <v/>
      </c>
      <c r="Y3289" s="7">
        <f>IF($C3289="","",V3289-M3289)</f>
        <v/>
      </c>
      <c r="AA3289">
        <f>IF($C3289="","",IF(COUNTIF($C$2:$C3289,$C3289)=1,1,0))</f>
        <v/>
      </c>
      <c r="AB3289">
        <f>IF($AA3289=1,SUMPRODUCT(--($AE$2:$AE$6001&lt;$AE3289))+1,"")</f>
        <v/>
      </c>
      <c r="AC3289">
        <f>IF($C3289="","",IF(OR($W3289=TRUE(),$W3289="TRUE"),0,1))</f>
        <v/>
      </c>
      <c r="AD3289">
        <f>IF($C3289="","",IF($Z3289="Yes",1,0))</f>
        <v/>
      </c>
      <c r="AE3289">
        <f>IF($AA3289=1,IFERROR(IF(VALUE($C3289)&lt;100000000,VALUE($C3289),1000000000),IFERROR(IF(VALUE(MID($C3289,2,20))&lt;100000000,VALUE(MID($C3289,2,20)),1000000000),1000000000))+ROW()/100000,"")</f>
        <v/>
      </c>
    </row>
    <row r="3290">
      <c r="M3290" s="7">
        <f>IF($C3290="","",L3290*V3290/100)</f>
        <v/>
      </c>
      <c r="N3290" s="11" t="n"/>
      <c r="R3290" s="7" t="n"/>
      <c r="T3290" s="7" t="n"/>
      <c r="U3290" s="7">
        <f>IF($C3290="","",T3290*X3290/100)</f>
        <v/>
      </c>
      <c r="V3290" s="7">
        <f>IF($C3290="","",T3290-U3290)</f>
        <v/>
      </c>
      <c r="X3290">
        <f>IF($C3290="","",IF($AD3290=1,Settings!$C$8,IF($AC3290=1,Settings!$C$6,Settings!$C$7))*100)</f>
        <v/>
      </c>
      <c r="Y3290" s="7">
        <f>IF($C3290="","",V3290-M3290)</f>
        <v/>
      </c>
      <c r="AA3290">
        <f>IF($C3290="","",IF(COUNTIF($C$2:$C3290,$C3290)=1,1,0))</f>
        <v/>
      </c>
      <c r="AB3290">
        <f>IF($AA3290=1,SUMPRODUCT(--($AE$2:$AE$6001&lt;$AE3290))+1,"")</f>
        <v/>
      </c>
      <c r="AC3290">
        <f>IF($C3290="","",IF(OR($W3290=TRUE(),$W3290="TRUE"),0,1))</f>
        <v/>
      </c>
      <c r="AD3290">
        <f>IF($C3290="","",IF($Z3290="Yes",1,0))</f>
        <v/>
      </c>
      <c r="AE3290">
        <f>IF($AA3290=1,IFERROR(IF(VALUE($C3290)&lt;100000000,VALUE($C3290),1000000000),IFERROR(IF(VALUE(MID($C3290,2,20))&lt;100000000,VALUE(MID($C3290,2,20)),1000000000),1000000000))+ROW()/100000,"")</f>
        <v/>
      </c>
    </row>
    <row r="3291">
      <c r="M3291" s="7">
        <f>IF($C3291="","",L3291*V3291/100)</f>
        <v/>
      </c>
      <c r="N3291" s="11" t="n"/>
      <c r="R3291" s="7" t="n"/>
      <c r="T3291" s="7" t="n"/>
      <c r="U3291" s="7">
        <f>IF($C3291="","",T3291*X3291/100)</f>
        <v/>
      </c>
      <c r="V3291" s="7">
        <f>IF($C3291="","",T3291-U3291)</f>
        <v/>
      </c>
      <c r="X3291">
        <f>IF($C3291="","",IF($AD3291=1,Settings!$C$8,IF($AC3291=1,Settings!$C$6,Settings!$C$7))*100)</f>
        <v/>
      </c>
      <c r="Y3291" s="7">
        <f>IF($C3291="","",V3291-M3291)</f>
        <v/>
      </c>
      <c r="AA3291">
        <f>IF($C3291="","",IF(COUNTIF($C$2:$C3291,$C3291)=1,1,0))</f>
        <v/>
      </c>
      <c r="AB3291">
        <f>IF($AA3291=1,SUMPRODUCT(--($AE$2:$AE$6001&lt;$AE3291))+1,"")</f>
        <v/>
      </c>
      <c r="AC3291">
        <f>IF($C3291="","",IF(OR($W3291=TRUE(),$W3291="TRUE"),0,1))</f>
        <v/>
      </c>
      <c r="AD3291">
        <f>IF($C3291="","",IF($Z3291="Yes",1,0))</f>
        <v/>
      </c>
      <c r="AE3291">
        <f>IF($AA3291=1,IFERROR(IF(VALUE($C3291)&lt;100000000,VALUE($C3291),1000000000),IFERROR(IF(VALUE(MID($C3291,2,20))&lt;100000000,VALUE(MID($C3291,2,20)),1000000000),1000000000))+ROW()/100000,"")</f>
        <v/>
      </c>
    </row>
    <row r="3292">
      <c r="M3292" s="7">
        <f>IF($C3292="","",L3292*V3292/100)</f>
        <v/>
      </c>
      <c r="N3292" s="11" t="n"/>
      <c r="R3292" s="7" t="n"/>
      <c r="T3292" s="7" t="n"/>
      <c r="U3292" s="7">
        <f>IF($C3292="","",T3292*X3292/100)</f>
        <v/>
      </c>
      <c r="V3292" s="7">
        <f>IF($C3292="","",T3292-U3292)</f>
        <v/>
      </c>
      <c r="X3292">
        <f>IF($C3292="","",IF($AD3292=1,Settings!$C$8,IF($AC3292=1,Settings!$C$6,Settings!$C$7))*100)</f>
        <v/>
      </c>
      <c r="Y3292" s="7">
        <f>IF($C3292="","",V3292-M3292)</f>
        <v/>
      </c>
      <c r="AA3292">
        <f>IF($C3292="","",IF(COUNTIF($C$2:$C3292,$C3292)=1,1,0))</f>
        <v/>
      </c>
      <c r="AB3292">
        <f>IF($AA3292=1,SUMPRODUCT(--($AE$2:$AE$6001&lt;$AE3292))+1,"")</f>
        <v/>
      </c>
      <c r="AC3292">
        <f>IF($C3292="","",IF(OR($W3292=TRUE(),$W3292="TRUE"),0,1))</f>
        <v/>
      </c>
      <c r="AD3292">
        <f>IF($C3292="","",IF($Z3292="Yes",1,0))</f>
        <v/>
      </c>
      <c r="AE3292">
        <f>IF($AA3292=1,IFERROR(IF(VALUE($C3292)&lt;100000000,VALUE($C3292),1000000000),IFERROR(IF(VALUE(MID($C3292,2,20))&lt;100000000,VALUE(MID($C3292,2,20)),1000000000),1000000000))+ROW()/100000,"")</f>
        <v/>
      </c>
    </row>
    <row r="3293">
      <c r="M3293" s="7">
        <f>IF($C3293="","",L3293*V3293/100)</f>
        <v/>
      </c>
      <c r="N3293" s="11" t="n"/>
      <c r="R3293" s="7" t="n"/>
      <c r="T3293" s="7" t="n"/>
      <c r="U3293" s="7">
        <f>IF($C3293="","",T3293*X3293/100)</f>
        <v/>
      </c>
      <c r="V3293" s="7">
        <f>IF($C3293="","",T3293-U3293)</f>
        <v/>
      </c>
      <c r="X3293">
        <f>IF($C3293="","",IF($AD3293=1,Settings!$C$8,IF($AC3293=1,Settings!$C$6,Settings!$C$7))*100)</f>
        <v/>
      </c>
      <c r="Y3293" s="7">
        <f>IF($C3293="","",V3293-M3293)</f>
        <v/>
      </c>
      <c r="AA3293">
        <f>IF($C3293="","",IF(COUNTIF($C$2:$C3293,$C3293)=1,1,0))</f>
        <v/>
      </c>
      <c r="AB3293">
        <f>IF($AA3293=1,SUMPRODUCT(--($AE$2:$AE$6001&lt;$AE3293))+1,"")</f>
        <v/>
      </c>
      <c r="AC3293">
        <f>IF($C3293="","",IF(OR($W3293=TRUE(),$W3293="TRUE"),0,1))</f>
        <v/>
      </c>
      <c r="AD3293">
        <f>IF($C3293="","",IF($Z3293="Yes",1,0))</f>
        <v/>
      </c>
      <c r="AE3293">
        <f>IF($AA3293=1,IFERROR(IF(VALUE($C3293)&lt;100000000,VALUE($C3293),1000000000),IFERROR(IF(VALUE(MID($C3293,2,20))&lt;100000000,VALUE(MID($C3293,2,20)),1000000000),1000000000))+ROW()/100000,"")</f>
        <v/>
      </c>
    </row>
    <row r="3294">
      <c r="M3294" s="7">
        <f>IF($C3294="","",L3294*V3294/100)</f>
        <v/>
      </c>
      <c r="N3294" s="11" t="n"/>
      <c r="R3294" s="7" t="n"/>
      <c r="T3294" s="7" t="n"/>
      <c r="U3294" s="7">
        <f>IF($C3294="","",T3294*X3294/100)</f>
        <v/>
      </c>
      <c r="V3294" s="7">
        <f>IF($C3294="","",T3294-U3294)</f>
        <v/>
      </c>
      <c r="X3294">
        <f>IF($C3294="","",IF($AD3294=1,Settings!$C$8,IF($AC3294=1,Settings!$C$6,Settings!$C$7))*100)</f>
        <v/>
      </c>
      <c r="Y3294" s="7">
        <f>IF($C3294="","",V3294-M3294)</f>
        <v/>
      </c>
      <c r="AA3294">
        <f>IF($C3294="","",IF(COUNTIF($C$2:$C3294,$C3294)=1,1,0))</f>
        <v/>
      </c>
      <c r="AB3294">
        <f>IF($AA3294=1,SUMPRODUCT(--($AE$2:$AE$6001&lt;$AE3294))+1,"")</f>
        <v/>
      </c>
      <c r="AC3294">
        <f>IF($C3294="","",IF(OR($W3294=TRUE(),$W3294="TRUE"),0,1))</f>
        <v/>
      </c>
      <c r="AD3294">
        <f>IF($C3294="","",IF($Z3294="Yes",1,0))</f>
        <v/>
      </c>
      <c r="AE3294">
        <f>IF($AA3294=1,IFERROR(IF(VALUE($C3294)&lt;100000000,VALUE($C3294),1000000000),IFERROR(IF(VALUE(MID($C3294,2,20))&lt;100000000,VALUE(MID($C3294,2,20)),1000000000),1000000000))+ROW()/100000,"")</f>
        <v/>
      </c>
    </row>
    <row r="3295">
      <c r="M3295" s="7">
        <f>IF($C3295="","",L3295*V3295/100)</f>
        <v/>
      </c>
      <c r="N3295" s="11" t="n"/>
      <c r="R3295" s="7" t="n"/>
      <c r="T3295" s="7" t="n"/>
      <c r="U3295" s="7">
        <f>IF($C3295="","",T3295*X3295/100)</f>
        <v/>
      </c>
      <c r="V3295" s="7">
        <f>IF($C3295="","",T3295-U3295)</f>
        <v/>
      </c>
      <c r="X3295">
        <f>IF($C3295="","",IF($AD3295=1,Settings!$C$8,IF($AC3295=1,Settings!$C$6,Settings!$C$7))*100)</f>
        <v/>
      </c>
      <c r="Y3295" s="7">
        <f>IF($C3295="","",V3295-M3295)</f>
        <v/>
      </c>
      <c r="AA3295">
        <f>IF($C3295="","",IF(COUNTIF($C$2:$C3295,$C3295)=1,1,0))</f>
        <v/>
      </c>
      <c r="AB3295">
        <f>IF($AA3295=1,SUMPRODUCT(--($AE$2:$AE$6001&lt;$AE3295))+1,"")</f>
        <v/>
      </c>
      <c r="AC3295">
        <f>IF($C3295="","",IF(OR($W3295=TRUE(),$W3295="TRUE"),0,1))</f>
        <v/>
      </c>
      <c r="AD3295">
        <f>IF($C3295="","",IF($Z3295="Yes",1,0))</f>
        <v/>
      </c>
      <c r="AE3295">
        <f>IF($AA3295=1,IFERROR(IF(VALUE($C3295)&lt;100000000,VALUE($C3295),1000000000),IFERROR(IF(VALUE(MID($C3295,2,20))&lt;100000000,VALUE(MID($C3295,2,20)),1000000000),1000000000))+ROW()/100000,"")</f>
        <v/>
      </c>
    </row>
    <row r="3296">
      <c r="M3296" s="7">
        <f>IF($C3296="","",L3296*V3296/100)</f>
        <v/>
      </c>
      <c r="N3296" s="11" t="n"/>
      <c r="R3296" s="7" t="n"/>
      <c r="T3296" s="7" t="n"/>
      <c r="U3296" s="7">
        <f>IF($C3296="","",T3296*X3296/100)</f>
        <v/>
      </c>
      <c r="V3296" s="7">
        <f>IF($C3296="","",T3296-U3296)</f>
        <v/>
      </c>
      <c r="X3296">
        <f>IF($C3296="","",IF($AD3296=1,Settings!$C$8,IF($AC3296=1,Settings!$C$6,Settings!$C$7))*100)</f>
        <v/>
      </c>
      <c r="Y3296" s="7">
        <f>IF($C3296="","",V3296-M3296)</f>
        <v/>
      </c>
      <c r="AA3296">
        <f>IF($C3296="","",IF(COUNTIF($C$2:$C3296,$C3296)=1,1,0))</f>
        <v/>
      </c>
      <c r="AB3296">
        <f>IF($AA3296=1,SUMPRODUCT(--($AE$2:$AE$6001&lt;$AE3296))+1,"")</f>
        <v/>
      </c>
      <c r="AC3296">
        <f>IF($C3296="","",IF(OR($W3296=TRUE(),$W3296="TRUE"),0,1))</f>
        <v/>
      </c>
      <c r="AD3296">
        <f>IF($C3296="","",IF($Z3296="Yes",1,0))</f>
        <v/>
      </c>
      <c r="AE3296">
        <f>IF($AA3296=1,IFERROR(IF(VALUE($C3296)&lt;100000000,VALUE($C3296),1000000000),IFERROR(IF(VALUE(MID($C3296,2,20))&lt;100000000,VALUE(MID($C3296,2,20)),1000000000),1000000000))+ROW()/100000,"")</f>
        <v/>
      </c>
    </row>
    <row r="3297">
      <c r="M3297" s="7">
        <f>IF($C3297="","",L3297*V3297/100)</f>
        <v/>
      </c>
      <c r="N3297" s="11" t="n"/>
      <c r="R3297" s="7" t="n"/>
      <c r="T3297" s="7" t="n"/>
      <c r="U3297" s="7">
        <f>IF($C3297="","",T3297*X3297/100)</f>
        <v/>
      </c>
      <c r="V3297" s="7">
        <f>IF($C3297="","",T3297-U3297)</f>
        <v/>
      </c>
      <c r="X3297">
        <f>IF($C3297="","",IF($AD3297=1,Settings!$C$8,IF($AC3297=1,Settings!$C$6,Settings!$C$7))*100)</f>
        <v/>
      </c>
      <c r="Y3297" s="7">
        <f>IF($C3297="","",V3297-M3297)</f>
        <v/>
      </c>
      <c r="AA3297">
        <f>IF($C3297="","",IF(COUNTIF($C$2:$C3297,$C3297)=1,1,0))</f>
        <v/>
      </c>
      <c r="AB3297">
        <f>IF($AA3297=1,SUMPRODUCT(--($AE$2:$AE$6001&lt;$AE3297))+1,"")</f>
        <v/>
      </c>
      <c r="AC3297">
        <f>IF($C3297="","",IF(OR($W3297=TRUE(),$W3297="TRUE"),0,1))</f>
        <v/>
      </c>
      <c r="AD3297">
        <f>IF($C3297="","",IF($Z3297="Yes",1,0))</f>
        <v/>
      </c>
      <c r="AE3297">
        <f>IF($AA3297=1,IFERROR(IF(VALUE($C3297)&lt;100000000,VALUE($C3297),1000000000),IFERROR(IF(VALUE(MID($C3297,2,20))&lt;100000000,VALUE(MID($C3297,2,20)),1000000000),1000000000))+ROW()/100000,"")</f>
        <v/>
      </c>
    </row>
    <row r="3298">
      <c r="M3298" s="7">
        <f>IF($C3298="","",L3298*V3298/100)</f>
        <v/>
      </c>
      <c r="N3298" s="11" t="n"/>
      <c r="R3298" s="7" t="n"/>
      <c r="T3298" s="7" t="n"/>
      <c r="U3298" s="7">
        <f>IF($C3298="","",T3298*X3298/100)</f>
        <v/>
      </c>
      <c r="V3298" s="7">
        <f>IF($C3298="","",T3298-U3298)</f>
        <v/>
      </c>
      <c r="X3298">
        <f>IF($C3298="","",IF($AD3298=1,Settings!$C$8,IF($AC3298=1,Settings!$C$6,Settings!$C$7))*100)</f>
        <v/>
      </c>
      <c r="Y3298" s="7">
        <f>IF($C3298="","",V3298-M3298)</f>
        <v/>
      </c>
      <c r="AA3298">
        <f>IF($C3298="","",IF(COUNTIF($C$2:$C3298,$C3298)=1,1,0))</f>
        <v/>
      </c>
      <c r="AB3298">
        <f>IF($AA3298=1,SUMPRODUCT(--($AE$2:$AE$6001&lt;$AE3298))+1,"")</f>
        <v/>
      </c>
      <c r="AC3298">
        <f>IF($C3298="","",IF(OR($W3298=TRUE(),$W3298="TRUE"),0,1))</f>
        <v/>
      </c>
      <c r="AD3298">
        <f>IF($C3298="","",IF($Z3298="Yes",1,0))</f>
        <v/>
      </c>
      <c r="AE3298">
        <f>IF($AA3298=1,IFERROR(IF(VALUE($C3298)&lt;100000000,VALUE($C3298),1000000000),IFERROR(IF(VALUE(MID($C3298,2,20))&lt;100000000,VALUE(MID($C3298,2,20)),1000000000),1000000000))+ROW()/100000,"")</f>
        <v/>
      </c>
    </row>
    <row r="3299">
      <c r="M3299" s="7">
        <f>IF($C3299="","",L3299*V3299/100)</f>
        <v/>
      </c>
      <c r="N3299" s="11" t="n"/>
      <c r="R3299" s="7" t="n"/>
      <c r="T3299" s="7" t="n"/>
      <c r="U3299" s="7">
        <f>IF($C3299="","",T3299*X3299/100)</f>
        <v/>
      </c>
      <c r="V3299" s="7">
        <f>IF($C3299="","",T3299-U3299)</f>
        <v/>
      </c>
      <c r="X3299">
        <f>IF($C3299="","",IF($AD3299=1,Settings!$C$8,IF($AC3299=1,Settings!$C$6,Settings!$C$7))*100)</f>
        <v/>
      </c>
      <c r="Y3299" s="7">
        <f>IF($C3299="","",V3299-M3299)</f>
        <v/>
      </c>
      <c r="AA3299">
        <f>IF($C3299="","",IF(COUNTIF($C$2:$C3299,$C3299)=1,1,0))</f>
        <v/>
      </c>
      <c r="AB3299">
        <f>IF($AA3299=1,SUMPRODUCT(--($AE$2:$AE$6001&lt;$AE3299))+1,"")</f>
        <v/>
      </c>
      <c r="AC3299">
        <f>IF($C3299="","",IF(OR($W3299=TRUE(),$W3299="TRUE"),0,1))</f>
        <v/>
      </c>
      <c r="AD3299">
        <f>IF($C3299="","",IF($Z3299="Yes",1,0))</f>
        <v/>
      </c>
      <c r="AE3299">
        <f>IF($AA3299=1,IFERROR(IF(VALUE($C3299)&lt;100000000,VALUE($C3299),1000000000),IFERROR(IF(VALUE(MID($C3299,2,20))&lt;100000000,VALUE(MID($C3299,2,20)),1000000000),1000000000))+ROW()/100000,"")</f>
        <v/>
      </c>
    </row>
    <row r="3300">
      <c r="M3300" s="7">
        <f>IF($C3300="","",L3300*V3300/100)</f>
        <v/>
      </c>
      <c r="N3300" s="11" t="n"/>
      <c r="R3300" s="7" t="n"/>
      <c r="T3300" s="7" t="n"/>
      <c r="U3300" s="7">
        <f>IF($C3300="","",T3300*X3300/100)</f>
        <v/>
      </c>
      <c r="V3300" s="7">
        <f>IF($C3300="","",T3300-U3300)</f>
        <v/>
      </c>
      <c r="X3300">
        <f>IF($C3300="","",IF($AD3300=1,Settings!$C$8,IF($AC3300=1,Settings!$C$6,Settings!$C$7))*100)</f>
        <v/>
      </c>
      <c r="Y3300" s="7">
        <f>IF($C3300="","",V3300-M3300)</f>
        <v/>
      </c>
      <c r="AA3300">
        <f>IF($C3300="","",IF(COUNTIF($C$2:$C3300,$C3300)=1,1,0))</f>
        <v/>
      </c>
      <c r="AB3300">
        <f>IF($AA3300=1,SUMPRODUCT(--($AE$2:$AE$6001&lt;$AE3300))+1,"")</f>
        <v/>
      </c>
      <c r="AC3300">
        <f>IF($C3300="","",IF(OR($W3300=TRUE(),$W3300="TRUE"),0,1))</f>
        <v/>
      </c>
      <c r="AD3300">
        <f>IF($C3300="","",IF($Z3300="Yes",1,0))</f>
        <v/>
      </c>
      <c r="AE3300">
        <f>IF($AA3300=1,IFERROR(IF(VALUE($C3300)&lt;100000000,VALUE($C3300),1000000000),IFERROR(IF(VALUE(MID($C3300,2,20))&lt;100000000,VALUE(MID($C3300,2,20)),1000000000),1000000000))+ROW()/100000,"")</f>
        <v/>
      </c>
    </row>
    <row r="3301">
      <c r="M3301" s="7">
        <f>IF($C3301="","",L3301*V3301/100)</f>
        <v/>
      </c>
      <c r="N3301" s="11" t="n"/>
      <c r="R3301" s="7" t="n"/>
      <c r="T3301" s="7" t="n"/>
      <c r="U3301" s="7">
        <f>IF($C3301="","",T3301*X3301/100)</f>
        <v/>
      </c>
      <c r="V3301" s="7">
        <f>IF($C3301="","",T3301-U3301)</f>
        <v/>
      </c>
      <c r="X3301">
        <f>IF($C3301="","",IF($AD3301=1,Settings!$C$8,IF($AC3301=1,Settings!$C$6,Settings!$C$7))*100)</f>
        <v/>
      </c>
      <c r="Y3301" s="7">
        <f>IF($C3301="","",V3301-M3301)</f>
        <v/>
      </c>
      <c r="AA3301">
        <f>IF($C3301="","",IF(COUNTIF($C$2:$C3301,$C3301)=1,1,0))</f>
        <v/>
      </c>
      <c r="AB3301">
        <f>IF($AA3301=1,SUMPRODUCT(--($AE$2:$AE$6001&lt;$AE3301))+1,"")</f>
        <v/>
      </c>
      <c r="AC3301">
        <f>IF($C3301="","",IF(OR($W3301=TRUE(),$W3301="TRUE"),0,1))</f>
        <v/>
      </c>
      <c r="AD3301">
        <f>IF($C3301="","",IF($Z3301="Yes",1,0))</f>
        <v/>
      </c>
      <c r="AE3301">
        <f>IF($AA3301=1,IFERROR(IF(VALUE($C3301)&lt;100000000,VALUE($C3301),1000000000),IFERROR(IF(VALUE(MID($C3301,2,20))&lt;100000000,VALUE(MID($C3301,2,20)),1000000000),1000000000))+ROW()/100000,"")</f>
        <v/>
      </c>
    </row>
    <row r="3302">
      <c r="M3302" s="7">
        <f>IF($C3302="","",L3302*V3302/100)</f>
        <v/>
      </c>
      <c r="N3302" s="11" t="n"/>
      <c r="R3302" s="7" t="n"/>
      <c r="T3302" s="7" t="n"/>
      <c r="U3302" s="7">
        <f>IF($C3302="","",T3302*X3302/100)</f>
        <v/>
      </c>
      <c r="V3302" s="7">
        <f>IF($C3302="","",T3302-U3302)</f>
        <v/>
      </c>
      <c r="X3302">
        <f>IF($C3302="","",IF($AD3302=1,Settings!$C$8,IF($AC3302=1,Settings!$C$6,Settings!$C$7))*100)</f>
        <v/>
      </c>
      <c r="Y3302" s="7">
        <f>IF($C3302="","",V3302-M3302)</f>
        <v/>
      </c>
      <c r="AA3302">
        <f>IF($C3302="","",IF(COUNTIF($C$2:$C3302,$C3302)=1,1,0))</f>
        <v/>
      </c>
      <c r="AB3302">
        <f>IF($AA3302=1,SUMPRODUCT(--($AE$2:$AE$6001&lt;$AE3302))+1,"")</f>
        <v/>
      </c>
      <c r="AC3302">
        <f>IF($C3302="","",IF(OR($W3302=TRUE(),$W3302="TRUE"),0,1))</f>
        <v/>
      </c>
      <c r="AD3302">
        <f>IF($C3302="","",IF($Z3302="Yes",1,0))</f>
        <v/>
      </c>
      <c r="AE3302">
        <f>IF($AA3302=1,IFERROR(IF(VALUE($C3302)&lt;100000000,VALUE($C3302),1000000000),IFERROR(IF(VALUE(MID($C3302,2,20))&lt;100000000,VALUE(MID($C3302,2,20)),1000000000),1000000000))+ROW()/100000,"")</f>
        <v/>
      </c>
    </row>
    <row r="3303">
      <c r="M3303" s="7">
        <f>IF($C3303="","",L3303*V3303/100)</f>
        <v/>
      </c>
      <c r="N3303" s="11" t="n"/>
      <c r="R3303" s="7" t="n"/>
      <c r="T3303" s="7" t="n"/>
      <c r="U3303" s="7">
        <f>IF($C3303="","",T3303*X3303/100)</f>
        <v/>
      </c>
      <c r="V3303" s="7">
        <f>IF($C3303="","",T3303-U3303)</f>
        <v/>
      </c>
      <c r="X3303">
        <f>IF($C3303="","",IF($AD3303=1,Settings!$C$8,IF($AC3303=1,Settings!$C$6,Settings!$C$7))*100)</f>
        <v/>
      </c>
      <c r="Y3303" s="7">
        <f>IF($C3303="","",V3303-M3303)</f>
        <v/>
      </c>
      <c r="AA3303">
        <f>IF($C3303="","",IF(COUNTIF($C$2:$C3303,$C3303)=1,1,0))</f>
        <v/>
      </c>
      <c r="AB3303">
        <f>IF($AA3303=1,SUMPRODUCT(--($AE$2:$AE$6001&lt;$AE3303))+1,"")</f>
        <v/>
      </c>
      <c r="AC3303">
        <f>IF($C3303="","",IF(OR($W3303=TRUE(),$W3303="TRUE"),0,1))</f>
        <v/>
      </c>
      <c r="AD3303">
        <f>IF($C3303="","",IF($Z3303="Yes",1,0))</f>
        <v/>
      </c>
      <c r="AE3303">
        <f>IF($AA3303=1,IFERROR(IF(VALUE($C3303)&lt;100000000,VALUE($C3303),1000000000),IFERROR(IF(VALUE(MID($C3303,2,20))&lt;100000000,VALUE(MID($C3303,2,20)),1000000000),1000000000))+ROW()/100000,"")</f>
        <v/>
      </c>
    </row>
    <row r="3304">
      <c r="M3304" s="7">
        <f>IF($C3304="","",L3304*V3304/100)</f>
        <v/>
      </c>
      <c r="N3304" s="11" t="n"/>
      <c r="R3304" s="7" t="n"/>
      <c r="T3304" s="7" t="n"/>
      <c r="U3304" s="7">
        <f>IF($C3304="","",T3304*X3304/100)</f>
        <v/>
      </c>
      <c r="V3304" s="7">
        <f>IF($C3304="","",T3304-U3304)</f>
        <v/>
      </c>
      <c r="X3304">
        <f>IF($C3304="","",IF($AD3304=1,Settings!$C$8,IF($AC3304=1,Settings!$C$6,Settings!$C$7))*100)</f>
        <v/>
      </c>
      <c r="Y3304" s="7">
        <f>IF($C3304="","",V3304-M3304)</f>
        <v/>
      </c>
      <c r="AA3304">
        <f>IF($C3304="","",IF(COUNTIF($C$2:$C3304,$C3304)=1,1,0))</f>
        <v/>
      </c>
      <c r="AB3304">
        <f>IF($AA3304=1,SUMPRODUCT(--($AE$2:$AE$6001&lt;$AE3304))+1,"")</f>
        <v/>
      </c>
      <c r="AC3304">
        <f>IF($C3304="","",IF(OR($W3304=TRUE(),$W3304="TRUE"),0,1))</f>
        <v/>
      </c>
      <c r="AD3304">
        <f>IF($C3304="","",IF($Z3304="Yes",1,0))</f>
        <v/>
      </c>
      <c r="AE3304">
        <f>IF($AA3304=1,IFERROR(IF(VALUE($C3304)&lt;100000000,VALUE($C3304),1000000000),IFERROR(IF(VALUE(MID($C3304,2,20))&lt;100000000,VALUE(MID($C3304,2,20)),1000000000),1000000000))+ROW()/100000,"")</f>
        <v/>
      </c>
    </row>
    <row r="3305">
      <c r="M3305" s="7">
        <f>IF($C3305="","",L3305*V3305/100)</f>
        <v/>
      </c>
      <c r="N3305" s="11" t="n"/>
      <c r="R3305" s="7" t="n"/>
      <c r="T3305" s="7" t="n"/>
      <c r="U3305" s="7">
        <f>IF($C3305="","",T3305*X3305/100)</f>
        <v/>
      </c>
      <c r="V3305" s="7">
        <f>IF($C3305="","",T3305-U3305)</f>
        <v/>
      </c>
      <c r="X3305">
        <f>IF($C3305="","",IF($AD3305=1,Settings!$C$8,IF($AC3305=1,Settings!$C$6,Settings!$C$7))*100)</f>
        <v/>
      </c>
      <c r="Y3305" s="7">
        <f>IF($C3305="","",V3305-M3305)</f>
        <v/>
      </c>
      <c r="AA3305">
        <f>IF($C3305="","",IF(COUNTIF($C$2:$C3305,$C3305)=1,1,0))</f>
        <v/>
      </c>
      <c r="AB3305">
        <f>IF($AA3305=1,SUMPRODUCT(--($AE$2:$AE$6001&lt;$AE3305))+1,"")</f>
        <v/>
      </c>
      <c r="AC3305">
        <f>IF($C3305="","",IF(OR($W3305=TRUE(),$W3305="TRUE"),0,1))</f>
        <v/>
      </c>
      <c r="AD3305">
        <f>IF($C3305="","",IF($Z3305="Yes",1,0))</f>
        <v/>
      </c>
      <c r="AE3305">
        <f>IF($AA3305=1,IFERROR(IF(VALUE($C3305)&lt;100000000,VALUE($C3305),1000000000),IFERROR(IF(VALUE(MID($C3305,2,20))&lt;100000000,VALUE(MID($C3305,2,20)),1000000000),1000000000))+ROW()/100000,"")</f>
        <v/>
      </c>
    </row>
    <row r="3306">
      <c r="M3306" s="7">
        <f>IF($C3306="","",L3306*V3306/100)</f>
        <v/>
      </c>
      <c r="N3306" s="11" t="n"/>
      <c r="R3306" s="7" t="n"/>
      <c r="T3306" s="7" t="n"/>
      <c r="U3306" s="7">
        <f>IF($C3306="","",T3306*X3306/100)</f>
        <v/>
      </c>
      <c r="V3306" s="7">
        <f>IF($C3306="","",T3306-U3306)</f>
        <v/>
      </c>
      <c r="X3306">
        <f>IF($C3306="","",IF($AD3306=1,Settings!$C$8,IF($AC3306=1,Settings!$C$6,Settings!$C$7))*100)</f>
        <v/>
      </c>
      <c r="Y3306" s="7">
        <f>IF($C3306="","",V3306-M3306)</f>
        <v/>
      </c>
      <c r="AA3306">
        <f>IF($C3306="","",IF(COUNTIF($C$2:$C3306,$C3306)=1,1,0))</f>
        <v/>
      </c>
      <c r="AB3306">
        <f>IF($AA3306=1,SUMPRODUCT(--($AE$2:$AE$6001&lt;$AE3306))+1,"")</f>
        <v/>
      </c>
      <c r="AC3306">
        <f>IF($C3306="","",IF(OR($W3306=TRUE(),$W3306="TRUE"),0,1))</f>
        <v/>
      </c>
      <c r="AD3306">
        <f>IF($C3306="","",IF($Z3306="Yes",1,0))</f>
        <v/>
      </c>
      <c r="AE3306">
        <f>IF($AA3306=1,IFERROR(IF(VALUE($C3306)&lt;100000000,VALUE($C3306),1000000000),IFERROR(IF(VALUE(MID($C3306,2,20))&lt;100000000,VALUE(MID($C3306,2,20)),1000000000),1000000000))+ROW()/100000,"")</f>
        <v/>
      </c>
    </row>
    <row r="3307">
      <c r="M3307" s="7">
        <f>IF($C3307="","",L3307*V3307/100)</f>
        <v/>
      </c>
      <c r="N3307" s="11" t="n"/>
      <c r="R3307" s="7" t="n"/>
      <c r="T3307" s="7" t="n"/>
      <c r="U3307" s="7">
        <f>IF($C3307="","",T3307*X3307/100)</f>
        <v/>
      </c>
      <c r="V3307" s="7">
        <f>IF($C3307="","",T3307-U3307)</f>
        <v/>
      </c>
      <c r="X3307">
        <f>IF($C3307="","",IF($AD3307=1,Settings!$C$8,IF($AC3307=1,Settings!$C$6,Settings!$C$7))*100)</f>
        <v/>
      </c>
      <c r="Y3307" s="7">
        <f>IF($C3307="","",V3307-M3307)</f>
        <v/>
      </c>
      <c r="AA3307">
        <f>IF($C3307="","",IF(COUNTIF($C$2:$C3307,$C3307)=1,1,0))</f>
        <v/>
      </c>
      <c r="AB3307">
        <f>IF($AA3307=1,SUMPRODUCT(--($AE$2:$AE$6001&lt;$AE3307))+1,"")</f>
        <v/>
      </c>
      <c r="AC3307">
        <f>IF($C3307="","",IF(OR($W3307=TRUE(),$W3307="TRUE"),0,1))</f>
        <v/>
      </c>
      <c r="AD3307">
        <f>IF($C3307="","",IF($Z3307="Yes",1,0))</f>
        <v/>
      </c>
      <c r="AE3307">
        <f>IF($AA3307=1,IFERROR(IF(VALUE($C3307)&lt;100000000,VALUE($C3307),1000000000),IFERROR(IF(VALUE(MID($C3307,2,20))&lt;100000000,VALUE(MID($C3307,2,20)),1000000000),1000000000))+ROW()/100000,"")</f>
        <v/>
      </c>
    </row>
    <row r="3308">
      <c r="M3308" s="7">
        <f>IF($C3308="","",L3308*V3308/100)</f>
        <v/>
      </c>
      <c r="N3308" s="11" t="n"/>
      <c r="R3308" s="7" t="n"/>
      <c r="T3308" s="7" t="n"/>
      <c r="U3308" s="7">
        <f>IF($C3308="","",T3308*X3308/100)</f>
        <v/>
      </c>
      <c r="V3308" s="7">
        <f>IF($C3308="","",T3308-U3308)</f>
        <v/>
      </c>
      <c r="X3308">
        <f>IF($C3308="","",IF($AD3308=1,Settings!$C$8,IF($AC3308=1,Settings!$C$6,Settings!$C$7))*100)</f>
        <v/>
      </c>
      <c r="Y3308" s="7">
        <f>IF($C3308="","",V3308-M3308)</f>
        <v/>
      </c>
      <c r="AA3308">
        <f>IF($C3308="","",IF(COUNTIF($C$2:$C3308,$C3308)=1,1,0))</f>
        <v/>
      </c>
      <c r="AB3308">
        <f>IF($AA3308=1,SUMPRODUCT(--($AE$2:$AE$6001&lt;$AE3308))+1,"")</f>
        <v/>
      </c>
      <c r="AC3308">
        <f>IF($C3308="","",IF(OR($W3308=TRUE(),$W3308="TRUE"),0,1))</f>
        <v/>
      </c>
      <c r="AD3308">
        <f>IF($C3308="","",IF($Z3308="Yes",1,0))</f>
        <v/>
      </c>
      <c r="AE3308">
        <f>IF($AA3308=1,IFERROR(IF(VALUE($C3308)&lt;100000000,VALUE($C3308),1000000000),IFERROR(IF(VALUE(MID($C3308,2,20))&lt;100000000,VALUE(MID($C3308,2,20)),1000000000),1000000000))+ROW()/100000,"")</f>
        <v/>
      </c>
    </row>
    <row r="3309">
      <c r="M3309" s="7">
        <f>IF($C3309="","",L3309*V3309/100)</f>
        <v/>
      </c>
      <c r="N3309" s="11" t="n"/>
      <c r="R3309" s="7" t="n"/>
      <c r="T3309" s="7" t="n"/>
      <c r="U3309" s="7">
        <f>IF($C3309="","",T3309*X3309/100)</f>
        <v/>
      </c>
      <c r="V3309" s="7">
        <f>IF($C3309="","",T3309-U3309)</f>
        <v/>
      </c>
      <c r="X3309">
        <f>IF($C3309="","",IF($AD3309=1,Settings!$C$8,IF($AC3309=1,Settings!$C$6,Settings!$C$7))*100)</f>
        <v/>
      </c>
      <c r="Y3309" s="7">
        <f>IF($C3309="","",V3309-M3309)</f>
        <v/>
      </c>
      <c r="AA3309">
        <f>IF($C3309="","",IF(COUNTIF($C$2:$C3309,$C3309)=1,1,0))</f>
        <v/>
      </c>
      <c r="AB3309">
        <f>IF($AA3309=1,SUMPRODUCT(--($AE$2:$AE$6001&lt;$AE3309))+1,"")</f>
        <v/>
      </c>
      <c r="AC3309">
        <f>IF($C3309="","",IF(OR($W3309=TRUE(),$W3309="TRUE"),0,1))</f>
        <v/>
      </c>
      <c r="AD3309">
        <f>IF($C3309="","",IF($Z3309="Yes",1,0))</f>
        <v/>
      </c>
      <c r="AE3309">
        <f>IF($AA3309=1,IFERROR(IF(VALUE($C3309)&lt;100000000,VALUE($C3309),1000000000),IFERROR(IF(VALUE(MID($C3309,2,20))&lt;100000000,VALUE(MID($C3309,2,20)),1000000000),1000000000))+ROW()/100000,"")</f>
        <v/>
      </c>
    </row>
    <row r="3310">
      <c r="M3310" s="7">
        <f>IF($C3310="","",L3310*V3310/100)</f>
        <v/>
      </c>
      <c r="N3310" s="11" t="n"/>
      <c r="R3310" s="7" t="n"/>
      <c r="T3310" s="7" t="n"/>
      <c r="U3310" s="7">
        <f>IF($C3310="","",T3310*X3310/100)</f>
        <v/>
      </c>
      <c r="V3310" s="7">
        <f>IF($C3310="","",T3310-U3310)</f>
        <v/>
      </c>
      <c r="X3310">
        <f>IF($C3310="","",IF($AD3310=1,Settings!$C$8,IF($AC3310=1,Settings!$C$6,Settings!$C$7))*100)</f>
        <v/>
      </c>
      <c r="Y3310" s="7">
        <f>IF($C3310="","",V3310-M3310)</f>
        <v/>
      </c>
      <c r="AA3310">
        <f>IF($C3310="","",IF(COUNTIF($C$2:$C3310,$C3310)=1,1,0))</f>
        <v/>
      </c>
      <c r="AB3310">
        <f>IF($AA3310=1,SUMPRODUCT(--($AE$2:$AE$6001&lt;$AE3310))+1,"")</f>
        <v/>
      </c>
      <c r="AC3310">
        <f>IF($C3310="","",IF(OR($W3310=TRUE(),$W3310="TRUE"),0,1))</f>
        <v/>
      </c>
      <c r="AD3310">
        <f>IF($C3310="","",IF($Z3310="Yes",1,0))</f>
        <v/>
      </c>
      <c r="AE3310">
        <f>IF($AA3310=1,IFERROR(IF(VALUE($C3310)&lt;100000000,VALUE($C3310),1000000000),IFERROR(IF(VALUE(MID($C3310,2,20))&lt;100000000,VALUE(MID($C3310,2,20)),1000000000),1000000000))+ROW()/100000,"")</f>
        <v/>
      </c>
    </row>
    <row r="3311">
      <c r="M3311" s="7">
        <f>IF($C3311="","",L3311*V3311/100)</f>
        <v/>
      </c>
      <c r="N3311" s="11" t="n"/>
      <c r="R3311" s="7" t="n"/>
      <c r="T3311" s="7" t="n"/>
      <c r="U3311" s="7">
        <f>IF($C3311="","",T3311*X3311/100)</f>
        <v/>
      </c>
      <c r="V3311" s="7">
        <f>IF($C3311="","",T3311-U3311)</f>
        <v/>
      </c>
      <c r="X3311">
        <f>IF($C3311="","",IF($AD3311=1,Settings!$C$8,IF($AC3311=1,Settings!$C$6,Settings!$C$7))*100)</f>
        <v/>
      </c>
      <c r="Y3311" s="7">
        <f>IF($C3311="","",V3311-M3311)</f>
        <v/>
      </c>
      <c r="AA3311">
        <f>IF($C3311="","",IF(COUNTIF($C$2:$C3311,$C3311)=1,1,0))</f>
        <v/>
      </c>
      <c r="AB3311">
        <f>IF($AA3311=1,SUMPRODUCT(--($AE$2:$AE$6001&lt;$AE3311))+1,"")</f>
        <v/>
      </c>
      <c r="AC3311">
        <f>IF($C3311="","",IF(OR($W3311=TRUE(),$W3311="TRUE"),0,1))</f>
        <v/>
      </c>
      <c r="AD3311">
        <f>IF($C3311="","",IF($Z3311="Yes",1,0))</f>
        <v/>
      </c>
      <c r="AE3311">
        <f>IF($AA3311=1,IFERROR(IF(VALUE($C3311)&lt;100000000,VALUE($C3311),1000000000),IFERROR(IF(VALUE(MID($C3311,2,20))&lt;100000000,VALUE(MID($C3311,2,20)),1000000000),1000000000))+ROW()/100000,"")</f>
        <v/>
      </c>
    </row>
    <row r="3312">
      <c r="M3312" s="7">
        <f>IF($C3312="","",L3312*V3312/100)</f>
        <v/>
      </c>
      <c r="N3312" s="11" t="n"/>
      <c r="R3312" s="7" t="n"/>
      <c r="T3312" s="7" t="n"/>
      <c r="U3312" s="7">
        <f>IF($C3312="","",T3312*X3312/100)</f>
        <v/>
      </c>
      <c r="V3312" s="7">
        <f>IF($C3312="","",T3312-U3312)</f>
        <v/>
      </c>
      <c r="X3312">
        <f>IF($C3312="","",IF($AD3312=1,Settings!$C$8,IF($AC3312=1,Settings!$C$6,Settings!$C$7))*100)</f>
        <v/>
      </c>
      <c r="Y3312" s="7">
        <f>IF($C3312="","",V3312-M3312)</f>
        <v/>
      </c>
      <c r="AA3312">
        <f>IF($C3312="","",IF(COUNTIF($C$2:$C3312,$C3312)=1,1,0))</f>
        <v/>
      </c>
      <c r="AB3312">
        <f>IF($AA3312=1,SUMPRODUCT(--($AE$2:$AE$6001&lt;$AE3312))+1,"")</f>
        <v/>
      </c>
      <c r="AC3312">
        <f>IF($C3312="","",IF(OR($W3312=TRUE(),$W3312="TRUE"),0,1))</f>
        <v/>
      </c>
      <c r="AD3312">
        <f>IF($C3312="","",IF($Z3312="Yes",1,0))</f>
        <v/>
      </c>
      <c r="AE3312">
        <f>IF($AA3312=1,IFERROR(IF(VALUE($C3312)&lt;100000000,VALUE($C3312),1000000000),IFERROR(IF(VALUE(MID($C3312,2,20))&lt;100000000,VALUE(MID($C3312,2,20)),1000000000),1000000000))+ROW()/100000,"")</f>
        <v/>
      </c>
    </row>
    <row r="3313">
      <c r="M3313" s="7">
        <f>IF($C3313="","",L3313*V3313/100)</f>
        <v/>
      </c>
      <c r="N3313" s="11" t="n"/>
      <c r="R3313" s="7" t="n"/>
      <c r="T3313" s="7" t="n"/>
      <c r="U3313" s="7">
        <f>IF($C3313="","",T3313*X3313/100)</f>
        <v/>
      </c>
      <c r="V3313" s="7">
        <f>IF($C3313="","",T3313-U3313)</f>
        <v/>
      </c>
      <c r="X3313">
        <f>IF($C3313="","",IF($AD3313=1,Settings!$C$8,IF($AC3313=1,Settings!$C$6,Settings!$C$7))*100)</f>
        <v/>
      </c>
      <c r="Y3313" s="7">
        <f>IF($C3313="","",V3313-M3313)</f>
        <v/>
      </c>
      <c r="AA3313">
        <f>IF($C3313="","",IF(COUNTIF($C$2:$C3313,$C3313)=1,1,0))</f>
        <v/>
      </c>
      <c r="AB3313">
        <f>IF($AA3313=1,SUMPRODUCT(--($AE$2:$AE$6001&lt;$AE3313))+1,"")</f>
        <v/>
      </c>
      <c r="AC3313">
        <f>IF($C3313="","",IF(OR($W3313=TRUE(),$W3313="TRUE"),0,1))</f>
        <v/>
      </c>
      <c r="AD3313">
        <f>IF($C3313="","",IF($Z3313="Yes",1,0))</f>
        <v/>
      </c>
      <c r="AE3313">
        <f>IF($AA3313=1,IFERROR(IF(VALUE($C3313)&lt;100000000,VALUE($C3313),1000000000),IFERROR(IF(VALUE(MID($C3313,2,20))&lt;100000000,VALUE(MID($C3313,2,20)),1000000000),1000000000))+ROW()/100000,"")</f>
        <v/>
      </c>
    </row>
    <row r="3314">
      <c r="M3314" s="7">
        <f>IF($C3314="","",L3314*V3314/100)</f>
        <v/>
      </c>
      <c r="N3314" s="11" t="n"/>
      <c r="R3314" s="7" t="n"/>
      <c r="T3314" s="7" t="n"/>
      <c r="U3314" s="7">
        <f>IF($C3314="","",T3314*X3314/100)</f>
        <v/>
      </c>
      <c r="V3314" s="7">
        <f>IF($C3314="","",T3314-U3314)</f>
        <v/>
      </c>
      <c r="X3314">
        <f>IF($C3314="","",IF($AD3314=1,Settings!$C$8,IF($AC3314=1,Settings!$C$6,Settings!$C$7))*100)</f>
        <v/>
      </c>
      <c r="Y3314" s="7">
        <f>IF($C3314="","",V3314-M3314)</f>
        <v/>
      </c>
      <c r="AA3314">
        <f>IF($C3314="","",IF(COUNTIF($C$2:$C3314,$C3314)=1,1,0))</f>
        <v/>
      </c>
      <c r="AB3314">
        <f>IF($AA3314=1,SUMPRODUCT(--($AE$2:$AE$6001&lt;$AE3314))+1,"")</f>
        <v/>
      </c>
      <c r="AC3314">
        <f>IF($C3314="","",IF(OR($W3314=TRUE(),$W3314="TRUE"),0,1))</f>
        <v/>
      </c>
      <c r="AD3314">
        <f>IF($C3314="","",IF($Z3314="Yes",1,0))</f>
        <v/>
      </c>
      <c r="AE3314">
        <f>IF($AA3314=1,IFERROR(IF(VALUE($C3314)&lt;100000000,VALUE($C3314),1000000000),IFERROR(IF(VALUE(MID($C3314,2,20))&lt;100000000,VALUE(MID($C3314,2,20)),1000000000),1000000000))+ROW()/100000,"")</f>
        <v/>
      </c>
    </row>
    <row r="3315">
      <c r="M3315" s="7">
        <f>IF($C3315="","",L3315*V3315/100)</f>
        <v/>
      </c>
      <c r="N3315" s="11" t="n"/>
      <c r="R3315" s="7" t="n"/>
      <c r="T3315" s="7" t="n"/>
      <c r="U3315" s="7">
        <f>IF($C3315="","",T3315*X3315/100)</f>
        <v/>
      </c>
      <c r="V3315" s="7">
        <f>IF($C3315="","",T3315-U3315)</f>
        <v/>
      </c>
      <c r="X3315">
        <f>IF($C3315="","",IF($AD3315=1,Settings!$C$8,IF($AC3315=1,Settings!$C$6,Settings!$C$7))*100)</f>
        <v/>
      </c>
      <c r="Y3315" s="7">
        <f>IF($C3315="","",V3315-M3315)</f>
        <v/>
      </c>
      <c r="AA3315">
        <f>IF($C3315="","",IF(COUNTIF($C$2:$C3315,$C3315)=1,1,0))</f>
        <v/>
      </c>
      <c r="AB3315">
        <f>IF($AA3315=1,SUMPRODUCT(--($AE$2:$AE$6001&lt;$AE3315))+1,"")</f>
        <v/>
      </c>
      <c r="AC3315">
        <f>IF($C3315="","",IF(OR($W3315=TRUE(),$W3315="TRUE"),0,1))</f>
        <v/>
      </c>
      <c r="AD3315">
        <f>IF($C3315="","",IF($Z3315="Yes",1,0))</f>
        <v/>
      </c>
      <c r="AE3315">
        <f>IF($AA3315=1,IFERROR(IF(VALUE($C3315)&lt;100000000,VALUE($C3315),1000000000),IFERROR(IF(VALUE(MID($C3315,2,20))&lt;100000000,VALUE(MID($C3315,2,20)),1000000000),1000000000))+ROW()/100000,"")</f>
        <v/>
      </c>
    </row>
    <row r="3316">
      <c r="M3316" s="7">
        <f>IF($C3316="","",L3316*V3316/100)</f>
        <v/>
      </c>
      <c r="N3316" s="11" t="n"/>
      <c r="R3316" s="7" t="n"/>
      <c r="T3316" s="7" t="n"/>
      <c r="U3316" s="7">
        <f>IF($C3316="","",T3316*X3316/100)</f>
        <v/>
      </c>
      <c r="V3316" s="7">
        <f>IF($C3316="","",T3316-U3316)</f>
        <v/>
      </c>
      <c r="X3316">
        <f>IF($C3316="","",IF($AD3316=1,Settings!$C$8,IF($AC3316=1,Settings!$C$6,Settings!$C$7))*100)</f>
        <v/>
      </c>
      <c r="Y3316" s="7">
        <f>IF($C3316="","",V3316-M3316)</f>
        <v/>
      </c>
      <c r="AA3316">
        <f>IF($C3316="","",IF(COUNTIF($C$2:$C3316,$C3316)=1,1,0))</f>
        <v/>
      </c>
      <c r="AB3316">
        <f>IF($AA3316=1,SUMPRODUCT(--($AE$2:$AE$6001&lt;$AE3316))+1,"")</f>
        <v/>
      </c>
      <c r="AC3316">
        <f>IF($C3316="","",IF(OR($W3316=TRUE(),$W3316="TRUE"),0,1))</f>
        <v/>
      </c>
      <c r="AD3316">
        <f>IF($C3316="","",IF($Z3316="Yes",1,0))</f>
        <v/>
      </c>
      <c r="AE3316">
        <f>IF($AA3316=1,IFERROR(IF(VALUE($C3316)&lt;100000000,VALUE($C3316),1000000000),IFERROR(IF(VALUE(MID($C3316,2,20))&lt;100000000,VALUE(MID($C3316,2,20)),1000000000),1000000000))+ROW()/100000,"")</f>
        <v/>
      </c>
    </row>
    <row r="3317">
      <c r="M3317" s="7">
        <f>IF($C3317="","",L3317*V3317/100)</f>
        <v/>
      </c>
      <c r="N3317" s="11" t="n"/>
      <c r="R3317" s="7" t="n"/>
      <c r="T3317" s="7" t="n"/>
      <c r="U3317" s="7">
        <f>IF($C3317="","",T3317*X3317/100)</f>
        <v/>
      </c>
      <c r="V3317" s="7">
        <f>IF($C3317="","",T3317-U3317)</f>
        <v/>
      </c>
      <c r="X3317">
        <f>IF($C3317="","",IF($AD3317=1,Settings!$C$8,IF($AC3317=1,Settings!$C$6,Settings!$C$7))*100)</f>
        <v/>
      </c>
      <c r="Y3317" s="7">
        <f>IF($C3317="","",V3317-M3317)</f>
        <v/>
      </c>
      <c r="AA3317">
        <f>IF($C3317="","",IF(COUNTIF($C$2:$C3317,$C3317)=1,1,0))</f>
        <v/>
      </c>
      <c r="AB3317">
        <f>IF($AA3317=1,SUMPRODUCT(--($AE$2:$AE$6001&lt;$AE3317))+1,"")</f>
        <v/>
      </c>
      <c r="AC3317">
        <f>IF($C3317="","",IF(OR($W3317=TRUE(),$W3317="TRUE"),0,1))</f>
        <v/>
      </c>
      <c r="AD3317">
        <f>IF($C3317="","",IF($Z3317="Yes",1,0))</f>
        <v/>
      </c>
      <c r="AE3317">
        <f>IF($AA3317=1,IFERROR(IF(VALUE($C3317)&lt;100000000,VALUE($C3317),1000000000),IFERROR(IF(VALUE(MID($C3317,2,20))&lt;100000000,VALUE(MID($C3317,2,20)),1000000000),1000000000))+ROW()/100000,"")</f>
        <v/>
      </c>
    </row>
    <row r="3318">
      <c r="M3318" s="7">
        <f>IF($C3318="","",L3318*V3318/100)</f>
        <v/>
      </c>
      <c r="N3318" s="11" t="n"/>
      <c r="R3318" s="7" t="n"/>
      <c r="T3318" s="7" t="n"/>
      <c r="U3318" s="7">
        <f>IF($C3318="","",T3318*X3318/100)</f>
        <v/>
      </c>
      <c r="V3318" s="7">
        <f>IF($C3318="","",T3318-U3318)</f>
        <v/>
      </c>
      <c r="X3318">
        <f>IF($C3318="","",IF($AD3318=1,Settings!$C$8,IF($AC3318=1,Settings!$C$6,Settings!$C$7))*100)</f>
        <v/>
      </c>
      <c r="Y3318" s="7">
        <f>IF($C3318="","",V3318-M3318)</f>
        <v/>
      </c>
      <c r="AA3318">
        <f>IF($C3318="","",IF(COUNTIF($C$2:$C3318,$C3318)=1,1,0))</f>
        <v/>
      </c>
      <c r="AB3318">
        <f>IF($AA3318=1,SUMPRODUCT(--($AE$2:$AE$6001&lt;$AE3318))+1,"")</f>
        <v/>
      </c>
      <c r="AC3318">
        <f>IF($C3318="","",IF(OR($W3318=TRUE(),$W3318="TRUE"),0,1))</f>
        <v/>
      </c>
      <c r="AD3318">
        <f>IF($C3318="","",IF($Z3318="Yes",1,0))</f>
        <v/>
      </c>
      <c r="AE3318">
        <f>IF($AA3318=1,IFERROR(IF(VALUE($C3318)&lt;100000000,VALUE($C3318),1000000000),IFERROR(IF(VALUE(MID($C3318,2,20))&lt;100000000,VALUE(MID($C3318,2,20)),1000000000),1000000000))+ROW()/100000,"")</f>
        <v/>
      </c>
    </row>
    <row r="3319">
      <c r="M3319" s="7">
        <f>IF($C3319="","",L3319*V3319/100)</f>
        <v/>
      </c>
      <c r="N3319" s="11" t="n"/>
      <c r="R3319" s="7" t="n"/>
      <c r="T3319" s="7" t="n"/>
      <c r="U3319" s="7">
        <f>IF($C3319="","",T3319*X3319/100)</f>
        <v/>
      </c>
      <c r="V3319" s="7">
        <f>IF($C3319="","",T3319-U3319)</f>
        <v/>
      </c>
      <c r="X3319">
        <f>IF($C3319="","",IF($AD3319=1,Settings!$C$8,IF($AC3319=1,Settings!$C$6,Settings!$C$7))*100)</f>
        <v/>
      </c>
      <c r="Y3319" s="7">
        <f>IF($C3319="","",V3319-M3319)</f>
        <v/>
      </c>
      <c r="AA3319">
        <f>IF($C3319="","",IF(COUNTIF($C$2:$C3319,$C3319)=1,1,0))</f>
        <v/>
      </c>
      <c r="AB3319">
        <f>IF($AA3319=1,SUMPRODUCT(--($AE$2:$AE$6001&lt;$AE3319))+1,"")</f>
        <v/>
      </c>
      <c r="AC3319">
        <f>IF($C3319="","",IF(OR($W3319=TRUE(),$W3319="TRUE"),0,1))</f>
        <v/>
      </c>
      <c r="AD3319">
        <f>IF($C3319="","",IF($Z3319="Yes",1,0))</f>
        <v/>
      </c>
      <c r="AE3319">
        <f>IF($AA3319=1,IFERROR(IF(VALUE($C3319)&lt;100000000,VALUE($C3319),1000000000),IFERROR(IF(VALUE(MID($C3319,2,20))&lt;100000000,VALUE(MID($C3319,2,20)),1000000000),1000000000))+ROW()/100000,"")</f>
        <v/>
      </c>
    </row>
    <row r="3320">
      <c r="M3320" s="7">
        <f>IF($C3320="","",L3320*V3320/100)</f>
        <v/>
      </c>
      <c r="N3320" s="11" t="n"/>
      <c r="R3320" s="7" t="n"/>
      <c r="T3320" s="7" t="n"/>
      <c r="U3320" s="7">
        <f>IF($C3320="","",T3320*X3320/100)</f>
        <v/>
      </c>
      <c r="V3320" s="7">
        <f>IF($C3320="","",T3320-U3320)</f>
        <v/>
      </c>
      <c r="X3320">
        <f>IF($C3320="","",IF($AD3320=1,Settings!$C$8,IF($AC3320=1,Settings!$C$6,Settings!$C$7))*100)</f>
        <v/>
      </c>
      <c r="Y3320" s="7">
        <f>IF($C3320="","",V3320-M3320)</f>
        <v/>
      </c>
      <c r="AA3320">
        <f>IF($C3320="","",IF(COUNTIF($C$2:$C3320,$C3320)=1,1,0))</f>
        <v/>
      </c>
      <c r="AB3320">
        <f>IF($AA3320=1,SUMPRODUCT(--($AE$2:$AE$6001&lt;$AE3320))+1,"")</f>
        <v/>
      </c>
      <c r="AC3320">
        <f>IF($C3320="","",IF(OR($W3320=TRUE(),$W3320="TRUE"),0,1))</f>
        <v/>
      </c>
      <c r="AD3320">
        <f>IF($C3320="","",IF($Z3320="Yes",1,0))</f>
        <v/>
      </c>
      <c r="AE3320">
        <f>IF($AA3320=1,IFERROR(IF(VALUE($C3320)&lt;100000000,VALUE($C3320),1000000000),IFERROR(IF(VALUE(MID($C3320,2,20))&lt;100000000,VALUE(MID($C3320,2,20)),1000000000),1000000000))+ROW()/100000,"")</f>
        <v/>
      </c>
    </row>
    <row r="3321">
      <c r="M3321" s="7">
        <f>IF($C3321="","",L3321*V3321/100)</f>
        <v/>
      </c>
      <c r="N3321" s="11" t="n"/>
      <c r="R3321" s="7" t="n"/>
      <c r="T3321" s="7" t="n"/>
      <c r="U3321" s="7">
        <f>IF($C3321="","",T3321*X3321/100)</f>
        <v/>
      </c>
      <c r="V3321" s="7">
        <f>IF($C3321="","",T3321-U3321)</f>
        <v/>
      </c>
      <c r="X3321">
        <f>IF($C3321="","",IF($AD3321=1,Settings!$C$8,IF($AC3321=1,Settings!$C$6,Settings!$C$7))*100)</f>
        <v/>
      </c>
      <c r="Y3321" s="7">
        <f>IF($C3321="","",V3321-M3321)</f>
        <v/>
      </c>
      <c r="AA3321">
        <f>IF($C3321="","",IF(COUNTIF($C$2:$C3321,$C3321)=1,1,0))</f>
        <v/>
      </c>
      <c r="AB3321">
        <f>IF($AA3321=1,SUMPRODUCT(--($AE$2:$AE$6001&lt;$AE3321))+1,"")</f>
        <v/>
      </c>
      <c r="AC3321">
        <f>IF($C3321="","",IF(OR($W3321=TRUE(),$W3321="TRUE"),0,1))</f>
        <v/>
      </c>
      <c r="AD3321">
        <f>IF($C3321="","",IF($Z3321="Yes",1,0))</f>
        <v/>
      </c>
      <c r="AE3321">
        <f>IF($AA3321=1,IFERROR(IF(VALUE($C3321)&lt;100000000,VALUE($C3321),1000000000),IFERROR(IF(VALUE(MID($C3321,2,20))&lt;100000000,VALUE(MID($C3321,2,20)),1000000000),1000000000))+ROW()/100000,"")</f>
        <v/>
      </c>
    </row>
    <row r="3322">
      <c r="M3322" s="7">
        <f>IF($C3322="","",L3322*V3322/100)</f>
        <v/>
      </c>
      <c r="N3322" s="11" t="n"/>
      <c r="R3322" s="7" t="n"/>
      <c r="T3322" s="7" t="n"/>
      <c r="U3322" s="7">
        <f>IF($C3322="","",T3322*X3322/100)</f>
        <v/>
      </c>
      <c r="V3322" s="7">
        <f>IF($C3322="","",T3322-U3322)</f>
        <v/>
      </c>
      <c r="X3322">
        <f>IF($C3322="","",IF($AD3322=1,Settings!$C$8,IF($AC3322=1,Settings!$C$6,Settings!$C$7))*100)</f>
        <v/>
      </c>
      <c r="Y3322" s="7">
        <f>IF($C3322="","",V3322-M3322)</f>
        <v/>
      </c>
      <c r="AA3322">
        <f>IF($C3322="","",IF(COUNTIF($C$2:$C3322,$C3322)=1,1,0))</f>
        <v/>
      </c>
      <c r="AB3322">
        <f>IF($AA3322=1,SUMPRODUCT(--($AE$2:$AE$6001&lt;$AE3322))+1,"")</f>
        <v/>
      </c>
      <c r="AC3322">
        <f>IF($C3322="","",IF(OR($W3322=TRUE(),$W3322="TRUE"),0,1))</f>
        <v/>
      </c>
      <c r="AD3322">
        <f>IF($C3322="","",IF($Z3322="Yes",1,0))</f>
        <v/>
      </c>
      <c r="AE3322">
        <f>IF($AA3322=1,IFERROR(IF(VALUE($C3322)&lt;100000000,VALUE($C3322),1000000000),IFERROR(IF(VALUE(MID($C3322,2,20))&lt;100000000,VALUE(MID($C3322,2,20)),1000000000),1000000000))+ROW()/100000,"")</f>
        <v/>
      </c>
    </row>
    <row r="3323">
      <c r="M3323" s="7">
        <f>IF($C3323="","",L3323*V3323/100)</f>
        <v/>
      </c>
      <c r="N3323" s="11" t="n"/>
      <c r="R3323" s="7" t="n"/>
      <c r="T3323" s="7" t="n"/>
      <c r="U3323" s="7">
        <f>IF($C3323="","",T3323*X3323/100)</f>
        <v/>
      </c>
      <c r="V3323" s="7">
        <f>IF($C3323="","",T3323-U3323)</f>
        <v/>
      </c>
      <c r="X3323">
        <f>IF($C3323="","",IF($AD3323=1,Settings!$C$8,IF($AC3323=1,Settings!$C$6,Settings!$C$7))*100)</f>
        <v/>
      </c>
      <c r="Y3323" s="7">
        <f>IF($C3323="","",V3323-M3323)</f>
        <v/>
      </c>
      <c r="AA3323">
        <f>IF($C3323="","",IF(COUNTIF($C$2:$C3323,$C3323)=1,1,0))</f>
        <v/>
      </c>
      <c r="AB3323">
        <f>IF($AA3323=1,SUMPRODUCT(--($AE$2:$AE$6001&lt;$AE3323))+1,"")</f>
        <v/>
      </c>
      <c r="AC3323">
        <f>IF($C3323="","",IF(OR($W3323=TRUE(),$W3323="TRUE"),0,1))</f>
        <v/>
      </c>
      <c r="AD3323">
        <f>IF($C3323="","",IF($Z3323="Yes",1,0))</f>
        <v/>
      </c>
      <c r="AE3323">
        <f>IF($AA3323=1,IFERROR(IF(VALUE($C3323)&lt;100000000,VALUE($C3323),1000000000),IFERROR(IF(VALUE(MID($C3323,2,20))&lt;100000000,VALUE(MID($C3323,2,20)),1000000000),1000000000))+ROW()/100000,"")</f>
        <v/>
      </c>
    </row>
    <row r="3324">
      <c r="M3324" s="7">
        <f>IF($C3324="","",L3324*V3324/100)</f>
        <v/>
      </c>
      <c r="N3324" s="11" t="n"/>
      <c r="R3324" s="7" t="n"/>
      <c r="T3324" s="7" t="n"/>
      <c r="U3324" s="7">
        <f>IF($C3324="","",T3324*X3324/100)</f>
        <v/>
      </c>
      <c r="V3324" s="7">
        <f>IF($C3324="","",T3324-U3324)</f>
        <v/>
      </c>
      <c r="X3324">
        <f>IF($C3324="","",IF($AD3324=1,Settings!$C$8,IF($AC3324=1,Settings!$C$6,Settings!$C$7))*100)</f>
        <v/>
      </c>
      <c r="Y3324" s="7">
        <f>IF($C3324="","",V3324-M3324)</f>
        <v/>
      </c>
      <c r="AA3324">
        <f>IF($C3324="","",IF(COUNTIF($C$2:$C3324,$C3324)=1,1,0))</f>
        <v/>
      </c>
      <c r="AB3324">
        <f>IF($AA3324=1,SUMPRODUCT(--($AE$2:$AE$6001&lt;$AE3324))+1,"")</f>
        <v/>
      </c>
      <c r="AC3324">
        <f>IF($C3324="","",IF(OR($W3324=TRUE(),$W3324="TRUE"),0,1))</f>
        <v/>
      </c>
      <c r="AD3324">
        <f>IF($C3324="","",IF($Z3324="Yes",1,0))</f>
        <v/>
      </c>
      <c r="AE3324">
        <f>IF($AA3324=1,IFERROR(IF(VALUE($C3324)&lt;100000000,VALUE($C3324),1000000000),IFERROR(IF(VALUE(MID($C3324,2,20))&lt;100000000,VALUE(MID($C3324,2,20)),1000000000),1000000000))+ROW()/100000,"")</f>
        <v/>
      </c>
    </row>
    <row r="3325">
      <c r="M3325" s="7">
        <f>IF($C3325="","",L3325*V3325/100)</f>
        <v/>
      </c>
      <c r="N3325" s="11" t="n"/>
      <c r="R3325" s="7" t="n"/>
      <c r="T3325" s="7" t="n"/>
      <c r="U3325" s="7">
        <f>IF($C3325="","",T3325*X3325/100)</f>
        <v/>
      </c>
      <c r="V3325" s="7">
        <f>IF($C3325="","",T3325-U3325)</f>
        <v/>
      </c>
      <c r="X3325">
        <f>IF($C3325="","",IF($AD3325=1,Settings!$C$8,IF($AC3325=1,Settings!$C$6,Settings!$C$7))*100)</f>
        <v/>
      </c>
      <c r="Y3325" s="7">
        <f>IF($C3325="","",V3325-M3325)</f>
        <v/>
      </c>
      <c r="AA3325">
        <f>IF($C3325="","",IF(COUNTIF($C$2:$C3325,$C3325)=1,1,0))</f>
        <v/>
      </c>
      <c r="AB3325">
        <f>IF($AA3325=1,SUMPRODUCT(--($AE$2:$AE$6001&lt;$AE3325))+1,"")</f>
        <v/>
      </c>
      <c r="AC3325">
        <f>IF($C3325="","",IF(OR($W3325=TRUE(),$W3325="TRUE"),0,1))</f>
        <v/>
      </c>
      <c r="AD3325">
        <f>IF($C3325="","",IF($Z3325="Yes",1,0))</f>
        <v/>
      </c>
      <c r="AE3325">
        <f>IF($AA3325=1,IFERROR(IF(VALUE($C3325)&lt;100000000,VALUE($C3325),1000000000),IFERROR(IF(VALUE(MID($C3325,2,20))&lt;100000000,VALUE(MID($C3325,2,20)),1000000000),1000000000))+ROW()/100000,"")</f>
        <v/>
      </c>
    </row>
    <row r="3326">
      <c r="M3326" s="7">
        <f>IF($C3326="","",L3326*V3326/100)</f>
        <v/>
      </c>
      <c r="N3326" s="11" t="n"/>
      <c r="R3326" s="7" t="n"/>
      <c r="T3326" s="7" t="n"/>
      <c r="U3326" s="7">
        <f>IF($C3326="","",T3326*X3326/100)</f>
        <v/>
      </c>
      <c r="V3326" s="7">
        <f>IF($C3326="","",T3326-U3326)</f>
        <v/>
      </c>
      <c r="X3326">
        <f>IF($C3326="","",IF($AD3326=1,Settings!$C$8,IF($AC3326=1,Settings!$C$6,Settings!$C$7))*100)</f>
        <v/>
      </c>
      <c r="Y3326" s="7">
        <f>IF($C3326="","",V3326-M3326)</f>
        <v/>
      </c>
      <c r="AA3326">
        <f>IF($C3326="","",IF(COUNTIF($C$2:$C3326,$C3326)=1,1,0))</f>
        <v/>
      </c>
      <c r="AB3326">
        <f>IF($AA3326=1,SUMPRODUCT(--($AE$2:$AE$6001&lt;$AE3326))+1,"")</f>
        <v/>
      </c>
      <c r="AC3326">
        <f>IF($C3326="","",IF(OR($W3326=TRUE(),$W3326="TRUE"),0,1))</f>
        <v/>
      </c>
      <c r="AD3326">
        <f>IF($C3326="","",IF($Z3326="Yes",1,0))</f>
        <v/>
      </c>
      <c r="AE3326">
        <f>IF($AA3326=1,IFERROR(IF(VALUE($C3326)&lt;100000000,VALUE($C3326),1000000000),IFERROR(IF(VALUE(MID($C3326,2,20))&lt;100000000,VALUE(MID($C3326,2,20)),1000000000),1000000000))+ROW()/100000,"")</f>
        <v/>
      </c>
    </row>
    <row r="3327">
      <c r="M3327" s="7">
        <f>IF($C3327="","",L3327*V3327/100)</f>
        <v/>
      </c>
      <c r="N3327" s="11" t="n"/>
      <c r="R3327" s="7" t="n"/>
      <c r="T3327" s="7" t="n"/>
      <c r="U3327" s="7">
        <f>IF($C3327="","",T3327*X3327/100)</f>
        <v/>
      </c>
      <c r="V3327" s="7">
        <f>IF($C3327="","",T3327-U3327)</f>
        <v/>
      </c>
      <c r="X3327">
        <f>IF($C3327="","",IF($AD3327=1,Settings!$C$8,IF($AC3327=1,Settings!$C$6,Settings!$C$7))*100)</f>
        <v/>
      </c>
      <c r="Y3327" s="7">
        <f>IF($C3327="","",V3327-M3327)</f>
        <v/>
      </c>
      <c r="AA3327">
        <f>IF($C3327="","",IF(COUNTIF($C$2:$C3327,$C3327)=1,1,0))</f>
        <v/>
      </c>
      <c r="AB3327">
        <f>IF($AA3327=1,SUMPRODUCT(--($AE$2:$AE$6001&lt;$AE3327))+1,"")</f>
        <v/>
      </c>
      <c r="AC3327">
        <f>IF($C3327="","",IF(OR($W3327=TRUE(),$W3327="TRUE"),0,1))</f>
        <v/>
      </c>
      <c r="AD3327">
        <f>IF($C3327="","",IF($Z3327="Yes",1,0))</f>
        <v/>
      </c>
      <c r="AE3327">
        <f>IF($AA3327=1,IFERROR(IF(VALUE($C3327)&lt;100000000,VALUE($C3327),1000000000),IFERROR(IF(VALUE(MID($C3327,2,20))&lt;100000000,VALUE(MID($C3327,2,20)),1000000000),1000000000))+ROW()/100000,"")</f>
        <v/>
      </c>
    </row>
    <row r="3328">
      <c r="M3328" s="7">
        <f>IF($C3328="","",L3328*V3328/100)</f>
        <v/>
      </c>
      <c r="N3328" s="11" t="n"/>
      <c r="R3328" s="7" t="n"/>
      <c r="T3328" s="7" t="n"/>
      <c r="U3328" s="7">
        <f>IF($C3328="","",T3328*X3328/100)</f>
        <v/>
      </c>
      <c r="V3328" s="7">
        <f>IF($C3328="","",T3328-U3328)</f>
        <v/>
      </c>
      <c r="X3328">
        <f>IF($C3328="","",IF($AD3328=1,Settings!$C$8,IF($AC3328=1,Settings!$C$6,Settings!$C$7))*100)</f>
        <v/>
      </c>
      <c r="Y3328" s="7">
        <f>IF($C3328="","",V3328-M3328)</f>
        <v/>
      </c>
      <c r="AA3328">
        <f>IF($C3328="","",IF(COUNTIF($C$2:$C3328,$C3328)=1,1,0))</f>
        <v/>
      </c>
      <c r="AB3328">
        <f>IF($AA3328=1,SUMPRODUCT(--($AE$2:$AE$6001&lt;$AE3328))+1,"")</f>
        <v/>
      </c>
      <c r="AC3328">
        <f>IF($C3328="","",IF(OR($W3328=TRUE(),$W3328="TRUE"),0,1))</f>
        <v/>
      </c>
      <c r="AD3328">
        <f>IF($C3328="","",IF($Z3328="Yes",1,0))</f>
        <v/>
      </c>
      <c r="AE3328">
        <f>IF($AA3328=1,IFERROR(IF(VALUE($C3328)&lt;100000000,VALUE($C3328),1000000000),IFERROR(IF(VALUE(MID($C3328,2,20))&lt;100000000,VALUE(MID($C3328,2,20)),1000000000),1000000000))+ROW()/100000,"")</f>
        <v/>
      </c>
    </row>
    <row r="3329">
      <c r="M3329" s="7">
        <f>IF($C3329="","",L3329*V3329/100)</f>
        <v/>
      </c>
      <c r="N3329" s="11" t="n"/>
      <c r="R3329" s="7" t="n"/>
      <c r="T3329" s="7" t="n"/>
      <c r="U3329" s="7">
        <f>IF($C3329="","",T3329*X3329/100)</f>
        <v/>
      </c>
      <c r="V3329" s="7">
        <f>IF($C3329="","",T3329-U3329)</f>
        <v/>
      </c>
      <c r="X3329">
        <f>IF($C3329="","",IF($AD3329=1,Settings!$C$8,IF($AC3329=1,Settings!$C$6,Settings!$C$7))*100)</f>
        <v/>
      </c>
      <c r="Y3329" s="7">
        <f>IF($C3329="","",V3329-M3329)</f>
        <v/>
      </c>
      <c r="AA3329">
        <f>IF($C3329="","",IF(COUNTIF($C$2:$C3329,$C3329)=1,1,0))</f>
        <v/>
      </c>
      <c r="AB3329">
        <f>IF($AA3329=1,SUMPRODUCT(--($AE$2:$AE$6001&lt;$AE3329))+1,"")</f>
        <v/>
      </c>
      <c r="AC3329">
        <f>IF($C3329="","",IF(OR($W3329=TRUE(),$W3329="TRUE"),0,1))</f>
        <v/>
      </c>
      <c r="AD3329">
        <f>IF($C3329="","",IF($Z3329="Yes",1,0))</f>
        <v/>
      </c>
      <c r="AE3329">
        <f>IF($AA3329=1,IFERROR(IF(VALUE($C3329)&lt;100000000,VALUE($C3329),1000000000),IFERROR(IF(VALUE(MID($C3329,2,20))&lt;100000000,VALUE(MID($C3329,2,20)),1000000000),1000000000))+ROW()/100000,"")</f>
        <v/>
      </c>
    </row>
    <row r="3330">
      <c r="M3330" s="7">
        <f>IF($C3330="","",L3330*V3330/100)</f>
        <v/>
      </c>
      <c r="N3330" s="11" t="n"/>
      <c r="R3330" s="7" t="n"/>
      <c r="T3330" s="7" t="n"/>
      <c r="U3330" s="7">
        <f>IF($C3330="","",T3330*X3330/100)</f>
        <v/>
      </c>
      <c r="V3330" s="7">
        <f>IF($C3330="","",T3330-U3330)</f>
        <v/>
      </c>
      <c r="X3330">
        <f>IF($C3330="","",IF($AD3330=1,Settings!$C$8,IF($AC3330=1,Settings!$C$6,Settings!$C$7))*100)</f>
        <v/>
      </c>
      <c r="Y3330" s="7">
        <f>IF($C3330="","",V3330-M3330)</f>
        <v/>
      </c>
      <c r="AA3330">
        <f>IF($C3330="","",IF(COUNTIF($C$2:$C3330,$C3330)=1,1,0))</f>
        <v/>
      </c>
      <c r="AB3330">
        <f>IF($AA3330=1,SUMPRODUCT(--($AE$2:$AE$6001&lt;$AE3330))+1,"")</f>
        <v/>
      </c>
      <c r="AC3330">
        <f>IF($C3330="","",IF(OR($W3330=TRUE(),$W3330="TRUE"),0,1))</f>
        <v/>
      </c>
      <c r="AD3330">
        <f>IF($C3330="","",IF($Z3330="Yes",1,0))</f>
        <v/>
      </c>
      <c r="AE3330">
        <f>IF($AA3330=1,IFERROR(IF(VALUE($C3330)&lt;100000000,VALUE($C3330),1000000000),IFERROR(IF(VALUE(MID($C3330,2,20))&lt;100000000,VALUE(MID($C3330,2,20)),1000000000),1000000000))+ROW()/100000,"")</f>
        <v/>
      </c>
    </row>
    <row r="3331">
      <c r="M3331" s="7">
        <f>IF($C3331="","",L3331*V3331/100)</f>
        <v/>
      </c>
      <c r="N3331" s="11" t="n"/>
      <c r="R3331" s="7" t="n"/>
      <c r="T3331" s="7" t="n"/>
      <c r="U3331" s="7">
        <f>IF($C3331="","",T3331*X3331/100)</f>
        <v/>
      </c>
      <c r="V3331" s="7">
        <f>IF($C3331="","",T3331-U3331)</f>
        <v/>
      </c>
      <c r="X3331">
        <f>IF($C3331="","",IF($AD3331=1,Settings!$C$8,IF($AC3331=1,Settings!$C$6,Settings!$C$7))*100)</f>
        <v/>
      </c>
      <c r="Y3331" s="7">
        <f>IF($C3331="","",V3331-M3331)</f>
        <v/>
      </c>
      <c r="AA3331">
        <f>IF($C3331="","",IF(COUNTIF($C$2:$C3331,$C3331)=1,1,0))</f>
        <v/>
      </c>
      <c r="AB3331">
        <f>IF($AA3331=1,SUMPRODUCT(--($AE$2:$AE$6001&lt;$AE3331))+1,"")</f>
        <v/>
      </c>
      <c r="AC3331">
        <f>IF($C3331="","",IF(OR($W3331=TRUE(),$W3331="TRUE"),0,1))</f>
        <v/>
      </c>
      <c r="AD3331">
        <f>IF($C3331="","",IF($Z3331="Yes",1,0))</f>
        <v/>
      </c>
      <c r="AE3331">
        <f>IF($AA3331=1,IFERROR(IF(VALUE($C3331)&lt;100000000,VALUE($C3331),1000000000),IFERROR(IF(VALUE(MID($C3331,2,20))&lt;100000000,VALUE(MID($C3331,2,20)),1000000000),1000000000))+ROW()/100000,"")</f>
        <v/>
      </c>
    </row>
    <row r="3332">
      <c r="M3332" s="7">
        <f>IF($C3332="","",L3332*V3332/100)</f>
        <v/>
      </c>
      <c r="N3332" s="11" t="n"/>
      <c r="R3332" s="7" t="n"/>
      <c r="T3332" s="7" t="n"/>
      <c r="U3332" s="7">
        <f>IF($C3332="","",T3332*X3332/100)</f>
        <v/>
      </c>
      <c r="V3332" s="7">
        <f>IF($C3332="","",T3332-U3332)</f>
        <v/>
      </c>
      <c r="X3332">
        <f>IF($C3332="","",IF($AD3332=1,Settings!$C$8,IF($AC3332=1,Settings!$C$6,Settings!$C$7))*100)</f>
        <v/>
      </c>
      <c r="Y3332" s="7">
        <f>IF($C3332="","",V3332-M3332)</f>
        <v/>
      </c>
      <c r="AA3332">
        <f>IF($C3332="","",IF(COUNTIF($C$2:$C3332,$C3332)=1,1,0))</f>
        <v/>
      </c>
      <c r="AB3332">
        <f>IF($AA3332=1,SUMPRODUCT(--($AE$2:$AE$6001&lt;$AE3332))+1,"")</f>
        <v/>
      </c>
      <c r="AC3332">
        <f>IF($C3332="","",IF(OR($W3332=TRUE(),$W3332="TRUE"),0,1))</f>
        <v/>
      </c>
      <c r="AD3332">
        <f>IF($C3332="","",IF($Z3332="Yes",1,0))</f>
        <v/>
      </c>
      <c r="AE3332">
        <f>IF($AA3332=1,IFERROR(IF(VALUE($C3332)&lt;100000000,VALUE($C3332),1000000000),IFERROR(IF(VALUE(MID($C3332,2,20))&lt;100000000,VALUE(MID($C3332,2,20)),1000000000),1000000000))+ROW()/100000,"")</f>
        <v/>
      </c>
    </row>
    <row r="3333">
      <c r="M3333" s="7">
        <f>IF($C3333="","",L3333*V3333/100)</f>
        <v/>
      </c>
      <c r="N3333" s="11" t="n"/>
      <c r="R3333" s="7" t="n"/>
      <c r="T3333" s="7" t="n"/>
      <c r="U3333" s="7">
        <f>IF($C3333="","",T3333*X3333/100)</f>
        <v/>
      </c>
      <c r="V3333" s="7">
        <f>IF($C3333="","",T3333-U3333)</f>
        <v/>
      </c>
      <c r="X3333">
        <f>IF($C3333="","",IF($AD3333=1,Settings!$C$8,IF($AC3333=1,Settings!$C$6,Settings!$C$7))*100)</f>
        <v/>
      </c>
      <c r="Y3333" s="7">
        <f>IF($C3333="","",V3333-M3333)</f>
        <v/>
      </c>
      <c r="AA3333">
        <f>IF($C3333="","",IF(COUNTIF($C$2:$C3333,$C3333)=1,1,0))</f>
        <v/>
      </c>
      <c r="AB3333">
        <f>IF($AA3333=1,SUMPRODUCT(--($AE$2:$AE$6001&lt;$AE3333))+1,"")</f>
        <v/>
      </c>
      <c r="AC3333">
        <f>IF($C3333="","",IF(OR($W3333=TRUE(),$W3333="TRUE"),0,1))</f>
        <v/>
      </c>
      <c r="AD3333">
        <f>IF($C3333="","",IF($Z3333="Yes",1,0))</f>
        <v/>
      </c>
      <c r="AE3333">
        <f>IF($AA3333=1,IFERROR(IF(VALUE($C3333)&lt;100000000,VALUE($C3333),1000000000),IFERROR(IF(VALUE(MID($C3333,2,20))&lt;100000000,VALUE(MID($C3333,2,20)),1000000000),1000000000))+ROW()/100000,"")</f>
        <v/>
      </c>
    </row>
    <row r="3334">
      <c r="M3334" s="7">
        <f>IF($C3334="","",L3334*V3334/100)</f>
        <v/>
      </c>
      <c r="N3334" s="11" t="n"/>
      <c r="R3334" s="7" t="n"/>
      <c r="T3334" s="7" t="n"/>
      <c r="U3334" s="7">
        <f>IF($C3334="","",T3334*X3334/100)</f>
        <v/>
      </c>
      <c r="V3334" s="7">
        <f>IF($C3334="","",T3334-U3334)</f>
        <v/>
      </c>
      <c r="X3334">
        <f>IF($C3334="","",IF($AD3334=1,Settings!$C$8,IF($AC3334=1,Settings!$C$6,Settings!$C$7))*100)</f>
        <v/>
      </c>
      <c r="Y3334" s="7">
        <f>IF($C3334="","",V3334-M3334)</f>
        <v/>
      </c>
      <c r="AA3334">
        <f>IF($C3334="","",IF(COUNTIF($C$2:$C3334,$C3334)=1,1,0))</f>
        <v/>
      </c>
      <c r="AB3334">
        <f>IF($AA3334=1,SUMPRODUCT(--($AE$2:$AE$6001&lt;$AE3334))+1,"")</f>
        <v/>
      </c>
      <c r="AC3334">
        <f>IF($C3334="","",IF(OR($W3334=TRUE(),$W3334="TRUE"),0,1))</f>
        <v/>
      </c>
      <c r="AD3334">
        <f>IF($C3334="","",IF($Z3334="Yes",1,0))</f>
        <v/>
      </c>
      <c r="AE3334">
        <f>IF($AA3334=1,IFERROR(IF(VALUE($C3334)&lt;100000000,VALUE($C3334),1000000000),IFERROR(IF(VALUE(MID($C3334,2,20))&lt;100000000,VALUE(MID($C3334,2,20)),1000000000),1000000000))+ROW()/100000,"")</f>
        <v/>
      </c>
    </row>
    <row r="3335">
      <c r="M3335" s="7">
        <f>IF($C3335="","",L3335*V3335/100)</f>
        <v/>
      </c>
      <c r="N3335" s="11" t="n"/>
      <c r="R3335" s="7" t="n"/>
      <c r="T3335" s="7" t="n"/>
      <c r="U3335" s="7">
        <f>IF($C3335="","",T3335*X3335/100)</f>
        <v/>
      </c>
      <c r="V3335" s="7">
        <f>IF($C3335="","",T3335-U3335)</f>
        <v/>
      </c>
      <c r="X3335">
        <f>IF($C3335="","",IF($AD3335=1,Settings!$C$8,IF($AC3335=1,Settings!$C$6,Settings!$C$7))*100)</f>
        <v/>
      </c>
      <c r="Y3335" s="7">
        <f>IF($C3335="","",V3335-M3335)</f>
        <v/>
      </c>
      <c r="AA3335">
        <f>IF($C3335="","",IF(COUNTIF($C$2:$C3335,$C3335)=1,1,0))</f>
        <v/>
      </c>
      <c r="AB3335">
        <f>IF($AA3335=1,SUMPRODUCT(--($AE$2:$AE$6001&lt;$AE3335))+1,"")</f>
        <v/>
      </c>
      <c r="AC3335">
        <f>IF($C3335="","",IF(OR($W3335=TRUE(),$W3335="TRUE"),0,1))</f>
        <v/>
      </c>
      <c r="AD3335">
        <f>IF($C3335="","",IF($Z3335="Yes",1,0))</f>
        <v/>
      </c>
      <c r="AE3335">
        <f>IF($AA3335=1,IFERROR(IF(VALUE($C3335)&lt;100000000,VALUE($C3335),1000000000),IFERROR(IF(VALUE(MID($C3335,2,20))&lt;100000000,VALUE(MID($C3335,2,20)),1000000000),1000000000))+ROW()/100000,"")</f>
        <v/>
      </c>
    </row>
    <row r="3336">
      <c r="M3336" s="7">
        <f>IF($C3336="","",L3336*V3336/100)</f>
        <v/>
      </c>
      <c r="N3336" s="11" t="n"/>
      <c r="R3336" s="7" t="n"/>
      <c r="T3336" s="7" t="n"/>
      <c r="U3336" s="7">
        <f>IF($C3336="","",T3336*X3336/100)</f>
        <v/>
      </c>
      <c r="V3336" s="7">
        <f>IF($C3336="","",T3336-U3336)</f>
        <v/>
      </c>
      <c r="X3336">
        <f>IF($C3336="","",IF($AD3336=1,Settings!$C$8,IF($AC3336=1,Settings!$C$6,Settings!$C$7))*100)</f>
        <v/>
      </c>
      <c r="Y3336" s="7">
        <f>IF($C3336="","",V3336-M3336)</f>
        <v/>
      </c>
      <c r="AA3336">
        <f>IF($C3336="","",IF(COUNTIF($C$2:$C3336,$C3336)=1,1,0))</f>
        <v/>
      </c>
      <c r="AB3336">
        <f>IF($AA3336=1,SUMPRODUCT(--($AE$2:$AE$6001&lt;$AE3336))+1,"")</f>
        <v/>
      </c>
      <c r="AC3336">
        <f>IF($C3336="","",IF(OR($W3336=TRUE(),$W3336="TRUE"),0,1))</f>
        <v/>
      </c>
      <c r="AD3336">
        <f>IF($C3336="","",IF($Z3336="Yes",1,0))</f>
        <v/>
      </c>
      <c r="AE3336">
        <f>IF($AA3336=1,IFERROR(IF(VALUE($C3336)&lt;100000000,VALUE($C3336),1000000000),IFERROR(IF(VALUE(MID($C3336,2,20))&lt;100000000,VALUE(MID($C3336,2,20)),1000000000),1000000000))+ROW()/100000,"")</f>
        <v/>
      </c>
    </row>
    <row r="3337">
      <c r="M3337" s="7">
        <f>IF($C3337="","",L3337*V3337/100)</f>
        <v/>
      </c>
      <c r="N3337" s="11" t="n"/>
      <c r="R3337" s="7" t="n"/>
      <c r="T3337" s="7" t="n"/>
      <c r="U3337" s="7">
        <f>IF($C3337="","",T3337*X3337/100)</f>
        <v/>
      </c>
      <c r="V3337" s="7">
        <f>IF($C3337="","",T3337-U3337)</f>
        <v/>
      </c>
      <c r="X3337">
        <f>IF($C3337="","",IF($AD3337=1,Settings!$C$8,IF($AC3337=1,Settings!$C$6,Settings!$C$7))*100)</f>
        <v/>
      </c>
      <c r="Y3337" s="7">
        <f>IF($C3337="","",V3337-M3337)</f>
        <v/>
      </c>
      <c r="AA3337">
        <f>IF($C3337="","",IF(COUNTIF($C$2:$C3337,$C3337)=1,1,0))</f>
        <v/>
      </c>
      <c r="AB3337">
        <f>IF($AA3337=1,SUMPRODUCT(--($AE$2:$AE$6001&lt;$AE3337))+1,"")</f>
        <v/>
      </c>
      <c r="AC3337">
        <f>IF($C3337="","",IF(OR($W3337=TRUE(),$W3337="TRUE"),0,1))</f>
        <v/>
      </c>
      <c r="AD3337">
        <f>IF($C3337="","",IF($Z3337="Yes",1,0))</f>
        <v/>
      </c>
      <c r="AE3337">
        <f>IF($AA3337=1,IFERROR(IF(VALUE($C3337)&lt;100000000,VALUE($C3337),1000000000),IFERROR(IF(VALUE(MID($C3337,2,20))&lt;100000000,VALUE(MID($C3337,2,20)),1000000000),1000000000))+ROW()/100000,"")</f>
        <v/>
      </c>
    </row>
    <row r="3338">
      <c r="M3338" s="7">
        <f>IF($C3338="","",L3338*V3338/100)</f>
        <v/>
      </c>
      <c r="N3338" s="11" t="n"/>
      <c r="R3338" s="7" t="n"/>
      <c r="T3338" s="7" t="n"/>
      <c r="U3338" s="7">
        <f>IF($C3338="","",T3338*X3338/100)</f>
        <v/>
      </c>
      <c r="V3338" s="7">
        <f>IF($C3338="","",T3338-U3338)</f>
        <v/>
      </c>
      <c r="X3338">
        <f>IF($C3338="","",IF($AD3338=1,Settings!$C$8,IF($AC3338=1,Settings!$C$6,Settings!$C$7))*100)</f>
        <v/>
      </c>
      <c r="Y3338" s="7">
        <f>IF($C3338="","",V3338-M3338)</f>
        <v/>
      </c>
      <c r="AA3338">
        <f>IF($C3338="","",IF(COUNTIF($C$2:$C3338,$C3338)=1,1,0))</f>
        <v/>
      </c>
      <c r="AB3338">
        <f>IF($AA3338=1,SUMPRODUCT(--($AE$2:$AE$6001&lt;$AE3338))+1,"")</f>
        <v/>
      </c>
      <c r="AC3338">
        <f>IF($C3338="","",IF(OR($W3338=TRUE(),$W3338="TRUE"),0,1))</f>
        <v/>
      </c>
      <c r="AD3338">
        <f>IF($C3338="","",IF($Z3338="Yes",1,0))</f>
        <v/>
      </c>
      <c r="AE3338">
        <f>IF($AA3338=1,IFERROR(IF(VALUE($C3338)&lt;100000000,VALUE($C3338),1000000000),IFERROR(IF(VALUE(MID($C3338,2,20))&lt;100000000,VALUE(MID($C3338,2,20)),1000000000),1000000000))+ROW()/100000,"")</f>
        <v/>
      </c>
    </row>
    <row r="3339">
      <c r="M3339" s="7">
        <f>IF($C3339="","",L3339*V3339/100)</f>
        <v/>
      </c>
      <c r="N3339" s="11" t="n"/>
      <c r="R3339" s="7" t="n"/>
      <c r="T3339" s="7" t="n"/>
      <c r="U3339" s="7">
        <f>IF($C3339="","",T3339*X3339/100)</f>
        <v/>
      </c>
      <c r="V3339" s="7">
        <f>IF($C3339="","",T3339-U3339)</f>
        <v/>
      </c>
      <c r="X3339">
        <f>IF($C3339="","",IF($AD3339=1,Settings!$C$8,IF($AC3339=1,Settings!$C$6,Settings!$C$7))*100)</f>
        <v/>
      </c>
      <c r="Y3339" s="7">
        <f>IF($C3339="","",V3339-M3339)</f>
        <v/>
      </c>
      <c r="AA3339">
        <f>IF($C3339="","",IF(COUNTIF($C$2:$C3339,$C3339)=1,1,0))</f>
        <v/>
      </c>
      <c r="AB3339">
        <f>IF($AA3339=1,SUMPRODUCT(--($AE$2:$AE$6001&lt;$AE3339))+1,"")</f>
        <v/>
      </c>
      <c r="AC3339">
        <f>IF($C3339="","",IF(OR($W3339=TRUE(),$W3339="TRUE"),0,1))</f>
        <v/>
      </c>
      <c r="AD3339">
        <f>IF($C3339="","",IF($Z3339="Yes",1,0))</f>
        <v/>
      </c>
      <c r="AE3339">
        <f>IF($AA3339=1,IFERROR(IF(VALUE($C3339)&lt;100000000,VALUE($C3339),1000000000),IFERROR(IF(VALUE(MID($C3339,2,20))&lt;100000000,VALUE(MID($C3339,2,20)),1000000000),1000000000))+ROW()/100000,"")</f>
        <v/>
      </c>
    </row>
    <row r="3340">
      <c r="M3340" s="7">
        <f>IF($C3340="","",L3340*V3340/100)</f>
        <v/>
      </c>
      <c r="N3340" s="11" t="n"/>
      <c r="R3340" s="7" t="n"/>
      <c r="T3340" s="7" t="n"/>
      <c r="U3340" s="7">
        <f>IF($C3340="","",T3340*X3340/100)</f>
        <v/>
      </c>
      <c r="V3340" s="7">
        <f>IF($C3340="","",T3340-U3340)</f>
        <v/>
      </c>
      <c r="X3340">
        <f>IF($C3340="","",IF($AD3340=1,Settings!$C$8,IF($AC3340=1,Settings!$C$6,Settings!$C$7))*100)</f>
        <v/>
      </c>
      <c r="Y3340" s="7">
        <f>IF($C3340="","",V3340-M3340)</f>
        <v/>
      </c>
      <c r="AA3340">
        <f>IF($C3340="","",IF(COUNTIF($C$2:$C3340,$C3340)=1,1,0))</f>
        <v/>
      </c>
      <c r="AB3340">
        <f>IF($AA3340=1,SUMPRODUCT(--($AE$2:$AE$6001&lt;$AE3340))+1,"")</f>
        <v/>
      </c>
      <c r="AC3340">
        <f>IF($C3340="","",IF(OR($W3340=TRUE(),$W3340="TRUE"),0,1))</f>
        <v/>
      </c>
      <c r="AD3340">
        <f>IF($C3340="","",IF($Z3340="Yes",1,0))</f>
        <v/>
      </c>
      <c r="AE3340">
        <f>IF($AA3340=1,IFERROR(IF(VALUE($C3340)&lt;100000000,VALUE($C3340),1000000000),IFERROR(IF(VALUE(MID($C3340,2,20))&lt;100000000,VALUE(MID($C3340,2,20)),1000000000),1000000000))+ROW()/100000,"")</f>
        <v/>
      </c>
    </row>
    <row r="3341">
      <c r="M3341" s="7">
        <f>IF($C3341="","",L3341*V3341/100)</f>
        <v/>
      </c>
      <c r="N3341" s="11" t="n"/>
      <c r="R3341" s="7" t="n"/>
      <c r="T3341" s="7" t="n"/>
      <c r="U3341" s="7">
        <f>IF($C3341="","",T3341*X3341/100)</f>
        <v/>
      </c>
      <c r="V3341" s="7">
        <f>IF($C3341="","",T3341-U3341)</f>
        <v/>
      </c>
      <c r="X3341">
        <f>IF($C3341="","",IF($AD3341=1,Settings!$C$8,IF($AC3341=1,Settings!$C$6,Settings!$C$7))*100)</f>
        <v/>
      </c>
      <c r="Y3341" s="7">
        <f>IF($C3341="","",V3341-M3341)</f>
        <v/>
      </c>
      <c r="AA3341">
        <f>IF($C3341="","",IF(COUNTIF($C$2:$C3341,$C3341)=1,1,0))</f>
        <v/>
      </c>
      <c r="AB3341">
        <f>IF($AA3341=1,SUMPRODUCT(--($AE$2:$AE$6001&lt;$AE3341))+1,"")</f>
        <v/>
      </c>
      <c r="AC3341">
        <f>IF($C3341="","",IF(OR($W3341=TRUE(),$W3341="TRUE"),0,1))</f>
        <v/>
      </c>
      <c r="AD3341">
        <f>IF($C3341="","",IF($Z3341="Yes",1,0))</f>
        <v/>
      </c>
      <c r="AE3341">
        <f>IF($AA3341=1,IFERROR(IF(VALUE($C3341)&lt;100000000,VALUE($C3341),1000000000),IFERROR(IF(VALUE(MID($C3341,2,20))&lt;100000000,VALUE(MID($C3341,2,20)),1000000000),1000000000))+ROW()/100000,"")</f>
        <v/>
      </c>
    </row>
    <row r="3342">
      <c r="M3342" s="7">
        <f>IF($C3342="","",L3342*V3342/100)</f>
        <v/>
      </c>
      <c r="N3342" s="11" t="n"/>
      <c r="R3342" s="7" t="n"/>
      <c r="T3342" s="7" t="n"/>
      <c r="U3342" s="7">
        <f>IF($C3342="","",T3342*X3342/100)</f>
        <v/>
      </c>
      <c r="V3342" s="7">
        <f>IF($C3342="","",T3342-U3342)</f>
        <v/>
      </c>
      <c r="X3342">
        <f>IF($C3342="","",IF($AD3342=1,Settings!$C$8,IF($AC3342=1,Settings!$C$6,Settings!$C$7))*100)</f>
        <v/>
      </c>
      <c r="Y3342" s="7">
        <f>IF($C3342="","",V3342-M3342)</f>
        <v/>
      </c>
      <c r="AA3342">
        <f>IF($C3342="","",IF(COUNTIF($C$2:$C3342,$C3342)=1,1,0))</f>
        <v/>
      </c>
      <c r="AB3342">
        <f>IF($AA3342=1,SUMPRODUCT(--($AE$2:$AE$6001&lt;$AE3342))+1,"")</f>
        <v/>
      </c>
      <c r="AC3342">
        <f>IF($C3342="","",IF(OR($W3342=TRUE(),$W3342="TRUE"),0,1))</f>
        <v/>
      </c>
      <c r="AD3342">
        <f>IF($C3342="","",IF($Z3342="Yes",1,0))</f>
        <v/>
      </c>
      <c r="AE3342">
        <f>IF($AA3342=1,IFERROR(IF(VALUE($C3342)&lt;100000000,VALUE($C3342),1000000000),IFERROR(IF(VALUE(MID($C3342,2,20))&lt;100000000,VALUE(MID($C3342,2,20)),1000000000),1000000000))+ROW()/100000,"")</f>
        <v/>
      </c>
    </row>
    <row r="3343">
      <c r="M3343" s="7">
        <f>IF($C3343="","",L3343*V3343/100)</f>
        <v/>
      </c>
      <c r="N3343" s="11" t="n"/>
      <c r="R3343" s="7" t="n"/>
      <c r="T3343" s="7" t="n"/>
      <c r="U3343" s="7">
        <f>IF($C3343="","",T3343*X3343/100)</f>
        <v/>
      </c>
      <c r="V3343" s="7">
        <f>IF($C3343="","",T3343-U3343)</f>
        <v/>
      </c>
      <c r="X3343">
        <f>IF($C3343="","",IF($AD3343=1,Settings!$C$8,IF($AC3343=1,Settings!$C$6,Settings!$C$7))*100)</f>
        <v/>
      </c>
      <c r="Y3343" s="7">
        <f>IF($C3343="","",V3343-M3343)</f>
        <v/>
      </c>
      <c r="AA3343">
        <f>IF($C3343="","",IF(COUNTIF($C$2:$C3343,$C3343)=1,1,0))</f>
        <v/>
      </c>
      <c r="AB3343">
        <f>IF($AA3343=1,SUMPRODUCT(--($AE$2:$AE$6001&lt;$AE3343))+1,"")</f>
        <v/>
      </c>
      <c r="AC3343">
        <f>IF($C3343="","",IF(OR($W3343=TRUE(),$W3343="TRUE"),0,1))</f>
        <v/>
      </c>
      <c r="AD3343">
        <f>IF($C3343="","",IF($Z3343="Yes",1,0))</f>
        <v/>
      </c>
      <c r="AE3343">
        <f>IF($AA3343=1,IFERROR(IF(VALUE($C3343)&lt;100000000,VALUE($C3343),1000000000),IFERROR(IF(VALUE(MID($C3343,2,20))&lt;100000000,VALUE(MID($C3343,2,20)),1000000000),1000000000))+ROW()/100000,"")</f>
        <v/>
      </c>
    </row>
    <row r="3344">
      <c r="M3344" s="7">
        <f>IF($C3344="","",L3344*V3344/100)</f>
        <v/>
      </c>
      <c r="N3344" s="11" t="n"/>
      <c r="R3344" s="7" t="n"/>
      <c r="T3344" s="7" t="n"/>
      <c r="U3344" s="7">
        <f>IF($C3344="","",T3344*X3344/100)</f>
        <v/>
      </c>
      <c r="V3344" s="7">
        <f>IF($C3344="","",T3344-U3344)</f>
        <v/>
      </c>
      <c r="X3344">
        <f>IF($C3344="","",IF($AD3344=1,Settings!$C$8,IF($AC3344=1,Settings!$C$6,Settings!$C$7))*100)</f>
        <v/>
      </c>
      <c r="Y3344" s="7">
        <f>IF($C3344="","",V3344-M3344)</f>
        <v/>
      </c>
      <c r="AA3344">
        <f>IF($C3344="","",IF(COUNTIF($C$2:$C3344,$C3344)=1,1,0))</f>
        <v/>
      </c>
      <c r="AB3344">
        <f>IF($AA3344=1,SUMPRODUCT(--($AE$2:$AE$6001&lt;$AE3344))+1,"")</f>
        <v/>
      </c>
      <c r="AC3344">
        <f>IF($C3344="","",IF(OR($W3344=TRUE(),$W3344="TRUE"),0,1))</f>
        <v/>
      </c>
      <c r="AD3344">
        <f>IF($C3344="","",IF($Z3344="Yes",1,0))</f>
        <v/>
      </c>
      <c r="AE3344">
        <f>IF($AA3344=1,IFERROR(IF(VALUE($C3344)&lt;100000000,VALUE($C3344),1000000000),IFERROR(IF(VALUE(MID($C3344,2,20))&lt;100000000,VALUE(MID($C3344,2,20)),1000000000),1000000000))+ROW()/100000,"")</f>
        <v/>
      </c>
    </row>
    <row r="3345">
      <c r="M3345" s="7">
        <f>IF($C3345="","",L3345*V3345/100)</f>
        <v/>
      </c>
      <c r="N3345" s="11" t="n"/>
      <c r="R3345" s="7" t="n"/>
      <c r="T3345" s="7" t="n"/>
      <c r="U3345" s="7">
        <f>IF($C3345="","",T3345*X3345/100)</f>
        <v/>
      </c>
      <c r="V3345" s="7">
        <f>IF($C3345="","",T3345-U3345)</f>
        <v/>
      </c>
      <c r="X3345">
        <f>IF($C3345="","",IF($AD3345=1,Settings!$C$8,IF($AC3345=1,Settings!$C$6,Settings!$C$7))*100)</f>
        <v/>
      </c>
      <c r="Y3345" s="7">
        <f>IF($C3345="","",V3345-M3345)</f>
        <v/>
      </c>
      <c r="AA3345">
        <f>IF($C3345="","",IF(COUNTIF($C$2:$C3345,$C3345)=1,1,0))</f>
        <v/>
      </c>
      <c r="AB3345">
        <f>IF($AA3345=1,SUMPRODUCT(--($AE$2:$AE$6001&lt;$AE3345))+1,"")</f>
        <v/>
      </c>
      <c r="AC3345">
        <f>IF($C3345="","",IF(OR($W3345=TRUE(),$W3345="TRUE"),0,1))</f>
        <v/>
      </c>
      <c r="AD3345">
        <f>IF($C3345="","",IF($Z3345="Yes",1,0))</f>
        <v/>
      </c>
      <c r="AE3345">
        <f>IF($AA3345=1,IFERROR(IF(VALUE($C3345)&lt;100000000,VALUE($C3345),1000000000),IFERROR(IF(VALUE(MID($C3345,2,20))&lt;100000000,VALUE(MID($C3345,2,20)),1000000000),1000000000))+ROW()/100000,"")</f>
        <v/>
      </c>
    </row>
    <row r="3346">
      <c r="M3346" s="7">
        <f>IF($C3346="","",L3346*V3346/100)</f>
        <v/>
      </c>
      <c r="N3346" s="11" t="n"/>
      <c r="R3346" s="7" t="n"/>
      <c r="T3346" s="7" t="n"/>
      <c r="U3346" s="7">
        <f>IF($C3346="","",T3346*X3346/100)</f>
        <v/>
      </c>
      <c r="V3346" s="7">
        <f>IF($C3346="","",T3346-U3346)</f>
        <v/>
      </c>
      <c r="X3346">
        <f>IF($C3346="","",IF($AD3346=1,Settings!$C$8,IF($AC3346=1,Settings!$C$6,Settings!$C$7))*100)</f>
        <v/>
      </c>
      <c r="Y3346" s="7">
        <f>IF($C3346="","",V3346-M3346)</f>
        <v/>
      </c>
      <c r="AA3346">
        <f>IF($C3346="","",IF(COUNTIF($C$2:$C3346,$C3346)=1,1,0))</f>
        <v/>
      </c>
      <c r="AB3346">
        <f>IF($AA3346=1,SUMPRODUCT(--($AE$2:$AE$6001&lt;$AE3346))+1,"")</f>
        <v/>
      </c>
      <c r="AC3346">
        <f>IF($C3346="","",IF(OR($W3346=TRUE(),$W3346="TRUE"),0,1))</f>
        <v/>
      </c>
      <c r="AD3346">
        <f>IF($C3346="","",IF($Z3346="Yes",1,0))</f>
        <v/>
      </c>
      <c r="AE3346">
        <f>IF($AA3346=1,IFERROR(IF(VALUE($C3346)&lt;100000000,VALUE($C3346),1000000000),IFERROR(IF(VALUE(MID($C3346,2,20))&lt;100000000,VALUE(MID($C3346,2,20)),1000000000),1000000000))+ROW()/100000,"")</f>
        <v/>
      </c>
    </row>
    <row r="3347">
      <c r="M3347" s="7">
        <f>IF($C3347="","",L3347*V3347/100)</f>
        <v/>
      </c>
      <c r="N3347" s="11" t="n"/>
      <c r="R3347" s="7" t="n"/>
      <c r="T3347" s="7" t="n"/>
      <c r="U3347" s="7">
        <f>IF($C3347="","",T3347*X3347/100)</f>
        <v/>
      </c>
      <c r="V3347" s="7">
        <f>IF($C3347="","",T3347-U3347)</f>
        <v/>
      </c>
      <c r="X3347">
        <f>IF($C3347="","",IF($AD3347=1,Settings!$C$8,IF($AC3347=1,Settings!$C$6,Settings!$C$7))*100)</f>
        <v/>
      </c>
      <c r="Y3347" s="7">
        <f>IF($C3347="","",V3347-M3347)</f>
        <v/>
      </c>
      <c r="AA3347">
        <f>IF($C3347="","",IF(COUNTIF($C$2:$C3347,$C3347)=1,1,0))</f>
        <v/>
      </c>
      <c r="AB3347">
        <f>IF($AA3347=1,SUMPRODUCT(--($AE$2:$AE$6001&lt;$AE3347))+1,"")</f>
        <v/>
      </c>
      <c r="AC3347">
        <f>IF($C3347="","",IF(OR($W3347=TRUE(),$W3347="TRUE"),0,1))</f>
        <v/>
      </c>
      <c r="AD3347">
        <f>IF($C3347="","",IF($Z3347="Yes",1,0))</f>
        <v/>
      </c>
      <c r="AE3347">
        <f>IF($AA3347=1,IFERROR(IF(VALUE($C3347)&lt;100000000,VALUE($C3347),1000000000),IFERROR(IF(VALUE(MID($C3347,2,20))&lt;100000000,VALUE(MID($C3347,2,20)),1000000000),1000000000))+ROW()/100000,"")</f>
        <v/>
      </c>
    </row>
    <row r="3348">
      <c r="M3348" s="7">
        <f>IF($C3348="","",L3348*V3348/100)</f>
        <v/>
      </c>
      <c r="N3348" s="11" t="n"/>
      <c r="R3348" s="7" t="n"/>
      <c r="T3348" s="7" t="n"/>
      <c r="U3348" s="7">
        <f>IF($C3348="","",T3348*X3348/100)</f>
        <v/>
      </c>
      <c r="V3348" s="7">
        <f>IF($C3348="","",T3348-U3348)</f>
        <v/>
      </c>
      <c r="X3348">
        <f>IF($C3348="","",IF($AD3348=1,Settings!$C$8,IF($AC3348=1,Settings!$C$6,Settings!$C$7))*100)</f>
        <v/>
      </c>
      <c r="Y3348" s="7">
        <f>IF($C3348="","",V3348-M3348)</f>
        <v/>
      </c>
      <c r="AA3348">
        <f>IF($C3348="","",IF(COUNTIF($C$2:$C3348,$C3348)=1,1,0))</f>
        <v/>
      </c>
      <c r="AB3348">
        <f>IF($AA3348=1,SUMPRODUCT(--($AE$2:$AE$6001&lt;$AE3348))+1,"")</f>
        <v/>
      </c>
      <c r="AC3348">
        <f>IF($C3348="","",IF(OR($W3348=TRUE(),$W3348="TRUE"),0,1))</f>
        <v/>
      </c>
      <c r="AD3348">
        <f>IF($C3348="","",IF($Z3348="Yes",1,0))</f>
        <v/>
      </c>
      <c r="AE3348">
        <f>IF($AA3348=1,IFERROR(IF(VALUE($C3348)&lt;100000000,VALUE($C3348),1000000000),IFERROR(IF(VALUE(MID($C3348,2,20))&lt;100000000,VALUE(MID($C3348,2,20)),1000000000),1000000000))+ROW()/100000,"")</f>
        <v/>
      </c>
    </row>
    <row r="3349">
      <c r="M3349" s="7">
        <f>IF($C3349="","",L3349*V3349/100)</f>
        <v/>
      </c>
      <c r="N3349" s="11" t="n"/>
      <c r="R3349" s="7" t="n"/>
      <c r="T3349" s="7" t="n"/>
      <c r="U3349" s="7">
        <f>IF($C3349="","",T3349*X3349/100)</f>
        <v/>
      </c>
      <c r="V3349" s="7">
        <f>IF($C3349="","",T3349-U3349)</f>
        <v/>
      </c>
      <c r="X3349">
        <f>IF($C3349="","",IF($AD3349=1,Settings!$C$8,IF($AC3349=1,Settings!$C$6,Settings!$C$7))*100)</f>
        <v/>
      </c>
      <c r="Y3349" s="7">
        <f>IF($C3349="","",V3349-M3349)</f>
        <v/>
      </c>
      <c r="AA3349">
        <f>IF($C3349="","",IF(COUNTIF($C$2:$C3349,$C3349)=1,1,0))</f>
        <v/>
      </c>
      <c r="AB3349">
        <f>IF($AA3349=1,SUMPRODUCT(--($AE$2:$AE$6001&lt;$AE3349))+1,"")</f>
        <v/>
      </c>
      <c r="AC3349">
        <f>IF($C3349="","",IF(OR($W3349=TRUE(),$W3349="TRUE"),0,1))</f>
        <v/>
      </c>
      <c r="AD3349">
        <f>IF($C3349="","",IF($Z3349="Yes",1,0))</f>
        <v/>
      </c>
      <c r="AE3349">
        <f>IF($AA3349=1,IFERROR(IF(VALUE($C3349)&lt;100000000,VALUE($C3349),1000000000),IFERROR(IF(VALUE(MID($C3349,2,20))&lt;100000000,VALUE(MID($C3349,2,20)),1000000000),1000000000))+ROW()/100000,"")</f>
        <v/>
      </c>
    </row>
    <row r="3350">
      <c r="M3350" s="7">
        <f>IF($C3350="","",L3350*V3350/100)</f>
        <v/>
      </c>
      <c r="N3350" s="11" t="n"/>
      <c r="R3350" s="7" t="n"/>
      <c r="T3350" s="7" t="n"/>
      <c r="U3350" s="7">
        <f>IF($C3350="","",T3350*X3350/100)</f>
        <v/>
      </c>
      <c r="V3350" s="7">
        <f>IF($C3350="","",T3350-U3350)</f>
        <v/>
      </c>
      <c r="X3350">
        <f>IF($C3350="","",IF($AD3350=1,Settings!$C$8,IF($AC3350=1,Settings!$C$6,Settings!$C$7))*100)</f>
        <v/>
      </c>
      <c r="Y3350" s="7">
        <f>IF($C3350="","",V3350-M3350)</f>
        <v/>
      </c>
      <c r="AA3350">
        <f>IF($C3350="","",IF(COUNTIF($C$2:$C3350,$C3350)=1,1,0))</f>
        <v/>
      </c>
      <c r="AB3350">
        <f>IF($AA3350=1,SUMPRODUCT(--($AE$2:$AE$6001&lt;$AE3350))+1,"")</f>
        <v/>
      </c>
      <c r="AC3350">
        <f>IF($C3350="","",IF(OR($W3350=TRUE(),$W3350="TRUE"),0,1))</f>
        <v/>
      </c>
      <c r="AD3350">
        <f>IF($C3350="","",IF($Z3350="Yes",1,0))</f>
        <v/>
      </c>
      <c r="AE3350">
        <f>IF($AA3350=1,IFERROR(IF(VALUE($C3350)&lt;100000000,VALUE($C3350),1000000000),IFERROR(IF(VALUE(MID($C3350,2,20))&lt;100000000,VALUE(MID($C3350,2,20)),1000000000),1000000000))+ROW()/100000,"")</f>
        <v/>
      </c>
    </row>
    <row r="3351">
      <c r="M3351" s="7">
        <f>IF($C3351="","",L3351*V3351/100)</f>
        <v/>
      </c>
      <c r="N3351" s="11" t="n"/>
      <c r="R3351" s="7" t="n"/>
      <c r="T3351" s="7" t="n"/>
      <c r="U3351" s="7">
        <f>IF($C3351="","",T3351*X3351/100)</f>
        <v/>
      </c>
      <c r="V3351" s="7">
        <f>IF($C3351="","",T3351-U3351)</f>
        <v/>
      </c>
      <c r="X3351">
        <f>IF($C3351="","",IF($AD3351=1,Settings!$C$8,IF($AC3351=1,Settings!$C$6,Settings!$C$7))*100)</f>
        <v/>
      </c>
      <c r="Y3351" s="7">
        <f>IF($C3351="","",V3351-M3351)</f>
        <v/>
      </c>
      <c r="AA3351">
        <f>IF($C3351="","",IF(COUNTIF($C$2:$C3351,$C3351)=1,1,0))</f>
        <v/>
      </c>
      <c r="AB3351">
        <f>IF($AA3351=1,SUMPRODUCT(--($AE$2:$AE$6001&lt;$AE3351))+1,"")</f>
        <v/>
      </c>
      <c r="AC3351">
        <f>IF($C3351="","",IF(OR($W3351=TRUE(),$W3351="TRUE"),0,1))</f>
        <v/>
      </c>
      <c r="AD3351">
        <f>IF($C3351="","",IF($Z3351="Yes",1,0))</f>
        <v/>
      </c>
      <c r="AE3351">
        <f>IF($AA3351=1,IFERROR(IF(VALUE($C3351)&lt;100000000,VALUE($C3351),1000000000),IFERROR(IF(VALUE(MID($C3351,2,20))&lt;100000000,VALUE(MID($C3351,2,20)),1000000000),1000000000))+ROW()/100000,"")</f>
        <v/>
      </c>
    </row>
    <row r="3352">
      <c r="M3352" s="7">
        <f>IF($C3352="","",L3352*V3352/100)</f>
        <v/>
      </c>
      <c r="N3352" s="11" t="n"/>
      <c r="R3352" s="7" t="n"/>
      <c r="T3352" s="7" t="n"/>
      <c r="U3352" s="7">
        <f>IF($C3352="","",T3352*X3352/100)</f>
        <v/>
      </c>
      <c r="V3352" s="7">
        <f>IF($C3352="","",T3352-U3352)</f>
        <v/>
      </c>
      <c r="X3352">
        <f>IF($C3352="","",IF($AD3352=1,Settings!$C$8,IF($AC3352=1,Settings!$C$6,Settings!$C$7))*100)</f>
        <v/>
      </c>
      <c r="Y3352" s="7">
        <f>IF($C3352="","",V3352-M3352)</f>
        <v/>
      </c>
      <c r="AA3352">
        <f>IF($C3352="","",IF(COUNTIF($C$2:$C3352,$C3352)=1,1,0))</f>
        <v/>
      </c>
      <c r="AB3352">
        <f>IF($AA3352=1,SUMPRODUCT(--($AE$2:$AE$6001&lt;$AE3352))+1,"")</f>
        <v/>
      </c>
      <c r="AC3352">
        <f>IF($C3352="","",IF(OR($W3352=TRUE(),$W3352="TRUE"),0,1))</f>
        <v/>
      </c>
      <c r="AD3352">
        <f>IF($C3352="","",IF($Z3352="Yes",1,0))</f>
        <v/>
      </c>
      <c r="AE3352">
        <f>IF($AA3352=1,IFERROR(IF(VALUE($C3352)&lt;100000000,VALUE($C3352),1000000000),IFERROR(IF(VALUE(MID($C3352,2,20))&lt;100000000,VALUE(MID($C3352,2,20)),1000000000),1000000000))+ROW()/100000,"")</f>
        <v/>
      </c>
    </row>
    <row r="3353">
      <c r="M3353" s="7">
        <f>IF($C3353="","",L3353*V3353/100)</f>
        <v/>
      </c>
      <c r="N3353" s="11" t="n"/>
      <c r="R3353" s="7" t="n"/>
      <c r="T3353" s="7" t="n"/>
      <c r="U3353" s="7">
        <f>IF($C3353="","",T3353*X3353/100)</f>
        <v/>
      </c>
      <c r="V3353" s="7">
        <f>IF($C3353="","",T3353-U3353)</f>
        <v/>
      </c>
      <c r="X3353">
        <f>IF($C3353="","",IF($AD3353=1,Settings!$C$8,IF($AC3353=1,Settings!$C$6,Settings!$C$7))*100)</f>
        <v/>
      </c>
      <c r="Y3353" s="7">
        <f>IF($C3353="","",V3353-M3353)</f>
        <v/>
      </c>
      <c r="AA3353">
        <f>IF($C3353="","",IF(COUNTIF($C$2:$C3353,$C3353)=1,1,0))</f>
        <v/>
      </c>
      <c r="AB3353">
        <f>IF($AA3353=1,SUMPRODUCT(--($AE$2:$AE$6001&lt;$AE3353))+1,"")</f>
        <v/>
      </c>
      <c r="AC3353">
        <f>IF($C3353="","",IF(OR($W3353=TRUE(),$W3353="TRUE"),0,1))</f>
        <v/>
      </c>
      <c r="AD3353">
        <f>IF($C3353="","",IF($Z3353="Yes",1,0))</f>
        <v/>
      </c>
      <c r="AE3353">
        <f>IF($AA3353=1,IFERROR(IF(VALUE($C3353)&lt;100000000,VALUE($C3353),1000000000),IFERROR(IF(VALUE(MID($C3353,2,20))&lt;100000000,VALUE(MID($C3353,2,20)),1000000000),1000000000))+ROW()/100000,"")</f>
        <v/>
      </c>
    </row>
    <row r="3354">
      <c r="M3354" s="7">
        <f>IF($C3354="","",L3354*V3354/100)</f>
        <v/>
      </c>
      <c r="N3354" s="11" t="n"/>
      <c r="R3354" s="7" t="n"/>
      <c r="T3354" s="7" t="n"/>
      <c r="U3354" s="7">
        <f>IF($C3354="","",T3354*X3354/100)</f>
        <v/>
      </c>
      <c r="V3354" s="7">
        <f>IF($C3354="","",T3354-U3354)</f>
        <v/>
      </c>
      <c r="X3354">
        <f>IF($C3354="","",IF($AD3354=1,Settings!$C$8,IF($AC3354=1,Settings!$C$6,Settings!$C$7))*100)</f>
        <v/>
      </c>
      <c r="Y3354" s="7">
        <f>IF($C3354="","",V3354-M3354)</f>
        <v/>
      </c>
      <c r="AA3354">
        <f>IF($C3354="","",IF(COUNTIF($C$2:$C3354,$C3354)=1,1,0))</f>
        <v/>
      </c>
      <c r="AB3354">
        <f>IF($AA3354=1,SUMPRODUCT(--($AE$2:$AE$6001&lt;$AE3354))+1,"")</f>
        <v/>
      </c>
      <c r="AC3354">
        <f>IF($C3354="","",IF(OR($W3354=TRUE(),$W3354="TRUE"),0,1))</f>
        <v/>
      </c>
      <c r="AD3354">
        <f>IF($C3354="","",IF($Z3354="Yes",1,0))</f>
        <v/>
      </c>
      <c r="AE3354">
        <f>IF($AA3354=1,IFERROR(IF(VALUE($C3354)&lt;100000000,VALUE($C3354),1000000000),IFERROR(IF(VALUE(MID($C3354,2,20))&lt;100000000,VALUE(MID($C3354,2,20)),1000000000),1000000000))+ROW()/100000,"")</f>
        <v/>
      </c>
    </row>
    <row r="3355">
      <c r="M3355" s="7">
        <f>IF($C3355="","",L3355*V3355/100)</f>
        <v/>
      </c>
      <c r="N3355" s="11" t="n"/>
      <c r="R3355" s="7" t="n"/>
      <c r="T3355" s="7" t="n"/>
      <c r="U3355" s="7">
        <f>IF($C3355="","",T3355*X3355/100)</f>
        <v/>
      </c>
      <c r="V3355" s="7">
        <f>IF($C3355="","",T3355-U3355)</f>
        <v/>
      </c>
      <c r="X3355">
        <f>IF($C3355="","",IF($AD3355=1,Settings!$C$8,IF($AC3355=1,Settings!$C$6,Settings!$C$7))*100)</f>
        <v/>
      </c>
      <c r="Y3355" s="7">
        <f>IF($C3355="","",V3355-M3355)</f>
        <v/>
      </c>
      <c r="AA3355">
        <f>IF($C3355="","",IF(COUNTIF($C$2:$C3355,$C3355)=1,1,0))</f>
        <v/>
      </c>
      <c r="AB3355">
        <f>IF($AA3355=1,SUMPRODUCT(--($AE$2:$AE$6001&lt;$AE3355))+1,"")</f>
        <v/>
      </c>
      <c r="AC3355">
        <f>IF($C3355="","",IF(OR($W3355=TRUE(),$W3355="TRUE"),0,1))</f>
        <v/>
      </c>
      <c r="AD3355">
        <f>IF($C3355="","",IF($Z3355="Yes",1,0))</f>
        <v/>
      </c>
      <c r="AE3355">
        <f>IF($AA3355=1,IFERROR(IF(VALUE($C3355)&lt;100000000,VALUE($C3355),1000000000),IFERROR(IF(VALUE(MID($C3355,2,20))&lt;100000000,VALUE(MID($C3355,2,20)),1000000000),1000000000))+ROW()/100000,"")</f>
        <v/>
      </c>
    </row>
    <row r="3356">
      <c r="M3356" s="7">
        <f>IF($C3356="","",L3356*V3356/100)</f>
        <v/>
      </c>
      <c r="N3356" s="11" t="n"/>
      <c r="R3356" s="7" t="n"/>
      <c r="T3356" s="7" t="n"/>
      <c r="U3356" s="7">
        <f>IF($C3356="","",T3356*X3356/100)</f>
        <v/>
      </c>
      <c r="V3356" s="7">
        <f>IF($C3356="","",T3356-U3356)</f>
        <v/>
      </c>
      <c r="X3356">
        <f>IF($C3356="","",IF($AD3356=1,Settings!$C$8,IF($AC3356=1,Settings!$C$6,Settings!$C$7))*100)</f>
        <v/>
      </c>
      <c r="Y3356" s="7">
        <f>IF($C3356="","",V3356-M3356)</f>
        <v/>
      </c>
      <c r="AA3356">
        <f>IF($C3356="","",IF(COUNTIF($C$2:$C3356,$C3356)=1,1,0))</f>
        <v/>
      </c>
      <c r="AB3356">
        <f>IF($AA3356=1,SUMPRODUCT(--($AE$2:$AE$6001&lt;$AE3356))+1,"")</f>
        <v/>
      </c>
      <c r="AC3356">
        <f>IF($C3356="","",IF(OR($W3356=TRUE(),$W3356="TRUE"),0,1))</f>
        <v/>
      </c>
      <c r="AD3356">
        <f>IF($C3356="","",IF($Z3356="Yes",1,0))</f>
        <v/>
      </c>
      <c r="AE3356">
        <f>IF($AA3356=1,IFERROR(IF(VALUE($C3356)&lt;100000000,VALUE($C3356),1000000000),IFERROR(IF(VALUE(MID($C3356,2,20))&lt;100000000,VALUE(MID($C3356,2,20)),1000000000),1000000000))+ROW()/100000,"")</f>
        <v/>
      </c>
    </row>
    <row r="3357">
      <c r="M3357" s="7">
        <f>IF($C3357="","",L3357*V3357/100)</f>
        <v/>
      </c>
      <c r="N3357" s="11" t="n"/>
      <c r="R3357" s="7" t="n"/>
      <c r="T3357" s="7" t="n"/>
      <c r="U3357" s="7">
        <f>IF($C3357="","",T3357*X3357/100)</f>
        <v/>
      </c>
      <c r="V3357" s="7">
        <f>IF($C3357="","",T3357-U3357)</f>
        <v/>
      </c>
      <c r="X3357">
        <f>IF($C3357="","",IF($AD3357=1,Settings!$C$8,IF($AC3357=1,Settings!$C$6,Settings!$C$7))*100)</f>
        <v/>
      </c>
      <c r="Y3357" s="7">
        <f>IF($C3357="","",V3357-M3357)</f>
        <v/>
      </c>
      <c r="AA3357">
        <f>IF($C3357="","",IF(COUNTIF($C$2:$C3357,$C3357)=1,1,0))</f>
        <v/>
      </c>
      <c r="AB3357">
        <f>IF($AA3357=1,SUMPRODUCT(--($AE$2:$AE$6001&lt;$AE3357))+1,"")</f>
        <v/>
      </c>
      <c r="AC3357">
        <f>IF($C3357="","",IF(OR($W3357=TRUE(),$W3357="TRUE"),0,1))</f>
        <v/>
      </c>
      <c r="AD3357">
        <f>IF($C3357="","",IF($Z3357="Yes",1,0))</f>
        <v/>
      </c>
      <c r="AE3357">
        <f>IF($AA3357=1,IFERROR(IF(VALUE($C3357)&lt;100000000,VALUE($C3357),1000000000),IFERROR(IF(VALUE(MID($C3357,2,20))&lt;100000000,VALUE(MID($C3357,2,20)),1000000000),1000000000))+ROW()/100000,"")</f>
        <v/>
      </c>
    </row>
    <row r="3358">
      <c r="M3358" s="7">
        <f>IF($C3358="","",L3358*V3358/100)</f>
        <v/>
      </c>
      <c r="N3358" s="11" t="n"/>
      <c r="R3358" s="7" t="n"/>
      <c r="T3358" s="7" t="n"/>
      <c r="U3358" s="7">
        <f>IF($C3358="","",T3358*X3358/100)</f>
        <v/>
      </c>
      <c r="V3358" s="7">
        <f>IF($C3358="","",T3358-U3358)</f>
        <v/>
      </c>
      <c r="X3358">
        <f>IF($C3358="","",IF($AD3358=1,Settings!$C$8,IF($AC3358=1,Settings!$C$6,Settings!$C$7))*100)</f>
        <v/>
      </c>
      <c r="Y3358" s="7">
        <f>IF($C3358="","",V3358-M3358)</f>
        <v/>
      </c>
      <c r="AA3358">
        <f>IF($C3358="","",IF(COUNTIF($C$2:$C3358,$C3358)=1,1,0))</f>
        <v/>
      </c>
      <c r="AB3358">
        <f>IF($AA3358=1,SUMPRODUCT(--($AE$2:$AE$6001&lt;$AE3358))+1,"")</f>
        <v/>
      </c>
      <c r="AC3358">
        <f>IF($C3358="","",IF(OR($W3358=TRUE(),$W3358="TRUE"),0,1))</f>
        <v/>
      </c>
      <c r="AD3358">
        <f>IF($C3358="","",IF($Z3358="Yes",1,0))</f>
        <v/>
      </c>
      <c r="AE3358">
        <f>IF($AA3358=1,IFERROR(IF(VALUE($C3358)&lt;100000000,VALUE($C3358),1000000000),IFERROR(IF(VALUE(MID($C3358,2,20))&lt;100000000,VALUE(MID($C3358,2,20)),1000000000),1000000000))+ROW()/100000,"")</f>
        <v/>
      </c>
    </row>
    <row r="3359">
      <c r="M3359" s="7">
        <f>IF($C3359="","",L3359*V3359/100)</f>
        <v/>
      </c>
      <c r="N3359" s="11" t="n"/>
      <c r="R3359" s="7" t="n"/>
      <c r="T3359" s="7" t="n"/>
      <c r="U3359" s="7">
        <f>IF($C3359="","",T3359*X3359/100)</f>
        <v/>
      </c>
      <c r="V3359" s="7">
        <f>IF($C3359="","",T3359-U3359)</f>
        <v/>
      </c>
      <c r="X3359">
        <f>IF($C3359="","",IF($AD3359=1,Settings!$C$8,IF($AC3359=1,Settings!$C$6,Settings!$C$7))*100)</f>
        <v/>
      </c>
      <c r="Y3359" s="7">
        <f>IF($C3359="","",V3359-M3359)</f>
        <v/>
      </c>
      <c r="AA3359">
        <f>IF($C3359="","",IF(COUNTIF($C$2:$C3359,$C3359)=1,1,0))</f>
        <v/>
      </c>
      <c r="AB3359">
        <f>IF($AA3359=1,SUMPRODUCT(--($AE$2:$AE$6001&lt;$AE3359))+1,"")</f>
        <v/>
      </c>
      <c r="AC3359">
        <f>IF($C3359="","",IF(OR($W3359=TRUE(),$W3359="TRUE"),0,1))</f>
        <v/>
      </c>
      <c r="AD3359">
        <f>IF($C3359="","",IF($Z3359="Yes",1,0))</f>
        <v/>
      </c>
      <c r="AE3359">
        <f>IF($AA3359=1,IFERROR(IF(VALUE($C3359)&lt;100000000,VALUE($C3359),1000000000),IFERROR(IF(VALUE(MID($C3359,2,20))&lt;100000000,VALUE(MID($C3359,2,20)),1000000000),1000000000))+ROW()/100000,"")</f>
        <v/>
      </c>
    </row>
    <row r="3360">
      <c r="M3360" s="7">
        <f>IF($C3360="","",L3360*V3360/100)</f>
        <v/>
      </c>
      <c r="N3360" s="11" t="n"/>
      <c r="R3360" s="7" t="n"/>
      <c r="T3360" s="7" t="n"/>
      <c r="U3360" s="7">
        <f>IF($C3360="","",T3360*X3360/100)</f>
        <v/>
      </c>
      <c r="V3360" s="7">
        <f>IF($C3360="","",T3360-U3360)</f>
        <v/>
      </c>
      <c r="X3360">
        <f>IF($C3360="","",IF($AD3360=1,Settings!$C$8,IF($AC3360=1,Settings!$C$6,Settings!$C$7))*100)</f>
        <v/>
      </c>
      <c r="Y3360" s="7">
        <f>IF($C3360="","",V3360-M3360)</f>
        <v/>
      </c>
      <c r="AA3360">
        <f>IF($C3360="","",IF(COUNTIF($C$2:$C3360,$C3360)=1,1,0))</f>
        <v/>
      </c>
      <c r="AB3360">
        <f>IF($AA3360=1,SUMPRODUCT(--($AE$2:$AE$6001&lt;$AE3360))+1,"")</f>
        <v/>
      </c>
      <c r="AC3360">
        <f>IF($C3360="","",IF(OR($W3360=TRUE(),$W3360="TRUE"),0,1))</f>
        <v/>
      </c>
      <c r="AD3360">
        <f>IF($C3360="","",IF($Z3360="Yes",1,0))</f>
        <v/>
      </c>
      <c r="AE3360">
        <f>IF($AA3360=1,IFERROR(IF(VALUE($C3360)&lt;100000000,VALUE($C3360),1000000000),IFERROR(IF(VALUE(MID($C3360,2,20))&lt;100000000,VALUE(MID($C3360,2,20)),1000000000),1000000000))+ROW()/100000,"")</f>
        <v/>
      </c>
    </row>
    <row r="3361">
      <c r="M3361" s="7">
        <f>IF($C3361="","",L3361*V3361/100)</f>
        <v/>
      </c>
      <c r="N3361" s="11" t="n"/>
      <c r="R3361" s="7" t="n"/>
      <c r="T3361" s="7" t="n"/>
      <c r="U3361" s="7">
        <f>IF($C3361="","",T3361*X3361/100)</f>
        <v/>
      </c>
      <c r="V3361" s="7">
        <f>IF($C3361="","",T3361-U3361)</f>
        <v/>
      </c>
      <c r="X3361">
        <f>IF($C3361="","",IF($AD3361=1,Settings!$C$8,IF($AC3361=1,Settings!$C$6,Settings!$C$7))*100)</f>
        <v/>
      </c>
      <c r="Y3361" s="7">
        <f>IF($C3361="","",V3361-M3361)</f>
        <v/>
      </c>
      <c r="AA3361">
        <f>IF($C3361="","",IF(COUNTIF($C$2:$C3361,$C3361)=1,1,0))</f>
        <v/>
      </c>
      <c r="AB3361">
        <f>IF($AA3361=1,SUMPRODUCT(--($AE$2:$AE$6001&lt;$AE3361))+1,"")</f>
        <v/>
      </c>
      <c r="AC3361">
        <f>IF($C3361="","",IF(OR($W3361=TRUE(),$W3361="TRUE"),0,1))</f>
        <v/>
      </c>
      <c r="AD3361">
        <f>IF($C3361="","",IF($Z3361="Yes",1,0))</f>
        <v/>
      </c>
      <c r="AE3361">
        <f>IF($AA3361=1,IFERROR(IF(VALUE($C3361)&lt;100000000,VALUE($C3361),1000000000),IFERROR(IF(VALUE(MID($C3361,2,20))&lt;100000000,VALUE(MID($C3361,2,20)),1000000000),1000000000))+ROW()/100000,"")</f>
        <v/>
      </c>
    </row>
    <row r="3362">
      <c r="M3362" s="7">
        <f>IF($C3362="","",L3362*V3362/100)</f>
        <v/>
      </c>
      <c r="N3362" s="11" t="n"/>
      <c r="R3362" s="7" t="n"/>
      <c r="T3362" s="7" t="n"/>
      <c r="U3362" s="7">
        <f>IF($C3362="","",T3362*X3362/100)</f>
        <v/>
      </c>
      <c r="V3362" s="7">
        <f>IF($C3362="","",T3362-U3362)</f>
        <v/>
      </c>
      <c r="X3362">
        <f>IF($C3362="","",IF($AD3362=1,Settings!$C$8,IF($AC3362=1,Settings!$C$6,Settings!$C$7))*100)</f>
        <v/>
      </c>
      <c r="Y3362" s="7">
        <f>IF($C3362="","",V3362-M3362)</f>
        <v/>
      </c>
      <c r="AA3362">
        <f>IF($C3362="","",IF(COUNTIF($C$2:$C3362,$C3362)=1,1,0))</f>
        <v/>
      </c>
      <c r="AB3362">
        <f>IF($AA3362=1,SUMPRODUCT(--($AE$2:$AE$6001&lt;$AE3362))+1,"")</f>
        <v/>
      </c>
      <c r="AC3362">
        <f>IF($C3362="","",IF(OR($W3362=TRUE(),$W3362="TRUE"),0,1))</f>
        <v/>
      </c>
      <c r="AD3362">
        <f>IF($C3362="","",IF($Z3362="Yes",1,0))</f>
        <v/>
      </c>
      <c r="AE3362">
        <f>IF($AA3362=1,IFERROR(IF(VALUE($C3362)&lt;100000000,VALUE($C3362),1000000000),IFERROR(IF(VALUE(MID($C3362,2,20))&lt;100000000,VALUE(MID($C3362,2,20)),1000000000),1000000000))+ROW()/100000,"")</f>
        <v/>
      </c>
    </row>
    <row r="3363">
      <c r="M3363" s="7">
        <f>IF($C3363="","",L3363*V3363/100)</f>
        <v/>
      </c>
      <c r="N3363" s="11" t="n"/>
      <c r="R3363" s="7" t="n"/>
      <c r="T3363" s="7" t="n"/>
      <c r="U3363" s="7">
        <f>IF($C3363="","",T3363*X3363/100)</f>
        <v/>
      </c>
      <c r="V3363" s="7">
        <f>IF($C3363="","",T3363-U3363)</f>
        <v/>
      </c>
      <c r="X3363">
        <f>IF($C3363="","",IF($AD3363=1,Settings!$C$8,IF($AC3363=1,Settings!$C$6,Settings!$C$7))*100)</f>
        <v/>
      </c>
      <c r="Y3363" s="7">
        <f>IF($C3363="","",V3363-M3363)</f>
        <v/>
      </c>
      <c r="AA3363">
        <f>IF($C3363="","",IF(COUNTIF($C$2:$C3363,$C3363)=1,1,0))</f>
        <v/>
      </c>
      <c r="AB3363">
        <f>IF($AA3363=1,SUMPRODUCT(--($AE$2:$AE$6001&lt;$AE3363))+1,"")</f>
        <v/>
      </c>
      <c r="AC3363">
        <f>IF($C3363="","",IF(OR($W3363=TRUE(),$W3363="TRUE"),0,1))</f>
        <v/>
      </c>
      <c r="AD3363">
        <f>IF($C3363="","",IF($Z3363="Yes",1,0))</f>
        <v/>
      </c>
      <c r="AE3363">
        <f>IF($AA3363=1,IFERROR(IF(VALUE($C3363)&lt;100000000,VALUE($C3363),1000000000),IFERROR(IF(VALUE(MID($C3363,2,20))&lt;100000000,VALUE(MID($C3363,2,20)),1000000000),1000000000))+ROW()/100000,"")</f>
        <v/>
      </c>
    </row>
    <row r="3364">
      <c r="M3364" s="7">
        <f>IF($C3364="","",L3364*V3364/100)</f>
        <v/>
      </c>
      <c r="N3364" s="11" t="n"/>
      <c r="R3364" s="7" t="n"/>
      <c r="T3364" s="7" t="n"/>
      <c r="U3364" s="7">
        <f>IF($C3364="","",T3364*X3364/100)</f>
        <v/>
      </c>
      <c r="V3364" s="7">
        <f>IF($C3364="","",T3364-U3364)</f>
        <v/>
      </c>
      <c r="X3364">
        <f>IF($C3364="","",IF($AD3364=1,Settings!$C$8,IF($AC3364=1,Settings!$C$6,Settings!$C$7))*100)</f>
        <v/>
      </c>
      <c r="Y3364" s="7">
        <f>IF($C3364="","",V3364-M3364)</f>
        <v/>
      </c>
      <c r="AA3364">
        <f>IF($C3364="","",IF(COUNTIF($C$2:$C3364,$C3364)=1,1,0))</f>
        <v/>
      </c>
      <c r="AB3364">
        <f>IF($AA3364=1,SUMPRODUCT(--($AE$2:$AE$6001&lt;$AE3364))+1,"")</f>
        <v/>
      </c>
      <c r="AC3364">
        <f>IF($C3364="","",IF(OR($W3364=TRUE(),$W3364="TRUE"),0,1))</f>
        <v/>
      </c>
      <c r="AD3364">
        <f>IF($C3364="","",IF($Z3364="Yes",1,0))</f>
        <v/>
      </c>
      <c r="AE3364">
        <f>IF($AA3364=1,IFERROR(IF(VALUE($C3364)&lt;100000000,VALUE($C3364),1000000000),IFERROR(IF(VALUE(MID($C3364,2,20))&lt;100000000,VALUE(MID($C3364,2,20)),1000000000),1000000000))+ROW()/100000,"")</f>
        <v/>
      </c>
    </row>
    <row r="3365">
      <c r="M3365" s="7">
        <f>IF($C3365="","",L3365*V3365/100)</f>
        <v/>
      </c>
      <c r="N3365" s="11" t="n"/>
      <c r="R3365" s="7" t="n"/>
      <c r="T3365" s="7" t="n"/>
      <c r="U3365" s="7">
        <f>IF($C3365="","",T3365*X3365/100)</f>
        <v/>
      </c>
      <c r="V3365" s="7">
        <f>IF($C3365="","",T3365-U3365)</f>
        <v/>
      </c>
      <c r="X3365">
        <f>IF($C3365="","",IF($AD3365=1,Settings!$C$8,IF($AC3365=1,Settings!$C$6,Settings!$C$7))*100)</f>
        <v/>
      </c>
      <c r="Y3365" s="7">
        <f>IF($C3365="","",V3365-M3365)</f>
        <v/>
      </c>
      <c r="AA3365">
        <f>IF($C3365="","",IF(COUNTIF($C$2:$C3365,$C3365)=1,1,0))</f>
        <v/>
      </c>
      <c r="AB3365">
        <f>IF($AA3365=1,SUMPRODUCT(--($AE$2:$AE$6001&lt;$AE3365))+1,"")</f>
        <v/>
      </c>
      <c r="AC3365">
        <f>IF($C3365="","",IF(OR($W3365=TRUE(),$W3365="TRUE"),0,1))</f>
        <v/>
      </c>
      <c r="AD3365">
        <f>IF($C3365="","",IF($Z3365="Yes",1,0))</f>
        <v/>
      </c>
      <c r="AE3365">
        <f>IF($AA3365=1,IFERROR(IF(VALUE($C3365)&lt;100000000,VALUE($C3365),1000000000),IFERROR(IF(VALUE(MID($C3365,2,20))&lt;100000000,VALUE(MID($C3365,2,20)),1000000000),1000000000))+ROW()/100000,"")</f>
        <v/>
      </c>
    </row>
    <row r="3366">
      <c r="M3366" s="7">
        <f>IF($C3366="","",L3366*V3366/100)</f>
        <v/>
      </c>
      <c r="N3366" s="11" t="n"/>
      <c r="R3366" s="7" t="n"/>
      <c r="T3366" s="7" t="n"/>
      <c r="U3366" s="7">
        <f>IF($C3366="","",T3366*X3366/100)</f>
        <v/>
      </c>
      <c r="V3366" s="7">
        <f>IF($C3366="","",T3366-U3366)</f>
        <v/>
      </c>
      <c r="X3366">
        <f>IF($C3366="","",IF($AD3366=1,Settings!$C$8,IF($AC3366=1,Settings!$C$6,Settings!$C$7))*100)</f>
        <v/>
      </c>
      <c r="Y3366" s="7">
        <f>IF($C3366="","",V3366-M3366)</f>
        <v/>
      </c>
      <c r="AA3366">
        <f>IF($C3366="","",IF(COUNTIF($C$2:$C3366,$C3366)=1,1,0))</f>
        <v/>
      </c>
      <c r="AB3366">
        <f>IF($AA3366=1,SUMPRODUCT(--($AE$2:$AE$6001&lt;$AE3366))+1,"")</f>
        <v/>
      </c>
      <c r="AC3366">
        <f>IF($C3366="","",IF(OR($W3366=TRUE(),$W3366="TRUE"),0,1))</f>
        <v/>
      </c>
      <c r="AD3366">
        <f>IF($C3366="","",IF($Z3366="Yes",1,0))</f>
        <v/>
      </c>
      <c r="AE3366">
        <f>IF($AA3366=1,IFERROR(IF(VALUE($C3366)&lt;100000000,VALUE($C3366),1000000000),IFERROR(IF(VALUE(MID($C3366,2,20))&lt;100000000,VALUE(MID($C3366,2,20)),1000000000),1000000000))+ROW()/100000,"")</f>
        <v/>
      </c>
    </row>
    <row r="3367">
      <c r="M3367" s="7">
        <f>IF($C3367="","",L3367*V3367/100)</f>
        <v/>
      </c>
      <c r="N3367" s="11" t="n"/>
      <c r="R3367" s="7" t="n"/>
      <c r="T3367" s="7" t="n"/>
      <c r="U3367" s="7">
        <f>IF($C3367="","",T3367*X3367/100)</f>
        <v/>
      </c>
      <c r="V3367" s="7">
        <f>IF($C3367="","",T3367-U3367)</f>
        <v/>
      </c>
      <c r="X3367">
        <f>IF($C3367="","",IF($AD3367=1,Settings!$C$8,IF($AC3367=1,Settings!$C$6,Settings!$C$7))*100)</f>
        <v/>
      </c>
      <c r="Y3367" s="7">
        <f>IF($C3367="","",V3367-M3367)</f>
        <v/>
      </c>
      <c r="AA3367">
        <f>IF($C3367="","",IF(COUNTIF($C$2:$C3367,$C3367)=1,1,0))</f>
        <v/>
      </c>
      <c r="AB3367">
        <f>IF($AA3367=1,SUMPRODUCT(--($AE$2:$AE$6001&lt;$AE3367))+1,"")</f>
        <v/>
      </c>
      <c r="AC3367">
        <f>IF($C3367="","",IF(OR($W3367=TRUE(),$W3367="TRUE"),0,1))</f>
        <v/>
      </c>
      <c r="AD3367">
        <f>IF($C3367="","",IF($Z3367="Yes",1,0))</f>
        <v/>
      </c>
      <c r="AE3367">
        <f>IF($AA3367=1,IFERROR(IF(VALUE($C3367)&lt;100000000,VALUE($C3367),1000000000),IFERROR(IF(VALUE(MID($C3367,2,20))&lt;100000000,VALUE(MID($C3367,2,20)),1000000000),1000000000))+ROW()/100000,"")</f>
        <v/>
      </c>
    </row>
    <row r="3368">
      <c r="M3368" s="7">
        <f>IF($C3368="","",L3368*V3368/100)</f>
        <v/>
      </c>
      <c r="N3368" s="11" t="n"/>
      <c r="R3368" s="7" t="n"/>
      <c r="T3368" s="7" t="n"/>
      <c r="U3368" s="7">
        <f>IF($C3368="","",T3368*X3368/100)</f>
        <v/>
      </c>
      <c r="V3368" s="7">
        <f>IF($C3368="","",T3368-U3368)</f>
        <v/>
      </c>
      <c r="X3368">
        <f>IF($C3368="","",IF($AD3368=1,Settings!$C$8,IF($AC3368=1,Settings!$C$6,Settings!$C$7))*100)</f>
        <v/>
      </c>
      <c r="Y3368" s="7">
        <f>IF($C3368="","",V3368-M3368)</f>
        <v/>
      </c>
      <c r="AA3368">
        <f>IF($C3368="","",IF(COUNTIF($C$2:$C3368,$C3368)=1,1,0))</f>
        <v/>
      </c>
      <c r="AB3368">
        <f>IF($AA3368=1,SUMPRODUCT(--($AE$2:$AE$6001&lt;$AE3368))+1,"")</f>
        <v/>
      </c>
      <c r="AC3368">
        <f>IF($C3368="","",IF(OR($W3368=TRUE(),$W3368="TRUE"),0,1))</f>
        <v/>
      </c>
      <c r="AD3368">
        <f>IF($C3368="","",IF($Z3368="Yes",1,0))</f>
        <v/>
      </c>
      <c r="AE3368">
        <f>IF($AA3368=1,IFERROR(IF(VALUE($C3368)&lt;100000000,VALUE($C3368),1000000000),IFERROR(IF(VALUE(MID($C3368,2,20))&lt;100000000,VALUE(MID($C3368,2,20)),1000000000),1000000000))+ROW()/100000,"")</f>
        <v/>
      </c>
    </row>
    <row r="3369">
      <c r="M3369" s="7">
        <f>IF($C3369="","",L3369*V3369/100)</f>
        <v/>
      </c>
      <c r="N3369" s="11" t="n"/>
      <c r="R3369" s="7" t="n"/>
      <c r="T3369" s="7" t="n"/>
      <c r="U3369" s="7">
        <f>IF($C3369="","",T3369*X3369/100)</f>
        <v/>
      </c>
      <c r="V3369" s="7">
        <f>IF($C3369="","",T3369-U3369)</f>
        <v/>
      </c>
      <c r="X3369">
        <f>IF($C3369="","",IF($AD3369=1,Settings!$C$8,IF($AC3369=1,Settings!$C$6,Settings!$C$7))*100)</f>
        <v/>
      </c>
      <c r="Y3369" s="7">
        <f>IF($C3369="","",V3369-M3369)</f>
        <v/>
      </c>
      <c r="AA3369">
        <f>IF($C3369="","",IF(COUNTIF($C$2:$C3369,$C3369)=1,1,0))</f>
        <v/>
      </c>
      <c r="AB3369">
        <f>IF($AA3369=1,SUMPRODUCT(--($AE$2:$AE$6001&lt;$AE3369))+1,"")</f>
        <v/>
      </c>
      <c r="AC3369">
        <f>IF($C3369="","",IF(OR($W3369=TRUE(),$W3369="TRUE"),0,1))</f>
        <v/>
      </c>
      <c r="AD3369">
        <f>IF($C3369="","",IF($Z3369="Yes",1,0))</f>
        <v/>
      </c>
      <c r="AE3369">
        <f>IF($AA3369=1,IFERROR(IF(VALUE($C3369)&lt;100000000,VALUE($C3369),1000000000),IFERROR(IF(VALUE(MID($C3369,2,20))&lt;100000000,VALUE(MID($C3369,2,20)),1000000000),1000000000))+ROW()/100000,"")</f>
        <v/>
      </c>
    </row>
    <row r="3370">
      <c r="M3370" s="7">
        <f>IF($C3370="","",L3370*V3370/100)</f>
        <v/>
      </c>
      <c r="N3370" s="11" t="n"/>
      <c r="R3370" s="7" t="n"/>
      <c r="T3370" s="7" t="n"/>
      <c r="U3370" s="7">
        <f>IF($C3370="","",T3370*X3370/100)</f>
        <v/>
      </c>
      <c r="V3370" s="7">
        <f>IF($C3370="","",T3370-U3370)</f>
        <v/>
      </c>
      <c r="X3370">
        <f>IF($C3370="","",IF($AD3370=1,Settings!$C$8,IF($AC3370=1,Settings!$C$6,Settings!$C$7))*100)</f>
        <v/>
      </c>
      <c r="Y3370" s="7">
        <f>IF($C3370="","",V3370-M3370)</f>
        <v/>
      </c>
      <c r="AA3370">
        <f>IF($C3370="","",IF(COUNTIF($C$2:$C3370,$C3370)=1,1,0))</f>
        <v/>
      </c>
      <c r="AB3370">
        <f>IF($AA3370=1,SUMPRODUCT(--($AE$2:$AE$6001&lt;$AE3370))+1,"")</f>
        <v/>
      </c>
      <c r="AC3370">
        <f>IF($C3370="","",IF(OR($W3370=TRUE(),$W3370="TRUE"),0,1))</f>
        <v/>
      </c>
      <c r="AD3370">
        <f>IF($C3370="","",IF($Z3370="Yes",1,0))</f>
        <v/>
      </c>
      <c r="AE3370">
        <f>IF($AA3370=1,IFERROR(IF(VALUE($C3370)&lt;100000000,VALUE($C3370),1000000000),IFERROR(IF(VALUE(MID($C3370,2,20))&lt;100000000,VALUE(MID($C3370,2,20)),1000000000),1000000000))+ROW()/100000,"")</f>
        <v/>
      </c>
    </row>
    <row r="3371">
      <c r="M3371" s="7">
        <f>IF($C3371="","",L3371*V3371/100)</f>
        <v/>
      </c>
      <c r="N3371" s="11" t="n"/>
      <c r="R3371" s="7" t="n"/>
      <c r="T3371" s="7" t="n"/>
      <c r="U3371" s="7">
        <f>IF($C3371="","",T3371*X3371/100)</f>
        <v/>
      </c>
      <c r="V3371" s="7">
        <f>IF($C3371="","",T3371-U3371)</f>
        <v/>
      </c>
      <c r="X3371">
        <f>IF($C3371="","",IF($AD3371=1,Settings!$C$8,IF($AC3371=1,Settings!$C$6,Settings!$C$7))*100)</f>
        <v/>
      </c>
      <c r="Y3371" s="7">
        <f>IF($C3371="","",V3371-M3371)</f>
        <v/>
      </c>
      <c r="AA3371">
        <f>IF($C3371="","",IF(COUNTIF($C$2:$C3371,$C3371)=1,1,0))</f>
        <v/>
      </c>
      <c r="AB3371">
        <f>IF($AA3371=1,SUMPRODUCT(--($AE$2:$AE$6001&lt;$AE3371))+1,"")</f>
        <v/>
      </c>
      <c r="AC3371">
        <f>IF($C3371="","",IF(OR($W3371=TRUE(),$W3371="TRUE"),0,1))</f>
        <v/>
      </c>
      <c r="AD3371">
        <f>IF($C3371="","",IF($Z3371="Yes",1,0))</f>
        <v/>
      </c>
      <c r="AE3371">
        <f>IF($AA3371=1,IFERROR(IF(VALUE($C3371)&lt;100000000,VALUE($C3371),1000000000),IFERROR(IF(VALUE(MID($C3371,2,20))&lt;100000000,VALUE(MID($C3371,2,20)),1000000000),1000000000))+ROW()/100000,"")</f>
        <v/>
      </c>
    </row>
    <row r="3372">
      <c r="M3372" s="7">
        <f>IF($C3372="","",L3372*V3372/100)</f>
        <v/>
      </c>
      <c r="N3372" s="11" t="n"/>
      <c r="R3372" s="7" t="n"/>
      <c r="T3372" s="7" t="n"/>
      <c r="U3372" s="7">
        <f>IF($C3372="","",T3372*X3372/100)</f>
        <v/>
      </c>
      <c r="V3372" s="7">
        <f>IF($C3372="","",T3372-U3372)</f>
        <v/>
      </c>
      <c r="X3372">
        <f>IF($C3372="","",IF($AD3372=1,Settings!$C$8,IF($AC3372=1,Settings!$C$6,Settings!$C$7))*100)</f>
        <v/>
      </c>
      <c r="Y3372" s="7">
        <f>IF($C3372="","",V3372-M3372)</f>
        <v/>
      </c>
      <c r="AA3372">
        <f>IF($C3372="","",IF(COUNTIF($C$2:$C3372,$C3372)=1,1,0))</f>
        <v/>
      </c>
      <c r="AB3372">
        <f>IF($AA3372=1,SUMPRODUCT(--($AE$2:$AE$6001&lt;$AE3372))+1,"")</f>
        <v/>
      </c>
      <c r="AC3372">
        <f>IF($C3372="","",IF(OR($W3372=TRUE(),$W3372="TRUE"),0,1))</f>
        <v/>
      </c>
      <c r="AD3372">
        <f>IF($C3372="","",IF($Z3372="Yes",1,0))</f>
        <v/>
      </c>
      <c r="AE3372">
        <f>IF($AA3372=1,IFERROR(IF(VALUE($C3372)&lt;100000000,VALUE($C3372),1000000000),IFERROR(IF(VALUE(MID($C3372,2,20))&lt;100000000,VALUE(MID($C3372,2,20)),1000000000),1000000000))+ROW()/100000,"")</f>
        <v/>
      </c>
    </row>
    <row r="3373">
      <c r="M3373" s="7">
        <f>IF($C3373="","",L3373*V3373/100)</f>
        <v/>
      </c>
      <c r="N3373" s="11" t="n"/>
      <c r="R3373" s="7" t="n"/>
      <c r="T3373" s="7" t="n"/>
      <c r="U3373" s="7">
        <f>IF($C3373="","",T3373*X3373/100)</f>
        <v/>
      </c>
      <c r="V3373" s="7">
        <f>IF($C3373="","",T3373-U3373)</f>
        <v/>
      </c>
      <c r="X3373">
        <f>IF($C3373="","",IF($AD3373=1,Settings!$C$8,IF($AC3373=1,Settings!$C$6,Settings!$C$7))*100)</f>
        <v/>
      </c>
      <c r="Y3373" s="7">
        <f>IF($C3373="","",V3373-M3373)</f>
        <v/>
      </c>
      <c r="AA3373">
        <f>IF($C3373="","",IF(COUNTIF($C$2:$C3373,$C3373)=1,1,0))</f>
        <v/>
      </c>
      <c r="AB3373">
        <f>IF($AA3373=1,SUMPRODUCT(--($AE$2:$AE$6001&lt;$AE3373))+1,"")</f>
        <v/>
      </c>
      <c r="AC3373">
        <f>IF($C3373="","",IF(OR($W3373=TRUE(),$W3373="TRUE"),0,1))</f>
        <v/>
      </c>
      <c r="AD3373">
        <f>IF($C3373="","",IF($Z3373="Yes",1,0))</f>
        <v/>
      </c>
      <c r="AE3373">
        <f>IF($AA3373=1,IFERROR(IF(VALUE($C3373)&lt;100000000,VALUE($C3373),1000000000),IFERROR(IF(VALUE(MID($C3373,2,20))&lt;100000000,VALUE(MID($C3373,2,20)),1000000000),1000000000))+ROW()/100000,"")</f>
        <v/>
      </c>
    </row>
    <row r="3374">
      <c r="M3374" s="7">
        <f>IF($C3374="","",L3374*V3374/100)</f>
        <v/>
      </c>
      <c r="N3374" s="11" t="n"/>
      <c r="R3374" s="7" t="n"/>
      <c r="T3374" s="7" t="n"/>
      <c r="U3374" s="7">
        <f>IF($C3374="","",T3374*X3374/100)</f>
        <v/>
      </c>
      <c r="V3374" s="7">
        <f>IF($C3374="","",T3374-U3374)</f>
        <v/>
      </c>
      <c r="X3374">
        <f>IF($C3374="","",IF($AD3374=1,Settings!$C$8,IF($AC3374=1,Settings!$C$6,Settings!$C$7))*100)</f>
        <v/>
      </c>
      <c r="Y3374" s="7">
        <f>IF($C3374="","",V3374-M3374)</f>
        <v/>
      </c>
      <c r="AA3374">
        <f>IF($C3374="","",IF(COUNTIF($C$2:$C3374,$C3374)=1,1,0))</f>
        <v/>
      </c>
      <c r="AB3374">
        <f>IF($AA3374=1,SUMPRODUCT(--($AE$2:$AE$6001&lt;$AE3374))+1,"")</f>
        <v/>
      </c>
      <c r="AC3374">
        <f>IF($C3374="","",IF(OR($W3374=TRUE(),$W3374="TRUE"),0,1))</f>
        <v/>
      </c>
      <c r="AD3374">
        <f>IF($C3374="","",IF($Z3374="Yes",1,0))</f>
        <v/>
      </c>
      <c r="AE3374">
        <f>IF($AA3374=1,IFERROR(IF(VALUE($C3374)&lt;100000000,VALUE($C3374),1000000000),IFERROR(IF(VALUE(MID($C3374,2,20))&lt;100000000,VALUE(MID($C3374,2,20)),1000000000),1000000000))+ROW()/100000,"")</f>
        <v/>
      </c>
    </row>
    <row r="3375">
      <c r="M3375" s="7">
        <f>IF($C3375="","",L3375*V3375/100)</f>
        <v/>
      </c>
      <c r="N3375" s="11" t="n"/>
      <c r="R3375" s="7" t="n"/>
      <c r="T3375" s="7" t="n"/>
      <c r="U3375" s="7">
        <f>IF($C3375="","",T3375*X3375/100)</f>
        <v/>
      </c>
      <c r="V3375" s="7">
        <f>IF($C3375="","",T3375-U3375)</f>
        <v/>
      </c>
      <c r="X3375">
        <f>IF($C3375="","",IF($AD3375=1,Settings!$C$8,IF($AC3375=1,Settings!$C$6,Settings!$C$7))*100)</f>
        <v/>
      </c>
      <c r="Y3375" s="7">
        <f>IF($C3375="","",V3375-M3375)</f>
        <v/>
      </c>
      <c r="AA3375">
        <f>IF($C3375="","",IF(COUNTIF($C$2:$C3375,$C3375)=1,1,0))</f>
        <v/>
      </c>
      <c r="AB3375">
        <f>IF($AA3375=1,SUMPRODUCT(--($AE$2:$AE$6001&lt;$AE3375))+1,"")</f>
        <v/>
      </c>
      <c r="AC3375">
        <f>IF($C3375="","",IF(OR($W3375=TRUE(),$W3375="TRUE"),0,1))</f>
        <v/>
      </c>
      <c r="AD3375">
        <f>IF($C3375="","",IF($Z3375="Yes",1,0))</f>
        <v/>
      </c>
      <c r="AE3375">
        <f>IF($AA3375=1,IFERROR(IF(VALUE($C3375)&lt;100000000,VALUE($C3375),1000000000),IFERROR(IF(VALUE(MID($C3375,2,20))&lt;100000000,VALUE(MID($C3375,2,20)),1000000000),1000000000))+ROW()/100000,"")</f>
        <v/>
      </c>
    </row>
    <row r="3376">
      <c r="M3376" s="7">
        <f>IF($C3376="","",L3376*V3376/100)</f>
        <v/>
      </c>
      <c r="N3376" s="11" t="n"/>
      <c r="R3376" s="7" t="n"/>
      <c r="T3376" s="7" t="n"/>
      <c r="U3376" s="7">
        <f>IF($C3376="","",T3376*X3376/100)</f>
        <v/>
      </c>
      <c r="V3376" s="7">
        <f>IF($C3376="","",T3376-U3376)</f>
        <v/>
      </c>
      <c r="X3376">
        <f>IF($C3376="","",IF($AD3376=1,Settings!$C$8,IF($AC3376=1,Settings!$C$6,Settings!$C$7))*100)</f>
        <v/>
      </c>
      <c r="Y3376" s="7">
        <f>IF($C3376="","",V3376-M3376)</f>
        <v/>
      </c>
      <c r="AA3376">
        <f>IF($C3376="","",IF(COUNTIF($C$2:$C3376,$C3376)=1,1,0))</f>
        <v/>
      </c>
      <c r="AB3376">
        <f>IF($AA3376=1,SUMPRODUCT(--($AE$2:$AE$6001&lt;$AE3376))+1,"")</f>
        <v/>
      </c>
      <c r="AC3376">
        <f>IF($C3376="","",IF(OR($W3376=TRUE(),$W3376="TRUE"),0,1))</f>
        <v/>
      </c>
      <c r="AD3376">
        <f>IF($C3376="","",IF($Z3376="Yes",1,0))</f>
        <v/>
      </c>
      <c r="AE3376">
        <f>IF($AA3376=1,IFERROR(IF(VALUE($C3376)&lt;100000000,VALUE($C3376),1000000000),IFERROR(IF(VALUE(MID($C3376,2,20))&lt;100000000,VALUE(MID($C3376,2,20)),1000000000),1000000000))+ROW()/100000,"")</f>
        <v/>
      </c>
    </row>
    <row r="3377">
      <c r="M3377" s="7">
        <f>IF($C3377="","",L3377*V3377/100)</f>
        <v/>
      </c>
      <c r="N3377" s="11" t="n"/>
      <c r="R3377" s="7" t="n"/>
      <c r="T3377" s="7" t="n"/>
      <c r="U3377" s="7">
        <f>IF($C3377="","",T3377*X3377/100)</f>
        <v/>
      </c>
      <c r="V3377" s="7">
        <f>IF($C3377="","",T3377-U3377)</f>
        <v/>
      </c>
      <c r="X3377">
        <f>IF($C3377="","",IF($AD3377=1,Settings!$C$8,IF($AC3377=1,Settings!$C$6,Settings!$C$7))*100)</f>
        <v/>
      </c>
      <c r="Y3377" s="7">
        <f>IF($C3377="","",V3377-M3377)</f>
        <v/>
      </c>
      <c r="AA3377">
        <f>IF($C3377="","",IF(COUNTIF($C$2:$C3377,$C3377)=1,1,0))</f>
        <v/>
      </c>
      <c r="AB3377">
        <f>IF($AA3377=1,SUMPRODUCT(--($AE$2:$AE$6001&lt;$AE3377))+1,"")</f>
        <v/>
      </c>
      <c r="AC3377">
        <f>IF($C3377="","",IF(OR($W3377=TRUE(),$W3377="TRUE"),0,1))</f>
        <v/>
      </c>
      <c r="AD3377">
        <f>IF($C3377="","",IF($Z3377="Yes",1,0))</f>
        <v/>
      </c>
      <c r="AE3377">
        <f>IF($AA3377=1,IFERROR(IF(VALUE($C3377)&lt;100000000,VALUE($C3377),1000000000),IFERROR(IF(VALUE(MID($C3377,2,20))&lt;100000000,VALUE(MID($C3377,2,20)),1000000000),1000000000))+ROW()/100000,"")</f>
        <v/>
      </c>
    </row>
    <row r="3378">
      <c r="M3378" s="7">
        <f>IF($C3378="","",L3378*V3378/100)</f>
        <v/>
      </c>
      <c r="N3378" s="11" t="n"/>
      <c r="R3378" s="7" t="n"/>
      <c r="T3378" s="7" t="n"/>
      <c r="U3378" s="7">
        <f>IF($C3378="","",T3378*X3378/100)</f>
        <v/>
      </c>
      <c r="V3378" s="7">
        <f>IF($C3378="","",T3378-U3378)</f>
        <v/>
      </c>
      <c r="X3378">
        <f>IF($C3378="","",IF($AD3378=1,Settings!$C$8,IF($AC3378=1,Settings!$C$6,Settings!$C$7))*100)</f>
        <v/>
      </c>
      <c r="Y3378" s="7">
        <f>IF($C3378="","",V3378-M3378)</f>
        <v/>
      </c>
      <c r="AA3378">
        <f>IF($C3378="","",IF(COUNTIF($C$2:$C3378,$C3378)=1,1,0))</f>
        <v/>
      </c>
      <c r="AB3378">
        <f>IF($AA3378=1,SUMPRODUCT(--($AE$2:$AE$6001&lt;$AE3378))+1,"")</f>
        <v/>
      </c>
      <c r="AC3378">
        <f>IF($C3378="","",IF(OR($W3378=TRUE(),$W3378="TRUE"),0,1))</f>
        <v/>
      </c>
      <c r="AD3378">
        <f>IF($C3378="","",IF($Z3378="Yes",1,0))</f>
        <v/>
      </c>
      <c r="AE3378">
        <f>IF($AA3378=1,IFERROR(IF(VALUE($C3378)&lt;100000000,VALUE($C3378),1000000000),IFERROR(IF(VALUE(MID($C3378,2,20))&lt;100000000,VALUE(MID($C3378,2,20)),1000000000),1000000000))+ROW()/100000,"")</f>
        <v/>
      </c>
    </row>
    <row r="3379">
      <c r="M3379" s="7">
        <f>IF($C3379="","",L3379*V3379/100)</f>
        <v/>
      </c>
      <c r="N3379" s="11" t="n"/>
      <c r="R3379" s="7" t="n"/>
      <c r="T3379" s="7" t="n"/>
      <c r="U3379" s="7">
        <f>IF($C3379="","",T3379*X3379/100)</f>
        <v/>
      </c>
      <c r="V3379" s="7">
        <f>IF($C3379="","",T3379-U3379)</f>
        <v/>
      </c>
      <c r="X3379">
        <f>IF($C3379="","",IF($AD3379=1,Settings!$C$8,IF($AC3379=1,Settings!$C$6,Settings!$C$7))*100)</f>
        <v/>
      </c>
      <c r="Y3379" s="7">
        <f>IF($C3379="","",V3379-M3379)</f>
        <v/>
      </c>
      <c r="AA3379">
        <f>IF($C3379="","",IF(COUNTIF($C$2:$C3379,$C3379)=1,1,0))</f>
        <v/>
      </c>
      <c r="AB3379">
        <f>IF($AA3379=1,SUMPRODUCT(--($AE$2:$AE$6001&lt;$AE3379))+1,"")</f>
        <v/>
      </c>
      <c r="AC3379">
        <f>IF($C3379="","",IF(OR($W3379=TRUE(),$W3379="TRUE"),0,1))</f>
        <v/>
      </c>
      <c r="AD3379">
        <f>IF($C3379="","",IF($Z3379="Yes",1,0))</f>
        <v/>
      </c>
      <c r="AE3379">
        <f>IF($AA3379=1,IFERROR(IF(VALUE($C3379)&lt;100000000,VALUE($C3379),1000000000),IFERROR(IF(VALUE(MID($C3379,2,20))&lt;100000000,VALUE(MID($C3379,2,20)),1000000000),1000000000))+ROW()/100000,"")</f>
        <v/>
      </c>
    </row>
    <row r="3380">
      <c r="M3380" s="7">
        <f>IF($C3380="","",L3380*V3380/100)</f>
        <v/>
      </c>
      <c r="N3380" s="11" t="n"/>
      <c r="R3380" s="7" t="n"/>
      <c r="T3380" s="7" t="n"/>
      <c r="U3380" s="7">
        <f>IF($C3380="","",T3380*X3380/100)</f>
        <v/>
      </c>
      <c r="V3380" s="7">
        <f>IF($C3380="","",T3380-U3380)</f>
        <v/>
      </c>
      <c r="X3380">
        <f>IF($C3380="","",IF($AD3380=1,Settings!$C$8,IF($AC3380=1,Settings!$C$6,Settings!$C$7))*100)</f>
        <v/>
      </c>
      <c r="Y3380" s="7">
        <f>IF($C3380="","",V3380-M3380)</f>
        <v/>
      </c>
      <c r="AA3380">
        <f>IF($C3380="","",IF(COUNTIF($C$2:$C3380,$C3380)=1,1,0))</f>
        <v/>
      </c>
      <c r="AB3380">
        <f>IF($AA3380=1,SUMPRODUCT(--($AE$2:$AE$6001&lt;$AE3380))+1,"")</f>
        <v/>
      </c>
      <c r="AC3380">
        <f>IF($C3380="","",IF(OR($W3380=TRUE(),$W3380="TRUE"),0,1))</f>
        <v/>
      </c>
      <c r="AD3380">
        <f>IF($C3380="","",IF($Z3380="Yes",1,0))</f>
        <v/>
      </c>
      <c r="AE3380">
        <f>IF($AA3380=1,IFERROR(IF(VALUE($C3380)&lt;100000000,VALUE($C3380),1000000000),IFERROR(IF(VALUE(MID($C3380,2,20))&lt;100000000,VALUE(MID($C3380,2,20)),1000000000),1000000000))+ROW()/100000,"")</f>
        <v/>
      </c>
    </row>
    <row r="3381">
      <c r="M3381" s="7">
        <f>IF($C3381="","",L3381*V3381/100)</f>
        <v/>
      </c>
      <c r="N3381" s="11" t="n"/>
      <c r="R3381" s="7" t="n"/>
      <c r="T3381" s="7" t="n"/>
      <c r="U3381" s="7">
        <f>IF($C3381="","",T3381*X3381/100)</f>
        <v/>
      </c>
      <c r="V3381" s="7">
        <f>IF($C3381="","",T3381-U3381)</f>
        <v/>
      </c>
      <c r="X3381">
        <f>IF($C3381="","",IF($AD3381=1,Settings!$C$8,IF($AC3381=1,Settings!$C$6,Settings!$C$7))*100)</f>
        <v/>
      </c>
      <c r="Y3381" s="7">
        <f>IF($C3381="","",V3381-M3381)</f>
        <v/>
      </c>
      <c r="AA3381">
        <f>IF($C3381="","",IF(COUNTIF($C$2:$C3381,$C3381)=1,1,0))</f>
        <v/>
      </c>
      <c r="AB3381">
        <f>IF($AA3381=1,SUMPRODUCT(--($AE$2:$AE$6001&lt;$AE3381))+1,"")</f>
        <v/>
      </c>
      <c r="AC3381">
        <f>IF($C3381="","",IF(OR($W3381=TRUE(),$W3381="TRUE"),0,1))</f>
        <v/>
      </c>
      <c r="AD3381">
        <f>IF($C3381="","",IF($Z3381="Yes",1,0))</f>
        <v/>
      </c>
      <c r="AE3381">
        <f>IF($AA3381=1,IFERROR(IF(VALUE($C3381)&lt;100000000,VALUE($C3381),1000000000),IFERROR(IF(VALUE(MID($C3381,2,20))&lt;100000000,VALUE(MID($C3381,2,20)),1000000000),1000000000))+ROW()/100000,"")</f>
        <v/>
      </c>
    </row>
    <row r="3382">
      <c r="M3382" s="7">
        <f>IF($C3382="","",L3382*V3382/100)</f>
        <v/>
      </c>
      <c r="N3382" s="11" t="n"/>
      <c r="R3382" s="7" t="n"/>
      <c r="T3382" s="7" t="n"/>
      <c r="U3382" s="7">
        <f>IF($C3382="","",T3382*X3382/100)</f>
        <v/>
      </c>
      <c r="V3382" s="7">
        <f>IF($C3382="","",T3382-U3382)</f>
        <v/>
      </c>
      <c r="X3382">
        <f>IF($C3382="","",IF($AD3382=1,Settings!$C$8,IF($AC3382=1,Settings!$C$6,Settings!$C$7))*100)</f>
        <v/>
      </c>
      <c r="Y3382" s="7">
        <f>IF($C3382="","",V3382-M3382)</f>
        <v/>
      </c>
      <c r="AA3382">
        <f>IF($C3382="","",IF(COUNTIF($C$2:$C3382,$C3382)=1,1,0))</f>
        <v/>
      </c>
      <c r="AB3382">
        <f>IF($AA3382=1,SUMPRODUCT(--($AE$2:$AE$6001&lt;$AE3382))+1,"")</f>
        <v/>
      </c>
      <c r="AC3382">
        <f>IF($C3382="","",IF(OR($W3382=TRUE(),$W3382="TRUE"),0,1))</f>
        <v/>
      </c>
      <c r="AD3382">
        <f>IF($C3382="","",IF($Z3382="Yes",1,0))</f>
        <v/>
      </c>
      <c r="AE3382">
        <f>IF($AA3382=1,IFERROR(IF(VALUE($C3382)&lt;100000000,VALUE($C3382),1000000000),IFERROR(IF(VALUE(MID($C3382,2,20))&lt;100000000,VALUE(MID($C3382,2,20)),1000000000),1000000000))+ROW()/100000,"")</f>
        <v/>
      </c>
    </row>
    <row r="3383">
      <c r="M3383" s="7">
        <f>IF($C3383="","",L3383*V3383/100)</f>
        <v/>
      </c>
      <c r="N3383" s="11" t="n"/>
      <c r="R3383" s="7" t="n"/>
      <c r="T3383" s="7" t="n"/>
      <c r="U3383" s="7">
        <f>IF($C3383="","",T3383*X3383/100)</f>
        <v/>
      </c>
      <c r="V3383" s="7">
        <f>IF($C3383="","",T3383-U3383)</f>
        <v/>
      </c>
      <c r="X3383">
        <f>IF($C3383="","",IF($AD3383=1,Settings!$C$8,IF($AC3383=1,Settings!$C$6,Settings!$C$7))*100)</f>
        <v/>
      </c>
      <c r="Y3383" s="7">
        <f>IF($C3383="","",V3383-M3383)</f>
        <v/>
      </c>
      <c r="AA3383">
        <f>IF($C3383="","",IF(COUNTIF($C$2:$C3383,$C3383)=1,1,0))</f>
        <v/>
      </c>
      <c r="AB3383">
        <f>IF($AA3383=1,SUMPRODUCT(--($AE$2:$AE$6001&lt;$AE3383))+1,"")</f>
        <v/>
      </c>
      <c r="AC3383">
        <f>IF($C3383="","",IF(OR($W3383=TRUE(),$W3383="TRUE"),0,1))</f>
        <v/>
      </c>
      <c r="AD3383">
        <f>IF($C3383="","",IF($Z3383="Yes",1,0))</f>
        <v/>
      </c>
      <c r="AE3383">
        <f>IF($AA3383=1,IFERROR(IF(VALUE($C3383)&lt;100000000,VALUE($C3383),1000000000),IFERROR(IF(VALUE(MID($C3383,2,20))&lt;100000000,VALUE(MID($C3383,2,20)),1000000000),1000000000))+ROW()/100000,"")</f>
        <v/>
      </c>
    </row>
    <row r="3384">
      <c r="M3384" s="7">
        <f>IF($C3384="","",L3384*V3384/100)</f>
        <v/>
      </c>
      <c r="N3384" s="11" t="n"/>
      <c r="R3384" s="7" t="n"/>
      <c r="T3384" s="7" t="n"/>
      <c r="U3384" s="7">
        <f>IF($C3384="","",T3384*X3384/100)</f>
        <v/>
      </c>
      <c r="V3384" s="7">
        <f>IF($C3384="","",T3384-U3384)</f>
        <v/>
      </c>
      <c r="X3384">
        <f>IF($C3384="","",IF($AD3384=1,Settings!$C$8,IF($AC3384=1,Settings!$C$6,Settings!$C$7))*100)</f>
        <v/>
      </c>
      <c r="Y3384" s="7">
        <f>IF($C3384="","",V3384-M3384)</f>
        <v/>
      </c>
      <c r="AA3384">
        <f>IF($C3384="","",IF(COUNTIF($C$2:$C3384,$C3384)=1,1,0))</f>
        <v/>
      </c>
      <c r="AB3384">
        <f>IF($AA3384=1,SUMPRODUCT(--($AE$2:$AE$6001&lt;$AE3384))+1,"")</f>
        <v/>
      </c>
      <c r="AC3384">
        <f>IF($C3384="","",IF(OR($W3384=TRUE(),$W3384="TRUE"),0,1))</f>
        <v/>
      </c>
      <c r="AD3384">
        <f>IF($C3384="","",IF($Z3384="Yes",1,0))</f>
        <v/>
      </c>
      <c r="AE3384">
        <f>IF($AA3384=1,IFERROR(IF(VALUE($C3384)&lt;100000000,VALUE($C3384),1000000000),IFERROR(IF(VALUE(MID($C3384,2,20))&lt;100000000,VALUE(MID($C3384,2,20)),1000000000),1000000000))+ROW()/100000,"")</f>
        <v/>
      </c>
    </row>
    <row r="3385">
      <c r="M3385" s="7">
        <f>IF($C3385="","",L3385*V3385/100)</f>
        <v/>
      </c>
      <c r="N3385" s="11" t="n"/>
      <c r="R3385" s="7" t="n"/>
      <c r="T3385" s="7" t="n"/>
      <c r="U3385" s="7">
        <f>IF($C3385="","",T3385*X3385/100)</f>
        <v/>
      </c>
      <c r="V3385" s="7">
        <f>IF($C3385="","",T3385-U3385)</f>
        <v/>
      </c>
      <c r="X3385">
        <f>IF($C3385="","",IF($AD3385=1,Settings!$C$8,IF($AC3385=1,Settings!$C$6,Settings!$C$7))*100)</f>
        <v/>
      </c>
      <c r="Y3385" s="7">
        <f>IF($C3385="","",V3385-M3385)</f>
        <v/>
      </c>
      <c r="AA3385">
        <f>IF($C3385="","",IF(COUNTIF($C$2:$C3385,$C3385)=1,1,0))</f>
        <v/>
      </c>
      <c r="AB3385">
        <f>IF($AA3385=1,SUMPRODUCT(--($AE$2:$AE$6001&lt;$AE3385))+1,"")</f>
        <v/>
      </c>
      <c r="AC3385">
        <f>IF($C3385="","",IF(OR($W3385=TRUE(),$W3385="TRUE"),0,1))</f>
        <v/>
      </c>
      <c r="AD3385">
        <f>IF($C3385="","",IF($Z3385="Yes",1,0))</f>
        <v/>
      </c>
      <c r="AE3385">
        <f>IF($AA3385=1,IFERROR(IF(VALUE($C3385)&lt;100000000,VALUE($C3385),1000000000),IFERROR(IF(VALUE(MID($C3385,2,20))&lt;100000000,VALUE(MID($C3385,2,20)),1000000000),1000000000))+ROW()/100000,"")</f>
        <v/>
      </c>
    </row>
    <row r="3386">
      <c r="M3386" s="7">
        <f>IF($C3386="","",L3386*V3386/100)</f>
        <v/>
      </c>
      <c r="N3386" s="11" t="n"/>
      <c r="R3386" s="7" t="n"/>
      <c r="T3386" s="7" t="n"/>
      <c r="U3386" s="7">
        <f>IF($C3386="","",T3386*X3386/100)</f>
        <v/>
      </c>
      <c r="V3386" s="7">
        <f>IF($C3386="","",T3386-U3386)</f>
        <v/>
      </c>
      <c r="X3386">
        <f>IF($C3386="","",IF($AD3386=1,Settings!$C$8,IF($AC3386=1,Settings!$C$6,Settings!$C$7))*100)</f>
        <v/>
      </c>
      <c r="Y3386" s="7">
        <f>IF($C3386="","",V3386-M3386)</f>
        <v/>
      </c>
      <c r="AA3386">
        <f>IF($C3386="","",IF(COUNTIF($C$2:$C3386,$C3386)=1,1,0))</f>
        <v/>
      </c>
      <c r="AB3386">
        <f>IF($AA3386=1,SUMPRODUCT(--($AE$2:$AE$6001&lt;$AE3386))+1,"")</f>
        <v/>
      </c>
      <c r="AC3386">
        <f>IF($C3386="","",IF(OR($W3386=TRUE(),$W3386="TRUE"),0,1))</f>
        <v/>
      </c>
      <c r="AD3386">
        <f>IF($C3386="","",IF($Z3386="Yes",1,0))</f>
        <v/>
      </c>
      <c r="AE3386">
        <f>IF($AA3386=1,IFERROR(IF(VALUE($C3386)&lt;100000000,VALUE($C3386),1000000000),IFERROR(IF(VALUE(MID($C3386,2,20))&lt;100000000,VALUE(MID($C3386,2,20)),1000000000),1000000000))+ROW()/100000,"")</f>
        <v/>
      </c>
    </row>
    <row r="3387">
      <c r="M3387" s="7">
        <f>IF($C3387="","",L3387*V3387/100)</f>
        <v/>
      </c>
      <c r="N3387" s="11" t="n"/>
      <c r="R3387" s="7" t="n"/>
      <c r="T3387" s="7" t="n"/>
      <c r="U3387" s="7">
        <f>IF($C3387="","",T3387*X3387/100)</f>
        <v/>
      </c>
      <c r="V3387" s="7">
        <f>IF($C3387="","",T3387-U3387)</f>
        <v/>
      </c>
      <c r="X3387">
        <f>IF($C3387="","",IF($AD3387=1,Settings!$C$8,IF($AC3387=1,Settings!$C$6,Settings!$C$7))*100)</f>
        <v/>
      </c>
      <c r="Y3387" s="7">
        <f>IF($C3387="","",V3387-M3387)</f>
        <v/>
      </c>
      <c r="AA3387">
        <f>IF($C3387="","",IF(COUNTIF($C$2:$C3387,$C3387)=1,1,0))</f>
        <v/>
      </c>
      <c r="AB3387">
        <f>IF($AA3387=1,SUMPRODUCT(--($AE$2:$AE$6001&lt;$AE3387))+1,"")</f>
        <v/>
      </c>
      <c r="AC3387">
        <f>IF($C3387="","",IF(OR($W3387=TRUE(),$W3387="TRUE"),0,1))</f>
        <v/>
      </c>
      <c r="AD3387">
        <f>IF($C3387="","",IF($Z3387="Yes",1,0))</f>
        <v/>
      </c>
      <c r="AE3387">
        <f>IF($AA3387=1,IFERROR(IF(VALUE($C3387)&lt;100000000,VALUE($C3387),1000000000),IFERROR(IF(VALUE(MID($C3387,2,20))&lt;100000000,VALUE(MID($C3387,2,20)),1000000000),1000000000))+ROW()/100000,"")</f>
        <v/>
      </c>
    </row>
    <row r="3388">
      <c r="M3388" s="7">
        <f>IF($C3388="","",L3388*V3388/100)</f>
        <v/>
      </c>
      <c r="N3388" s="11" t="n"/>
      <c r="R3388" s="7" t="n"/>
      <c r="T3388" s="7" t="n"/>
      <c r="U3388" s="7">
        <f>IF($C3388="","",T3388*X3388/100)</f>
        <v/>
      </c>
      <c r="V3388" s="7">
        <f>IF($C3388="","",T3388-U3388)</f>
        <v/>
      </c>
      <c r="X3388">
        <f>IF($C3388="","",IF($AD3388=1,Settings!$C$8,IF($AC3388=1,Settings!$C$6,Settings!$C$7))*100)</f>
        <v/>
      </c>
      <c r="Y3388" s="7">
        <f>IF($C3388="","",V3388-M3388)</f>
        <v/>
      </c>
      <c r="AA3388">
        <f>IF($C3388="","",IF(COUNTIF($C$2:$C3388,$C3388)=1,1,0))</f>
        <v/>
      </c>
      <c r="AB3388">
        <f>IF($AA3388=1,SUMPRODUCT(--($AE$2:$AE$6001&lt;$AE3388))+1,"")</f>
        <v/>
      </c>
      <c r="AC3388">
        <f>IF($C3388="","",IF(OR($W3388=TRUE(),$W3388="TRUE"),0,1))</f>
        <v/>
      </c>
      <c r="AD3388">
        <f>IF($C3388="","",IF($Z3388="Yes",1,0))</f>
        <v/>
      </c>
      <c r="AE3388">
        <f>IF($AA3388=1,IFERROR(IF(VALUE($C3388)&lt;100000000,VALUE($C3388),1000000000),IFERROR(IF(VALUE(MID($C3388,2,20))&lt;100000000,VALUE(MID($C3388,2,20)),1000000000),1000000000))+ROW()/100000,"")</f>
        <v/>
      </c>
    </row>
    <row r="3389">
      <c r="M3389" s="7">
        <f>IF($C3389="","",L3389*V3389/100)</f>
        <v/>
      </c>
      <c r="N3389" s="11" t="n"/>
      <c r="R3389" s="7" t="n"/>
      <c r="T3389" s="7" t="n"/>
      <c r="U3389" s="7">
        <f>IF($C3389="","",T3389*X3389/100)</f>
        <v/>
      </c>
      <c r="V3389" s="7">
        <f>IF($C3389="","",T3389-U3389)</f>
        <v/>
      </c>
      <c r="X3389">
        <f>IF($C3389="","",IF($AD3389=1,Settings!$C$8,IF($AC3389=1,Settings!$C$6,Settings!$C$7))*100)</f>
        <v/>
      </c>
      <c r="Y3389" s="7">
        <f>IF($C3389="","",V3389-M3389)</f>
        <v/>
      </c>
      <c r="AA3389">
        <f>IF($C3389="","",IF(COUNTIF($C$2:$C3389,$C3389)=1,1,0))</f>
        <v/>
      </c>
      <c r="AB3389">
        <f>IF($AA3389=1,SUMPRODUCT(--($AE$2:$AE$6001&lt;$AE3389))+1,"")</f>
        <v/>
      </c>
      <c r="AC3389">
        <f>IF($C3389="","",IF(OR($W3389=TRUE(),$W3389="TRUE"),0,1))</f>
        <v/>
      </c>
      <c r="AD3389">
        <f>IF($C3389="","",IF($Z3389="Yes",1,0))</f>
        <v/>
      </c>
      <c r="AE3389">
        <f>IF($AA3389=1,IFERROR(IF(VALUE($C3389)&lt;100000000,VALUE($C3389),1000000000),IFERROR(IF(VALUE(MID($C3389,2,20))&lt;100000000,VALUE(MID($C3389,2,20)),1000000000),1000000000))+ROW()/100000,"")</f>
        <v/>
      </c>
    </row>
    <row r="3390">
      <c r="M3390" s="7">
        <f>IF($C3390="","",L3390*V3390/100)</f>
        <v/>
      </c>
      <c r="N3390" s="11" t="n"/>
      <c r="R3390" s="7" t="n"/>
      <c r="T3390" s="7" t="n"/>
      <c r="U3390" s="7">
        <f>IF($C3390="","",T3390*X3390/100)</f>
        <v/>
      </c>
      <c r="V3390" s="7">
        <f>IF($C3390="","",T3390-U3390)</f>
        <v/>
      </c>
      <c r="X3390">
        <f>IF($C3390="","",IF($AD3390=1,Settings!$C$8,IF($AC3390=1,Settings!$C$6,Settings!$C$7))*100)</f>
        <v/>
      </c>
      <c r="Y3390" s="7">
        <f>IF($C3390="","",V3390-M3390)</f>
        <v/>
      </c>
      <c r="AA3390">
        <f>IF($C3390="","",IF(COUNTIF($C$2:$C3390,$C3390)=1,1,0))</f>
        <v/>
      </c>
      <c r="AB3390">
        <f>IF($AA3390=1,SUMPRODUCT(--($AE$2:$AE$6001&lt;$AE3390))+1,"")</f>
        <v/>
      </c>
      <c r="AC3390">
        <f>IF($C3390="","",IF(OR($W3390=TRUE(),$W3390="TRUE"),0,1))</f>
        <v/>
      </c>
      <c r="AD3390">
        <f>IF($C3390="","",IF($Z3390="Yes",1,0))</f>
        <v/>
      </c>
      <c r="AE3390">
        <f>IF($AA3390=1,IFERROR(IF(VALUE($C3390)&lt;100000000,VALUE($C3390),1000000000),IFERROR(IF(VALUE(MID($C3390,2,20))&lt;100000000,VALUE(MID($C3390,2,20)),1000000000),1000000000))+ROW()/100000,"")</f>
        <v/>
      </c>
    </row>
    <row r="3391">
      <c r="M3391" s="7">
        <f>IF($C3391="","",L3391*V3391/100)</f>
        <v/>
      </c>
      <c r="N3391" s="11" t="n"/>
      <c r="R3391" s="7" t="n"/>
      <c r="T3391" s="7" t="n"/>
      <c r="U3391" s="7">
        <f>IF($C3391="","",T3391*X3391/100)</f>
        <v/>
      </c>
      <c r="V3391" s="7">
        <f>IF($C3391="","",T3391-U3391)</f>
        <v/>
      </c>
      <c r="X3391">
        <f>IF($C3391="","",IF($AD3391=1,Settings!$C$8,IF($AC3391=1,Settings!$C$6,Settings!$C$7))*100)</f>
        <v/>
      </c>
      <c r="Y3391" s="7">
        <f>IF($C3391="","",V3391-M3391)</f>
        <v/>
      </c>
      <c r="AA3391">
        <f>IF($C3391="","",IF(COUNTIF($C$2:$C3391,$C3391)=1,1,0))</f>
        <v/>
      </c>
      <c r="AB3391">
        <f>IF($AA3391=1,SUMPRODUCT(--($AE$2:$AE$6001&lt;$AE3391))+1,"")</f>
        <v/>
      </c>
      <c r="AC3391">
        <f>IF($C3391="","",IF(OR($W3391=TRUE(),$W3391="TRUE"),0,1))</f>
        <v/>
      </c>
      <c r="AD3391">
        <f>IF($C3391="","",IF($Z3391="Yes",1,0))</f>
        <v/>
      </c>
      <c r="AE3391">
        <f>IF($AA3391=1,IFERROR(IF(VALUE($C3391)&lt;100000000,VALUE($C3391),1000000000),IFERROR(IF(VALUE(MID($C3391,2,20))&lt;100000000,VALUE(MID($C3391,2,20)),1000000000),1000000000))+ROW()/100000,"")</f>
        <v/>
      </c>
    </row>
    <row r="3392">
      <c r="M3392" s="7">
        <f>IF($C3392="","",L3392*V3392/100)</f>
        <v/>
      </c>
      <c r="N3392" s="11" t="n"/>
      <c r="R3392" s="7" t="n"/>
      <c r="T3392" s="7" t="n"/>
      <c r="U3392" s="7">
        <f>IF($C3392="","",T3392*X3392/100)</f>
        <v/>
      </c>
      <c r="V3392" s="7">
        <f>IF($C3392="","",T3392-U3392)</f>
        <v/>
      </c>
      <c r="X3392">
        <f>IF($C3392="","",IF($AD3392=1,Settings!$C$8,IF($AC3392=1,Settings!$C$6,Settings!$C$7))*100)</f>
        <v/>
      </c>
      <c r="Y3392" s="7">
        <f>IF($C3392="","",V3392-M3392)</f>
        <v/>
      </c>
      <c r="AA3392">
        <f>IF($C3392="","",IF(COUNTIF($C$2:$C3392,$C3392)=1,1,0))</f>
        <v/>
      </c>
      <c r="AB3392">
        <f>IF($AA3392=1,SUMPRODUCT(--($AE$2:$AE$6001&lt;$AE3392))+1,"")</f>
        <v/>
      </c>
      <c r="AC3392">
        <f>IF($C3392="","",IF(OR($W3392=TRUE(),$W3392="TRUE"),0,1))</f>
        <v/>
      </c>
      <c r="AD3392">
        <f>IF($C3392="","",IF($Z3392="Yes",1,0))</f>
        <v/>
      </c>
      <c r="AE3392">
        <f>IF($AA3392=1,IFERROR(IF(VALUE($C3392)&lt;100000000,VALUE($C3392),1000000000),IFERROR(IF(VALUE(MID($C3392,2,20))&lt;100000000,VALUE(MID($C3392,2,20)),1000000000),1000000000))+ROW()/100000,"")</f>
        <v/>
      </c>
    </row>
    <row r="3393">
      <c r="M3393" s="7">
        <f>IF($C3393="","",L3393*V3393/100)</f>
        <v/>
      </c>
      <c r="N3393" s="11" t="n"/>
      <c r="R3393" s="7" t="n"/>
      <c r="T3393" s="7" t="n"/>
      <c r="U3393" s="7">
        <f>IF($C3393="","",T3393*X3393/100)</f>
        <v/>
      </c>
      <c r="V3393" s="7">
        <f>IF($C3393="","",T3393-U3393)</f>
        <v/>
      </c>
      <c r="X3393">
        <f>IF($C3393="","",IF($AD3393=1,Settings!$C$8,IF($AC3393=1,Settings!$C$6,Settings!$C$7))*100)</f>
        <v/>
      </c>
      <c r="Y3393" s="7">
        <f>IF($C3393="","",V3393-M3393)</f>
        <v/>
      </c>
      <c r="AA3393">
        <f>IF($C3393="","",IF(COUNTIF($C$2:$C3393,$C3393)=1,1,0))</f>
        <v/>
      </c>
      <c r="AB3393">
        <f>IF($AA3393=1,SUMPRODUCT(--($AE$2:$AE$6001&lt;$AE3393))+1,"")</f>
        <v/>
      </c>
      <c r="AC3393">
        <f>IF($C3393="","",IF(OR($W3393=TRUE(),$W3393="TRUE"),0,1))</f>
        <v/>
      </c>
      <c r="AD3393">
        <f>IF($C3393="","",IF($Z3393="Yes",1,0))</f>
        <v/>
      </c>
      <c r="AE3393">
        <f>IF($AA3393=1,IFERROR(IF(VALUE($C3393)&lt;100000000,VALUE($C3393),1000000000),IFERROR(IF(VALUE(MID($C3393,2,20))&lt;100000000,VALUE(MID($C3393,2,20)),1000000000),1000000000))+ROW()/100000,"")</f>
        <v/>
      </c>
    </row>
    <row r="3394">
      <c r="M3394" s="7">
        <f>IF($C3394="","",L3394*V3394/100)</f>
        <v/>
      </c>
      <c r="N3394" s="11" t="n"/>
      <c r="R3394" s="7" t="n"/>
      <c r="T3394" s="7" t="n"/>
      <c r="U3394" s="7">
        <f>IF($C3394="","",T3394*X3394/100)</f>
        <v/>
      </c>
      <c r="V3394" s="7">
        <f>IF($C3394="","",T3394-U3394)</f>
        <v/>
      </c>
      <c r="X3394">
        <f>IF($C3394="","",IF($AD3394=1,Settings!$C$8,IF($AC3394=1,Settings!$C$6,Settings!$C$7))*100)</f>
        <v/>
      </c>
      <c r="Y3394" s="7">
        <f>IF($C3394="","",V3394-M3394)</f>
        <v/>
      </c>
      <c r="AA3394">
        <f>IF($C3394="","",IF(COUNTIF($C$2:$C3394,$C3394)=1,1,0))</f>
        <v/>
      </c>
      <c r="AB3394">
        <f>IF($AA3394=1,SUMPRODUCT(--($AE$2:$AE$6001&lt;$AE3394))+1,"")</f>
        <v/>
      </c>
      <c r="AC3394">
        <f>IF($C3394="","",IF(OR($W3394=TRUE(),$W3394="TRUE"),0,1))</f>
        <v/>
      </c>
      <c r="AD3394">
        <f>IF($C3394="","",IF($Z3394="Yes",1,0))</f>
        <v/>
      </c>
      <c r="AE3394">
        <f>IF($AA3394=1,IFERROR(IF(VALUE($C3394)&lt;100000000,VALUE($C3394),1000000000),IFERROR(IF(VALUE(MID($C3394,2,20))&lt;100000000,VALUE(MID($C3394,2,20)),1000000000),1000000000))+ROW()/100000,"")</f>
        <v/>
      </c>
    </row>
    <row r="3395">
      <c r="M3395" s="7">
        <f>IF($C3395="","",L3395*V3395/100)</f>
        <v/>
      </c>
      <c r="N3395" s="11" t="n"/>
      <c r="R3395" s="7" t="n"/>
      <c r="T3395" s="7" t="n"/>
      <c r="U3395" s="7">
        <f>IF($C3395="","",T3395*X3395/100)</f>
        <v/>
      </c>
      <c r="V3395" s="7">
        <f>IF($C3395="","",T3395-U3395)</f>
        <v/>
      </c>
      <c r="X3395">
        <f>IF($C3395="","",IF($AD3395=1,Settings!$C$8,IF($AC3395=1,Settings!$C$6,Settings!$C$7))*100)</f>
        <v/>
      </c>
      <c r="Y3395" s="7">
        <f>IF($C3395="","",V3395-M3395)</f>
        <v/>
      </c>
      <c r="AA3395">
        <f>IF($C3395="","",IF(COUNTIF($C$2:$C3395,$C3395)=1,1,0))</f>
        <v/>
      </c>
      <c r="AB3395">
        <f>IF($AA3395=1,SUMPRODUCT(--($AE$2:$AE$6001&lt;$AE3395))+1,"")</f>
        <v/>
      </c>
      <c r="AC3395">
        <f>IF($C3395="","",IF(OR($W3395=TRUE(),$W3395="TRUE"),0,1))</f>
        <v/>
      </c>
      <c r="AD3395">
        <f>IF($C3395="","",IF($Z3395="Yes",1,0))</f>
        <v/>
      </c>
      <c r="AE3395">
        <f>IF($AA3395=1,IFERROR(IF(VALUE($C3395)&lt;100000000,VALUE($C3395),1000000000),IFERROR(IF(VALUE(MID($C3395,2,20))&lt;100000000,VALUE(MID($C3395,2,20)),1000000000),1000000000))+ROW()/100000,"")</f>
        <v/>
      </c>
    </row>
    <row r="3396">
      <c r="M3396" s="7">
        <f>IF($C3396="","",L3396*V3396/100)</f>
        <v/>
      </c>
      <c r="N3396" s="11" t="n"/>
      <c r="R3396" s="7" t="n"/>
      <c r="T3396" s="7" t="n"/>
      <c r="U3396" s="7">
        <f>IF($C3396="","",T3396*X3396/100)</f>
        <v/>
      </c>
      <c r="V3396" s="7">
        <f>IF($C3396="","",T3396-U3396)</f>
        <v/>
      </c>
      <c r="X3396">
        <f>IF($C3396="","",IF($AD3396=1,Settings!$C$8,IF($AC3396=1,Settings!$C$6,Settings!$C$7))*100)</f>
        <v/>
      </c>
      <c r="Y3396" s="7">
        <f>IF($C3396="","",V3396-M3396)</f>
        <v/>
      </c>
      <c r="AA3396">
        <f>IF($C3396="","",IF(COUNTIF($C$2:$C3396,$C3396)=1,1,0))</f>
        <v/>
      </c>
      <c r="AB3396">
        <f>IF($AA3396=1,SUMPRODUCT(--($AE$2:$AE$6001&lt;$AE3396))+1,"")</f>
        <v/>
      </c>
      <c r="AC3396">
        <f>IF($C3396="","",IF(OR($W3396=TRUE(),$W3396="TRUE"),0,1))</f>
        <v/>
      </c>
      <c r="AD3396">
        <f>IF($C3396="","",IF($Z3396="Yes",1,0))</f>
        <v/>
      </c>
      <c r="AE3396">
        <f>IF($AA3396=1,IFERROR(IF(VALUE($C3396)&lt;100000000,VALUE($C3396),1000000000),IFERROR(IF(VALUE(MID($C3396,2,20))&lt;100000000,VALUE(MID($C3396,2,20)),1000000000),1000000000))+ROW()/100000,"")</f>
        <v/>
      </c>
    </row>
    <row r="3397">
      <c r="M3397" s="7">
        <f>IF($C3397="","",L3397*V3397/100)</f>
        <v/>
      </c>
      <c r="N3397" s="11" t="n"/>
      <c r="R3397" s="7" t="n"/>
      <c r="T3397" s="7" t="n"/>
      <c r="U3397" s="7">
        <f>IF($C3397="","",T3397*X3397/100)</f>
        <v/>
      </c>
      <c r="V3397" s="7">
        <f>IF($C3397="","",T3397-U3397)</f>
        <v/>
      </c>
      <c r="X3397">
        <f>IF($C3397="","",IF($AD3397=1,Settings!$C$8,IF($AC3397=1,Settings!$C$6,Settings!$C$7))*100)</f>
        <v/>
      </c>
      <c r="Y3397" s="7">
        <f>IF($C3397="","",V3397-M3397)</f>
        <v/>
      </c>
      <c r="AA3397">
        <f>IF($C3397="","",IF(COUNTIF($C$2:$C3397,$C3397)=1,1,0))</f>
        <v/>
      </c>
      <c r="AB3397">
        <f>IF($AA3397=1,SUMPRODUCT(--($AE$2:$AE$6001&lt;$AE3397))+1,"")</f>
        <v/>
      </c>
      <c r="AC3397">
        <f>IF($C3397="","",IF(OR($W3397=TRUE(),$W3397="TRUE"),0,1))</f>
        <v/>
      </c>
      <c r="AD3397">
        <f>IF($C3397="","",IF($Z3397="Yes",1,0))</f>
        <v/>
      </c>
      <c r="AE3397">
        <f>IF($AA3397=1,IFERROR(IF(VALUE($C3397)&lt;100000000,VALUE($C3397),1000000000),IFERROR(IF(VALUE(MID($C3397,2,20))&lt;100000000,VALUE(MID($C3397,2,20)),1000000000),1000000000))+ROW()/100000,"")</f>
        <v/>
      </c>
    </row>
    <row r="3398">
      <c r="M3398" s="7">
        <f>IF($C3398="","",L3398*V3398/100)</f>
        <v/>
      </c>
      <c r="N3398" s="11" t="n"/>
      <c r="R3398" s="7" t="n"/>
      <c r="T3398" s="7" t="n"/>
      <c r="U3398" s="7">
        <f>IF($C3398="","",T3398*X3398/100)</f>
        <v/>
      </c>
      <c r="V3398" s="7">
        <f>IF($C3398="","",T3398-U3398)</f>
        <v/>
      </c>
      <c r="X3398">
        <f>IF($C3398="","",IF($AD3398=1,Settings!$C$8,IF($AC3398=1,Settings!$C$6,Settings!$C$7))*100)</f>
        <v/>
      </c>
      <c r="Y3398" s="7">
        <f>IF($C3398="","",V3398-M3398)</f>
        <v/>
      </c>
      <c r="AA3398">
        <f>IF($C3398="","",IF(COUNTIF($C$2:$C3398,$C3398)=1,1,0))</f>
        <v/>
      </c>
      <c r="AB3398">
        <f>IF($AA3398=1,SUMPRODUCT(--($AE$2:$AE$6001&lt;$AE3398))+1,"")</f>
        <v/>
      </c>
      <c r="AC3398">
        <f>IF($C3398="","",IF(OR($W3398=TRUE(),$W3398="TRUE"),0,1))</f>
        <v/>
      </c>
      <c r="AD3398">
        <f>IF($C3398="","",IF($Z3398="Yes",1,0))</f>
        <v/>
      </c>
      <c r="AE3398">
        <f>IF($AA3398=1,IFERROR(IF(VALUE($C3398)&lt;100000000,VALUE($C3398),1000000000),IFERROR(IF(VALUE(MID($C3398,2,20))&lt;100000000,VALUE(MID($C3398,2,20)),1000000000),1000000000))+ROW()/100000,"")</f>
        <v/>
      </c>
    </row>
    <row r="3399">
      <c r="M3399" s="7">
        <f>IF($C3399="","",L3399*V3399/100)</f>
        <v/>
      </c>
      <c r="N3399" s="11" t="n"/>
      <c r="R3399" s="7" t="n"/>
      <c r="T3399" s="7" t="n"/>
      <c r="U3399" s="7">
        <f>IF($C3399="","",T3399*X3399/100)</f>
        <v/>
      </c>
      <c r="V3399" s="7">
        <f>IF($C3399="","",T3399-U3399)</f>
        <v/>
      </c>
      <c r="X3399">
        <f>IF($C3399="","",IF($AD3399=1,Settings!$C$8,IF($AC3399=1,Settings!$C$6,Settings!$C$7))*100)</f>
        <v/>
      </c>
      <c r="Y3399" s="7">
        <f>IF($C3399="","",V3399-M3399)</f>
        <v/>
      </c>
      <c r="AA3399">
        <f>IF($C3399="","",IF(COUNTIF($C$2:$C3399,$C3399)=1,1,0))</f>
        <v/>
      </c>
      <c r="AB3399">
        <f>IF($AA3399=1,SUMPRODUCT(--($AE$2:$AE$6001&lt;$AE3399))+1,"")</f>
        <v/>
      </c>
      <c r="AC3399">
        <f>IF($C3399="","",IF(OR($W3399=TRUE(),$W3399="TRUE"),0,1))</f>
        <v/>
      </c>
      <c r="AD3399">
        <f>IF($C3399="","",IF($Z3399="Yes",1,0))</f>
        <v/>
      </c>
      <c r="AE3399">
        <f>IF($AA3399=1,IFERROR(IF(VALUE($C3399)&lt;100000000,VALUE($C3399),1000000000),IFERROR(IF(VALUE(MID($C3399,2,20))&lt;100000000,VALUE(MID($C3399,2,20)),1000000000),1000000000))+ROW()/100000,"")</f>
        <v/>
      </c>
    </row>
    <row r="3400">
      <c r="M3400" s="7">
        <f>IF($C3400="","",L3400*V3400/100)</f>
        <v/>
      </c>
      <c r="N3400" s="11" t="n"/>
      <c r="R3400" s="7" t="n"/>
      <c r="T3400" s="7" t="n"/>
      <c r="U3400" s="7">
        <f>IF($C3400="","",T3400*X3400/100)</f>
        <v/>
      </c>
      <c r="V3400" s="7">
        <f>IF($C3400="","",T3400-U3400)</f>
        <v/>
      </c>
      <c r="X3400">
        <f>IF($C3400="","",IF($AD3400=1,Settings!$C$8,IF($AC3400=1,Settings!$C$6,Settings!$C$7))*100)</f>
        <v/>
      </c>
      <c r="Y3400" s="7">
        <f>IF($C3400="","",V3400-M3400)</f>
        <v/>
      </c>
      <c r="AA3400">
        <f>IF($C3400="","",IF(COUNTIF($C$2:$C3400,$C3400)=1,1,0))</f>
        <v/>
      </c>
      <c r="AB3400">
        <f>IF($AA3400=1,SUMPRODUCT(--($AE$2:$AE$6001&lt;$AE3400))+1,"")</f>
        <v/>
      </c>
      <c r="AC3400">
        <f>IF($C3400="","",IF(OR($W3400=TRUE(),$W3400="TRUE"),0,1))</f>
        <v/>
      </c>
      <c r="AD3400">
        <f>IF($C3400="","",IF($Z3400="Yes",1,0))</f>
        <v/>
      </c>
      <c r="AE3400">
        <f>IF($AA3400=1,IFERROR(IF(VALUE($C3400)&lt;100000000,VALUE($C3400),1000000000),IFERROR(IF(VALUE(MID($C3400,2,20))&lt;100000000,VALUE(MID($C3400,2,20)),1000000000),1000000000))+ROW()/100000,"")</f>
        <v/>
      </c>
    </row>
    <row r="3401">
      <c r="M3401" s="7">
        <f>IF($C3401="","",L3401*V3401/100)</f>
        <v/>
      </c>
      <c r="N3401" s="11" t="n"/>
      <c r="R3401" s="7" t="n"/>
      <c r="T3401" s="7" t="n"/>
      <c r="U3401" s="7">
        <f>IF($C3401="","",T3401*X3401/100)</f>
        <v/>
      </c>
      <c r="V3401" s="7">
        <f>IF($C3401="","",T3401-U3401)</f>
        <v/>
      </c>
      <c r="X3401">
        <f>IF($C3401="","",IF($AD3401=1,Settings!$C$8,IF($AC3401=1,Settings!$C$6,Settings!$C$7))*100)</f>
        <v/>
      </c>
      <c r="Y3401" s="7">
        <f>IF($C3401="","",V3401-M3401)</f>
        <v/>
      </c>
      <c r="AA3401">
        <f>IF($C3401="","",IF(COUNTIF($C$2:$C3401,$C3401)=1,1,0))</f>
        <v/>
      </c>
      <c r="AB3401">
        <f>IF($AA3401=1,SUMPRODUCT(--($AE$2:$AE$6001&lt;$AE3401))+1,"")</f>
        <v/>
      </c>
      <c r="AC3401">
        <f>IF($C3401="","",IF(OR($W3401=TRUE(),$W3401="TRUE"),0,1))</f>
        <v/>
      </c>
      <c r="AD3401">
        <f>IF($C3401="","",IF($Z3401="Yes",1,0))</f>
        <v/>
      </c>
      <c r="AE3401">
        <f>IF($AA3401=1,IFERROR(IF(VALUE($C3401)&lt;100000000,VALUE($C3401),1000000000),IFERROR(IF(VALUE(MID($C3401,2,20))&lt;100000000,VALUE(MID($C3401,2,20)),1000000000),1000000000))+ROW()/100000,"")</f>
        <v/>
      </c>
    </row>
    <row r="3402">
      <c r="M3402" s="7">
        <f>IF($C3402="","",L3402*V3402/100)</f>
        <v/>
      </c>
      <c r="N3402" s="11" t="n"/>
      <c r="R3402" s="7" t="n"/>
      <c r="T3402" s="7" t="n"/>
      <c r="U3402" s="7">
        <f>IF($C3402="","",T3402*X3402/100)</f>
        <v/>
      </c>
      <c r="V3402" s="7">
        <f>IF($C3402="","",T3402-U3402)</f>
        <v/>
      </c>
      <c r="X3402">
        <f>IF($C3402="","",IF($AD3402=1,Settings!$C$8,IF($AC3402=1,Settings!$C$6,Settings!$C$7))*100)</f>
        <v/>
      </c>
      <c r="Y3402" s="7">
        <f>IF($C3402="","",V3402-M3402)</f>
        <v/>
      </c>
      <c r="AA3402">
        <f>IF($C3402="","",IF(COUNTIF($C$2:$C3402,$C3402)=1,1,0))</f>
        <v/>
      </c>
      <c r="AB3402">
        <f>IF($AA3402=1,SUMPRODUCT(--($AE$2:$AE$6001&lt;$AE3402))+1,"")</f>
        <v/>
      </c>
      <c r="AC3402">
        <f>IF($C3402="","",IF(OR($W3402=TRUE(),$W3402="TRUE"),0,1))</f>
        <v/>
      </c>
      <c r="AD3402">
        <f>IF($C3402="","",IF($Z3402="Yes",1,0))</f>
        <v/>
      </c>
      <c r="AE3402">
        <f>IF($AA3402=1,IFERROR(IF(VALUE($C3402)&lt;100000000,VALUE($C3402),1000000000),IFERROR(IF(VALUE(MID($C3402,2,20))&lt;100000000,VALUE(MID($C3402,2,20)),1000000000),1000000000))+ROW()/100000,"")</f>
        <v/>
      </c>
    </row>
    <row r="3403">
      <c r="M3403" s="7">
        <f>IF($C3403="","",L3403*V3403/100)</f>
        <v/>
      </c>
      <c r="N3403" s="11" t="n"/>
      <c r="R3403" s="7" t="n"/>
      <c r="T3403" s="7" t="n"/>
      <c r="U3403" s="7">
        <f>IF($C3403="","",T3403*X3403/100)</f>
        <v/>
      </c>
      <c r="V3403" s="7">
        <f>IF($C3403="","",T3403-U3403)</f>
        <v/>
      </c>
      <c r="X3403">
        <f>IF($C3403="","",IF($AD3403=1,Settings!$C$8,IF($AC3403=1,Settings!$C$6,Settings!$C$7))*100)</f>
        <v/>
      </c>
      <c r="Y3403" s="7">
        <f>IF($C3403="","",V3403-M3403)</f>
        <v/>
      </c>
      <c r="AA3403">
        <f>IF($C3403="","",IF(COUNTIF($C$2:$C3403,$C3403)=1,1,0))</f>
        <v/>
      </c>
      <c r="AB3403">
        <f>IF($AA3403=1,SUMPRODUCT(--($AE$2:$AE$6001&lt;$AE3403))+1,"")</f>
        <v/>
      </c>
      <c r="AC3403">
        <f>IF($C3403="","",IF(OR($W3403=TRUE(),$W3403="TRUE"),0,1))</f>
        <v/>
      </c>
      <c r="AD3403">
        <f>IF($C3403="","",IF($Z3403="Yes",1,0))</f>
        <v/>
      </c>
      <c r="AE3403">
        <f>IF($AA3403=1,IFERROR(IF(VALUE($C3403)&lt;100000000,VALUE($C3403),1000000000),IFERROR(IF(VALUE(MID($C3403,2,20))&lt;100000000,VALUE(MID($C3403,2,20)),1000000000),1000000000))+ROW()/100000,"")</f>
        <v/>
      </c>
    </row>
    <row r="3404">
      <c r="M3404" s="7">
        <f>IF($C3404="","",L3404*V3404/100)</f>
        <v/>
      </c>
      <c r="N3404" s="11" t="n"/>
      <c r="R3404" s="7" t="n"/>
      <c r="T3404" s="7" t="n"/>
      <c r="U3404" s="7">
        <f>IF($C3404="","",T3404*X3404/100)</f>
        <v/>
      </c>
      <c r="V3404" s="7">
        <f>IF($C3404="","",T3404-U3404)</f>
        <v/>
      </c>
      <c r="X3404">
        <f>IF($C3404="","",IF($AD3404=1,Settings!$C$8,IF($AC3404=1,Settings!$C$6,Settings!$C$7))*100)</f>
        <v/>
      </c>
      <c r="Y3404" s="7">
        <f>IF($C3404="","",V3404-M3404)</f>
        <v/>
      </c>
      <c r="AA3404">
        <f>IF($C3404="","",IF(COUNTIF($C$2:$C3404,$C3404)=1,1,0))</f>
        <v/>
      </c>
      <c r="AB3404">
        <f>IF($AA3404=1,SUMPRODUCT(--($AE$2:$AE$6001&lt;$AE3404))+1,"")</f>
        <v/>
      </c>
      <c r="AC3404">
        <f>IF($C3404="","",IF(OR($W3404=TRUE(),$W3404="TRUE"),0,1))</f>
        <v/>
      </c>
      <c r="AD3404">
        <f>IF($C3404="","",IF($Z3404="Yes",1,0))</f>
        <v/>
      </c>
      <c r="AE3404">
        <f>IF($AA3404=1,IFERROR(IF(VALUE($C3404)&lt;100000000,VALUE($C3404),1000000000),IFERROR(IF(VALUE(MID($C3404,2,20))&lt;100000000,VALUE(MID($C3404,2,20)),1000000000),1000000000))+ROW()/100000,"")</f>
        <v/>
      </c>
    </row>
    <row r="3405">
      <c r="M3405" s="7">
        <f>IF($C3405="","",L3405*V3405/100)</f>
        <v/>
      </c>
      <c r="N3405" s="11" t="n"/>
      <c r="R3405" s="7" t="n"/>
      <c r="T3405" s="7" t="n"/>
      <c r="U3405" s="7">
        <f>IF($C3405="","",T3405*X3405/100)</f>
        <v/>
      </c>
      <c r="V3405" s="7">
        <f>IF($C3405="","",T3405-U3405)</f>
        <v/>
      </c>
      <c r="X3405">
        <f>IF($C3405="","",IF($AD3405=1,Settings!$C$8,IF($AC3405=1,Settings!$C$6,Settings!$C$7))*100)</f>
        <v/>
      </c>
      <c r="Y3405" s="7">
        <f>IF($C3405="","",V3405-M3405)</f>
        <v/>
      </c>
      <c r="AA3405">
        <f>IF($C3405="","",IF(COUNTIF($C$2:$C3405,$C3405)=1,1,0))</f>
        <v/>
      </c>
      <c r="AB3405">
        <f>IF($AA3405=1,SUMPRODUCT(--($AE$2:$AE$6001&lt;$AE3405))+1,"")</f>
        <v/>
      </c>
      <c r="AC3405">
        <f>IF($C3405="","",IF(OR($W3405=TRUE(),$W3405="TRUE"),0,1))</f>
        <v/>
      </c>
      <c r="AD3405">
        <f>IF($C3405="","",IF($Z3405="Yes",1,0))</f>
        <v/>
      </c>
      <c r="AE3405">
        <f>IF($AA3405=1,IFERROR(IF(VALUE($C3405)&lt;100000000,VALUE($C3405),1000000000),IFERROR(IF(VALUE(MID($C3405,2,20))&lt;100000000,VALUE(MID($C3405,2,20)),1000000000),1000000000))+ROW()/100000,"")</f>
        <v/>
      </c>
    </row>
    <row r="3406">
      <c r="M3406" s="7">
        <f>IF($C3406="","",L3406*V3406/100)</f>
        <v/>
      </c>
      <c r="N3406" s="11" t="n"/>
      <c r="R3406" s="7" t="n"/>
      <c r="T3406" s="7" t="n"/>
      <c r="U3406" s="7">
        <f>IF($C3406="","",T3406*X3406/100)</f>
        <v/>
      </c>
      <c r="V3406" s="7">
        <f>IF($C3406="","",T3406-U3406)</f>
        <v/>
      </c>
      <c r="X3406">
        <f>IF($C3406="","",IF($AD3406=1,Settings!$C$8,IF($AC3406=1,Settings!$C$6,Settings!$C$7))*100)</f>
        <v/>
      </c>
      <c r="Y3406" s="7">
        <f>IF($C3406="","",V3406-M3406)</f>
        <v/>
      </c>
      <c r="AA3406">
        <f>IF($C3406="","",IF(COUNTIF($C$2:$C3406,$C3406)=1,1,0))</f>
        <v/>
      </c>
      <c r="AB3406">
        <f>IF($AA3406=1,SUMPRODUCT(--($AE$2:$AE$6001&lt;$AE3406))+1,"")</f>
        <v/>
      </c>
      <c r="AC3406">
        <f>IF($C3406="","",IF(OR($W3406=TRUE(),$W3406="TRUE"),0,1))</f>
        <v/>
      </c>
      <c r="AD3406">
        <f>IF($C3406="","",IF($Z3406="Yes",1,0))</f>
        <v/>
      </c>
      <c r="AE3406">
        <f>IF($AA3406=1,IFERROR(IF(VALUE($C3406)&lt;100000000,VALUE($C3406),1000000000),IFERROR(IF(VALUE(MID($C3406,2,20))&lt;100000000,VALUE(MID($C3406,2,20)),1000000000),1000000000))+ROW()/100000,"")</f>
        <v/>
      </c>
    </row>
    <row r="3407">
      <c r="M3407" s="7">
        <f>IF($C3407="","",L3407*V3407/100)</f>
        <v/>
      </c>
      <c r="N3407" s="11" t="n"/>
      <c r="R3407" s="7" t="n"/>
      <c r="T3407" s="7" t="n"/>
      <c r="U3407" s="7">
        <f>IF($C3407="","",T3407*X3407/100)</f>
        <v/>
      </c>
      <c r="V3407" s="7">
        <f>IF($C3407="","",T3407-U3407)</f>
        <v/>
      </c>
      <c r="X3407">
        <f>IF($C3407="","",IF($AD3407=1,Settings!$C$8,IF($AC3407=1,Settings!$C$6,Settings!$C$7))*100)</f>
        <v/>
      </c>
      <c r="Y3407" s="7">
        <f>IF($C3407="","",V3407-M3407)</f>
        <v/>
      </c>
      <c r="AA3407">
        <f>IF($C3407="","",IF(COUNTIF($C$2:$C3407,$C3407)=1,1,0))</f>
        <v/>
      </c>
      <c r="AB3407">
        <f>IF($AA3407=1,SUMPRODUCT(--($AE$2:$AE$6001&lt;$AE3407))+1,"")</f>
        <v/>
      </c>
      <c r="AC3407">
        <f>IF($C3407="","",IF(OR($W3407=TRUE(),$W3407="TRUE"),0,1))</f>
        <v/>
      </c>
      <c r="AD3407">
        <f>IF($C3407="","",IF($Z3407="Yes",1,0))</f>
        <v/>
      </c>
      <c r="AE3407">
        <f>IF($AA3407=1,IFERROR(IF(VALUE($C3407)&lt;100000000,VALUE($C3407),1000000000),IFERROR(IF(VALUE(MID($C3407,2,20))&lt;100000000,VALUE(MID($C3407,2,20)),1000000000),1000000000))+ROW()/100000,"")</f>
        <v/>
      </c>
    </row>
    <row r="3408">
      <c r="M3408" s="7">
        <f>IF($C3408="","",L3408*V3408/100)</f>
        <v/>
      </c>
      <c r="N3408" s="11" t="n"/>
      <c r="R3408" s="7" t="n"/>
      <c r="T3408" s="7" t="n"/>
      <c r="U3408" s="7">
        <f>IF($C3408="","",T3408*X3408/100)</f>
        <v/>
      </c>
      <c r="V3408" s="7">
        <f>IF($C3408="","",T3408-U3408)</f>
        <v/>
      </c>
      <c r="X3408">
        <f>IF($C3408="","",IF($AD3408=1,Settings!$C$8,IF($AC3408=1,Settings!$C$6,Settings!$C$7))*100)</f>
        <v/>
      </c>
      <c r="Y3408" s="7">
        <f>IF($C3408="","",V3408-M3408)</f>
        <v/>
      </c>
      <c r="AA3408">
        <f>IF($C3408="","",IF(COUNTIF($C$2:$C3408,$C3408)=1,1,0))</f>
        <v/>
      </c>
      <c r="AB3408">
        <f>IF($AA3408=1,SUMPRODUCT(--($AE$2:$AE$6001&lt;$AE3408))+1,"")</f>
        <v/>
      </c>
      <c r="AC3408">
        <f>IF($C3408="","",IF(OR($W3408=TRUE(),$W3408="TRUE"),0,1))</f>
        <v/>
      </c>
      <c r="AD3408">
        <f>IF($C3408="","",IF($Z3408="Yes",1,0))</f>
        <v/>
      </c>
      <c r="AE3408">
        <f>IF($AA3408=1,IFERROR(IF(VALUE($C3408)&lt;100000000,VALUE($C3408),1000000000),IFERROR(IF(VALUE(MID($C3408,2,20))&lt;100000000,VALUE(MID($C3408,2,20)),1000000000),1000000000))+ROW()/100000,"")</f>
        <v/>
      </c>
    </row>
    <row r="3409">
      <c r="M3409" s="7">
        <f>IF($C3409="","",L3409*V3409/100)</f>
        <v/>
      </c>
      <c r="N3409" s="11" t="n"/>
      <c r="R3409" s="7" t="n"/>
      <c r="T3409" s="7" t="n"/>
      <c r="U3409" s="7">
        <f>IF($C3409="","",T3409*X3409/100)</f>
        <v/>
      </c>
      <c r="V3409" s="7">
        <f>IF($C3409="","",T3409-U3409)</f>
        <v/>
      </c>
      <c r="X3409">
        <f>IF($C3409="","",IF($AD3409=1,Settings!$C$8,IF($AC3409=1,Settings!$C$6,Settings!$C$7))*100)</f>
        <v/>
      </c>
      <c r="Y3409" s="7">
        <f>IF($C3409="","",V3409-M3409)</f>
        <v/>
      </c>
      <c r="AA3409">
        <f>IF($C3409="","",IF(COUNTIF($C$2:$C3409,$C3409)=1,1,0))</f>
        <v/>
      </c>
      <c r="AB3409">
        <f>IF($AA3409=1,SUMPRODUCT(--($AE$2:$AE$6001&lt;$AE3409))+1,"")</f>
        <v/>
      </c>
      <c r="AC3409">
        <f>IF($C3409="","",IF(OR($W3409=TRUE(),$W3409="TRUE"),0,1))</f>
        <v/>
      </c>
      <c r="AD3409">
        <f>IF($C3409="","",IF($Z3409="Yes",1,0))</f>
        <v/>
      </c>
      <c r="AE3409">
        <f>IF($AA3409=1,IFERROR(IF(VALUE($C3409)&lt;100000000,VALUE($C3409),1000000000),IFERROR(IF(VALUE(MID($C3409,2,20))&lt;100000000,VALUE(MID($C3409,2,20)),1000000000),1000000000))+ROW()/100000,"")</f>
        <v/>
      </c>
    </row>
    <row r="3410">
      <c r="M3410" s="7">
        <f>IF($C3410="","",L3410*V3410/100)</f>
        <v/>
      </c>
      <c r="N3410" s="11" t="n"/>
      <c r="R3410" s="7" t="n"/>
      <c r="T3410" s="7" t="n"/>
      <c r="U3410" s="7">
        <f>IF($C3410="","",T3410*X3410/100)</f>
        <v/>
      </c>
      <c r="V3410" s="7">
        <f>IF($C3410="","",T3410-U3410)</f>
        <v/>
      </c>
      <c r="X3410">
        <f>IF($C3410="","",IF($AD3410=1,Settings!$C$8,IF($AC3410=1,Settings!$C$6,Settings!$C$7))*100)</f>
        <v/>
      </c>
      <c r="Y3410" s="7">
        <f>IF($C3410="","",V3410-M3410)</f>
        <v/>
      </c>
      <c r="AA3410">
        <f>IF($C3410="","",IF(COUNTIF($C$2:$C3410,$C3410)=1,1,0))</f>
        <v/>
      </c>
      <c r="AB3410">
        <f>IF($AA3410=1,SUMPRODUCT(--($AE$2:$AE$6001&lt;$AE3410))+1,"")</f>
        <v/>
      </c>
      <c r="AC3410">
        <f>IF($C3410="","",IF(OR($W3410=TRUE(),$W3410="TRUE"),0,1))</f>
        <v/>
      </c>
      <c r="AD3410">
        <f>IF($C3410="","",IF($Z3410="Yes",1,0))</f>
        <v/>
      </c>
      <c r="AE3410">
        <f>IF($AA3410=1,IFERROR(IF(VALUE($C3410)&lt;100000000,VALUE($C3410),1000000000),IFERROR(IF(VALUE(MID($C3410,2,20))&lt;100000000,VALUE(MID($C3410,2,20)),1000000000),1000000000))+ROW()/100000,"")</f>
        <v/>
      </c>
    </row>
    <row r="3411">
      <c r="M3411" s="7">
        <f>IF($C3411="","",L3411*V3411/100)</f>
        <v/>
      </c>
      <c r="N3411" s="11" t="n"/>
      <c r="R3411" s="7" t="n"/>
      <c r="T3411" s="7" t="n"/>
      <c r="U3411" s="7">
        <f>IF($C3411="","",T3411*X3411/100)</f>
        <v/>
      </c>
      <c r="V3411" s="7">
        <f>IF($C3411="","",T3411-U3411)</f>
        <v/>
      </c>
      <c r="X3411">
        <f>IF($C3411="","",IF($AD3411=1,Settings!$C$8,IF($AC3411=1,Settings!$C$6,Settings!$C$7))*100)</f>
        <v/>
      </c>
      <c r="Y3411" s="7">
        <f>IF($C3411="","",V3411-M3411)</f>
        <v/>
      </c>
      <c r="AA3411">
        <f>IF($C3411="","",IF(COUNTIF($C$2:$C3411,$C3411)=1,1,0))</f>
        <v/>
      </c>
      <c r="AB3411">
        <f>IF($AA3411=1,SUMPRODUCT(--($AE$2:$AE$6001&lt;$AE3411))+1,"")</f>
        <v/>
      </c>
      <c r="AC3411">
        <f>IF($C3411="","",IF(OR($W3411=TRUE(),$W3411="TRUE"),0,1))</f>
        <v/>
      </c>
      <c r="AD3411">
        <f>IF($C3411="","",IF($Z3411="Yes",1,0))</f>
        <v/>
      </c>
      <c r="AE3411">
        <f>IF($AA3411=1,IFERROR(IF(VALUE($C3411)&lt;100000000,VALUE($C3411),1000000000),IFERROR(IF(VALUE(MID($C3411,2,20))&lt;100000000,VALUE(MID($C3411,2,20)),1000000000),1000000000))+ROW()/100000,"")</f>
        <v/>
      </c>
    </row>
    <row r="3412">
      <c r="M3412" s="7">
        <f>IF($C3412="","",L3412*V3412/100)</f>
        <v/>
      </c>
      <c r="N3412" s="11" t="n"/>
      <c r="R3412" s="7" t="n"/>
      <c r="T3412" s="7" t="n"/>
      <c r="U3412" s="7">
        <f>IF($C3412="","",T3412*X3412/100)</f>
        <v/>
      </c>
      <c r="V3412" s="7">
        <f>IF($C3412="","",T3412-U3412)</f>
        <v/>
      </c>
      <c r="X3412">
        <f>IF($C3412="","",IF($AD3412=1,Settings!$C$8,IF($AC3412=1,Settings!$C$6,Settings!$C$7))*100)</f>
        <v/>
      </c>
      <c r="Y3412" s="7">
        <f>IF($C3412="","",V3412-M3412)</f>
        <v/>
      </c>
      <c r="AA3412">
        <f>IF($C3412="","",IF(COUNTIF($C$2:$C3412,$C3412)=1,1,0))</f>
        <v/>
      </c>
      <c r="AB3412">
        <f>IF($AA3412=1,SUMPRODUCT(--($AE$2:$AE$6001&lt;$AE3412))+1,"")</f>
        <v/>
      </c>
      <c r="AC3412">
        <f>IF($C3412="","",IF(OR($W3412=TRUE(),$W3412="TRUE"),0,1))</f>
        <v/>
      </c>
      <c r="AD3412">
        <f>IF($C3412="","",IF($Z3412="Yes",1,0))</f>
        <v/>
      </c>
      <c r="AE3412">
        <f>IF($AA3412=1,IFERROR(IF(VALUE($C3412)&lt;100000000,VALUE($C3412),1000000000),IFERROR(IF(VALUE(MID($C3412,2,20))&lt;100000000,VALUE(MID($C3412,2,20)),1000000000),1000000000))+ROW()/100000,"")</f>
        <v/>
      </c>
    </row>
    <row r="3413">
      <c r="M3413" s="7">
        <f>IF($C3413="","",L3413*V3413/100)</f>
        <v/>
      </c>
      <c r="N3413" s="11" t="n"/>
      <c r="R3413" s="7" t="n"/>
      <c r="T3413" s="7" t="n"/>
      <c r="U3413" s="7">
        <f>IF($C3413="","",T3413*X3413/100)</f>
        <v/>
      </c>
      <c r="V3413" s="7">
        <f>IF($C3413="","",T3413-U3413)</f>
        <v/>
      </c>
      <c r="X3413">
        <f>IF($C3413="","",IF($AD3413=1,Settings!$C$8,IF($AC3413=1,Settings!$C$6,Settings!$C$7))*100)</f>
        <v/>
      </c>
      <c r="Y3413" s="7">
        <f>IF($C3413="","",V3413-M3413)</f>
        <v/>
      </c>
      <c r="AA3413">
        <f>IF($C3413="","",IF(COUNTIF($C$2:$C3413,$C3413)=1,1,0))</f>
        <v/>
      </c>
      <c r="AB3413">
        <f>IF($AA3413=1,SUMPRODUCT(--($AE$2:$AE$6001&lt;$AE3413))+1,"")</f>
        <v/>
      </c>
      <c r="AC3413">
        <f>IF($C3413="","",IF(OR($W3413=TRUE(),$W3413="TRUE"),0,1))</f>
        <v/>
      </c>
      <c r="AD3413">
        <f>IF($C3413="","",IF($Z3413="Yes",1,0))</f>
        <v/>
      </c>
      <c r="AE3413">
        <f>IF($AA3413=1,IFERROR(IF(VALUE($C3413)&lt;100000000,VALUE($C3413),1000000000),IFERROR(IF(VALUE(MID($C3413,2,20))&lt;100000000,VALUE(MID($C3413,2,20)),1000000000),1000000000))+ROW()/100000,"")</f>
        <v/>
      </c>
    </row>
    <row r="3414">
      <c r="M3414" s="7">
        <f>IF($C3414="","",L3414*V3414/100)</f>
        <v/>
      </c>
      <c r="N3414" s="11" t="n"/>
      <c r="R3414" s="7" t="n"/>
      <c r="T3414" s="7" t="n"/>
      <c r="U3414" s="7">
        <f>IF($C3414="","",T3414*X3414/100)</f>
        <v/>
      </c>
      <c r="V3414" s="7">
        <f>IF($C3414="","",T3414-U3414)</f>
        <v/>
      </c>
      <c r="X3414">
        <f>IF($C3414="","",IF($AD3414=1,Settings!$C$8,IF($AC3414=1,Settings!$C$6,Settings!$C$7))*100)</f>
        <v/>
      </c>
      <c r="Y3414" s="7">
        <f>IF($C3414="","",V3414-M3414)</f>
        <v/>
      </c>
      <c r="AA3414">
        <f>IF($C3414="","",IF(COUNTIF($C$2:$C3414,$C3414)=1,1,0))</f>
        <v/>
      </c>
      <c r="AB3414">
        <f>IF($AA3414=1,SUMPRODUCT(--($AE$2:$AE$6001&lt;$AE3414))+1,"")</f>
        <v/>
      </c>
      <c r="AC3414">
        <f>IF($C3414="","",IF(OR($W3414=TRUE(),$W3414="TRUE"),0,1))</f>
        <v/>
      </c>
      <c r="AD3414">
        <f>IF($C3414="","",IF($Z3414="Yes",1,0))</f>
        <v/>
      </c>
      <c r="AE3414">
        <f>IF($AA3414=1,IFERROR(IF(VALUE($C3414)&lt;100000000,VALUE($C3414),1000000000),IFERROR(IF(VALUE(MID($C3414,2,20))&lt;100000000,VALUE(MID($C3414,2,20)),1000000000),1000000000))+ROW()/100000,"")</f>
        <v/>
      </c>
    </row>
    <row r="3415">
      <c r="M3415" s="7">
        <f>IF($C3415="","",L3415*V3415/100)</f>
        <v/>
      </c>
      <c r="N3415" s="11" t="n"/>
      <c r="R3415" s="7" t="n"/>
      <c r="T3415" s="7" t="n"/>
      <c r="U3415" s="7">
        <f>IF($C3415="","",T3415*X3415/100)</f>
        <v/>
      </c>
      <c r="V3415" s="7">
        <f>IF($C3415="","",T3415-U3415)</f>
        <v/>
      </c>
      <c r="X3415">
        <f>IF($C3415="","",IF($AD3415=1,Settings!$C$8,IF($AC3415=1,Settings!$C$6,Settings!$C$7))*100)</f>
        <v/>
      </c>
      <c r="Y3415" s="7">
        <f>IF($C3415="","",V3415-M3415)</f>
        <v/>
      </c>
      <c r="AA3415">
        <f>IF($C3415="","",IF(COUNTIF($C$2:$C3415,$C3415)=1,1,0))</f>
        <v/>
      </c>
      <c r="AB3415">
        <f>IF($AA3415=1,SUMPRODUCT(--($AE$2:$AE$6001&lt;$AE3415))+1,"")</f>
        <v/>
      </c>
      <c r="AC3415">
        <f>IF($C3415="","",IF(OR($W3415=TRUE(),$W3415="TRUE"),0,1))</f>
        <v/>
      </c>
      <c r="AD3415">
        <f>IF($C3415="","",IF($Z3415="Yes",1,0))</f>
        <v/>
      </c>
      <c r="AE3415">
        <f>IF($AA3415=1,IFERROR(IF(VALUE($C3415)&lt;100000000,VALUE($C3415),1000000000),IFERROR(IF(VALUE(MID($C3415,2,20))&lt;100000000,VALUE(MID($C3415,2,20)),1000000000),1000000000))+ROW()/100000,"")</f>
        <v/>
      </c>
    </row>
    <row r="3416">
      <c r="M3416" s="7">
        <f>IF($C3416="","",L3416*V3416/100)</f>
        <v/>
      </c>
      <c r="N3416" s="11" t="n"/>
      <c r="R3416" s="7" t="n"/>
      <c r="T3416" s="7" t="n"/>
      <c r="U3416" s="7">
        <f>IF($C3416="","",T3416*X3416/100)</f>
        <v/>
      </c>
      <c r="V3416" s="7">
        <f>IF($C3416="","",T3416-U3416)</f>
        <v/>
      </c>
      <c r="X3416">
        <f>IF($C3416="","",IF($AD3416=1,Settings!$C$8,IF($AC3416=1,Settings!$C$6,Settings!$C$7))*100)</f>
        <v/>
      </c>
      <c r="Y3416" s="7">
        <f>IF($C3416="","",V3416-M3416)</f>
        <v/>
      </c>
      <c r="AA3416">
        <f>IF($C3416="","",IF(COUNTIF($C$2:$C3416,$C3416)=1,1,0))</f>
        <v/>
      </c>
      <c r="AB3416">
        <f>IF($AA3416=1,SUMPRODUCT(--($AE$2:$AE$6001&lt;$AE3416))+1,"")</f>
        <v/>
      </c>
      <c r="AC3416">
        <f>IF($C3416="","",IF(OR($W3416=TRUE(),$W3416="TRUE"),0,1))</f>
        <v/>
      </c>
      <c r="AD3416">
        <f>IF($C3416="","",IF($Z3416="Yes",1,0))</f>
        <v/>
      </c>
      <c r="AE3416">
        <f>IF($AA3416=1,IFERROR(IF(VALUE($C3416)&lt;100000000,VALUE($C3416),1000000000),IFERROR(IF(VALUE(MID($C3416,2,20))&lt;100000000,VALUE(MID($C3416,2,20)),1000000000),1000000000))+ROW()/100000,"")</f>
        <v/>
      </c>
    </row>
    <row r="3417">
      <c r="M3417" s="7">
        <f>IF($C3417="","",L3417*V3417/100)</f>
        <v/>
      </c>
      <c r="N3417" s="11" t="n"/>
      <c r="R3417" s="7" t="n"/>
      <c r="T3417" s="7" t="n"/>
      <c r="U3417" s="7">
        <f>IF($C3417="","",T3417*X3417/100)</f>
        <v/>
      </c>
      <c r="V3417" s="7">
        <f>IF($C3417="","",T3417-U3417)</f>
        <v/>
      </c>
      <c r="X3417">
        <f>IF($C3417="","",IF($AD3417=1,Settings!$C$8,IF($AC3417=1,Settings!$C$6,Settings!$C$7))*100)</f>
        <v/>
      </c>
      <c r="Y3417" s="7">
        <f>IF($C3417="","",V3417-M3417)</f>
        <v/>
      </c>
      <c r="AA3417">
        <f>IF($C3417="","",IF(COUNTIF($C$2:$C3417,$C3417)=1,1,0))</f>
        <v/>
      </c>
      <c r="AB3417">
        <f>IF($AA3417=1,SUMPRODUCT(--($AE$2:$AE$6001&lt;$AE3417))+1,"")</f>
        <v/>
      </c>
      <c r="AC3417">
        <f>IF($C3417="","",IF(OR($W3417=TRUE(),$W3417="TRUE"),0,1))</f>
        <v/>
      </c>
      <c r="AD3417">
        <f>IF($C3417="","",IF($Z3417="Yes",1,0))</f>
        <v/>
      </c>
      <c r="AE3417">
        <f>IF($AA3417=1,IFERROR(IF(VALUE($C3417)&lt;100000000,VALUE($C3417),1000000000),IFERROR(IF(VALUE(MID($C3417,2,20))&lt;100000000,VALUE(MID($C3417,2,20)),1000000000),1000000000))+ROW()/100000,"")</f>
        <v/>
      </c>
    </row>
    <row r="3418">
      <c r="M3418" s="7">
        <f>IF($C3418="","",L3418*V3418/100)</f>
        <v/>
      </c>
      <c r="N3418" s="11" t="n"/>
      <c r="R3418" s="7" t="n"/>
      <c r="T3418" s="7" t="n"/>
      <c r="U3418" s="7">
        <f>IF($C3418="","",T3418*X3418/100)</f>
        <v/>
      </c>
      <c r="V3418" s="7">
        <f>IF($C3418="","",T3418-U3418)</f>
        <v/>
      </c>
      <c r="X3418">
        <f>IF($C3418="","",IF($AD3418=1,Settings!$C$8,IF($AC3418=1,Settings!$C$6,Settings!$C$7))*100)</f>
        <v/>
      </c>
      <c r="Y3418" s="7">
        <f>IF($C3418="","",V3418-M3418)</f>
        <v/>
      </c>
      <c r="AA3418">
        <f>IF($C3418="","",IF(COUNTIF($C$2:$C3418,$C3418)=1,1,0))</f>
        <v/>
      </c>
      <c r="AB3418">
        <f>IF($AA3418=1,SUMPRODUCT(--($AE$2:$AE$6001&lt;$AE3418))+1,"")</f>
        <v/>
      </c>
      <c r="AC3418">
        <f>IF($C3418="","",IF(OR($W3418=TRUE(),$W3418="TRUE"),0,1))</f>
        <v/>
      </c>
      <c r="AD3418">
        <f>IF($C3418="","",IF($Z3418="Yes",1,0))</f>
        <v/>
      </c>
      <c r="AE3418">
        <f>IF($AA3418=1,IFERROR(IF(VALUE($C3418)&lt;100000000,VALUE($C3418),1000000000),IFERROR(IF(VALUE(MID($C3418,2,20))&lt;100000000,VALUE(MID($C3418,2,20)),1000000000),1000000000))+ROW()/100000,"")</f>
        <v/>
      </c>
    </row>
    <row r="3419">
      <c r="M3419" s="7">
        <f>IF($C3419="","",L3419*V3419/100)</f>
        <v/>
      </c>
      <c r="N3419" s="11" t="n"/>
      <c r="R3419" s="7" t="n"/>
      <c r="T3419" s="7" t="n"/>
      <c r="U3419" s="7">
        <f>IF($C3419="","",T3419*X3419/100)</f>
        <v/>
      </c>
      <c r="V3419" s="7">
        <f>IF($C3419="","",T3419-U3419)</f>
        <v/>
      </c>
      <c r="X3419">
        <f>IF($C3419="","",IF($AD3419=1,Settings!$C$8,IF($AC3419=1,Settings!$C$6,Settings!$C$7))*100)</f>
        <v/>
      </c>
      <c r="Y3419" s="7">
        <f>IF($C3419="","",V3419-M3419)</f>
        <v/>
      </c>
      <c r="AA3419">
        <f>IF($C3419="","",IF(COUNTIF($C$2:$C3419,$C3419)=1,1,0))</f>
        <v/>
      </c>
      <c r="AB3419">
        <f>IF($AA3419=1,SUMPRODUCT(--($AE$2:$AE$6001&lt;$AE3419))+1,"")</f>
        <v/>
      </c>
      <c r="AC3419">
        <f>IF($C3419="","",IF(OR($W3419=TRUE(),$W3419="TRUE"),0,1))</f>
        <v/>
      </c>
      <c r="AD3419">
        <f>IF($C3419="","",IF($Z3419="Yes",1,0))</f>
        <v/>
      </c>
      <c r="AE3419">
        <f>IF($AA3419=1,IFERROR(IF(VALUE($C3419)&lt;100000000,VALUE($C3419),1000000000),IFERROR(IF(VALUE(MID($C3419,2,20))&lt;100000000,VALUE(MID($C3419,2,20)),1000000000),1000000000))+ROW()/100000,"")</f>
        <v/>
      </c>
    </row>
    <row r="3420">
      <c r="M3420" s="7">
        <f>IF($C3420="","",L3420*V3420/100)</f>
        <v/>
      </c>
      <c r="N3420" s="11" t="n"/>
      <c r="R3420" s="7" t="n"/>
      <c r="T3420" s="7" t="n"/>
      <c r="U3420" s="7">
        <f>IF($C3420="","",T3420*X3420/100)</f>
        <v/>
      </c>
      <c r="V3420" s="7">
        <f>IF($C3420="","",T3420-U3420)</f>
        <v/>
      </c>
      <c r="X3420">
        <f>IF($C3420="","",IF($AD3420=1,Settings!$C$8,IF($AC3420=1,Settings!$C$6,Settings!$C$7))*100)</f>
        <v/>
      </c>
      <c r="Y3420" s="7">
        <f>IF($C3420="","",V3420-M3420)</f>
        <v/>
      </c>
      <c r="AA3420">
        <f>IF($C3420="","",IF(COUNTIF($C$2:$C3420,$C3420)=1,1,0))</f>
        <v/>
      </c>
      <c r="AB3420">
        <f>IF($AA3420=1,SUMPRODUCT(--($AE$2:$AE$6001&lt;$AE3420))+1,"")</f>
        <v/>
      </c>
      <c r="AC3420">
        <f>IF($C3420="","",IF(OR($W3420=TRUE(),$W3420="TRUE"),0,1))</f>
        <v/>
      </c>
      <c r="AD3420">
        <f>IF($C3420="","",IF($Z3420="Yes",1,0))</f>
        <v/>
      </c>
      <c r="AE3420">
        <f>IF($AA3420=1,IFERROR(IF(VALUE($C3420)&lt;100000000,VALUE($C3420),1000000000),IFERROR(IF(VALUE(MID($C3420,2,20))&lt;100000000,VALUE(MID($C3420,2,20)),1000000000),1000000000))+ROW()/100000,"")</f>
        <v/>
      </c>
    </row>
    <row r="3421">
      <c r="M3421" s="7">
        <f>IF($C3421="","",L3421*V3421/100)</f>
        <v/>
      </c>
      <c r="N3421" s="11" t="n"/>
      <c r="R3421" s="7" t="n"/>
      <c r="T3421" s="7" t="n"/>
      <c r="U3421" s="7">
        <f>IF($C3421="","",T3421*X3421/100)</f>
        <v/>
      </c>
      <c r="V3421" s="7">
        <f>IF($C3421="","",T3421-U3421)</f>
        <v/>
      </c>
      <c r="X3421">
        <f>IF($C3421="","",IF($AD3421=1,Settings!$C$8,IF($AC3421=1,Settings!$C$6,Settings!$C$7))*100)</f>
        <v/>
      </c>
      <c r="Y3421" s="7">
        <f>IF($C3421="","",V3421-M3421)</f>
        <v/>
      </c>
      <c r="AA3421">
        <f>IF($C3421="","",IF(COUNTIF($C$2:$C3421,$C3421)=1,1,0))</f>
        <v/>
      </c>
      <c r="AB3421">
        <f>IF($AA3421=1,SUMPRODUCT(--($AE$2:$AE$6001&lt;$AE3421))+1,"")</f>
        <v/>
      </c>
      <c r="AC3421">
        <f>IF($C3421="","",IF(OR($W3421=TRUE(),$W3421="TRUE"),0,1))</f>
        <v/>
      </c>
      <c r="AD3421">
        <f>IF($C3421="","",IF($Z3421="Yes",1,0))</f>
        <v/>
      </c>
      <c r="AE3421">
        <f>IF($AA3421=1,IFERROR(IF(VALUE($C3421)&lt;100000000,VALUE($C3421),1000000000),IFERROR(IF(VALUE(MID($C3421,2,20))&lt;100000000,VALUE(MID($C3421,2,20)),1000000000),1000000000))+ROW()/100000,"")</f>
        <v/>
      </c>
    </row>
    <row r="3422">
      <c r="M3422" s="7">
        <f>IF($C3422="","",L3422*V3422/100)</f>
        <v/>
      </c>
      <c r="N3422" s="11" t="n"/>
      <c r="R3422" s="7" t="n"/>
      <c r="T3422" s="7" t="n"/>
      <c r="U3422" s="7">
        <f>IF($C3422="","",T3422*X3422/100)</f>
        <v/>
      </c>
      <c r="V3422" s="7">
        <f>IF($C3422="","",T3422-U3422)</f>
        <v/>
      </c>
      <c r="X3422">
        <f>IF($C3422="","",IF($AD3422=1,Settings!$C$8,IF($AC3422=1,Settings!$C$6,Settings!$C$7))*100)</f>
        <v/>
      </c>
      <c r="Y3422" s="7">
        <f>IF($C3422="","",V3422-M3422)</f>
        <v/>
      </c>
      <c r="AA3422">
        <f>IF($C3422="","",IF(COUNTIF($C$2:$C3422,$C3422)=1,1,0))</f>
        <v/>
      </c>
      <c r="AB3422">
        <f>IF($AA3422=1,SUMPRODUCT(--($AE$2:$AE$6001&lt;$AE3422))+1,"")</f>
        <v/>
      </c>
      <c r="AC3422">
        <f>IF($C3422="","",IF(OR($W3422=TRUE(),$W3422="TRUE"),0,1))</f>
        <v/>
      </c>
      <c r="AD3422">
        <f>IF($C3422="","",IF($Z3422="Yes",1,0))</f>
        <v/>
      </c>
      <c r="AE3422">
        <f>IF($AA3422=1,IFERROR(IF(VALUE($C3422)&lt;100000000,VALUE($C3422),1000000000),IFERROR(IF(VALUE(MID($C3422,2,20))&lt;100000000,VALUE(MID($C3422,2,20)),1000000000),1000000000))+ROW()/100000,"")</f>
        <v/>
      </c>
    </row>
    <row r="3423">
      <c r="M3423" s="7">
        <f>IF($C3423="","",L3423*V3423/100)</f>
        <v/>
      </c>
      <c r="N3423" s="11" t="n"/>
      <c r="R3423" s="7" t="n"/>
      <c r="T3423" s="7" t="n"/>
      <c r="U3423" s="7">
        <f>IF($C3423="","",T3423*X3423/100)</f>
        <v/>
      </c>
      <c r="V3423" s="7">
        <f>IF($C3423="","",T3423-U3423)</f>
        <v/>
      </c>
      <c r="X3423">
        <f>IF($C3423="","",IF($AD3423=1,Settings!$C$8,IF($AC3423=1,Settings!$C$6,Settings!$C$7))*100)</f>
        <v/>
      </c>
      <c r="Y3423" s="7">
        <f>IF($C3423="","",V3423-M3423)</f>
        <v/>
      </c>
      <c r="AA3423">
        <f>IF($C3423="","",IF(COUNTIF($C$2:$C3423,$C3423)=1,1,0))</f>
        <v/>
      </c>
      <c r="AB3423">
        <f>IF($AA3423=1,SUMPRODUCT(--($AE$2:$AE$6001&lt;$AE3423))+1,"")</f>
        <v/>
      </c>
      <c r="AC3423">
        <f>IF($C3423="","",IF(OR($W3423=TRUE(),$W3423="TRUE"),0,1))</f>
        <v/>
      </c>
      <c r="AD3423">
        <f>IF($C3423="","",IF($Z3423="Yes",1,0))</f>
        <v/>
      </c>
      <c r="AE3423">
        <f>IF($AA3423=1,IFERROR(IF(VALUE($C3423)&lt;100000000,VALUE($C3423),1000000000),IFERROR(IF(VALUE(MID($C3423,2,20))&lt;100000000,VALUE(MID($C3423,2,20)),1000000000),1000000000))+ROW()/100000,"")</f>
        <v/>
      </c>
    </row>
    <row r="3424">
      <c r="M3424" s="7">
        <f>IF($C3424="","",L3424*V3424/100)</f>
        <v/>
      </c>
      <c r="N3424" s="11" t="n"/>
      <c r="R3424" s="7" t="n"/>
      <c r="T3424" s="7" t="n"/>
      <c r="U3424" s="7">
        <f>IF($C3424="","",T3424*X3424/100)</f>
        <v/>
      </c>
      <c r="V3424" s="7">
        <f>IF($C3424="","",T3424-U3424)</f>
        <v/>
      </c>
      <c r="X3424">
        <f>IF($C3424="","",IF($AD3424=1,Settings!$C$8,IF($AC3424=1,Settings!$C$6,Settings!$C$7))*100)</f>
        <v/>
      </c>
      <c r="Y3424" s="7">
        <f>IF($C3424="","",V3424-M3424)</f>
        <v/>
      </c>
      <c r="AA3424">
        <f>IF($C3424="","",IF(COUNTIF($C$2:$C3424,$C3424)=1,1,0))</f>
        <v/>
      </c>
      <c r="AB3424">
        <f>IF($AA3424=1,SUMPRODUCT(--($AE$2:$AE$6001&lt;$AE3424))+1,"")</f>
        <v/>
      </c>
      <c r="AC3424">
        <f>IF($C3424="","",IF(OR($W3424=TRUE(),$W3424="TRUE"),0,1))</f>
        <v/>
      </c>
      <c r="AD3424">
        <f>IF($C3424="","",IF($Z3424="Yes",1,0))</f>
        <v/>
      </c>
      <c r="AE3424">
        <f>IF($AA3424=1,IFERROR(IF(VALUE($C3424)&lt;100000000,VALUE($C3424),1000000000),IFERROR(IF(VALUE(MID($C3424,2,20))&lt;100000000,VALUE(MID($C3424,2,20)),1000000000),1000000000))+ROW()/100000,"")</f>
        <v/>
      </c>
    </row>
    <row r="3425">
      <c r="M3425" s="7">
        <f>IF($C3425="","",L3425*V3425/100)</f>
        <v/>
      </c>
      <c r="N3425" s="11" t="n"/>
      <c r="R3425" s="7" t="n"/>
      <c r="T3425" s="7" t="n"/>
      <c r="U3425" s="7">
        <f>IF($C3425="","",T3425*X3425/100)</f>
        <v/>
      </c>
      <c r="V3425" s="7">
        <f>IF($C3425="","",T3425-U3425)</f>
        <v/>
      </c>
      <c r="X3425">
        <f>IF($C3425="","",IF($AD3425=1,Settings!$C$8,IF($AC3425=1,Settings!$C$6,Settings!$C$7))*100)</f>
        <v/>
      </c>
      <c r="Y3425" s="7">
        <f>IF($C3425="","",V3425-M3425)</f>
        <v/>
      </c>
      <c r="AA3425">
        <f>IF($C3425="","",IF(COUNTIF($C$2:$C3425,$C3425)=1,1,0))</f>
        <v/>
      </c>
      <c r="AB3425">
        <f>IF($AA3425=1,SUMPRODUCT(--($AE$2:$AE$6001&lt;$AE3425))+1,"")</f>
        <v/>
      </c>
      <c r="AC3425">
        <f>IF($C3425="","",IF(OR($W3425=TRUE(),$W3425="TRUE"),0,1))</f>
        <v/>
      </c>
      <c r="AD3425">
        <f>IF($C3425="","",IF($Z3425="Yes",1,0))</f>
        <v/>
      </c>
      <c r="AE3425">
        <f>IF($AA3425=1,IFERROR(IF(VALUE($C3425)&lt;100000000,VALUE($C3425),1000000000),IFERROR(IF(VALUE(MID($C3425,2,20))&lt;100000000,VALUE(MID($C3425,2,20)),1000000000),1000000000))+ROW()/100000,"")</f>
        <v/>
      </c>
    </row>
    <row r="3426">
      <c r="M3426" s="7">
        <f>IF($C3426="","",L3426*V3426/100)</f>
        <v/>
      </c>
      <c r="N3426" s="11" t="n"/>
      <c r="R3426" s="7" t="n"/>
      <c r="T3426" s="7" t="n"/>
      <c r="U3426" s="7">
        <f>IF($C3426="","",T3426*X3426/100)</f>
        <v/>
      </c>
      <c r="V3426" s="7">
        <f>IF($C3426="","",T3426-U3426)</f>
        <v/>
      </c>
      <c r="X3426">
        <f>IF($C3426="","",IF($AD3426=1,Settings!$C$8,IF($AC3426=1,Settings!$C$6,Settings!$C$7))*100)</f>
        <v/>
      </c>
      <c r="Y3426" s="7">
        <f>IF($C3426="","",V3426-M3426)</f>
        <v/>
      </c>
      <c r="AA3426">
        <f>IF($C3426="","",IF(COUNTIF($C$2:$C3426,$C3426)=1,1,0))</f>
        <v/>
      </c>
      <c r="AB3426">
        <f>IF($AA3426=1,SUMPRODUCT(--($AE$2:$AE$6001&lt;$AE3426))+1,"")</f>
        <v/>
      </c>
      <c r="AC3426">
        <f>IF($C3426="","",IF(OR($W3426=TRUE(),$W3426="TRUE"),0,1))</f>
        <v/>
      </c>
      <c r="AD3426">
        <f>IF($C3426="","",IF($Z3426="Yes",1,0))</f>
        <v/>
      </c>
      <c r="AE3426">
        <f>IF($AA3426=1,IFERROR(IF(VALUE($C3426)&lt;100000000,VALUE($C3426),1000000000),IFERROR(IF(VALUE(MID($C3426,2,20))&lt;100000000,VALUE(MID($C3426,2,20)),1000000000),1000000000))+ROW()/100000,"")</f>
        <v/>
      </c>
    </row>
    <row r="3427">
      <c r="M3427" s="7">
        <f>IF($C3427="","",L3427*V3427/100)</f>
        <v/>
      </c>
      <c r="N3427" s="11" t="n"/>
      <c r="R3427" s="7" t="n"/>
      <c r="T3427" s="7" t="n"/>
      <c r="U3427" s="7">
        <f>IF($C3427="","",T3427*X3427/100)</f>
        <v/>
      </c>
      <c r="V3427" s="7">
        <f>IF($C3427="","",T3427-U3427)</f>
        <v/>
      </c>
      <c r="X3427">
        <f>IF($C3427="","",IF($AD3427=1,Settings!$C$8,IF($AC3427=1,Settings!$C$6,Settings!$C$7))*100)</f>
        <v/>
      </c>
      <c r="Y3427" s="7">
        <f>IF($C3427="","",V3427-M3427)</f>
        <v/>
      </c>
      <c r="AA3427">
        <f>IF($C3427="","",IF(COUNTIF($C$2:$C3427,$C3427)=1,1,0))</f>
        <v/>
      </c>
      <c r="AB3427">
        <f>IF($AA3427=1,SUMPRODUCT(--($AE$2:$AE$6001&lt;$AE3427))+1,"")</f>
        <v/>
      </c>
      <c r="AC3427">
        <f>IF($C3427="","",IF(OR($W3427=TRUE(),$W3427="TRUE"),0,1))</f>
        <v/>
      </c>
      <c r="AD3427">
        <f>IF($C3427="","",IF($Z3427="Yes",1,0))</f>
        <v/>
      </c>
      <c r="AE3427">
        <f>IF($AA3427=1,IFERROR(IF(VALUE($C3427)&lt;100000000,VALUE($C3427),1000000000),IFERROR(IF(VALUE(MID($C3427,2,20))&lt;100000000,VALUE(MID($C3427,2,20)),1000000000),1000000000))+ROW()/100000,"")</f>
        <v/>
      </c>
    </row>
    <row r="3428">
      <c r="M3428" s="7">
        <f>IF($C3428="","",L3428*V3428/100)</f>
        <v/>
      </c>
      <c r="N3428" s="11" t="n"/>
      <c r="R3428" s="7" t="n"/>
      <c r="T3428" s="7" t="n"/>
      <c r="U3428" s="7">
        <f>IF($C3428="","",T3428*X3428/100)</f>
        <v/>
      </c>
      <c r="V3428" s="7">
        <f>IF($C3428="","",T3428-U3428)</f>
        <v/>
      </c>
      <c r="X3428">
        <f>IF($C3428="","",IF($AD3428=1,Settings!$C$8,IF($AC3428=1,Settings!$C$6,Settings!$C$7))*100)</f>
        <v/>
      </c>
      <c r="Y3428" s="7">
        <f>IF($C3428="","",V3428-M3428)</f>
        <v/>
      </c>
      <c r="AA3428">
        <f>IF($C3428="","",IF(COUNTIF($C$2:$C3428,$C3428)=1,1,0))</f>
        <v/>
      </c>
      <c r="AB3428">
        <f>IF($AA3428=1,SUMPRODUCT(--($AE$2:$AE$6001&lt;$AE3428))+1,"")</f>
        <v/>
      </c>
      <c r="AC3428">
        <f>IF($C3428="","",IF(OR($W3428=TRUE(),$W3428="TRUE"),0,1))</f>
        <v/>
      </c>
      <c r="AD3428">
        <f>IF($C3428="","",IF($Z3428="Yes",1,0))</f>
        <v/>
      </c>
      <c r="AE3428">
        <f>IF($AA3428=1,IFERROR(IF(VALUE($C3428)&lt;100000000,VALUE($C3428),1000000000),IFERROR(IF(VALUE(MID($C3428,2,20))&lt;100000000,VALUE(MID($C3428,2,20)),1000000000),1000000000))+ROW()/100000,"")</f>
        <v/>
      </c>
    </row>
    <row r="3429">
      <c r="M3429" s="7">
        <f>IF($C3429="","",L3429*V3429/100)</f>
        <v/>
      </c>
      <c r="N3429" s="11" t="n"/>
      <c r="R3429" s="7" t="n"/>
      <c r="T3429" s="7" t="n"/>
      <c r="U3429" s="7">
        <f>IF($C3429="","",T3429*X3429/100)</f>
        <v/>
      </c>
      <c r="V3429" s="7">
        <f>IF($C3429="","",T3429-U3429)</f>
        <v/>
      </c>
      <c r="X3429">
        <f>IF($C3429="","",IF($AD3429=1,Settings!$C$8,IF($AC3429=1,Settings!$C$6,Settings!$C$7))*100)</f>
        <v/>
      </c>
      <c r="Y3429" s="7">
        <f>IF($C3429="","",V3429-M3429)</f>
        <v/>
      </c>
      <c r="AA3429">
        <f>IF($C3429="","",IF(COUNTIF($C$2:$C3429,$C3429)=1,1,0))</f>
        <v/>
      </c>
      <c r="AB3429">
        <f>IF($AA3429=1,SUMPRODUCT(--($AE$2:$AE$6001&lt;$AE3429))+1,"")</f>
        <v/>
      </c>
      <c r="AC3429">
        <f>IF($C3429="","",IF(OR($W3429=TRUE(),$W3429="TRUE"),0,1))</f>
        <v/>
      </c>
      <c r="AD3429">
        <f>IF($C3429="","",IF($Z3429="Yes",1,0))</f>
        <v/>
      </c>
      <c r="AE3429">
        <f>IF($AA3429=1,IFERROR(IF(VALUE($C3429)&lt;100000000,VALUE($C3429),1000000000),IFERROR(IF(VALUE(MID($C3429,2,20))&lt;100000000,VALUE(MID($C3429,2,20)),1000000000),1000000000))+ROW()/100000,"")</f>
        <v/>
      </c>
    </row>
    <row r="3430">
      <c r="M3430" s="7">
        <f>IF($C3430="","",L3430*V3430/100)</f>
        <v/>
      </c>
      <c r="N3430" s="11" t="n"/>
      <c r="R3430" s="7" t="n"/>
      <c r="T3430" s="7" t="n"/>
      <c r="U3430" s="7">
        <f>IF($C3430="","",T3430*X3430/100)</f>
        <v/>
      </c>
      <c r="V3430" s="7">
        <f>IF($C3430="","",T3430-U3430)</f>
        <v/>
      </c>
      <c r="X3430">
        <f>IF($C3430="","",IF($AD3430=1,Settings!$C$8,IF($AC3430=1,Settings!$C$6,Settings!$C$7))*100)</f>
        <v/>
      </c>
      <c r="Y3430" s="7">
        <f>IF($C3430="","",V3430-M3430)</f>
        <v/>
      </c>
      <c r="AA3430">
        <f>IF($C3430="","",IF(COUNTIF($C$2:$C3430,$C3430)=1,1,0))</f>
        <v/>
      </c>
      <c r="AB3430">
        <f>IF($AA3430=1,SUMPRODUCT(--($AE$2:$AE$6001&lt;$AE3430))+1,"")</f>
        <v/>
      </c>
      <c r="AC3430">
        <f>IF($C3430="","",IF(OR($W3430=TRUE(),$W3430="TRUE"),0,1))</f>
        <v/>
      </c>
      <c r="AD3430">
        <f>IF($C3430="","",IF($Z3430="Yes",1,0))</f>
        <v/>
      </c>
      <c r="AE3430">
        <f>IF($AA3430=1,IFERROR(IF(VALUE($C3430)&lt;100000000,VALUE($C3430),1000000000),IFERROR(IF(VALUE(MID($C3430,2,20))&lt;100000000,VALUE(MID($C3430,2,20)),1000000000),1000000000))+ROW()/100000,"")</f>
        <v/>
      </c>
    </row>
    <row r="3431">
      <c r="M3431" s="7">
        <f>IF($C3431="","",L3431*V3431/100)</f>
        <v/>
      </c>
      <c r="N3431" s="11" t="n"/>
      <c r="R3431" s="7" t="n"/>
      <c r="T3431" s="7" t="n"/>
      <c r="U3431" s="7">
        <f>IF($C3431="","",T3431*X3431/100)</f>
        <v/>
      </c>
      <c r="V3431" s="7">
        <f>IF($C3431="","",T3431-U3431)</f>
        <v/>
      </c>
      <c r="X3431">
        <f>IF($C3431="","",IF($AD3431=1,Settings!$C$8,IF($AC3431=1,Settings!$C$6,Settings!$C$7))*100)</f>
        <v/>
      </c>
      <c r="Y3431" s="7">
        <f>IF($C3431="","",V3431-M3431)</f>
        <v/>
      </c>
      <c r="AA3431">
        <f>IF($C3431="","",IF(COUNTIF($C$2:$C3431,$C3431)=1,1,0))</f>
        <v/>
      </c>
      <c r="AB3431">
        <f>IF($AA3431=1,SUMPRODUCT(--($AE$2:$AE$6001&lt;$AE3431))+1,"")</f>
        <v/>
      </c>
      <c r="AC3431">
        <f>IF($C3431="","",IF(OR($W3431=TRUE(),$W3431="TRUE"),0,1))</f>
        <v/>
      </c>
      <c r="AD3431">
        <f>IF($C3431="","",IF($Z3431="Yes",1,0))</f>
        <v/>
      </c>
      <c r="AE3431">
        <f>IF($AA3431=1,IFERROR(IF(VALUE($C3431)&lt;100000000,VALUE($C3431),1000000000),IFERROR(IF(VALUE(MID($C3431,2,20))&lt;100000000,VALUE(MID($C3431,2,20)),1000000000),1000000000))+ROW()/100000,"")</f>
        <v/>
      </c>
    </row>
    <row r="3432">
      <c r="M3432" s="7">
        <f>IF($C3432="","",L3432*V3432/100)</f>
        <v/>
      </c>
      <c r="N3432" s="11" t="n"/>
      <c r="R3432" s="7" t="n"/>
      <c r="T3432" s="7" t="n"/>
      <c r="U3432" s="7">
        <f>IF($C3432="","",T3432*X3432/100)</f>
        <v/>
      </c>
      <c r="V3432" s="7">
        <f>IF($C3432="","",T3432-U3432)</f>
        <v/>
      </c>
      <c r="X3432">
        <f>IF($C3432="","",IF($AD3432=1,Settings!$C$8,IF($AC3432=1,Settings!$C$6,Settings!$C$7))*100)</f>
        <v/>
      </c>
      <c r="Y3432" s="7">
        <f>IF($C3432="","",V3432-M3432)</f>
        <v/>
      </c>
      <c r="AA3432">
        <f>IF($C3432="","",IF(COUNTIF($C$2:$C3432,$C3432)=1,1,0))</f>
        <v/>
      </c>
      <c r="AB3432">
        <f>IF($AA3432=1,SUMPRODUCT(--($AE$2:$AE$6001&lt;$AE3432))+1,"")</f>
        <v/>
      </c>
      <c r="AC3432">
        <f>IF($C3432="","",IF(OR($W3432=TRUE(),$W3432="TRUE"),0,1))</f>
        <v/>
      </c>
      <c r="AD3432">
        <f>IF($C3432="","",IF($Z3432="Yes",1,0))</f>
        <v/>
      </c>
      <c r="AE3432">
        <f>IF($AA3432=1,IFERROR(IF(VALUE($C3432)&lt;100000000,VALUE($C3432),1000000000),IFERROR(IF(VALUE(MID($C3432,2,20))&lt;100000000,VALUE(MID($C3432,2,20)),1000000000),1000000000))+ROW()/100000,"")</f>
        <v/>
      </c>
    </row>
    <row r="3433">
      <c r="M3433" s="7">
        <f>IF($C3433="","",L3433*V3433/100)</f>
        <v/>
      </c>
      <c r="N3433" s="11" t="n"/>
      <c r="R3433" s="7" t="n"/>
      <c r="T3433" s="7" t="n"/>
      <c r="U3433" s="7">
        <f>IF($C3433="","",T3433*X3433/100)</f>
        <v/>
      </c>
      <c r="V3433" s="7">
        <f>IF($C3433="","",T3433-U3433)</f>
        <v/>
      </c>
      <c r="X3433">
        <f>IF($C3433="","",IF($AD3433=1,Settings!$C$8,IF($AC3433=1,Settings!$C$6,Settings!$C$7))*100)</f>
        <v/>
      </c>
      <c r="Y3433" s="7">
        <f>IF($C3433="","",V3433-M3433)</f>
        <v/>
      </c>
      <c r="AA3433">
        <f>IF($C3433="","",IF(COUNTIF($C$2:$C3433,$C3433)=1,1,0))</f>
        <v/>
      </c>
      <c r="AB3433">
        <f>IF($AA3433=1,SUMPRODUCT(--($AE$2:$AE$6001&lt;$AE3433))+1,"")</f>
        <v/>
      </c>
      <c r="AC3433">
        <f>IF($C3433="","",IF(OR($W3433=TRUE(),$W3433="TRUE"),0,1))</f>
        <v/>
      </c>
      <c r="AD3433">
        <f>IF($C3433="","",IF($Z3433="Yes",1,0))</f>
        <v/>
      </c>
      <c r="AE3433">
        <f>IF($AA3433=1,IFERROR(IF(VALUE($C3433)&lt;100000000,VALUE($C3433),1000000000),IFERROR(IF(VALUE(MID($C3433,2,20))&lt;100000000,VALUE(MID($C3433,2,20)),1000000000),1000000000))+ROW()/100000,"")</f>
        <v/>
      </c>
    </row>
    <row r="3434">
      <c r="M3434" s="7">
        <f>IF($C3434="","",L3434*V3434/100)</f>
        <v/>
      </c>
      <c r="N3434" s="11" t="n"/>
      <c r="R3434" s="7" t="n"/>
      <c r="T3434" s="7" t="n"/>
      <c r="U3434" s="7">
        <f>IF($C3434="","",T3434*X3434/100)</f>
        <v/>
      </c>
      <c r="V3434" s="7">
        <f>IF($C3434="","",T3434-U3434)</f>
        <v/>
      </c>
      <c r="X3434">
        <f>IF($C3434="","",IF($AD3434=1,Settings!$C$8,IF($AC3434=1,Settings!$C$6,Settings!$C$7))*100)</f>
        <v/>
      </c>
      <c r="Y3434" s="7">
        <f>IF($C3434="","",V3434-M3434)</f>
        <v/>
      </c>
      <c r="AA3434">
        <f>IF($C3434="","",IF(COUNTIF($C$2:$C3434,$C3434)=1,1,0))</f>
        <v/>
      </c>
      <c r="AB3434">
        <f>IF($AA3434=1,SUMPRODUCT(--($AE$2:$AE$6001&lt;$AE3434))+1,"")</f>
        <v/>
      </c>
      <c r="AC3434">
        <f>IF($C3434="","",IF(OR($W3434=TRUE(),$W3434="TRUE"),0,1))</f>
        <v/>
      </c>
      <c r="AD3434">
        <f>IF($C3434="","",IF($Z3434="Yes",1,0))</f>
        <v/>
      </c>
      <c r="AE3434">
        <f>IF($AA3434=1,IFERROR(IF(VALUE($C3434)&lt;100000000,VALUE($C3434),1000000000),IFERROR(IF(VALUE(MID($C3434,2,20))&lt;100000000,VALUE(MID($C3434,2,20)),1000000000),1000000000))+ROW()/100000,"")</f>
        <v/>
      </c>
    </row>
    <row r="3435">
      <c r="M3435" s="7">
        <f>IF($C3435="","",L3435*V3435/100)</f>
        <v/>
      </c>
      <c r="N3435" s="11" t="n"/>
      <c r="R3435" s="7" t="n"/>
      <c r="T3435" s="7" t="n"/>
      <c r="U3435" s="7">
        <f>IF($C3435="","",T3435*X3435/100)</f>
        <v/>
      </c>
      <c r="V3435" s="7">
        <f>IF($C3435="","",T3435-U3435)</f>
        <v/>
      </c>
      <c r="X3435">
        <f>IF($C3435="","",IF($AD3435=1,Settings!$C$8,IF($AC3435=1,Settings!$C$6,Settings!$C$7))*100)</f>
        <v/>
      </c>
      <c r="Y3435" s="7">
        <f>IF($C3435="","",V3435-M3435)</f>
        <v/>
      </c>
      <c r="AA3435">
        <f>IF($C3435="","",IF(COUNTIF($C$2:$C3435,$C3435)=1,1,0))</f>
        <v/>
      </c>
      <c r="AB3435">
        <f>IF($AA3435=1,SUMPRODUCT(--($AE$2:$AE$6001&lt;$AE3435))+1,"")</f>
        <v/>
      </c>
      <c r="AC3435">
        <f>IF($C3435="","",IF(OR($W3435=TRUE(),$W3435="TRUE"),0,1))</f>
        <v/>
      </c>
      <c r="AD3435">
        <f>IF($C3435="","",IF($Z3435="Yes",1,0))</f>
        <v/>
      </c>
      <c r="AE3435">
        <f>IF($AA3435=1,IFERROR(IF(VALUE($C3435)&lt;100000000,VALUE($C3435),1000000000),IFERROR(IF(VALUE(MID($C3435,2,20))&lt;100000000,VALUE(MID($C3435,2,20)),1000000000),1000000000))+ROW()/100000,"")</f>
        <v/>
      </c>
    </row>
    <row r="3436">
      <c r="M3436" s="7">
        <f>IF($C3436="","",L3436*V3436/100)</f>
        <v/>
      </c>
      <c r="N3436" s="11" t="n"/>
      <c r="R3436" s="7" t="n"/>
      <c r="T3436" s="7" t="n"/>
      <c r="U3436" s="7">
        <f>IF($C3436="","",T3436*X3436/100)</f>
        <v/>
      </c>
      <c r="V3436" s="7">
        <f>IF($C3436="","",T3436-U3436)</f>
        <v/>
      </c>
      <c r="X3436">
        <f>IF($C3436="","",IF($AD3436=1,Settings!$C$8,IF($AC3436=1,Settings!$C$6,Settings!$C$7))*100)</f>
        <v/>
      </c>
      <c r="Y3436" s="7">
        <f>IF($C3436="","",V3436-M3436)</f>
        <v/>
      </c>
      <c r="AA3436">
        <f>IF($C3436="","",IF(COUNTIF($C$2:$C3436,$C3436)=1,1,0))</f>
        <v/>
      </c>
      <c r="AB3436">
        <f>IF($AA3436=1,SUMPRODUCT(--($AE$2:$AE$6001&lt;$AE3436))+1,"")</f>
        <v/>
      </c>
      <c r="AC3436">
        <f>IF($C3436="","",IF(OR($W3436=TRUE(),$W3436="TRUE"),0,1))</f>
        <v/>
      </c>
      <c r="AD3436">
        <f>IF($C3436="","",IF($Z3436="Yes",1,0))</f>
        <v/>
      </c>
      <c r="AE3436">
        <f>IF($AA3436=1,IFERROR(IF(VALUE($C3436)&lt;100000000,VALUE($C3436),1000000000),IFERROR(IF(VALUE(MID($C3436,2,20))&lt;100000000,VALUE(MID($C3436,2,20)),1000000000),1000000000))+ROW()/100000,"")</f>
        <v/>
      </c>
    </row>
    <row r="3437">
      <c r="M3437" s="7">
        <f>IF($C3437="","",L3437*V3437/100)</f>
        <v/>
      </c>
      <c r="N3437" s="11" t="n"/>
      <c r="R3437" s="7" t="n"/>
      <c r="T3437" s="7" t="n"/>
      <c r="U3437" s="7">
        <f>IF($C3437="","",T3437*X3437/100)</f>
        <v/>
      </c>
      <c r="V3437" s="7">
        <f>IF($C3437="","",T3437-U3437)</f>
        <v/>
      </c>
      <c r="X3437">
        <f>IF($C3437="","",IF($AD3437=1,Settings!$C$8,IF($AC3437=1,Settings!$C$6,Settings!$C$7))*100)</f>
        <v/>
      </c>
      <c r="Y3437" s="7">
        <f>IF($C3437="","",V3437-M3437)</f>
        <v/>
      </c>
      <c r="AA3437">
        <f>IF($C3437="","",IF(COUNTIF($C$2:$C3437,$C3437)=1,1,0))</f>
        <v/>
      </c>
      <c r="AB3437">
        <f>IF($AA3437=1,SUMPRODUCT(--($AE$2:$AE$6001&lt;$AE3437))+1,"")</f>
        <v/>
      </c>
      <c r="AC3437">
        <f>IF($C3437="","",IF(OR($W3437=TRUE(),$W3437="TRUE"),0,1))</f>
        <v/>
      </c>
      <c r="AD3437">
        <f>IF($C3437="","",IF($Z3437="Yes",1,0))</f>
        <v/>
      </c>
      <c r="AE3437">
        <f>IF($AA3437=1,IFERROR(IF(VALUE($C3437)&lt;100000000,VALUE($C3437),1000000000),IFERROR(IF(VALUE(MID($C3437,2,20))&lt;100000000,VALUE(MID($C3437,2,20)),1000000000),1000000000))+ROW()/100000,"")</f>
        <v/>
      </c>
    </row>
    <row r="3438">
      <c r="M3438" s="7">
        <f>IF($C3438="","",L3438*V3438/100)</f>
        <v/>
      </c>
      <c r="N3438" s="11" t="n"/>
      <c r="R3438" s="7" t="n"/>
      <c r="T3438" s="7" t="n"/>
      <c r="U3438" s="7">
        <f>IF($C3438="","",T3438*X3438/100)</f>
        <v/>
      </c>
      <c r="V3438" s="7">
        <f>IF($C3438="","",T3438-U3438)</f>
        <v/>
      </c>
      <c r="X3438">
        <f>IF($C3438="","",IF($AD3438=1,Settings!$C$8,IF($AC3438=1,Settings!$C$6,Settings!$C$7))*100)</f>
        <v/>
      </c>
      <c r="Y3438" s="7">
        <f>IF($C3438="","",V3438-M3438)</f>
        <v/>
      </c>
      <c r="AA3438">
        <f>IF($C3438="","",IF(COUNTIF($C$2:$C3438,$C3438)=1,1,0))</f>
        <v/>
      </c>
      <c r="AB3438">
        <f>IF($AA3438=1,SUMPRODUCT(--($AE$2:$AE$6001&lt;$AE3438))+1,"")</f>
        <v/>
      </c>
      <c r="AC3438">
        <f>IF($C3438="","",IF(OR($W3438=TRUE(),$W3438="TRUE"),0,1))</f>
        <v/>
      </c>
      <c r="AD3438">
        <f>IF($C3438="","",IF($Z3438="Yes",1,0))</f>
        <v/>
      </c>
      <c r="AE3438">
        <f>IF($AA3438=1,IFERROR(IF(VALUE($C3438)&lt;100000000,VALUE($C3438),1000000000),IFERROR(IF(VALUE(MID($C3438,2,20))&lt;100000000,VALUE(MID($C3438,2,20)),1000000000),1000000000))+ROW()/100000,"")</f>
        <v/>
      </c>
    </row>
    <row r="3439">
      <c r="M3439" s="7">
        <f>IF($C3439="","",L3439*V3439/100)</f>
        <v/>
      </c>
      <c r="N3439" s="11" t="n"/>
      <c r="R3439" s="7" t="n"/>
      <c r="T3439" s="7" t="n"/>
      <c r="U3439" s="7">
        <f>IF($C3439="","",T3439*X3439/100)</f>
        <v/>
      </c>
      <c r="V3439" s="7">
        <f>IF($C3439="","",T3439-U3439)</f>
        <v/>
      </c>
      <c r="X3439">
        <f>IF($C3439="","",IF($AD3439=1,Settings!$C$8,IF($AC3439=1,Settings!$C$6,Settings!$C$7))*100)</f>
        <v/>
      </c>
      <c r="Y3439" s="7">
        <f>IF($C3439="","",V3439-M3439)</f>
        <v/>
      </c>
      <c r="AA3439">
        <f>IF($C3439="","",IF(COUNTIF($C$2:$C3439,$C3439)=1,1,0))</f>
        <v/>
      </c>
      <c r="AB3439">
        <f>IF($AA3439=1,SUMPRODUCT(--($AE$2:$AE$6001&lt;$AE3439))+1,"")</f>
        <v/>
      </c>
      <c r="AC3439">
        <f>IF($C3439="","",IF(OR($W3439=TRUE(),$W3439="TRUE"),0,1))</f>
        <v/>
      </c>
      <c r="AD3439">
        <f>IF($C3439="","",IF($Z3439="Yes",1,0))</f>
        <v/>
      </c>
      <c r="AE3439">
        <f>IF($AA3439=1,IFERROR(IF(VALUE($C3439)&lt;100000000,VALUE($C3439),1000000000),IFERROR(IF(VALUE(MID($C3439,2,20))&lt;100000000,VALUE(MID($C3439,2,20)),1000000000),1000000000))+ROW()/100000,"")</f>
        <v/>
      </c>
    </row>
    <row r="3440">
      <c r="M3440" s="7">
        <f>IF($C3440="","",L3440*V3440/100)</f>
        <v/>
      </c>
      <c r="N3440" s="11" t="n"/>
      <c r="R3440" s="7" t="n"/>
      <c r="T3440" s="7" t="n"/>
      <c r="U3440" s="7">
        <f>IF($C3440="","",T3440*X3440/100)</f>
        <v/>
      </c>
      <c r="V3440" s="7">
        <f>IF($C3440="","",T3440-U3440)</f>
        <v/>
      </c>
      <c r="X3440">
        <f>IF($C3440="","",IF($AD3440=1,Settings!$C$8,IF($AC3440=1,Settings!$C$6,Settings!$C$7))*100)</f>
        <v/>
      </c>
      <c r="Y3440" s="7">
        <f>IF($C3440="","",V3440-M3440)</f>
        <v/>
      </c>
      <c r="AA3440">
        <f>IF($C3440="","",IF(COUNTIF($C$2:$C3440,$C3440)=1,1,0))</f>
        <v/>
      </c>
      <c r="AB3440">
        <f>IF($AA3440=1,SUMPRODUCT(--($AE$2:$AE$6001&lt;$AE3440))+1,"")</f>
        <v/>
      </c>
      <c r="AC3440">
        <f>IF($C3440="","",IF(OR($W3440=TRUE(),$W3440="TRUE"),0,1))</f>
        <v/>
      </c>
      <c r="AD3440">
        <f>IF($C3440="","",IF($Z3440="Yes",1,0))</f>
        <v/>
      </c>
      <c r="AE3440">
        <f>IF($AA3440=1,IFERROR(IF(VALUE($C3440)&lt;100000000,VALUE($C3440),1000000000),IFERROR(IF(VALUE(MID($C3440,2,20))&lt;100000000,VALUE(MID($C3440,2,20)),1000000000),1000000000))+ROW()/100000,"")</f>
        <v/>
      </c>
    </row>
    <row r="3441">
      <c r="M3441" s="7">
        <f>IF($C3441="","",L3441*V3441/100)</f>
        <v/>
      </c>
      <c r="N3441" s="11" t="n"/>
      <c r="R3441" s="7" t="n"/>
      <c r="T3441" s="7" t="n"/>
      <c r="U3441" s="7">
        <f>IF($C3441="","",T3441*X3441/100)</f>
        <v/>
      </c>
      <c r="V3441" s="7">
        <f>IF($C3441="","",T3441-U3441)</f>
        <v/>
      </c>
      <c r="X3441">
        <f>IF($C3441="","",IF($AD3441=1,Settings!$C$8,IF($AC3441=1,Settings!$C$6,Settings!$C$7))*100)</f>
        <v/>
      </c>
      <c r="Y3441" s="7">
        <f>IF($C3441="","",V3441-M3441)</f>
        <v/>
      </c>
      <c r="AA3441">
        <f>IF($C3441="","",IF(COUNTIF($C$2:$C3441,$C3441)=1,1,0))</f>
        <v/>
      </c>
      <c r="AB3441">
        <f>IF($AA3441=1,SUMPRODUCT(--($AE$2:$AE$6001&lt;$AE3441))+1,"")</f>
        <v/>
      </c>
      <c r="AC3441">
        <f>IF($C3441="","",IF(OR($W3441=TRUE(),$W3441="TRUE"),0,1))</f>
        <v/>
      </c>
      <c r="AD3441">
        <f>IF($C3441="","",IF($Z3441="Yes",1,0))</f>
        <v/>
      </c>
      <c r="AE3441">
        <f>IF($AA3441=1,IFERROR(IF(VALUE($C3441)&lt;100000000,VALUE($C3441),1000000000),IFERROR(IF(VALUE(MID($C3441,2,20))&lt;100000000,VALUE(MID($C3441,2,20)),1000000000),1000000000))+ROW()/100000,"")</f>
        <v/>
      </c>
    </row>
    <row r="3442">
      <c r="M3442" s="7">
        <f>IF($C3442="","",L3442*V3442/100)</f>
        <v/>
      </c>
      <c r="N3442" s="11" t="n"/>
      <c r="R3442" s="7" t="n"/>
      <c r="T3442" s="7" t="n"/>
      <c r="U3442" s="7">
        <f>IF($C3442="","",T3442*X3442/100)</f>
        <v/>
      </c>
      <c r="V3442" s="7">
        <f>IF($C3442="","",T3442-U3442)</f>
        <v/>
      </c>
      <c r="X3442">
        <f>IF($C3442="","",IF($AD3442=1,Settings!$C$8,IF($AC3442=1,Settings!$C$6,Settings!$C$7))*100)</f>
        <v/>
      </c>
      <c r="Y3442" s="7">
        <f>IF($C3442="","",V3442-M3442)</f>
        <v/>
      </c>
      <c r="AA3442">
        <f>IF($C3442="","",IF(COUNTIF($C$2:$C3442,$C3442)=1,1,0))</f>
        <v/>
      </c>
      <c r="AB3442">
        <f>IF($AA3442=1,SUMPRODUCT(--($AE$2:$AE$6001&lt;$AE3442))+1,"")</f>
        <v/>
      </c>
      <c r="AC3442">
        <f>IF($C3442="","",IF(OR($W3442=TRUE(),$W3442="TRUE"),0,1))</f>
        <v/>
      </c>
      <c r="AD3442">
        <f>IF($C3442="","",IF($Z3442="Yes",1,0))</f>
        <v/>
      </c>
      <c r="AE3442">
        <f>IF($AA3442=1,IFERROR(IF(VALUE($C3442)&lt;100000000,VALUE($C3442),1000000000),IFERROR(IF(VALUE(MID($C3442,2,20))&lt;100000000,VALUE(MID($C3442,2,20)),1000000000),1000000000))+ROW()/100000,"")</f>
        <v/>
      </c>
    </row>
    <row r="3443">
      <c r="M3443" s="7">
        <f>IF($C3443="","",L3443*V3443/100)</f>
        <v/>
      </c>
      <c r="N3443" s="11" t="n"/>
      <c r="R3443" s="7" t="n"/>
      <c r="T3443" s="7" t="n"/>
      <c r="U3443" s="7">
        <f>IF($C3443="","",T3443*X3443/100)</f>
        <v/>
      </c>
      <c r="V3443" s="7">
        <f>IF($C3443="","",T3443-U3443)</f>
        <v/>
      </c>
      <c r="X3443">
        <f>IF($C3443="","",IF($AD3443=1,Settings!$C$8,IF($AC3443=1,Settings!$C$6,Settings!$C$7))*100)</f>
        <v/>
      </c>
      <c r="Y3443" s="7">
        <f>IF($C3443="","",V3443-M3443)</f>
        <v/>
      </c>
      <c r="AA3443">
        <f>IF($C3443="","",IF(COUNTIF($C$2:$C3443,$C3443)=1,1,0))</f>
        <v/>
      </c>
      <c r="AB3443">
        <f>IF($AA3443=1,SUMPRODUCT(--($AE$2:$AE$6001&lt;$AE3443))+1,"")</f>
        <v/>
      </c>
      <c r="AC3443">
        <f>IF($C3443="","",IF(OR($W3443=TRUE(),$W3443="TRUE"),0,1))</f>
        <v/>
      </c>
      <c r="AD3443">
        <f>IF($C3443="","",IF($Z3443="Yes",1,0))</f>
        <v/>
      </c>
      <c r="AE3443">
        <f>IF($AA3443=1,IFERROR(IF(VALUE($C3443)&lt;100000000,VALUE($C3443),1000000000),IFERROR(IF(VALUE(MID($C3443,2,20))&lt;100000000,VALUE(MID($C3443,2,20)),1000000000),1000000000))+ROW()/100000,"")</f>
        <v/>
      </c>
    </row>
    <row r="3444">
      <c r="M3444" s="7">
        <f>IF($C3444="","",L3444*V3444/100)</f>
        <v/>
      </c>
      <c r="N3444" s="11" t="n"/>
      <c r="R3444" s="7" t="n"/>
      <c r="T3444" s="7" t="n"/>
      <c r="U3444" s="7">
        <f>IF($C3444="","",T3444*X3444/100)</f>
        <v/>
      </c>
      <c r="V3444" s="7">
        <f>IF($C3444="","",T3444-U3444)</f>
        <v/>
      </c>
      <c r="X3444">
        <f>IF($C3444="","",IF($AD3444=1,Settings!$C$8,IF($AC3444=1,Settings!$C$6,Settings!$C$7))*100)</f>
        <v/>
      </c>
      <c r="Y3444" s="7">
        <f>IF($C3444="","",V3444-M3444)</f>
        <v/>
      </c>
      <c r="AA3444">
        <f>IF($C3444="","",IF(COUNTIF($C$2:$C3444,$C3444)=1,1,0))</f>
        <v/>
      </c>
      <c r="AB3444">
        <f>IF($AA3444=1,SUMPRODUCT(--($AE$2:$AE$6001&lt;$AE3444))+1,"")</f>
        <v/>
      </c>
      <c r="AC3444">
        <f>IF($C3444="","",IF(OR($W3444=TRUE(),$W3444="TRUE"),0,1))</f>
        <v/>
      </c>
      <c r="AD3444">
        <f>IF($C3444="","",IF($Z3444="Yes",1,0))</f>
        <v/>
      </c>
      <c r="AE3444">
        <f>IF($AA3444=1,IFERROR(IF(VALUE($C3444)&lt;100000000,VALUE($C3444),1000000000),IFERROR(IF(VALUE(MID($C3444,2,20))&lt;100000000,VALUE(MID($C3444,2,20)),1000000000),1000000000))+ROW()/100000,"")</f>
        <v/>
      </c>
    </row>
    <row r="3445">
      <c r="M3445" s="7">
        <f>IF($C3445="","",L3445*V3445/100)</f>
        <v/>
      </c>
      <c r="N3445" s="11" t="n"/>
      <c r="R3445" s="7" t="n"/>
      <c r="T3445" s="7" t="n"/>
      <c r="U3445" s="7">
        <f>IF($C3445="","",T3445*X3445/100)</f>
        <v/>
      </c>
      <c r="V3445" s="7">
        <f>IF($C3445="","",T3445-U3445)</f>
        <v/>
      </c>
      <c r="X3445">
        <f>IF($C3445="","",IF($AD3445=1,Settings!$C$8,IF($AC3445=1,Settings!$C$6,Settings!$C$7))*100)</f>
        <v/>
      </c>
      <c r="Y3445" s="7">
        <f>IF($C3445="","",V3445-M3445)</f>
        <v/>
      </c>
      <c r="AA3445">
        <f>IF($C3445="","",IF(COUNTIF($C$2:$C3445,$C3445)=1,1,0))</f>
        <v/>
      </c>
      <c r="AB3445">
        <f>IF($AA3445=1,SUMPRODUCT(--($AE$2:$AE$6001&lt;$AE3445))+1,"")</f>
        <v/>
      </c>
      <c r="AC3445">
        <f>IF($C3445="","",IF(OR($W3445=TRUE(),$W3445="TRUE"),0,1))</f>
        <v/>
      </c>
      <c r="AD3445">
        <f>IF($C3445="","",IF($Z3445="Yes",1,0))</f>
        <v/>
      </c>
      <c r="AE3445">
        <f>IF($AA3445=1,IFERROR(IF(VALUE($C3445)&lt;100000000,VALUE($C3445),1000000000),IFERROR(IF(VALUE(MID($C3445,2,20))&lt;100000000,VALUE(MID($C3445,2,20)),1000000000),1000000000))+ROW()/100000,"")</f>
        <v/>
      </c>
    </row>
    <row r="3446">
      <c r="M3446" s="7">
        <f>IF($C3446="","",L3446*V3446/100)</f>
        <v/>
      </c>
      <c r="N3446" s="11" t="n"/>
      <c r="R3446" s="7" t="n"/>
      <c r="T3446" s="7" t="n"/>
      <c r="U3446" s="7">
        <f>IF($C3446="","",T3446*X3446/100)</f>
        <v/>
      </c>
      <c r="V3446" s="7">
        <f>IF($C3446="","",T3446-U3446)</f>
        <v/>
      </c>
      <c r="X3446">
        <f>IF($C3446="","",IF($AD3446=1,Settings!$C$8,IF($AC3446=1,Settings!$C$6,Settings!$C$7))*100)</f>
        <v/>
      </c>
      <c r="Y3446" s="7">
        <f>IF($C3446="","",V3446-M3446)</f>
        <v/>
      </c>
      <c r="AA3446">
        <f>IF($C3446="","",IF(COUNTIF($C$2:$C3446,$C3446)=1,1,0))</f>
        <v/>
      </c>
      <c r="AB3446">
        <f>IF($AA3446=1,SUMPRODUCT(--($AE$2:$AE$6001&lt;$AE3446))+1,"")</f>
        <v/>
      </c>
      <c r="AC3446">
        <f>IF($C3446="","",IF(OR($W3446=TRUE(),$W3446="TRUE"),0,1))</f>
        <v/>
      </c>
      <c r="AD3446">
        <f>IF($C3446="","",IF($Z3446="Yes",1,0))</f>
        <v/>
      </c>
      <c r="AE3446">
        <f>IF($AA3446=1,IFERROR(IF(VALUE($C3446)&lt;100000000,VALUE($C3446),1000000000),IFERROR(IF(VALUE(MID($C3446,2,20))&lt;100000000,VALUE(MID($C3446,2,20)),1000000000),1000000000))+ROW()/100000,"")</f>
        <v/>
      </c>
    </row>
    <row r="3447">
      <c r="M3447" s="7">
        <f>IF($C3447="","",L3447*V3447/100)</f>
        <v/>
      </c>
      <c r="N3447" s="11" t="n"/>
      <c r="R3447" s="7" t="n"/>
      <c r="T3447" s="7" t="n"/>
      <c r="U3447" s="7">
        <f>IF($C3447="","",T3447*X3447/100)</f>
        <v/>
      </c>
      <c r="V3447" s="7">
        <f>IF($C3447="","",T3447-U3447)</f>
        <v/>
      </c>
      <c r="X3447">
        <f>IF($C3447="","",IF($AD3447=1,Settings!$C$8,IF($AC3447=1,Settings!$C$6,Settings!$C$7))*100)</f>
        <v/>
      </c>
      <c r="Y3447" s="7">
        <f>IF($C3447="","",V3447-M3447)</f>
        <v/>
      </c>
      <c r="AA3447">
        <f>IF($C3447="","",IF(COUNTIF($C$2:$C3447,$C3447)=1,1,0))</f>
        <v/>
      </c>
      <c r="AB3447">
        <f>IF($AA3447=1,SUMPRODUCT(--($AE$2:$AE$6001&lt;$AE3447))+1,"")</f>
        <v/>
      </c>
      <c r="AC3447">
        <f>IF($C3447="","",IF(OR($W3447=TRUE(),$W3447="TRUE"),0,1))</f>
        <v/>
      </c>
      <c r="AD3447">
        <f>IF($C3447="","",IF($Z3447="Yes",1,0))</f>
        <v/>
      </c>
      <c r="AE3447">
        <f>IF($AA3447=1,IFERROR(IF(VALUE($C3447)&lt;100000000,VALUE($C3447),1000000000),IFERROR(IF(VALUE(MID($C3447,2,20))&lt;100000000,VALUE(MID($C3447,2,20)),1000000000),1000000000))+ROW()/100000,"")</f>
        <v/>
      </c>
    </row>
    <row r="3448">
      <c r="M3448" s="7">
        <f>IF($C3448="","",L3448*V3448/100)</f>
        <v/>
      </c>
      <c r="N3448" s="11" t="n"/>
      <c r="R3448" s="7" t="n"/>
      <c r="T3448" s="7" t="n"/>
      <c r="U3448" s="7">
        <f>IF($C3448="","",T3448*X3448/100)</f>
        <v/>
      </c>
      <c r="V3448" s="7">
        <f>IF($C3448="","",T3448-U3448)</f>
        <v/>
      </c>
      <c r="X3448">
        <f>IF($C3448="","",IF($AD3448=1,Settings!$C$8,IF($AC3448=1,Settings!$C$6,Settings!$C$7))*100)</f>
        <v/>
      </c>
      <c r="Y3448" s="7">
        <f>IF($C3448="","",V3448-M3448)</f>
        <v/>
      </c>
      <c r="AA3448">
        <f>IF($C3448="","",IF(COUNTIF($C$2:$C3448,$C3448)=1,1,0))</f>
        <v/>
      </c>
      <c r="AB3448">
        <f>IF($AA3448=1,SUMPRODUCT(--($AE$2:$AE$6001&lt;$AE3448))+1,"")</f>
        <v/>
      </c>
      <c r="AC3448">
        <f>IF($C3448="","",IF(OR($W3448=TRUE(),$W3448="TRUE"),0,1))</f>
        <v/>
      </c>
      <c r="AD3448">
        <f>IF($C3448="","",IF($Z3448="Yes",1,0))</f>
        <v/>
      </c>
      <c r="AE3448">
        <f>IF($AA3448=1,IFERROR(IF(VALUE($C3448)&lt;100000000,VALUE($C3448),1000000000),IFERROR(IF(VALUE(MID($C3448,2,20))&lt;100000000,VALUE(MID($C3448,2,20)),1000000000),1000000000))+ROW()/100000,"")</f>
        <v/>
      </c>
    </row>
    <row r="3449">
      <c r="M3449" s="7">
        <f>IF($C3449="","",L3449*V3449/100)</f>
        <v/>
      </c>
      <c r="N3449" s="11" t="n"/>
      <c r="R3449" s="7" t="n"/>
      <c r="T3449" s="7" t="n"/>
      <c r="U3449" s="7">
        <f>IF($C3449="","",T3449*X3449/100)</f>
        <v/>
      </c>
      <c r="V3449" s="7">
        <f>IF($C3449="","",T3449-U3449)</f>
        <v/>
      </c>
      <c r="X3449">
        <f>IF($C3449="","",IF($AD3449=1,Settings!$C$8,IF($AC3449=1,Settings!$C$6,Settings!$C$7))*100)</f>
        <v/>
      </c>
      <c r="Y3449" s="7">
        <f>IF($C3449="","",V3449-M3449)</f>
        <v/>
      </c>
      <c r="AA3449">
        <f>IF($C3449="","",IF(COUNTIF($C$2:$C3449,$C3449)=1,1,0))</f>
        <v/>
      </c>
      <c r="AB3449">
        <f>IF($AA3449=1,SUMPRODUCT(--($AE$2:$AE$6001&lt;$AE3449))+1,"")</f>
        <v/>
      </c>
      <c r="AC3449">
        <f>IF($C3449="","",IF(OR($W3449=TRUE(),$W3449="TRUE"),0,1))</f>
        <v/>
      </c>
      <c r="AD3449">
        <f>IF($C3449="","",IF($Z3449="Yes",1,0))</f>
        <v/>
      </c>
      <c r="AE3449">
        <f>IF($AA3449=1,IFERROR(IF(VALUE($C3449)&lt;100000000,VALUE($C3449),1000000000),IFERROR(IF(VALUE(MID($C3449,2,20))&lt;100000000,VALUE(MID($C3449,2,20)),1000000000),1000000000))+ROW()/100000,"")</f>
        <v/>
      </c>
    </row>
    <row r="3450">
      <c r="M3450" s="7">
        <f>IF($C3450="","",L3450*V3450/100)</f>
        <v/>
      </c>
      <c r="N3450" s="11" t="n"/>
      <c r="R3450" s="7" t="n"/>
      <c r="T3450" s="7" t="n"/>
      <c r="U3450" s="7">
        <f>IF($C3450="","",T3450*X3450/100)</f>
        <v/>
      </c>
      <c r="V3450" s="7">
        <f>IF($C3450="","",T3450-U3450)</f>
        <v/>
      </c>
      <c r="X3450">
        <f>IF($C3450="","",IF($AD3450=1,Settings!$C$8,IF($AC3450=1,Settings!$C$6,Settings!$C$7))*100)</f>
        <v/>
      </c>
      <c r="Y3450" s="7">
        <f>IF($C3450="","",V3450-M3450)</f>
        <v/>
      </c>
      <c r="AA3450">
        <f>IF($C3450="","",IF(COUNTIF($C$2:$C3450,$C3450)=1,1,0))</f>
        <v/>
      </c>
      <c r="AB3450">
        <f>IF($AA3450=1,SUMPRODUCT(--($AE$2:$AE$6001&lt;$AE3450))+1,"")</f>
        <v/>
      </c>
      <c r="AC3450">
        <f>IF($C3450="","",IF(OR($W3450=TRUE(),$W3450="TRUE"),0,1))</f>
        <v/>
      </c>
      <c r="AD3450">
        <f>IF($C3450="","",IF($Z3450="Yes",1,0))</f>
        <v/>
      </c>
      <c r="AE3450">
        <f>IF($AA3450=1,IFERROR(IF(VALUE($C3450)&lt;100000000,VALUE($C3450),1000000000),IFERROR(IF(VALUE(MID($C3450,2,20))&lt;100000000,VALUE(MID($C3450,2,20)),1000000000),1000000000))+ROW()/100000,"")</f>
        <v/>
      </c>
    </row>
    <row r="3451">
      <c r="M3451" s="7">
        <f>IF($C3451="","",L3451*V3451/100)</f>
        <v/>
      </c>
      <c r="N3451" s="11" t="n"/>
      <c r="R3451" s="7" t="n"/>
      <c r="T3451" s="7" t="n"/>
      <c r="U3451" s="7">
        <f>IF($C3451="","",T3451*X3451/100)</f>
        <v/>
      </c>
      <c r="V3451" s="7">
        <f>IF($C3451="","",T3451-U3451)</f>
        <v/>
      </c>
      <c r="X3451">
        <f>IF($C3451="","",IF($AD3451=1,Settings!$C$8,IF($AC3451=1,Settings!$C$6,Settings!$C$7))*100)</f>
        <v/>
      </c>
      <c r="Y3451" s="7">
        <f>IF($C3451="","",V3451-M3451)</f>
        <v/>
      </c>
      <c r="AA3451">
        <f>IF($C3451="","",IF(COUNTIF($C$2:$C3451,$C3451)=1,1,0))</f>
        <v/>
      </c>
      <c r="AB3451">
        <f>IF($AA3451=1,SUMPRODUCT(--($AE$2:$AE$6001&lt;$AE3451))+1,"")</f>
        <v/>
      </c>
      <c r="AC3451">
        <f>IF($C3451="","",IF(OR($W3451=TRUE(),$W3451="TRUE"),0,1))</f>
        <v/>
      </c>
      <c r="AD3451">
        <f>IF($C3451="","",IF($Z3451="Yes",1,0))</f>
        <v/>
      </c>
      <c r="AE3451">
        <f>IF($AA3451=1,IFERROR(IF(VALUE($C3451)&lt;100000000,VALUE($C3451),1000000000),IFERROR(IF(VALUE(MID($C3451,2,20))&lt;100000000,VALUE(MID($C3451,2,20)),1000000000),1000000000))+ROW()/100000,"")</f>
        <v/>
      </c>
    </row>
    <row r="3452">
      <c r="M3452" s="7">
        <f>IF($C3452="","",L3452*V3452/100)</f>
        <v/>
      </c>
      <c r="N3452" s="11" t="n"/>
      <c r="R3452" s="7" t="n"/>
      <c r="T3452" s="7" t="n"/>
      <c r="U3452" s="7">
        <f>IF($C3452="","",T3452*X3452/100)</f>
        <v/>
      </c>
      <c r="V3452" s="7">
        <f>IF($C3452="","",T3452-U3452)</f>
        <v/>
      </c>
      <c r="X3452">
        <f>IF($C3452="","",IF($AD3452=1,Settings!$C$8,IF($AC3452=1,Settings!$C$6,Settings!$C$7))*100)</f>
        <v/>
      </c>
      <c r="Y3452" s="7">
        <f>IF($C3452="","",V3452-M3452)</f>
        <v/>
      </c>
      <c r="AA3452">
        <f>IF($C3452="","",IF(COUNTIF($C$2:$C3452,$C3452)=1,1,0))</f>
        <v/>
      </c>
      <c r="AB3452">
        <f>IF($AA3452=1,SUMPRODUCT(--($AE$2:$AE$6001&lt;$AE3452))+1,"")</f>
        <v/>
      </c>
      <c r="AC3452">
        <f>IF($C3452="","",IF(OR($W3452=TRUE(),$W3452="TRUE"),0,1))</f>
        <v/>
      </c>
      <c r="AD3452">
        <f>IF($C3452="","",IF($Z3452="Yes",1,0))</f>
        <v/>
      </c>
      <c r="AE3452">
        <f>IF($AA3452=1,IFERROR(IF(VALUE($C3452)&lt;100000000,VALUE($C3452),1000000000),IFERROR(IF(VALUE(MID($C3452,2,20))&lt;100000000,VALUE(MID($C3452,2,20)),1000000000),1000000000))+ROW()/100000,"")</f>
        <v/>
      </c>
    </row>
    <row r="3453">
      <c r="M3453" s="7">
        <f>IF($C3453="","",L3453*V3453/100)</f>
        <v/>
      </c>
      <c r="N3453" s="11" t="n"/>
      <c r="R3453" s="7" t="n"/>
      <c r="T3453" s="7" t="n"/>
      <c r="U3453" s="7">
        <f>IF($C3453="","",T3453*X3453/100)</f>
        <v/>
      </c>
      <c r="V3453" s="7">
        <f>IF($C3453="","",T3453-U3453)</f>
        <v/>
      </c>
      <c r="X3453">
        <f>IF($C3453="","",IF($AD3453=1,Settings!$C$8,IF($AC3453=1,Settings!$C$6,Settings!$C$7))*100)</f>
        <v/>
      </c>
      <c r="Y3453" s="7">
        <f>IF($C3453="","",V3453-M3453)</f>
        <v/>
      </c>
      <c r="AA3453">
        <f>IF($C3453="","",IF(COUNTIF($C$2:$C3453,$C3453)=1,1,0))</f>
        <v/>
      </c>
      <c r="AB3453">
        <f>IF($AA3453=1,SUMPRODUCT(--($AE$2:$AE$6001&lt;$AE3453))+1,"")</f>
        <v/>
      </c>
      <c r="AC3453">
        <f>IF($C3453="","",IF(OR($W3453=TRUE(),$W3453="TRUE"),0,1))</f>
        <v/>
      </c>
      <c r="AD3453">
        <f>IF($C3453="","",IF($Z3453="Yes",1,0))</f>
        <v/>
      </c>
      <c r="AE3453">
        <f>IF($AA3453=1,IFERROR(IF(VALUE($C3453)&lt;100000000,VALUE($C3453),1000000000),IFERROR(IF(VALUE(MID($C3453,2,20))&lt;100000000,VALUE(MID($C3453,2,20)),1000000000),1000000000))+ROW()/100000,"")</f>
        <v/>
      </c>
    </row>
    <row r="3454">
      <c r="M3454" s="7">
        <f>IF($C3454="","",L3454*V3454/100)</f>
        <v/>
      </c>
      <c r="N3454" s="11" t="n"/>
      <c r="R3454" s="7" t="n"/>
      <c r="T3454" s="7" t="n"/>
      <c r="U3454" s="7">
        <f>IF($C3454="","",T3454*X3454/100)</f>
        <v/>
      </c>
      <c r="V3454" s="7">
        <f>IF($C3454="","",T3454-U3454)</f>
        <v/>
      </c>
      <c r="X3454">
        <f>IF($C3454="","",IF($AD3454=1,Settings!$C$8,IF($AC3454=1,Settings!$C$6,Settings!$C$7))*100)</f>
        <v/>
      </c>
      <c r="Y3454" s="7">
        <f>IF($C3454="","",V3454-M3454)</f>
        <v/>
      </c>
      <c r="AA3454">
        <f>IF($C3454="","",IF(COUNTIF($C$2:$C3454,$C3454)=1,1,0))</f>
        <v/>
      </c>
      <c r="AB3454">
        <f>IF($AA3454=1,SUMPRODUCT(--($AE$2:$AE$6001&lt;$AE3454))+1,"")</f>
        <v/>
      </c>
      <c r="AC3454">
        <f>IF($C3454="","",IF(OR($W3454=TRUE(),$W3454="TRUE"),0,1))</f>
        <v/>
      </c>
      <c r="AD3454">
        <f>IF($C3454="","",IF($Z3454="Yes",1,0))</f>
        <v/>
      </c>
      <c r="AE3454">
        <f>IF($AA3454=1,IFERROR(IF(VALUE($C3454)&lt;100000000,VALUE($C3454),1000000000),IFERROR(IF(VALUE(MID($C3454,2,20))&lt;100000000,VALUE(MID($C3454,2,20)),1000000000),1000000000))+ROW()/100000,"")</f>
        <v/>
      </c>
    </row>
    <row r="3455">
      <c r="M3455" s="7">
        <f>IF($C3455="","",L3455*V3455/100)</f>
        <v/>
      </c>
      <c r="N3455" s="11" t="n"/>
      <c r="R3455" s="7" t="n"/>
      <c r="T3455" s="7" t="n"/>
      <c r="U3455" s="7">
        <f>IF($C3455="","",T3455*X3455/100)</f>
        <v/>
      </c>
      <c r="V3455" s="7">
        <f>IF($C3455="","",T3455-U3455)</f>
        <v/>
      </c>
      <c r="X3455">
        <f>IF($C3455="","",IF($AD3455=1,Settings!$C$8,IF($AC3455=1,Settings!$C$6,Settings!$C$7))*100)</f>
        <v/>
      </c>
      <c r="Y3455" s="7">
        <f>IF($C3455="","",V3455-M3455)</f>
        <v/>
      </c>
      <c r="AA3455">
        <f>IF($C3455="","",IF(COUNTIF($C$2:$C3455,$C3455)=1,1,0))</f>
        <v/>
      </c>
      <c r="AB3455">
        <f>IF($AA3455=1,SUMPRODUCT(--($AE$2:$AE$6001&lt;$AE3455))+1,"")</f>
        <v/>
      </c>
      <c r="AC3455">
        <f>IF($C3455="","",IF(OR($W3455=TRUE(),$W3455="TRUE"),0,1))</f>
        <v/>
      </c>
      <c r="AD3455">
        <f>IF($C3455="","",IF($Z3455="Yes",1,0))</f>
        <v/>
      </c>
      <c r="AE3455">
        <f>IF($AA3455=1,IFERROR(IF(VALUE($C3455)&lt;100000000,VALUE($C3455),1000000000),IFERROR(IF(VALUE(MID($C3455,2,20))&lt;100000000,VALUE(MID($C3455,2,20)),1000000000),1000000000))+ROW()/100000,"")</f>
        <v/>
      </c>
    </row>
    <row r="3456">
      <c r="M3456" s="7">
        <f>IF($C3456="","",L3456*V3456/100)</f>
        <v/>
      </c>
      <c r="N3456" s="11" t="n"/>
      <c r="R3456" s="7" t="n"/>
      <c r="T3456" s="7" t="n"/>
      <c r="U3456" s="7">
        <f>IF($C3456="","",T3456*X3456/100)</f>
        <v/>
      </c>
      <c r="V3456" s="7">
        <f>IF($C3456="","",T3456-U3456)</f>
        <v/>
      </c>
      <c r="X3456">
        <f>IF($C3456="","",IF($AD3456=1,Settings!$C$8,IF($AC3456=1,Settings!$C$6,Settings!$C$7))*100)</f>
        <v/>
      </c>
      <c r="Y3456" s="7">
        <f>IF($C3456="","",V3456-M3456)</f>
        <v/>
      </c>
      <c r="AA3456">
        <f>IF($C3456="","",IF(COUNTIF($C$2:$C3456,$C3456)=1,1,0))</f>
        <v/>
      </c>
      <c r="AB3456">
        <f>IF($AA3456=1,SUMPRODUCT(--($AE$2:$AE$6001&lt;$AE3456))+1,"")</f>
        <v/>
      </c>
      <c r="AC3456">
        <f>IF($C3456="","",IF(OR($W3456=TRUE(),$W3456="TRUE"),0,1))</f>
        <v/>
      </c>
      <c r="AD3456">
        <f>IF($C3456="","",IF($Z3456="Yes",1,0))</f>
        <v/>
      </c>
      <c r="AE3456">
        <f>IF($AA3456=1,IFERROR(IF(VALUE($C3456)&lt;100000000,VALUE($C3456),1000000000),IFERROR(IF(VALUE(MID($C3456,2,20))&lt;100000000,VALUE(MID($C3456,2,20)),1000000000),1000000000))+ROW()/100000,"")</f>
        <v/>
      </c>
    </row>
    <row r="3457">
      <c r="M3457" s="7">
        <f>IF($C3457="","",L3457*V3457/100)</f>
        <v/>
      </c>
      <c r="N3457" s="11" t="n"/>
      <c r="R3457" s="7" t="n"/>
      <c r="T3457" s="7" t="n"/>
      <c r="U3457" s="7">
        <f>IF($C3457="","",T3457*X3457/100)</f>
        <v/>
      </c>
      <c r="V3457" s="7">
        <f>IF($C3457="","",T3457-U3457)</f>
        <v/>
      </c>
      <c r="X3457">
        <f>IF($C3457="","",IF($AD3457=1,Settings!$C$8,IF($AC3457=1,Settings!$C$6,Settings!$C$7))*100)</f>
        <v/>
      </c>
      <c r="Y3457" s="7">
        <f>IF($C3457="","",V3457-M3457)</f>
        <v/>
      </c>
      <c r="AA3457">
        <f>IF($C3457="","",IF(COUNTIF($C$2:$C3457,$C3457)=1,1,0))</f>
        <v/>
      </c>
      <c r="AB3457">
        <f>IF($AA3457=1,SUMPRODUCT(--($AE$2:$AE$6001&lt;$AE3457))+1,"")</f>
        <v/>
      </c>
      <c r="AC3457">
        <f>IF($C3457="","",IF(OR($W3457=TRUE(),$W3457="TRUE"),0,1))</f>
        <v/>
      </c>
      <c r="AD3457">
        <f>IF($C3457="","",IF($Z3457="Yes",1,0))</f>
        <v/>
      </c>
      <c r="AE3457">
        <f>IF($AA3457=1,IFERROR(IF(VALUE($C3457)&lt;100000000,VALUE($C3457),1000000000),IFERROR(IF(VALUE(MID($C3457,2,20))&lt;100000000,VALUE(MID($C3457,2,20)),1000000000),1000000000))+ROW()/100000,"")</f>
        <v/>
      </c>
    </row>
    <row r="3458">
      <c r="M3458" s="7">
        <f>IF($C3458="","",L3458*V3458/100)</f>
        <v/>
      </c>
      <c r="N3458" s="11" t="n"/>
      <c r="R3458" s="7" t="n"/>
      <c r="T3458" s="7" t="n"/>
      <c r="U3458" s="7">
        <f>IF($C3458="","",T3458*X3458/100)</f>
        <v/>
      </c>
      <c r="V3458" s="7">
        <f>IF($C3458="","",T3458-U3458)</f>
        <v/>
      </c>
      <c r="X3458">
        <f>IF($C3458="","",IF($AD3458=1,Settings!$C$8,IF($AC3458=1,Settings!$C$6,Settings!$C$7))*100)</f>
        <v/>
      </c>
      <c r="Y3458" s="7">
        <f>IF($C3458="","",V3458-M3458)</f>
        <v/>
      </c>
      <c r="AA3458">
        <f>IF($C3458="","",IF(COUNTIF($C$2:$C3458,$C3458)=1,1,0))</f>
        <v/>
      </c>
      <c r="AB3458">
        <f>IF($AA3458=1,SUMPRODUCT(--($AE$2:$AE$6001&lt;$AE3458))+1,"")</f>
        <v/>
      </c>
      <c r="AC3458">
        <f>IF($C3458="","",IF(OR($W3458=TRUE(),$W3458="TRUE"),0,1))</f>
        <v/>
      </c>
      <c r="AD3458">
        <f>IF($C3458="","",IF($Z3458="Yes",1,0))</f>
        <v/>
      </c>
      <c r="AE3458">
        <f>IF($AA3458=1,IFERROR(IF(VALUE($C3458)&lt;100000000,VALUE($C3458),1000000000),IFERROR(IF(VALUE(MID($C3458,2,20))&lt;100000000,VALUE(MID($C3458,2,20)),1000000000),1000000000))+ROW()/100000,"")</f>
        <v/>
      </c>
    </row>
    <row r="3459">
      <c r="M3459" s="7">
        <f>IF($C3459="","",L3459*V3459/100)</f>
        <v/>
      </c>
      <c r="N3459" s="11" t="n"/>
      <c r="R3459" s="7" t="n"/>
      <c r="T3459" s="7" t="n"/>
      <c r="U3459" s="7">
        <f>IF($C3459="","",T3459*X3459/100)</f>
        <v/>
      </c>
      <c r="V3459" s="7">
        <f>IF($C3459="","",T3459-U3459)</f>
        <v/>
      </c>
      <c r="X3459">
        <f>IF($C3459="","",IF($AD3459=1,Settings!$C$8,IF($AC3459=1,Settings!$C$6,Settings!$C$7))*100)</f>
        <v/>
      </c>
      <c r="Y3459" s="7">
        <f>IF($C3459="","",V3459-M3459)</f>
        <v/>
      </c>
      <c r="AA3459">
        <f>IF($C3459="","",IF(COUNTIF($C$2:$C3459,$C3459)=1,1,0))</f>
        <v/>
      </c>
      <c r="AB3459">
        <f>IF($AA3459=1,SUMPRODUCT(--($AE$2:$AE$6001&lt;$AE3459))+1,"")</f>
        <v/>
      </c>
      <c r="AC3459">
        <f>IF($C3459="","",IF(OR($W3459=TRUE(),$W3459="TRUE"),0,1))</f>
        <v/>
      </c>
      <c r="AD3459">
        <f>IF($C3459="","",IF($Z3459="Yes",1,0))</f>
        <v/>
      </c>
      <c r="AE3459">
        <f>IF($AA3459=1,IFERROR(IF(VALUE($C3459)&lt;100000000,VALUE($C3459),1000000000),IFERROR(IF(VALUE(MID($C3459,2,20))&lt;100000000,VALUE(MID($C3459,2,20)),1000000000),1000000000))+ROW()/100000,"")</f>
        <v/>
      </c>
    </row>
    <row r="3460">
      <c r="M3460" s="7">
        <f>IF($C3460="","",L3460*V3460/100)</f>
        <v/>
      </c>
      <c r="N3460" s="11" t="n"/>
      <c r="R3460" s="7" t="n"/>
      <c r="T3460" s="7" t="n"/>
      <c r="U3460" s="7">
        <f>IF($C3460="","",T3460*X3460/100)</f>
        <v/>
      </c>
      <c r="V3460" s="7">
        <f>IF($C3460="","",T3460-U3460)</f>
        <v/>
      </c>
      <c r="X3460">
        <f>IF($C3460="","",IF($AD3460=1,Settings!$C$8,IF($AC3460=1,Settings!$C$6,Settings!$C$7))*100)</f>
        <v/>
      </c>
      <c r="Y3460" s="7">
        <f>IF($C3460="","",V3460-M3460)</f>
        <v/>
      </c>
      <c r="AA3460">
        <f>IF($C3460="","",IF(COUNTIF($C$2:$C3460,$C3460)=1,1,0))</f>
        <v/>
      </c>
      <c r="AB3460">
        <f>IF($AA3460=1,SUMPRODUCT(--($AE$2:$AE$6001&lt;$AE3460))+1,"")</f>
        <v/>
      </c>
      <c r="AC3460">
        <f>IF($C3460="","",IF(OR($W3460=TRUE(),$W3460="TRUE"),0,1))</f>
        <v/>
      </c>
      <c r="AD3460">
        <f>IF($C3460="","",IF($Z3460="Yes",1,0))</f>
        <v/>
      </c>
      <c r="AE3460">
        <f>IF($AA3460=1,IFERROR(IF(VALUE($C3460)&lt;100000000,VALUE($C3460),1000000000),IFERROR(IF(VALUE(MID($C3460,2,20))&lt;100000000,VALUE(MID($C3460,2,20)),1000000000),1000000000))+ROW()/100000,"")</f>
        <v/>
      </c>
    </row>
    <row r="3461">
      <c r="M3461" s="7">
        <f>IF($C3461="","",L3461*V3461/100)</f>
        <v/>
      </c>
      <c r="N3461" s="11" t="n"/>
      <c r="R3461" s="7" t="n"/>
      <c r="T3461" s="7" t="n"/>
      <c r="U3461" s="7">
        <f>IF($C3461="","",T3461*X3461/100)</f>
        <v/>
      </c>
      <c r="V3461" s="7">
        <f>IF($C3461="","",T3461-U3461)</f>
        <v/>
      </c>
      <c r="X3461">
        <f>IF($C3461="","",IF($AD3461=1,Settings!$C$8,IF($AC3461=1,Settings!$C$6,Settings!$C$7))*100)</f>
        <v/>
      </c>
      <c r="Y3461" s="7">
        <f>IF($C3461="","",V3461-M3461)</f>
        <v/>
      </c>
      <c r="AA3461">
        <f>IF($C3461="","",IF(COUNTIF($C$2:$C3461,$C3461)=1,1,0))</f>
        <v/>
      </c>
      <c r="AB3461">
        <f>IF($AA3461=1,SUMPRODUCT(--($AE$2:$AE$6001&lt;$AE3461))+1,"")</f>
        <v/>
      </c>
      <c r="AC3461">
        <f>IF($C3461="","",IF(OR($W3461=TRUE(),$W3461="TRUE"),0,1))</f>
        <v/>
      </c>
      <c r="AD3461">
        <f>IF($C3461="","",IF($Z3461="Yes",1,0))</f>
        <v/>
      </c>
      <c r="AE3461">
        <f>IF($AA3461=1,IFERROR(IF(VALUE($C3461)&lt;100000000,VALUE($C3461),1000000000),IFERROR(IF(VALUE(MID($C3461,2,20))&lt;100000000,VALUE(MID($C3461,2,20)),1000000000),1000000000))+ROW()/100000,"")</f>
        <v/>
      </c>
    </row>
    <row r="3462">
      <c r="M3462" s="7">
        <f>IF($C3462="","",L3462*V3462/100)</f>
        <v/>
      </c>
      <c r="N3462" s="11" t="n"/>
      <c r="R3462" s="7" t="n"/>
      <c r="T3462" s="7" t="n"/>
      <c r="U3462" s="7">
        <f>IF($C3462="","",T3462*X3462/100)</f>
        <v/>
      </c>
      <c r="V3462" s="7">
        <f>IF($C3462="","",T3462-U3462)</f>
        <v/>
      </c>
      <c r="X3462">
        <f>IF($C3462="","",IF($AD3462=1,Settings!$C$8,IF($AC3462=1,Settings!$C$6,Settings!$C$7))*100)</f>
        <v/>
      </c>
      <c r="Y3462" s="7">
        <f>IF($C3462="","",V3462-M3462)</f>
        <v/>
      </c>
      <c r="AA3462">
        <f>IF($C3462="","",IF(COUNTIF($C$2:$C3462,$C3462)=1,1,0))</f>
        <v/>
      </c>
      <c r="AB3462">
        <f>IF($AA3462=1,SUMPRODUCT(--($AE$2:$AE$6001&lt;$AE3462))+1,"")</f>
        <v/>
      </c>
      <c r="AC3462">
        <f>IF($C3462="","",IF(OR($W3462=TRUE(),$W3462="TRUE"),0,1))</f>
        <v/>
      </c>
      <c r="AD3462">
        <f>IF($C3462="","",IF($Z3462="Yes",1,0))</f>
        <v/>
      </c>
      <c r="AE3462">
        <f>IF($AA3462=1,IFERROR(IF(VALUE($C3462)&lt;100000000,VALUE($C3462),1000000000),IFERROR(IF(VALUE(MID($C3462,2,20))&lt;100000000,VALUE(MID($C3462,2,20)),1000000000),1000000000))+ROW()/100000,"")</f>
        <v/>
      </c>
    </row>
    <row r="3463">
      <c r="M3463" s="7">
        <f>IF($C3463="","",L3463*V3463/100)</f>
        <v/>
      </c>
      <c r="N3463" s="11" t="n"/>
      <c r="R3463" s="7" t="n"/>
      <c r="T3463" s="7" t="n"/>
      <c r="U3463" s="7">
        <f>IF($C3463="","",T3463*X3463/100)</f>
        <v/>
      </c>
      <c r="V3463" s="7">
        <f>IF($C3463="","",T3463-U3463)</f>
        <v/>
      </c>
      <c r="X3463">
        <f>IF($C3463="","",IF($AD3463=1,Settings!$C$8,IF($AC3463=1,Settings!$C$6,Settings!$C$7))*100)</f>
        <v/>
      </c>
      <c r="Y3463" s="7">
        <f>IF($C3463="","",V3463-M3463)</f>
        <v/>
      </c>
      <c r="AA3463">
        <f>IF($C3463="","",IF(COUNTIF($C$2:$C3463,$C3463)=1,1,0))</f>
        <v/>
      </c>
      <c r="AB3463">
        <f>IF($AA3463=1,SUMPRODUCT(--($AE$2:$AE$6001&lt;$AE3463))+1,"")</f>
        <v/>
      </c>
      <c r="AC3463">
        <f>IF($C3463="","",IF(OR($W3463=TRUE(),$W3463="TRUE"),0,1))</f>
        <v/>
      </c>
      <c r="AD3463">
        <f>IF($C3463="","",IF($Z3463="Yes",1,0))</f>
        <v/>
      </c>
      <c r="AE3463">
        <f>IF($AA3463=1,IFERROR(IF(VALUE($C3463)&lt;100000000,VALUE($C3463),1000000000),IFERROR(IF(VALUE(MID($C3463,2,20))&lt;100000000,VALUE(MID($C3463,2,20)),1000000000),1000000000))+ROW()/100000,"")</f>
        <v/>
      </c>
    </row>
    <row r="3464">
      <c r="M3464" s="7">
        <f>IF($C3464="","",L3464*V3464/100)</f>
        <v/>
      </c>
      <c r="N3464" s="11" t="n"/>
      <c r="R3464" s="7" t="n"/>
      <c r="T3464" s="7" t="n"/>
      <c r="U3464" s="7">
        <f>IF($C3464="","",T3464*X3464/100)</f>
        <v/>
      </c>
      <c r="V3464" s="7">
        <f>IF($C3464="","",T3464-U3464)</f>
        <v/>
      </c>
      <c r="X3464">
        <f>IF($C3464="","",IF($AD3464=1,Settings!$C$8,IF($AC3464=1,Settings!$C$6,Settings!$C$7))*100)</f>
        <v/>
      </c>
      <c r="Y3464" s="7">
        <f>IF($C3464="","",V3464-M3464)</f>
        <v/>
      </c>
      <c r="AA3464">
        <f>IF($C3464="","",IF(COUNTIF($C$2:$C3464,$C3464)=1,1,0))</f>
        <v/>
      </c>
      <c r="AB3464">
        <f>IF($AA3464=1,SUMPRODUCT(--($AE$2:$AE$6001&lt;$AE3464))+1,"")</f>
        <v/>
      </c>
      <c r="AC3464">
        <f>IF($C3464="","",IF(OR($W3464=TRUE(),$W3464="TRUE"),0,1))</f>
        <v/>
      </c>
      <c r="AD3464">
        <f>IF($C3464="","",IF($Z3464="Yes",1,0))</f>
        <v/>
      </c>
      <c r="AE3464">
        <f>IF($AA3464=1,IFERROR(IF(VALUE($C3464)&lt;100000000,VALUE($C3464),1000000000),IFERROR(IF(VALUE(MID($C3464,2,20))&lt;100000000,VALUE(MID($C3464,2,20)),1000000000),1000000000))+ROW()/100000,"")</f>
        <v/>
      </c>
    </row>
    <row r="3465">
      <c r="M3465" s="7">
        <f>IF($C3465="","",L3465*V3465/100)</f>
        <v/>
      </c>
      <c r="N3465" s="11" t="n"/>
      <c r="R3465" s="7" t="n"/>
      <c r="T3465" s="7" t="n"/>
      <c r="U3465" s="7">
        <f>IF($C3465="","",T3465*X3465/100)</f>
        <v/>
      </c>
      <c r="V3465" s="7">
        <f>IF($C3465="","",T3465-U3465)</f>
        <v/>
      </c>
      <c r="X3465">
        <f>IF($C3465="","",IF($AD3465=1,Settings!$C$8,IF($AC3465=1,Settings!$C$6,Settings!$C$7))*100)</f>
        <v/>
      </c>
      <c r="Y3465" s="7">
        <f>IF($C3465="","",V3465-M3465)</f>
        <v/>
      </c>
      <c r="AA3465">
        <f>IF($C3465="","",IF(COUNTIF($C$2:$C3465,$C3465)=1,1,0))</f>
        <v/>
      </c>
      <c r="AB3465">
        <f>IF($AA3465=1,SUMPRODUCT(--($AE$2:$AE$6001&lt;$AE3465))+1,"")</f>
        <v/>
      </c>
      <c r="AC3465">
        <f>IF($C3465="","",IF(OR($W3465=TRUE(),$W3465="TRUE"),0,1))</f>
        <v/>
      </c>
      <c r="AD3465">
        <f>IF($C3465="","",IF($Z3465="Yes",1,0))</f>
        <v/>
      </c>
      <c r="AE3465">
        <f>IF($AA3465=1,IFERROR(IF(VALUE($C3465)&lt;100000000,VALUE($C3465),1000000000),IFERROR(IF(VALUE(MID($C3465,2,20))&lt;100000000,VALUE(MID($C3465,2,20)),1000000000),1000000000))+ROW()/100000,"")</f>
        <v/>
      </c>
    </row>
    <row r="3466">
      <c r="M3466" s="7">
        <f>IF($C3466="","",L3466*V3466/100)</f>
        <v/>
      </c>
      <c r="N3466" s="11" t="n"/>
      <c r="R3466" s="7" t="n"/>
      <c r="T3466" s="7" t="n"/>
      <c r="U3466" s="7">
        <f>IF($C3466="","",T3466*X3466/100)</f>
        <v/>
      </c>
      <c r="V3466" s="7">
        <f>IF($C3466="","",T3466-U3466)</f>
        <v/>
      </c>
      <c r="X3466">
        <f>IF($C3466="","",IF($AD3466=1,Settings!$C$8,IF($AC3466=1,Settings!$C$6,Settings!$C$7))*100)</f>
        <v/>
      </c>
      <c r="Y3466" s="7">
        <f>IF($C3466="","",V3466-M3466)</f>
        <v/>
      </c>
      <c r="AA3466">
        <f>IF($C3466="","",IF(COUNTIF($C$2:$C3466,$C3466)=1,1,0))</f>
        <v/>
      </c>
      <c r="AB3466">
        <f>IF($AA3466=1,SUMPRODUCT(--($AE$2:$AE$6001&lt;$AE3466))+1,"")</f>
        <v/>
      </c>
      <c r="AC3466">
        <f>IF($C3466="","",IF(OR($W3466=TRUE(),$W3466="TRUE"),0,1))</f>
        <v/>
      </c>
      <c r="AD3466">
        <f>IF($C3466="","",IF($Z3466="Yes",1,0))</f>
        <v/>
      </c>
      <c r="AE3466">
        <f>IF($AA3466=1,IFERROR(IF(VALUE($C3466)&lt;100000000,VALUE($C3466),1000000000),IFERROR(IF(VALUE(MID($C3466,2,20))&lt;100000000,VALUE(MID($C3466,2,20)),1000000000),1000000000))+ROW()/100000,"")</f>
        <v/>
      </c>
    </row>
    <row r="3467">
      <c r="M3467" s="7">
        <f>IF($C3467="","",L3467*V3467/100)</f>
        <v/>
      </c>
      <c r="N3467" s="11" t="n"/>
      <c r="R3467" s="7" t="n"/>
      <c r="T3467" s="7" t="n"/>
      <c r="U3467" s="7">
        <f>IF($C3467="","",T3467*X3467/100)</f>
        <v/>
      </c>
      <c r="V3467" s="7">
        <f>IF($C3467="","",T3467-U3467)</f>
        <v/>
      </c>
      <c r="X3467">
        <f>IF($C3467="","",IF($AD3467=1,Settings!$C$8,IF($AC3467=1,Settings!$C$6,Settings!$C$7))*100)</f>
        <v/>
      </c>
      <c r="Y3467" s="7">
        <f>IF($C3467="","",V3467-M3467)</f>
        <v/>
      </c>
      <c r="AA3467">
        <f>IF($C3467="","",IF(COUNTIF($C$2:$C3467,$C3467)=1,1,0))</f>
        <v/>
      </c>
      <c r="AB3467">
        <f>IF($AA3467=1,SUMPRODUCT(--($AE$2:$AE$6001&lt;$AE3467))+1,"")</f>
        <v/>
      </c>
      <c r="AC3467">
        <f>IF($C3467="","",IF(OR($W3467=TRUE(),$W3467="TRUE"),0,1))</f>
        <v/>
      </c>
      <c r="AD3467">
        <f>IF($C3467="","",IF($Z3467="Yes",1,0))</f>
        <v/>
      </c>
      <c r="AE3467">
        <f>IF($AA3467=1,IFERROR(IF(VALUE($C3467)&lt;100000000,VALUE($C3467),1000000000),IFERROR(IF(VALUE(MID($C3467,2,20))&lt;100000000,VALUE(MID($C3467,2,20)),1000000000),1000000000))+ROW()/100000,"")</f>
        <v/>
      </c>
    </row>
    <row r="3468">
      <c r="M3468" s="7">
        <f>IF($C3468="","",L3468*V3468/100)</f>
        <v/>
      </c>
      <c r="N3468" s="11" t="n"/>
      <c r="R3468" s="7" t="n"/>
      <c r="T3468" s="7" t="n"/>
      <c r="U3468" s="7">
        <f>IF($C3468="","",T3468*X3468/100)</f>
        <v/>
      </c>
      <c r="V3468" s="7">
        <f>IF($C3468="","",T3468-U3468)</f>
        <v/>
      </c>
      <c r="X3468">
        <f>IF($C3468="","",IF($AD3468=1,Settings!$C$8,IF($AC3468=1,Settings!$C$6,Settings!$C$7))*100)</f>
        <v/>
      </c>
      <c r="Y3468" s="7">
        <f>IF($C3468="","",V3468-M3468)</f>
        <v/>
      </c>
      <c r="AA3468">
        <f>IF($C3468="","",IF(COUNTIF($C$2:$C3468,$C3468)=1,1,0))</f>
        <v/>
      </c>
      <c r="AB3468">
        <f>IF($AA3468=1,SUMPRODUCT(--($AE$2:$AE$6001&lt;$AE3468))+1,"")</f>
        <v/>
      </c>
      <c r="AC3468">
        <f>IF($C3468="","",IF(OR($W3468=TRUE(),$W3468="TRUE"),0,1))</f>
        <v/>
      </c>
      <c r="AD3468">
        <f>IF($C3468="","",IF($Z3468="Yes",1,0))</f>
        <v/>
      </c>
      <c r="AE3468">
        <f>IF($AA3468=1,IFERROR(IF(VALUE($C3468)&lt;100000000,VALUE($C3468),1000000000),IFERROR(IF(VALUE(MID($C3468,2,20))&lt;100000000,VALUE(MID($C3468,2,20)),1000000000),1000000000))+ROW()/100000,"")</f>
        <v/>
      </c>
    </row>
    <row r="3469">
      <c r="M3469" s="7">
        <f>IF($C3469="","",L3469*V3469/100)</f>
        <v/>
      </c>
      <c r="N3469" s="11" t="n"/>
      <c r="R3469" s="7" t="n"/>
      <c r="T3469" s="7" t="n"/>
      <c r="U3469" s="7">
        <f>IF($C3469="","",T3469*X3469/100)</f>
        <v/>
      </c>
      <c r="V3469" s="7">
        <f>IF($C3469="","",T3469-U3469)</f>
        <v/>
      </c>
      <c r="X3469">
        <f>IF($C3469="","",IF($AD3469=1,Settings!$C$8,IF($AC3469=1,Settings!$C$6,Settings!$C$7))*100)</f>
        <v/>
      </c>
      <c r="Y3469" s="7">
        <f>IF($C3469="","",V3469-M3469)</f>
        <v/>
      </c>
      <c r="AA3469">
        <f>IF($C3469="","",IF(COUNTIF($C$2:$C3469,$C3469)=1,1,0))</f>
        <v/>
      </c>
      <c r="AB3469">
        <f>IF($AA3469=1,SUMPRODUCT(--($AE$2:$AE$6001&lt;$AE3469))+1,"")</f>
        <v/>
      </c>
      <c r="AC3469">
        <f>IF($C3469="","",IF(OR($W3469=TRUE(),$W3469="TRUE"),0,1))</f>
        <v/>
      </c>
      <c r="AD3469">
        <f>IF($C3469="","",IF($Z3469="Yes",1,0))</f>
        <v/>
      </c>
      <c r="AE3469">
        <f>IF($AA3469=1,IFERROR(IF(VALUE($C3469)&lt;100000000,VALUE($C3469),1000000000),IFERROR(IF(VALUE(MID($C3469,2,20))&lt;100000000,VALUE(MID($C3469,2,20)),1000000000),1000000000))+ROW()/100000,"")</f>
        <v/>
      </c>
    </row>
    <row r="3470">
      <c r="M3470" s="7">
        <f>IF($C3470="","",L3470*V3470/100)</f>
        <v/>
      </c>
      <c r="N3470" s="11" t="n"/>
      <c r="R3470" s="7" t="n"/>
      <c r="T3470" s="7" t="n"/>
      <c r="U3470" s="7">
        <f>IF($C3470="","",T3470*X3470/100)</f>
        <v/>
      </c>
      <c r="V3470" s="7">
        <f>IF($C3470="","",T3470-U3470)</f>
        <v/>
      </c>
      <c r="X3470">
        <f>IF($C3470="","",IF($AD3470=1,Settings!$C$8,IF($AC3470=1,Settings!$C$6,Settings!$C$7))*100)</f>
        <v/>
      </c>
      <c r="Y3470" s="7">
        <f>IF($C3470="","",V3470-M3470)</f>
        <v/>
      </c>
      <c r="AA3470">
        <f>IF($C3470="","",IF(COUNTIF($C$2:$C3470,$C3470)=1,1,0))</f>
        <v/>
      </c>
      <c r="AB3470">
        <f>IF($AA3470=1,SUMPRODUCT(--($AE$2:$AE$6001&lt;$AE3470))+1,"")</f>
        <v/>
      </c>
      <c r="AC3470">
        <f>IF($C3470="","",IF(OR($W3470=TRUE(),$W3470="TRUE"),0,1))</f>
        <v/>
      </c>
      <c r="AD3470">
        <f>IF($C3470="","",IF($Z3470="Yes",1,0))</f>
        <v/>
      </c>
      <c r="AE3470">
        <f>IF($AA3470=1,IFERROR(IF(VALUE($C3470)&lt;100000000,VALUE($C3470),1000000000),IFERROR(IF(VALUE(MID($C3470,2,20))&lt;100000000,VALUE(MID($C3470,2,20)),1000000000),1000000000))+ROW()/100000,"")</f>
        <v/>
      </c>
    </row>
    <row r="3471">
      <c r="M3471" s="7">
        <f>IF($C3471="","",L3471*V3471/100)</f>
        <v/>
      </c>
      <c r="N3471" s="11" t="n"/>
      <c r="R3471" s="7" t="n"/>
      <c r="T3471" s="7" t="n"/>
      <c r="U3471" s="7">
        <f>IF($C3471="","",T3471*X3471/100)</f>
        <v/>
      </c>
      <c r="V3471" s="7">
        <f>IF($C3471="","",T3471-U3471)</f>
        <v/>
      </c>
      <c r="X3471">
        <f>IF($C3471="","",IF($AD3471=1,Settings!$C$8,IF($AC3471=1,Settings!$C$6,Settings!$C$7))*100)</f>
        <v/>
      </c>
      <c r="Y3471" s="7">
        <f>IF($C3471="","",V3471-M3471)</f>
        <v/>
      </c>
      <c r="AA3471">
        <f>IF($C3471="","",IF(COUNTIF($C$2:$C3471,$C3471)=1,1,0))</f>
        <v/>
      </c>
      <c r="AB3471">
        <f>IF($AA3471=1,SUMPRODUCT(--($AE$2:$AE$6001&lt;$AE3471))+1,"")</f>
        <v/>
      </c>
      <c r="AC3471">
        <f>IF($C3471="","",IF(OR($W3471=TRUE(),$W3471="TRUE"),0,1))</f>
        <v/>
      </c>
      <c r="AD3471">
        <f>IF($C3471="","",IF($Z3471="Yes",1,0))</f>
        <v/>
      </c>
      <c r="AE3471">
        <f>IF($AA3471=1,IFERROR(IF(VALUE($C3471)&lt;100000000,VALUE($C3471),1000000000),IFERROR(IF(VALUE(MID($C3471,2,20))&lt;100000000,VALUE(MID($C3471,2,20)),1000000000),1000000000))+ROW()/100000,"")</f>
        <v/>
      </c>
    </row>
    <row r="3472">
      <c r="M3472" s="7">
        <f>IF($C3472="","",L3472*V3472/100)</f>
        <v/>
      </c>
      <c r="N3472" s="11" t="n"/>
      <c r="R3472" s="7" t="n"/>
      <c r="T3472" s="7" t="n"/>
      <c r="U3472" s="7">
        <f>IF($C3472="","",T3472*X3472/100)</f>
        <v/>
      </c>
      <c r="V3472" s="7">
        <f>IF($C3472="","",T3472-U3472)</f>
        <v/>
      </c>
      <c r="X3472">
        <f>IF($C3472="","",IF($AD3472=1,Settings!$C$8,IF($AC3472=1,Settings!$C$6,Settings!$C$7))*100)</f>
        <v/>
      </c>
      <c r="Y3472" s="7">
        <f>IF($C3472="","",V3472-M3472)</f>
        <v/>
      </c>
      <c r="AA3472">
        <f>IF($C3472="","",IF(COUNTIF($C$2:$C3472,$C3472)=1,1,0))</f>
        <v/>
      </c>
      <c r="AB3472">
        <f>IF($AA3472=1,SUMPRODUCT(--($AE$2:$AE$6001&lt;$AE3472))+1,"")</f>
        <v/>
      </c>
      <c r="AC3472">
        <f>IF($C3472="","",IF(OR($W3472=TRUE(),$W3472="TRUE"),0,1))</f>
        <v/>
      </c>
      <c r="AD3472">
        <f>IF($C3472="","",IF($Z3472="Yes",1,0))</f>
        <v/>
      </c>
      <c r="AE3472">
        <f>IF($AA3472=1,IFERROR(IF(VALUE($C3472)&lt;100000000,VALUE($C3472),1000000000),IFERROR(IF(VALUE(MID($C3472,2,20))&lt;100000000,VALUE(MID($C3472,2,20)),1000000000),1000000000))+ROW()/100000,"")</f>
        <v/>
      </c>
    </row>
    <row r="3473">
      <c r="M3473" s="7">
        <f>IF($C3473="","",L3473*V3473/100)</f>
        <v/>
      </c>
      <c r="N3473" s="11" t="n"/>
      <c r="R3473" s="7" t="n"/>
      <c r="T3473" s="7" t="n"/>
      <c r="U3473" s="7">
        <f>IF($C3473="","",T3473*X3473/100)</f>
        <v/>
      </c>
      <c r="V3473" s="7">
        <f>IF($C3473="","",T3473-U3473)</f>
        <v/>
      </c>
      <c r="X3473">
        <f>IF($C3473="","",IF($AD3473=1,Settings!$C$8,IF($AC3473=1,Settings!$C$6,Settings!$C$7))*100)</f>
        <v/>
      </c>
      <c r="Y3473" s="7">
        <f>IF($C3473="","",V3473-M3473)</f>
        <v/>
      </c>
      <c r="AA3473">
        <f>IF($C3473="","",IF(COUNTIF($C$2:$C3473,$C3473)=1,1,0))</f>
        <v/>
      </c>
      <c r="AB3473">
        <f>IF($AA3473=1,SUMPRODUCT(--($AE$2:$AE$6001&lt;$AE3473))+1,"")</f>
        <v/>
      </c>
      <c r="AC3473">
        <f>IF($C3473="","",IF(OR($W3473=TRUE(),$W3473="TRUE"),0,1))</f>
        <v/>
      </c>
      <c r="AD3473">
        <f>IF($C3473="","",IF($Z3473="Yes",1,0))</f>
        <v/>
      </c>
      <c r="AE3473">
        <f>IF($AA3473=1,IFERROR(IF(VALUE($C3473)&lt;100000000,VALUE($C3473),1000000000),IFERROR(IF(VALUE(MID($C3473,2,20))&lt;100000000,VALUE(MID($C3473,2,20)),1000000000),1000000000))+ROW()/100000,"")</f>
        <v/>
      </c>
    </row>
    <row r="3474">
      <c r="M3474" s="7">
        <f>IF($C3474="","",L3474*V3474/100)</f>
        <v/>
      </c>
      <c r="N3474" s="11" t="n"/>
      <c r="R3474" s="7" t="n"/>
      <c r="T3474" s="7" t="n"/>
      <c r="U3474" s="7">
        <f>IF($C3474="","",T3474*X3474/100)</f>
        <v/>
      </c>
      <c r="V3474" s="7">
        <f>IF($C3474="","",T3474-U3474)</f>
        <v/>
      </c>
      <c r="X3474">
        <f>IF($C3474="","",IF($AD3474=1,Settings!$C$8,IF($AC3474=1,Settings!$C$6,Settings!$C$7))*100)</f>
        <v/>
      </c>
      <c r="Y3474" s="7">
        <f>IF($C3474="","",V3474-M3474)</f>
        <v/>
      </c>
      <c r="AA3474">
        <f>IF($C3474="","",IF(COUNTIF($C$2:$C3474,$C3474)=1,1,0))</f>
        <v/>
      </c>
      <c r="AB3474">
        <f>IF($AA3474=1,SUMPRODUCT(--($AE$2:$AE$6001&lt;$AE3474))+1,"")</f>
        <v/>
      </c>
      <c r="AC3474">
        <f>IF($C3474="","",IF(OR($W3474=TRUE(),$W3474="TRUE"),0,1))</f>
        <v/>
      </c>
      <c r="AD3474">
        <f>IF($C3474="","",IF($Z3474="Yes",1,0))</f>
        <v/>
      </c>
      <c r="AE3474">
        <f>IF($AA3474=1,IFERROR(IF(VALUE($C3474)&lt;100000000,VALUE($C3474),1000000000),IFERROR(IF(VALUE(MID($C3474,2,20))&lt;100000000,VALUE(MID($C3474,2,20)),1000000000),1000000000))+ROW()/100000,"")</f>
        <v/>
      </c>
    </row>
    <row r="3475">
      <c r="M3475" s="7">
        <f>IF($C3475="","",L3475*V3475/100)</f>
        <v/>
      </c>
      <c r="N3475" s="11" t="n"/>
      <c r="R3475" s="7" t="n"/>
      <c r="T3475" s="7" t="n"/>
      <c r="U3475" s="7">
        <f>IF($C3475="","",T3475*X3475/100)</f>
        <v/>
      </c>
      <c r="V3475" s="7">
        <f>IF($C3475="","",T3475-U3475)</f>
        <v/>
      </c>
      <c r="X3475">
        <f>IF($C3475="","",IF($AD3475=1,Settings!$C$8,IF($AC3475=1,Settings!$C$6,Settings!$C$7))*100)</f>
        <v/>
      </c>
      <c r="Y3475" s="7">
        <f>IF($C3475="","",V3475-M3475)</f>
        <v/>
      </c>
      <c r="AA3475">
        <f>IF($C3475="","",IF(COUNTIF($C$2:$C3475,$C3475)=1,1,0))</f>
        <v/>
      </c>
      <c r="AB3475">
        <f>IF($AA3475=1,SUMPRODUCT(--($AE$2:$AE$6001&lt;$AE3475))+1,"")</f>
        <v/>
      </c>
      <c r="AC3475">
        <f>IF($C3475="","",IF(OR($W3475=TRUE(),$W3475="TRUE"),0,1))</f>
        <v/>
      </c>
      <c r="AD3475">
        <f>IF($C3475="","",IF($Z3475="Yes",1,0))</f>
        <v/>
      </c>
      <c r="AE3475">
        <f>IF($AA3475=1,IFERROR(IF(VALUE($C3475)&lt;100000000,VALUE($C3475),1000000000),IFERROR(IF(VALUE(MID($C3475,2,20))&lt;100000000,VALUE(MID($C3475,2,20)),1000000000),1000000000))+ROW()/100000,"")</f>
        <v/>
      </c>
    </row>
    <row r="3476">
      <c r="M3476" s="7">
        <f>IF($C3476="","",L3476*V3476/100)</f>
        <v/>
      </c>
      <c r="N3476" s="11" t="n"/>
      <c r="R3476" s="7" t="n"/>
      <c r="T3476" s="7" t="n"/>
      <c r="U3476" s="7">
        <f>IF($C3476="","",T3476*X3476/100)</f>
        <v/>
      </c>
      <c r="V3476" s="7">
        <f>IF($C3476="","",T3476-U3476)</f>
        <v/>
      </c>
      <c r="X3476">
        <f>IF($C3476="","",IF($AD3476=1,Settings!$C$8,IF($AC3476=1,Settings!$C$6,Settings!$C$7))*100)</f>
        <v/>
      </c>
      <c r="Y3476" s="7">
        <f>IF($C3476="","",V3476-M3476)</f>
        <v/>
      </c>
      <c r="AA3476">
        <f>IF($C3476="","",IF(COUNTIF($C$2:$C3476,$C3476)=1,1,0))</f>
        <v/>
      </c>
      <c r="AB3476">
        <f>IF($AA3476=1,SUMPRODUCT(--($AE$2:$AE$6001&lt;$AE3476))+1,"")</f>
        <v/>
      </c>
      <c r="AC3476">
        <f>IF($C3476="","",IF(OR($W3476=TRUE(),$W3476="TRUE"),0,1))</f>
        <v/>
      </c>
      <c r="AD3476">
        <f>IF($C3476="","",IF($Z3476="Yes",1,0))</f>
        <v/>
      </c>
      <c r="AE3476">
        <f>IF($AA3476=1,IFERROR(IF(VALUE($C3476)&lt;100000000,VALUE($C3476),1000000000),IFERROR(IF(VALUE(MID($C3476,2,20))&lt;100000000,VALUE(MID($C3476,2,20)),1000000000),1000000000))+ROW()/100000,"")</f>
        <v/>
      </c>
    </row>
    <row r="3477">
      <c r="M3477" s="7">
        <f>IF($C3477="","",L3477*V3477/100)</f>
        <v/>
      </c>
      <c r="N3477" s="11" t="n"/>
      <c r="R3477" s="7" t="n"/>
      <c r="T3477" s="7" t="n"/>
      <c r="U3477" s="7">
        <f>IF($C3477="","",T3477*X3477/100)</f>
        <v/>
      </c>
      <c r="V3477" s="7">
        <f>IF($C3477="","",T3477-U3477)</f>
        <v/>
      </c>
      <c r="X3477">
        <f>IF($C3477="","",IF($AD3477=1,Settings!$C$8,IF($AC3477=1,Settings!$C$6,Settings!$C$7))*100)</f>
        <v/>
      </c>
      <c r="Y3477" s="7">
        <f>IF($C3477="","",V3477-M3477)</f>
        <v/>
      </c>
      <c r="AA3477">
        <f>IF($C3477="","",IF(COUNTIF($C$2:$C3477,$C3477)=1,1,0))</f>
        <v/>
      </c>
      <c r="AB3477">
        <f>IF($AA3477=1,SUMPRODUCT(--($AE$2:$AE$6001&lt;$AE3477))+1,"")</f>
        <v/>
      </c>
      <c r="AC3477">
        <f>IF($C3477="","",IF(OR($W3477=TRUE(),$W3477="TRUE"),0,1))</f>
        <v/>
      </c>
      <c r="AD3477">
        <f>IF($C3477="","",IF($Z3477="Yes",1,0))</f>
        <v/>
      </c>
      <c r="AE3477">
        <f>IF($AA3477=1,IFERROR(IF(VALUE($C3477)&lt;100000000,VALUE($C3477),1000000000),IFERROR(IF(VALUE(MID($C3477,2,20))&lt;100000000,VALUE(MID($C3477,2,20)),1000000000),1000000000))+ROW()/100000,"")</f>
        <v/>
      </c>
    </row>
    <row r="3478">
      <c r="M3478" s="7">
        <f>IF($C3478="","",L3478*V3478/100)</f>
        <v/>
      </c>
      <c r="N3478" s="11" t="n"/>
      <c r="R3478" s="7" t="n"/>
      <c r="T3478" s="7" t="n"/>
      <c r="U3478" s="7">
        <f>IF($C3478="","",T3478*X3478/100)</f>
        <v/>
      </c>
      <c r="V3478" s="7">
        <f>IF($C3478="","",T3478-U3478)</f>
        <v/>
      </c>
      <c r="X3478">
        <f>IF($C3478="","",IF($AD3478=1,Settings!$C$8,IF($AC3478=1,Settings!$C$6,Settings!$C$7))*100)</f>
        <v/>
      </c>
      <c r="Y3478" s="7">
        <f>IF($C3478="","",V3478-M3478)</f>
        <v/>
      </c>
      <c r="AA3478">
        <f>IF($C3478="","",IF(COUNTIF($C$2:$C3478,$C3478)=1,1,0))</f>
        <v/>
      </c>
      <c r="AB3478">
        <f>IF($AA3478=1,SUMPRODUCT(--($AE$2:$AE$6001&lt;$AE3478))+1,"")</f>
        <v/>
      </c>
      <c r="AC3478">
        <f>IF($C3478="","",IF(OR($W3478=TRUE(),$W3478="TRUE"),0,1))</f>
        <v/>
      </c>
      <c r="AD3478">
        <f>IF($C3478="","",IF($Z3478="Yes",1,0))</f>
        <v/>
      </c>
      <c r="AE3478">
        <f>IF($AA3478=1,IFERROR(IF(VALUE($C3478)&lt;100000000,VALUE($C3478),1000000000),IFERROR(IF(VALUE(MID($C3478,2,20))&lt;100000000,VALUE(MID($C3478,2,20)),1000000000),1000000000))+ROW()/100000,"")</f>
        <v/>
      </c>
    </row>
    <row r="3479">
      <c r="M3479" s="7">
        <f>IF($C3479="","",L3479*V3479/100)</f>
        <v/>
      </c>
      <c r="N3479" s="11" t="n"/>
      <c r="R3479" s="7" t="n"/>
      <c r="T3479" s="7" t="n"/>
      <c r="U3479" s="7">
        <f>IF($C3479="","",T3479*X3479/100)</f>
        <v/>
      </c>
      <c r="V3479" s="7">
        <f>IF($C3479="","",T3479-U3479)</f>
        <v/>
      </c>
      <c r="X3479">
        <f>IF($C3479="","",IF($AD3479=1,Settings!$C$8,IF($AC3479=1,Settings!$C$6,Settings!$C$7))*100)</f>
        <v/>
      </c>
      <c r="Y3479" s="7">
        <f>IF($C3479="","",V3479-M3479)</f>
        <v/>
      </c>
      <c r="AA3479">
        <f>IF($C3479="","",IF(COUNTIF($C$2:$C3479,$C3479)=1,1,0))</f>
        <v/>
      </c>
      <c r="AB3479">
        <f>IF($AA3479=1,SUMPRODUCT(--($AE$2:$AE$6001&lt;$AE3479))+1,"")</f>
        <v/>
      </c>
      <c r="AC3479">
        <f>IF($C3479="","",IF(OR($W3479=TRUE(),$W3479="TRUE"),0,1))</f>
        <v/>
      </c>
      <c r="AD3479">
        <f>IF($C3479="","",IF($Z3479="Yes",1,0))</f>
        <v/>
      </c>
      <c r="AE3479">
        <f>IF($AA3479=1,IFERROR(IF(VALUE($C3479)&lt;100000000,VALUE($C3479),1000000000),IFERROR(IF(VALUE(MID($C3479,2,20))&lt;100000000,VALUE(MID($C3479,2,20)),1000000000),1000000000))+ROW()/100000,"")</f>
        <v/>
      </c>
    </row>
    <row r="3480">
      <c r="M3480" s="7">
        <f>IF($C3480="","",L3480*V3480/100)</f>
        <v/>
      </c>
      <c r="N3480" s="11" t="n"/>
      <c r="R3480" s="7" t="n"/>
      <c r="T3480" s="7" t="n"/>
      <c r="U3480" s="7">
        <f>IF($C3480="","",T3480*X3480/100)</f>
        <v/>
      </c>
      <c r="V3480" s="7">
        <f>IF($C3480="","",T3480-U3480)</f>
        <v/>
      </c>
      <c r="X3480">
        <f>IF($C3480="","",IF($AD3480=1,Settings!$C$8,IF($AC3480=1,Settings!$C$6,Settings!$C$7))*100)</f>
        <v/>
      </c>
      <c r="Y3480" s="7">
        <f>IF($C3480="","",V3480-M3480)</f>
        <v/>
      </c>
      <c r="AA3480">
        <f>IF($C3480="","",IF(COUNTIF($C$2:$C3480,$C3480)=1,1,0))</f>
        <v/>
      </c>
      <c r="AB3480">
        <f>IF($AA3480=1,SUMPRODUCT(--($AE$2:$AE$6001&lt;$AE3480))+1,"")</f>
        <v/>
      </c>
      <c r="AC3480">
        <f>IF($C3480="","",IF(OR($W3480=TRUE(),$W3480="TRUE"),0,1))</f>
        <v/>
      </c>
      <c r="AD3480">
        <f>IF($C3480="","",IF($Z3480="Yes",1,0))</f>
        <v/>
      </c>
      <c r="AE3480">
        <f>IF($AA3480=1,IFERROR(IF(VALUE($C3480)&lt;100000000,VALUE($C3480),1000000000),IFERROR(IF(VALUE(MID($C3480,2,20))&lt;100000000,VALUE(MID($C3480,2,20)),1000000000),1000000000))+ROW()/100000,"")</f>
        <v/>
      </c>
    </row>
    <row r="3481">
      <c r="M3481" s="7">
        <f>IF($C3481="","",L3481*V3481/100)</f>
        <v/>
      </c>
      <c r="N3481" s="11" t="n"/>
      <c r="R3481" s="7" t="n"/>
      <c r="T3481" s="7" t="n"/>
      <c r="U3481" s="7">
        <f>IF($C3481="","",T3481*X3481/100)</f>
        <v/>
      </c>
      <c r="V3481" s="7">
        <f>IF($C3481="","",T3481-U3481)</f>
        <v/>
      </c>
      <c r="X3481">
        <f>IF($C3481="","",IF($AD3481=1,Settings!$C$8,IF($AC3481=1,Settings!$C$6,Settings!$C$7))*100)</f>
        <v/>
      </c>
      <c r="Y3481" s="7">
        <f>IF($C3481="","",V3481-M3481)</f>
        <v/>
      </c>
      <c r="AA3481">
        <f>IF($C3481="","",IF(COUNTIF($C$2:$C3481,$C3481)=1,1,0))</f>
        <v/>
      </c>
      <c r="AB3481">
        <f>IF($AA3481=1,SUMPRODUCT(--($AE$2:$AE$6001&lt;$AE3481))+1,"")</f>
        <v/>
      </c>
      <c r="AC3481">
        <f>IF($C3481="","",IF(OR($W3481=TRUE(),$W3481="TRUE"),0,1))</f>
        <v/>
      </c>
      <c r="AD3481">
        <f>IF($C3481="","",IF($Z3481="Yes",1,0))</f>
        <v/>
      </c>
      <c r="AE3481">
        <f>IF($AA3481=1,IFERROR(IF(VALUE($C3481)&lt;100000000,VALUE($C3481),1000000000),IFERROR(IF(VALUE(MID($C3481,2,20))&lt;100000000,VALUE(MID($C3481,2,20)),1000000000),1000000000))+ROW()/100000,"")</f>
        <v/>
      </c>
    </row>
    <row r="3482">
      <c r="M3482" s="7">
        <f>IF($C3482="","",L3482*V3482/100)</f>
        <v/>
      </c>
      <c r="N3482" s="11" t="n"/>
      <c r="R3482" s="7" t="n"/>
      <c r="T3482" s="7" t="n"/>
      <c r="U3482" s="7">
        <f>IF($C3482="","",T3482*X3482/100)</f>
        <v/>
      </c>
      <c r="V3482" s="7">
        <f>IF($C3482="","",T3482-U3482)</f>
        <v/>
      </c>
      <c r="X3482">
        <f>IF($C3482="","",IF($AD3482=1,Settings!$C$8,IF($AC3482=1,Settings!$C$6,Settings!$C$7))*100)</f>
        <v/>
      </c>
      <c r="Y3482" s="7">
        <f>IF($C3482="","",V3482-M3482)</f>
        <v/>
      </c>
      <c r="AA3482">
        <f>IF($C3482="","",IF(COUNTIF($C$2:$C3482,$C3482)=1,1,0))</f>
        <v/>
      </c>
      <c r="AB3482">
        <f>IF($AA3482=1,SUMPRODUCT(--($AE$2:$AE$6001&lt;$AE3482))+1,"")</f>
        <v/>
      </c>
      <c r="AC3482">
        <f>IF($C3482="","",IF(OR($W3482=TRUE(),$W3482="TRUE"),0,1))</f>
        <v/>
      </c>
      <c r="AD3482">
        <f>IF($C3482="","",IF($Z3482="Yes",1,0))</f>
        <v/>
      </c>
      <c r="AE3482">
        <f>IF($AA3482=1,IFERROR(IF(VALUE($C3482)&lt;100000000,VALUE($C3482),1000000000),IFERROR(IF(VALUE(MID($C3482,2,20))&lt;100000000,VALUE(MID($C3482,2,20)),1000000000),1000000000))+ROW()/100000,"")</f>
        <v/>
      </c>
    </row>
    <row r="3483">
      <c r="M3483" s="7">
        <f>IF($C3483="","",L3483*V3483/100)</f>
        <v/>
      </c>
      <c r="N3483" s="11" t="n"/>
      <c r="R3483" s="7" t="n"/>
      <c r="T3483" s="7" t="n"/>
      <c r="U3483" s="7">
        <f>IF($C3483="","",T3483*X3483/100)</f>
        <v/>
      </c>
      <c r="V3483" s="7">
        <f>IF($C3483="","",T3483-U3483)</f>
        <v/>
      </c>
      <c r="X3483">
        <f>IF($C3483="","",IF($AD3483=1,Settings!$C$8,IF($AC3483=1,Settings!$C$6,Settings!$C$7))*100)</f>
        <v/>
      </c>
      <c r="Y3483" s="7">
        <f>IF($C3483="","",V3483-M3483)</f>
        <v/>
      </c>
      <c r="AA3483">
        <f>IF($C3483="","",IF(COUNTIF($C$2:$C3483,$C3483)=1,1,0))</f>
        <v/>
      </c>
      <c r="AB3483">
        <f>IF($AA3483=1,SUMPRODUCT(--($AE$2:$AE$6001&lt;$AE3483))+1,"")</f>
        <v/>
      </c>
      <c r="AC3483">
        <f>IF($C3483="","",IF(OR($W3483=TRUE(),$W3483="TRUE"),0,1))</f>
        <v/>
      </c>
      <c r="AD3483">
        <f>IF($C3483="","",IF($Z3483="Yes",1,0))</f>
        <v/>
      </c>
      <c r="AE3483">
        <f>IF($AA3483=1,IFERROR(IF(VALUE($C3483)&lt;100000000,VALUE($C3483),1000000000),IFERROR(IF(VALUE(MID($C3483,2,20))&lt;100000000,VALUE(MID($C3483,2,20)),1000000000),1000000000))+ROW()/100000,"")</f>
        <v/>
      </c>
    </row>
    <row r="3484">
      <c r="M3484" s="7">
        <f>IF($C3484="","",L3484*V3484/100)</f>
        <v/>
      </c>
      <c r="N3484" s="11" t="n"/>
      <c r="R3484" s="7" t="n"/>
      <c r="T3484" s="7" t="n"/>
      <c r="U3484" s="7">
        <f>IF($C3484="","",T3484*X3484/100)</f>
        <v/>
      </c>
      <c r="V3484" s="7">
        <f>IF($C3484="","",T3484-U3484)</f>
        <v/>
      </c>
      <c r="X3484">
        <f>IF($C3484="","",IF($AD3484=1,Settings!$C$8,IF($AC3484=1,Settings!$C$6,Settings!$C$7))*100)</f>
        <v/>
      </c>
      <c r="Y3484" s="7">
        <f>IF($C3484="","",V3484-M3484)</f>
        <v/>
      </c>
      <c r="AA3484">
        <f>IF($C3484="","",IF(COUNTIF($C$2:$C3484,$C3484)=1,1,0))</f>
        <v/>
      </c>
      <c r="AB3484">
        <f>IF($AA3484=1,SUMPRODUCT(--($AE$2:$AE$6001&lt;$AE3484))+1,"")</f>
        <v/>
      </c>
      <c r="AC3484">
        <f>IF($C3484="","",IF(OR($W3484=TRUE(),$W3484="TRUE"),0,1))</f>
        <v/>
      </c>
      <c r="AD3484">
        <f>IF($C3484="","",IF($Z3484="Yes",1,0))</f>
        <v/>
      </c>
      <c r="AE3484">
        <f>IF($AA3484=1,IFERROR(IF(VALUE($C3484)&lt;100000000,VALUE($C3484),1000000000),IFERROR(IF(VALUE(MID($C3484,2,20))&lt;100000000,VALUE(MID($C3484,2,20)),1000000000),1000000000))+ROW()/100000,"")</f>
        <v/>
      </c>
    </row>
    <row r="3485">
      <c r="M3485" s="7">
        <f>IF($C3485="","",L3485*V3485/100)</f>
        <v/>
      </c>
      <c r="N3485" s="11" t="n"/>
      <c r="R3485" s="7" t="n"/>
      <c r="T3485" s="7" t="n"/>
      <c r="U3485" s="7">
        <f>IF($C3485="","",T3485*X3485/100)</f>
        <v/>
      </c>
      <c r="V3485" s="7">
        <f>IF($C3485="","",T3485-U3485)</f>
        <v/>
      </c>
      <c r="X3485">
        <f>IF($C3485="","",IF($AD3485=1,Settings!$C$8,IF($AC3485=1,Settings!$C$6,Settings!$C$7))*100)</f>
        <v/>
      </c>
      <c r="Y3485" s="7">
        <f>IF($C3485="","",V3485-M3485)</f>
        <v/>
      </c>
      <c r="AA3485">
        <f>IF($C3485="","",IF(COUNTIF($C$2:$C3485,$C3485)=1,1,0))</f>
        <v/>
      </c>
      <c r="AB3485">
        <f>IF($AA3485=1,SUMPRODUCT(--($AE$2:$AE$6001&lt;$AE3485))+1,"")</f>
        <v/>
      </c>
      <c r="AC3485">
        <f>IF($C3485="","",IF(OR($W3485=TRUE(),$W3485="TRUE"),0,1))</f>
        <v/>
      </c>
      <c r="AD3485">
        <f>IF($C3485="","",IF($Z3485="Yes",1,0))</f>
        <v/>
      </c>
      <c r="AE3485">
        <f>IF($AA3485=1,IFERROR(IF(VALUE($C3485)&lt;100000000,VALUE($C3485),1000000000),IFERROR(IF(VALUE(MID($C3485,2,20))&lt;100000000,VALUE(MID($C3485,2,20)),1000000000),1000000000))+ROW()/100000,"")</f>
        <v/>
      </c>
    </row>
    <row r="3486">
      <c r="M3486" s="7">
        <f>IF($C3486="","",L3486*V3486/100)</f>
        <v/>
      </c>
      <c r="N3486" s="11" t="n"/>
      <c r="R3486" s="7" t="n"/>
      <c r="T3486" s="7" t="n"/>
      <c r="U3486" s="7">
        <f>IF($C3486="","",T3486*X3486/100)</f>
        <v/>
      </c>
      <c r="V3486" s="7">
        <f>IF($C3486="","",T3486-U3486)</f>
        <v/>
      </c>
      <c r="X3486">
        <f>IF($C3486="","",IF($AD3486=1,Settings!$C$8,IF($AC3486=1,Settings!$C$6,Settings!$C$7))*100)</f>
        <v/>
      </c>
      <c r="Y3486" s="7">
        <f>IF($C3486="","",V3486-M3486)</f>
        <v/>
      </c>
      <c r="AA3486">
        <f>IF($C3486="","",IF(COUNTIF($C$2:$C3486,$C3486)=1,1,0))</f>
        <v/>
      </c>
      <c r="AB3486">
        <f>IF($AA3486=1,SUMPRODUCT(--($AE$2:$AE$6001&lt;$AE3486))+1,"")</f>
        <v/>
      </c>
      <c r="AC3486">
        <f>IF($C3486="","",IF(OR($W3486=TRUE(),$W3486="TRUE"),0,1))</f>
        <v/>
      </c>
      <c r="AD3486">
        <f>IF($C3486="","",IF($Z3486="Yes",1,0))</f>
        <v/>
      </c>
      <c r="AE3486">
        <f>IF($AA3486=1,IFERROR(IF(VALUE($C3486)&lt;100000000,VALUE($C3486),1000000000),IFERROR(IF(VALUE(MID($C3486,2,20))&lt;100000000,VALUE(MID($C3486,2,20)),1000000000),1000000000))+ROW()/100000,"")</f>
        <v/>
      </c>
    </row>
    <row r="3487">
      <c r="M3487" s="7">
        <f>IF($C3487="","",L3487*V3487/100)</f>
        <v/>
      </c>
      <c r="N3487" s="11" t="n"/>
      <c r="R3487" s="7" t="n"/>
      <c r="T3487" s="7" t="n"/>
      <c r="U3487" s="7">
        <f>IF($C3487="","",T3487*X3487/100)</f>
        <v/>
      </c>
      <c r="V3487" s="7">
        <f>IF($C3487="","",T3487-U3487)</f>
        <v/>
      </c>
      <c r="X3487">
        <f>IF($C3487="","",IF($AD3487=1,Settings!$C$8,IF($AC3487=1,Settings!$C$6,Settings!$C$7))*100)</f>
        <v/>
      </c>
      <c r="Y3487" s="7">
        <f>IF($C3487="","",V3487-M3487)</f>
        <v/>
      </c>
      <c r="AA3487">
        <f>IF($C3487="","",IF(COUNTIF($C$2:$C3487,$C3487)=1,1,0))</f>
        <v/>
      </c>
      <c r="AB3487">
        <f>IF($AA3487=1,SUMPRODUCT(--($AE$2:$AE$6001&lt;$AE3487))+1,"")</f>
        <v/>
      </c>
      <c r="AC3487">
        <f>IF($C3487="","",IF(OR($W3487=TRUE(),$W3487="TRUE"),0,1))</f>
        <v/>
      </c>
      <c r="AD3487">
        <f>IF($C3487="","",IF($Z3487="Yes",1,0))</f>
        <v/>
      </c>
      <c r="AE3487">
        <f>IF($AA3487=1,IFERROR(IF(VALUE($C3487)&lt;100000000,VALUE($C3487),1000000000),IFERROR(IF(VALUE(MID($C3487,2,20))&lt;100000000,VALUE(MID($C3487,2,20)),1000000000),1000000000))+ROW()/100000,"")</f>
        <v/>
      </c>
    </row>
    <row r="3488">
      <c r="M3488" s="7">
        <f>IF($C3488="","",L3488*V3488/100)</f>
        <v/>
      </c>
      <c r="N3488" s="11" t="n"/>
      <c r="R3488" s="7" t="n"/>
      <c r="T3488" s="7" t="n"/>
      <c r="U3488" s="7">
        <f>IF($C3488="","",T3488*X3488/100)</f>
        <v/>
      </c>
      <c r="V3488" s="7">
        <f>IF($C3488="","",T3488-U3488)</f>
        <v/>
      </c>
      <c r="X3488">
        <f>IF($C3488="","",IF($AD3488=1,Settings!$C$8,IF($AC3488=1,Settings!$C$6,Settings!$C$7))*100)</f>
        <v/>
      </c>
      <c r="Y3488" s="7">
        <f>IF($C3488="","",V3488-M3488)</f>
        <v/>
      </c>
      <c r="AA3488">
        <f>IF($C3488="","",IF(COUNTIF($C$2:$C3488,$C3488)=1,1,0))</f>
        <v/>
      </c>
      <c r="AB3488">
        <f>IF($AA3488=1,SUMPRODUCT(--($AE$2:$AE$6001&lt;$AE3488))+1,"")</f>
        <v/>
      </c>
      <c r="AC3488">
        <f>IF($C3488="","",IF(OR($W3488=TRUE(),$W3488="TRUE"),0,1))</f>
        <v/>
      </c>
      <c r="AD3488">
        <f>IF($C3488="","",IF($Z3488="Yes",1,0))</f>
        <v/>
      </c>
      <c r="AE3488">
        <f>IF($AA3488=1,IFERROR(IF(VALUE($C3488)&lt;100000000,VALUE($C3488),1000000000),IFERROR(IF(VALUE(MID($C3488,2,20))&lt;100000000,VALUE(MID($C3488,2,20)),1000000000),1000000000))+ROW()/100000,"")</f>
        <v/>
      </c>
    </row>
    <row r="3489">
      <c r="M3489" s="7">
        <f>IF($C3489="","",L3489*V3489/100)</f>
        <v/>
      </c>
      <c r="N3489" s="11" t="n"/>
      <c r="R3489" s="7" t="n"/>
      <c r="T3489" s="7" t="n"/>
      <c r="U3489" s="7">
        <f>IF($C3489="","",T3489*X3489/100)</f>
        <v/>
      </c>
      <c r="V3489" s="7">
        <f>IF($C3489="","",T3489-U3489)</f>
        <v/>
      </c>
      <c r="X3489">
        <f>IF($C3489="","",IF($AD3489=1,Settings!$C$8,IF($AC3489=1,Settings!$C$6,Settings!$C$7))*100)</f>
        <v/>
      </c>
      <c r="Y3489" s="7">
        <f>IF($C3489="","",V3489-M3489)</f>
        <v/>
      </c>
      <c r="AA3489">
        <f>IF($C3489="","",IF(COUNTIF($C$2:$C3489,$C3489)=1,1,0))</f>
        <v/>
      </c>
      <c r="AB3489">
        <f>IF($AA3489=1,SUMPRODUCT(--($AE$2:$AE$6001&lt;$AE3489))+1,"")</f>
        <v/>
      </c>
      <c r="AC3489">
        <f>IF($C3489="","",IF(OR($W3489=TRUE(),$W3489="TRUE"),0,1))</f>
        <v/>
      </c>
      <c r="AD3489">
        <f>IF($C3489="","",IF($Z3489="Yes",1,0))</f>
        <v/>
      </c>
      <c r="AE3489">
        <f>IF($AA3489=1,IFERROR(IF(VALUE($C3489)&lt;100000000,VALUE($C3489),1000000000),IFERROR(IF(VALUE(MID($C3489,2,20))&lt;100000000,VALUE(MID($C3489,2,20)),1000000000),1000000000))+ROW()/100000,"")</f>
        <v/>
      </c>
    </row>
    <row r="3490">
      <c r="M3490" s="7">
        <f>IF($C3490="","",L3490*V3490/100)</f>
        <v/>
      </c>
      <c r="N3490" s="11" t="n"/>
      <c r="R3490" s="7" t="n"/>
      <c r="T3490" s="7" t="n"/>
      <c r="U3490" s="7">
        <f>IF($C3490="","",T3490*X3490/100)</f>
        <v/>
      </c>
      <c r="V3490" s="7">
        <f>IF($C3490="","",T3490-U3490)</f>
        <v/>
      </c>
      <c r="X3490">
        <f>IF($C3490="","",IF($AD3490=1,Settings!$C$8,IF($AC3490=1,Settings!$C$6,Settings!$C$7))*100)</f>
        <v/>
      </c>
      <c r="Y3490" s="7">
        <f>IF($C3490="","",V3490-M3490)</f>
        <v/>
      </c>
      <c r="AA3490">
        <f>IF($C3490="","",IF(COUNTIF($C$2:$C3490,$C3490)=1,1,0))</f>
        <v/>
      </c>
      <c r="AB3490">
        <f>IF($AA3490=1,SUMPRODUCT(--($AE$2:$AE$6001&lt;$AE3490))+1,"")</f>
        <v/>
      </c>
      <c r="AC3490">
        <f>IF($C3490="","",IF(OR($W3490=TRUE(),$W3490="TRUE"),0,1))</f>
        <v/>
      </c>
      <c r="AD3490">
        <f>IF($C3490="","",IF($Z3490="Yes",1,0))</f>
        <v/>
      </c>
      <c r="AE3490">
        <f>IF($AA3490=1,IFERROR(IF(VALUE($C3490)&lt;100000000,VALUE($C3490),1000000000),IFERROR(IF(VALUE(MID($C3490,2,20))&lt;100000000,VALUE(MID($C3490,2,20)),1000000000),1000000000))+ROW()/100000,"")</f>
        <v/>
      </c>
    </row>
    <row r="3491">
      <c r="M3491" s="7">
        <f>IF($C3491="","",L3491*V3491/100)</f>
        <v/>
      </c>
      <c r="N3491" s="11" t="n"/>
      <c r="R3491" s="7" t="n"/>
      <c r="T3491" s="7" t="n"/>
      <c r="U3491" s="7">
        <f>IF($C3491="","",T3491*X3491/100)</f>
        <v/>
      </c>
      <c r="V3491" s="7">
        <f>IF($C3491="","",T3491-U3491)</f>
        <v/>
      </c>
      <c r="X3491">
        <f>IF($C3491="","",IF($AD3491=1,Settings!$C$8,IF($AC3491=1,Settings!$C$6,Settings!$C$7))*100)</f>
        <v/>
      </c>
      <c r="Y3491" s="7">
        <f>IF($C3491="","",V3491-M3491)</f>
        <v/>
      </c>
      <c r="AA3491">
        <f>IF($C3491="","",IF(COUNTIF($C$2:$C3491,$C3491)=1,1,0))</f>
        <v/>
      </c>
      <c r="AB3491">
        <f>IF($AA3491=1,SUMPRODUCT(--($AE$2:$AE$6001&lt;$AE3491))+1,"")</f>
        <v/>
      </c>
      <c r="AC3491">
        <f>IF($C3491="","",IF(OR($W3491=TRUE(),$W3491="TRUE"),0,1))</f>
        <v/>
      </c>
      <c r="AD3491">
        <f>IF($C3491="","",IF($Z3491="Yes",1,0))</f>
        <v/>
      </c>
      <c r="AE3491">
        <f>IF($AA3491=1,IFERROR(IF(VALUE($C3491)&lt;100000000,VALUE($C3491),1000000000),IFERROR(IF(VALUE(MID($C3491,2,20))&lt;100000000,VALUE(MID($C3491,2,20)),1000000000),1000000000))+ROW()/100000,"")</f>
        <v/>
      </c>
    </row>
    <row r="3492">
      <c r="M3492" s="7">
        <f>IF($C3492="","",L3492*V3492/100)</f>
        <v/>
      </c>
      <c r="N3492" s="11" t="n"/>
      <c r="R3492" s="7" t="n"/>
      <c r="T3492" s="7" t="n"/>
      <c r="U3492" s="7">
        <f>IF($C3492="","",T3492*X3492/100)</f>
        <v/>
      </c>
      <c r="V3492" s="7">
        <f>IF($C3492="","",T3492-U3492)</f>
        <v/>
      </c>
      <c r="X3492">
        <f>IF($C3492="","",IF($AD3492=1,Settings!$C$8,IF($AC3492=1,Settings!$C$6,Settings!$C$7))*100)</f>
        <v/>
      </c>
      <c r="Y3492" s="7">
        <f>IF($C3492="","",V3492-M3492)</f>
        <v/>
      </c>
      <c r="AA3492">
        <f>IF($C3492="","",IF(COUNTIF($C$2:$C3492,$C3492)=1,1,0))</f>
        <v/>
      </c>
      <c r="AB3492">
        <f>IF($AA3492=1,SUMPRODUCT(--($AE$2:$AE$6001&lt;$AE3492))+1,"")</f>
        <v/>
      </c>
      <c r="AC3492">
        <f>IF($C3492="","",IF(OR($W3492=TRUE(),$W3492="TRUE"),0,1))</f>
        <v/>
      </c>
      <c r="AD3492">
        <f>IF($C3492="","",IF($Z3492="Yes",1,0))</f>
        <v/>
      </c>
      <c r="AE3492">
        <f>IF($AA3492=1,IFERROR(IF(VALUE($C3492)&lt;100000000,VALUE($C3492),1000000000),IFERROR(IF(VALUE(MID($C3492,2,20))&lt;100000000,VALUE(MID($C3492,2,20)),1000000000),1000000000))+ROW()/100000,"")</f>
        <v/>
      </c>
    </row>
    <row r="3493">
      <c r="M3493" s="7">
        <f>IF($C3493="","",L3493*V3493/100)</f>
        <v/>
      </c>
      <c r="N3493" s="11" t="n"/>
      <c r="R3493" s="7" t="n"/>
      <c r="T3493" s="7" t="n"/>
      <c r="U3493" s="7">
        <f>IF($C3493="","",T3493*X3493/100)</f>
        <v/>
      </c>
      <c r="V3493" s="7">
        <f>IF($C3493="","",T3493-U3493)</f>
        <v/>
      </c>
      <c r="X3493">
        <f>IF($C3493="","",IF($AD3493=1,Settings!$C$8,IF($AC3493=1,Settings!$C$6,Settings!$C$7))*100)</f>
        <v/>
      </c>
      <c r="Y3493" s="7">
        <f>IF($C3493="","",V3493-M3493)</f>
        <v/>
      </c>
      <c r="AA3493">
        <f>IF($C3493="","",IF(COUNTIF($C$2:$C3493,$C3493)=1,1,0))</f>
        <v/>
      </c>
      <c r="AB3493">
        <f>IF($AA3493=1,SUMPRODUCT(--($AE$2:$AE$6001&lt;$AE3493))+1,"")</f>
        <v/>
      </c>
      <c r="AC3493">
        <f>IF($C3493="","",IF(OR($W3493=TRUE(),$W3493="TRUE"),0,1))</f>
        <v/>
      </c>
      <c r="AD3493">
        <f>IF($C3493="","",IF($Z3493="Yes",1,0))</f>
        <v/>
      </c>
      <c r="AE3493">
        <f>IF($AA3493=1,IFERROR(IF(VALUE($C3493)&lt;100000000,VALUE($C3493),1000000000),IFERROR(IF(VALUE(MID($C3493,2,20))&lt;100000000,VALUE(MID($C3493,2,20)),1000000000),1000000000))+ROW()/100000,"")</f>
        <v/>
      </c>
    </row>
    <row r="3494">
      <c r="M3494" s="7">
        <f>IF($C3494="","",L3494*V3494/100)</f>
        <v/>
      </c>
      <c r="N3494" s="11" t="n"/>
      <c r="R3494" s="7" t="n"/>
      <c r="T3494" s="7" t="n"/>
      <c r="U3494" s="7">
        <f>IF($C3494="","",T3494*X3494/100)</f>
        <v/>
      </c>
      <c r="V3494" s="7">
        <f>IF($C3494="","",T3494-U3494)</f>
        <v/>
      </c>
      <c r="X3494">
        <f>IF($C3494="","",IF($AD3494=1,Settings!$C$8,IF($AC3494=1,Settings!$C$6,Settings!$C$7))*100)</f>
        <v/>
      </c>
      <c r="Y3494" s="7">
        <f>IF($C3494="","",V3494-M3494)</f>
        <v/>
      </c>
      <c r="AA3494">
        <f>IF($C3494="","",IF(COUNTIF($C$2:$C3494,$C3494)=1,1,0))</f>
        <v/>
      </c>
      <c r="AB3494">
        <f>IF($AA3494=1,SUMPRODUCT(--($AE$2:$AE$6001&lt;$AE3494))+1,"")</f>
        <v/>
      </c>
      <c r="AC3494">
        <f>IF($C3494="","",IF(OR($W3494=TRUE(),$W3494="TRUE"),0,1))</f>
        <v/>
      </c>
      <c r="AD3494">
        <f>IF($C3494="","",IF($Z3494="Yes",1,0))</f>
        <v/>
      </c>
      <c r="AE3494">
        <f>IF($AA3494=1,IFERROR(IF(VALUE($C3494)&lt;100000000,VALUE($C3494),1000000000),IFERROR(IF(VALUE(MID($C3494,2,20))&lt;100000000,VALUE(MID($C3494,2,20)),1000000000),1000000000))+ROW()/100000,"")</f>
        <v/>
      </c>
    </row>
    <row r="3495">
      <c r="M3495" s="7">
        <f>IF($C3495="","",L3495*V3495/100)</f>
        <v/>
      </c>
      <c r="N3495" s="11" t="n"/>
      <c r="R3495" s="7" t="n"/>
      <c r="T3495" s="7" t="n"/>
      <c r="U3495" s="7">
        <f>IF($C3495="","",T3495*X3495/100)</f>
        <v/>
      </c>
      <c r="V3495" s="7">
        <f>IF($C3495="","",T3495-U3495)</f>
        <v/>
      </c>
      <c r="X3495">
        <f>IF($C3495="","",IF($AD3495=1,Settings!$C$8,IF($AC3495=1,Settings!$C$6,Settings!$C$7))*100)</f>
        <v/>
      </c>
      <c r="Y3495" s="7">
        <f>IF($C3495="","",V3495-M3495)</f>
        <v/>
      </c>
      <c r="AA3495">
        <f>IF($C3495="","",IF(COUNTIF($C$2:$C3495,$C3495)=1,1,0))</f>
        <v/>
      </c>
      <c r="AB3495">
        <f>IF($AA3495=1,SUMPRODUCT(--($AE$2:$AE$6001&lt;$AE3495))+1,"")</f>
        <v/>
      </c>
      <c r="AC3495">
        <f>IF($C3495="","",IF(OR($W3495=TRUE(),$W3495="TRUE"),0,1))</f>
        <v/>
      </c>
      <c r="AD3495">
        <f>IF($C3495="","",IF($Z3495="Yes",1,0))</f>
        <v/>
      </c>
      <c r="AE3495">
        <f>IF($AA3495=1,IFERROR(IF(VALUE($C3495)&lt;100000000,VALUE($C3495),1000000000),IFERROR(IF(VALUE(MID($C3495,2,20))&lt;100000000,VALUE(MID($C3495,2,20)),1000000000),1000000000))+ROW()/100000,"")</f>
        <v/>
      </c>
    </row>
    <row r="3496">
      <c r="M3496" s="7">
        <f>IF($C3496="","",L3496*V3496/100)</f>
        <v/>
      </c>
      <c r="N3496" s="11" t="n"/>
      <c r="R3496" s="7" t="n"/>
      <c r="T3496" s="7" t="n"/>
      <c r="U3496" s="7">
        <f>IF($C3496="","",T3496*X3496/100)</f>
        <v/>
      </c>
      <c r="V3496" s="7">
        <f>IF($C3496="","",T3496-U3496)</f>
        <v/>
      </c>
      <c r="X3496">
        <f>IF($C3496="","",IF($AD3496=1,Settings!$C$8,IF($AC3496=1,Settings!$C$6,Settings!$C$7))*100)</f>
        <v/>
      </c>
      <c r="Y3496" s="7">
        <f>IF($C3496="","",V3496-M3496)</f>
        <v/>
      </c>
      <c r="AA3496">
        <f>IF($C3496="","",IF(COUNTIF($C$2:$C3496,$C3496)=1,1,0))</f>
        <v/>
      </c>
      <c r="AB3496">
        <f>IF($AA3496=1,SUMPRODUCT(--($AE$2:$AE$6001&lt;$AE3496))+1,"")</f>
        <v/>
      </c>
      <c r="AC3496">
        <f>IF($C3496="","",IF(OR($W3496=TRUE(),$W3496="TRUE"),0,1))</f>
        <v/>
      </c>
      <c r="AD3496">
        <f>IF($C3496="","",IF($Z3496="Yes",1,0))</f>
        <v/>
      </c>
      <c r="AE3496">
        <f>IF($AA3496=1,IFERROR(IF(VALUE($C3496)&lt;100000000,VALUE($C3496),1000000000),IFERROR(IF(VALUE(MID($C3496,2,20))&lt;100000000,VALUE(MID($C3496,2,20)),1000000000),1000000000))+ROW()/100000,"")</f>
        <v/>
      </c>
    </row>
    <row r="3497">
      <c r="M3497" s="7">
        <f>IF($C3497="","",L3497*V3497/100)</f>
        <v/>
      </c>
      <c r="N3497" s="11" t="n"/>
      <c r="R3497" s="7" t="n"/>
      <c r="T3497" s="7" t="n"/>
      <c r="U3497" s="7">
        <f>IF($C3497="","",T3497*X3497/100)</f>
        <v/>
      </c>
      <c r="V3497" s="7">
        <f>IF($C3497="","",T3497-U3497)</f>
        <v/>
      </c>
      <c r="X3497">
        <f>IF($C3497="","",IF($AD3497=1,Settings!$C$8,IF($AC3497=1,Settings!$C$6,Settings!$C$7))*100)</f>
        <v/>
      </c>
      <c r="Y3497" s="7">
        <f>IF($C3497="","",V3497-M3497)</f>
        <v/>
      </c>
      <c r="AA3497">
        <f>IF($C3497="","",IF(COUNTIF($C$2:$C3497,$C3497)=1,1,0))</f>
        <v/>
      </c>
      <c r="AB3497">
        <f>IF($AA3497=1,SUMPRODUCT(--($AE$2:$AE$6001&lt;$AE3497))+1,"")</f>
        <v/>
      </c>
      <c r="AC3497">
        <f>IF($C3497="","",IF(OR($W3497=TRUE(),$W3497="TRUE"),0,1))</f>
        <v/>
      </c>
      <c r="AD3497">
        <f>IF($C3497="","",IF($Z3497="Yes",1,0))</f>
        <v/>
      </c>
      <c r="AE3497">
        <f>IF($AA3497=1,IFERROR(IF(VALUE($C3497)&lt;100000000,VALUE($C3497),1000000000),IFERROR(IF(VALUE(MID($C3497,2,20))&lt;100000000,VALUE(MID($C3497,2,20)),1000000000),1000000000))+ROW()/100000,"")</f>
        <v/>
      </c>
    </row>
    <row r="3498">
      <c r="M3498" s="7">
        <f>IF($C3498="","",L3498*V3498/100)</f>
        <v/>
      </c>
      <c r="N3498" s="11" t="n"/>
      <c r="R3498" s="7" t="n"/>
      <c r="T3498" s="7" t="n"/>
      <c r="U3498" s="7">
        <f>IF($C3498="","",T3498*X3498/100)</f>
        <v/>
      </c>
      <c r="V3498" s="7">
        <f>IF($C3498="","",T3498-U3498)</f>
        <v/>
      </c>
      <c r="X3498">
        <f>IF($C3498="","",IF($AD3498=1,Settings!$C$8,IF($AC3498=1,Settings!$C$6,Settings!$C$7))*100)</f>
        <v/>
      </c>
      <c r="Y3498" s="7">
        <f>IF($C3498="","",V3498-M3498)</f>
        <v/>
      </c>
      <c r="AA3498">
        <f>IF($C3498="","",IF(COUNTIF($C$2:$C3498,$C3498)=1,1,0))</f>
        <v/>
      </c>
      <c r="AB3498">
        <f>IF($AA3498=1,SUMPRODUCT(--($AE$2:$AE$6001&lt;$AE3498))+1,"")</f>
        <v/>
      </c>
      <c r="AC3498">
        <f>IF($C3498="","",IF(OR($W3498=TRUE(),$W3498="TRUE"),0,1))</f>
        <v/>
      </c>
      <c r="AD3498">
        <f>IF($C3498="","",IF($Z3498="Yes",1,0))</f>
        <v/>
      </c>
      <c r="AE3498">
        <f>IF($AA3498=1,IFERROR(IF(VALUE($C3498)&lt;100000000,VALUE($C3498),1000000000),IFERROR(IF(VALUE(MID($C3498,2,20))&lt;100000000,VALUE(MID($C3498,2,20)),1000000000),1000000000))+ROW()/100000,"")</f>
        <v/>
      </c>
    </row>
    <row r="3499">
      <c r="M3499" s="7">
        <f>IF($C3499="","",L3499*V3499/100)</f>
        <v/>
      </c>
      <c r="N3499" s="11" t="n"/>
      <c r="R3499" s="7" t="n"/>
      <c r="T3499" s="7" t="n"/>
      <c r="U3499" s="7">
        <f>IF($C3499="","",T3499*X3499/100)</f>
        <v/>
      </c>
      <c r="V3499" s="7">
        <f>IF($C3499="","",T3499-U3499)</f>
        <v/>
      </c>
      <c r="X3499">
        <f>IF($C3499="","",IF($AD3499=1,Settings!$C$8,IF($AC3499=1,Settings!$C$6,Settings!$C$7))*100)</f>
        <v/>
      </c>
      <c r="Y3499" s="7">
        <f>IF($C3499="","",V3499-M3499)</f>
        <v/>
      </c>
      <c r="AA3499">
        <f>IF($C3499="","",IF(COUNTIF($C$2:$C3499,$C3499)=1,1,0))</f>
        <v/>
      </c>
      <c r="AB3499">
        <f>IF($AA3499=1,SUMPRODUCT(--($AE$2:$AE$6001&lt;$AE3499))+1,"")</f>
        <v/>
      </c>
      <c r="AC3499">
        <f>IF($C3499="","",IF(OR($W3499=TRUE(),$W3499="TRUE"),0,1))</f>
        <v/>
      </c>
      <c r="AD3499">
        <f>IF($C3499="","",IF($Z3499="Yes",1,0))</f>
        <v/>
      </c>
      <c r="AE3499">
        <f>IF($AA3499=1,IFERROR(IF(VALUE($C3499)&lt;100000000,VALUE($C3499),1000000000),IFERROR(IF(VALUE(MID($C3499,2,20))&lt;100000000,VALUE(MID($C3499,2,20)),1000000000),1000000000))+ROW()/100000,"")</f>
        <v/>
      </c>
    </row>
    <row r="3500">
      <c r="M3500" s="7">
        <f>IF($C3500="","",L3500*V3500/100)</f>
        <v/>
      </c>
      <c r="N3500" s="11" t="n"/>
      <c r="R3500" s="7" t="n"/>
      <c r="T3500" s="7" t="n"/>
      <c r="U3500" s="7">
        <f>IF($C3500="","",T3500*X3500/100)</f>
        <v/>
      </c>
      <c r="V3500" s="7">
        <f>IF($C3500="","",T3500-U3500)</f>
        <v/>
      </c>
      <c r="X3500">
        <f>IF($C3500="","",IF($AD3500=1,Settings!$C$8,IF($AC3500=1,Settings!$C$6,Settings!$C$7))*100)</f>
        <v/>
      </c>
      <c r="Y3500" s="7">
        <f>IF($C3500="","",V3500-M3500)</f>
        <v/>
      </c>
      <c r="AA3500">
        <f>IF($C3500="","",IF(COUNTIF($C$2:$C3500,$C3500)=1,1,0))</f>
        <v/>
      </c>
      <c r="AB3500">
        <f>IF($AA3500=1,SUMPRODUCT(--($AE$2:$AE$6001&lt;$AE3500))+1,"")</f>
        <v/>
      </c>
      <c r="AC3500">
        <f>IF($C3500="","",IF(OR($W3500=TRUE(),$W3500="TRUE"),0,1))</f>
        <v/>
      </c>
      <c r="AD3500">
        <f>IF($C3500="","",IF($Z3500="Yes",1,0))</f>
        <v/>
      </c>
      <c r="AE3500">
        <f>IF($AA3500=1,IFERROR(IF(VALUE($C3500)&lt;100000000,VALUE($C3500),1000000000),IFERROR(IF(VALUE(MID($C3500,2,20))&lt;100000000,VALUE(MID($C3500,2,20)),1000000000),1000000000))+ROW()/100000,"")</f>
        <v/>
      </c>
    </row>
    <row r="3501">
      <c r="M3501" s="7">
        <f>IF($C3501="","",L3501*V3501/100)</f>
        <v/>
      </c>
      <c r="N3501" s="11" t="n"/>
      <c r="R3501" s="7" t="n"/>
      <c r="T3501" s="7" t="n"/>
      <c r="U3501" s="7">
        <f>IF($C3501="","",T3501*X3501/100)</f>
        <v/>
      </c>
      <c r="V3501" s="7">
        <f>IF($C3501="","",T3501-U3501)</f>
        <v/>
      </c>
      <c r="X3501">
        <f>IF($C3501="","",IF($AD3501=1,Settings!$C$8,IF($AC3501=1,Settings!$C$6,Settings!$C$7))*100)</f>
        <v/>
      </c>
      <c r="Y3501" s="7">
        <f>IF($C3501="","",V3501-M3501)</f>
        <v/>
      </c>
      <c r="AA3501">
        <f>IF($C3501="","",IF(COUNTIF($C$2:$C3501,$C3501)=1,1,0))</f>
        <v/>
      </c>
      <c r="AB3501">
        <f>IF($AA3501=1,SUMPRODUCT(--($AE$2:$AE$6001&lt;$AE3501))+1,"")</f>
        <v/>
      </c>
      <c r="AC3501">
        <f>IF($C3501="","",IF(OR($W3501=TRUE(),$W3501="TRUE"),0,1))</f>
        <v/>
      </c>
      <c r="AD3501">
        <f>IF($C3501="","",IF($Z3501="Yes",1,0))</f>
        <v/>
      </c>
      <c r="AE3501">
        <f>IF($AA3501=1,IFERROR(IF(VALUE($C3501)&lt;100000000,VALUE($C3501),1000000000),IFERROR(IF(VALUE(MID($C3501,2,20))&lt;100000000,VALUE(MID($C3501,2,20)),1000000000),1000000000))+ROW()/100000,"")</f>
        <v/>
      </c>
    </row>
    <row r="3502">
      <c r="M3502" s="7">
        <f>IF($C3502="","",L3502*V3502/100)</f>
        <v/>
      </c>
      <c r="N3502" s="11" t="n"/>
      <c r="R3502" s="7" t="n"/>
      <c r="T3502" s="7" t="n"/>
      <c r="U3502" s="7">
        <f>IF($C3502="","",T3502*X3502/100)</f>
        <v/>
      </c>
      <c r="V3502" s="7">
        <f>IF($C3502="","",T3502-U3502)</f>
        <v/>
      </c>
      <c r="X3502">
        <f>IF($C3502="","",IF($AD3502=1,Settings!$C$8,IF($AC3502=1,Settings!$C$6,Settings!$C$7))*100)</f>
        <v/>
      </c>
      <c r="Y3502" s="7">
        <f>IF($C3502="","",V3502-M3502)</f>
        <v/>
      </c>
      <c r="AA3502">
        <f>IF($C3502="","",IF(COUNTIF($C$2:$C3502,$C3502)=1,1,0))</f>
        <v/>
      </c>
      <c r="AB3502">
        <f>IF($AA3502=1,SUMPRODUCT(--($AE$2:$AE$6001&lt;$AE3502))+1,"")</f>
        <v/>
      </c>
      <c r="AC3502">
        <f>IF($C3502="","",IF(OR($W3502=TRUE(),$W3502="TRUE"),0,1))</f>
        <v/>
      </c>
      <c r="AD3502">
        <f>IF($C3502="","",IF($Z3502="Yes",1,0))</f>
        <v/>
      </c>
      <c r="AE3502">
        <f>IF($AA3502=1,IFERROR(IF(VALUE($C3502)&lt;100000000,VALUE($C3502),1000000000),IFERROR(IF(VALUE(MID($C3502,2,20))&lt;100000000,VALUE(MID($C3502,2,20)),1000000000),1000000000))+ROW()/100000,"")</f>
        <v/>
      </c>
    </row>
    <row r="3503">
      <c r="M3503" s="7">
        <f>IF($C3503="","",L3503*V3503/100)</f>
        <v/>
      </c>
      <c r="N3503" s="11" t="n"/>
      <c r="R3503" s="7" t="n"/>
      <c r="T3503" s="7" t="n"/>
      <c r="U3503" s="7">
        <f>IF($C3503="","",T3503*X3503/100)</f>
        <v/>
      </c>
      <c r="V3503" s="7">
        <f>IF($C3503="","",T3503-U3503)</f>
        <v/>
      </c>
      <c r="X3503">
        <f>IF($C3503="","",IF($AD3503=1,Settings!$C$8,IF($AC3503=1,Settings!$C$6,Settings!$C$7))*100)</f>
        <v/>
      </c>
      <c r="Y3503" s="7">
        <f>IF($C3503="","",V3503-M3503)</f>
        <v/>
      </c>
      <c r="AA3503">
        <f>IF($C3503="","",IF(COUNTIF($C$2:$C3503,$C3503)=1,1,0))</f>
        <v/>
      </c>
      <c r="AB3503">
        <f>IF($AA3503=1,SUMPRODUCT(--($AE$2:$AE$6001&lt;$AE3503))+1,"")</f>
        <v/>
      </c>
      <c r="AC3503">
        <f>IF($C3503="","",IF(OR($W3503=TRUE(),$W3503="TRUE"),0,1))</f>
        <v/>
      </c>
      <c r="AD3503">
        <f>IF($C3503="","",IF($Z3503="Yes",1,0))</f>
        <v/>
      </c>
      <c r="AE3503">
        <f>IF($AA3503=1,IFERROR(IF(VALUE($C3503)&lt;100000000,VALUE($C3503),1000000000),IFERROR(IF(VALUE(MID($C3503,2,20))&lt;100000000,VALUE(MID($C3503,2,20)),1000000000),1000000000))+ROW()/100000,"")</f>
        <v/>
      </c>
    </row>
    <row r="3504">
      <c r="M3504" s="7">
        <f>IF($C3504="","",L3504*V3504/100)</f>
        <v/>
      </c>
      <c r="N3504" s="11" t="n"/>
      <c r="R3504" s="7" t="n"/>
      <c r="T3504" s="7" t="n"/>
      <c r="U3504" s="7">
        <f>IF($C3504="","",T3504*X3504/100)</f>
        <v/>
      </c>
      <c r="V3504" s="7">
        <f>IF($C3504="","",T3504-U3504)</f>
        <v/>
      </c>
      <c r="X3504">
        <f>IF($C3504="","",IF($AD3504=1,Settings!$C$8,IF($AC3504=1,Settings!$C$6,Settings!$C$7))*100)</f>
        <v/>
      </c>
      <c r="Y3504" s="7">
        <f>IF($C3504="","",V3504-M3504)</f>
        <v/>
      </c>
      <c r="AA3504">
        <f>IF($C3504="","",IF(COUNTIF($C$2:$C3504,$C3504)=1,1,0))</f>
        <v/>
      </c>
      <c r="AB3504">
        <f>IF($AA3504=1,SUMPRODUCT(--($AE$2:$AE$6001&lt;$AE3504))+1,"")</f>
        <v/>
      </c>
      <c r="AC3504">
        <f>IF($C3504="","",IF(OR($W3504=TRUE(),$W3504="TRUE"),0,1))</f>
        <v/>
      </c>
      <c r="AD3504">
        <f>IF($C3504="","",IF($Z3504="Yes",1,0))</f>
        <v/>
      </c>
      <c r="AE3504">
        <f>IF($AA3504=1,IFERROR(IF(VALUE($C3504)&lt;100000000,VALUE($C3504),1000000000),IFERROR(IF(VALUE(MID($C3504,2,20))&lt;100000000,VALUE(MID($C3504,2,20)),1000000000),1000000000))+ROW()/100000,"")</f>
        <v/>
      </c>
    </row>
    <row r="3505">
      <c r="M3505" s="7">
        <f>IF($C3505="","",L3505*V3505/100)</f>
        <v/>
      </c>
      <c r="N3505" s="11" t="n"/>
      <c r="R3505" s="7" t="n"/>
      <c r="T3505" s="7" t="n"/>
      <c r="U3505" s="7">
        <f>IF($C3505="","",T3505*X3505/100)</f>
        <v/>
      </c>
      <c r="V3505" s="7">
        <f>IF($C3505="","",T3505-U3505)</f>
        <v/>
      </c>
      <c r="X3505">
        <f>IF($C3505="","",IF($AD3505=1,Settings!$C$8,IF($AC3505=1,Settings!$C$6,Settings!$C$7))*100)</f>
        <v/>
      </c>
      <c r="Y3505" s="7">
        <f>IF($C3505="","",V3505-M3505)</f>
        <v/>
      </c>
      <c r="AA3505">
        <f>IF($C3505="","",IF(COUNTIF($C$2:$C3505,$C3505)=1,1,0))</f>
        <v/>
      </c>
      <c r="AB3505">
        <f>IF($AA3505=1,SUMPRODUCT(--($AE$2:$AE$6001&lt;$AE3505))+1,"")</f>
        <v/>
      </c>
      <c r="AC3505">
        <f>IF($C3505="","",IF(OR($W3505=TRUE(),$W3505="TRUE"),0,1))</f>
        <v/>
      </c>
      <c r="AD3505">
        <f>IF($C3505="","",IF($Z3505="Yes",1,0))</f>
        <v/>
      </c>
      <c r="AE3505">
        <f>IF($AA3505=1,IFERROR(IF(VALUE($C3505)&lt;100000000,VALUE($C3505),1000000000),IFERROR(IF(VALUE(MID($C3505,2,20))&lt;100000000,VALUE(MID($C3505,2,20)),1000000000),1000000000))+ROW()/100000,"")</f>
        <v/>
      </c>
    </row>
    <row r="3506">
      <c r="M3506" s="7">
        <f>IF($C3506="","",L3506*V3506/100)</f>
        <v/>
      </c>
      <c r="N3506" s="11" t="n"/>
      <c r="R3506" s="7" t="n"/>
      <c r="T3506" s="7" t="n"/>
      <c r="U3506" s="7">
        <f>IF($C3506="","",T3506*X3506/100)</f>
        <v/>
      </c>
      <c r="V3506" s="7">
        <f>IF($C3506="","",T3506-U3506)</f>
        <v/>
      </c>
      <c r="X3506">
        <f>IF($C3506="","",IF($AD3506=1,Settings!$C$8,IF($AC3506=1,Settings!$C$6,Settings!$C$7))*100)</f>
        <v/>
      </c>
      <c r="Y3506" s="7">
        <f>IF($C3506="","",V3506-M3506)</f>
        <v/>
      </c>
      <c r="AA3506">
        <f>IF($C3506="","",IF(COUNTIF($C$2:$C3506,$C3506)=1,1,0))</f>
        <v/>
      </c>
      <c r="AB3506">
        <f>IF($AA3506=1,SUMPRODUCT(--($AE$2:$AE$6001&lt;$AE3506))+1,"")</f>
        <v/>
      </c>
      <c r="AC3506">
        <f>IF($C3506="","",IF(OR($W3506=TRUE(),$W3506="TRUE"),0,1))</f>
        <v/>
      </c>
      <c r="AD3506">
        <f>IF($C3506="","",IF($Z3506="Yes",1,0))</f>
        <v/>
      </c>
      <c r="AE3506">
        <f>IF($AA3506=1,IFERROR(IF(VALUE($C3506)&lt;100000000,VALUE($C3506),1000000000),IFERROR(IF(VALUE(MID($C3506,2,20))&lt;100000000,VALUE(MID($C3506,2,20)),1000000000),1000000000))+ROW()/100000,"")</f>
        <v/>
      </c>
    </row>
    <row r="3507">
      <c r="M3507" s="7">
        <f>IF($C3507="","",L3507*V3507/100)</f>
        <v/>
      </c>
      <c r="N3507" s="11" t="n"/>
      <c r="R3507" s="7" t="n"/>
      <c r="T3507" s="7" t="n"/>
      <c r="U3507" s="7">
        <f>IF($C3507="","",T3507*X3507/100)</f>
        <v/>
      </c>
      <c r="V3507" s="7">
        <f>IF($C3507="","",T3507-U3507)</f>
        <v/>
      </c>
      <c r="X3507">
        <f>IF($C3507="","",IF($AD3507=1,Settings!$C$8,IF($AC3507=1,Settings!$C$6,Settings!$C$7))*100)</f>
        <v/>
      </c>
      <c r="Y3507" s="7">
        <f>IF($C3507="","",V3507-M3507)</f>
        <v/>
      </c>
      <c r="AA3507">
        <f>IF($C3507="","",IF(COUNTIF($C$2:$C3507,$C3507)=1,1,0))</f>
        <v/>
      </c>
      <c r="AB3507">
        <f>IF($AA3507=1,SUMPRODUCT(--($AE$2:$AE$6001&lt;$AE3507))+1,"")</f>
        <v/>
      </c>
      <c r="AC3507">
        <f>IF($C3507="","",IF(OR($W3507=TRUE(),$W3507="TRUE"),0,1))</f>
        <v/>
      </c>
      <c r="AD3507">
        <f>IF($C3507="","",IF($Z3507="Yes",1,0))</f>
        <v/>
      </c>
      <c r="AE3507">
        <f>IF($AA3507=1,IFERROR(IF(VALUE($C3507)&lt;100000000,VALUE($C3507),1000000000),IFERROR(IF(VALUE(MID($C3507,2,20))&lt;100000000,VALUE(MID($C3507,2,20)),1000000000),1000000000))+ROW()/100000,"")</f>
        <v/>
      </c>
    </row>
    <row r="3508">
      <c r="M3508" s="7">
        <f>IF($C3508="","",L3508*V3508/100)</f>
        <v/>
      </c>
      <c r="N3508" s="11" t="n"/>
      <c r="R3508" s="7" t="n"/>
      <c r="T3508" s="7" t="n"/>
      <c r="U3508" s="7">
        <f>IF($C3508="","",T3508*X3508/100)</f>
        <v/>
      </c>
      <c r="V3508" s="7">
        <f>IF($C3508="","",T3508-U3508)</f>
        <v/>
      </c>
      <c r="X3508">
        <f>IF($C3508="","",IF($AD3508=1,Settings!$C$8,IF($AC3508=1,Settings!$C$6,Settings!$C$7))*100)</f>
        <v/>
      </c>
      <c r="Y3508" s="7">
        <f>IF($C3508="","",V3508-M3508)</f>
        <v/>
      </c>
      <c r="AA3508">
        <f>IF($C3508="","",IF(COUNTIF($C$2:$C3508,$C3508)=1,1,0))</f>
        <v/>
      </c>
      <c r="AB3508">
        <f>IF($AA3508=1,SUMPRODUCT(--($AE$2:$AE$6001&lt;$AE3508))+1,"")</f>
        <v/>
      </c>
      <c r="AC3508">
        <f>IF($C3508="","",IF(OR($W3508=TRUE(),$W3508="TRUE"),0,1))</f>
        <v/>
      </c>
      <c r="AD3508">
        <f>IF($C3508="","",IF($Z3508="Yes",1,0))</f>
        <v/>
      </c>
      <c r="AE3508">
        <f>IF($AA3508=1,IFERROR(IF(VALUE($C3508)&lt;100000000,VALUE($C3508),1000000000),IFERROR(IF(VALUE(MID($C3508,2,20))&lt;100000000,VALUE(MID($C3508,2,20)),1000000000),1000000000))+ROW()/100000,"")</f>
        <v/>
      </c>
    </row>
    <row r="3509">
      <c r="M3509" s="7">
        <f>IF($C3509="","",L3509*V3509/100)</f>
        <v/>
      </c>
      <c r="N3509" s="11" t="n"/>
      <c r="R3509" s="7" t="n"/>
      <c r="T3509" s="7" t="n"/>
      <c r="U3509" s="7">
        <f>IF($C3509="","",T3509*X3509/100)</f>
        <v/>
      </c>
      <c r="V3509" s="7">
        <f>IF($C3509="","",T3509-U3509)</f>
        <v/>
      </c>
      <c r="X3509">
        <f>IF($C3509="","",IF($AD3509=1,Settings!$C$8,IF($AC3509=1,Settings!$C$6,Settings!$C$7))*100)</f>
        <v/>
      </c>
      <c r="Y3509" s="7">
        <f>IF($C3509="","",V3509-M3509)</f>
        <v/>
      </c>
      <c r="AA3509">
        <f>IF($C3509="","",IF(COUNTIF($C$2:$C3509,$C3509)=1,1,0))</f>
        <v/>
      </c>
      <c r="AB3509">
        <f>IF($AA3509=1,SUMPRODUCT(--($AE$2:$AE$6001&lt;$AE3509))+1,"")</f>
        <v/>
      </c>
      <c r="AC3509">
        <f>IF($C3509="","",IF(OR($W3509=TRUE(),$W3509="TRUE"),0,1))</f>
        <v/>
      </c>
      <c r="AD3509">
        <f>IF($C3509="","",IF($Z3509="Yes",1,0))</f>
        <v/>
      </c>
      <c r="AE3509">
        <f>IF($AA3509=1,IFERROR(IF(VALUE($C3509)&lt;100000000,VALUE($C3509),1000000000),IFERROR(IF(VALUE(MID($C3509,2,20))&lt;100000000,VALUE(MID($C3509,2,20)),1000000000),1000000000))+ROW()/100000,"")</f>
        <v/>
      </c>
    </row>
    <row r="3510">
      <c r="M3510" s="7">
        <f>IF($C3510="","",L3510*V3510/100)</f>
        <v/>
      </c>
      <c r="N3510" s="11" t="n"/>
      <c r="R3510" s="7" t="n"/>
      <c r="T3510" s="7" t="n"/>
      <c r="U3510" s="7">
        <f>IF($C3510="","",T3510*X3510/100)</f>
        <v/>
      </c>
      <c r="V3510" s="7">
        <f>IF($C3510="","",T3510-U3510)</f>
        <v/>
      </c>
      <c r="X3510">
        <f>IF($C3510="","",IF($AD3510=1,Settings!$C$8,IF($AC3510=1,Settings!$C$6,Settings!$C$7))*100)</f>
        <v/>
      </c>
      <c r="Y3510" s="7">
        <f>IF($C3510="","",V3510-M3510)</f>
        <v/>
      </c>
      <c r="AA3510">
        <f>IF($C3510="","",IF(COUNTIF($C$2:$C3510,$C3510)=1,1,0))</f>
        <v/>
      </c>
      <c r="AB3510">
        <f>IF($AA3510=1,SUMPRODUCT(--($AE$2:$AE$6001&lt;$AE3510))+1,"")</f>
        <v/>
      </c>
      <c r="AC3510">
        <f>IF($C3510="","",IF(OR($W3510=TRUE(),$W3510="TRUE"),0,1))</f>
        <v/>
      </c>
      <c r="AD3510">
        <f>IF($C3510="","",IF($Z3510="Yes",1,0))</f>
        <v/>
      </c>
      <c r="AE3510">
        <f>IF($AA3510=1,IFERROR(IF(VALUE($C3510)&lt;100000000,VALUE($C3510),1000000000),IFERROR(IF(VALUE(MID($C3510,2,20))&lt;100000000,VALUE(MID($C3510,2,20)),1000000000),1000000000))+ROW()/100000,"")</f>
        <v/>
      </c>
    </row>
    <row r="3511">
      <c r="M3511" s="7">
        <f>IF($C3511="","",L3511*V3511/100)</f>
        <v/>
      </c>
      <c r="N3511" s="11" t="n"/>
      <c r="R3511" s="7" t="n"/>
      <c r="T3511" s="7" t="n"/>
      <c r="U3511" s="7">
        <f>IF($C3511="","",T3511*X3511/100)</f>
        <v/>
      </c>
      <c r="V3511" s="7">
        <f>IF($C3511="","",T3511-U3511)</f>
        <v/>
      </c>
      <c r="X3511">
        <f>IF($C3511="","",IF($AD3511=1,Settings!$C$8,IF($AC3511=1,Settings!$C$6,Settings!$C$7))*100)</f>
        <v/>
      </c>
      <c r="Y3511" s="7">
        <f>IF($C3511="","",V3511-M3511)</f>
        <v/>
      </c>
      <c r="AA3511">
        <f>IF($C3511="","",IF(COUNTIF($C$2:$C3511,$C3511)=1,1,0))</f>
        <v/>
      </c>
      <c r="AB3511">
        <f>IF($AA3511=1,SUMPRODUCT(--($AE$2:$AE$6001&lt;$AE3511))+1,"")</f>
        <v/>
      </c>
      <c r="AC3511">
        <f>IF($C3511="","",IF(OR($W3511=TRUE(),$W3511="TRUE"),0,1))</f>
        <v/>
      </c>
      <c r="AD3511">
        <f>IF($C3511="","",IF($Z3511="Yes",1,0))</f>
        <v/>
      </c>
      <c r="AE3511">
        <f>IF($AA3511=1,IFERROR(IF(VALUE($C3511)&lt;100000000,VALUE($C3511),1000000000),IFERROR(IF(VALUE(MID($C3511,2,20))&lt;100000000,VALUE(MID($C3511,2,20)),1000000000),1000000000))+ROW()/100000,"")</f>
        <v/>
      </c>
    </row>
    <row r="3512">
      <c r="M3512" s="7">
        <f>IF($C3512="","",L3512*V3512/100)</f>
        <v/>
      </c>
      <c r="N3512" s="11" t="n"/>
      <c r="R3512" s="7" t="n"/>
      <c r="T3512" s="7" t="n"/>
      <c r="U3512" s="7">
        <f>IF($C3512="","",T3512*X3512/100)</f>
        <v/>
      </c>
      <c r="V3512" s="7">
        <f>IF($C3512="","",T3512-U3512)</f>
        <v/>
      </c>
      <c r="X3512">
        <f>IF($C3512="","",IF($AD3512=1,Settings!$C$8,IF($AC3512=1,Settings!$C$6,Settings!$C$7))*100)</f>
        <v/>
      </c>
      <c r="Y3512" s="7">
        <f>IF($C3512="","",V3512-M3512)</f>
        <v/>
      </c>
      <c r="AA3512">
        <f>IF($C3512="","",IF(COUNTIF($C$2:$C3512,$C3512)=1,1,0))</f>
        <v/>
      </c>
      <c r="AB3512">
        <f>IF($AA3512=1,SUMPRODUCT(--($AE$2:$AE$6001&lt;$AE3512))+1,"")</f>
        <v/>
      </c>
      <c r="AC3512">
        <f>IF($C3512="","",IF(OR($W3512=TRUE(),$W3512="TRUE"),0,1))</f>
        <v/>
      </c>
      <c r="AD3512">
        <f>IF($C3512="","",IF($Z3512="Yes",1,0))</f>
        <v/>
      </c>
      <c r="AE3512">
        <f>IF($AA3512=1,IFERROR(IF(VALUE($C3512)&lt;100000000,VALUE($C3512),1000000000),IFERROR(IF(VALUE(MID($C3512,2,20))&lt;100000000,VALUE(MID($C3512,2,20)),1000000000),1000000000))+ROW()/100000,"")</f>
        <v/>
      </c>
    </row>
    <row r="3513">
      <c r="M3513" s="7">
        <f>IF($C3513="","",L3513*V3513/100)</f>
        <v/>
      </c>
      <c r="N3513" s="11" t="n"/>
      <c r="R3513" s="7" t="n"/>
      <c r="T3513" s="7" t="n"/>
      <c r="U3513" s="7">
        <f>IF($C3513="","",T3513*X3513/100)</f>
        <v/>
      </c>
      <c r="V3513" s="7">
        <f>IF($C3513="","",T3513-U3513)</f>
        <v/>
      </c>
      <c r="X3513">
        <f>IF($C3513="","",IF($AD3513=1,Settings!$C$8,IF($AC3513=1,Settings!$C$6,Settings!$C$7))*100)</f>
        <v/>
      </c>
      <c r="Y3513" s="7">
        <f>IF($C3513="","",V3513-M3513)</f>
        <v/>
      </c>
      <c r="AA3513">
        <f>IF($C3513="","",IF(COUNTIF($C$2:$C3513,$C3513)=1,1,0))</f>
        <v/>
      </c>
      <c r="AB3513">
        <f>IF($AA3513=1,SUMPRODUCT(--($AE$2:$AE$6001&lt;$AE3513))+1,"")</f>
        <v/>
      </c>
      <c r="AC3513">
        <f>IF($C3513="","",IF(OR($W3513=TRUE(),$W3513="TRUE"),0,1))</f>
        <v/>
      </c>
      <c r="AD3513">
        <f>IF($C3513="","",IF($Z3513="Yes",1,0))</f>
        <v/>
      </c>
      <c r="AE3513">
        <f>IF($AA3513=1,IFERROR(IF(VALUE($C3513)&lt;100000000,VALUE($C3513),1000000000),IFERROR(IF(VALUE(MID($C3513,2,20))&lt;100000000,VALUE(MID($C3513,2,20)),1000000000),1000000000))+ROW()/100000,"")</f>
        <v/>
      </c>
    </row>
    <row r="3514">
      <c r="M3514" s="7">
        <f>IF($C3514="","",L3514*V3514/100)</f>
        <v/>
      </c>
      <c r="N3514" s="11" t="n"/>
      <c r="R3514" s="7" t="n"/>
      <c r="T3514" s="7" t="n"/>
      <c r="U3514" s="7">
        <f>IF($C3514="","",T3514*X3514/100)</f>
        <v/>
      </c>
      <c r="V3514" s="7">
        <f>IF($C3514="","",T3514-U3514)</f>
        <v/>
      </c>
      <c r="X3514">
        <f>IF($C3514="","",IF($AD3514=1,Settings!$C$8,IF($AC3514=1,Settings!$C$6,Settings!$C$7))*100)</f>
        <v/>
      </c>
      <c r="Y3514" s="7">
        <f>IF($C3514="","",V3514-M3514)</f>
        <v/>
      </c>
      <c r="AA3514">
        <f>IF($C3514="","",IF(COUNTIF($C$2:$C3514,$C3514)=1,1,0))</f>
        <v/>
      </c>
      <c r="AB3514">
        <f>IF($AA3514=1,SUMPRODUCT(--($AE$2:$AE$6001&lt;$AE3514))+1,"")</f>
        <v/>
      </c>
      <c r="AC3514">
        <f>IF($C3514="","",IF(OR($W3514=TRUE(),$W3514="TRUE"),0,1))</f>
        <v/>
      </c>
      <c r="AD3514">
        <f>IF($C3514="","",IF($Z3514="Yes",1,0))</f>
        <v/>
      </c>
      <c r="AE3514">
        <f>IF($AA3514=1,IFERROR(IF(VALUE($C3514)&lt;100000000,VALUE($C3514),1000000000),IFERROR(IF(VALUE(MID($C3514,2,20))&lt;100000000,VALUE(MID($C3514,2,20)),1000000000),1000000000))+ROW()/100000,"")</f>
        <v/>
      </c>
    </row>
    <row r="3515">
      <c r="M3515" s="7">
        <f>IF($C3515="","",L3515*V3515/100)</f>
        <v/>
      </c>
      <c r="N3515" s="11" t="n"/>
      <c r="R3515" s="7" t="n"/>
      <c r="T3515" s="7" t="n"/>
      <c r="U3515" s="7">
        <f>IF($C3515="","",T3515*X3515/100)</f>
        <v/>
      </c>
      <c r="V3515" s="7">
        <f>IF($C3515="","",T3515-U3515)</f>
        <v/>
      </c>
      <c r="X3515">
        <f>IF($C3515="","",IF($AD3515=1,Settings!$C$8,IF($AC3515=1,Settings!$C$6,Settings!$C$7))*100)</f>
        <v/>
      </c>
      <c r="Y3515" s="7">
        <f>IF($C3515="","",V3515-M3515)</f>
        <v/>
      </c>
      <c r="AA3515">
        <f>IF($C3515="","",IF(COUNTIF($C$2:$C3515,$C3515)=1,1,0))</f>
        <v/>
      </c>
      <c r="AB3515">
        <f>IF($AA3515=1,SUMPRODUCT(--($AE$2:$AE$6001&lt;$AE3515))+1,"")</f>
        <v/>
      </c>
      <c r="AC3515">
        <f>IF($C3515="","",IF(OR($W3515=TRUE(),$W3515="TRUE"),0,1))</f>
        <v/>
      </c>
      <c r="AD3515">
        <f>IF($C3515="","",IF($Z3515="Yes",1,0))</f>
        <v/>
      </c>
      <c r="AE3515">
        <f>IF($AA3515=1,IFERROR(IF(VALUE($C3515)&lt;100000000,VALUE($C3515),1000000000),IFERROR(IF(VALUE(MID($C3515,2,20))&lt;100000000,VALUE(MID($C3515,2,20)),1000000000),1000000000))+ROW()/100000,"")</f>
        <v/>
      </c>
    </row>
    <row r="3516">
      <c r="M3516" s="7">
        <f>IF($C3516="","",L3516*V3516/100)</f>
        <v/>
      </c>
      <c r="N3516" s="11" t="n"/>
      <c r="R3516" s="7" t="n"/>
      <c r="T3516" s="7" t="n"/>
      <c r="U3516" s="7">
        <f>IF($C3516="","",T3516*X3516/100)</f>
        <v/>
      </c>
      <c r="V3516" s="7">
        <f>IF($C3516="","",T3516-U3516)</f>
        <v/>
      </c>
      <c r="X3516">
        <f>IF($C3516="","",IF($AD3516=1,Settings!$C$8,IF($AC3516=1,Settings!$C$6,Settings!$C$7))*100)</f>
        <v/>
      </c>
      <c r="Y3516" s="7">
        <f>IF($C3516="","",V3516-M3516)</f>
        <v/>
      </c>
      <c r="AA3516">
        <f>IF($C3516="","",IF(COUNTIF($C$2:$C3516,$C3516)=1,1,0))</f>
        <v/>
      </c>
      <c r="AB3516">
        <f>IF($AA3516=1,SUMPRODUCT(--($AE$2:$AE$6001&lt;$AE3516))+1,"")</f>
        <v/>
      </c>
      <c r="AC3516">
        <f>IF($C3516="","",IF(OR($W3516=TRUE(),$W3516="TRUE"),0,1))</f>
        <v/>
      </c>
      <c r="AD3516">
        <f>IF($C3516="","",IF($Z3516="Yes",1,0))</f>
        <v/>
      </c>
      <c r="AE3516">
        <f>IF($AA3516=1,IFERROR(IF(VALUE($C3516)&lt;100000000,VALUE($C3516),1000000000),IFERROR(IF(VALUE(MID($C3516,2,20))&lt;100000000,VALUE(MID($C3516,2,20)),1000000000),1000000000))+ROW()/100000,"")</f>
        <v/>
      </c>
    </row>
    <row r="3517">
      <c r="M3517" s="7">
        <f>IF($C3517="","",L3517*V3517/100)</f>
        <v/>
      </c>
      <c r="N3517" s="11" t="n"/>
      <c r="R3517" s="7" t="n"/>
      <c r="T3517" s="7" t="n"/>
      <c r="U3517" s="7">
        <f>IF($C3517="","",T3517*X3517/100)</f>
        <v/>
      </c>
      <c r="V3517" s="7">
        <f>IF($C3517="","",T3517-U3517)</f>
        <v/>
      </c>
      <c r="X3517">
        <f>IF($C3517="","",IF($AD3517=1,Settings!$C$8,IF($AC3517=1,Settings!$C$6,Settings!$C$7))*100)</f>
        <v/>
      </c>
      <c r="Y3517" s="7">
        <f>IF($C3517="","",V3517-M3517)</f>
        <v/>
      </c>
      <c r="AA3517">
        <f>IF($C3517="","",IF(COUNTIF($C$2:$C3517,$C3517)=1,1,0))</f>
        <v/>
      </c>
      <c r="AB3517">
        <f>IF($AA3517=1,SUMPRODUCT(--($AE$2:$AE$6001&lt;$AE3517))+1,"")</f>
        <v/>
      </c>
      <c r="AC3517">
        <f>IF($C3517="","",IF(OR($W3517=TRUE(),$W3517="TRUE"),0,1))</f>
        <v/>
      </c>
      <c r="AD3517">
        <f>IF($C3517="","",IF($Z3517="Yes",1,0))</f>
        <v/>
      </c>
      <c r="AE3517">
        <f>IF($AA3517=1,IFERROR(IF(VALUE($C3517)&lt;100000000,VALUE($C3517),1000000000),IFERROR(IF(VALUE(MID($C3517,2,20))&lt;100000000,VALUE(MID($C3517,2,20)),1000000000),1000000000))+ROW()/100000,"")</f>
        <v/>
      </c>
    </row>
    <row r="3518">
      <c r="M3518" s="7">
        <f>IF($C3518="","",L3518*V3518/100)</f>
        <v/>
      </c>
      <c r="N3518" s="11" t="n"/>
      <c r="R3518" s="7" t="n"/>
      <c r="T3518" s="7" t="n"/>
      <c r="U3518" s="7">
        <f>IF($C3518="","",T3518*X3518/100)</f>
        <v/>
      </c>
      <c r="V3518" s="7">
        <f>IF($C3518="","",T3518-U3518)</f>
        <v/>
      </c>
      <c r="X3518">
        <f>IF($C3518="","",IF($AD3518=1,Settings!$C$8,IF($AC3518=1,Settings!$C$6,Settings!$C$7))*100)</f>
        <v/>
      </c>
      <c r="Y3518" s="7">
        <f>IF($C3518="","",V3518-M3518)</f>
        <v/>
      </c>
      <c r="AA3518">
        <f>IF($C3518="","",IF(COUNTIF($C$2:$C3518,$C3518)=1,1,0))</f>
        <v/>
      </c>
      <c r="AB3518">
        <f>IF($AA3518=1,SUMPRODUCT(--($AE$2:$AE$6001&lt;$AE3518))+1,"")</f>
        <v/>
      </c>
      <c r="AC3518">
        <f>IF($C3518="","",IF(OR($W3518=TRUE(),$W3518="TRUE"),0,1))</f>
        <v/>
      </c>
      <c r="AD3518">
        <f>IF($C3518="","",IF($Z3518="Yes",1,0))</f>
        <v/>
      </c>
      <c r="AE3518">
        <f>IF($AA3518=1,IFERROR(IF(VALUE($C3518)&lt;100000000,VALUE($C3518),1000000000),IFERROR(IF(VALUE(MID($C3518,2,20))&lt;100000000,VALUE(MID($C3518,2,20)),1000000000),1000000000))+ROW()/100000,"")</f>
        <v/>
      </c>
    </row>
    <row r="3519">
      <c r="M3519" s="7">
        <f>IF($C3519="","",L3519*V3519/100)</f>
        <v/>
      </c>
      <c r="N3519" s="11" t="n"/>
      <c r="R3519" s="7" t="n"/>
      <c r="T3519" s="7" t="n"/>
      <c r="U3519" s="7">
        <f>IF($C3519="","",T3519*X3519/100)</f>
        <v/>
      </c>
      <c r="V3519" s="7">
        <f>IF($C3519="","",T3519-U3519)</f>
        <v/>
      </c>
      <c r="X3519">
        <f>IF($C3519="","",IF($AD3519=1,Settings!$C$8,IF($AC3519=1,Settings!$C$6,Settings!$C$7))*100)</f>
        <v/>
      </c>
      <c r="Y3519" s="7">
        <f>IF($C3519="","",V3519-M3519)</f>
        <v/>
      </c>
      <c r="AA3519">
        <f>IF($C3519="","",IF(COUNTIF($C$2:$C3519,$C3519)=1,1,0))</f>
        <v/>
      </c>
      <c r="AB3519">
        <f>IF($AA3519=1,SUMPRODUCT(--($AE$2:$AE$6001&lt;$AE3519))+1,"")</f>
        <v/>
      </c>
      <c r="AC3519">
        <f>IF($C3519="","",IF(OR($W3519=TRUE(),$W3519="TRUE"),0,1))</f>
        <v/>
      </c>
      <c r="AD3519">
        <f>IF($C3519="","",IF($Z3519="Yes",1,0))</f>
        <v/>
      </c>
      <c r="AE3519">
        <f>IF($AA3519=1,IFERROR(IF(VALUE($C3519)&lt;100000000,VALUE($C3519),1000000000),IFERROR(IF(VALUE(MID($C3519,2,20))&lt;100000000,VALUE(MID($C3519,2,20)),1000000000),1000000000))+ROW()/100000,"")</f>
        <v/>
      </c>
    </row>
    <row r="3520">
      <c r="M3520" s="7">
        <f>IF($C3520="","",L3520*V3520/100)</f>
        <v/>
      </c>
      <c r="N3520" s="11" t="n"/>
      <c r="R3520" s="7" t="n"/>
      <c r="T3520" s="7" t="n"/>
      <c r="U3520" s="7">
        <f>IF($C3520="","",T3520*X3520/100)</f>
        <v/>
      </c>
      <c r="V3520" s="7">
        <f>IF($C3520="","",T3520-U3520)</f>
        <v/>
      </c>
      <c r="X3520">
        <f>IF($C3520="","",IF($AD3520=1,Settings!$C$8,IF($AC3520=1,Settings!$C$6,Settings!$C$7))*100)</f>
        <v/>
      </c>
      <c r="Y3520" s="7">
        <f>IF($C3520="","",V3520-M3520)</f>
        <v/>
      </c>
      <c r="AA3520">
        <f>IF($C3520="","",IF(COUNTIF($C$2:$C3520,$C3520)=1,1,0))</f>
        <v/>
      </c>
      <c r="AB3520">
        <f>IF($AA3520=1,SUMPRODUCT(--($AE$2:$AE$6001&lt;$AE3520))+1,"")</f>
        <v/>
      </c>
      <c r="AC3520">
        <f>IF($C3520="","",IF(OR($W3520=TRUE(),$W3520="TRUE"),0,1))</f>
        <v/>
      </c>
      <c r="AD3520">
        <f>IF($C3520="","",IF($Z3520="Yes",1,0))</f>
        <v/>
      </c>
      <c r="AE3520">
        <f>IF($AA3520=1,IFERROR(IF(VALUE($C3520)&lt;100000000,VALUE($C3520),1000000000),IFERROR(IF(VALUE(MID($C3520,2,20))&lt;100000000,VALUE(MID($C3520,2,20)),1000000000),1000000000))+ROW()/100000,"")</f>
        <v/>
      </c>
    </row>
    <row r="3521">
      <c r="M3521" s="7">
        <f>IF($C3521="","",L3521*V3521/100)</f>
        <v/>
      </c>
      <c r="N3521" s="11" t="n"/>
      <c r="R3521" s="7" t="n"/>
      <c r="T3521" s="7" t="n"/>
      <c r="U3521" s="7">
        <f>IF($C3521="","",T3521*X3521/100)</f>
        <v/>
      </c>
      <c r="V3521" s="7">
        <f>IF($C3521="","",T3521-U3521)</f>
        <v/>
      </c>
      <c r="X3521">
        <f>IF($C3521="","",IF($AD3521=1,Settings!$C$8,IF($AC3521=1,Settings!$C$6,Settings!$C$7))*100)</f>
        <v/>
      </c>
      <c r="Y3521" s="7">
        <f>IF($C3521="","",V3521-M3521)</f>
        <v/>
      </c>
      <c r="AA3521">
        <f>IF($C3521="","",IF(COUNTIF($C$2:$C3521,$C3521)=1,1,0))</f>
        <v/>
      </c>
      <c r="AB3521">
        <f>IF($AA3521=1,SUMPRODUCT(--($AE$2:$AE$6001&lt;$AE3521))+1,"")</f>
        <v/>
      </c>
      <c r="AC3521">
        <f>IF($C3521="","",IF(OR($W3521=TRUE(),$W3521="TRUE"),0,1))</f>
        <v/>
      </c>
      <c r="AD3521">
        <f>IF($C3521="","",IF($Z3521="Yes",1,0))</f>
        <v/>
      </c>
      <c r="AE3521">
        <f>IF($AA3521=1,IFERROR(IF(VALUE($C3521)&lt;100000000,VALUE($C3521),1000000000),IFERROR(IF(VALUE(MID($C3521,2,20))&lt;100000000,VALUE(MID($C3521,2,20)),1000000000),1000000000))+ROW()/100000,"")</f>
        <v/>
      </c>
    </row>
    <row r="3522">
      <c r="M3522" s="7">
        <f>IF($C3522="","",L3522*V3522/100)</f>
        <v/>
      </c>
      <c r="N3522" s="11" t="n"/>
      <c r="R3522" s="7" t="n"/>
      <c r="T3522" s="7" t="n"/>
      <c r="U3522" s="7">
        <f>IF($C3522="","",T3522*X3522/100)</f>
        <v/>
      </c>
      <c r="V3522" s="7">
        <f>IF($C3522="","",T3522-U3522)</f>
        <v/>
      </c>
      <c r="X3522">
        <f>IF($C3522="","",IF($AD3522=1,Settings!$C$8,IF($AC3522=1,Settings!$C$6,Settings!$C$7))*100)</f>
        <v/>
      </c>
      <c r="Y3522" s="7">
        <f>IF($C3522="","",V3522-M3522)</f>
        <v/>
      </c>
      <c r="AA3522">
        <f>IF($C3522="","",IF(COUNTIF($C$2:$C3522,$C3522)=1,1,0))</f>
        <v/>
      </c>
      <c r="AB3522">
        <f>IF($AA3522=1,SUMPRODUCT(--($AE$2:$AE$6001&lt;$AE3522))+1,"")</f>
        <v/>
      </c>
      <c r="AC3522">
        <f>IF($C3522="","",IF(OR($W3522=TRUE(),$W3522="TRUE"),0,1))</f>
        <v/>
      </c>
      <c r="AD3522">
        <f>IF($C3522="","",IF($Z3522="Yes",1,0))</f>
        <v/>
      </c>
      <c r="AE3522">
        <f>IF($AA3522=1,IFERROR(IF(VALUE($C3522)&lt;100000000,VALUE($C3522),1000000000),IFERROR(IF(VALUE(MID($C3522,2,20))&lt;100000000,VALUE(MID($C3522,2,20)),1000000000),1000000000))+ROW()/100000,"")</f>
        <v/>
      </c>
    </row>
    <row r="3523">
      <c r="M3523" s="7">
        <f>IF($C3523="","",L3523*V3523/100)</f>
        <v/>
      </c>
      <c r="N3523" s="11" t="n"/>
      <c r="R3523" s="7" t="n"/>
      <c r="T3523" s="7" t="n"/>
      <c r="U3523" s="7">
        <f>IF($C3523="","",T3523*X3523/100)</f>
        <v/>
      </c>
      <c r="V3523" s="7">
        <f>IF($C3523="","",T3523-U3523)</f>
        <v/>
      </c>
      <c r="X3523">
        <f>IF($C3523="","",IF($AD3523=1,Settings!$C$8,IF($AC3523=1,Settings!$C$6,Settings!$C$7))*100)</f>
        <v/>
      </c>
      <c r="Y3523" s="7">
        <f>IF($C3523="","",V3523-M3523)</f>
        <v/>
      </c>
      <c r="AA3523">
        <f>IF($C3523="","",IF(COUNTIF($C$2:$C3523,$C3523)=1,1,0))</f>
        <v/>
      </c>
      <c r="AB3523">
        <f>IF($AA3523=1,SUMPRODUCT(--($AE$2:$AE$6001&lt;$AE3523))+1,"")</f>
        <v/>
      </c>
      <c r="AC3523">
        <f>IF($C3523="","",IF(OR($W3523=TRUE(),$W3523="TRUE"),0,1))</f>
        <v/>
      </c>
      <c r="AD3523">
        <f>IF($C3523="","",IF($Z3523="Yes",1,0))</f>
        <v/>
      </c>
      <c r="AE3523">
        <f>IF($AA3523=1,IFERROR(IF(VALUE($C3523)&lt;100000000,VALUE($C3523),1000000000),IFERROR(IF(VALUE(MID($C3523,2,20))&lt;100000000,VALUE(MID($C3523,2,20)),1000000000),1000000000))+ROW()/100000,"")</f>
        <v/>
      </c>
    </row>
    <row r="3524">
      <c r="M3524" s="7">
        <f>IF($C3524="","",L3524*V3524/100)</f>
        <v/>
      </c>
      <c r="N3524" s="11" t="n"/>
      <c r="R3524" s="7" t="n"/>
      <c r="T3524" s="7" t="n"/>
      <c r="U3524" s="7">
        <f>IF($C3524="","",T3524*X3524/100)</f>
        <v/>
      </c>
      <c r="V3524" s="7">
        <f>IF($C3524="","",T3524-U3524)</f>
        <v/>
      </c>
      <c r="X3524">
        <f>IF($C3524="","",IF($AD3524=1,Settings!$C$8,IF($AC3524=1,Settings!$C$6,Settings!$C$7))*100)</f>
        <v/>
      </c>
      <c r="Y3524" s="7">
        <f>IF($C3524="","",V3524-M3524)</f>
        <v/>
      </c>
      <c r="AA3524">
        <f>IF($C3524="","",IF(COUNTIF($C$2:$C3524,$C3524)=1,1,0))</f>
        <v/>
      </c>
      <c r="AB3524">
        <f>IF($AA3524=1,SUMPRODUCT(--($AE$2:$AE$6001&lt;$AE3524))+1,"")</f>
        <v/>
      </c>
      <c r="AC3524">
        <f>IF($C3524="","",IF(OR($W3524=TRUE(),$W3524="TRUE"),0,1))</f>
        <v/>
      </c>
      <c r="AD3524">
        <f>IF($C3524="","",IF($Z3524="Yes",1,0))</f>
        <v/>
      </c>
      <c r="AE3524">
        <f>IF($AA3524=1,IFERROR(IF(VALUE($C3524)&lt;100000000,VALUE($C3524),1000000000),IFERROR(IF(VALUE(MID($C3524,2,20))&lt;100000000,VALUE(MID($C3524,2,20)),1000000000),1000000000))+ROW()/100000,"")</f>
        <v/>
      </c>
    </row>
    <row r="3525">
      <c r="M3525" s="7">
        <f>IF($C3525="","",L3525*V3525/100)</f>
        <v/>
      </c>
      <c r="N3525" s="11" t="n"/>
      <c r="R3525" s="7" t="n"/>
      <c r="T3525" s="7" t="n"/>
      <c r="U3525" s="7">
        <f>IF($C3525="","",T3525*X3525/100)</f>
        <v/>
      </c>
      <c r="V3525" s="7">
        <f>IF($C3525="","",T3525-U3525)</f>
        <v/>
      </c>
      <c r="X3525">
        <f>IF($C3525="","",IF($AD3525=1,Settings!$C$8,IF($AC3525=1,Settings!$C$6,Settings!$C$7))*100)</f>
        <v/>
      </c>
      <c r="Y3525" s="7">
        <f>IF($C3525="","",V3525-M3525)</f>
        <v/>
      </c>
      <c r="AA3525">
        <f>IF($C3525="","",IF(COUNTIF($C$2:$C3525,$C3525)=1,1,0))</f>
        <v/>
      </c>
      <c r="AB3525">
        <f>IF($AA3525=1,SUMPRODUCT(--($AE$2:$AE$6001&lt;$AE3525))+1,"")</f>
        <v/>
      </c>
      <c r="AC3525">
        <f>IF($C3525="","",IF(OR($W3525=TRUE(),$W3525="TRUE"),0,1))</f>
        <v/>
      </c>
      <c r="AD3525">
        <f>IF($C3525="","",IF($Z3525="Yes",1,0))</f>
        <v/>
      </c>
      <c r="AE3525">
        <f>IF($AA3525=1,IFERROR(IF(VALUE($C3525)&lt;100000000,VALUE($C3525),1000000000),IFERROR(IF(VALUE(MID($C3525,2,20))&lt;100000000,VALUE(MID($C3525,2,20)),1000000000),1000000000))+ROW()/100000,"")</f>
        <v/>
      </c>
    </row>
    <row r="3526">
      <c r="M3526" s="7">
        <f>IF($C3526="","",L3526*V3526/100)</f>
        <v/>
      </c>
      <c r="N3526" s="11" t="n"/>
      <c r="R3526" s="7" t="n"/>
      <c r="T3526" s="7" t="n"/>
      <c r="U3526" s="7">
        <f>IF($C3526="","",T3526*X3526/100)</f>
        <v/>
      </c>
      <c r="V3526" s="7">
        <f>IF($C3526="","",T3526-U3526)</f>
        <v/>
      </c>
      <c r="X3526">
        <f>IF($C3526="","",IF($AD3526=1,Settings!$C$8,IF($AC3526=1,Settings!$C$6,Settings!$C$7))*100)</f>
        <v/>
      </c>
      <c r="Y3526" s="7">
        <f>IF($C3526="","",V3526-M3526)</f>
        <v/>
      </c>
      <c r="AA3526">
        <f>IF($C3526="","",IF(COUNTIF($C$2:$C3526,$C3526)=1,1,0))</f>
        <v/>
      </c>
      <c r="AB3526">
        <f>IF($AA3526=1,SUMPRODUCT(--($AE$2:$AE$6001&lt;$AE3526))+1,"")</f>
        <v/>
      </c>
      <c r="AC3526">
        <f>IF($C3526="","",IF(OR($W3526=TRUE(),$W3526="TRUE"),0,1))</f>
        <v/>
      </c>
      <c r="AD3526">
        <f>IF($C3526="","",IF($Z3526="Yes",1,0))</f>
        <v/>
      </c>
      <c r="AE3526">
        <f>IF($AA3526=1,IFERROR(IF(VALUE($C3526)&lt;100000000,VALUE($C3526),1000000000),IFERROR(IF(VALUE(MID($C3526,2,20))&lt;100000000,VALUE(MID($C3526,2,20)),1000000000),1000000000))+ROW()/100000,"")</f>
        <v/>
      </c>
    </row>
    <row r="3527">
      <c r="M3527" s="7">
        <f>IF($C3527="","",L3527*V3527/100)</f>
        <v/>
      </c>
      <c r="N3527" s="11" t="n"/>
      <c r="R3527" s="7" t="n"/>
      <c r="T3527" s="7" t="n"/>
      <c r="U3527" s="7">
        <f>IF($C3527="","",T3527*X3527/100)</f>
        <v/>
      </c>
      <c r="V3527" s="7">
        <f>IF($C3527="","",T3527-U3527)</f>
        <v/>
      </c>
      <c r="X3527">
        <f>IF($C3527="","",IF($AD3527=1,Settings!$C$8,IF($AC3527=1,Settings!$C$6,Settings!$C$7))*100)</f>
        <v/>
      </c>
      <c r="Y3527" s="7">
        <f>IF($C3527="","",V3527-M3527)</f>
        <v/>
      </c>
      <c r="AA3527">
        <f>IF($C3527="","",IF(COUNTIF($C$2:$C3527,$C3527)=1,1,0))</f>
        <v/>
      </c>
      <c r="AB3527">
        <f>IF($AA3527=1,SUMPRODUCT(--($AE$2:$AE$6001&lt;$AE3527))+1,"")</f>
        <v/>
      </c>
      <c r="AC3527">
        <f>IF($C3527="","",IF(OR($W3527=TRUE(),$W3527="TRUE"),0,1))</f>
        <v/>
      </c>
      <c r="AD3527">
        <f>IF($C3527="","",IF($Z3527="Yes",1,0))</f>
        <v/>
      </c>
      <c r="AE3527">
        <f>IF($AA3527=1,IFERROR(IF(VALUE($C3527)&lt;100000000,VALUE($C3527),1000000000),IFERROR(IF(VALUE(MID($C3527,2,20))&lt;100000000,VALUE(MID($C3527,2,20)),1000000000),1000000000))+ROW()/100000,"")</f>
        <v/>
      </c>
    </row>
    <row r="3528">
      <c r="M3528" s="7">
        <f>IF($C3528="","",L3528*V3528/100)</f>
        <v/>
      </c>
      <c r="N3528" s="11" t="n"/>
      <c r="R3528" s="7" t="n"/>
      <c r="T3528" s="7" t="n"/>
      <c r="U3528" s="7">
        <f>IF($C3528="","",T3528*X3528/100)</f>
        <v/>
      </c>
      <c r="V3528" s="7">
        <f>IF($C3528="","",T3528-U3528)</f>
        <v/>
      </c>
      <c r="X3528">
        <f>IF($C3528="","",IF($AD3528=1,Settings!$C$8,IF($AC3528=1,Settings!$C$6,Settings!$C$7))*100)</f>
        <v/>
      </c>
      <c r="Y3528" s="7">
        <f>IF($C3528="","",V3528-M3528)</f>
        <v/>
      </c>
      <c r="AA3528">
        <f>IF($C3528="","",IF(COUNTIF($C$2:$C3528,$C3528)=1,1,0))</f>
        <v/>
      </c>
      <c r="AB3528">
        <f>IF($AA3528=1,SUMPRODUCT(--($AE$2:$AE$6001&lt;$AE3528))+1,"")</f>
        <v/>
      </c>
      <c r="AC3528">
        <f>IF($C3528="","",IF(OR($W3528=TRUE(),$W3528="TRUE"),0,1))</f>
        <v/>
      </c>
      <c r="AD3528">
        <f>IF($C3528="","",IF($Z3528="Yes",1,0))</f>
        <v/>
      </c>
      <c r="AE3528">
        <f>IF($AA3528=1,IFERROR(IF(VALUE($C3528)&lt;100000000,VALUE($C3528),1000000000),IFERROR(IF(VALUE(MID($C3528,2,20))&lt;100000000,VALUE(MID($C3528,2,20)),1000000000),1000000000))+ROW()/100000,"")</f>
        <v/>
      </c>
    </row>
    <row r="3529">
      <c r="M3529" s="7">
        <f>IF($C3529="","",L3529*V3529/100)</f>
        <v/>
      </c>
      <c r="N3529" s="11" t="n"/>
      <c r="R3529" s="7" t="n"/>
      <c r="T3529" s="7" t="n"/>
      <c r="U3529" s="7">
        <f>IF($C3529="","",T3529*X3529/100)</f>
        <v/>
      </c>
      <c r="V3529" s="7">
        <f>IF($C3529="","",T3529-U3529)</f>
        <v/>
      </c>
      <c r="X3529">
        <f>IF($C3529="","",IF($AD3529=1,Settings!$C$8,IF($AC3529=1,Settings!$C$6,Settings!$C$7))*100)</f>
        <v/>
      </c>
      <c r="Y3529" s="7">
        <f>IF($C3529="","",V3529-M3529)</f>
        <v/>
      </c>
      <c r="AA3529">
        <f>IF($C3529="","",IF(COUNTIF($C$2:$C3529,$C3529)=1,1,0))</f>
        <v/>
      </c>
      <c r="AB3529">
        <f>IF($AA3529=1,SUMPRODUCT(--($AE$2:$AE$6001&lt;$AE3529))+1,"")</f>
        <v/>
      </c>
      <c r="AC3529">
        <f>IF($C3529="","",IF(OR($W3529=TRUE(),$W3529="TRUE"),0,1))</f>
        <v/>
      </c>
      <c r="AD3529">
        <f>IF($C3529="","",IF($Z3529="Yes",1,0))</f>
        <v/>
      </c>
      <c r="AE3529">
        <f>IF($AA3529=1,IFERROR(IF(VALUE($C3529)&lt;100000000,VALUE($C3529),1000000000),IFERROR(IF(VALUE(MID($C3529,2,20))&lt;100000000,VALUE(MID($C3529,2,20)),1000000000),1000000000))+ROW()/100000,"")</f>
        <v/>
      </c>
    </row>
    <row r="3530">
      <c r="M3530" s="7">
        <f>IF($C3530="","",L3530*V3530/100)</f>
        <v/>
      </c>
      <c r="N3530" s="11" t="n"/>
      <c r="R3530" s="7" t="n"/>
      <c r="T3530" s="7" t="n"/>
      <c r="U3530" s="7">
        <f>IF($C3530="","",T3530*X3530/100)</f>
        <v/>
      </c>
      <c r="V3530" s="7">
        <f>IF($C3530="","",T3530-U3530)</f>
        <v/>
      </c>
      <c r="X3530">
        <f>IF($C3530="","",IF($AD3530=1,Settings!$C$8,IF($AC3530=1,Settings!$C$6,Settings!$C$7))*100)</f>
        <v/>
      </c>
      <c r="Y3530" s="7">
        <f>IF($C3530="","",V3530-M3530)</f>
        <v/>
      </c>
      <c r="AA3530">
        <f>IF($C3530="","",IF(COUNTIF($C$2:$C3530,$C3530)=1,1,0))</f>
        <v/>
      </c>
      <c r="AB3530">
        <f>IF($AA3530=1,SUMPRODUCT(--($AE$2:$AE$6001&lt;$AE3530))+1,"")</f>
        <v/>
      </c>
      <c r="AC3530">
        <f>IF($C3530="","",IF(OR($W3530=TRUE(),$W3530="TRUE"),0,1))</f>
        <v/>
      </c>
      <c r="AD3530">
        <f>IF($C3530="","",IF($Z3530="Yes",1,0))</f>
        <v/>
      </c>
      <c r="AE3530">
        <f>IF($AA3530=1,IFERROR(IF(VALUE($C3530)&lt;100000000,VALUE($C3530),1000000000),IFERROR(IF(VALUE(MID($C3530,2,20))&lt;100000000,VALUE(MID($C3530,2,20)),1000000000),1000000000))+ROW()/100000,"")</f>
        <v/>
      </c>
    </row>
    <row r="3531">
      <c r="M3531" s="7">
        <f>IF($C3531="","",L3531*V3531/100)</f>
        <v/>
      </c>
      <c r="N3531" s="11" t="n"/>
      <c r="R3531" s="7" t="n"/>
      <c r="T3531" s="7" t="n"/>
      <c r="U3531" s="7">
        <f>IF($C3531="","",T3531*X3531/100)</f>
        <v/>
      </c>
      <c r="V3531" s="7">
        <f>IF($C3531="","",T3531-U3531)</f>
        <v/>
      </c>
      <c r="X3531">
        <f>IF($C3531="","",IF($AD3531=1,Settings!$C$8,IF($AC3531=1,Settings!$C$6,Settings!$C$7))*100)</f>
        <v/>
      </c>
      <c r="Y3531" s="7">
        <f>IF($C3531="","",V3531-M3531)</f>
        <v/>
      </c>
      <c r="AA3531">
        <f>IF($C3531="","",IF(COUNTIF($C$2:$C3531,$C3531)=1,1,0))</f>
        <v/>
      </c>
      <c r="AB3531">
        <f>IF($AA3531=1,SUMPRODUCT(--($AE$2:$AE$6001&lt;$AE3531))+1,"")</f>
        <v/>
      </c>
      <c r="AC3531">
        <f>IF($C3531="","",IF(OR($W3531=TRUE(),$W3531="TRUE"),0,1))</f>
        <v/>
      </c>
      <c r="AD3531">
        <f>IF($C3531="","",IF($Z3531="Yes",1,0))</f>
        <v/>
      </c>
      <c r="AE3531">
        <f>IF($AA3531=1,IFERROR(IF(VALUE($C3531)&lt;100000000,VALUE($C3531),1000000000),IFERROR(IF(VALUE(MID($C3531,2,20))&lt;100000000,VALUE(MID($C3531,2,20)),1000000000),1000000000))+ROW()/100000,"")</f>
        <v/>
      </c>
    </row>
    <row r="3532">
      <c r="M3532" s="7">
        <f>IF($C3532="","",L3532*V3532/100)</f>
        <v/>
      </c>
      <c r="N3532" s="11" t="n"/>
      <c r="R3532" s="7" t="n"/>
      <c r="T3532" s="7" t="n"/>
      <c r="U3532" s="7">
        <f>IF($C3532="","",T3532*X3532/100)</f>
        <v/>
      </c>
      <c r="V3532" s="7">
        <f>IF($C3532="","",T3532-U3532)</f>
        <v/>
      </c>
      <c r="X3532">
        <f>IF($C3532="","",IF($AD3532=1,Settings!$C$8,IF($AC3532=1,Settings!$C$6,Settings!$C$7))*100)</f>
        <v/>
      </c>
      <c r="Y3532" s="7">
        <f>IF($C3532="","",V3532-M3532)</f>
        <v/>
      </c>
      <c r="AA3532">
        <f>IF($C3532="","",IF(COUNTIF($C$2:$C3532,$C3532)=1,1,0))</f>
        <v/>
      </c>
      <c r="AB3532">
        <f>IF($AA3532=1,SUMPRODUCT(--($AE$2:$AE$6001&lt;$AE3532))+1,"")</f>
        <v/>
      </c>
      <c r="AC3532">
        <f>IF($C3532="","",IF(OR($W3532=TRUE(),$W3532="TRUE"),0,1))</f>
        <v/>
      </c>
      <c r="AD3532">
        <f>IF($C3532="","",IF($Z3532="Yes",1,0))</f>
        <v/>
      </c>
      <c r="AE3532">
        <f>IF($AA3532=1,IFERROR(IF(VALUE($C3532)&lt;100000000,VALUE($C3532),1000000000),IFERROR(IF(VALUE(MID($C3532,2,20))&lt;100000000,VALUE(MID($C3532,2,20)),1000000000),1000000000))+ROW()/100000,"")</f>
        <v/>
      </c>
    </row>
    <row r="3533">
      <c r="M3533" s="7">
        <f>IF($C3533="","",L3533*V3533/100)</f>
        <v/>
      </c>
      <c r="N3533" s="11" t="n"/>
      <c r="R3533" s="7" t="n"/>
      <c r="T3533" s="7" t="n"/>
      <c r="U3533" s="7">
        <f>IF($C3533="","",T3533*X3533/100)</f>
        <v/>
      </c>
      <c r="V3533" s="7">
        <f>IF($C3533="","",T3533-U3533)</f>
        <v/>
      </c>
      <c r="X3533">
        <f>IF($C3533="","",IF($AD3533=1,Settings!$C$8,IF($AC3533=1,Settings!$C$6,Settings!$C$7))*100)</f>
        <v/>
      </c>
      <c r="Y3533" s="7">
        <f>IF($C3533="","",V3533-M3533)</f>
        <v/>
      </c>
      <c r="AA3533">
        <f>IF($C3533="","",IF(COUNTIF($C$2:$C3533,$C3533)=1,1,0))</f>
        <v/>
      </c>
      <c r="AB3533">
        <f>IF($AA3533=1,SUMPRODUCT(--($AE$2:$AE$6001&lt;$AE3533))+1,"")</f>
        <v/>
      </c>
      <c r="AC3533">
        <f>IF($C3533="","",IF(OR($W3533=TRUE(),$W3533="TRUE"),0,1))</f>
        <v/>
      </c>
      <c r="AD3533">
        <f>IF($C3533="","",IF($Z3533="Yes",1,0))</f>
        <v/>
      </c>
      <c r="AE3533">
        <f>IF($AA3533=1,IFERROR(IF(VALUE($C3533)&lt;100000000,VALUE($C3533),1000000000),IFERROR(IF(VALUE(MID($C3533,2,20))&lt;100000000,VALUE(MID($C3533,2,20)),1000000000),1000000000))+ROW()/100000,"")</f>
        <v/>
      </c>
    </row>
    <row r="3534">
      <c r="M3534" s="7">
        <f>IF($C3534="","",L3534*V3534/100)</f>
        <v/>
      </c>
      <c r="N3534" s="11" t="n"/>
      <c r="R3534" s="7" t="n"/>
      <c r="T3534" s="7" t="n"/>
      <c r="U3534" s="7">
        <f>IF($C3534="","",T3534*X3534/100)</f>
        <v/>
      </c>
      <c r="V3534" s="7">
        <f>IF($C3534="","",T3534-U3534)</f>
        <v/>
      </c>
      <c r="X3534">
        <f>IF($C3534="","",IF($AD3534=1,Settings!$C$8,IF($AC3534=1,Settings!$C$6,Settings!$C$7))*100)</f>
        <v/>
      </c>
      <c r="Y3534" s="7">
        <f>IF($C3534="","",V3534-M3534)</f>
        <v/>
      </c>
      <c r="AA3534">
        <f>IF($C3534="","",IF(COUNTIF($C$2:$C3534,$C3534)=1,1,0))</f>
        <v/>
      </c>
      <c r="AB3534">
        <f>IF($AA3534=1,SUMPRODUCT(--($AE$2:$AE$6001&lt;$AE3534))+1,"")</f>
        <v/>
      </c>
      <c r="AC3534">
        <f>IF($C3534="","",IF(OR($W3534=TRUE(),$W3534="TRUE"),0,1))</f>
        <v/>
      </c>
      <c r="AD3534">
        <f>IF($C3534="","",IF($Z3534="Yes",1,0))</f>
        <v/>
      </c>
      <c r="AE3534">
        <f>IF($AA3534=1,IFERROR(IF(VALUE($C3534)&lt;100000000,VALUE($C3534),1000000000),IFERROR(IF(VALUE(MID($C3534,2,20))&lt;100000000,VALUE(MID($C3534,2,20)),1000000000),1000000000))+ROW()/100000,"")</f>
        <v/>
      </c>
    </row>
    <row r="3535">
      <c r="M3535" s="7">
        <f>IF($C3535="","",L3535*V3535/100)</f>
        <v/>
      </c>
      <c r="N3535" s="11" t="n"/>
      <c r="R3535" s="7" t="n"/>
      <c r="T3535" s="7" t="n"/>
      <c r="U3535" s="7">
        <f>IF($C3535="","",T3535*X3535/100)</f>
        <v/>
      </c>
      <c r="V3535" s="7">
        <f>IF($C3535="","",T3535-U3535)</f>
        <v/>
      </c>
      <c r="X3535">
        <f>IF($C3535="","",IF($AD3535=1,Settings!$C$8,IF($AC3535=1,Settings!$C$6,Settings!$C$7))*100)</f>
        <v/>
      </c>
      <c r="Y3535" s="7">
        <f>IF($C3535="","",V3535-M3535)</f>
        <v/>
      </c>
      <c r="AA3535">
        <f>IF($C3535="","",IF(COUNTIF($C$2:$C3535,$C3535)=1,1,0))</f>
        <v/>
      </c>
      <c r="AB3535">
        <f>IF($AA3535=1,SUMPRODUCT(--($AE$2:$AE$6001&lt;$AE3535))+1,"")</f>
        <v/>
      </c>
      <c r="AC3535">
        <f>IF($C3535="","",IF(OR($W3535=TRUE(),$W3535="TRUE"),0,1))</f>
        <v/>
      </c>
      <c r="AD3535">
        <f>IF($C3535="","",IF($Z3535="Yes",1,0))</f>
        <v/>
      </c>
      <c r="AE3535">
        <f>IF($AA3535=1,IFERROR(IF(VALUE($C3535)&lt;100000000,VALUE($C3535),1000000000),IFERROR(IF(VALUE(MID($C3535,2,20))&lt;100000000,VALUE(MID($C3535,2,20)),1000000000),1000000000))+ROW()/100000,"")</f>
        <v/>
      </c>
    </row>
    <row r="3536">
      <c r="M3536" s="7">
        <f>IF($C3536="","",L3536*V3536/100)</f>
        <v/>
      </c>
      <c r="N3536" s="11" t="n"/>
      <c r="R3536" s="7" t="n"/>
      <c r="T3536" s="7" t="n"/>
      <c r="U3536" s="7">
        <f>IF($C3536="","",T3536*X3536/100)</f>
        <v/>
      </c>
      <c r="V3536" s="7">
        <f>IF($C3536="","",T3536-U3536)</f>
        <v/>
      </c>
      <c r="X3536">
        <f>IF($C3536="","",IF($AD3536=1,Settings!$C$8,IF($AC3536=1,Settings!$C$6,Settings!$C$7))*100)</f>
        <v/>
      </c>
      <c r="Y3536" s="7">
        <f>IF($C3536="","",V3536-M3536)</f>
        <v/>
      </c>
      <c r="AA3536">
        <f>IF($C3536="","",IF(COUNTIF($C$2:$C3536,$C3536)=1,1,0))</f>
        <v/>
      </c>
      <c r="AB3536">
        <f>IF($AA3536=1,SUMPRODUCT(--($AE$2:$AE$6001&lt;$AE3536))+1,"")</f>
        <v/>
      </c>
      <c r="AC3536">
        <f>IF($C3536="","",IF(OR($W3536=TRUE(),$W3536="TRUE"),0,1))</f>
        <v/>
      </c>
      <c r="AD3536">
        <f>IF($C3536="","",IF($Z3536="Yes",1,0))</f>
        <v/>
      </c>
      <c r="AE3536">
        <f>IF($AA3536=1,IFERROR(IF(VALUE($C3536)&lt;100000000,VALUE($C3536),1000000000),IFERROR(IF(VALUE(MID($C3536,2,20))&lt;100000000,VALUE(MID($C3536,2,20)),1000000000),1000000000))+ROW()/100000,"")</f>
        <v/>
      </c>
    </row>
    <row r="3537">
      <c r="M3537" s="7">
        <f>IF($C3537="","",L3537*V3537/100)</f>
        <v/>
      </c>
      <c r="N3537" s="11" t="n"/>
      <c r="R3537" s="7" t="n"/>
      <c r="T3537" s="7" t="n"/>
      <c r="U3537" s="7">
        <f>IF($C3537="","",T3537*X3537/100)</f>
        <v/>
      </c>
      <c r="V3537" s="7">
        <f>IF($C3537="","",T3537-U3537)</f>
        <v/>
      </c>
      <c r="X3537">
        <f>IF($C3537="","",IF($AD3537=1,Settings!$C$8,IF($AC3537=1,Settings!$C$6,Settings!$C$7))*100)</f>
        <v/>
      </c>
      <c r="Y3537" s="7">
        <f>IF($C3537="","",V3537-M3537)</f>
        <v/>
      </c>
      <c r="AA3537">
        <f>IF($C3537="","",IF(COUNTIF($C$2:$C3537,$C3537)=1,1,0))</f>
        <v/>
      </c>
      <c r="AB3537">
        <f>IF($AA3537=1,SUMPRODUCT(--($AE$2:$AE$6001&lt;$AE3537))+1,"")</f>
        <v/>
      </c>
      <c r="AC3537">
        <f>IF($C3537="","",IF(OR($W3537=TRUE(),$W3537="TRUE"),0,1))</f>
        <v/>
      </c>
      <c r="AD3537">
        <f>IF($C3537="","",IF($Z3537="Yes",1,0))</f>
        <v/>
      </c>
      <c r="AE3537">
        <f>IF($AA3537=1,IFERROR(IF(VALUE($C3537)&lt;100000000,VALUE($C3537),1000000000),IFERROR(IF(VALUE(MID($C3537,2,20))&lt;100000000,VALUE(MID($C3537,2,20)),1000000000),1000000000))+ROW()/100000,"")</f>
        <v/>
      </c>
    </row>
    <row r="3538">
      <c r="M3538" s="7">
        <f>IF($C3538="","",L3538*V3538/100)</f>
        <v/>
      </c>
      <c r="N3538" s="11" t="n"/>
      <c r="R3538" s="7" t="n"/>
      <c r="T3538" s="7" t="n"/>
      <c r="U3538" s="7">
        <f>IF($C3538="","",T3538*X3538/100)</f>
        <v/>
      </c>
      <c r="V3538" s="7">
        <f>IF($C3538="","",T3538-U3538)</f>
        <v/>
      </c>
      <c r="X3538">
        <f>IF($C3538="","",IF($AD3538=1,Settings!$C$8,IF($AC3538=1,Settings!$C$6,Settings!$C$7))*100)</f>
        <v/>
      </c>
      <c r="Y3538" s="7">
        <f>IF($C3538="","",V3538-M3538)</f>
        <v/>
      </c>
      <c r="AA3538">
        <f>IF($C3538="","",IF(COUNTIF($C$2:$C3538,$C3538)=1,1,0))</f>
        <v/>
      </c>
      <c r="AB3538">
        <f>IF($AA3538=1,SUMPRODUCT(--($AE$2:$AE$6001&lt;$AE3538))+1,"")</f>
        <v/>
      </c>
      <c r="AC3538">
        <f>IF($C3538="","",IF(OR($W3538=TRUE(),$W3538="TRUE"),0,1))</f>
        <v/>
      </c>
      <c r="AD3538">
        <f>IF($C3538="","",IF($Z3538="Yes",1,0))</f>
        <v/>
      </c>
      <c r="AE3538">
        <f>IF($AA3538=1,IFERROR(IF(VALUE($C3538)&lt;100000000,VALUE($C3538),1000000000),IFERROR(IF(VALUE(MID($C3538,2,20))&lt;100000000,VALUE(MID($C3538,2,20)),1000000000),1000000000))+ROW()/100000,"")</f>
        <v/>
      </c>
    </row>
    <row r="3539">
      <c r="M3539" s="7">
        <f>IF($C3539="","",L3539*V3539/100)</f>
        <v/>
      </c>
      <c r="N3539" s="11" t="n"/>
      <c r="R3539" s="7" t="n"/>
      <c r="T3539" s="7" t="n"/>
      <c r="U3539" s="7">
        <f>IF($C3539="","",T3539*X3539/100)</f>
        <v/>
      </c>
      <c r="V3539" s="7">
        <f>IF($C3539="","",T3539-U3539)</f>
        <v/>
      </c>
      <c r="X3539">
        <f>IF($C3539="","",IF($AD3539=1,Settings!$C$8,IF($AC3539=1,Settings!$C$6,Settings!$C$7))*100)</f>
        <v/>
      </c>
      <c r="Y3539" s="7">
        <f>IF($C3539="","",V3539-M3539)</f>
        <v/>
      </c>
      <c r="AA3539">
        <f>IF($C3539="","",IF(COUNTIF($C$2:$C3539,$C3539)=1,1,0))</f>
        <v/>
      </c>
      <c r="AB3539">
        <f>IF($AA3539=1,SUMPRODUCT(--($AE$2:$AE$6001&lt;$AE3539))+1,"")</f>
        <v/>
      </c>
      <c r="AC3539">
        <f>IF($C3539="","",IF(OR($W3539=TRUE(),$W3539="TRUE"),0,1))</f>
        <v/>
      </c>
      <c r="AD3539">
        <f>IF($C3539="","",IF($Z3539="Yes",1,0))</f>
        <v/>
      </c>
      <c r="AE3539">
        <f>IF($AA3539=1,IFERROR(IF(VALUE($C3539)&lt;100000000,VALUE($C3539),1000000000),IFERROR(IF(VALUE(MID($C3539,2,20))&lt;100000000,VALUE(MID($C3539,2,20)),1000000000),1000000000))+ROW()/100000,"")</f>
        <v/>
      </c>
    </row>
    <row r="3540">
      <c r="M3540" s="7">
        <f>IF($C3540="","",L3540*V3540/100)</f>
        <v/>
      </c>
      <c r="N3540" s="11" t="n"/>
      <c r="R3540" s="7" t="n"/>
      <c r="T3540" s="7" t="n"/>
      <c r="U3540" s="7">
        <f>IF($C3540="","",T3540*X3540/100)</f>
        <v/>
      </c>
      <c r="V3540" s="7">
        <f>IF($C3540="","",T3540-U3540)</f>
        <v/>
      </c>
      <c r="X3540">
        <f>IF($C3540="","",IF($AD3540=1,Settings!$C$8,IF($AC3540=1,Settings!$C$6,Settings!$C$7))*100)</f>
        <v/>
      </c>
      <c r="Y3540" s="7">
        <f>IF($C3540="","",V3540-M3540)</f>
        <v/>
      </c>
      <c r="AA3540">
        <f>IF($C3540="","",IF(COUNTIF($C$2:$C3540,$C3540)=1,1,0))</f>
        <v/>
      </c>
      <c r="AB3540">
        <f>IF($AA3540=1,SUMPRODUCT(--($AE$2:$AE$6001&lt;$AE3540))+1,"")</f>
        <v/>
      </c>
      <c r="AC3540">
        <f>IF($C3540="","",IF(OR($W3540=TRUE(),$W3540="TRUE"),0,1))</f>
        <v/>
      </c>
      <c r="AD3540">
        <f>IF($C3540="","",IF($Z3540="Yes",1,0))</f>
        <v/>
      </c>
      <c r="AE3540">
        <f>IF($AA3540=1,IFERROR(IF(VALUE($C3540)&lt;100000000,VALUE($C3540),1000000000),IFERROR(IF(VALUE(MID($C3540,2,20))&lt;100000000,VALUE(MID($C3540,2,20)),1000000000),1000000000))+ROW()/100000,"")</f>
        <v/>
      </c>
    </row>
    <row r="3541">
      <c r="M3541" s="7">
        <f>IF($C3541="","",L3541*V3541/100)</f>
        <v/>
      </c>
      <c r="N3541" s="11" t="n"/>
      <c r="R3541" s="7" t="n"/>
      <c r="T3541" s="7" t="n"/>
      <c r="U3541" s="7">
        <f>IF($C3541="","",T3541*X3541/100)</f>
        <v/>
      </c>
      <c r="V3541" s="7">
        <f>IF($C3541="","",T3541-U3541)</f>
        <v/>
      </c>
      <c r="X3541">
        <f>IF($C3541="","",IF($AD3541=1,Settings!$C$8,IF($AC3541=1,Settings!$C$6,Settings!$C$7))*100)</f>
        <v/>
      </c>
      <c r="Y3541" s="7">
        <f>IF($C3541="","",V3541-M3541)</f>
        <v/>
      </c>
      <c r="AA3541">
        <f>IF($C3541="","",IF(COUNTIF($C$2:$C3541,$C3541)=1,1,0))</f>
        <v/>
      </c>
      <c r="AB3541">
        <f>IF($AA3541=1,SUMPRODUCT(--($AE$2:$AE$6001&lt;$AE3541))+1,"")</f>
        <v/>
      </c>
      <c r="AC3541">
        <f>IF($C3541="","",IF(OR($W3541=TRUE(),$W3541="TRUE"),0,1))</f>
        <v/>
      </c>
      <c r="AD3541">
        <f>IF($C3541="","",IF($Z3541="Yes",1,0))</f>
        <v/>
      </c>
      <c r="AE3541">
        <f>IF($AA3541=1,IFERROR(IF(VALUE($C3541)&lt;100000000,VALUE($C3541),1000000000),IFERROR(IF(VALUE(MID($C3541,2,20))&lt;100000000,VALUE(MID($C3541,2,20)),1000000000),1000000000))+ROW()/100000,"")</f>
        <v/>
      </c>
    </row>
    <row r="3542">
      <c r="M3542" s="7">
        <f>IF($C3542="","",L3542*V3542/100)</f>
        <v/>
      </c>
      <c r="N3542" s="11" t="n"/>
      <c r="R3542" s="7" t="n"/>
      <c r="T3542" s="7" t="n"/>
      <c r="U3542" s="7">
        <f>IF($C3542="","",T3542*X3542/100)</f>
        <v/>
      </c>
      <c r="V3542" s="7">
        <f>IF($C3542="","",T3542-U3542)</f>
        <v/>
      </c>
      <c r="X3542">
        <f>IF($C3542="","",IF($AD3542=1,Settings!$C$8,IF($AC3542=1,Settings!$C$6,Settings!$C$7))*100)</f>
        <v/>
      </c>
      <c r="Y3542" s="7">
        <f>IF($C3542="","",V3542-M3542)</f>
        <v/>
      </c>
      <c r="AA3542">
        <f>IF($C3542="","",IF(COUNTIF($C$2:$C3542,$C3542)=1,1,0))</f>
        <v/>
      </c>
      <c r="AB3542">
        <f>IF($AA3542=1,SUMPRODUCT(--($AE$2:$AE$6001&lt;$AE3542))+1,"")</f>
        <v/>
      </c>
      <c r="AC3542">
        <f>IF($C3542="","",IF(OR($W3542=TRUE(),$W3542="TRUE"),0,1))</f>
        <v/>
      </c>
      <c r="AD3542">
        <f>IF($C3542="","",IF($Z3542="Yes",1,0))</f>
        <v/>
      </c>
      <c r="AE3542">
        <f>IF($AA3542=1,IFERROR(IF(VALUE($C3542)&lt;100000000,VALUE($C3542),1000000000),IFERROR(IF(VALUE(MID($C3542,2,20))&lt;100000000,VALUE(MID($C3542,2,20)),1000000000),1000000000))+ROW()/100000,"")</f>
        <v/>
      </c>
    </row>
    <row r="3543">
      <c r="M3543" s="7">
        <f>IF($C3543="","",L3543*V3543/100)</f>
        <v/>
      </c>
      <c r="N3543" s="11" t="n"/>
      <c r="R3543" s="7" t="n"/>
      <c r="T3543" s="7" t="n"/>
      <c r="U3543" s="7">
        <f>IF($C3543="","",T3543*X3543/100)</f>
        <v/>
      </c>
      <c r="V3543" s="7">
        <f>IF($C3543="","",T3543-U3543)</f>
        <v/>
      </c>
      <c r="X3543">
        <f>IF($C3543="","",IF($AD3543=1,Settings!$C$8,IF($AC3543=1,Settings!$C$6,Settings!$C$7))*100)</f>
        <v/>
      </c>
      <c r="Y3543" s="7">
        <f>IF($C3543="","",V3543-M3543)</f>
        <v/>
      </c>
      <c r="AA3543">
        <f>IF($C3543="","",IF(COUNTIF($C$2:$C3543,$C3543)=1,1,0))</f>
        <v/>
      </c>
      <c r="AB3543">
        <f>IF($AA3543=1,SUMPRODUCT(--($AE$2:$AE$6001&lt;$AE3543))+1,"")</f>
        <v/>
      </c>
      <c r="AC3543">
        <f>IF($C3543="","",IF(OR($W3543=TRUE(),$W3543="TRUE"),0,1))</f>
        <v/>
      </c>
      <c r="AD3543">
        <f>IF($C3543="","",IF($Z3543="Yes",1,0))</f>
        <v/>
      </c>
      <c r="AE3543">
        <f>IF($AA3543=1,IFERROR(IF(VALUE($C3543)&lt;100000000,VALUE($C3543),1000000000),IFERROR(IF(VALUE(MID($C3543,2,20))&lt;100000000,VALUE(MID($C3543,2,20)),1000000000),1000000000))+ROW()/100000,"")</f>
        <v/>
      </c>
    </row>
    <row r="3544">
      <c r="M3544" s="7">
        <f>IF($C3544="","",L3544*V3544/100)</f>
        <v/>
      </c>
      <c r="N3544" s="11" t="n"/>
      <c r="R3544" s="7" t="n"/>
      <c r="T3544" s="7" t="n"/>
      <c r="U3544" s="7">
        <f>IF($C3544="","",T3544*X3544/100)</f>
        <v/>
      </c>
      <c r="V3544" s="7">
        <f>IF($C3544="","",T3544-U3544)</f>
        <v/>
      </c>
      <c r="X3544">
        <f>IF($C3544="","",IF($AD3544=1,Settings!$C$8,IF($AC3544=1,Settings!$C$6,Settings!$C$7))*100)</f>
        <v/>
      </c>
      <c r="Y3544" s="7">
        <f>IF($C3544="","",V3544-M3544)</f>
        <v/>
      </c>
      <c r="AA3544">
        <f>IF($C3544="","",IF(COUNTIF($C$2:$C3544,$C3544)=1,1,0))</f>
        <v/>
      </c>
      <c r="AB3544">
        <f>IF($AA3544=1,SUMPRODUCT(--($AE$2:$AE$6001&lt;$AE3544))+1,"")</f>
        <v/>
      </c>
      <c r="AC3544">
        <f>IF($C3544="","",IF(OR($W3544=TRUE(),$W3544="TRUE"),0,1))</f>
        <v/>
      </c>
      <c r="AD3544">
        <f>IF($C3544="","",IF($Z3544="Yes",1,0))</f>
        <v/>
      </c>
      <c r="AE3544">
        <f>IF($AA3544=1,IFERROR(IF(VALUE($C3544)&lt;100000000,VALUE($C3544),1000000000),IFERROR(IF(VALUE(MID($C3544,2,20))&lt;100000000,VALUE(MID($C3544,2,20)),1000000000),1000000000))+ROW()/100000,"")</f>
        <v/>
      </c>
    </row>
    <row r="3545">
      <c r="M3545" s="7">
        <f>IF($C3545="","",L3545*V3545/100)</f>
        <v/>
      </c>
      <c r="N3545" s="11" t="n"/>
      <c r="R3545" s="7" t="n"/>
      <c r="T3545" s="7" t="n"/>
      <c r="U3545" s="7">
        <f>IF($C3545="","",T3545*X3545/100)</f>
        <v/>
      </c>
      <c r="V3545" s="7">
        <f>IF($C3545="","",T3545-U3545)</f>
        <v/>
      </c>
      <c r="X3545">
        <f>IF($C3545="","",IF($AD3545=1,Settings!$C$8,IF($AC3545=1,Settings!$C$6,Settings!$C$7))*100)</f>
        <v/>
      </c>
      <c r="Y3545" s="7">
        <f>IF($C3545="","",V3545-M3545)</f>
        <v/>
      </c>
      <c r="AA3545">
        <f>IF($C3545="","",IF(COUNTIF($C$2:$C3545,$C3545)=1,1,0))</f>
        <v/>
      </c>
      <c r="AB3545">
        <f>IF($AA3545=1,SUMPRODUCT(--($AE$2:$AE$6001&lt;$AE3545))+1,"")</f>
        <v/>
      </c>
      <c r="AC3545">
        <f>IF($C3545="","",IF(OR($W3545=TRUE(),$W3545="TRUE"),0,1))</f>
        <v/>
      </c>
      <c r="AD3545">
        <f>IF($C3545="","",IF($Z3545="Yes",1,0))</f>
        <v/>
      </c>
      <c r="AE3545">
        <f>IF($AA3545=1,IFERROR(IF(VALUE($C3545)&lt;100000000,VALUE($C3545),1000000000),IFERROR(IF(VALUE(MID($C3545,2,20))&lt;100000000,VALUE(MID($C3545,2,20)),1000000000),1000000000))+ROW()/100000,"")</f>
        <v/>
      </c>
    </row>
    <row r="3546">
      <c r="M3546" s="7">
        <f>IF($C3546="","",L3546*V3546/100)</f>
        <v/>
      </c>
      <c r="N3546" s="11" t="n"/>
      <c r="R3546" s="7" t="n"/>
      <c r="T3546" s="7" t="n"/>
      <c r="U3546" s="7">
        <f>IF($C3546="","",T3546*X3546/100)</f>
        <v/>
      </c>
      <c r="V3546" s="7">
        <f>IF($C3546="","",T3546-U3546)</f>
        <v/>
      </c>
      <c r="X3546">
        <f>IF($C3546="","",IF($AD3546=1,Settings!$C$8,IF($AC3546=1,Settings!$C$6,Settings!$C$7))*100)</f>
        <v/>
      </c>
      <c r="Y3546" s="7">
        <f>IF($C3546="","",V3546-M3546)</f>
        <v/>
      </c>
      <c r="AA3546">
        <f>IF($C3546="","",IF(COUNTIF($C$2:$C3546,$C3546)=1,1,0))</f>
        <v/>
      </c>
      <c r="AB3546">
        <f>IF($AA3546=1,SUMPRODUCT(--($AE$2:$AE$6001&lt;$AE3546))+1,"")</f>
        <v/>
      </c>
      <c r="AC3546">
        <f>IF($C3546="","",IF(OR($W3546=TRUE(),$W3546="TRUE"),0,1))</f>
        <v/>
      </c>
      <c r="AD3546">
        <f>IF($C3546="","",IF($Z3546="Yes",1,0))</f>
        <v/>
      </c>
      <c r="AE3546">
        <f>IF($AA3546=1,IFERROR(IF(VALUE($C3546)&lt;100000000,VALUE($C3546),1000000000),IFERROR(IF(VALUE(MID($C3546,2,20))&lt;100000000,VALUE(MID($C3546,2,20)),1000000000),1000000000))+ROW()/100000,"")</f>
        <v/>
      </c>
    </row>
    <row r="3547">
      <c r="M3547" s="7">
        <f>IF($C3547="","",L3547*V3547/100)</f>
        <v/>
      </c>
      <c r="N3547" s="11" t="n"/>
      <c r="R3547" s="7" t="n"/>
      <c r="T3547" s="7" t="n"/>
      <c r="U3547" s="7">
        <f>IF($C3547="","",T3547*X3547/100)</f>
        <v/>
      </c>
      <c r="V3547" s="7">
        <f>IF($C3547="","",T3547-U3547)</f>
        <v/>
      </c>
      <c r="X3547">
        <f>IF($C3547="","",IF($AD3547=1,Settings!$C$8,IF($AC3547=1,Settings!$C$6,Settings!$C$7))*100)</f>
        <v/>
      </c>
      <c r="Y3547" s="7">
        <f>IF($C3547="","",V3547-M3547)</f>
        <v/>
      </c>
      <c r="AA3547">
        <f>IF($C3547="","",IF(COUNTIF($C$2:$C3547,$C3547)=1,1,0))</f>
        <v/>
      </c>
      <c r="AB3547">
        <f>IF($AA3547=1,SUMPRODUCT(--($AE$2:$AE$6001&lt;$AE3547))+1,"")</f>
        <v/>
      </c>
      <c r="AC3547">
        <f>IF($C3547="","",IF(OR($W3547=TRUE(),$W3547="TRUE"),0,1))</f>
        <v/>
      </c>
      <c r="AD3547">
        <f>IF($C3547="","",IF($Z3547="Yes",1,0))</f>
        <v/>
      </c>
      <c r="AE3547">
        <f>IF($AA3547=1,IFERROR(IF(VALUE($C3547)&lt;100000000,VALUE($C3547),1000000000),IFERROR(IF(VALUE(MID($C3547,2,20))&lt;100000000,VALUE(MID($C3547,2,20)),1000000000),1000000000))+ROW()/100000,"")</f>
        <v/>
      </c>
    </row>
    <row r="3548">
      <c r="M3548" s="7">
        <f>IF($C3548="","",L3548*V3548/100)</f>
        <v/>
      </c>
      <c r="N3548" s="11" t="n"/>
      <c r="R3548" s="7" t="n"/>
      <c r="T3548" s="7" t="n"/>
      <c r="U3548" s="7">
        <f>IF($C3548="","",T3548*X3548/100)</f>
        <v/>
      </c>
      <c r="V3548" s="7">
        <f>IF($C3548="","",T3548-U3548)</f>
        <v/>
      </c>
      <c r="X3548">
        <f>IF($C3548="","",IF($AD3548=1,Settings!$C$8,IF($AC3548=1,Settings!$C$6,Settings!$C$7))*100)</f>
        <v/>
      </c>
      <c r="Y3548" s="7">
        <f>IF($C3548="","",V3548-M3548)</f>
        <v/>
      </c>
      <c r="AA3548">
        <f>IF($C3548="","",IF(COUNTIF($C$2:$C3548,$C3548)=1,1,0))</f>
        <v/>
      </c>
      <c r="AB3548">
        <f>IF($AA3548=1,SUMPRODUCT(--($AE$2:$AE$6001&lt;$AE3548))+1,"")</f>
        <v/>
      </c>
      <c r="AC3548">
        <f>IF($C3548="","",IF(OR($W3548=TRUE(),$W3548="TRUE"),0,1))</f>
        <v/>
      </c>
      <c r="AD3548">
        <f>IF($C3548="","",IF($Z3548="Yes",1,0))</f>
        <v/>
      </c>
      <c r="AE3548">
        <f>IF($AA3548=1,IFERROR(IF(VALUE($C3548)&lt;100000000,VALUE($C3548),1000000000),IFERROR(IF(VALUE(MID($C3548,2,20))&lt;100000000,VALUE(MID($C3548,2,20)),1000000000),1000000000))+ROW()/100000,"")</f>
        <v/>
      </c>
    </row>
    <row r="3549">
      <c r="M3549" s="7">
        <f>IF($C3549="","",L3549*V3549/100)</f>
        <v/>
      </c>
      <c r="N3549" s="11" t="n"/>
      <c r="R3549" s="7" t="n"/>
      <c r="T3549" s="7" t="n"/>
      <c r="U3549" s="7">
        <f>IF($C3549="","",T3549*X3549/100)</f>
        <v/>
      </c>
      <c r="V3549" s="7">
        <f>IF($C3549="","",T3549-U3549)</f>
        <v/>
      </c>
      <c r="X3549">
        <f>IF($C3549="","",IF($AD3549=1,Settings!$C$8,IF($AC3549=1,Settings!$C$6,Settings!$C$7))*100)</f>
        <v/>
      </c>
      <c r="Y3549" s="7">
        <f>IF($C3549="","",V3549-M3549)</f>
        <v/>
      </c>
      <c r="AA3549">
        <f>IF($C3549="","",IF(COUNTIF($C$2:$C3549,$C3549)=1,1,0))</f>
        <v/>
      </c>
      <c r="AB3549">
        <f>IF($AA3549=1,SUMPRODUCT(--($AE$2:$AE$6001&lt;$AE3549))+1,"")</f>
        <v/>
      </c>
      <c r="AC3549">
        <f>IF($C3549="","",IF(OR($W3549=TRUE(),$W3549="TRUE"),0,1))</f>
        <v/>
      </c>
      <c r="AD3549">
        <f>IF($C3549="","",IF($Z3549="Yes",1,0))</f>
        <v/>
      </c>
      <c r="AE3549">
        <f>IF($AA3549=1,IFERROR(IF(VALUE($C3549)&lt;100000000,VALUE($C3549),1000000000),IFERROR(IF(VALUE(MID($C3549,2,20))&lt;100000000,VALUE(MID($C3549,2,20)),1000000000),1000000000))+ROW()/100000,"")</f>
        <v/>
      </c>
    </row>
    <row r="3550">
      <c r="M3550" s="7">
        <f>IF($C3550="","",L3550*V3550/100)</f>
        <v/>
      </c>
      <c r="N3550" s="11" t="n"/>
      <c r="R3550" s="7" t="n"/>
      <c r="T3550" s="7" t="n"/>
      <c r="U3550" s="7">
        <f>IF($C3550="","",T3550*X3550/100)</f>
        <v/>
      </c>
      <c r="V3550" s="7">
        <f>IF($C3550="","",T3550-U3550)</f>
        <v/>
      </c>
      <c r="X3550">
        <f>IF($C3550="","",IF($AD3550=1,Settings!$C$8,IF($AC3550=1,Settings!$C$6,Settings!$C$7))*100)</f>
        <v/>
      </c>
      <c r="Y3550" s="7">
        <f>IF($C3550="","",V3550-M3550)</f>
        <v/>
      </c>
      <c r="AA3550">
        <f>IF($C3550="","",IF(COUNTIF($C$2:$C3550,$C3550)=1,1,0))</f>
        <v/>
      </c>
      <c r="AB3550">
        <f>IF($AA3550=1,SUMPRODUCT(--($AE$2:$AE$6001&lt;$AE3550))+1,"")</f>
        <v/>
      </c>
      <c r="AC3550">
        <f>IF($C3550="","",IF(OR($W3550=TRUE(),$W3550="TRUE"),0,1))</f>
        <v/>
      </c>
      <c r="AD3550">
        <f>IF($C3550="","",IF($Z3550="Yes",1,0))</f>
        <v/>
      </c>
      <c r="AE3550">
        <f>IF($AA3550=1,IFERROR(IF(VALUE($C3550)&lt;100000000,VALUE($C3550),1000000000),IFERROR(IF(VALUE(MID($C3550,2,20))&lt;100000000,VALUE(MID($C3550,2,20)),1000000000),1000000000))+ROW()/100000,"")</f>
        <v/>
      </c>
    </row>
    <row r="3551">
      <c r="M3551" s="7">
        <f>IF($C3551="","",L3551*V3551/100)</f>
        <v/>
      </c>
      <c r="N3551" s="11" t="n"/>
      <c r="R3551" s="7" t="n"/>
      <c r="T3551" s="7" t="n"/>
      <c r="U3551" s="7">
        <f>IF($C3551="","",T3551*X3551/100)</f>
        <v/>
      </c>
      <c r="V3551" s="7">
        <f>IF($C3551="","",T3551-U3551)</f>
        <v/>
      </c>
      <c r="X3551">
        <f>IF($C3551="","",IF($AD3551=1,Settings!$C$8,IF($AC3551=1,Settings!$C$6,Settings!$C$7))*100)</f>
        <v/>
      </c>
      <c r="Y3551" s="7">
        <f>IF($C3551="","",V3551-M3551)</f>
        <v/>
      </c>
      <c r="AA3551">
        <f>IF($C3551="","",IF(COUNTIF($C$2:$C3551,$C3551)=1,1,0))</f>
        <v/>
      </c>
      <c r="AB3551">
        <f>IF($AA3551=1,SUMPRODUCT(--($AE$2:$AE$6001&lt;$AE3551))+1,"")</f>
        <v/>
      </c>
      <c r="AC3551">
        <f>IF($C3551="","",IF(OR($W3551=TRUE(),$W3551="TRUE"),0,1))</f>
        <v/>
      </c>
      <c r="AD3551">
        <f>IF($C3551="","",IF($Z3551="Yes",1,0))</f>
        <v/>
      </c>
      <c r="AE3551">
        <f>IF($AA3551=1,IFERROR(IF(VALUE($C3551)&lt;100000000,VALUE($C3551),1000000000),IFERROR(IF(VALUE(MID($C3551,2,20))&lt;100000000,VALUE(MID($C3551,2,20)),1000000000),1000000000))+ROW()/100000,"")</f>
        <v/>
      </c>
    </row>
    <row r="3552">
      <c r="M3552" s="7">
        <f>IF($C3552="","",L3552*V3552/100)</f>
        <v/>
      </c>
      <c r="N3552" s="11" t="n"/>
      <c r="R3552" s="7" t="n"/>
      <c r="T3552" s="7" t="n"/>
      <c r="U3552" s="7">
        <f>IF($C3552="","",T3552*X3552/100)</f>
        <v/>
      </c>
      <c r="V3552" s="7">
        <f>IF($C3552="","",T3552-U3552)</f>
        <v/>
      </c>
      <c r="X3552">
        <f>IF($C3552="","",IF($AD3552=1,Settings!$C$8,IF($AC3552=1,Settings!$C$6,Settings!$C$7))*100)</f>
        <v/>
      </c>
      <c r="Y3552" s="7">
        <f>IF($C3552="","",V3552-M3552)</f>
        <v/>
      </c>
      <c r="AA3552">
        <f>IF($C3552="","",IF(COUNTIF($C$2:$C3552,$C3552)=1,1,0))</f>
        <v/>
      </c>
      <c r="AB3552">
        <f>IF($AA3552=1,SUMPRODUCT(--($AE$2:$AE$6001&lt;$AE3552))+1,"")</f>
        <v/>
      </c>
      <c r="AC3552">
        <f>IF($C3552="","",IF(OR($W3552=TRUE(),$W3552="TRUE"),0,1))</f>
        <v/>
      </c>
      <c r="AD3552">
        <f>IF($C3552="","",IF($Z3552="Yes",1,0))</f>
        <v/>
      </c>
      <c r="AE3552">
        <f>IF($AA3552=1,IFERROR(IF(VALUE($C3552)&lt;100000000,VALUE($C3552),1000000000),IFERROR(IF(VALUE(MID($C3552,2,20))&lt;100000000,VALUE(MID($C3552,2,20)),1000000000),1000000000))+ROW()/100000,"")</f>
        <v/>
      </c>
    </row>
    <row r="3553">
      <c r="M3553" s="7">
        <f>IF($C3553="","",L3553*V3553/100)</f>
        <v/>
      </c>
      <c r="N3553" s="11" t="n"/>
      <c r="R3553" s="7" t="n"/>
      <c r="T3553" s="7" t="n"/>
      <c r="U3553" s="7">
        <f>IF($C3553="","",T3553*X3553/100)</f>
        <v/>
      </c>
      <c r="V3553" s="7">
        <f>IF($C3553="","",T3553-U3553)</f>
        <v/>
      </c>
      <c r="X3553">
        <f>IF($C3553="","",IF($AD3553=1,Settings!$C$8,IF($AC3553=1,Settings!$C$6,Settings!$C$7))*100)</f>
        <v/>
      </c>
      <c r="Y3553" s="7">
        <f>IF($C3553="","",V3553-M3553)</f>
        <v/>
      </c>
      <c r="AA3553">
        <f>IF($C3553="","",IF(COUNTIF($C$2:$C3553,$C3553)=1,1,0))</f>
        <v/>
      </c>
      <c r="AB3553">
        <f>IF($AA3553=1,SUMPRODUCT(--($AE$2:$AE$6001&lt;$AE3553))+1,"")</f>
        <v/>
      </c>
      <c r="AC3553">
        <f>IF($C3553="","",IF(OR($W3553=TRUE(),$W3553="TRUE"),0,1))</f>
        <v/>
      </c>
      <c r="AD3553">
        <f>IF($C3553="","",IF($Z3553="Yes",1,0))</f>
        <v/>
      </c>
      <c r="AE3553">
        <f>IF($AA3553=1,IFERROR(IF(VALUE($C3553)&lt;100000000,VALUE($C3553),1000000000),IFERROR(IF(VALUE(MID($C3553,2,20))&lt;100000000,VALUE(MID($C3553,2,20)),1000000000),1000000000))+ROW()/100000,"")</f>
        <v/>
      </c>
    </row>
    <row r="3554">
      <c r="M3554" s="7">
        <f>IF($C3554="","",L3554*V3554/100)</f>
        <v/>
      </c>
      <c r="N3554" s="11" t="n"/>
      <c r="R3554" s="7" t="n"/>
      <c r="T3554" s="7" t="n"/>
      <c r="U3554" s="7">
        <f>IF($C3554="","",T3554*X3554/100)</f>
        <v/>
      </c>
      <c r="V3554" s="7">
        <f>IF($C3554="","",T3554-U3554)</f>
        <v/>
      </c>
      <c r="X3554">
        <f>IF($C3554="","",IF($AD3554=1,Settings!$C$8,IF($AC3554=1,Settings!$C$6,Settings!$C$7))*100)</f>
        <v/>
      </c>
      <c r="Y3554" s="7">
        <f>IF($C3554="","",V3554-M3554)</f>
        <v/>
      </c>
      <c r="AA3554">
        <f>IF($C3554="","",IF(COUNTIF($C$2:$C3554,$C3554)=1,1,0))</f>
        <v/>
      </c>
      <c r="AB3554">
        <f>IF($AA3554=1,SUMPRODUCT(--($AE$2:$AE$6001&lt;$AE3554))+1,"")</f>
        <v/>
      </c>
      <c r="AC3554">
        <f>IF($C3554="","",IF(OR($W3554=TRUE(),$W3554="TRUE"),0,1))</f>
        <v/>
      </c>
      <c r="AD3554">
        <f>IF($C3554="","",IF($Z3554="Yes",1,0))</f>
        <v/>
      </c>
      <c r="AE3554">
        <f>IF($AA3554=1,IFERROR(IF(VALUE($C3554)&lt;100000000,VALUE($C3554),1000000000),IFERROR(IF(VALUE(MID($C3554,2,20))&lt;100000000,VALUE(MID($C3554,2,20)),1000000000),1000000000))+ROW()/100000,"")</f>
        <v/>
      </c>
    </row>
    <row r="3555">
      <c r="M3555" s="7">
        <f>IF($C3555="","",L3555*V3555/100)</f>
        <v/>
      </c>
      <c r="N3555" s="11" t="n"/>
      <c r="R3555" s="7" t="n"/>
      <c r="T3555" s="7" t="n"/>
      <c r="U3555" s="7">
        <f>IF($C3555="","",T3555*X3555/100)</f>
        <v/>
      </c>
      <c r="V3555" s="7">
        <f>IF($C3555="","",T3555-U3555)</f>
        <v/>
      </c>
      <c r="X3555">
        <f>IF($C3555="","",IF($AD3555=1,Settings!$C$8,IF($AC3555=1,Settings!$C$6,Settings!$C$7))*100)</f>
        <v/>
      </c>
      <c r="Y3555" s="7">
        <f>IF($C3555="","",V3555-M3555)</f>
        <v/>
      </c>
      <c r="AA3555">
        <f>IF($C3555="","",IF(COUNTIF($C$2:$C3555,$C3555)=1,1,0))</f>
        <v/>
      </c>
      <c r="AB3555">
        <f>IF($AA3555=1,SUMPRODUCT(--($AE$2:$AE$6001&lt;$AE3555))+1,"")</f>
        <v/>
      </c>
      <c r="AC3555">
        <f>IF($C3555="","",IF(OR($W3555=TRUE(),$W3555="TRUE"),0,1))</f>
        <v/>
      </c>
      <c r="AD3555">
        <f>IF($C3555="","",IF($Z3555="Yes",1,0))</f>
        <v/>
      </c>
      <c r="AE3555">
        <f>IF($AA3555=1,IFERROR(IF(VALUE($C3555)&lt;100000000,VALUE($C3555),1000000000),IFERROR(IF(VALUE(MID($C3555,2,20))&lt;100000000,VALUE(MID($C3555,2,20)),1000000000),1000000000))+ROW()/100000,"")</f>
        <v/>
      </c>
    </row>
    <row r="3556">
      <c r="M3556" s="7">
        <f>IF($C3556="","",L3556*V3556/100)</f>
        <v/>
      </c>
      <c r="N3556" s="11" t="n"/>
      <c r="R3556" s="7" t="n"/>
      <c r="T3556" s="7" t="n"/>
      <c r="U3556" s="7">
        <f>IF($C3556="","",T3556*X3556/100)</f>
        <v/>
      </c>
      <c r="V3556" s="7">
        <f>IF($C3556="","",T3556-U3556)</f>
        <v/>
      </c>
      <c r="X3556">
        <f>IF($C3556="","",IF($AD3556=1,Settings!$C$8,IF($AC3556=1,Settings!$C$6,Settings!$C$7))*100)</f>
        <v/>
      </c>
      <c r="Y3556" s="7">
        <f>IF($C3556="","",V3556-M3556)</f>
        <v/>
      </c>
      <c r="AA3556">
        <f>IF($C3556="","",IF(COUNTIF($C$2:$C3556,$C3556)=1,1,0))</f>
        <v/>
      </c>
      <c r="AB3556">
        <f>IF($AA3556=1,SUMPRODUCT(--($AE$2:$AE$6001&lt;$AE3556))+1,"")</f>
        <v/>
      </c>
      <c r="AC3556">
        <f>IF($C3556="","",IF(OR($W3556=TRUE(),$W3556="TRUE"),0,1))</f>
        <v/>
      </c>
      <c r="AD3556">
        <f>IF($C3556="","",IF($Z3556="Yes",1,0))</f>
        <v/>
      </c>
      <c r="AE3556">
        <f>IF($AA3556=1,IFERROR(IF(VALUE($C3556)&lt;100000000,VALUE($C3556),1000000000),IFERROR(IF(VALUE(MID($C3556,2,20))&lt;100000000,VALUE(MID($C3556,2,20)),1000000000),1000000000))+ROW()/100000,"")</f>
        <v/>
      </c>
    </row>
    <row r="3557">
      <c r="M3557" s="7">
        <f>IF($C3557="","",L3557*V3557/100)</f>
        <v/>
      </c>
      <c r="N3557" s="11" t="n"/>
      <c r="R3557" s="7" t="n"/>
      <c r="T3557" s="7" t="n"/>
      <c r="U3557" s="7">
        <f>IF($C3557="","",T3557*X3557/100)</f>
        <v/>
      </c>
      <c r="V3557" s="7">
        <f>IF($C3557="","",T3557-U3557)</f>
        <v/>
      </c>
      <c r="X3557">
        <f>IF($C3557="","",IF($AD3557=1,Settings!$C$8,IF($AC3557=1,Settings!$C$6,Settings!$C$7))*100)</f>
        <v/>
      </c>
      <c r="Y3557" s="7">
        <f>IF($C3557="","",V3557-M3557)</f>
        <v/>
      </c>
      <c r="AA3557">
        <f>IF($C3557="","",IF(COUNTIF($C$2:$C3557,$C3557)=1,1,0))</f>
        <v/>
      </c>
      <c r="AB3557">
        <f>IF($AA3557=1,SUMPRODUCT(--($AE$2:$AE$6001&lt;$AE3557))+1,"")</f>
        <v/>
      </c>
      <c r="AC3557">
        <f>IF($C3557="","",IF(OR($W3557=TRUE(),$W3557="TRUE"),0,1))</f>
        <v/>
      </c>
      <c r="AD3557">
        <f>IF($C3557="","",IF($Z3557="Yes",1,0))</f>
        <v/>
      </c>
      <c r="AE3557">
        <f>IF($AA3557=1,IFERROR(IF(VALUE($C3557)&lt;100000000,VALUE($C3557),1000000000),IFERROR(IF(VALUE(MID($C3557,2,20))&lt;100000000,VALUE(MID($C3557,2,20)),1000000000),1000000000))+ROW()/100000,"")</f>
        <v/>
      </c>
    </row>
    <row r="3558">
      <c r="M3558" s="7">
        <f>IF($C3558="","",L3558*V3558/100)</f>
        <v/>
      </c>
      <c r="N3558" s="11" t="n"/>
      <c r="R3558" s="7" t="n"/>
      <c r="T3558" s="7" t="n"/>
      <c r="U3558" s="7">
        <f>IF($C3558="","",T3558*X3558/100)</f>
        <v/>
      </c>
      <c r="V3558" s="7">
        <f>IF($C3558="","",T3558-U3558)</f>
        <v/>
      </c>
      <c r="X3558">
        <f>IF($C3558="","",IF($AD3558=1,Settings!$C$8,IF($AC3558=1,Settings!$C$6,Settings!$C$7))*100)</f>
        <v/>
      </c>
      <c r="Y3558" s="7">
        <f>IF($C3558="","",V3558-M3558)</f>
        <v/>
      </c>
      <c r="AA3558">
        <f>IF($C3558="","",IF(COUNTIF($C$2:$C3558,$C3558)=1,1,0))</f>
        <v/>
      </c>
      <c r="AB3558">
        <f>IF($AA3558=1,SUMPRODUCT(--($AE$2:$AE$6001&lt;$AE3558))+1,"")</f>
        <v/>
      </c>
      <c r="AC3558">
        <f>IF($C3558="","",IF(OR($W3558=TRUE(),$W3558="TRUE"),0,1))</f>
        <v/>
      </c>
      <c r="AD3558">
        <f>IF($C3558="","",IF($Z3558="Yes",1,0))</f>
        <v/>
      </c>
      <c r="AE3558">
        <f>IF($AA3558=1,IFERROR(IF(VALUE($C3558)&lt;100000000,VALUE($C3558),1000000000),IFERROR(IF(VALUE(MID($C3558,2,20))&lt;100000000,VALUE(MID($C3558,2,20)),1000000000),1000000000))+ROW()/100000,"")</f>
        <v/>
      </c>
    </row>
    <row r="3559">
      <c r="M3559" s="7">
        <f>IF($C3559="","",L3559*V3559/100)</f>
        <v/>
      </c>
      <c r="N3559" s="11" t="n"/>
      <c r="R3559" s="7" t="n"/>
      <c r="T3559" s="7" t="n"/>
      <c r="U3559" s="7">
        <f>IF($C3559="","",T3559*X3559/100)</f>
        <v/>
      </c>
      <c r="V3559" s="7">
        <f>IF($C3559="","",T3559-U3559)</f>
        <v/>
      </c>
      <c r="X3559">
        <f>IF($C3559="","",IF($AD3559=1,Settings!$C$8,IF($AC3559=1,Settings!$C$6,Settings!$C$7))*100)</f>
        <v/>
      </c>
      <c r="Y3559" s="7">
        <f>IF($C3559="","",V3559-M3559)</f>
        <v/>
      </c>
      <c r="AA3559">
        <f>IF($C3559="","",IF(COUNTIF($C$2:$C3559,$C3559)=1,1,0))</f>
        <v/>
      </c>
      <c r="AB3559">
        <f>IF($AA3559=1,SUMPRODUCT(--($AE$2:$AE$6001&lt;$AE3559))+1,"")</f>
        <v/>
      </c>
      <c r="AC3559">
        <f>IF($C3559="","",IF(OR($W3559=TRUE(),$W3559="TRUE"),0,1))</f>
        <v/>
      </c>
      <c r="AD3559">
        <f>IF($C3559="","",IF($Z3559="Yes",1,0))</f>
        <v/>
      </c>
      <c r="AE3559">
        <f>IF($AA3559=1,IFERROR(IF(VALUE($C3559)&lt;100000000,VALUE($C3559),1000000000),IFERROR(IF(VALUE(MID($C3559,2,20))&lt;100000000,VALUE(MID($C3559,2,20)),1000000000),1000000000))+ROW()/100000,"")</f>
        <v/>
      </c>
    </row>
    <row r="3560">
      <c r="M3560" s="7">
        <f>IF($C3560="","",L3560*V3560/100)</f>
        <v/>
      </c>
      <c r="N3560" s="11" t="n"/>
      <c r="R3560" s="7" t="n"/>
      <c r="T3560" s="7" t="n"/>
      <c r="U3560" s="7">
        <f>IF($C3560="","",T3560*X3560/100)</f>
        <v/>
      </c>
      <c r="V3560" s="7">
        <f>IF($C3560="","",T3560-U3560)</f>
        <v/>
      </c>
      <c r="X3560">
        <f>IF($C3560="","",IF($AD3560=1,Settings!$C$8,IF($AC3560=1,Settings!$C$6,Settings!$C$7))*100)</f>
        <v/>
      </c>
      <c r="Y3560" s="7">
        <f>IF($C3560="","",V3560-M3560)</f>
        <v/>
      </c>
      <c r="AA3560">
        <f>IF($C3560="","",IF(COUNTIF($C$2:$C3560,$C3560)=1,1,0))</f>
        <v/>
      </c>
      <c r="AB3560">
        <f>IF($AA3560=1,SUMPRODUCT(--($AE$2:$AE$6001&lt;$AE3560))+1,"")</f>
        <v/>
      </c>
      <c r="AC3560">
        <f>IF($C3560="","",IF(OR($W3560=TRUE(),$W3560="TRUE"),0,1))</f>
        <v/>
      </c>
      <c r="AD3560">
        <f>IF($C3560="","",IF($Z3560="Yes",1,0))</f>
        <v/>
      </c>
      <c r="AE3560">
        <f>IF($AA3560=1,IFERROR(IF(VALUE($C3560)&lt;100000000,VALUE($C3560),1000000000),IFERROR(IF(VALUE(MID($C3560,2,20))&lt;100000000,VALUE(MID($C3560,2,20)),1000000000),1000000000))+ROW()/100000,"")</f>
        <v/>
      </c>
    </row>
    <row r="3561">
      <c r="M3561" s="7">
        <f>IF($C3561="","",L3561*V3561/100)</f>
        <v/>
      </c>
      <c r="N3561" s="11" t="n"/>
      <c r="R3561" s="7" t="n"/>
      <c r="T3561" s="7" t="n"/>
      <c r="U3561" s="7">
        <f>IF($C3561="","",T3561*X3561/100)</f>
        <v/>
      </c>
      <c r="V3561" s="7">
        <f>IF($C3561="","",T3561-U3561)</f>
        <v/>
      </c>
      <c r="X3561">
        <f>IF($C3561="","",IF($AD3561=1,Settings!$C$8,IF($AC3561=1,Settings!$C$6,Settings!$C$7))*100)</f>
        <v/>
      </c>
      <c r="Y3561" s="7">
        <f>IF($C3561="","",V3561-M3561)</f>
        <v/>
      </c>
      <c r="AA3561">
        <f>IF($C3561="","",IF(COUNTIF($C$2:$C3561,$C3561)=1,1,0))</f>
        <v/>
      </c>
      <c r="AB3561">
        <f>IF($AA3561=1,SUMPRODUCT(--($AE$2:$AE$6001&lt;$AE3561))+1,"")</f>
        <v/>
      </c>
      <c r="AC3561">
        <f>IF($C3561="","",IF(OR($W3561=TRUE(),$W3561="TRUE"),0,1))</f>
        <v/>
      </c>
      <c r="AD3561">
        <f>IF($C3561="","",IF($Z3561="Yes",1,0))</f>
        <v/>
      </c>
      <c r="AE3561">
        <f>IF($AA3561=1,IFERROR(IF(VALUE($C3561)&lt;100000000,VALUE($C3561),1000000000),IFERROR(IF(VALUE(MID($C3561,2,20))&lt;100000000,VALUE(MID($C3561,2,20)),1000000000),1000000000))+ROW()/100000,"")</f>
        <v/>
      </c>
    </row>
    <row r="3562">
      <c r="M3562" s="7">
        <f>IF($C3562="","",L3562*V3562/100)</f>
        <v/>
      </c>
      <c r="N3562" s="11" t="n"/>
      <c r="R3562" s="7" t="n"/>
      <c r="T3562" s="7" t="n"/>
      <c r="U3562" s="7">
        <f>IF($C3562="","",T3562*X3562/100)</f>
        <v/>
      </c>
      <c r="V3562" s="7">
        <f>IF($C3562="","",T3562-U3562)</f>
        <v/>
      </c>
      <c r="X3562">
        <f>IF($C3562="","",IF($AD3562=1,Settings!$C$8,IF($AC3562=1,Settings!$C$6,Settings!$C$7))*100)</f>
        <v/>
      </c>
      <c r="Y3562" s="7">
        <f>IF($C3562="","",V3562-M3562)</f>
        <v/>
      </c>
      <c r="AA3562">
        <f>IF($C3562="","",IF(COUNTIF($C$2:$C3562,$C3562)=1,1,0))</f>
        <v/>
      </c>
      <c r="AB3562">
        <f>IF($AA3562=1,SUMPRODUCT(--($AE$2:$AE$6001&lt;$AE3562))+1,"")</f>
        <v/>
      </c>
      <c r="AC3562">
        <f>IF($C3562="","",IF(OR($W3562=TRUE(),$W3562="TRUE"),0,1))</f>
        <v/>
      </c>
      <c r="AD3562">
        <f>IF($C3562="","",IF($Z3562="Yes",1,0))</f>
        <v/>
      </c>
      <c r="AE3562">
        <f>IF($AA3562=1,IFERROR(IF(VALUE($C3562)&lt;100000000,VALUE($C3562),1000000000),IFERROR(IF(VALUE(MID($C3562,2,20))&lt;100000000,VALUE(MID($C3562,2,20)),1000000000),1000000000))+ROW()/100000,"")</f>
        <v/>
      </c>
    </row>
    <row r="3563">
      <c r="M3563" s="7">
        <f>IF($C3563="","",L3563*V3563/100)</f>
        <v/>
      </c>
      <c r="N3563" s="11" t="n"/>
      <c r="R3563" s="7" t="n"/>
      <c r="T3563" s="7" t="n"/>
      <c r="U3563" s="7">
        <f>IF($C3563="","",T3563*X3563/100)</f>
        <v/>
      </c>
      <c r="V3563" s="7">
        <f>IF($C3563="","",T3563-U3563)</f>
        <v/>
      </c>
      <c r="X3563">
        <f>IF($C3563="","",IF($AD3563=1,Settings!$C$8,IF($AC3563=1,Settings!$C$6,Settings!$C$7))*100)</f>
        <v/>
      </c>
      <c r="Y3563" s="7">
        <f>IF($C3563="","",V3563-M3563)</f>
        <v/>
      </c>
      <c r="AA3563">
        <f>IF($C3563="","",IF(COUNTIF($C$2:$C3563,$C3563)=1,1,0))</f>
        <v/>
      </c>
      <c r="AB3563">
        <f>IF($AA3563=1,SUMPRODUCT(--($AE$2:$AE$6001&lt;$AE3563))+1,"")</f>
        <v/>
      </c>
      <c r="AC3563">
        <f>IF($C3563="","",IF(OR($W3563=TRUE(),$W3563="TRUE"),0,1))</f>
        <v/>
      </c>
      <c r="AD3563">
        <f>IF($C3563="","",IF($Z3563="Yes",1,0))</f>
        <v/>
      </c>
      <c r="AE3563">
        <f>IF($AA3563=1,IFERROR(IF(VALUE($C3563)&lt;100000000,VALUE($C3563),1000000000),IFERROR(IF(VALUE(MID($C3563,2,20))&lt;100000000,VALUE(MID($C3563,2,20)),1000000000),1000000000))+ROW()/100000,"")</f>
        <v/>
      </c>
    </row>
    <row r="3564">
      <c r="M3564" s="7">
        <f>IF($C3564="","",L3564*V3564/100)</f>
        <v/>
      </c>
      <c r="N3564" s="11" t="n"/>
      <c r="R3564" s="7" t="n"/>
      <c r="T3564" s="7" t="n"/>
      <c r="U3564" s="7">
        <f>IF($C3564="","",T3564*X3564/100)</f>
        <v/>
      </c>
      <c r="V3564" s="7">
        <f>IF($C3564="","",T3564-U3564)</f>
        <v/>
      </c>
      <c r="X3564">
        <f>IF($C3564="","",IF($AD3564=1,Settings!$C$8,IF($AC3564=1,Settings!$C$6,Settings!$C$7))*100)</f>
        <v/>
      </c>
      <c r="Y3564" s="7">
        <f>IF($C3564="","",V3564-M3564)</f>
        <v/>
      </c>
      <c r="AA3564">
        <f>IF($C3564="","",IF(COUNTIF($C$2:$C3564,$C3564)=1,1,0))</f>
        <v/>
      </c>
      <c r="AB3564">
        <f>IF($AA3564=1,SUMPRODUCT(--($AE$2:$AE$6001&lt;$AE3564))+1,"")</f>
        <v/>
      </c>
      <c r="AC3564">
        <f>IF($C3564="","",IF(OR($W3564=TRUE(),$W3564="TRUE"),0,1))</f>
        <v/>
      </c>
      <c r="AD3564">
        <f>IF($C3564="","",IF($Z3564="Yes",1,0))</f>
        <v/>
      </c>
      <c r="AE3564">
        <f>IF($AA3564=1,IFERROR(IF(VALUE($C3564)&lt;100000000,VALUE($C3564),1000000000),IFERROR(IF(VALUE(MID($C3564,2,20))&lt;100000000,VALUE(MID($C3564,2,20)),1000000000),1000000000))+ROW()/100000,"")</f>
        <v/>
      </c>
    </row>
    <row r="3565">
      <c r="M3565" s="7">
        <f>IF($C3565="","",L3565*V3565/100)</f>
        <v/>
      </c>
      <c r="N3565" s="11" t="n"/>
      <c r="R3565" s="7" t="n"/>
      <c r="T3565" s="7" t="n"/>
      <c r="U3565" s="7">
        <f>IF($C3565="","",T3565*X3565/100)</f>
        <v/>
      </c>
      <c r="V3565" s="7">
        <f>IF($C3565="","",T3565-U3565)</f>
        <v/>
      </c>
      <c r="X3565">
        <f>IF($C3565="","",IF($AD3565=1,Settings!$C$8,IF($AC3565=1,Settings!$C$6,Settings!$C$7))*100)</f>
        <v/>
      </c>
      <c r="Y3565" s="7">
        <f>IF($C3565="","",V3565-M3565)</f>
        <v/>
      </c>
      <c r="AA3565">
        <f>IF($C3565="","",IF(COUNTIF($C$2:$C3565,$C3565)=1,1,0))</f>
        <v/>
      </c>
      <c r="AB3565">
        <f>IF($AA3565=1,SUMPRODUCT(--($AE$2:$AE$6001&lt;$AE3565))+1,"")</f>
        <v/>
      </c>
      <c r="AC3565">
        <f>IF($C3565="","",IF(OR($W3565=TRUE(),$W3565="TRUE"),0,1))</f>
        <v/>
      </c>
      <c r="AD3565">
        <f>IF($C3565="","",IF($Z3565="Yes",1,0))</f>
        <v/>
      </c>
      <c r="AE3565">
        <f>IF($AA3565=1,IFERROR(IF(VALUE($C3565)&lt;100000000,VALUE($C3565),1000000000),IFERROR(IF(VALUE(MID($C3565,2,20))&lt;100000000,VALUE(MID($C3565,2,20)),1000000000),1000000000))+ROW()/100000,"")</f>
        <v/>
      </c>
    </row>
    <row r="3566">
      <c r="M3566" s="7">
        <f>IF($C3566="","",L3566*V3566/100)</f>
        <v/>
      </c>
      <c r="N3566" s="11" t="n"/>
      <c r="R3566" s="7" t="n"/>
      <c r="T3566" s="7" t="n"/>
      <c r="U3566" s="7">
        <f>IF($C3566="","",T3566*X3566/100)</f>
        <v/>
      </c>
      <c r="V3566" s="7">
        <f>IF($C3566="","",T3566-U3566)</f>
        <v/>
      </c>
      <c r="X3566">
        <f>IF($C3566="","",IF($AD3566=1,Settings!$C$8,IF($AC3566=1,Settings!$C$6,Settings!$C$7))*100)</f>
        <v/>
      </c>
      <c r="Y3566" s="7">
        <f>IF($C3566="","",V3566-M3566)</f>
        <v/>
      </c>
      <c r="AA3566">
        <f>IF($C3566="","",IF(COUNTIF($C$2:$C3566,$C3566)=1,1,0))</f>
        <v/>
      </c>
      <c r="AB3566">
        <f>IF($AA3566=1,SUMPRODUCT(--($AE$2:$AE$6001&lt;$AE3566))+1,"")</f>
        <v/>
      </c>
      <c r="AC3566">
        <f>IF($C3566="","",IF(OR($W3566=TRUE(),$W3566="TRUE"),0,1))</f>
        <v/>
      </c>
      <c r="AD3566">
        <f>IF($C3566="","",IF($Z3566="Yes",1,0))</f>
        <v/>
      </c>
      <c r="AE3566">
        <f>IF($AA3566=1,IFERROR(IF(VALUE($C3566)&lt;100000000,VALUE($C3566),1000000000),IFERROR(IF(VALUE(MID($C3566,2,20))&lt;100000000,VALUE(MID($C3566,2,20)),1000000000),1000000000))+ROW()/100000,"")</f>
        <v/>
      </c>
    </row>
    <row r="3567">
      <c r="M3567" s="7">
        <f>IF($C3567="","",L3567*V3567/100)</f>
        <v/>
      </c>
      <c r="N3567" s="11" t="n"/>
      <c r="R3567" s="7" t="n"/>
      <c r="T3567" s="7" t="n"/>
      <c r="U3567" s="7">
        <f>IF($C3567="","",T3567*X3567/100)</f>
        <v/>
      </c>
      <c r="V3567" s="7">
        <f>IF($C3567="","",T3567-U3567)</f>
        <v/>
      </c>
      <c r="X3567">
        <f>IF($C3567="","",IF($AD3567=1,Settings!$C$8,IF($AC3567=1,Settings!$C$6,Settings!$C$7))*100)</f>
        <v/>
      </c>
      <c r="Y3567" s="7">
        <f>IF($C3567="","",V3567-M3567)</f>
        <v/>
      </c>
      <c r="AA3567">
        <f>IF($C3567="","",IF(COUNTIF($C$2:$C3567,$C3567)=1,1,0))</f>
        <v/>
      </c>
      <c r="AB3567">
        <f>IF($AA3567=1,SUMPRODUCT(--($AE$2:$AE$6001&lt;$AE3567))+1,"")</f>
        <v/>
      </c>
      <c r="AC3567">
        <f>IF($C3567="","",IF(OR($W3567=TRUE(),$W3567="TRUE"),0,1))</f>
        <v/>
      </c>
      <c r="AD3567">
        <f>IF($C3567="","",IF($Z3567="Yes",1,0))</f>
        <v/>
      </c>
      <c r="AE3567">
        <f>IF($AA3567=1,IFERROR(IF(VALUE($C3567)&lt;100000000,VALUE($C3567),1000000000),IFERROR(IF(VALUE(MID($C3567,2,20))&lt;100000000,VALUE(MID($C3567,2,20)),1000000000),1000000000))+ROW()/100000,"")</f>
        <v/>
      </c>
    </row>
    <row r="3568">
      <c r="M3568" s="7">
        <f>IF($C3568="","",L3568*V3568/100)</f>
        <v/>
      </c>
      <c r="N3568" s="11" t="n"/>
      <c r="R3568" s="7" t="n"/>
      <c r="T3568" s="7" t="n"/>
      <c r="U3568" s="7">
        <f>IF($C3568="","",T3568*X3568/100)</f>
        <v/>
      </c>
      <c r="V3568" s="7">
        <f>IF($C3568="","",T3568-U3568)</f>
        <v/>
      </c>
      <c r="X3568">
        <f>IF($C3568="","",IF($AD3568=1,Settings!$C$8,IF($AC3568=1,Settings!$C$6,Settings!$C$7))*100)</f>
        <v/>
      </c>
      <c r="Y3568" s="7">
        <f>IF($C3568="","",V3568-M3568)</f>
        <v/>
      </c>
      <c r="AA3568">
        <f>IF($C3568="","",IF(COUNTIF($C$2:$C3568,$C3568)=1,1,0))</f>
        <v/>
      </c>
      <c r="AB3568">
        <f>IF($AA3568=1,SUMPRODUCT(--($AE$2:$AE$6001&lt;$AE3568))+1,"")</f>
        <v/>
      </c>
      <c r="AC3568">
        <f>IF($C3568="","",IF(OR($W3568=TRUE(),$W3568="TRUE"),0,1))</f>
        <v/>
      </c>
      <c r="AD3568">
        <f>IF($C3568="","",IF($Z3568="Yes",1,0))</f>
        <v/>
      </c>
      <c r="AE3568">
        <f>IF($AA3568=1,IFERROR(IF(VALUE($C3568)&lt;100000000,VALUE($C3568),1000000000),IFERROR(IF(VALUE(MID($C3568,2,20))&lt;100000000,VALUE(MID($C3568,2,20)),1000000000),1000000000))+ROW()/100000,"")</f>
        <v/>
      </c>
    </row>
    <row r="3569">
      <c r="M3569" s="7">
        <f>IF($C3569="","",L3569*V3569/100)</f>
        <v/>
      </c>
      <c r="N3569" s="11" t="n"/>
      <c r="R3569" s="7" t="n"/>
      <c r="T3569" s="7" t="n"/>
      <c r="U3569" s="7">
        <f>IF($C3569="","",T3569*X3569/100)</f>
        <v/>
      </c>
      <c r="V3569" s="7">
        <f>IF($C3569="","",T3569-U3569)</f>
        <v/>
      </c>
      <c r="X3569">
        <f>IF($C3569="","",IF($AD3569=1,Settings!$C$8,IF($AC3569=1,Settings!$C$6,Settings!$C$7))*100)</f>
        <v/>
      </c>
      <c r="Y3569" s="7">
        <f>IF($C3569="","",V3569-M3569)</f>
        <v/>
      </c>
      <c r="AA3569">
        <f>IF($C3569="","",IF(COUNTIF($C$2:$C3569,$C3569)=1,1,0))</f>
        <v/>
      </c>
      <c r="AB3569">
        <f>IF($AA3569=1,SUMPRODUCT(--($AE$2:$AE$6001&lt;$AE3569))+1,"")</f>
        <v/>
      </c>
      <c r="AC3569">
        <f>IF($C3569="","",IF(OR($W3569=TRUE(),$W3569="TRUE"),0,1))</f>
        <v/>
      </c>
      <c r="AD3569">
        <f>IF($C3569="","",IF($Z3569="Yes",1,0))</f>
        <v/>
      </c>
      <c r="AE3569">
        <f>IF($AA3569=1,IFERROR(IF(VALUE($C3569)&lt;100000000,VALUE($C3569),1000000000),IFERROR(IF(VALUE(MID($C3569,2,20))&lt;100000000,VALUE(MID($C3569,2,20)),1000000000),1000000000))+ROW()/100000,"")</f>
        <v/>
      </c>
    </row>
    <row r="3570">
      <c r="M3570" s="7">
        <f>IF($C3570="","",L3570*V3570/100)</f>
        <v/>
      </c>
      <c r="N3570" s="11" t="n"/>
      <c r="R3570" s="7" t="n"/>
      <c r="T3570" s="7" t="n"/>
      <c r="U3570" s="7">
        <f>IF($C3570="","",T3570*X3570/100)</f>
        <v/>
      </c>
      <c r="V3570" s="7">
        <f>IF($C3570="","",T3570-U3570)</f>
        <v/>
      </c>
      <c r="X3570">
        <f>IF($C3570="","",IF($AD3570=1,Settings!$C$8,IF($AC3570=1,Settings!$C$6,Settings!$C$7))*100)</f>
        <v/>
      </c>
      <c r="Y3570" s="7">
        <f>IF($C3570="","",V3570-M3570)</f>
        <v/>
      </c>
      <c r="AA3570">
        <f>IF($C3570="","",IF(COUNTIF($C$2:$C3570,$C3570)=1,1,0))</f>
        <v/>
      </c>
      <c r="AB3570">
        <f>IF($AA3570=1,SUMPRODUCT(--($AE$2:$AE$6001&lt;$AE3570))+1,"")</f>
        <v/>
      </c>
      <c r="AC3570">
        <f>IF($C3570="","",IF(OR($W3570=TRUE(),$W3570="TRUE"),0,1))</f>
        <v/>
      </c>
      <c r="AD3570">
        <f>IF($C3570="","",IF($Z3570="Yes",1,0))</f>
        <v/>
      </c>
      <c r="AE3570">
        <f>IF($AA3570=1,IFERROR(IF(VALUE($C3570)&lt;100000000,VALUE($C3570),1000000000),IFERROR(IF(VALUE(MID($C3570,2,20))&lt;100000000,VALUE(MID($C3570,2,20)),1000000000),1000000000))+ROW()/100000,"")</f>
        <v/>
      </c>
    </row>
    <row r="3571">
      <c r="M3571" s="7">
        <f>IF($C3571="","",L3571*V3571/100)</f>
        <v/>
      </c>
      <c r="N3571" s="11" t="n"/>
      <c r="R3571" s="7" t="n"/>
      <c r="T3571" s="7" t="n"/>
      <c r="U3571" s="7">
        <f>IF($C3571="","",T3571*X3571/100)</f>
        <v/>
      </c>
      <c r="V3571" s="7">
        <f>IF($C3571="","",T3571-U3571)</f>
        <v/>
      </c>
      <c r="X3571">
        <f>IF($C3571="","",IF($AD3571=1,Settings!$C$8,IF($AC3571=1,Settings!$C$6,Settings!$C$7))*100)</f>
        <v/>
      </c>
      <c r="Y3571" s="7">
        <f>IF($C3571="","",V3571-M3571)</f>
        <v/>
      </c>
      <c r="AA3571">
        <f>IF($C3571="","",IF(COUNTIF($C$2:$C3571,$C3571)=1,1,0))</f>
        <v/>
      </c>
      <c r="AB3571">
        <f>IF($AA3571=1,SUMPRODUCT(--($AE$2:$AE$6001&lt;$AE3571))+1,"")</f>
        <v/>
      </c>
      <c r="AC3571">
        <f>IF($C3571="","",IF(OR($W3571=TRUE(),$W3571="TRUE"),0,1))</f>
        <v/>
      </c>
      <c r="AD3571">
        <f>IF($C3571="","",IF($Z3571="Yes",1,0))</f>
        <v/>
      </c>
      <c r="AE3571">
        <f>IF($AA3571=1,IFERROR(IF(VALUE($C3571)&lt;100000000,VALUE($C3571),1000000000),IFERROR(IF(VALUE(MID($C3571,2,20))&lt;100000000,VALUE(MID($C3571,2,20)),1000000000),1000000000))+ROW()/100000,"")</f>
        <v/>
      </c>
    </row>
    <row r="3572">
      <c r="M3572" s="7">
        <f>IF($C3572="","",L3572*V3572/100)</f>
        <v/>
      </c>
      <c r="N3572" s="11" t="n"/>
      <c r="R3572" s="7" t="n"/>
      <c r="T3572" s="7" t="n"/>
      <c r="U3572" s="7">
        <f>IF($C3572="","",T3572*X3572/100)</f>
        <v/>
      </c>
      <c r="V3572" s="7">
        <f>IF($C3572="","",T3572-U3572)</f>
        <v/>
      </c>
      <c r="X3572">
        <f>IF($C3572="","",IF($AD3572=1,Settings!$C$8,IF($AC3572=1,Settings!$C$6,Settings!$C$7))*100)</f>
        <v/>
      </c>
      <c r="Y3572" s="7">
        <f>IF($C3572="","",V3572-M3572)</f>
        <v/>
      </c>
      <c r="AA3572">
        <f>IF($C3572="","",IF(COUNTIF($C$2:$C3572,$C3572)=1,1,0))</f>
        <v/>
      </c>
      <c r="AB3572">
        <f>IF($AA3572=1,SUMPRODUCT(--($AE$2:$AE$6001&lt;$AE3572))+1,"")</f>
        <v/>
      </c>
      <c r="AC3572">
        <f>IF($C3572="","",IF(OR($W3572=TRUE(),$W3572="TRUE"),0,1))</f>
        <v/>
      </c>
      <c r="AD3572">
        <f>IF($C3572="","",IF($Z3572="Yes",1,0))</f>
        <v/>
      </c>
      <c r="AE3572">
        <f>IF($AA3572=1,IFERROR(IF(VALUE($C3572)&lt;100000000,VALUE($C3572),1000000000),IFERROR(IF(VALUE(MID($C3572,2,20))&lt;100000000,VALUE(MID($C3572,2,20)),1000000000),1000000000))+ROW()/100000,"")</f>
        <v/>
      </c>
    </row>
    <row r="3573">
      <c r="M3573" s="7">
        <f>IF($C3573="","",L3573*V3573/100)</f>
        <v/>
      </c>
      <c r="N3573" s="11" t="n"/>
      <c r="R3573" s="7" t="n"/>
      <c r="T3573" s="7" t="n"/>
      <c r="U3573" s="7">
        <f>IF($C3573="","",T3573*X3573/100)</f>
        <v/>
      </c>
      <c r="V3573" s="7">
        <f>IF($C3573="","",T3573-U3573)</f>
        <v/>
      </c>
      <c r="X3573">
        <f>IF($C3573="","",IF($AD3573=1,Settings!$C$8,IF($AC3573=1,Settings!$C$6,Settings!$C$7))*100)</f>
        <v/>
      </c>
      <c r="Y3573" s="7">
        <f>IF($C3573="","",V3573-M3573)</f>
        <v/>
      </c>
      <c r="AA3573">
        <f>IF($C3573="","",IF(COUNTIF($C$2:$C3573,$C3573)=1,1,0))</f>
        <v/>
      </c>
      <c r="AB3573">
        <f>IF($AA3573=1,SUMPRODUCT(--($AE$2:$AE$6001&lt;$AE3573))+1,"")</f>
        <v/>
      </c>
      <c r="AC3573">
        <f>IF($C3573="","",IF(OR($W3573=TRUE(),$W3573="TRUE"),0,1))</f>
        <v/>
      </c>
      <c r="AD3573">
        <f>IF($C3573="","",IF($Z3573="Yes",1,0))</f>
        <v/>
      </c>
      <c r="AE3573">
        <f>IF($AA3573=1,IFERROR(IF(VALUE($C3573)&lt;100000000,VALUE($C3573),1000000000),IFERROR(IF(VALUE(MID($C3573,2,20))&lt;100000000,VALUE(MID($C3573,2,20)),1000000000),1000000000))+ROW()/100000,"")</f>
        <v/>
      </c>
    </row>
    <row r="3574">
      <c r="M3574" s="7">
        <f>IF($C3574="","",L3574*V3574/100)</f>
        <v/>
      </c>
      <c r="N3574" s="11" t="n"/>
      <c r="R3574" s="7" t="n"/>
      <c r="T3574" s="7" t="n"/>
      <c r="U3574" s="7">
        <f>IF($C3574="","",T3574*X3574/100)</f>
        <v/>
      </c>
      <c r="V3574" s="7">
        <f>IF($C3574="","",T3574-U3574)</f>
        <v/>
      </c>
      <c r="X3574">
        <f>IF($C3574="","",IF($AD3574=1,Settings!$C$8,IF($AC3574=1,Settings!$C$6,Settings!$C$7))*100)</f>
        <v/>
      </c>
      <c r="Y3574" s="7">
        <f>IF($C3574="","",V3574-M3574)</f>
        <v/>
      </c>
      <c r="AA3574">
        <f>IF($C3574="","",IF(COUNTIF($C$2:$C3574,$C3574)=1,1,0))</f>
        <v/>
      </c>
      <c r="AB3574">
        <f>IF($AA3574=1,SUMPRODUCT(--($AE$2:$AE$6001&lt;$AE3574))+1,"")</f>
        <v/>
      </c>
      <c r="AC3574">
        <f>IF($C3574="","",IF(OR($W3574=TRUE(),$W3574="TRUE"),0,1))</f>
        <v/>
      </c>
      <c r="AD3574">
        <f>IF($C3574="","",IF($Z3574="Yes",1,0))</f>
        <v/>
      </c>
      <c r="AE3574">
        <f>IF($AA3574=1,IFERROR(IF(VALUE($C3574)&lt;100000000,VALUE($C3574),1000000000),IFERROR(IF(VALUE(MID($C3574,2,20))&lt;100000000,VALUE(MID($C3574,2,20)),1000000000),1000000000))+ROW()/100000,"")</f>
        <v/>
      </c>
    </row>
    <row r="3575">
      <c r="M3575" s="7">
        <f>IF($C3575="","",L3575*V3575/100)</f>
        <v/>
      </c>
      <c r="N3575" s="11" t="n"/>
      <c r="R3575" s="7" t="n"/>
      <c r="T3575" s="7" t="n"/>
      <c r="U3575" s="7">
        <f>IF($C3575="","",T3575*X3575/100)</f>
        <v/>
      </c>
      <c r="V3575" s="7">
        <f>IF($C3575="","",T3575-U3575)</f>
        <v/>
      </c>
      <c r="X3575">
        <f>IF($C3575="","",IF($AD3575=1,Settings!$C$8,IF($AC3575=1,Settings!$C$6,Settings!$C$7))*100)</f>
        <v/>
      </c>
      <c r="Y3575" s="7">
        <f>IF($C3575="","",V3575-M3575)</f>
        <v/>
      </c>
      <c r="AA3575">
        <f>IF($C3575="","",IF(COUNTIF($C$2:$C3575,$C3575)=1,1,0))</f>
        <v/>
      </c>
      <c r="AB3575">
        <f>IF($AA3575=1,SUMPRODUCT(--($AE$2:$AE$6001&lt;$AE3575))+1,"")</f>
        <v/>
      </c>
      <c r="AC3575">
        <f>IF($C3575="","",IF(OR($W3575=TRUE(),$W3575="TRUE"),0,1))</f>
        <v/>
      </c>
      <c r="AD3575">
        <f>IF($C3575="","",IF($Z3575="Yes",1,0))</f>
        <v/>
      </c>
      <c r="AE3575">
        <f>IF($AA3575=1,IFERROR(IF(VALUE($C3575)&lt;100000000,VALUE($C3575),1000000000),IFERROR(IF(VALUE(MID($C3575,2,20))&lt;100000000,VALUE(MID($C3575,2,20)),1000000000),1000000000))+ROW()/100000,"")</f>
        <v/>
      </c>
    </row>
    <row r="3576">
      <c r="M3576" s="7">
        <f>IF($C3576="","",L3576*V3576/100)</f>
        <v/>
      </c>
      <c r="N3576" s="11" t="n"/>
      <c r="R3576" s="7" t="n"/>
      <c r="T3576" s="7" t="n"/>
      <c r="U3576" s="7">
        <f>IF($C3576="","",T3576*X3576/100)</f>
        <v/>
      </c>
      <c r="V3576" s="7">
        <f>IF($C3576="","",T3576-U3576)</f>
        <v/>
      </c>
      <c r="X3576">
        <f>IF($C3576="","",IF($AD3576=1,Settings!$C$8,IF($AC3576=1,Settings!$C$6,Settings!$C$7))*100)</f>
        <v/>
      </c>
      <c r="Y3576" s="7">
        <f>IF($C3576="","",V3576-M3576)</f>
        <v/>
      </c>
      <c r="AA3576">
        <f>IF($C3576="","",IF(COUNTIF($C$2:$C3576,$C3576)=1,1,0))</f>
        <v/>
      </c>
      <c r="AB3576">
        <f>IF($AA3576=1,SUMPRODUCT(--($AE$2:$AE$6001&lt;$AE3576))+1,"")</f>
        <v/>
      </c>
      <c r="AC3576">
        <f>IF($C3576="","",IF(OR($W3576=TRUE(),$W3576="TRUE"),0,1))</f>
        <v/>
      </c>
      <c r="AD3576">
        <f>IF($C3576="","",IF($Z3576="Yes",1,0))</f>
        <v/>
      </c>
      <c r="AE3576">
        <f>IF($AA3576=1,IFERROR(IF(VALUE($C3576)&lt;100000000,VALUE($C3576),1000000000),IFERROR(IF(VALUE(MID($C3576,2,20))&lt;100000000,VALUE(MID($C3576,2,20)),1000000000),1000000000))+ROW()/100000,"")</f>
        <v/>
      </c>
    </row>
    <row r="3577">
      <c r="M3577" s="7">
        <f>IF($C3577="","",L3577*V3577/100)</f>
        <v/>
      </c>
      <c r="N3577" s="11" t="n"/>
      <c r="R3577" s="7" t="n"/>
      <c r="T3577" s="7" t="n"/>
      <c r="U3577" s="7">
        <f>IF($C3577="","",T3577*X3577/100)</f>
        <v/>
      </c>
      <c r="V3577" s="7">
        <f>IF($C3577="","",T3577-U3577)</f>
        <v/>
      </c>
      <c r="X3577">
        <f>IF($C3577="","",IF($AD3577=1,Settings!$C$8,IF($AC3577=1,Settings!$C$6,Settings!$C$7))*100)</f>
        <v/>
      </c>
      <c r="Y3577" s="7">
        <f>IF($C3577="","",V3577-M3577)</f>
        <v/>
      </c>
      <c r="AA3577">
        <f>IF($C3577="","",IF(COUNTIF($C$2:$C3577,$C3577)=1,1,0))</f>
        <v/>
      </c>
      <c r="AB3577">
        <f>IF($AA3577=1,SUMPRODUCT(--($AE$2:$AE$6001&lt;$AE3577))+1,"")</f>
        <v/>
      </c>
      <c r="AC3577">
        <f>IF($C3577="","",IF(OR($W3577=TRUE(),$W3577="TRUE"),0,1))</f>
        <v/>
      </c>
      <c r="AD3577">
        <f>IF($C3577="","",IF($Z3577="Yes",1,0))</f>
        <v/>
      </c>
      <c r="AE3577">
        <f>IF($AA3577=1,IFERROR(IF(VALUE($C3577)&lt;100000000,VALUE($C3577),1000000000),IFERROR(IF(VALUE(MID($C3577,2,20))&lt;100000000,VALUE(MID($C3577,2,20)),1000000000),1000000000))+ROW()/100000,"")</f>
        <v/>
      </c>
    </row>
    <row r="3578">
      <c r="M3578" s="7">
        <f>IF($C3578="","",L3578*V3578/100)</f>
        <v/>
      </c>
      <c r="N3578" s="11" t="n"/>
      <c r="R3578" s="7" t="n"/>
      <c r="T3578" s="7" t="n"/>
      <c r="U3578" s="7">
        <f>IF($C3578="","",T3578*X3578/100)</f>
        <v/>
      </c>
      <c r="V3578" s="7">
        <f>IF($C3578="","",T3578-U3578)</f>
        <v/>
      </c>
      <c r="X3578">
        <f>IF($C3578="","",IF($AD3578=1,Settings!$C$8,IF($AC3578=1,Settings!$C$6,Settings!$C$7))*100)</f>
        <v/>
      </c>
      <c r="Y3578" s="7">
        <f>IF($C3578="","",V3578-M3578)</f>
        <v/>
      </c>
      <c r="AA3578">
        <f>IF($C3578="","",IF(COUNTIF($C$2:$C3578,$C3578)=1,1,0))</f>
        <v/>
      </c>
      <c r="AB3578">
        <f>IF($AA3578=1,SUMPRODUCT(--($AE$2:$AE$6001&lt;$AE3578))+1,"")</f>
        <v/>
      </c>
      <c r="AC3578">
        <f>IF($C3578="","",IF(OR($W3578=TRUE(),$W3578="TRUE"),0,1))</f>
        <v/>
      </c>
      <c r="AD3578">
        <f>IF($C3578="","",IF($Z3578="Yes",1,0))</f>
        <v/>
      </c>
      <c r="AE3578">
        <f>IF($AA3578=1,IFERROR(IF(VALUE($C3578)&lt;100000000,VALUE($C3578),1000000000),IFERROR(IF(VALUE(MID($C3578,2,20))&lt;100000000,VALUE(MID($C3578,2,20)),1000000000),1000000000))+ROW()/100000,"")</f>
        <v/>
      </c>
    </row>
    <row r="3579">
      <c r="M3579" s="7">
        <f>IF($C3579="","",L3579*V3579/100)</f>
        <v/>
      </c>
      <c r="N3579" s="11" t="n"/>
      <c r="R3579" s="7" t="n"/>
      <c r="T3579" s="7" t="n"/>
      <c r="U3579" s="7">
        <f>IF($C3579="","",T3579*X3579/100)</f>
        <v/>
      </c>
      <c r="V3579" s="7">
        <f>IF($C3579="","",T3579-U3579)</f>
        <v/>
      </c>
      <c r="X3579">
        <f>IF($C3579="","",IF($AD3579=1,Settings!$C$8,IF($AC3579=1,Settings!$C$6,Settings!$C$7))*100)</f>
        <v/>
      </c>
      <c r="Y3579" s="7">
        <f>IF($C3579="","",V3579-M3579)</f>
        <v/>
      </c>
      <c r="AA3579">
        <f>IF($C3579="","",IF(COUNTIF($C$2:$C3579,$C3579)=1,1,0))</f>
        <v/>
      </c>
      <c r="AB3579">
        <f>IF($AA3579=1,SUMPRODUCT(--($AE$2:$AE$6001&lt;$AE3579))+1,"")</f>
        <v/>
      </c>
      <c r="AC3579">
        <f>IF($C3579="","",IF(OR($W3579=TRUE(),$W3579="TRUE"),0,1))</f>
        <v/>
      </c>
      <c r="AD3579">
        <f>IF($C3579="","",IF($Z3579="Yes",1,0))</f>
        <v/>
      </c>
      <c r="AE3579">
        <f>IF($AA3579=1,IFERROR(IF(VALUE($C3579)&lt;100000000,VALUE($C3579),1000000000),IFERROR(IF(VALUE(MID($C3579,2,20))&lt;100000000,VALUE(MID($C3579,2,20)),1000000000),1000000000))+ROW()/100000,"")</f>
        <v/>
      </c>
    </row>
    <row r="3580">
      <c r="M3580" s="7">
        <f>IF($C3580="","",L3580*V3580/100)</f>
        <v/>
      </c>
      <c r="N3580" s="11" t="n"/>
      <c r="R3580" s="7" t="n"/>
      <c r="T3580" s="7" t="n"/>
      <c r="U3580" s="7">
        <f>IF($C3580="","",T3580*X3580/100)</f>
        <v/>
      </c>
      <c r="V3580" s="7">
        <f>IF($C3580="","",T3580-U3580)</f>
        <v/>
      </c>
      <c r="X3580">
        <f>IF($C3580="","",IF($AD3580=1,Settings!$C$8,IF($AC3580=1,Settings!$C$6,Settings!$C$7))*100)</f>
        <v/>
      </c>
      <c r="Y3580" s="7">
        <f>IF($C3580="","",V3580-M3580)</f>
        <v/>
      </c>
      <c r="AA3580">
        <f>IF($C3580="","",IF(COUNTIF($C$2:$C3580,$C3580)=1,1,0))</f>
        <v/>
      </c>
      <c r="AB3580">
        <f>IF($AA3580=1,SUMPRODUCT(--($AE$2:$AE$6001&lt;$AE3580))+1,"")</f>
        <v/>
      </c>
      <c r="AC3580">
        <f>IF($C3580="","",IF(OR($W3580=TRUE(),$W3580="TRUE"),0,1))</f>
        <v/>
      </c>
      <c r="AD3580">
        <f>IF($C3580="","",IF($Z3580="Yes",1,0))</f>
        <v/>
      </c>
      <c r="AE3580">
        <f>IF($AA3580=1,IFERROR(IF(VALUE($C3580)&lt;100000000,VALUE($C3580),1000000000),IFERROR(IF(VALUE(MID($C3580,2,20))&lt;100000000,VALUE(MID($C3580,2,20)),1000000000),1000000000))+ROW()/100000,"")</f>
        <v/>
      </c>
    </row>
    <row r="3581">
      <c r="M3581" s="7">
        <f>IF($C3581="","",L3581*V3581/100)</f>
        <v/>
      </c>
      <c r="N3581" s="11" t="n"/>
      <c r="R3581" s="7" t="n"/>
      <c r="T3581" s="7" t="n"/>
      <c r="U3581" s="7">
        <f>IF($C3581="","",T3581*X3581/100)</f>
        <v/>
      </c>
      <c r="V3581" s="7">
        <f>IF($C3581="","",T3581-U3581)</f>
        <v/>
      </c>
      <c r="X3581">
        <f>IF($C3581="","",IF($AD3581=1,Settings!$C$8,IF($AC3581=1,Settings!$C$6,Settings!$C$7))*100)</f>
        <v/>
      </c>
      <c r="Y3581" s="7">
        <f>IF($C3581="","",V3581-M3581)</f>
        <v/>
      </c>
      <c r="AA3581">
        <f>IF($C3581="","",IF(COUNTIF($C$2:$C3581,$C3581)=1,1,0))</f>
        <v/>
      </c>
      <c r="AB3581">
        <f>IF($AA3581=1,SUMPRODUCT(--($AE$2:$AE$6001&lt;$AE3581))+1,"")</f>
        <v/>
      </c>
      <c r="AC3581">
        <f>IF($C3581="","",IF(OR($W3581=TRUE(),$W3581="TRUE"),0,1))</f>
        <v/>
      </c>
      <c r="AD3581">
        <f>IF($C3581="","",IF($Z3581="Yes",1,0))</f>
        <v/>
      </c>
      <c r="AE3581">
        <f>IF($AA3581=1,IFERROR(IF(VALUE($C3581)&lt;100000000,VALUE($C3581),1000000000),IFERROR(IF(VALUE(MID($C3581,2,20))&lt;100000000,VALUE(MID($C3581,2,20)),1000000000),1000000000))+ROW()/100000,"")</f>
        <v/>
      </c>
    </row>
    <row r="3582">
      <c r="M3582" s="7">
        <f>IF($C3582="","",L3582*V3582/100)</f>
        <v/>
      </c>
      <c r="N3582" s="11" t="n"/>
      <c r="R3582" s="7" t="n"/>
      <c r="T3582" s="7" t="n"/>
      <c r="U3582" s="7">
        <f>IF($C3582="","",T3582*X3582/100)</f>
        <v/>
      </c>
      <c r="V3582" s="7">
        <f>IF($C3582="","",T3582-U3582)</f>
        <v/>
      </c>
      <c r="X3582">
        <f>IF($C3582="","",IF($AD3582=1,Settings!$C$8,IF($AC3582=1,Settings!$C$6,Settings!$C$7))*100)</f>
        <v/>
      </c>
      <c r="Y3582" s="7">
        <f>IF($C3582="","",V3582-M3582)</f>
        <v/>
      </c>
      <c r="AA3582">
        <f>IF($C3582="","",IF(COUNTIF($C$2:$C3582,$C3582)=1,1,0))</f>
        <v/>
      </c>
      <c r="AB3582">
        <f>IF($AA3582=1,SUMPRODUCT(--($AE$2:$AE$6001&lt;$AE3582))+1,"")</f>
        <v/>
      </c>
      <c r="AC3582">
        <f>IF($C3582="","",IF(OR($W3582=TRUE(),$W3582="TRUE"),0,1))</f>
        <v/>
      </c>
      <c r="AD3582">
        <f>IF($C3582="","",IF($Z3582="Yes",1,0))</f>
        <v/>
      </c>
      <c r="AE3582">
        <f>IF($AA3582=1,IFERROR(IF(VALUE($C3582)&lt;100000000,VALUE($C3582),1000000000),IFERROR(IF(VALUE(MID($C3582,2,20))&lt;100000000,VALUE(MID($C3582,2,20)),1000000000),1000000000))+ROW()/100000,"")</f>
        <v/>
      </c>
    </row>
    <row r="3583">
      <c r="M3583" s="7">
        <f>IF($C3583="","",L3583*V3583/100)</f>
        <v/>
      </c>
      <c r="N3583" s="11" t="n"/>
      <c r="R3583" s="7" t="n"/>
      <c r="T3583" s="7" t="n"/>
      <c r="U3583" s="7">
        <f>IF($C3583="","",T3583*X3583/100)</f>
        <v/>
      </c>
      <c r="V3583" s="7">
        <f>IF($C3583="","",T3583-U3583)</f>
        <v/>
      </c>
      <c r="X3583">
        <f>IF($C3583="","",IF($AD3583=1,Settings!$C$8,IF($AC3583=1,Settings!$C$6,Settings!$C$7))*100)</f>
        <v/>
      </c>
      <c r="Y3583" s="7">
        <f>IF($C3583="","",V3583-M3583)</f>
        <v/>
      </c>
      <c r="AA3583">
        <f>IF($C3583="","",IF(COUNTIF($C$2:$C3583,$C3583)=1,1,0))</f>
        <v/>
      </c>
      <c r="AB3583">
        <f>IF($AA3583=1,SUMPRODUCT(--($AE$2:$AE$6001&lt;$AE3583))+1,"")</f>
        <v/>
      </c>
      <c r="AC3583">
        <f>IF($C3583="","",IF(OR($W3583=TRUE(),$W3583="TRUE"),0,1))</f>
        <v/>
      </c>
      <c r="AD3583">
        <f>IF($C3583="","",IF($Z3583="Yes",1,0))</f>
        <v/>
      </c>
      <c r="AE3583">
        <f>IF($AA3583=1,IFERROR(IF(VALUE($C3583)&lt;100000000,VALUE($C3583),1000000000),IFERROR(IF(VALUE(MID($C3583,2,20))&lt;100000000,VALUE(MID($C3583,2,20)),1000000000),1000000000))+ROW()/100000,"")</f>
        <v/>
      </c>
    </row>
    <row r="3584">
      <c r="M3584" s="7">
        <f>IF($C3584="","",L3584*V3584/100)</f>
        <v/>
      </c>
      <c r="N3584" s="11" t="n"/>
      <c r="R3584" s="7" t="n"/>
      <c r="T3584" s="7" t="n"/>
      <c r="U3584" s="7">
        <f>IF($C3584="","",T3584*X3584/100)</f>
        <v/>
      </c>
      <c r="V3584" s="7">
        <f>IF($C3584="","",T3584-U3584)</f>
        <v/>
      </c>
      <c r="X3584">
        <f>IF($C3584="","",IF($AD3584=1,Settings!$C$8,IF($AC3584=1,Settings!$C$6,Settings!$C$7))*100)</f>
        <v/>
      </c>
      <c r="Y3584" s="7">
        <f>IF($C3584="","",V3584-M3584)</f>
        <v/>
      </c>
      <c r="AA3584">
        <f>IF($C3584="","",IF(COUNTIF($C$2:$C3584,$C3584)=1,1,0))</f>
        <v/>
      </c>
      <c r="AB3584">
        <f>IF($AA3584=1,SUMPRODUCT(--($AE$2:$AE$6001&lt;$AE3584))+1,"")</f>
        <v/>
      </c>
      <c r="AC3584">
        <f>IF($C3584="","",IF(OR($W3584=TRUE(),$W3584="TRUE"),0,1))</f>
        <v/>
      </c>
      <c r="AD3584">
        <f>IF($C3584="","",IF($Z3584="Yes",1,0))</f>
        <v/>
      </c>
      <c r="AE3584">
        <f>IF($AA3584=1,IFERROR(IF(VALUE($C3584)&lt;100000000,VALUE($C3584),1000000000),IFERROR(IF(VALUE(MID($C3584,2,20))&lt;100000000,VALUE(MID($C3584,2,20)),1000000000),1000000000))+ROW()/100000,"")</f>
        <v/>
      </c>
    </row>
    <row r="3585">
      <c r="M3585" s="7">
        <f>IF($C3585="","",L3585*V3585/100)</f>
        <v/>
      </c>
      <c r="N3585" s="11" t="n"/>
      <c r="R3585" s="7" t="n"/>
      <c r="T3585" s="7" t="n"/>
      <c r="U3585" s="7">
        <f>IF($C3585="","",T3585*X3585/100)</f>
        <v/>
      </c>
      <c r="V3585" s="7">
        <f>IF($C3585="","",T3585-U3585)</f>
        <v/>
      </c>
      <c r="X3585">
        <f>IF($C3585="","",IF($AD3585=1,Settings!$C$8,IF($AC3585=1,Settings!$C$6,Settings!$C$7))*100)</f>
        <v/>
      </c>
      <c r="Y3585" s="7">
        <f>IF($C3585="","",V3585-M3585)</f>
        <v/>
      </c>
      <c r="AA3585">
        <f>IF($C3585="","",IF(COUNTIF($C$2:$C3585,$C3585)=1,1,0))</f>
        <v/>
      </c>
      <c r="AB3585">
        <f>IF($AA3585=1,SUMPRODUCT(--($AE$2:$AE$6001&lt;$AE3585))+1,"")</f>
        <v/>
      </c>
      <c r="AC3585">
        <f>IF($C3585="","",IF(OR($W3585=TRUE(),$W3585="TRUE"),0,1))</f>
        <v/>
      </c>
      <c r="AD3585">
        <f>IF($C3585="","",IF($Z3585="Yes",1,0))</f>
        <v/>
      </c>
      <c r="AE3585">
        <f>IF($AA3585=1,IFERROR(IF(VALUE($C3585)&lt;100000000,VALUE($C3585),1000000000),IFERROR(IF(VALUE(MID($C3585,2,20))&lt;100000000,VALUE(MID($C3585,2,20)),1000000000),1000000000))+ROW()/100000,"")</f>
        <v/>
      </c>
    </row>
    <row r="3586">
      <c r="M3586" s="7">
        <f>IF($C3586="","",L3586*V3586/100)</f>
        <v/>
      </c>
      <c r="N3586" s="11" t="n"/>
      <c r="R3586" s="7" t="n"/>
      <c r="T3586" s="7" t="n"/>
      <c r="U3586" s="7">
        <f>IF($C3586="","",T3586*X3586/100)</f>
        <v/>
      </c>
      <c r="V3586" s="7">
        <f>IF($C3586="","",T3586-U3586)</f>
        <v/>
      </c>
      <c r="X3586">
        <f>IF($C3586="","",IF($AD3586=1,Settings!$C$8,IF($AC3586=1,Settings!$C$6,Settings!$C$7))*100)</f>
        <v/>
      </c>
      <c r="Y3586" s="7">
        <f>IF($C3586="","",V3586-M3586)</f>
        <v/>
      </c>
      <c r="AA3586">
        <f>IF($C3586="","",IF(COUNTIF($C$2:$C3586,$C3586)=1,1,0))</f>
        <v/>
      </c>
      <c r="AB3586">
        <f>IF($AA3586=1,SUMPRODUCT(--($AE$2:$AE$6001&lt;$AE3586))+1,"")</f>
        <v/>
      </c>
      <c r="AC3586">
        <f>IF($C3586="","",IF(OR($W3586=TRUE(),$W3586="TRUE"),0,1))</f>
        <v/>
      </c>
      <c r="AD3586">
        <f>IF($C3586="","",IF($Z3586="Yes",1,0))</f>
        <v/>
      </c>
      <c r="AE3586">
        <f>IF($AA3586=1,IFERROR(IF(VALUE($C3586)&lt;100000000,VALUE($C3586),1000000000),IFERROR(IF(VALUE(MID($C3586,2,20))&lt;100000000,VALUE(MID($C3586,2,20)),1000000000),1000000000))+ROW()/100000,"")</f>
        <v/>
      </c>
    </row>
    <row r="3587">
      <c r="M3587" s="7">
        <f>IF($C3587="","",L3587*V3587/100)</f>
        <v/>
      </c>
      <c r="N3587" s="11" t="n"/>
      <c r="R3587" s="7" t="n"/>
      <c r="T3587" s="7" t="n"/>
      <c r="U3587" s="7">
        <f>IF($C3587="","",T3587*X3587/100)</f>
        <v/>
      </c>
      <c r="V3587" s="7">
        <f>IF($C3587="","",T3587-U3587)</f>
        <v/>
      </c>
      <c r="X3587">
        <f>IF($C3587="","",IF($AD3587=1,Settings!$C$8,IF($AC3587=1,Settings!$C$6,Settings!$C$7))*100)</f>
        <v/>
      </c>
      <c r="Y3587" s="7">
        <f>IF($C3587="","",V3587-M3587)</f>
        <v/>
      </c>
      <c r="AA3587">
        <f>IF($C3587="","",IF(COUNTIF($C$2:$C3587,$C3587)=1,1,0))</f>
        <v/>
      </c>
      <c r="AB3587">
        <f>IF($AA3587=1,SUMPRODUCT(--($AE$2:$AE$6001&lt;$AE3587))+1,"")</f>
        <v/>
      </c>
      <c r="AC3587">
        <f>IF($C3587="","",IF(OR($W3587=TRUE(),$W3587="TRUE"),0,1))</f>
        <v/>
      </c>
      <c r="AD3587">
        <f>IF($C3587="","",IF($Z3587="Yes",1,0))</f>
        <v/>
      </c>
      <c r="AE3587">
        <f>IF($AA3587=1,IFERROR(IF(VALUE($C3587)&lt;100000000,VALUE($C3587),1000000000),IFERROR(IF(VALUE(MID($C3587,2,20))&lt;100000000,VALUE(MID($C3587,2,20)),1000000000),1000000000))+ROW()/100000,"")</f>
        <v/>
      </c>
    </row>
    <row r="3588">
      <c r="M3588" s="7">
        <f>IF($C3588="","",L3588*V3588/100)</f>
        <v/>
      </c>
      <c r="N3588" s="11" t="n"/>
      <c r="R3588" s="7" t="n"/>
      <c r="T3588" s="7" t="n"/>
      <c r="U3588" s="7">
        <f>IF($C3588="","",T3588*X3588/100)</f>
        <v/>
      </c>
      <c r="V3588" s="7">
        <f>IF($C3588="","",T3588-U3588)</f>
        <v/>
      </c>
      <c r="X3588">
        <f>IF($C3588="","",IF($AD3588=1,Settings!$C$8,IF($AC3588=1,Settings!$C$6,Settings!$C$7))*100)</f>
        <v/>
      </c>
      <c r="Y3588" s="7">
        <f>IF($C3588="","",V3588-M3588)</f>
        <v/>
      </c>
      <c r="AA3588">
        <f>IF($C3588="","",IF(COUNTIF($C$2:$C3588,$C3588)=1,1,0))</f>
        <v/>
      </c>
      <c r="AB3588">
        <f>IF($AA3588=1,SUMPRODUCT(--($AE$2:$AE$6001&lt;$AE3588))+1,"")</f>
        <v/>
      </c>
      <c r="AC3588">
        <f>IF($C3588="","",IF(OR($W3588=TRUE(),$W3588="TRUE"),0,1))</f>
        <v/>
      </c>
      <c r="AD3588">
        <f>IF($C3588="","",IF($Z3588="Yes",1,0))</f>
        <v/>
      </c>
      <c r="AE3588">
        <f>IF($AA3588=1,IFERROR(IF(VALUE($C3588)&lt;100000000,VALUE($C3588),1000000000),IFERROR(IF(VALUE(MID($C3588,2,20))&lt;100000000,VALUE(MID($C3588,2,20)),1000000000),1000000000))+ROW()/100000,"")</f>
        <v/>
      </c>
    </row>
    <row r="3589">
      <c r="M3589" s="7">
        <f>IF($C3589="","",L3589*V3589/100)</f>
        <v/>
      </c>
      <c r="N3589" s="11" t="n"/>
      <c r="R3589" s="7" t="n"/>
      <c r="T3589" s="7" t="n"/>
      <c r="U3589" s="7">
        <f>IF($C3589="","",T3589*X3589/100)</f>
        <v/>
      </c>
      <c r="V3589" s="7">
        <f>IF($C3589="","",T3589-U3589)</f>
        <v/>
      </c>
      <c r="X3589">
        <f>IF($C3589="","",IF($AD3589=1,Settings!$C$8,IF($AC3589=1,Settings!$C$6,Settings!$C$7))*100)</f>
        <v/>
      </c>
      <c r="Y3589" s="7">
        <f>IF($C3589="","",V3589-M3589)</f>
        <v/>
      </c>
      <c r="AA3589">
        <f>IF($C3589="","",IF(COUNTIF($C$2:$C3589,$C3589)=1,1,0))</f>
        <v/>
      </c>
      <c r="AB3589">
        <f>IF($AA3589=1,SUMPRODUCT(--($AE$2:$AE$6001&lt;$AE3589))+1,"")</f>
        <v/>
      </c>
      <c r="AC3589">
        <f>IF($C3589="","",IF(OR($W3589=TRUE(),$W3589="TRUE"),0,1))</f>
        <v/>
      </c>
      <c r="AD3589">
        <f>IF($C3589="","",IF($Z3589="Yes",1,0))</f>
        <v/>
      </c>
      <c r="AE3589">
        <f>IF($AA3589=1,IFERROR(IF(VALUE($C3589)&lt;100000000,VALUE($C3589),1000000000),IFERROR(IF(VALUE(MID($C3589,2,20))&lt;100000000,VALUE(MID($C3589,2,20)),1000000000),1000000000))+ROW()/100000,"")</f>
        <v/>
      </c>
    </row>
    <row r="3590">
      <c r="M3590" s="7">
        <f>IF($C3590="","",L3590*V3590/100)</f>
        <v/>
      </c>
      <c r="N3590" s="11" t="n"/>
      <c r="R3590" s="7" t="n"/>
      <c r="T3590" s="7" t="n"/>
      <c r="U3590" s="7">
        <f>IF($C3590="","",T3590*X3590/100)</f>
        <v/>
      </c>
      <c r="V3590" s="7">
        <f>IF($C3590="","",T3590-U3590)</f>
        <v/>
      </c>
      <c r="X3590">
        <f>IF($C3590="","",IF($AD3590=1,Settings!$C$8,IF($AC3590=1,Settings!$C$6,Settings!$C$7))*100)</f>
        <v/>
      </c>
      <c r="Y3590" s="7">
        <f>IF($C3590="","",V3590-M3590)</f>
        <v/>
      </c>
      <c r="AA3590">
        <f>IF($C3590="","",IF(COUNTIF($C$2:$C3590,$C3590)=1,1,0))</f>
        <v/>
      </c>
      <c r="AB3590">
        <f>IF($AA3590=1,SUMPRODUCT(--($AE$2:$AE$6001&lt;$AE3590))+1,"")</f>
        <v/>
      </c>
      <c r="AC3590">
        <f>IF($C3590="","",IF(OR($W3590=TRUE(),$W3590="TRUE"),0,1))</f>
        <v/>
      </c>
      <c r="AD3590">
        <f>IF($C3590="","",IF($Z3590="Yes",1,0))</f>
        <v/>
      </c>
      <c r="AE3590">
        <f>IF($AA3590=1,IFERROR(IF(VALUE($C3590)&lt;100000000,VALUE($C3590),1000000000),IFERROR(IF(VALUE(MID($C3590,2,20))&lt;100000000,VALUE(MID($C3590,2,20)),1000000000),1000000000))+ROW()/100000,"")</f>
        <v/>
      </c>
    </row>
    <row r="3591">
      <c r="M3591" s="7">
        <f>IF($C3591="","",L3591*V3591/100)</f>
        <v/>
      </c>
      <c r="N3591" s="11" t="n"/>
      <c r="R3591" s="7" t="n"/>
      <c r="T3591" s="7" t="n"/>
      <c r="U3591" s="7">
        <f>IF($C3591="","",T3591*X3591/100)</f>
        <v/>
      </c>
      <c r="V3591" s="7">
        <f>IF($C3591="","",T3591-U3591)</f>
        <v/>
      </c>
      <c r="X3591">
        <f>IF($C3591="","",IF($AD3591=1,Settings!$C$8,IF($AC3591=1,Settings!$C$6,Settings!$C$7))*100)</f>
        <v/>
      </c>
      <c r="Y3591" s="7">
        <f>IF($C3591="","",V3591-M3591)</f>
        <v/>
      </c>
      <c r="AA3591">
        <f>IF($C3591="","",IF(COUNTIF($C$2:$C3591,$C3591)=1,1,0))</f>
        <v/>
      </c>
      <c r="AB3591">
        <f>IF($AA3591=1,SUMPRODUCT(--($AE$2:$AE$6001&lt;$AE3591))+1,"")</f>
        <v/>
      </c>
      <c r="AC3591">
        <f>IF($C3591="","",IF(OR($W3591=TRUE(),$W3591="TRUE"),0,1))</f>
        <v/>
      </c>
      <c r="AD3591">
        <f>IF($C3591="","",IF($Z3591="Yes",1,0))</f>
        <v/>
      </c>
      <c r="AE3591">
        <f>IF($AA3591=1,IFERROR(IF(VALUE($C3591)&lt;100000000,VALUE($C3591),1000000000),IFERROR(IF(VALUE(MID($C3591,2,20))&lt;100000000,VALUE(MID($C3591,2,20)),1000000000),1000000000))+ROW()/100000,"")</f>
        <v/>
      </c>
    </row>
    <row r="3592">
      <c r="M3592" s="7">
        <f>IF($C3592="","",L3592*V3592/100)</f>
        <v/>
      </c>
      <c r="N3592" s="11" t="n"/>
      <c r="R3592" s="7" t="n"/>
      <c r="T3592" s="7" t="n"/>
      <c r="U3592" s="7">
        <f>IF($C3592="","",T3592*X3592/100)</f>
        <v/>
      </c>
      <c r="V3592" s="7">
        <f>IF($C3592="","",T3592-U3592)</f>
        <v/>
      </c>
      <c r="X3592">
        <f>IF($C3592="","",IF($AD3592=1,Settings!$C$8,IF($AC3592=1,Settings!$C$6,Settings!$C$7))*100)</f>
        <v/>
      </c>
      <c r="Y3592" s="7">
        <f>IF($C3592="","",V3592-M3592)</f>
        <v/>
      </c>
      <c r="AA3592">
        <f>IF($C3592="","",IF(COUNTIF($C$2:$C3592,$C3592)=1,1,0))</f>
        <v/>
      </c>
      <c r="AB3592">
        <f>IF($AA3592=1,SUMPRODUCT(--($AE$2:$AE$6001&lt;$AE3592))+1,"")</f>
        <v/>
      </c>
      <c r="AC3592">
        <f>IF($C3592="","",IF(OR($W3592=TRUE(),$W3592="TRUE"),0,1))</f>
        <v/>
      </c>
      <c r="AD3592">
        <f>IF($C3592="","",IF($Z3592="Yes",1,0))</f>
        <v/>
      </c>
      <c r="AE3592">
        <f>IF($AA3592=1,IFERROR(IF(VALUE($C3592)&lt;100000000,VALUE($C3592),1000000000),IFERROR(IF(VALUE(MID($C3592,2,20))&lt;100000000,VALUE(MID($C3592,2,20)),1000000000),1000000000))+ROW()/100000,"")</f>
        <v/>
      </c>
    </row>
    <row r="3593">
      <c r="M3593" s="7">
        <f>IF($C3593="","",L3593*V3593/100)</f>
        <v/>
      </c>
      <c r="N3593" s="11" t="n"/>
      <c r="R3593" s="7" t="n"/>
      <c r="T3593" s="7" t="n"/>
      <c r="U3593" s="7">
        <f>IF($C3593="","",T3593*X3593/100)</f>
        <v/>
      </c>
      <c r="V3593" s="7">
        <f>IF($C3593="","",T3593-U3593)</f>
        <v/>
      </c>
      <c r="X3593">
        <f>IF($C3593="","",IF($AD3593=1,Settings!$C$8,IF($AC3593=1,Settings!$C$6,Settings!$C$7))*100)</f>
        <v/>
      </c>
      <c r="Y3593" s="7">
        <f>IF($C3593="","",V3593-M3593)</f>
        <v/>
      </c>
      <c r="AA3593">
        <f>IF($C3593="","",IF(COUNTIF($C$2:$C3593,$C3593)=1,1,0))</f>
        <v/>
      </c>
      <c r="AB3593">
        <f>IF($AA3593=1,SUMPRODUCT(--($AE$2:$AE$6001&lt;$AE3593))+1,"")</f>
        <v/>
      </c>
      <c r="AC3593">
        <f>IF($C3593="","",IF(OR($W3593=TRUE(),$W3593="TRUE"),0,1))</f>
        <v/>
      </c>
      <c r="AD3593">
        <f>IF($C3593="","",IF($Z3593="Yes",1,0))</f>
        <v/>
      </c>
      <c r="AE3593">
        <f>IF($AA3593=1,IFERROR(IF(VALUE($C3593)&lt;100000000,VALUE($C3593),1000000000),IFERROR(IF(VALUE(MID($C3593,2,20))&lt;100000000,VALUE(MID($C3593,2,20)),1000000000),1000000000))+ROW()/100000,"")</f>
        <v/>
      </c>
    </row>
    <row r="3594">
      <c r="M3594" s="7">
        <f>IF($C3594="","",L3594*V3594/100)</f>
        <v/>
      </c>
      <c r="N3594" s="11" t="n"/>
      <c r="R3594" s="7" t="n"/>
      <c r="T3594" s="7" t="n"/>
      <c r="U3594" s="7">
        <f>IF($C3594="","",T3594*X3594/100)</f>
        <v/>
      </c>
      <c r="V3594" s="7">
        <f>IF($C3594="","",T3594-U3594)</f>
        <v/>
      </c>
      <c r="X3594">
        <f>IF($C3594="","",IF($AD3594=1,Settings!$C$8,IF($AC3594=1,Settings!$C$6,Settings!$C$7))*100)</f>
        <v/>
      </c>
      <c r="Y3594" s="7">
        <f>IF($C3594="","",V3594-M3594)</f>
        <v/>
      </c>
      <c r="AA3594">
        <f>IF($C3594="","",IF(COUNTIF($C$2:$C3594,$C3594)=1,1,0))</f>
        <v/>
      </c>
      <c r="AB3594">
        <f>IF($AA3594=1,SUMPRODUCT(--($AE$2:$AE$6001&lt;$AE3594))+1,"")</f>
        <v/>
      </c>
      <c r="AC3594">
        <f>IF($C3594="","",IF(OR($W3594=TRUE(),$W3594="TRUE"),0,1))</f>
        <v/>
      </c>
      <c r="AD3594">
        <f>IF($C3594="","",IF($Z3594="Yes",1,0))</f>
        <v/>
      </c>
      <c r="AE3594">
        <f>IF($AA3594=1,IFERROR(IF(VALUE($C3594)&lt;100000000,VALUE($C3594),1000000000),IFERROR(IF(VALUE(MID($C3594,2,20))&lt;100000000,VALUE(MID($C3594,2,20)),1000000000),1000000000))+ROW()/100000,"")</f>
        <v/>
      </c>
    </row>
    <row r="3595">
      <c r="M3595" s="7">
        <f>IF($C3595="","",L3595*V3595/100)</f>
        <v/>
      </c>
      <c r="N3595" s="11" t="n"/>
      <c r="R3595" s="7" t="n"/>
      <c r="T3595" s="7" t="n"/>
      <c r="U3595" s="7">
        <f>IF($C3595="","",T3595*X3595/100)</f>
        <v/>
      </c>
      <c r="V3595" s="7">
        <f>IF($C3595="","",T3595-U3595)</f>
        <v/>
      </c>
      <c r="X3595">
        <f>IF($C3595="","",IF($AD3595=1,Settings!$C$8,IF($AC3595=1,Settings!$C$6,Settings!$C$7))*100)</f>
        <v/>
      </c>
      <c r="Y3595" s="7">
        <f>IF($C3595="","",V3595-M3595)</f>
        <v/>
      </c>
      <c r="AA3595">
        <f>IF($C3595="","",IF(COUNTIF($C$2:$C3595,$C3595)=1,1,0))</f>
        <v/>
      </c>
      <c r="AB3595">
        <f>IF($AA3595=1,SUMPRODUCT(--($AE$2:$AE$6001&lt;$AE3595))+1,"")</f>
        <v/>
      </c>
      <c r="AC3595">
        <f>IF($C3595="","",IF(OR($W3595=TRUE(),$W3595="TRUE"),0,1))</f>
        <v/>
      </c>
      <c r="AD3595">
        <f>IF($C3595="","",IF($Z3595="Yes",1,0))</f>
        <v/>
      </c>
      <c r="AE3595">
        <f>IF($AA3595=1,IFERROR(IF(VALUE($C3595)&lt;100000000,VALUE($C3595),1000000000),IFERROR(IF(VALUE(MID($C3595,2,20))&lt;100000000,VALUE(MID($C3595,2,20)),1000000000),1000000000))+ROW()/100000,"")</f>
        <v/>
      </c>
    </row>
    <row r="3596">
      <c r="M3596" s="7">
        <f>IF($C3596="","",L3596*V3596/100)</f>
        <v/>
      </c>
      <c r="N3596" s="11" t="n"/>
      <c r="R3596" s="7" t="n"/>
      <c r="T3596" s="7" t="n"/>
      <c r="U3596" s="7">
        <f>IF($C3596="","",T3596*X3596/100)</f>
        <v/>
      </c>
      <c r="V3596" s="7">
        <f>IF($C3596="","",T3596-U3596)</f>
        <v/>
      </c>
      <c r="X3596">
        <f>IF($C3596="","",IF($AD3596=1,Settings!$C$8,IF($AC3596=1,Settings!$C$6,Settings!$C$7))*100)</f>
        <v/>
      </c>
      <c r="Y3596" s="7">
        <f>IF($C3596="","",V3596-M3596)</f>
        <v/>
      </c>
      <c r="AA3596">
        <f>IF($C3596="","",IF(COUNTIF($C$2:$C3596,$C3596)=1,1,0))</f>
        <v/>
      </c>
      <c r="AB3596">
        <f>IF($AA3596=1,SUMPRODUCT(--($AE$2:$AE$6001&lt;$AE3596))+1,"")</f>
        <v/>
      </c>
      <c r="AC3596">
        <f>IF($C3596="","",IF(OR($W3596=TRUE(),$W3596="TRUE"),0,1))</f>
        <v/>
      </c>
      <c r="AD3596">
        <f>IF($C3596="","",IF($Z3596="Yes",1,0))</f>
        <v/>
      </c>
      <c r="AE3596">
        <f>IF($AA3596=1,IFERROR(IF(VALUE($C3596)&lt;100000000,VALUE($C3596),1000000000),IFERROR(IF(VALUE(MID($C3596,2,20))&lt;100000000,VALUE(MID($C3596,2,20)),1000000000),1000000000))+ROW()/100000,"")</f>
        <v/>
      </c>
    </row>
    <row r="3597">
      <c r="M3597" s="7">
        <f>IF($C3597="","",L3597*V3597/100)</f>
        <v/>
      </c>
      <c r="N3597" s="11" t="n"/>
      <c r="R3597" s="7" t="n"/>
      <c r="T3597" s="7" t="n"/>
      <c r="U3597" s="7">
        <f>IF($C3597="","",T3597*X3597/100)</f>
        <v/>
      </c>
      <c r="V3597" s="7">
        <f>IF($C3597="","",T3597-U3597)</f>
        <v/>
      </c>
      <c r="X3597">
        <f>IF($C3597="","",IF($AD3597=1,Settings!$C$8,IF($AC3597=1,Settings!$C$6,Settings!$C$7))*100)</f>
        <v/>
      </c>
      <c r="Y3597" s="7">
        <f>IF($C3597="","",V3597-M3597)</f>
        <v/>
      </c>
      <c r="AA3597">
        <f>IF($C3597="","",IF(COUNTIF($C$2:$C3597,$C3597)=1,1,0))</f>
        <v/>
      </c>
      <c r="AB3597">
        <f>IF($AA3597=1,SUMPRODUCT(--($AE$2:$AE$6001&lt;$AE3597))+1,"")</f>
        <v/>
      </c>
      <c r="AC3597">
        <f>IF($C3597="","",IF(OR($W3597=TRUE(),$W3597="TRUE"),0,1))</f>
        <v/>
      </c>
      <c r="AD3597">
        <f>IF($C3597="","",IF($Z3597="Yes",1,0))</f>
        <v/>
      </c>
      <c r="AE3597">
        <f>IF($AA3597=1,IFERROR(IF(VALUE($C3597)&lt;100000000,VALUE($C3597),1000000000),IFERROR(IF(VALUE(MID($C3597,2,20))&lt;100000000,VALUE(MID($C3597,2,20)),1000000000),1000000000))+ROW()/100000,"")</f>
        <v/>
      </c>
    </row>
    <row r="3598">
      <c r="M3598" s="7">
        <f>IF($C3598="","",L3598*V3598/100)</f>
        <v/>
      </c>
      <c r="N3598" s="11" t="n"/>
      <c r="R3598" s="7" t="n"/>
      <c r="T3598" s="7" t="n"/>
      <c r="U3598" s="7">
        <f>IF($C3598="","",T3598*X3598/100)</f>
        <v/>
      </c>
      <c r="V3598" s="7">
        <f>IF($C3598="","",T3598-U3598)</f>
        <v/>
      </c>
      <c r="X3598">
        <f>IF($C3598="","",IF($AD3598=1,Settings!$C$8,IF($AC3598=1,Settings!$C$6,Settings!$C$7))*100)</f>
        <v/>
      </c>
      <c r="Y3598" s="7">
        <f>IF($C3598="","",V3598-M3598)</f>
        <v/>
      </c>
      <c r="AA3598">
        <f>IF($C3598="","",IF(COUNTIF($C$2:$C3598,$C3598)=1,1,0))</f>
        <v/>
      </c>
      <c r="AB3598">
        <f>IF($AA3598=1,SUMPRODUCT(--($AE$2:$AE$6001&lt;$AE3598))+1,"")</f>
        <v/>
      </c>
      <c r="AC3598">
        <f>IF($C3598="","",IF(OR($W3598=TRUE(),$W3598="TRUE"),0,1))</f>
        <v/>
      </c>
      <c r="AD3598">
        <f>IF($C3598="","",IF($Z3598="Yes",1,0))</f>
        <v/>
      </c>
      <c r="AE3598">
        <f>IF($AA3598=1,IFERROR(IF(VALUE($C3598)&lt;100000000,VALUE($C3598),1000000000),IFERROR(IF(VALUE(MID($C3598,2,20))&lt;100000000,VALUE(MID($C3598,2,20)),1000000000),1000000000))+ROW()/100000,"")</f>
        <v/>
      </c>
    </row>
    <row r="3599">
      <c r="M3599" s="7">
        <f>IF($C3599="","",L3599*V3599/100)</f>
        <v/>
      </c>
      <c r="N3599" s="11" t="n"/>
      <c r="R3599" s="7" t="n"/>
      <c r="T3599" s="7" t="n"/>
      <c r="U3599" s="7">
        <f>IF($C3599="","",T3599*X3599/100)</f>
        <v/>
      </c>
      <c r="V3599" s="7">
        <f>IF($C3599="","",T3599-U3599)</f>
        <v/>
      </c>
      <c r="X3599">
        <f>IF($C3599="","",IF($AD3599=1,Settings!$C$8,IF($AC3599=1,Settings!$C$6,Settings!$C$7))*100)</f>
        <v/>
      </c>
      <c r="Y3599" s="7">
        <f>IF($C3599="","",V3599-M3599)</f>
        <v/>
      </c>
      <c r="AA3599">
        <f>IF($C3599="","",IF(COUNTIF($C$2:$C3599,$C3599)=1,1,0))</f>
        <v/>
      </c>
      <c r="AB3599">
        <f>IF($AA3599=1,SUMPRODUCT(--($AE$2:$AE$6001&lt;$AE3599))+1,"")</f>
        <v/>
      </c>
      <c r="AC3599">
        <f>IF($C3599="","",IF(OR($W3599=TRUE(),$W3599="TRUE"),0,1))</f>
        <v/>
      </c>
      <c r="AD3599">
        <f>IF($C3599="","",IF($Z3599="Yes",1,0))</f>
        <v/>
      </c>
      <c r="AE3599">
        <f>IF($AA3599=1,IFERROR(IF(VALUE($C3599)&lt;100000000,VALUE($C3599),1000000000),IFERROR(IF(VALUE(MID($C3599,2,20))&lt;100000000,VALUE(MID($C3599,2,20)),1000000000),1000000000))+ROW()/100000,"")</f>
        <v/>
      </c>
    </row>
    <row r="3600">
      <c r="M3600" s="7">
        <f>IF($C3600="","",L3600*V3600/100)</f>
        <v/>
      </c>
      <c r="N3600" s="11" t="n"/>
      <c r="R3600" s="7" t="n"/>
      <c r="T3600" s="7" t="n"/>
      <c r="U3600" s="7">
        <f>IF($C3600="","",T3600*X3600/100)</f>
        <v/>
      </c>
      <c r="V3600" s="7">
        <f>IF($C3600="","",T3600-U3600)</f>
        <v/>
      </c>
      <c r="X3600">
        <f>IF($C3600="","",IF($AD3600=1,Settings!$C$8,IF($AC3600=1,Settings!$C$6,Settings!$C$7))*100)</f>
        <v/>
      </c>
      <c r="Y3600" s="7">
        <f>IF($C3600="","",V3600-M3600)</f>
        <v/>
      </c>
      <c r="AA3600">
        <f>IF($C3600="","",IF(COUNTIF($C$2:$C3600,$C3600)=1,1,0))</f>
        <v/>
      </c>
      <c r="AB3600">
        <f>IF($AA3600=1,SUMPRODUCT(--($AE$2:$AE$6001&lt;$AE3600))+1,"")</f>
        <v/>
      </c>
      <c r="AC3600">
        <f>IF($C3600="","",IF(OR($W3600=TRUE(),$W3600="TRUE"),0,1))</f>
        <v/>
      </c>
      <c r="AD3600">
        <f>IF($C3600="","",IF($Z3600="Yes",1,0))</f>
        <v/>
      </c>
      <c r="AE3600">
        <f>IF($AA3600=1,IFERROR(IF(VALUE($C3600)&lt;100000000,VALUE($C3600),1000000000),IFERROR(IF(VALUE(MID($C3600,2,20))&lt;100000000,VALUE(MID($C3600,2,20)),1000000000),1000000000))+ROW()/100000,"")</f>
        <v/>
      </c>
    </row>
    <row r="3601">
      <c r="M3601" s="7">
        <f>IF($C3601="","",L3601*V3601/100)</f>
        <v/>
      </c>
      <c r="N3601" s="11" t="n"/>
      <c r="R3601" s="7" t="n"/>
      <c r="T3601" s="7" t="n"/>
      <c r="U3601" s="7">
        <f>IF($C3601="","",T3601*X3601/100)</f>
        <v/>
      </c>
      <c r="V3601" s="7">
        <f>IF($C3601="","",T3601-U3601)</f>
        <v/>
      </c>
      <c r="X3601">
        <f>IF($C3601="","",IF($AD3601=1,Settings!$C$8,IF($AC3601=1,Settings!$C$6,Settings!$C$7))*100)</f>
        <v/>
      </c>
      <c r="Y3601" s="7">
        <f>IF($C3601="","",V3601-M3601)</f>
        <v/>
      </c>
      <c r="AA3601">
        <f>IF($C3601="","",IF(COUNTIF($C$2:$C3601,$C3601)=1,1,0))</f>
        <v/>
      </c>
      <c r="AB3601">
        <f>IF($AA3601=1,SUMPRODUCT(--($AE$2:$AE$6001&lt;$AE3601))+1,"")</f>
        <v/>
      </c>
      <c r="AC3601">
        <f>IF($C3601="","",IF(OR($W3601=TRUE(),$W3601="TRUE"),0,1))</f>
        <v/>
      </c>
      <c r="AD3601">
        <f>IF($C3601="","",IF($Z3601="Yes",1,0))</f>
        <v/>
      </c>
      <c r="AE3601">
        <f>IF($AA3601=1,IFERROR(IF(VALUE($C3601)&lt;100000000,VALUE($C3601),1000000000),IFERROR(IF(VALUE(MID($C3601,2,20))&lt;100000000,VALUE(MID($C3601,2,20)),1000000000),1000000000))+ROW()/100000,"")</f>
        <v/>
      </c>
    </row>
    <row r="3602">
      <c r="M3602" s="7">
        <f>IF($C3602="","",L3602*V3602/100)</f>
        <v/>
      </c>
      <c r="N3602" s="11" t="n"/>
      <c r="R3602" s="7" t="n"/>
      <c r="T3602" s="7" t="n"/>
      <c r="U3602" s="7">
        <f>IF($C3602="","",T3602*X3602/100)</f>
        <v/>
      </c>
      <c r="V3602" s="7">
        <f>IF($C3602="","",T3602-U3602)</f>
        <v/>
      </c>
      <c r="X3602">
        <f>IF($C3602="","",IF($AD3602=1,Settings!$C$8,IF($AC3602=1,Settings!$C$6,Settings!$C$7))*100)</f>
        <v/>
      </c>
      <c r="Y3602" s="7">
        <f>IF($C3602="","",V3602-M3602)</f>
        <v/>
      </c>
      <c r="AA3602">
        <f>IF($C3602="","",IF(COUNTIF($C$2:$C3602,$C3602)=1,1,0))</f>
        <v/>
      </c>
      <c r="AB3602">
        <f>IF($AA3602=1,SUMPRODUCT(--($AE$2:$AE$6001&lt;$AE3602))+1,"")</f>
        <v/>
      </c>
      <c r="AC3602">
        <f>IF($C3602="","",IF(OR($W3602=TRUE(),$W3602="TRUE"),0,1))</f>
        <v/>
      </c>
      <c r="AD3602">
        <f>IF($C3602="","",IF($Z3602="Yes",1,0))</f>
        <v/>
      </c>
      <c r="AE3602">
        <f>IF($AA3602=1,IFERROR(IF(VALUE($C3602)&lt;100000000,VALUE($C3602),1000000000),IFERROR(IF(VALUE(MID($C3602,2,20))&lt;100000000,VALUE(MID($C3602,2,20)),1000000000),1000000000))+ROW()/100000,"")</f>
        <v/>
      </c>
    </row>
    <row r="3603">
      <c r="M3603" s="7">
        <f>IF($C3603="","",L3603*V3603/100)</f>
        <v/>
      </c>
      <c r="N3603" s="11" t="n"/>
      <c r="R3603" s="7" t="n"/>
      <c r="T3603" s="7" t="n"/>
      <c r="U3603" s="7">
        <f>IF($C3603="","",T3603*X3603/100)</f>
        <v/>
      </c>
      <c r="V3603" s="7">
        <f>IF($C3603="","",T3603-U3603)</f>
        <v/>
      </c>
      <c r="X3603">
        <f>IF($C3603="","",IF($AD3603=1,Settings!$C$8,IF($AC3603=1,Settings!$C$6,Settings!$C$7))*100)</f>
        <v/>
      </c>
      <c r="Y3603" s="7">
        <f>IF($C3603="","",V3603-M3603)</f>
        <v/>
      </c>
      <c r="AA3603">
        <f>IF($C3603="","",IF(COUNTIF($C$2:$C3603,$C3603)=1,1,0))</f>
        <v/>
      </c>
      <c r="AB3603">
        <f>IF($AA3603=1,SUMPRODUCT(--($AE$2:$AE$6001&lt;$AE3603))+1,"")</f>
        <v/>
      </c>
      <c r="AC3603">
        <f>IF($C3603="","",IF(OR($W3603=TRUE(),$W3603="TRUE"),0,1))</f>
        <v/>
      </c>
      <c r="AD3603">
        <f>IF($C3603="","",IF($Z3603="Yes",1,0))</f>
        <v/>
      </c>
      <c r="AE3603">
        <f>IF($AA3603=1,IFERROR(IF(VALUE($C3603)&lt;100000000,VALUE($C3603),1000000000),IFERROR(IF(VALUE(MID($C3603,2,20))&lt;100000000,VALUE(MID($C3603,2,20)),1000000000),1000000000))+ROW()/100000,"")</f>
        <v/>
      </c>
    </row>
    <row r="3604">
      <c r="M3604" s="7">
        <f>IF($C3604="","",L3604*V3604/100)</f>
        <v/>
      </c>
      <c r="N3604" s="11" t="n"/>
      <c r="R3604" s="7" t="n"/>
      <c r="T3604" s="7" t="n"/>
      <c r="U3604" s="7">
        <f>IF($C3604="","",T3604*X3604/100)</f>
        <v/>
      </c>
      <c r="V3604" s="7">
        <f>IF($C3604="","",T3604-U3604)</f>
        <v/>
      </c>
      <c r="X3604">
        <f>IF($C3604="","",IF($AD3604=1,Settings!$C$8,IF($AC3604=1,Settings!$C$6,Settings!$C$7))*100)</f>
        <v/>
      </c>
      <c r="Y3604" s="7">
        <f>IF($C3604="","",V3604-M3604)</f>
        <v/>
      </c>
      <c r="AA3604">
        <f>IF($C3604="","",IF(COUNTIF($C$2:$C3604,$C3604)=1,1,0))</f>
        <v/>
      </c>
      <c r="AB3604">
        <f>IF($AA3604=1,SUMPRODUCT(--($AE$2:$AE$6001&lt;$AE3604))+1,"")</f>
        <v/>
      </c>
      <c r="AC3604">
        <f>IF($C3604="","",IF(OR($W3604=TRUE(),$W3604="TRUE"),0,1))</f>
        <v/>
      </c>
      <c r="AD3604">
        <f>IF($C3604="","",IF($Z3604="Yes",1,0))</f>
        <v/>
      </c>
      <c r="AE3604">
        <f>IF($AA3604=1,IFERROR(IF(VALUE($C3604)&lt;100000000,VALUE($C3604),1000000000),IFERROR(IF(VALUE(MID($C3604,2,20))&lt;100000000,VALUE(MID($C3604,2,20)),1000000000),1000000000))+ROW()/100000,"")</f>
        <v/>
      </c>
    </row>
    <row r="3605">
      <c r="M3605" s="7">
        <f>IF($C3605="","",L3605*V3605/100)</f>
        <v/>
      </c>
      <c r="N3605" s="11" t="n"/>
      <c r="R3605" s="7" t="n"/>
      <c r="T3605" s="7" t="n"/>
      <c r="U3605" s="7">
        <f>IF($C3605="","",T3605*X3605/100)</f>
        <v/>
      </c>
      <c r="V3605" s="7">
        <f>IF($C3605="","",T3605-U3605)</f>
        <v/>
      </c>
      <c r="X3605">
        <f>IF($C3605="","",IF($AD3605=1,Settings!$C$8,IF($AC3605=1,Settings!$C$6,Settings!$C$7))*100)</f>
        <v/>
      </c>
      <c r="Y3605" s="7">
        <f>IF($C3605="","",V3605-M3605)</f>
        <v/>
      </c>
      <c r="AA3605">
        <f>IF($C3605="","",IF(COUNTIF($C$2:$C3605,$C3605)=1,1,0))</f>
        <v/>
      </c>
      <c r="AB3605">
        <f>IF($AA3605=1,SUMPRODUCT(--($AE$2:$AE$6001&lt;$AE3605))+1,"")</f>
        <v/>
      </c>
      <c r="AC3605">
        <f>IF($C3605="","",IF(OR($W3605=TRUE(),$W3605="TRUE"),0,1))</f>
        <v/>
      </c>
      <c r="AD3605">
        <f>IF($C3605="","",IF($Z3605="Yes",1,0))</f>
        <v/>
      </c>
      <c r="AE3605">
        <f>IF($AA3605=1,IFERROR(IF(VALUE($C3605)&lt;100000000,VALUE($C3605),1000000000),IFERROR(IF(VALUE(MID($C3605,2,20))&lt;100000000,VALUE(MID($C3605,2,20)),1000000000),1000000000))+ROW()/100000,"")</f>
        <v/>
      </c>
    </row>
    <row r="3606">
      <c r="M3606" s="7">
        <f>IF($C3606="","",L3606*V3606/100)</f>
        <v/>
      </c>
      <c r="N3606" s="11" t="n"/>
      <c r="R3606" s="7" t="n"/>
      <c r="T3606" s="7" t="n"/>
      <c r="U3606" s="7">
        <f>IF($C3606="","",T3606*X3606/100)</f>
        <v/>
      </c>
      <c r="V3606" s="7">
        <f>IF($C3606="","",T3606-U3606)</f>
        <v/>
      </c>
      <c r="X3606">
        <f>IF($C3606="","",IF($AD3606=1,Settings!$C$8,IF($AC3606=1,Settings!$C$6,Settings!$C$7))*100)</f>
        <v/>
      </c>
      <c r="Y3606" s="7">
        <f>IF($C3606="","",V3606-M3606)</f>
        <v/>
      </c>
      <c r="AA3606">
        <f>IF($C3606="","",IF(COUNTIF($C$2:$C3606,$C3606)=1,1,0))</f>
        <v/>
      </c>
      <c r="AB3606">
        <f>IF($AA3606=1,SUMPRODUCT(--($AE$2:$AE$6001&lt;$AE3606))+1,"")</f>
        <v/>
      </c>
      <c r="AC3606">
        <f>IF($C3606="","",IF(OR($W3606=TRUE(),$W3606="TRUE"),0,1))</f>
        <v/>
      </c>
      <c r="AD3606">
        <f>IF($C3606="","",IF($Z3606="Yes",1,0))</f>
        <v/>
      </c>
      <c r="AE3606">
        <f>IF($AA3606=1,IFERROR(IF(VALUE($C3606)&lt;100000000,VALUE($C3606),1000000000),IFERROR(IF(VALUE(MID($C3606,2,20))&lt;100000000,VALUE(MID($C3606,2,20)),1000000000),1000000000))+ROW()/100000,"")</f>
        <v/>
      </c>
    </row>
    <row r="3607">
      <c r="M3607" s="7">
        <f>IF($C3607="","",L3607*V3607/100)</f>
        <v/>
      </c>
      <c r="N3607" s="11" t="n"/>
      <c r="R3607" s="7" t="n"/>
      <c r="T3607" s="7" t="n"/>
      <c r="U3607" s="7">
        <f>IF($C3607="","",T3607*X3607/100)</f>
        <v/>
      </c>
      <c r="V3607" s="7">
        <f>IF($C3607="","",T3607-U3607)</f>
        <v/>
      </c>
      <c r="X3607">
        <f>IF($C3607="","",IF($AD3607=1,Settings!$C$8,IF($AC3607=1,Settings!$C$6,Settings!$C$7))*100)</f>
        <v/>
      </c>
      <c r="Y3607" s="7">
        <f>IF($C3607="","",V3607-M3607)</f>
        <v/>
      </c>
      <c r="AA3607">
        <f>IF($C3607="","",IF(COUNTIF($C$2:$C3607,$C3607)=1,1,0))</f>
        <v/>
      </c>
      <c r="AB3607">
        <f>IF($AA3607=1,SUMPRODUCT(--($AE$2:$AE$6001&lt;$AE3607))+1,"")</f>
        <v/>
      </c>
      <c r="AC3607">
        <f>IF($C3607="","",IF(OR($W3607=TRUE(),$W3607="TRUE"),0,1))</f>
        <v/>
      </c>
      <c r="AD3607">
        <f>IF($C3607="","",IF($Z3607="Yes",1,0))</f>
        <v/>
      </c>
      <c r="AE3607">
        <f>IF($AA3607=1,IFERROR(IF(VALUE($C3607)&lt;100000000,VALUE($C3607),1000000000),IFERROR(IF(VALUE(MID($C3607,2,20))&lt;100000000,VALUE(MID($C3607,2,20)),1000000000),1000000000))+ROW()/100000,"")</f>
        <v/>
      </c>
    </row>
    <row r="3608">
      <c r="M3608" s="7">
        <f>IF($C3608="","",L3608*V3608/100)</f>
        <v/>
      </c>
      <c r="N3608" s="11" t="n"/>
      <c r="R3608" s="7" t="n"/>
      <c r="T3608" s="7" t="n"/>
      <c r="U3608" s="7">
        <f>IF($C3608="","",T3608*X3608/100)</f>
        <v/>
      </c>
      <c r="V3608" s="7">
        <f>IF($C3608="","",T3608-U3608)</f>
        <v/>
      </c>
      <c r="X3608">
        <f>IF($C3608="","",IF($AD3608=1,Settings!$C$8,IF($AC3608=1,Settings!$C$6,Settings!$C$7))*100)</f>
        <v/>
      </c>
      <c r="Y3608" s="7">
        <f>IF($C3608="","",V3608-M3608)</f>
        <v/>
      </c>
      <c r="AA3608">
        <f>IF($C3608="","",IF(COUNTIF($C$2:$C3608,$C3608)=1,1,0))</f>
        <v/>
      </c>
      <c r="AB3608">
        <f>IF($AA3608=1,SUMPRODUCT(--($AE$2:$AE$6001&lt;$AE3608))+1,"")</f>
        <v/>
      </c>
      <c r="AC3608">
        <f>IF($C3608="","",IF(OR($W3608=TRUE(),$W3608="TRUE"),0,1))</f>
        <v/>
      </c>
      <c r="AD3608">
        <f>IF($C3608="","",IF($Z3608="Yes",1,0))</f>
        <v/>
      </c>
      <c r="AE3608">
        <f>IF($AA3608=1,IFERROR(IF(VALUE($C3608)&lt;100000000,VALUE($C3608),1000000000),IFERROR(IF(VALUE(MID($C3608,2,20))&lt;100000000,VALUE(MID($C3608,2,20)),1000000000),1000000000))+ROW()/100000,"")</f>
        <v/>
      </c>
    </row>
    <row r="3609">
      <c r="M3609" s="7">
        <f>IF($C3609="","",L3609*V3609/100)</f>
        <v/>
      </c>
      <c r="N3609" s="11" t="n"/>
      <c r="R3609" s="7" t="n"/>
      <c r="T3609" s="7" t="n"/>
      <c r="U3609" s="7">
        <f>IF($C3609="","",T3609*X3609/100)</f>
        <v/>
      </c>
      <c r="V3609" s="7">
        <f>IF($C3609="","",T3609-U3609)</f>
        <v/>
      </c>
      <c r="X3609">
        <f>IF($C3609="","",IF($AD3609=1,Settings!$C$8,IF($AC3609=1,Settings!$C$6,Settings!$C$7))*100)</f>
        <v/>
      </c>
      <c r="Y3609" s="7">
        <f>IF($C3609="","",V3609-M3609)</f>
        <v/>
      </c>
      <c r="AA3609">
        <f>IF($C3609="","",IF(COUNTIF($C$2:$C3609,$C3609)=1,1,0))</f>
        <v/>
      </c>
      <c r="AB3609">
        <f>IF($AA3609=1,SUMPRODUCT(--($AE$2:$AE$6001&lt;$AE3609))+1,"")</f>
        <v/>
      </c>
      <c r="AC3609">
        <f>IF($C3609="","",IF(OR($W3609=TRUE(),$W3609="TRUE"),0,1))</f>
        <v/>
      </c>
      <c r="AD3609">
        <f>IF($C3609="","",IF($Z3609="Yes",1,0))</f>
        <v/>
      </c>
      <c r="AE3609">
        <f>IF($AA3609=1,IFERROR(IF(VALUE($C3609)&lt;100000000,VALUE($C3609),1000000000),IFERROR(IF(VALUE(MID($C3609,2,20))&lt;100000000,VALUE(MID($C3609,2,20)),1000000000),1000000000))+ROW()/100000,"")</f>
        <v/>
      </c>
    </row>
    <row r="3610">
      <c r="M3610" s="7">
        <f>IF($C3610="","",L3610*V3610/100)</f>
        <v/>
      </c>
      <c r="N3610" s="11" t="n"/>
      <c r="R3610" s="7" t="n"/>
      <c r="T3610" s="7" t="n"/>
      <c r="U3610" s="7">
        <f>IF($C3610="","",T3610*X3610/100)</f>
        <v/>
      </c>
      <c r="V3610" s="7">
        <f>IF($C3610="","",T3610-U3610)</f>
        <v/>
      </c>
      <c r="X3610">
        <f>IF($C3610="","",IF($AD3610=1,Settings!$C$8,IF($AC3610=1,Settings!$C$6,Settings!$C$7))*100)</f>
        <v/>
      </c>
      <c r="Y3610" s="7">
        <f>IF($C3610="","",V3610-M3610)</f>
        <v/>
      </c>
      <c r="AA3610">
        <f>IF($C3610="","",IF(COUNTIF($C$2:$C3610,$C3610)=1,1,0))</f>
        <v/>
      </c>
      <c r="AB3610">
        <f>IF($AA3610=1,SUMPRODUCT(--($AE$2:$AE$6001&lt;$AE3610))+1,"")</f>
        <v/>
      </c>
      <c r="AC3610">
        <f>IF($C3610="","",IF(OR($W3610=TRUE(),$W3610="TRUE"),0,1))</f>
        <v/>
      </c>
      <c r="AD3610">
        <f>IF($C3610="","",IF($Z3610="Yes",1,0))</f>
        <v/>
      </c>
      <c r="AE3610">
        <f>IF($AA3610=1,IFERROR(IF(VALUE($C3610)&lt;100000000,VALUE($C3610),1000000000),IFERROR(IF(VALUE(MID($C3610,2,20))&lt;100000000,VALUE(MID($C3610,2,20)),1000000000),1000000000))+ROW()/100000,"")</f>
        <v/>
      </c>
    </row>
    <row r="3611">
      <c r="M3611" s="7">
        <f>IF($C3611="","",L3611*V3611/100)</f>
        <v/>
      </c>
      <c r="N3611" s="11" t="n"/>
      <c r="R3611" s="7" t="n"/>
      <c r="T3611" s="7" t="n"/>
      <c r="U3611" s="7">
        <f>IF($C3611="","",T3611*X3611/100)</f>
        <v/>
      </c>
      <c r="V3611" s="7">
        <f>IF($C3611="","",T3611-U3611)</f>
        <v/>
      </c>
      <c r="X3611">
        <f>IF($C3611="","",IF($AD3611=1,Settings!$C$8,IF($AC3611=1,Settings!$C$6,Settings!$C$7))*100)</f>
        <v/>
      </c>
      <c r="Y3611" s="7">
        <f>IF($C3611="","",V3611-M3611)</f>
        <v/>
      </c>
      <c r="AA3611">
        <f>IF($C3611="","",IF(COUNTIF($C$2:$C3611,$C3611)=1,1,0))</f>
        <v/>
      </c>
      <c r="AB3611">
        <f>IF($AA3611=1,SUMPRODUCT(--($AE$2:$AE$6001&lt;$AE3611))+1,"")</f>
        <v/>
      </c>
      <c r="AC3611">
        <f>IF($C3611="","",IF(OR($W3611=TRUE(),$W3611="TRUE"),0,1))</f>
        <v/>
      </c>
      <c r="AD3611">
        <f>IF($C3611="","",IF($Z3611="Yes",1,0))</f>
        <v/>
      </c>
      <c r="AE3611">
        <f>IF($AA3611=1,IFERROR(IF(VALUE($C3611)&lt;100000000,VALUE($C3611),1000000000),IFERROR(IF(VALUE(MID($C3611,2,20))&lt;100000000,VALUE(MID($C3611,2,20)),1000000000),1000000000))+ROW()/100000,"")</f>
        <v/>
      </c>
    </row>
    <row r="3612">
      <c r="M3612" s="7">
        <f>IF($C3612="","",L3612*V3612/100)</f>
        <v/>
      </c>
      <c r="N3612" s="11" t="n"/>
      <c r="R3612" s="7" t="n"/>
      <c r="T3612" s="7" t="n"/>
      <c r="U3612" s="7">
        <f>IF($C3612="","",T3612*X3612/100)</f>
        <v/>
      </c>
      <c r="V3612" s="7">
        <f>IF($C3612="","",T3612-U3612)</f>
        <v/>
      </c>
      <c r="X3612">
        <f>IF($C3612="","",IF($AD3612=1,Settings!$C$8,IF($AC3612=1,Settings!$C$6,Settings!$C$7))*100)</f>
        <v/>
      </c>
      <c r="Y3612" s="7">
        <f>IF($C3612="","",V3612-M3612)</f>
        <v/>
      </c>
      <c r="AA3612">
        <f>IF($C3612="","",IF(COUNTIF($C$2:$C3612,$C3612)=1,1,0))</f>
        <v/>
      </c>
      <c r="AB3612">
        <f>IF($AA3612=1,SUMPRODUCT(--($AE$2:$AE$6001&lt;$AE3612))+1,"")</f>
        <v/>
      </c>
      <c r="AC3612">
        <f>IF($C3612="","",IF(OR($W3612=TRUE(),$W3612="TRUE"),0,1))</f>
        <v/>
      </c>
      <c r="AD3612">
        <f>IF($C3612="","",IF($Z3612="Yes",1,0))</f>
        <v/>
      </c>
      <c r="AE3612">
        <f>IF($AA3612=1,IFERROR(IF(VALUE($C3612)&lt;100000000,VALUE($C3612),1000000000),IFERROR(IF(VALUE(MID($C3612,2,20))&lt;100000000,VALUE(MID($C3612,2,20)),1000000000),1000000000))+ROW()/100000,"")</f>
        <v/>
      </c>
    </row>
    <row r="3613">
      <c r="M3613" s="7">
        <f>IF($C3613="","",L3613*V3613/100)</f>
        <v/>
      </c>
      <c r="N3613" s="11" t="n"/>
      <c r="R3613" s="7" t="n"/>
      <c r="T3613" s="7" t="n"/>
      <c r="U3613" s="7">
        <f>IF($C3613="","",T3613*X3613/100)</f>
        <v/>
      </c>
      <c r="V3613" s="7">
        <f>IF($C3613="","",T3613-U3613)</f>
        <v/>
      </c>
      <c r="X3613">
        <f>IF($C3613="","",IF($AD3613=1,Settings!$C$8,IF($AC3613=1,Settings!$C$6,Settings!$C$7))*100)</f>
        <v/>
      </c>
      <c r="Y3613" s="7">
        <f>IF($C3613="","",V3613-M3613)</f>
        <v/>
      </c>
      <c r="AA3613">
        <f>IF($C3613="","",IF(COUNTIF($C$2:$C3613,$C3613)=1,1,0))</f>
        <v/>
      </c>
      <c r="AB3613">
        <f>IF($AA3613=1,SUMPRODUCT(--($AE$2:$AE$6001&lt;$AE3613))+1,"")</f>
        <v/>
      </c>
      <c r="AC3613">
        <f>IF($C3613="","",IF(OR($W3613=TRUE(),$W3613="TRUE"),0,1))</f>
        <v/>
      </c>
      <c r="AD3613">
        <f>IF($C3613="","",IF($Z3613="Yes",1,0))</f>
        <v/>
      </c>
      <c r="AE3613">
        <f>IF($AA3613=1,IFERROR(IF(VALUE($C3613)&lt;100000000,VALUE($C3613),1000000000),IFERROR(IF(VALUE(MID($C3613,2,20))&lt;100000000,VALUE(MID($C3613,2,20)),1000000000),1000000000))+ROW()/100000,"")</f>
        <v/>
      </c>
    </row>
    <row r="3614">
      <c r="M3614" s="7">
        <f>IF($C3614="","",L3614*V3614/100)</f>
        <v/>
      </c>
      <c r="N3614" s="11" t="n"/>
      <c r="R3614" s="7" t="n"/>
      <c r="T3614" s="7" t="n"/>
      <c r="U3614" s="7">
        <f>IF($C3614="","",T3614*X3614/100)</f>
        <v/>
      </c>
      <c r="V3614" s="7">
        <f>IF($C3614="","",T3614-U3614)</f>
        <v/>
      </c>
      <c r="X3614">
        <f>IF($C3614="","",IF($AD3614=1,Settings!$C$8,IF($AC3614=1,Settings!$C$6,Settings!$C$7))*100)</f>
        <v/>
      </c>
      <c r="Y3614" s="7">
        <f>IF($C3614="","",V3614-M3614)</f>
        <v/>
      </c>
      <c r="AA3614">
        <f>IF($C3614="","",IF(COUNTIF($C$2:$C3614,$C3614)=1,1,0))</f>
        <v/>
      </c>
      <c r="AB3614">
        <f>IF($AA3614=1,SUMPRODUCT(--($AE$2:$AE$6001&lt;$AE3614))+1,"")</f>
        <v/>
      </c>
      <c r="AC3614">
        <f>IF($C3614="","",IF(OR($W3614=TRUE(),$W3614="TRUE"),0,1))</f>
        <v/>
      </c>
      <c r="AD3614">
        <f>IF($C3614="","",IF($Z3614="Yes",1,0))</f>
        <v/>
      </c>
      <c r="AE3614">
        <f>IF($AA3614=1,IFERROR(IF(VALUE($C3614)&lt;100000000,VALUE($C3614),1000000000),IFERROR(IF(VALUE(MID($C3614,2,20))&lt;100000000,VALUE(MID($C3614,2,20)),1000000000),1000000000))+ROW()/100000,"")</f>
        <v/>
      </c>
    </row>
    <row r="3615">
      <c r="M3615" s="7">
        <f>IF($C3615="","",L3615*V3615/100)</f>
        <v/>
      </c>
      <c r="N3615" s="11" t="n"/>
      <c r="R3615" s="7" t="n"/>
      <c r="T3615" s="7" t="n"/>
      <c r="U3615" s="7">
        <f>IF($C3615="","",T3615*X3615/100)</f>
        <v/>
      </c>
      <c r="V3615" s="7">
        <f>IF($C3615="","",T3615-U3615)</f>
        <v/>
      </c>
      <c r="X3615">
        <f>IF($C3615="","",IF($AD3615=1,Settings!$C$8,IF($AC3615=1,Settings!$C$6,Settings!$C$7))*100)</f>
        <v/>
      </c>
      <c r="Y3615" s="7">
        <f>IF($C3615="","",V3615-M3615)</f>
        <v/>
      </c>
      <c r="AA3615">
        <f>IF($C3615="","",IF(COUNTIF($C$2:$C3615,$C3615)=1,1,0))</f>
        <v/>
      </c>
      <c r="AB3615">
        <f>IF($AA3615=1,SUMPRODUCT(--($AE$2:$AE$6001&lt;$AE3615))+1,"")</f>
        <v/>
      </c>
      <c r="AC3615">
        <f>IF($C3615="","",IF(OR($W3615=TRUE(),$W3615="TRUE"),0,1))</f>
        <v/>
      </c>
      <c r="AD3615">
        <f>IF($C3615="","",IF($Z3615="Yes",1,0))</f>
        <v/>
      </c>
      <c r="AE3615">
        <f>IF($AA3615=1,IFERROR(IF(VALUE($C3615)&lt;100000000,VALUE($C3615),1000000000),IFERROR(IF(VALUE(MID($C3615,2,20))&lt;100000000,VALUE(MID($C3615,2,20)),1000000000),1000000000))+ROW()/100000,"")</f>
        <v/>
      </c>
    </row>
    <row r="3616">
      <c r="M3616" s="7">
        <f>IF($C3616="","",L3616*V3616/100)</f>
        <v/>
      </c>
      <c r="N3616" s="11" t="n"/>
      <c r="R3616" s="7" t="n"/>
      <c r="T3616" s="7" t="n"/>
      <c r="U3616" s="7">
        <f>IF($C3616="","",T3616*X3616/100)</f>
        <v/>
      </c>
      <c r="V3616" s="7">
        <f>IF($C3616="","",T3616-U3616)</f>
        <v/>
      </c>
      <c r="X3616">
        <f>IF($C3616="","",IF($AD3616=1,Settings!$C$8,IF($AC3616=1,Settings!$C$6,Settings!$C$7))*100)</f>
        <v/>
      </c>
      <c r="Y3616" s="7">
        <f>IF($C3616="","",V3616-M3616)</f>
        <v/>
      </c>
      <c r="AA3616">
        <f>IF($C3616="","",IF(COUNTIF($C$2:$C3616,$C3616)=1,1,0))</f>
        <v/>
      </c>
      <c r="AB3616">
        <f>IF($AA3616=1,SUMPRODUCT(--($AE$2:$AE$6001&lt;$AE3616))+1,"")</f>
        <v/>
      </c>
      <c r="AC3616">
        <f>IF($C3616="","",IF(OR($W3616=TRUE(),$W3616="TRUE"),0,1))</f>
        <v/>
      </c>
      <c r="AD3616">
        <f>IF($C3616="","",IF($Z3616="Yes",1,0))</f>
        <v/>
      </c>
      <c r="AE3616">
        <f>IF($AA3616=1,IFERROR(IF(VALUE($C3616)&lt;100000000,VALUE($C3616),1000000000),IFERROR(IF(VALUE(MID($C3616,2,20))&lt;100000000,VALUE(MID($C3616,2,20)),1000000000),1000000000))+ROW()/100000,"")</f>
        <v/>
      </c>
    </row>
    <row r="3617">
      <c r="M3617" s="7">
        <f>IF($C3617="","",L3617*V3617/100)</f>
        <v/>
      </c>
      <c r="N3617" s="11" t="n"/>
      <c r="R3617" s="7" t="n"/>
      <c r="T3617" s="7" t="n"/>
      <c r="U3617" s="7">
        <f>IF($C3617="","",T3617*X3617/100)</f>
        <v/>
      </c>
      <c r="V3617" s="7">
        <f>IF($C3617="","",T3617-U3617)</f>
        <v/>
      </c>
      <c r="X3617">
        <f>IF($C3617="","",IF($AD3617=1,Settings!$C$8,IF($AC3617=1,Settings!$C$6,Settings!$C$7))*100)</f>
        <v/>
      </c>
      <c r="Y3617" s="7">
        <f>IF($C3617="","",V3617-M3617)</f>
        <v/>
      </c>
      <c r="AA3617">
        <f>IF($C3617="","",IF(COUNTIF($C$2:$C3617,$C3617)=1,1,0))</f>
        <v/>
      </c>
      <c r="AB3617">
        <f>IF($AA3617=1,SUMPRODUCT(--($AE$2:$AE$6001&lt;$AE3617))+1,"")</f>
        <v/>
      </c>
      <c r="AC3617">
        <f>IF($C3617="","",IF(OR($W3617=TRUE(),$W3617="TRUE"),0,1))</f>
        <v/>
      </c>
      <c r="AD3617">
        <f>IF($C3617="","",IF($Z3617="Yes",1,0))</f>
        <v/>
      </c>
      <c r="AE3617">
        <f>IF($AA3617=1,IFERROR(IF(VALUE($C3617)&lt;100000000,VALUE($C3617),1000000000),IFERROR(IF(VALUE(MID($C3617,2,20))&lt;100000000,VALUE(MID($C3617,2,20)),1000000000),1000000000))+ROW()/100000,"")</f>
        <v/>
      </c>
    </row>
    <row r="3618">
      <c r="M3618" s="7">
        <f>IF($C3618="","",L3618*V3618/100)</f>
        <v/>
      </c>
      <c r="N3618" s="11" t="n"/>
      <c r="R3618" s="7" t="n"/>
      <c r="T3618" s="7" t="n"/>
      <c r="U3618" s="7">
        <f>IF($C3618="","",T3618*X3618/100)</f>
        <v/>
      </c>
      <c r="V3618" s="7">
        <f>IF($C3618="","",T3618-U3618)</f>
        <v/>
      </c>
      <c r="X3618">
        <f>IF($C3618="","",IF($AD3618=1,Settings!$C$8,IF($AC3618=1,Settings!$C$6,Settings!$C$7))*100)</f>
        <v/>
      </c>
      <c r="Y3618" s="7">
        <f>IF($C3618="","",V3618-M3618)</f>
        <v/>
      </c>
      <c r="AA3618">
        <f>IF($C3618="","",IF(COUNTIF($C$2:$C3618,$C3618)=1,1,0))</f>
        <v/>
      </c>
      <c r="AB3618">
        <f>IF($AA3618=1,SUMPRODUCT(--($AE$2:$AE$6001&lt;$AE3618))+1,"")</f>
        <v/>
      </c>
      <c r="AC3618">
        <f>IF($C3618="","",IF(OR($W3618=TRUE(),$W3618="TRUE"),0,1))</f>
        <v/>
      </c>
      <c r="AD3618">
        <f>IF($C3618="","",IF($Z3618="Yes",1,0))</f>
        <v/>
      </c>
      <c r="AE3618">
        <f>IF($AA3618=1,IFERROR(IF(VALUE($C3618)&lt;100000000,VALUE($C3618),1000000000),IFERROR(IF(VALUE(MID($C3618,2,20))&lt;100000000,VALUE(MID($C3618,2,20)),1000000000),1000000000))+ROW()/100000,"")</f>
        <v/>
      </c>
    </row>
    <row r="3619">
      <c r="M3619" s="7">
        <f>IF($C3619="","",L3619*V3619/100)</f>
        <v/>
      </c>
      <c r="N3619" s="11" t="n"/>
      <c r="R3619" s="7" t="n"/>
      <c r="T3619" s="7" t="n"/>
      <c r="U3619" s="7">
        <f>IF($C3619="","",T3619*X3619/100)</f>
        <v/>
      </c>
      <c r="V3619" s="7">
        <f>IF($C3619="","",T3619-U3619)</f>
        <v/>
      </c>
      <c r="X3619">
        <f>IF($C3619="","",IF($AD3619=1,Settings!$C$8,IF($AC3619=1,Settings!$C$6,Settings!$C$7))*100)</f>
        <v/>
      </c>
      <c r="Y3619" s="7">
        <f>IF($C3619="","",V3619-M3619)</f>
        <v/>
      </c>
      <c r="AA3619">
        <f>IF($C3619="","",IF(COUNTIF($C$2:$C3619,$C3619)=1,1,0))</f>
        <v/>
      </c>
      <c r="AB3619">
        <f>IF($AA3619=1,SUMPRODUCT(--($AE$2:$AE$6001&lt;$AE3619))+1,"")</f>
        <v/>
      </c>
      <c r="AC3619">
        <f>IF($C3619="","",IF(OR($W3619=TRUE(),$W3619="TRUE"),0,1))</f>
        <v/>
      </c>
      <c r="AD3619">
        <f>IF($C3619="","",IF($Z3619="Yes",1,0))</f>
        <v/>
      </c>
      <c r="AE3619">
        <f>IF($AA3619=1,IFERROR(IF(VALUE($C3619)&lt;100000000,VALUE($C3619),1000000000),IFERROR(IF(VALUE(MID($C3619,2,20))&lt;100000000,VALUE(MID($C3619,2,20)),1000000000),1000000000))+ROW()/100000,"")</f>
        <v/>
      </c>
    </row>
    <row r="3620">
      <c r="M3620" s="7">
        <f>IF($C3620="","",L3620*V3620/100)</f>
        <v/>
      </c>
      <c r="N3620" s="11" t="n"/>
      <c r="R3620" s="7" t="n"/>
      <c r="T3620" s="7" t="n"/>
      <c r="U3620" s="7">
        <f>IF($C3620="","",T3620*X3620/100)</f>
        <v/>
      </c>
      <c r="V3620" s="7">
        <f>IF($C3620="","",T3620-U3620)</f>
        <v/>
      </c>
      <c r="X3620">
        <f>IF($C3620="","",IF($AD3620=1,Settings!$C$8,IF($AC3620=1,Settings!$C$6,Settings!$C$7))*100)</f>
        <v/>
      </c>
      <c r="Y3620" s="7">
        <f>IF($C3620="","",V3620-M3620)</f>
        <v/>
      </c>
      <c r="AA3620">
        <f>IF($C3620="","",IF(COUNTIF($C$2:$C3620,$C3620)=1,1,0))</f>
        <v/>
      </c>
      <c r="AB3620">
        <f>IF($AA3620=1,SUMPRODUCT(--($AE$2:$AE$6001&lt;$AE3620))+1,"")</f>
        <v/>
      </c>
      <c r="AC3620">
        <f>IF($C3620="","",IF(OR($W3620=TRUE(),$W3620="TRUE"),0,1))</f>
        <v/>
      </c>
      <c r="AD3620">
        <f>IF($C3620="","",IF($Z3620="Yes",1,0))</f>
        <v/>
      </c>
      <c r="AE3620">
        <f>IF($AA3620=1,IFERROR(IF(VALUE($C3620)&lt;100000000,VALUE($C3620),1000000000),IFERROR(IF(VALUE(MID($C3620,2,20))&lt;100000000,VALUE(MID($C3620,2,20)),1000000000),1000000000))+ROW()/100000,"")</f>
        <v/>
      </c>
    </row>
    <row r="3621">
      <c r="M3621" s="7">
        <f>IF($C3621="","",L3621*V3621/100)</f>
        <v/>
      </c>
      <c r="N3621" s="11" t="n"/>
      <c r="R3621" s="7" t="n"/>
      <c r="T3621" s="7" t="n"/>
      <c r="U3621" s="7">
        <f>IF($C3621="","",T3621*X3621/100)</f>
        <v/>
      </c>
      <c r="V3621" s="7">
        <f>IF($C3621="","",T3621-U3621)</f>
        <v/>
      </c>
      <c r="X3621">
        <f>IF($C3621="","",IF($AD3621=1,Settings!$C$8,IF($AC3621=1,Settings!$C$6,Settings!$C$7))*100)</f>
        <v/>
      </c>
      <c r="Y3621" s="7">
        <f>IF($C3621="","",V3621-M3621)</f>
        <v/>
      </c>
      <c r="AA3621">
        <f>IF($C3621="","",IF(COUNTIF($C$2:$C3621,$C3621)=1,1,0))</f>
        <v/>
      </c>
      <c r="AB3621">
        <f>IF($AA3621=1,SUMPRODUCT(--($AE$2:$AE$6001&lt;$AE3621))+1,"")</f>
        <v/>
      </c>
      <c r="AC3621">
        <f>IF($C3621="","",IF(OR($W3621=TRUE(),$W3621="TRUE"),0,1))</f>
        <v/>
      </c>
      <c r="AD3621">
        <f>IF($C3621="","",IF($Z3621="Yes",1,0))</f>
        <v/>
      </c>
      <c r="AE3621">
        <f>IF($AA3621=1,IFERROR(IF(VALUE($C3621)&lt;100000000,VALUE($C3621),1000000000),IFERROR(IF(VALUE(MID($C3621,2,20))&lt;100000000,VALUE(MID($C3621,2,20)),1000000000),1000000000))+ROW()/100000,"")</f>
        <v/>
      </c>
    </row>
    <row r="3622">
      <c r="M3622" s="7">
        <f>IF($C3622="","",L3622*V3622/100)</f>
        <v/>
      </c>
      <c r="N3622" s="11" t="n"/>
      <c r="R3622" s="7" t="n"/>
      <c r="T3622" s="7" t="n"/>
      <c r="U3622" s="7">
        <f>IF($C3622="","",T3622*X3622/100)</f>
        <v/>
      </c>
      <c r="V3622" s="7">
        <f>IF($C3622="","",T3622-U3622)</f>
        <v/>
      </c>
      <c r="X3622">
        <f>IF($C3622="","",IF($AD3622=1,Settings!$C$8,IF($AC3622=1,Settings!$C$6,Settings!$C$7))*100)</f>
        <v/>
      </c>
      <c r="Y3622" s="7">
        <f>IF($C3622="","",V3622-M3622)</f>
        <v/>
      </c>
      <c r="AA3622">
        <f>IF($C3622="","",IF(COUNTIF($C$2:$C3622,$C3622)=1,1,0))</f>
        <v/>
      </c>
      <c r="AB3622">
        <f>IF($AA3622=1,SUMPRODUCT(--($AE$2:$AE$6001&lt;$AE3622))+1,"")</f>
        <v/>
      </c>
      <c r="AC3622">
        <f>IF($C3622="","",IF(OR($W3622=TRUE(),$W3622="TRUE"),0,1))</f>
        <v/>
      </c>
      <c r="AD3622">
        <f>IF($C3622="","",IF($Z3622="Yes",1,0))</f>
        <v/>
      </c>
      <c r="AE3622">
        <f>IF($AA3622=1,IFERROR(IF(VALUE($C3622)&lt;100000000,VALUE($C3622),1000000000),IFERROR(IF(VALUE(MID($C3622,2,20))&lt;100000000,VALUE(MID($C3622,2,20)),1000000000),1000000000))+ROW()/100000,"")</f>
        <v/>
      </c>
    </row>
    <row r="3623">
      <c r="M3623" s="7">
        <f>IF($C3623="","",L3623*V3623/100)</f>
        <v/>
      </c>
      <c r="N3623" s="11" t="n"/>
      <c r="R3623" s="7" t="n"/>
      <c r="T3623" s="7" t="n"/>
      <c r="U3623" s="7">
        <f>IF($C3623="","",T3623*X3623/100)</f>
        <v/>
      </c>
      <c r="V3623" s="7">
        <f>IF($C3623="","",T3623-U3623)</f>
        <v/>
      </c>
      <c r="X3623">
        <f>IF($C3623="","",IF($AD3623=1,Settings!$C$8,IF($AC3623=1,Settings!$C$6,Settings!$C$7))*100)</f>
        <v/>
      </c>
      <c r="Y3623" s="7">
        <f>IF($C3623="","",V3623-M3623)</f>
        <v/>
      </c>
      <c r="AA3623">
        <f>IF($C3623="","",IF(COUNTIF($C$2:$C3623,$C3623)=1,1,0))</f>
        <v/>
      </c>
      <c r="AB3623">
        <f>IF($AA3623=1,SUMPRODUCT(--($AE$2:$AE$6001&lt;$AE3623))+1,"")</f>
        <v/>
      </c>
      <c r="AC3623">
        <f>IF($C3623="","",IF(OR($W3623=TRUE(),$W3623="TRUE"),0,1))</f>
        <v/>
      </c>
      <c r="AD3623">
        <f>IF($C3623="","",IF($Z3623="Yes",1,0))</f>
        <v/>
      </c>
      <c r="AE3623">
        <f>IF($AA3623=1,IFERROR(IF(VALUE($C3623)&lt;100000000,VALUE($C3623),1000000000),IFERROR(IF(VALUE(MID($C3623,2,20))&lt;100000000,VALUE(MID($C3623,2,20)),1000000000),1000000000))+ROW()/100000,"")</f>
        <v/>
      </c>
    </row>
    <row r="3624">
      <c r="M3624" s="7">
        <f>IF($C3624="","",L3624*V3624/100)</f>
        <v/>
      </c>
      <c r="N3624" s="11" t="n"/>
      <c r="R3624" s="7" t="n"/>
      <c r="T3624" s="7" t="n"/>
      <c r="U3624" s="7">
        <f>IF($C3624="","",T3624*X3624/100)</f>
        <v/>
      </c>
      <c r="V3624" s="7">
        <f>IF($C3624="","",T3624-U3624)</f>
        <v/>
      </c>
      <c r="X3624">
        <f>IF($C3624="","",IF($AD3624=1,Settings!$C$8,IF($AC3624=1,Settings!$C$6,Settings!$C$7))*100)</f>
        <v/>
      </c>
      <c r="Y3624" s="7">
        <f>IF($C3624="","",V3624-M3624)</f>
        <v/>
      </c>
      <c r="AA3624">
        <f>IF($C3624="","",IF(COUNTIF($C$2:$C3624,$C3624)=1,1,0))</f>
        <v/>
      </c>
      <c r="AB3624">
        <f>IF($AA3624=1,SUMPRODUCT(--($AE$2:$AE$6001&lt;$AE3624))+1,"")</f>
        <v/>
      </c>
      <c r="AC3624">
        <f>IF($C3624="","",IF(OR($W3624=TRUE(),$W3624="TRUE"),0,1))</f>
        <v/>
      </c>
      <c r="AD3624">
        <f>IF($C3624="","",IF($Z3624="Yes",1,0))</f>
        <v/>
      </c>
      <c r="AE3624">
        <f>IF($AA3624=1,IFERROR(IF(VALUE($C3624)&lt;100000000,VALUE($C3624),1000000000),IFERROR(IF(VALUE(MID($C3624,2,20))&lt;100000000,VALUE(MID($C3624,2,20)),1000000000),1000000000))+ROW()/100000,"")</f>
        <v/>
      </c>
    </row>
    <row r="3625">
      <c r="M3625" s="7">
        <f>IF($C3625="","",L3625*V3625/100)</f>
        <v/>
      </c>
      <c r="N3625" s="11" t="n"/>
      <c r="R3625" s="7" t="n"/>
      <c r="T3625" s="7" t="n"/>
      <c r="U3625" s="7">
        <f>IF($C3625="","",T3625*X3625/100)</f>
        <v/>
      </c>
      <c r="V3625" s="7">
        <f>IF($C3625="","",T3625-U3625)</f>
        <v/>
      </c>
      <c r="X3625">
        <f>IF($C3625="","",IF($AD3625=1,Settings!$C$8,IF($AC3625=1,Settings!$C$6,Settings!$C$7))*100)</f>
        <v/>
      </c>
      <c r="Y3625" s="7">
        <f>IF($C3625="","",V3625-M3625)</f>
        <v/>
      </c>
      <c r="AA3625">
        <f>IF($C3625="","",IF(COUNTIF($C$2:$C3625,$C3625)=1,1,0))</f>
        <v/>
      </c>
      <c r="AB3625">
        <f>IF($AA3625=1,SUMPRODUCT(--($AE$2:$AE$6001&lt;$AE3625))+1,"")</f>
        <v/>
      </c>
      <c r="AC3625">
        <f>IF($C3625="","",IF(OR($W3625=TRUE(),$W3625="TRUE"),0,1))</f>
        <v/>
      </c>
      <c r="AD3625">
        <f>IF($C3625="","",IF($Z3625="Yes",1,0))</f>
        <v/>
      </c>
      <c r="AE3625">
        <f>IF($AA3625=1,IFERROR(IF(VALUE($C3625)&lt;100000000,VALUE($C3625),1000000000),IFERROR(IF(VALUE(MID($C3625,2,20))&lt;100000000,VALUE(MID($C3625,2,20)),1000000000),1000000000))+ROW()/100000,"")</f>
        <v/>
      </c>
    </row>
    <row r="3626">
      <c r="M3626" s="7">
        <f>IF($C3626="","",L3626*V3626/100)</f>
        <v/>
      </c>
      <c r="N3626" s="11" t="n"/>
      <c r="R3626" s="7" t="n"/>
      <c r="T3626" s="7" t="n"/>
      <c r="U3626" s="7">
        <f>IF($C3626="","",T3626*X3626/100)</f>
        <v/>
      </c>
      <c r="V3626" s="7">
        <f>IF($C3626="","",T3626-U3626)</f>
        <v/>
      </c>
      <c r="X3626">
        <f>IF($C3626="","",IF($AD3626=1,Settings!$C$8,IF($AC3626=1,Settings!$C$6,Settings!$C$7))*100)</f>
        <v/>
      </c>
      <c r="Y3626" s="7">
        <f>IF($C3626="","",V3626-M3626)</f>
        <v/>
      </c>
      <c r="AA3626">
        <f>IF($C3626="","",IF(COUNTIF($C$2:$C3626,$C3626)=1,1,0))</f>
        <v/>
      </c>
      <c r="AB3626">
        <f>IF($AA3626=1,SUMPRODUCT(--($AE$2:$AE$6001&lt;$AE3626))+1,"")</f>
        <v/>
      </c>
      <c r="AC3626">
        <f>IF($C3626="","",IF(OR($W3626=TRUE(),$W3626="TRUE"),0,1))</f>
        <v/>
      </c>
      <c r="AD3626">
        <f>IF($C3626="","",IF($Z3626="Yes",1,0))</f>
        <v/>
      </c>
      <c r="AE3626">
        <f>IF($AA3626=1,IFERROR(IF(VALUE($C3626)&lt;100000000,VALUE($C3626),1000000000),IFERROR(IF(VALUE(MID($C3626,2,20))&lt;100000000,VALUE(MID($C3626,2,20)),1000000000),1000000000))+ROW()/100000,"")</f>
        <v/>
      </c>
    </row>
    <row r="3627">
      <c r="M3627" s="7">
        <f>IF($C3627="","",L3627*V3627/100)</f>
        <v/>
      </c>
      <c r="N3627" s="11" t="n"/>
      <c r="R3627" s="7" t="n"/>
      <c r="T3627" s="7" t="n"/>
      <c r="U3627" s="7">
        <f>IF($C3627="","",T3627*X3627/100)</f>
        <v/>
      </c>
      <c r="V3627" s="7">
        <f>IF($C3627="","",T3627-U3627)</f>
        <v/>
      </c>
      <c r="X3627">
        <f>IF($C3627="","",IF($AD3627=1,Settings!$C$8,IF($AC3627=1,Settings!$C$6,Settings!$C$7))*100)</f>
        <v/>
      </c>
      <c r="Y3627" s="7">
        <f>IF($C3627="","",V3627-M3627)</f>
        <v/>
      </c>
      <c r="AA3627">
        <f>IF($C3627="","",IF(COUNTIF($C$2:$C3627,$C3627)=1,1,0))</f>
        <v/>
      </c>
      <c r="AB3627">
        <f>IF($AA3627=1,SUMPRODUCT(--($AE$2:$AE$6001&lt;$AE3627))+1,"")</f>
        <v/>
      </c>
      <c r="AC3627">
        <f>IF($C3627="","",IF(OR($W3627=TRUE(),$W3627="TRUE"),0,1))</f>
        <v/>
      </c>
      <c r="AD3627">
        <f>IF($C3627="","",IF($Z3627="Yes",1,0))</f>
        <v/>
      </c>
      <c r="AE3627">
        <f>IF($AA3627=1,IFERROR(IF(VALUE($C3627)&lt;100000000,VALUE($C3627),1000000000),IFERROR(IF(VALUE(MID($C3627,2,20))&lt;100000000,VALUE(MID($C3627,2,20)),1000000000),1000000000))+ROW()/100000,"")</f>
        <v/>
      </c>
    </row>
    <row r="3628">
      <c r="M3628" s="7">
        <f>IF($C3628="","",L3628*V3628/100)</f>
        <v/>
      </c>
      <c r="N3628" s="11" t="n"/>
      <c r="R3628" s="7" t="n"/>
      <c r="T3628" s="7" t="n"/>
      <c r="U3628" s="7">
        <f>IF($C3628="","",T3628*X3628/100)</f>
        <v/>
      </c>
      <c r="V3628" s="7">
        <f>IF($C3628="","",T3628-U3628)</f>
        <v/>
      </c>
      <c r="X3628">
        <f>IF($C3628="","",IF($AD3628=1,Settings!$C$8,IF($AC3628=1,Settings!$C$6,Settings!$C$7))*100)</f>
        <v/>
      </c>
      <c r="Y3628" s="7">
        <f>IF($C3628="","",V3628-M3628)</f>
        <v/>
      </c>
      <c r="AA3628">
        <f>IF($C3628="","",IF(COUNTIF($C$2:$C3628,$C3628)=1,1,0))</f>
        <v/>
      </c>
      <c r="AB3628">
        <f>IF($AA3628=1,SUMPRODUCT(--($AE$2:$AE$6001&lt;$AE3628))+1,"")</f>
        <v/>
      </c>
      <c r="AC3628">
        <f>IF($C3628="","",IF(OR($W3628=TRUE(),$W3628="TRUE"),0,1))</f>
        <v/>
      </c>
      <c r="AD3628">
        <f>IF($C3628="","",IF($Z3628="Yes",1,0))</f>
        <v/>
      </c>
      <c r="AE3628">
        <f>IF($AA3628=1,IFERROR(IF(VALUE($C3628)&lt;100000000,VALUE($C3628),1000000000),IFERROR(IF(VALUE(MID($C3628,2,20))&lt;100000000,VALUE(MID($C3628,2,20)),1000000000),1000000000))+ROW()/100000,"")</f>
        <v/>
      </c>
    </row>
    <row r="3629">
      <c r="M3629" s="7">
        <f>IF($C3629="","",L3629*V3629/100)</f>
        <v/>
      </c>
      <c r="N3629" s="11" t="n"/>
      <c r="R3629" s="7" t="n"/>
      <c r="T3629" s="7" t="n"/>
      <c r="U3629" s="7">
        <f>IF($C3629="","",T3629*X3629/100)</f>
        <v/>
      </c>
      <c r="V3629" s="7">
        <f>IF($C3629="","",T3629-U3629)</f>
        <v/>
      </c>
      <c r="X3629">
        <f>IF($C3629="","",IF($AD3629=1,Settings!$C$8,IF($AC3629=1,Settings!$C$6,Settings!$C$7))*100)</f>
        <v/>
      </c>
      <c r="Y3629" s="7">
        <f>IF($C3629="","",V3629-M3629)</f>
        <v/>
      </c>
      <c r="AA3629">
        <f>IF($C3629="","",IF(COUNTIF($C$2:$C3629,$C3629)=1,1,0))</f>
        <v/>
      </c>
      <c r="AB3629">
        <f>IF($AA3629=1,SUMPRODUCT(--($AE$2:$AE$6001&lt;$AE3629))+1,"")</f>
        <v/>
      </c>
      <c r="AC3629">
        <f>IF($C3629="","",IF(OR($W3629=TRUE(),$W3629="TRUE"),0,1))</f>
        <v/>
      </c>
      <c r="AD3629">
        <f>IF($C3629="","",IF($Z3629="Yes",1,0))</f>
        <v/>
      </c>
      <c r="AE3629">
        <f>IF($AA3629=1,IFERROR(IF(VALUE($C3629)&lt;100000000,VALUE($C3629),1000000000),IFERROR(IF(VALUE(MID($C3629,2,20))&lt;100000000,VALUE(MID($C3629,2,20)),1000000000),1000000000))+ROW()/100000,"")</f>
        <v/>
      </c>
    </row>
    <row r="3630">
      <c r="M3630" s="7">
        <f>IF($C3630="","",L3630*V3630/100)</f>
        <v/>
      </c>
      <c r="N3630" s="11" t="n"/>
      <c r="R3630" s="7" t="n"/>
      <c r="T3630" s="7" t="n"/>
      <c r="U3630" s="7">
        <f>IF($C3630="","",T3630*X3630/100)</f>
        <v/>
      </c>
      <c r="V3630" s="7">
        <f>IF($C3630="","",T3630-U3630)</f>
        <v/>
      </c>
      <c r="X3630">
        <f>IF($C3630="","",IF($AD3630=1,Settings!$C$8,IF($AC3630=1,Settings!$C$6,Settings!$C$7))*100)</f>
        <v/>
      </c>
      <c r="Y3630" s="7">
        <f>IF($C3630="","",V3630-M3630)</f>
        <v/>
      </c>
      <c r="AA3630">
        <f>IF($C3630="","",IF(COUNTIF($C$2:$C3630,$C3630)=1,1,0))</f>
        <v/>
      </c>
      <c r="AB3630">
        <f>IF($AA3630=1,SUMPRODUCT(--($AE$2:$AE$6001&lt;$AE3630))+1,"")</f>
        <v/>
      </c>
      <c r="AC3630">
        <f>IF($C3630="","",IF(OR($W3630=TRUE(),$W3630="TRUE"),0,1))</f>
        <v/>
      </c>
      <c r="AD3630">
        <f>IF($C3630="","",IF($Z3630="Yes",1,0))</f>
        <v/>
      </c>
      <c r="AE3630">
        <f>IF($AA3630=1,IFERROR(IF(VALUE($C3630)&lt;100000000,VALUE($C3630),1000000000),IFERROR(IF(VALUE(MID($C3630,2,20))&lt;100000000,VALUE(MID($C3630,2,20)),1000000000),1000000000))+ROW()/100000,"")</f>
        <v/>
      </c>
    </row>
    <row r="3631">
      <c r="M3631" s="7">
        <f>IF($C3631="","",L3631*V3631/100)</f>
        <v/>
      </c>
      <c r="N3631" s="11" t="n"/>
      <c r="R3631" s="7" t="n"/>
      <c r="T3631" s="7" t="n"/>
      <c r="U3631" s="7">
        <f>IF($C3631="","",T3631*X3631/100)</f>
        <v/>
      </c>
      <c r="V3631" s="7">
        <f>IF($C3631="","",T3631-U3631)</f>
        <v/>
      </c>
      <c r="X3631">
        <f>IF($C3631="","",IF($AD3631=1,Settings!$C$8,IF($AC3631=1,Settings!$C$6,Settings!$C$7))*100)</f>
        <v/>
      </c>
      <c r="Y3631" s="7">
        <f>IF($C3631="","",V3631-M3631)</f>
        <v/>
      </c>
      <c r="AA3631">
        <f>IF($C3631="","",IF(COUNTIF($C$2:$C3631,$C3631)=1,1,0))</f>
        <v/>
      </c>
      <c r="AB3631">
        <f>IF($AA3631=1,SUMPRODUCT(--($AE$2:$AE$6001&lt;$AE3631))+1,"")</f>
        <v/>
      </c>
      <c r="AC3631">
        <f>IF($C3631="","",IF(OR($W3631=TRUE(),$W3631="TRUE"),0,1))</f>
        <v/>
      </c>
      <c r="AD3631">
        <f>IF($C3631="","",IF($Z3631="Yes",1,0))</f>
        <v/>
      </c>
      <c r="AE3631">
        <f>IF($AA3631=1,IFERROR(IF(VALUE($C3631)&lt;100000000,VALUE($C3631),1000000000),IFERROR(IF(VALUE(MID($C3631,2,20))&lt;100000000,VALUE(MID($C3631,2,20)),1000000000),1000000000))+ROW()/100000,"")</f>
        <v/>
      </c>
    </row>
    <row r="3632">
      <c r="M3632" s="7">
        <f>IF($C3632="","",L3632*V3632/100)</f>
        <v/>
      </c>
      <c r="N3632" s="11" t="n"/>
      <c r="R3632" s="7" t="n"/>
      <c r="T3632" s="7" t="n"/>
      <c r="U3632" s="7">
        <f>IF($C3632="","",T3632*X3632/100)</f>
        <v/>
      </c>
      <c r="V3632" s="7">
        <f>IF($C3632="","",T3632-U3632)</f>
        <v/>
      </c>
      <c r="X3632">
        <f>IF($C3632="","",IF($AD3632=1,Settings!$C$8,IF($AC3632=1,Settings!$C$6,Settings!$C$7))*100)</f>
        <v/>
      </c>
      <c r="Y3632" s="7">
        <f>IF($C3632="","",V3632-M3632)</f>
        <v/>
      </c>
      <c r="AA3632">
        <f>IF($C3632="","",IF(COUNTIF($C$2:$C3632,$C3632)=1,1,0))</f>
        <v/>
      </c>
      <c r="AB3632">
        <f>IF($AA3632=1,SUMPRODUCT(--($AE$2:$AE$6001&lt;$AE3632))+1,"")</f>
        <v/>
      </c>
      <c r="AC3632">
        <f>IF($C3632="","",IF(OR($W3632=TRUE(),$W3632="TRUE"),0,1))</f>
        <v/>
      </c>
      <c r="AD3632">
        <f>IF($C3632="","",IF($Z3632="Yes",1,0))</f>
        <v/>
      </c>
      <c r="AE3632">
        <f>IF($AA3632=1,IFERROR(IF(VALUE($C3632)&lt;100000000,VALUE($C3632),1000000000),IFERROR(IF(VALUE(MID($C3632,2,20))&lt;100000000,VALUE(MID($C3632,2,20)),1000000000),1000000000))+ROW()/100000,"")</f>
        <v/>
      </c>
    </row>
    <row r="3633">
      <c r="M3633" s="7">
        <f>IF($C3633="","",L3633*V3633/100)</f>
        <v/>
      </c>
      <c r="N3633" s="11" t="n"/>
      <c r="R3633" s="7" t="n"/>
      <c r="T3633" s="7" t="n"/>
      <c r="U3633" s="7">
        <f>IF($C3633="","",T3633*X3633/100)</f>
        <v/>
      </c>
      <c r="V3633" s="7">
        <f>IF($C3633="","",T3633-U3633)</f>
        <v/>
      </c>
      <c r="X3633">
        <f>IF($C3633="","",IF($AD3633=1,Settings!$C$8,IF($AC3633=1,Settings!$C$6,Settings!$C$7))*100)</f>
        <v/>
      </c>
      <c r="Y3633" s="7">
        <f>IF($C3633="","",V3633-M3633)</f>
        <v/>
      </c>
      <c r="AA3633">
        <f>IF($C3633="","",IF(COUNTIF($C$2:$C3633,$C3633)=1,1,0))</f>
        <v/>
      </c>
      <c r="AB3633">
        <f>IF($AA3633=1,SUMPRODUCT(--($AE$2:$AE$6001&lt;$AE3633))+1,"")</f>
        <v/>
      </c>
      <c r="AC3633">
        <f>IF($C3633="","",IF(OR($W3633=TRUE(),$W3633="TRUE"),0,1))</f>
        <v/>
      </c>
      <c r="AD3633">
        <f>IF($C3633="","",IF($Z3633="Yes",1,0))</f>
        <v/>
      </c>
      <c r="AE3633">
        <f>IF($AA3633=1,IFERROR(IF(VALUE($C3633)&lt;100000000,VALUE($C3633),1000000000),IFERROR(IF(VALUE(MID($C3633,2,20))&lt;100000000,VALUE(MID($C3633,2,20)),1000000000),1000000000))+ROW()/100000,"")</f>
        <v/>
      </c>
    </row>
    <row r="3634">
      <c r="M3634" s="7">
        <f>IF($C3634="","",L3634*V3634/100)</f>
        <v/>
      </c>
      <c r="N3634" s="11" t="n"/>
      <c r="R3634" s="7" t="n"/>
      <c r="T3634" s="7" t="n"/>
      <c r="U3634" s="7">
        <f>IF($C3634="","",T3634*X3634/100)</f>
        <v/>
      </c>
      <c r="V3634" s="7">
        <f>IF($C3634="","",T3634-U3634)</f>
        <v/>
      </c>
      <c r="X3634">
        <f>IF($C3634="","",IF($AD3634=1,Settings!$C$8,IF($AC3634=1,Settings!$C$6,Settings!$C$7))*100)</f>
        <v/>
      </c>
      <c r="Y3634" s="7">
        <f>IF($C3634="","",V3634-M3634)</f>
        <v/>
      </c>
      <c r="AA3634">
        <f>IF($C3634="","",IF(COUNTIF($C$2:$C3634,$C3634)=1,1,0))</f>
        <v/>
      </c>
      <c r="AB3634">
        <f>IF($AA3634=1,SUMPRODUCT(--($AE$2:$AE$6001&lt;$AE3634))+1,"")</f>
        <v/>
      </c>
      <c r="AC3634">
        <f>IF($C3634="","",IF(OR($W3634=TRUE(),$W3634="TRUE"),0,1))</f>
        <v/>
      </c>
      <c r="AD3634">
        <f>IF($C3634="","",IF($Z3634="Yes",1,0))</f>
        <v/>
      </c>
      <c r="AE3634">
        <f>IF($AA3634=1,IFERROR(IF(VALUE($C3634)&lt;100000000,VALUE($C3634),1000000000),IFERROR(IF(VALUE(MID($C3634,2,20))&lt;100000000,VALUE(MID($C3634,2,20)),1000000000),1000000000))+ROW()/100000,"")</f>
        <v/>
      </c>
    </row>
    <row r="3635">
      <c r="M3635" s="7">
        <f>IF($C3635="","",L3635*V3635/100)</f>
        <v/>
      </c>
      <c r="N3635" s="11" t="n"/>
      <c r="R3635" s="7" t="n"/>
      <c r="T3635" s="7" t="n"/>
      <c r="U3635" s="7">
        <f>IF($C3635="","",T3635*X3635/100)</f>
        <v/>
      </c>
      <c r="V3635" s="7">
        <f>IF($C3635="","",T3635-U3635)</f>
        <v/>
      </c>
      <c r="X3635">
        <f>IF($C3635="","",IF($AD3635=1,Settings!$C$8,IF($AC3635=1,Settings!$C$6,Settings!$C$7))*100)</f>
        <v/>
      </c>
      <c r="Y3635" s="7">
        <f>IF($C3635="","",V3635-M3635)</f>
        <v/>
      </c>
      <c r="AA3635">
        <f>IF($C3635="","",IF(COUNTIF($C$2:$C3635,$C3635)=1,1,0))</f>
        <v/>
      </c>
      <c r="AB3635">
        <f>IF($AA3635=1,SUMPRODUCT(--($AE$2:$AE$6001&lt;$AE3635))+1,"")</f>
        <v/>
      </c>
      <c r="AC3635">
        <f>IF($C3635="","",IF(OR($W3635=TRUE(),$W3635="TRUE"),0,1))</f>
        <v/>
      </c>
      <c r="AD3635">
        <f>IF($C3635="","",IF($Z3635="Yes",1,0))</f>
        <v/>
      </c>
      <c r="AE3635">
        <f>IF($AA3635=1,IFERROR(IF(VALUE($C3635)&lt;100000000,VALUE($C3635),1000000000),IFERROR(IF(VALUE(MID($C3635,2,20))&lt;100000000,VALUE(MID($C3635,2,20)),1000000000),1000000000))+ROW()/100000,"")</f>
        <v/>
      </c>
    </row>
    <row r="3636">
      <c r="M3636" s="7">
        <f>IF($C3636="","",L3636*V3636/100)</f>
        <v/>
      </c>
      <c r="N3636" s="11" t="n"/>
      <c r="R3636" s="7" t="n"/>
      <c r="T3636" s="7" t="n"/>
      <c r="U3636" s="7">
        <f>IF($C3636="","",T3636*X3636/100)</f>
        <v/>
      </c>
      <c r="V3636" s="7">
        <f>IF($C3636="","",T3636-U3636)</f>
        <v/>
      </c>
      <c r="X3636">
        <f>IF($C3636="","",IF($AD3636=1,Settings!$C$8,IF($AC3636=1,Settings!$C$6,Settings!$C$7))*100)</f>
        <v/>
      </c>
      <c r="Y3636" s="7">
        <f>IF($C3636="","",V3636-M3636)</f>
        <v/>
      </c>
      <c r="AA3636">
        <f>IF($C3636="","",IF(COUNTIF($C$2:$C3636,$C3636)=1,1,0))</f>
        <v/>
      </c>
      <c r="AB3636">
        <f>IF($AA3636=1,SUMPRODUCT(--($AE$2:$AE$6001&lt;$AE3636))+1,"")</f>
        <v/>
      </c>
      <c r="AC3636">
        <f>IF($C3636="","",IF(OR($W3636=TRUE(),$W3636="TRUE"),0,1))</f>
        <v/>
      </c>
      <c r="AD3636">
        <f>IF($C3636="","",IF($Z3636="Yes",1,0))</f>
        <v/>
      </c>
      <c r="AE3636">
        <f>IF($AA3636=1,IFERROR(IF(VALUE($C3636)&lt;100000000,VALUE($C3636),1000000000),IFERROR(IF(VALUE(MID($C3636,2,20))&lt;100000000,VALUE(MID($C3636,2,20)),1000000000),1000000000))+ROW()/100000,"")</f>
        <v/>
      </c>
    </row>
    <row r="3637">
      <c r="M3637" s="7">
        <f>IF($C3637="","",L3637*V3637/100)</f>
        <v/>
      </c>
      <c r="N3637" s="11" t="n"/>
      <c r="R3637" s="7" t="n"/>
      <c r="T3637" s="7" t="n"/>
      <c r="U3637" s="7">
        <f>IF($C3637="","",T3637*X3637/100)</f>
        <v/>
      </c>
      <c r="V3637" s="7">
        <f>IF($C3637="","",T3637-U3637)</f>
        <v/>
      </c>
      <c r="X3637">
        <f>IF($C3637="","",IF($AD3637=1,Settings!$C$8,IF($AC3637=1,Settings!$C$6,Settings!$C$7))*100)</f>
        <v/>
      </c>
      <c r="Y3637" s="7">
        <f>IF($C3637="","",V3637-M3637)</f>
        <v/>
      </c>
      <c r="AA3637">
        <f>IF($C3637="","",IF(COUNTIF($C$2:$C3637,$C3637)=1,1,0))</f>
        <v/>
      </c>
      <c r="AB3637">
        <f>IF($AA3637=1,SUMPRODUCT(--($AE$2:$AE$6001&lt;$AE3637))+1,"")</f>
        <v/>
      </c>
      <c r="AC3637">
        <f>IF($C3637="","",IF(OR($W3637=TRUE(),$W3637="TRUE"),0,1))</f>
        <v/>
      </c>
      <c r="AD3637">
        <f>IF($C3637="","",IF($Z3637="Yes",1,0))</f>
        <v/>
      </c>
      <c r="AE3637">
        <f>IF($AA3637=1,IFERROR(IF(VALUE($C3637)&lt;100000000,VALUE($C3637),1000000000),IFERROR(IF(VALUE(MID($C3637,2,20))&lt;100000000,VALUE(MID($C3637,2,20)),1000000000),1000000000))+ROW()/100000,"")</f>
        <v/>
      </c>
    </row>
    <row r="3638">
      <c r="M3638" s="7">
        <f>IF($C3638="","",L3638*V3638/100)</f>
        <v/>
      </c>
      <c r="N3638" s="11" t="n"/>
      <c r="R3638" s="7" t="n"/>
      <c r="T3638" s="7" t="n"/>
      <c r="U3638" s="7">
        <f>IF($C3638="","",T3638*X3638/100)</f>
        <v/>
      </c>
      <c r="V3638" s="7">
        <f>IF($C3638="","",T3638-U3638)</f>
        <v/>
      </c>
      <c r="X3638">
        <f>IF($C3638="","",IF($AD3638=1,Settings!$C$8,IF($AC3638=1,Settings!$C$6,Settings!$C$7))*100)</f>
        <v/>
      </c>
      <c r="Y3638" s="7">
        <f>IF($C3638="","",V3638-M3638)</f>
        <v/>
      </c>
      <c r="AA3638">
        <f>IF($C3638="","",IF(COUNTIF($C$2:$C3638,$C3638)=1,1,0))</f>
        <v/>
      </c>
      <c r="AB3638">
        <f>IF($AA3638=1,SUMPRODUCT(--($AE$2:$AE$6001&lt;$AE3638))+1,"")</f>
        <v/>
      </c>
      <c r="AC3638">
        <f>IF($C3638="","",IF(OR($W3638=TRUE(),$W3638="TRUE"),0,1))</f>
        <v/>
      </c>
      <c r="AD3638">
        <f>IF($C3638="","",IF($Z3638="Yes",1,0))</f>
        <v/>
      </c>
      <c r="AE3638">
        <f>IF($AA3638=1,IFERROR(IF(VALUE($C3638)&lt;100000000,VALUE($C3638),1000000000),IFERROR(IF(VALUE(MID($C3638,2,20))&lt;100000000,VALUE(MID($C3638,2,20)),1000000000),1000000000))+ROW()/100000,"")</f>
        <v/>
      </c>
    </row>
    <row r="3639">
      <c r="M3639" s="7">
        <f>IF($C3639="","",L3639*V3639/100)</f>
        <v/>
      </c>
      <c r="N3639" s="11" t="n"/>
      <c r="R3639" s="7" t="n"/>
      <c r="T3639" s="7" t="n"/>
      <c r="U3639" s="7">
        <f>IF($C3639="","",T3639*X3639/100)</f>
        <v/>
      </c>
      <c r="V3639" s="7">
        <f>IF($C3639="","",T3639-U3639)</f>
        <v/>
      </c>
      <c r="X3639">
        <f>IF($C3639="","",IF($AD3639=1,Settings!$C$8,IF($AC3639=1,Settings!$C$6,Settings!$C$7))*100)</f>
        <v/>
      </c>
      <c r="Y3639" s="7">
        <f>IF($C3639="","",V3639-M3639)</f>
        <v/>
      </c>
      <c r="AA3639">
        <f>IF($C3639="","",IF(COUNTIF($C$2:$C3639,$C3639)=1,1,0))</f>
        <v/>
      </c>
      <c r="AB3639">
        <f>IF($AA3639=1,SUMPRODUCT(--($AE$2:$AE$6001&lt;$AE3639))+1,"")</f>
        <v/>
      </c>
      <c r="AC3639">
        <f>IF($C3639="","",IF(OR($W3639=TRUE(),$W3639="TRUE"),0,1))</f>
        <v/>
      </c>
      <c r="AD3639">
        <f>IF($C3639="","",IF($Z3639="Yes",1,0))</f>
        <v/>
      </c>
      <c r="AE3639">
        <f>IF($AA3639=1,IFERROR(IF(VALUE($C3639)&lt;100000000,VALUE($C3639),1000000000),IFERROR(IF(VALUE(MID($C3639,2,20))&lt;100000000,VALUE(MID($C3639,2,20)),1000000000),1000000000))+ROW()/100000,"")</f>
        <v/>
      </c>
    </row>
    <row r="3640">
      <c r="M3640" s="7">
        <f>IF($C3640="","",L3640*V3640/100)</f>
        <v/>
      </c>
      <c r="N3640" s="11" t="n"/>
      <c r="R3640" s="7" t="n"/>
      <c r="T3640" s="7" t="n"/>
      <c r="U3640" s="7">
        <f>IF($C3640="","",T3640*X3640/100)</f>
        <v/>
      </c>
      <c r="V3640" s="7">
        <f>IF($C3640="","",T3640-U3640)</f>
        <v/>
      </c>
      <c r="X3640">
        <f>IF($C3640="","",IF($AD3640=1,Settings!$C$8,IF($AC3640=1,Settings!$C$6,Settings!$C$7))*100)</f>
        <v/>
      </c>
      <c r="Y3640" s="7">
        <f>IF($C3640="","",V3640-M3640)</f>
        <v/>
      </c>
      <c r="AA3640">
        <f>IF($C3640="","",IF(COUNTIF($C$2:$C3640,$C3640)=1,1,0))</f>
        <v/>
      </c>
      <c r="AB3640">
        <f>IF($AA3640=1,SUMPRODUCT(--($AE$2:$AE$6001&lt;$AE3640))+1,"")</f>
        <v/>
      </c>
      <c r="AC3640">
        <f>IF($C3640="","",IF(OR($W3640=TRUE(),$W3640="TRUE"),0,1))</f>
        <v/>
      </c>
      <c r="AD3640">
        <f>IF($C3640="","",IF($Z3640="Yes",1,0))</f>
        <v/>
      </c>
      <c r="AE3640">
        <f>IF($AA3640=1,IFERROR(IF(VALUE($C3640)&lt;100000000,VALUE($C3640),1000000000),IFERROR(IF(VALUE(MID($C3640,2,20))&lt;100000000,VALUE(MID($C3640,2,20)),1000000000),1000000000))+ROW()/100000,"")</f>
        <v/>
      </c>
    </row>
    <row r="3641">
      <c r="M3641" s="7">
        <f>IF($C3641="","",L3641*V3641/100)</f>
        <v/>
      </c>
      <c r="N3641" s="11" t="n"/>
      <c r="R3641" s="7" t="n"/>
      <c r="T3641" s="7" t="n"/>
      <c r="U3641" s="7">
        <f>IF($C3641="","",T3641*X3641/100)</f>
        <v/>
      </c>
      <c r="V3641" s="7">
        <f>IF($C3641="","",T3641-U3641)</f>
        <v/>
      </c>
      <c r="X3641">
        <f>IF($C3641="","",IF($AD3641=1,Settings!$C$8,IF($AC3641=1,Settings!$C$6,Settings!$C$7))*100)</f>
        <v/>
      </c>
      <c r="Y3641" s="7">
        <f>IF($C3641="","",V3641-M3641)</f>
        <v/>
      </c>
      <c r="AA3641">
        <f>IF($C3641="","",IF(COUNTIF($C$2:$C3641,$C3641)=1,1,0))</f>
        <v/>
      </c>
      <c r="AB3641">
        <f>IF($AA3641=1,SUMPRODUCT(--($AE$2:$AE$6001&lt;$AE3641))+1,"")</f>
        <v/>
      </c>
      <c r="AC3641">
        <f>IF($C3641="","",IF(OR($W3641=TRUE(),$W3641="TRUE"),0,1))</f>
        <v/>
      </c>
      <c r="AD3641">
        <f>IF($C3641="","",IF($Z3641="Yes",1,0))</f>
        <v/>
      </c>
      <c r="AE3641">
        <f>IF($AA3641=1,IFERROR(IF(VALUE($C3641)&lt;100000000,VALUE($C3641),1000000000),IFERROR(IF(VALUE(MID($C3641,2,20))&lt;100000000,VALUE(MID($C3641,2,20)),1000000000),1000000000))+ROW()/100000,"")</f>
        <v/>
      </c>
    </row>
    <row r="3642">
      <c r="M3642" s="7">
        <f>IF($C3642="","",L3642*V3642/100)</f>
        <v/>
      </c>
      <c r="N3642" s="11" t="n"/>
      <c r="R3642" s="7" t="n"/>
      <c r="T3642" s="7" t="n"/>
      <c r="U3642" s="7">
        <f>IF($C3642="","",T3642*X3642/100)</f>
        <v/>
      </c>
      <c r="V3642" s="7">
        <f>IF($C3642="","",T3642-U3642)</f>
        <v/>
      </c>
      <c r="X3642">
        <f>IF($C3642="","",IF($AD3642=1,Settings!$C$8,IF($AC3642=1,Settings!$C$6,Settings!$C$7))*100)</f>
        <v/>
      </c>
      <c r="Y3642" s="7">
        <f>IF($C3642="","",V3642-M3642)</f>
        <v/>
      </c>
      <c r="AA3642">
        <f>IF($C3642="","",IF(COUNTIF($C$2:$C3642,$C3642)=1,1,0))</f>
        <v/>
      </c>
      <c r="AB3642">
        <f>IF($AA3642=1,SUMPRODUCT(--($AE$2:$AE$6001&lt;$AE3642))+1,"")</f>
        <v/>
      </c>
      <c r="AC3642">
        <f>IF($C3642="","",IF(OR($W3642=TRUE(),$W3642="TRUE"),0,1))</f>
        <v/>
      </c>
      <c r="AD3642">
        <f>IF($C3642="","",IF($Z3642="Yes",1,0))</f>
        <v/>
      </c>
      <c r="AE3642">
        <f>IF($AA3642=1,IFERROR(IF(VALUE($C3642)&lt;100000000,VALUE($C3642),1000000000),IFERROR(IF(VALUE(MID($C3642,2,20))&lt;100000000,VALUE(MID($C3642,2,20)),1000000000),1000000000))+ROW()/100000,"")</f>
        <v/>
      </c>
    </row>
    <row r="3643">
      <c r="M3643" s="7">
        <f>IF($C3643="","",L3643*V3643/100)</f>
        <v/>
      </c>
      <c r="N3643" s="11" t="n"/>
      <c r="R3643" s="7" t="n"/>
      <c r="T3643" s="7" t="n"/>
      <c r="U3643" s="7">
        <f>IF($C3643="","",T3643*X3643/100)</f>
        <v/>
      </c>
      <c r="V3643" s="7">
        <f>IF($C3643="","",T3643-U3643)</f>
        <v/>
      </c>
      <c r="X3643">
        <f>IF($C3643="","",IF($AD3643=1,Settings!$C$8,IF($AC3643=1,Settings!$C$6,Settings!$C$7))*100)</f>
        <v/>
      </c>
      <c r="Y3643" s="7">
        <f>IF($C3643="","",V3643-M3643)</f>
        <v/>
      </c>
      <c r="AA3643">
        <f>IF($C3643="","",IF(COUNTIF($C$2:$C3643,$C3643)=1,1,0))</f>
        <v/>
      </c>
      <c r="AB3643">
        <f>IF($AA3643=1,SUMPRODUCT(--($AE$2:$AE$6001&lt;$AE3643))+1,"")</f>
        <v/>
      </c>
      <c r="AC3643">
        <f>IF($C3643="","",IF(OR($W3643=TRUE(),$W3643="TRUE"),0,1))</f>
        <v/>
      </c>
      <c r="AD3643">
        <f>IF($C3643="","",IF($Z3643="Yes",1,0))</f>
        <v/>
      </c>
      <c r="AE3643">
        <f>IF($AA3643=1,IFERROR(IF(VALUE($C3643)&lt;100000000,VALUE($C3643),1000000000),IFERROR(IF(VALUE(MID($C3643,2,20))&lt;100000000,VALUE(MID($C3643,2,20)),1000000000),1000000000))+ROW()/100000,"")</f>
        <v/>
      </c>
    </row>
    <row r="3644">
      <c r="M3644" s="7">
        <f>IF($C3644="","",L3644*V3644/100)</f>
        <v/>
      </c>
      <c r="N3644" s="11" t="n"/>
      <c r="R3644" s="7" t="n"/>
      <c r="T3644" s="7" t="n"/>
      <c r="U3644" s="7">
        <f>IF($C3644="","",T3644*X3644/100)</f>
        <v/>
      </c>
      <c r="V3644" s="7">
        <f>IF($C3644="","",T3644-U3644)</f>
        <v/>
      </c>
      <c r="X3644">
        <f>IF($C3644="","",IF($AD3644=1,Settings!$C$8,IF($AC3644=1,Settings!$C$6,Settings!$C$7))*100)</f>
        <v/>
      </c>
      <c r="Y3644" s="7">
        <f>IF($C3644="","",V3644-M3644)</f>
        <v/>
      </c>
      <c r="AA3644">
        <f>IF($C3644="","",IF(COUNTIF($C$2:$C3644,$C3644)=1,1,0))</f>
        <v/>
      </c>
      <c r="AB3644">
        <f>IF($AA3644=1,SUMPRODUCT(--($AE$2:$AE$6001&lt;$AE3644))+1,"")</f>
        <v/>
      </c>
      <c r="AC3644">
        <f>IF($C3644="","",IF(OR($W3644=TRUE(),$W3644="TRUE"),0,1))</f>
        <v/>
      </c>
      <c r="AD3644">
        <f>IF($C3644="","",IF($Z3644="Yes",1,0))</f>
        <v/>
      </c>
      <c r="AE3644">
        <f>IF($AA3644=1,IFERROR(IF(VALUE($C3644)&lt;100000000,VALUE($C3644),1000000000),IFERROR(IF(VALUE(MID($C3644,2,20))&lt;100000000,VALUE(MID($C3644,2,20)),1000000000),1000000000))+ROW()/100000,"")</f>
        <v/>
      </c>
    </row>
    <row r="3645">
      <c r="M3645" s="7">
        <f>IF($C3645="","",L3645*V3645/100)</f>
        <v/>
      </c>
      <c r="N3645" s="11" t="n"/>
      <c r="R3645" s="7" t="n"/>
      <c r="T3645" s="7" t="n"/>
      <c r="U3645" s="7">
        <f>IF($C3645="","",T3645*X3645/100)</f>
        <v/>
      </c>
      <c r="V3645" s="7">
        <f>IF($C3645="","",T3645-U3645)</f>
        <v/>
      </c>
      <c r="X3645">
        <f>IF($C3645="","",IF($AD3645=1,Settings!$C$8,IF($AC3645=1,Settings!$C$6,Settings!$C$7))*100)</f>
        <v/>
      </c>
      <c r="Y3645" s="7">
        <f>IF($C3645="","",V3645-M3645)</f>
        <v/>
      </c>
      <c r="AA3645">
        <f>IF($C3645="","",IF(COUNTIF($C$2:$C3645,$C3645)=1,1,0))</f>
        <v/>
      </c>
      <c r="AB3645">
        <f>IF($AA3645=1,SUMPRODUCT(--($AE$2:$AE$6001&lt;$AE3645))+1,"")</f>
        <v/>
      </c>
      <c r="AC3645">
        <f>IF($C3645="","",IF(OR($W3645=TRUE(),$W3645="TRUE"),0,1))</f>
        <v/>
      </c>
      <c r="AD3645">
        <f>IF($C3645="","",IF($Z3645="Yes",1,0))</f>
        <v/>
      </c>
      <c r="AE3645">
        <f>IF($AA3645=1,IFERROR(IF(VALUE($C3645)&lt;100000000,VALUE($C3645),1000000000),IFERROR(IF(VALUE(MID($C3645,2,20))&lt;100000000,VALUE(MID($C3645,2,20)),1000000000),1000000000))+ROW()/100000,"")</f>
        <v/>
      </c>
    </row>
    <row r="3646">
      <c r="M3646" s="7">
        <f>IF($C3646="","",L3646*V3646/100)</f>
        <v/>
      </c>
      <c r="N3646" s="11" t="n"/>
      <c r="R3646" s="7" t="n"/>
      <c r="T3646" s="7" t="n"/>
      <c r="U3646" s="7">
        <f>IF($C3646="","",T3646*X3646/100)</f>
        <v/>
      </c>
      <c r="V3646" s="7">
        <f>IF($C3646="","",T3646-U3646)</f>
        <v/>
      </c>
      <c r="X3646">
        <f>IF($C3646="","",IF($AD3646=1,Settings!$C$8,IF($AC3646=1,Settings!$C$6,Settings!$C$7))*100)</f>
        <v/>
      </c>
      <c r="Y3646" s="7">
        <f>IF($C3646="","",V3646-M3646)</f>
        <v/>
      </c>
      <c r="AA3646">
        <f>IF($C3646="","",IF(COUNTIF($C$2:$C3646,$C3646)=1,1,0))</f>
        <v/>
      </c>
      <c r="AB3646">
        <f>IF($AA3646=1,SUMPRODUCT(--($AE$2:$AE$6001&lt;$AE3646))+1,"")</f>
        <v/>
      </c>
      <c r="AC3646">
        <f>IF($C3646="","",IF(OR($W3646=TRUE(),$W3646="TRUE"),0,1))</f>
        <v/>
      </c>
      <c r="AD3646">
        <f>IF($C3646="","",IF($Z3646="Yes",1,0))</f>
        <v/>
      </c>
      <c r="AE3646">
        <f>IF($AA3646=1,IFERROR(IF(VALUE($C3646)&lt;100000000,VALUE($C3646),1000000000),IFERROR(IF(VALUE(MID($C3646,2,20))&lt;100000000,VALUE(MID($C3646,2,20)),1000000000),1000000000))+ROW()/100000,"")</f>
        <v/>
      </c>
    </row>
    <row r="3647">
      <c r="M3647" s="7">
        <f>IF($C3647="","",L3647*V3647/100)</f>
        <v/>
      </c>
      <c r="N3647" s="11" t="n"/>
      <c r="R3647" s="7" t="n"/>
      <c r="T3647" s="7" t="n"/>
      <c r="U3647" s="7">
        <f>IF($C3647="","",T3647*X3647/100)</f>
        <v/>
      </c>
      <c r="V3647" s="7">
        <f>IF($C3647="","",T3647-U3647)</f>
        <v/>
      </c>
      <c r="X3647">
        <f>IF($C3647="","",IF($AD3647=1,Settings!$C$8,IF($AC3647=1,Settings!$C$6,Settings!$C$7))*100)</f>
        <v/>
      </c>
      <c r="Y3647" s="7">
        <f>IF($C3647="","",V3647-M3647)</f>
        <v/>
      </c>
      <c r="AA3647">
        <f>IF($C3647="","",IF(COUNTIF($C$2:$C3647,$C3647)=1,1,0))</f>
        <v/>
      </c>
      <c r="AB3647">
        <f>IF($AA3647=1,SUMPRODUCT(--($AE$2:$AE$6001&lt;$AE3647))+1,"")</f>
        <v/>
      </c>
      <c r="AC3647">
        <f>IF($C3647="","",IF(OR($W3647=TRUE(),$W3647="TRUE"),0,1))</f>
        <v/>
      </c>
      <c r="AD3647">
        <f>IF($C3647="","",IF($Z3647="Yes",1,0))</f>
        <v/>
      </c>
      <c r="AE3647">
        <f>IF($AA3647=1,IFERROR(IF(VALUE($C3647)&lt;100000000,VALUE($C3647),1000000000),IFERROR(IF(VALUE(MID($C3647,2,20))&lt;100000000,VALUE(MID($C3647,2,20)),1000000000),1000000000))+ROW()/100000,"")</f>
        <v/>
      </c>
    </row>
    <row r="3648">
      <c r="M3648" s="7">
        <f>IF($C3648="","",L3648*V3648/100)</f>
        <v/>
      </c>
      <c r="N3648" s="11" t="n"/>
      <c r="R3648" s="7" t="n"/>
      <c r="T3648" s="7" t="n"/>
      <c r="U3648" s="7">
        <f>IF($C3648="","",T3648*X3648/100)</f>
        <v/>
      </c>
      <c r="V3648" s="7">
        <f>IF($C3648="","",T3648-U3648)</f>
        <v/>
      </c>
      <c r="X3648">
        <f>IF($C3648="","",IF($AD3648=1,Settings!$C$8,IF($AC3648=1,Settings!$C$6,Settings!$C$7))*100)</f>
        <v/>
      </c>
      <c r="Y3648" s="7">
        <f>IF($C3648="","",V3648-M3648)</f>
        <v/>
      </c>
      <c r="AA3648">
        <f>IF($C3648="","",IF(COUNTIF($C$2:$C3648,$C3648)=1,1,0))</f>
        <v/>
      </c>
      <c r="AB3648">
        <f>IF($AA3648=1,SUMPRODUCT(--($AE$2:$AE$6001&lt;$AE3648))+1,"")</f>
        <v/>
      </c>
      <c r="AC3648">
        <f>IF($C3648="","",IF(OR($W3648=TRUE(),$W3648="TRUE"),0,1))</f>
        <v/>
      </c>
      <c r="AD3648">
        <f>IF($C3648="","",IF($Z3648="Yes",1,0))</f>
        <v/>
      </c>
      <c r="AE3648">
        <f>IF($AA3648=1,IFERROR(IF(VALUE($C3648)&lt;100000000,VALUE($C3648),1000000000),IFERROR(IF(VALUE(MID($C3648,2,20))&lt;100000000,VALUE(MID($C3648,2,20)),1000000000),1000000000))+ROW()/100000,"")</f>
        <v/>
      </c>
    </row>
    <row r="3649">
      <c r="M3649" s="7">
        <f>IF($C3649="","",L3649*V3649/100)</f>
        <v/>
      </c>
      <c r="N3649" s="11" t="n"/>
      <c r="R3649" s="7" t="n"/>
      <c r="T3649" s="7" t="n"/>
      <c r="U3649" s="7">
        <f>IF($C3649="","",T3649*X3649/100)</f>
        <v/>
      </c>
      <c r="V3649" s="7">
        <f>IF($C3649="","",T3649-U3649)</f>
        <v/>
      </c>
      <c r="X3649">
        <f>IF($C3649="","",IF($AD3649=1,Settings!$C$8,IF($AC3649=1,Settings!$C$6,Settings!$C$7))*100)</f>
        <v/>
      </c>
      <c r="Y3649" s="7">
        <f>IF($C3649="","",V3649-M3649)</f>
        <v/>
      </c>
      <c r="AA3649">
        <f>IF($C3649="","",IF(COUNTIF($C$2:$C3649,$C3649)=1,1,0))</f>
        <v/>
      </c>
      <c r="AB3649">
        <f>IF($AA3649=1,SUMPRODUCT(--($AE$2:$AE$6001&lt;$AE3649))+1,"")</f>
        <v/>
      </c>
      <c r="AC3649">
        <f>IF($C3649="","",IF(OR($W3649=TRUE(),$W3649="TRUE"),0,1))</f>
        <v/>
      </c>
      <c r="AD3649">
        <f>IF($C3649="","",IF($Z3649="Yes",1,0))</f>
        <v/>
      </c>
      <c r="AE3649">
        <f>IF($AA3649=1,IFERROR(IF(VALUE($C3649)&lt;100000000,VALUE($C3649),1000000000),IFERROR(IF(VALUE(MID($C3649,2,20))&lt;100000000,VALUE(MID($C3649,2,20)),1000000000),1000000000))+ROW()/100000,"")</f>
        <v/>
      </c>
    </row>
    <row r="3650">
      <c r="M3650" s="7">
        <f>IF($C3650="","",L3650*V3650/100)</f>
        <v/>
      </c>
      <c r="N3650" s="11" t="n"/>
      <c r="R3650" s="7" t="n"/>
      <c r="T3650" s="7" t="n"/>
      <c r="U3650" s="7">
        <f>IF($C3650="","",T3650*X3650/100)</f>
        <v/>
      </c>
      <c r="V3650" s="7">
        <f>IF($C3650="","",T3650-U3650)</f>
        <v/>
      </c>
      <c r="X3650">
        <f>IF($C3650="","",IF($AD3650=1,Settings!$C$8,IF($AC3650=1,Settings!$C$6,Settings!$C$7))*100)</f>
        <v/>
      </c>
      <c r="Y3650" s="7">
        <f>IF($C3650="","",V3650-M3650)</f>
        <v/>
      </c>
      <c r="AA3650">
        <f>IF($C3650="","",IF(COUNTIF($C$2:$C3650,$C3650)=1,1,0))</f>
        <v/>
      </c>
      <c r="AB3650">
        <f>IF($AA3650=1,SUMPRODUCT(--($AE$2:$AE$6001&lt;$AE3650))+1,"")</f>
        <v/>
      </c>
      <c r="AC3650">
        <f>IF($C3650="","",IF(OR($W3650=TRUE(),$W3650="TRUE"),0,1))</f>
        <v/>
      </c>
      <c r="AD3650">
        <f>IF($C3650="","",IF($Z3650="Yes",1,0))</f>
        <v/>
      </c>
      <c r="AE3650">
        <f>IF($AA3650=1,IFERROR(IF(VALUE($C3650)&lt;100000000,VALUE($C3650),1000000000),IFERROR(IF(VALUE(MID($C3650,2,20))&lt;100000000,VALUE(MID($C3650,2,20)),1000000000),1000000000))+ROW()/100000,"")</f>
        <v/>
      </c>
    </row>
    <row r="3651">
      <c r="M3651" s="7">
        <f>IF($C3651="","",L3651*V3651/100)</f>
        <v/>
      </c>
      <c r="N3651" s="11" t="n"/>
      <c r="R3651" s="7" t="n"/>
      <c r="T3651" s="7" t="n"/>
      <c r="U3651" s="7">
        <f>IF($C3651="","",T3651*X3651/100)</f>
        <v/>
      </c>
      <c r="V3651" s="7">
        <f>IF($C3651="","",T3651-U3651)</f>
        <v/>
      </c>
      <c r="X3651">
        <f>IF($C3651="","",IF($AD3651=1,Settings!$C$8,IF($AC3651=1,Settings!$C$6,Settings!$C$7))*100)</f>
        <v/>
      </c>
      <c r="Y3651" s="7">
        <f>IF($C3651="","",V3651-M3651)</f>
        <v/>
      </c>
      <c r="AA3651">
        <f>IF($C3651="","",IF(COUNTIF($C$2:$C3651,$C3651)=1,1,0))</f>
        <v/>
      </c>
      <c r="AB3651">
        <f>IF($AA3651=1,SUMPRODUCT(--($AE$2:$AE$6001&lt;$AE3651))+1,"")</f>
        <v/>
      </c>
      <c r="AC3651">
        <f>IF($C3651="","",IF(OR($W3651=TRUE(),$W3651="TRUE"),0,1))</f>
        <v/>
      </c>
      <c r="AD3651">
        <f>IF($C3651="","",IF($Z3651="Yes",1,0))</f>
        <v/>
      </c>
      <c r="AE3651">
        <f>IF($AA3651=1,IFERROR(IF(VALUE($C3651)&lt;100000000,VALUE($C3651),1000000000),IFERROR(IF(VALUE(MID($C3651,2,20))&lt;100000000,VALUE(MID($C3651,2,20)),1000000000),1000000000))+ROW()/100000,"")</f>
        <v/>
      </c>
    </row>
    <row r="3652">
      <c r="M3652" s="7">
        <f>IF($C3652="","",L3652*V3652/100)</f>
        <v/>
      </c>
      <c r="N3652" s="11" t="n"/>
      <c r="R3652" s="7" t="n"/>
      <c r="T3652" s="7" t="n"/>
      <c r="U3652" s="7">
        <f>IF($C3652="","",T3652*X3652/100)</f>
        <v/>
      </c>
      <c r="V3652" s="7">
        <f>IF($C3652="","",T3652-U3652)</f>
        <v/>
      </c>
      <c r="X3652">
        <f>IF($C3652="","",IF($AD3652=1,Settings!$C$8,IF($AC3652=1,Settings!$C$6,Settings!$C$7))*100)</f>
        <v/>
      </c>
      <c r="Y3652" s="7">
        <f>IF($C3652="","",V3652-M3652)</f>
        <v/>
      </c>
      <c r="AA3652">
        <f>IF($C3652="","",IF(COUNTIF($C$2:$C3652,$C3652)=1,1,0))</f>
        <v/>
      </c>
      <c r="AB3652">
        <f>IF($AA3652=1,SUMPRODUCT(--($AE$2:$AE$6001&lt;$AE3652))+1,"")</f>
        <v/>
      </c>
      <c r="AC3652">
        <f>IF($C3652="","",IF(OR($W3652=TRUE(),$W3652="TRUE"),0,1))</f>
        <v/>
      </c>
      <c r="AD3652">
        <f>IF($C3652="","",IF($Z3652="Yes",1,0))</f>
        <v/>
      </c>
      <c r="AE3652">
        <f>IF($AA3652=1,IFERROR(IF(VALUE($C3652)&lt;100000000,VALUE($C3652),1000000000),IFERROR(IF(VALUE(MID($C3652,2,20))&lt;100000000,VALUE(MID($C3652,2,20)),1000000000),1000000000))+ROW()/100000,"")</f>
        <v/>
      </c>
    </row>
    <row r="3653">
      <c r="M3653" s="7">
        <f>IF($C3653="","",L3653*V3653/100)</f>
        <v/>
      </c>
      <c r="N3653" s="11" t="n"/>
      <c r="R3653" s="7" t="n"/>
      <c r="T3653" s="7" t="n"/>
      <c r="U3653" s="7">
        <f>IF($C3653="","",T3653*X3653/100)</f>
        <v/>
      </c>
      <c r="V3653" s="7">
        <f>IF($C3653="","",T3653-U3653)</f>
        <v/>
      </c>
      <c r="X3653">
        <f>IF($C3653="","",IF($AD3653=1,Settings!$C$8,IF($AC3653=1,Settings!$C$6,Settings!$C$7))*100)</f>
        <v/>
      </c>
      <c r="Y3653" s="7">
        <f>IF($C3653="","",V3653-M3653)</f>
        <v/>
      </c>
      <c r="AA3653">
        <f>IF($C3653="","",IF(COUNTIF($C$2:$C3653,$C3653)=1,1,0))</f>
        <v/>
      </c>
      <c r="AB3653">
        <f>IF($AA3653=1,SUMPRODUCT(--($AE$2:$AE$6001&lt;$AE3653))+1,"")</f>
        <v/>
      </c>
      <c r="AC3653">
        <f>IF($C3653="","",IF(OR($W3653=TRUE(),$W3653="TRUE"),0,1))</f>
        <v/>
      </c>
      <c r="AD3653">
        <f>IF($C3653="","",IF($Z3653="Yes",1,0))</f>
        <v/>
      </c>
      <c r="AE3653">
        <f>IF($AA3653=1,IFERROR(IF(VALUE($C3653)&lt;100000000,VALUE($C3653),1000000000),IFERROR(IF(VALUE(MID($C3653,2,20))&lt;100000000,VALUE(MID($C3653,2,20)),1000000000),1000000000))+ROW()/100000,"")</f>
        <v/>
      </c>
    </row>
    <row r="3654">
      <c r="M3654" s="7">
        <f>IF($C3654="","",L3654*V3654/100)</f>
        <v/>
      </c>
      <c r="N3654" s="11" t="n"/>
      <c r="R3654" s="7" t="n"/>
      <c r="T3654" s="7" t="n"/>
      <c r="U3654" s="7">
        <f>IF($C3654="","",T3654*X3654/100)</f>
        <v/>
      </c>
      <c r="V3654" s="7">
        <f>IF($C3654="","",T3654-U3654)</f>
        <v/>
      </c>
      <c r="X3654">
        <f>IF($C3654="","",IF($AD3654=1,Settings!$C$8,IF($AC3654=1,Settings!$C$6,Settings!$C$7))*100)</f>
        <v/>
      </c>
      <c r="Y3654" s="7">
        <f>IF($C3654="","",V3654-M3654)</f>
        <v/>
      </c>
      <c r="AA3654">
        <f>IF($C3654="","",IF(COUNTIF($C$2:$C3654,$C3654)=1,1,0))</f>
        <v/>
      </c>
      <c r="AB3654">
        <f>IF($AA3654=1,SUMPRODUCT(--($AE$2:$AE$6001&lt;$AE3654))+1,"")</f>
        <v/>
      </c>
      <c r="AC3654">
        <f>IF($C3654="","",IF(OR($W3654=TRUE(),$W3654="TRUE"),0,1))</f>
        <v/>
      </c>
      <c r="AD3654">
        <f>IF($C3654="","",IF($Z3654="Yes",1,0))</f>
        <v/>
      </c>
      <c r="AE3654">
        <f>IF($AA3654=1,IFERROR(IF(VALUE($C3654)&lt;100000000,VALUE($C3654),1000000000),IFERROR(IF(VALUE(MID($C3654,2,20))&lt;100000000,VALUE(MID($C3654,2,20)),1000000000),1000000000))+ROW()/100000,"")</f>
        <v/>
      </c>
    </row>
    <row r="3655">
      <c r="M3655" s="7">
        <f>IF($C3655="","",L3655*V3655/100)</f>
        <v/>
      </c>
      <c r="N3655" s="11" t="n"/>
      <c r="R3655" s="7" t="n"/>
      <c r="T3655" s="7" t="n"/>
      <c r="U3655" s="7">
        <f>IF($C3655="","",T3655*X3655/100)</f>
        <v/>
      </c>
      <c r="V3655" s="7">
        <f>IF($C3655="","",T3655-U3655)</f>
        <v/>
      </c>
      <c r="X3655">
        <f>IF($C3655="","",IF($AD3655=1,Settings!$C$8,IF($AC3655=1,Settings!$C$6,Settings!$C$7))*100)</f>
        <v/>
      </c>
      <c r="Y3655" s="7">
        <f>IF($C3655="","",V3655-M3655)</f>
        <v/>
      </c>
      <c r="AA3655">
        <f>IF($C3655="","",IF(COUNTIF($C$2:$C3655,$C3655)=1,1,0))</f>
        <v/>
      </c>
      <c r="AB3655">
        <f>IF($AA3655=1,SUMPRODUCT(--($AE$2:$AE$6001&lt;$AE3655))+1,"")</f>
        <v/>
      </c>
      <c r="AC3655">
        <f>IF($C3655="","",IF(OR($W3655=TRUE(),$W3655="TRUE"),0,1))</f>
        <v/>
      </c>
      <c r="AD3655">
        <f>IF($C3655="","",IF($Z3655="Yes",1,0))</f>
        <v/>
      </c>
      <c r="AE3655">
        <f>IF($AA3655=1,IFERROR(IF(VALUE($C3655)&lt;100000000,VALUE($C3655),1000000000),IFERROR(IF(VALUE(MID($C3655,2,20))&lt;100000000,VALUE(MID($C3655,2,20)),1000000000),1000000000))+ROW()/100000,"")</f>
        <v/>
      </c>
    </row>
    <row r="3656">
      <c r="M3656" s="7">
        <f>IF($C3656="","",L3656*V3656/100)</f>
        <v/>
      </c>
      <c r="N3656" s="11" t="n"/>
      <c r="R3656" s="7" t="n"/>
      <c r="T3656" s="7" t="n"/>
      <c r="U3656" s="7">
        <f>IF($C3656="","",T3656*X3656/100)</f>
        <v/>
      </c>
      <c r="V3656" s="7">
        <f>IF($C3656="","",T3656-U3656)</f>
        <v/>
      </c>
      <c r="X3656">
        <f>IF($C3656="","",IF($AD3656=1,Settings!$C$8,IF($AC3656=1,Settings!$C$6,Settings!$C$7))*100)</f>
        <v/>
      </c>
      <c r="Y3656" s="7">
        <f>IF($C3656="","",V3656-M3656)</f>
        <v/>
      </c>
      <c r="AA3656">
        <f>IF($C3656="","",IF(COUNTIF($C$2:$C3656,$C3656)=1,1,0))</f>
        <v/>
      </c>
      <c r="AB3656">
        <f>IF($AA3656=1,SUMPRODUCT(--($AE$2:$AE$6001&lt;$AE3656))+1,"")</f>
        <v/>
      </c>
      <c r="AC3656">
        <f>IF($C3656="","",IF(OR($W3656=TRUE(),$W3656="TRUE"),0,1))</f>
        <v/>
      </c>
      <c r="AD3656">
        <f>IF($C3656="","",IF($Z3656="Yes",1,0))</f>
        <v/>
      </c>
      <c r="AE3656">
        <f>IF($AA3656=1,IFERROR(IF(VALUE($C3656)&lt;100000000,VALUE($C3656),1000000000),IFERROR(IF(VALUE(MID($C3656,2,20))&lt;100000000,VALUE(MID($C3656,2,20)),1000000000),1000000000))+ROW()/100000,"")</f>
        <v/>
      </c>
    </row>
    <row r="3657">
      <c r="M3657" s="7">
        <f>IF($C3657="","",L3657*V3657/100)</f>
        <v/>
      </c>
      <c r="N3657" s="11" t="n"/>
      <c r="R3657" s="7" t="n"/>
      <c r="T3657" s="7" t="n"/>
      <c r="U3657" s="7">
        <f>IF($C3657="","",T3657*X3657/100)</f>
        <v/>
      </c>
      <c r="V3657" s="7">
        <f>IF($C3657="","",T3657-U3657)</f>
        <v/>
      </c>
      <c r="X3657">
        <f>IF($C3657="","",IF($AD3657=1,Settings!$C$8,IF($AC3657=1,Settings!$C$6,Settings!$C$7))*100)</f>
        <v/>
      </c>
      <c r="Y3657" s="7">
        <f>IF($C3657="","",V3657-M3657)</f>
        <v/>
      </c>
      <c r="AA3657">
        <f>IF($C3657="","",IF(COUNTIF($C$2:$C3657,$C3657)=1,1,0))</f>
        <v/>
      </c>
      <c r="AB3657">
        <f>IF($AA3657=1,SUMPRODUCT(--($AE$2:$AE$6001&lt;$AE3657))+1,"")</f>
        <v/>
      </c>
      <c r="AC3657">
        <f>IF($C3657="","",IF(OR($W3657=TRUE(),$W3657="TRUE"),0,1))</f>
        <v/>
      </c>
      <c r="AD3657">
        <f>IF($C3657="","",IF($Z3657="Yes",1,0))</f>
        <v/>
      </c>
      <c r="AE3657">
        <f>IF($AA3657=1,IFERROR(IF(VALUE($C3657)&lt;100000000,VALUE($C3657),1000000000),IFERROR(IF(VALUE(MID($C3657,2,20))&lt;100000000,VALUE(MID($C3657,2,20)),1000000000),1000000000))+ROW()/100000,"")</f>
        <v/>
      </c>
    </row>
    <row r="3658">
      <c r="M3658" s="7">
        <f>IF($C3658="","",L3658*V3658/100)</f>
        <v/>
      </c>
      <c r="N3658" s="11" t="n"/>
      <c r="R3658" s="7" t="n"/>
      <c r="T3658" s="7" t="n"/>
      <c r="U3658" s="7">
        <f>IF($C3658="","",T3658*X3658/100)</f>
        <v/>
      </c>
      <c r="V3658" s="7">
        <f>IF($C3658="","",T3658-U3658)</f>
        <v/>
      </c>
      <c r="X3658">
        <f>IF($C3658="","",IF($AD3658=1,Settings!$C$8,IF($AC3658=1,Settings!$C$6,Settings!$C$7))*100)</f>
        <v/>
      </c>
      <c r="Y3658" s="7">
        <f>IF($C3658="","",V3658-M3658)</f>
        <v/>
      </c>
      <c r="AA3658">
        <f>IF($C3658="","",IF(COUNTIF($C$2:$C3658,$C3658)=1,1,0))</f>
        <v/>
      </c>
      <c r="AB3658">
        <f>IF($AA3658=1,SUMPRODUCT(--($AE$2:$AE$6001&lt;$AE3658))+1,"")</f>
        <v/>
      </c>
      <c r="AC3658">
        <f>IF($C3658="","",IF(OR($W3658=TRUE(),$W3658="TRUE"),0,1))</f>
        <v/>
      </c>
      <c r="AD3658">
        <f>IF($C3658="","",IF($Z3658="Yes",1,0))</f>
        <v/>
      </c>
      <c r="AE3658">
        <f>IF($AA3658=1,IFERROR(IF(VALUE($C3658)&lt;100000000,VALUE($C3658),1000000000),IFERROR(IF(VALUE(MID($C3658,2,20))&lt;100000000,VALUE(MID($C3658,2,20)),1000000000),1000000000))+ROW()/100000,"")</f>
        <v/>
      </c>
    </row>
    <row r="3659">
      <c r="M3659" s="7">
        <f>IF($C3659="","",L3659*V3659/100)</f>
        <v/>
      </c>
      <c r="N3659" s="11" t="n"/>
      <c r="R3659" s="7" t="n"/>
      <c r="T3659" s="7" t="n"/>
      <c r="U3659" s="7">
        <f>IF($C3659="","",T3659*X3659/100)</f>
        <v/>
      </c>
      <c r="V3659" s="7">
        <f>IF($C3659="","",T3659-U3659)</f>
        <v/>
      </c>
      <c r="X3659">
        <f>IF($C3659="","",IF($AD3659=1,Settings!$C$8,IF($AC3659=1,Settings!$C$6,Settings!$C$7))*100)</f>
        <v/>
      </c>
      <c r="Y3659" s="7">
        <f>IF($C3659="","",V3659-M3659)</f>
        <v/>
      </c>
      <c r="AA3659">
        <f>IF($C3659="","",IF(COUNTIF($C$2:$C3659,$C3659)=1,1,0))</f>
        <v/>
      </c>
      <c r="AB3659">
        <f>IF($AA3659=1,SUMPRODUCT(--($AE$2:$AE$6001&lt;$AE3659))+1,"")</f>
        <v/>
      </c>
      <c r="AC3659">
        <f>IF($C3659="","",IF(OR($W3659=TRUE(),$W3659="TRUE"),0,1))</f>
        <v/>
      </c>
      <c r="AD3659">
        <f>IF($C3659="","",IF($Z3659="Yes",1,0))</f>
        <v/>
      </c>
      <c r="AE3659">
        <f>IF($AA3659=1,IFERROR(IF(VALUE($C3659)&lt;100000000,VALUE($C3659),1000000000),IFERROR(IF(VALUE(MID($C3659,2,20))&lt;100000000,VALUE(MID($C3659,2,20)),1000000000),1000000000))+ROW()/100000,"")</f>
        <v/>
      </c>
    </row>
    <row r="3660">
      <c r="M3660" s="7">
        <f>IF($C3660="","",L3660*V3660/100)</f>
        <v/>
      </c>
      <c r="N3660" s="11" t="n"/>
      <c r="R3660" s="7" t="n"/>
      <c r="T3660" s="7" t="n"/>
      <c r="U3660" s="7">
        <f>IF($C3660="","",T3660*X3660/100)</f>
        <v/>
      </c>
      <c r="V3660" s="7">
        <f>IF($C3660="","",T3660-U3660)</f>
        <v/>
      </c>
      <c r="X3660">
        <f>IF($C3660="","",IF($AD3660=1,Settings!$C$8,IF($AC3660=1,Settings!$C$6,Settings!$C$7))*100)</f>
        <v/>
      </c>
      <c r="Y3660" s="7">
        <f>IF($C3660="","",V3660-M3660)</f>
        <v/>
      </c>
      <c r="AA3660">
        <f>IF($C3660="","",IF(COUNTIF($C$2:$C3660,$C3660)=1,1,0))</f>
        <v/>
      </c>
      <c r="AB3660">
        <f>IF($AA3660=1,SUMPRODUCT(--($AE$2:$AE$6001&lt;$AE3660))+1,"")</f>
        <v/>
      </c>
      <c r="AC3660">
        <f>IF($C3660="","",IF(OR($W3660=TRUE(),$W3660="TRUE"),0,1))</f>
        <v/>
      </c>
      <c r="AD3660">
        <f>IF($C3660="","",IF($Z3660="Yes",1,0))</f>
        <v/>
      </c>
      <c r="AE3660">
        <f>IF($AA3660=1,IFERROR(IF(VALUE($C3660)&lt;100000000,VALUE($C3660),1000000000),IFERROR(IF(VALUE(MID($C3660,2,20))&lt;100000000,VALUE(MID($C3660,2,20)),1000000000),1000000000))+ROW()/100000,"")</f>
        <v/>
      </c>
    </row>
    <row r="3661">
      <c r="M3661" s="7">
        <f>IF($C3661="","",L3661*V3661/100)</f>
        <v/>
      </c>
      <c r="N3661" s="11" t="n"/>
      <c r="R3661" s="7" t="n"/>
      <c r="T3661" s="7" t="n"/>
      <c r="U3661" s="7">
        <f>IF($C3661="","",T3661*X3661/100)</f>
        <v/>
      </c>
      <c r="V3661" s="7">
        <f>IF($C3661="","",T3661-U3661)</f>
        <v/>
      </c>
      <c r="X3661">
        <f>IF($C3661="","",IF($AD3661=1,Settings!$C$8,IF($AC3661=1,Settings!$C$6,Settings!$C$7))*100)</f>
        <v/>
      </c>
      <c r="Y3661" s="7">
        <f>IF($C3661="","",V3661-M3661)</f>
        <v/>
      </c>
      <c r="AA3661">
        <f>IF($C3661="","",IF(COUNTIF($C$2:$C3661,$C3661)=1,1,0))</f>
        <v/>
      </c>
      <c r="AB3661">
        <f>IF($AA3661=1,SUMPRODUCT(--($AE$2:$AE$6001&lt;$AE3661))+1,"")</f>
        <v/>
      </c>
      <c r="AC3661">
        <f>IF($C3661="","",IF(OR($W3661=TRUE(),$W3661="TRUE"),0,1))</f>
        <v/>
      </c>
      <c r="AD3661">
        <f>IF($C3661="","",IF($Z3661="Yes",1,0))</f>
        <v/>
      </c>
      <c r="AE3661">
        <f>IF($AA3661=1,IFERROR(IF(VALUE($C3661)&lt;100000000,VALUE($C3661),1000000000),IFERROR(IF(VALUE(MID($C3661,2,20))&lt;100000000,VALUE(MID($C3661,2,20)),1000000000),1000000000))+ROW()/100000,"")</f>
        <v/>
      </c>
    </row>
    <row r="3662">
      <c r="M3662" s="7">
        <f>IF($C3662="","",L3662*V3662/100)</f>
        <v/>
      </c>
      <c r="N3662" s="11" t="n"/>
      <c r="R3662" s="7" t="n"/>
      <c r="T3662" s="7" t="n"/>
      <c r="U3662" s="7">
        <f>IF($C3662="","",T3662*X3662/100)</f>
        <v/>
      </c>
      <c r="V3662" s="7">
        <f>IF($C3662="","",T3662-U3662)</f>
        <v/>
      </c>
      <c r="X3662">
        <f>IF($C3662="","",IF($AD3662=1,Settings!$C$8,IF($AC3662=1,Settings!$C$6,Settings!$C$7))*100)</f>
        <v/>
      </c>
      <c r="Y3662" s="7">
        <f>IF($C3662="","",V3662-M3662)</f>
        <v/>
      </c>
      <c r="AA3662">
        <f>IF($C3662="","",IF(COUNTIF($C$2:$C3662,$C3662)=1,1,0))</f>
        <v/>
      </c>
      <c r="AB3662">
        <f>IF($AA3662=1,SUMPRODUCT(--($AE$2:$AE$6001&lt;$AE3662))+1,"")</f>
        <v/>
      </c>
      <c r="AC3662">
        <f>IF($C3662="","",IF(OR($W3662=TRUE(),$W3662="TRUE"),0,1))</f>
        <v/>
      </c>
      <c r="AD3662">
        <f>IF($C3662="","",IF($Z3662="Yes",1,0))</f>
        <v/>
      </c>
      <c r="AE3662">
        <f>IF($AA3662=1,IFERROR(IF(VALUE($C3662)&lt;100000000,VALUE($C3662),1000000000),IFERROR(IF(VALUE(MID($C3662,2,20))&lt;100000000,VALUE(MID($C3662,2,20)),1000000000),1000000000))+ROW()/100000,"")</f>
        <v/>
      </c>
    </row>
    <row r="3663">
      <c r="M3663" s="7">
        <f>IF($C3663="","",L3663*V3663/100)</f>
        <v/>
      </c>
      <c r="N3663" s="11" t="n"/>
      <c r="R3663" s="7" t="n"/>
      <c r="T3663" s="7" t="n"/>
      <c r="U3663" s="7">
        <f>IF($C3663="","",T3663*X3663/100)</f>
        <v/>
      </c>
      <c r="V3663" s="7">
        <f>IF($C3663="","",T3663-U3663)</f>
        <v/>
      </c>
      <c r="X3663">
        <f>IF($C3663="","",IF($AD3663=1,Settings!$C$8,IF($AC3663=1,Settings!$C$6,Settings!$C$7))*100)</f>
        <v/>
      </c>
      <c r="Y3663" s="7">
        <f>IF($C3663="","",V3663-M3663)</f>
        <v/>
      </c>
      <c r="AA3663">
        <f>IF($C3663="","",IF(COUNTIF($C$2:$C3663,$C3663)=1,1,0))</f>
        <v/>
      </c>
      <c r="AB3663">
        <f>IF($AA3663=1,SUMPRODUCT(--($AE$2:$AE$6001&lt;$AE3663))+1,"")</f>
        <v/>
      </c>
      <c r="AC3663">
        <f>IF($C3663="","",IF(OR($W3663=TRUE(),$W3663="TRUE"),0,1))</f>
        <v/>
      </c>
      <c r="AD3663">
        <f>IF($C3663="","",IF($Z3663="Yes",1,0))</f>
        <v/>
      </c>
      <c r="AE3663">
        <f>IF($AA3663=1,IFERROR(IF(VALUE($C3663)&lt;100000000,VALUE($C3663),1000000000),IFERROR(IF(VALUE(MID($C3663,2,20))&lt;100000000,VALUE(MID($C3663,2,20)),1000000000),1000000000))+ROW()/100000,"")</f>
        <v/>
      </c>
    </row>
    <row r="3664">
      <c r="M3664" s="7">
        <f>IF($C3664="","",L3664*V3664/100)</f>
        <v/>
      </c>
      <c r="N3664" s="11" t="n"/>
      <c r="R3664" s="7" t="n"/>
      <c r="T3664" s="7" t="n"/>
      <c r="U3664" s="7">
        <f>IF($C3664="","",T3664*X3664/100)</f>
        <v/>
      </c>
      <c r="V3664" s="7">
        <f>IF($C3664="","",T3664-U3664)</f>
        <v/>
      </c>
      <c r="X3664">
        <f>IF($C3664="","",IF($AD3664=1,Settings!$C$8,IF($AC3664=1,Settings!$C$6,Settings!$C$7))*100)</f>
        <v/>
      </c>
      <c r="Y3664" s="7">
        <f>IF($C3664="","",V3664-M3664)</f>
        <v/>
      </c>
      <c r="AA3664">
        <f>IF($C3664="","",IF(COUNTIF($C$2:$C3664,$C3664)=1,1,0))</f>
        <v/>
      </c>
      <c r="AB3664">
        <f>IF($AA3664=1,SUMPRODUCT(--($AE$2:$AE$6001&lt;$AE3664))+1,"")</f>
        <v/>
      </c>
      <c r="AC3664">
        <f>IF($C3664="","",IF(OR($W3664=TRUE(),$W3664="TRUE"),0,1))</f>
        <v/>
      </c>
      <c r="AD3664">
        <f>IF($C3664="","",IF($Z3664="Yes",1,0))</f>
        <v/>
      </c>
      <c r="AE3664">
        <f>IF($AA3664=1,IFERROR(IF(VALUE($C3664)&lt;100000000,VALUE($C3664),1000000000),IFERROR(IF(VALUE(MID($C3664,2,20))&lt;100000000,VALUE(MID($C3664,2,20)),1000000000),1000000000))+ROW()/100000,"")</f>
        <v/>
      </c>
    </row>
    <row r="3665">
      <c r="M3665" s="7">
        <f>IF($C3665="","",L3665*V3665/100)</f>
        <v/>
      </c>
      <c r="N3665" s="11" t="n"/>
      <c r="R3665" s="7" t="n"/>
      <c r="T3665" s="7" t="n"/>
      <c r="U3665" s="7">
        <f>IF($C3665="","",T3665*X3665/100)</f>
        <v/>
      </c>
      <c r="V3665" s="7">
        <f>IF($C3665="","",T3665-U3665)</f>
        <v/>
      </c>
      <c r="X3665">
        <f>IF($C3665="","",IF($AD3665=1,Settings!$C$8,IF($AC3665=1,Settings!$C$6,Settings!$C$7))*100)</f>
        <v/>
      </c>
      <c r="Y3665" s="7">
        <f>IF($C3665="","",V3665-M3665)</f>
        <v/>
      </c>
      <c r="AA3665">
        <f>IF($C3665="","",IF(COUNTIF($C$2:$C3665,$C3665)=1,1,0))</f>
        <v/>
      </c>
      <c r="AB3665">
        <f>IF($AA3665=1,SUMPRODUCT(--($AE$2:$AE$6001&lt;$AE3665))+1,"")</f>
        <v/>
      </c>
      <c r="AC3665">
        <f>IF($C3665="","",IF(OR($W3665=TRUE(),$W3665="TRUE"),0,1))</f>
        <v/>
      </c>
      <c r="AD3665">
        <f>IF($C3665="","",IF($Z3665="Yes",1,0))</f>
        <v/>
      </c>
      <c r="AE3665">
        <f>IF($AA3665=1,IFERROR(IF(VALUE($C3665)&lt;100000000,VALUE($C3665),1000000000),IFERROR(IF(VALUE(MID($C3665,2,20))&lt;100000000,VALUE(MID($C3665,2,20)),1000000000),1000000000))+ROW()/100000,"")</f>
        <v/>
      </c>
    </row>
    <row r="3666">
      <c r="M3666" s="7">
        <f>IF($C3666="","",L3666*V3666/100)</f>
        <v/>
      </c>
      <c r="N3666" s="11" t="n"/>
      <c r="R3666" s="7" t="n"/>
      <c r="T3666" s="7" t="n"/>
      <c r="U3666" s="7">
        <f>IF($C3666="","",T3666*X3666/100)</f>
        <v/>
      </c>
      <c r="V3666" s="7">
        <f>IF($C3666="","",T3666-U3666)</f>
        <v/>
      </c>
      <c r="X3666">
        <f>IF($C3666="","",IF($AD3666=1,Settings!$C$8,IF($AC3666=1,Settings!$C$6,Settings!$C$7))*100)</f>
        <v/>
      </c>
      <c r="Y3666" s="7">
        <f>IF($C3666="","",V3666-M3666)</f>
        <v/>
      </c>
      <c r="AA3666">
        <f>IF($C3666="","",IF(COUNTIF($C$2:$C3666,$C3666)=1,1,0))</f>
        <v/>
      </c>
      <c r="AB3666">
        <f>IF($AA3666=1,SUMPRODUCT(--($AE$2:$AE$6001&lt;$AE3666))+1,"")</f>
        <v/>
      </c>
      <c r="AC3666">
        <f>IF($C3666="","",IF(OR($W3666=TRUE(),$W3666="TRUE"),0,1))</f>
        <v/>
      </c>
      <c r="AD3666">
        <f>IF($C3666="","",IF($Z3666="Yes",1,0))</f>
        <v/>
      </c>
      <c r="AE3666">
        <f>IF($AA3666=1,IFERROR(IF(VALUE($C3666)&lt;100000000,VALUE($C3666),1000000000),IFERROR(IF(VALUE(MID($C3666,2,20))&lt;100000000,VALUE(MID($C3666,2,20)),1000000000),1000000000))+ROW()/100000,"")</f>
        <v/>
      </c>
    </row>
    <row r="3667">
      <c r="M3667" s="7">
        <f>IF($C3667="","",L3667*V3667/100)</f>
        <v/>
      </c>
      <c r="N3667" s="11" t="n"/>
      <c r="R3667" s="7" t="n"/>
      <c r="T3667" s="7" t="n"/>
      <c r="U3667" s="7">
        <f>IF($C3667="","",T3667*X3667/100)</f>
        <v/>
      </c>
      <c r="V3667" s="7">
        <f>IF($C3667="","",T3667-U3667)</f>
        <v/>
      </c>
      <c r="X3667">
        <f>IF($C3667="","",IF($AD3667=1,Settings!$C$8,IF($AC3667=1,Settings!$C$6,Settings!$C$7))*100)</f>
        <v/>
      </c>
      <c r="Y3667" s="7">
        <f>IF($C3667="","",V3667-M3667)</f>
        <v/>
      </c>
      <c r="AA3667">
        <f>IF($C3667="","",IF(COUNTIF($C$2:$C3667,$C3667)=1,1,0))</f>
        <v/>
      </c>
      <c r="AB3667">
        <f>IF($AA3667=1,SUMPRODUCT(--($AE$2:$AE$6001&lt;$AE3667))+1,"")</f>
        <v/>
      </c>
      <c r="AC3667">
        <f>IF($C3667="","",IF(OR($W3667=TRUE(),$W3667="TRUE"),0,1))</f>
        <v/>
      </c>
      <c r="AD3667">
        <f>IF($C3667="","",IF($Z3667="Yes",1,0))</f>
        <v/>
      </c>
      <c r="AE3667">
        <f>IF($AA3667=1,IFERROR(IF(VALUE($C3667)&lt;100000000,VALUE($C3667),1000000000),IFERROR(IF(VALUE(MID($C3667,2,20))&lt;100000000,VALUE(MID($C3667,2,20)),1000000000),1000000000))+ROW()/100000,"")</f>
        <v/>
      </c>
    </row>
    <row r="3668">
      <c r="M3668" s="7">
        <f>IF($C3668="","",L3668*V3668/100)</f>
        <v/>
      </c>
      <c r="N3668" s="11" t="n"/>
      <c r="R3668" s="7" t="n"/>
      <c r="T3668" s="7" t="n"/>
      <c r="U3668" s="7">
        <f>IF($C3668="","",T3668*X3668/100)</f>
        <v/>
      </c>
      <c r="V3668" s="7">
        <f>IF($C3668="","",T3668-U3668)</f>
        <v/>
      </c>
      <c r="X3668">
        <f>IF($C3668="","",IF($AD3668=1,Settings!$C$8,IF($AC3668=1,Settings!$C$6,Settings!$C$7))*100)</f>
        <v/>
      </c>
      <c r="Y3668" s="7">
        <f>IF($C3668="","",V3668-M3668)</f>
        <v/>
      </c>
      <c r="AA3668">
        <f>IF($C3668="","",IF(COUNTIF($C$2:$C3668,$C3668)=1,1,0))</f>
        <v/>
      </c>
      <c r="AB3668">
        <f>IF($AA3668=1,SUMPRODUCT(--($AE$2:$AE$6001&lt;$AE3668))+1,"")</f>
        <v/>
      </c>
      <c r="AC3668">
        <f>IF($C3668="","",IF(OR($W3668=TRUE(),$W3668="TRUE"),0,1))</f>
        <v/>
      </c>
      <c r="AD3668">
        <f>IF($C3668="","",IF($Z3668="Yes",1,0))</f>
        <v/>
      </c>
      <c r="AE3668">
        <f>IF($AA3668=1,IFERROR(IF(VALUE($C3668)&lt;100000000,VALUE($C3668),1000000000),IFERROR(IF(VALUE(MID($C3668,2,20))&lt;100000000,VALUE(MID($C3668,2,20)),1000000000),1000000000))+ROW()/100000,"")</f>
        <v/>
      </c>
    </row>
    <row r="3669">
      <c r="M3669" s="7">
        <f>IF($C3669="","",L3669*V3669/100)</f>
        <v/>
      </c>
      <c r="N3669" s="11" t="n"/>
      <c r="R3669" s="7" t="n"/>
      <c r="T3669" s="7" t="n"/>
      <c r="U3669" s="7">
        <f>IF($C3669="","",T3669*X3669/100)</f>
        <v/>
      </c>
      <c r="V3669" s="7">
        <f>IF($C3669="","",T3669-U3669)</f>
        <v/>
      </c>
      <c r="X3669">
        <f>IF($C3669="","",IF($AD3669=1,Settings!$C$8,IF($AC3669=1,Settings!$C$6,Settings!$C$7))*100)</f>
        <v/>
      </c>
      <c r="Y3669" s="7">
        <f>IF($C3669="","",V3669-M3669)</f>
        <v/>
      </c>
      <c r="AA3669">
        <f>IF($C3669="","",IF(COUNTIF($C$2:$C3669,$C3669)=1,1,0))</f>
        <v/>
      </c>
      <c r="AB3669">
        <f>IF($AA3669=1,SUMPRODUCT(--($AE$2:$AE$6001&lt;$AE3669))+1,"")</f>
        <v/>
      </c>
      <c r="AC3669">
        <f>IF($C3669="","",IF(OR($W3669=TRUE(),$W3669="TRUE"),0,1))</f>
        <v/>
      </c>
      <c r="AD3669">
        <f>IF($C3669="","",IF($Z3669="Yes",1,0))</f>
        <v/>
      </c>
      <c r="AE3669">
        <f>IF($AA3669=1,IFERROR(IF(VALUE($C3669)&lt;100000000,VALUE($C3669),1000000000),IFERROR(IF(VALUE(MID($C3669,2,20))&lt;100000000,VALUE(MID($C3669,2,20)),1000000000),1000000000))+ROW()/100000,"")</f>
        <v/>
      </c>
    </row>
    <row r="3670">
      <c r="M3670" s="7">
        <f>IF($C3670="","",L3670*V3670/100)</f>
        <v/>
      </c>
      <c r="N3670" s="11" t="n"/>
      <c r="R3670" s="7" t="n"/>
      <c r="T3670" s="7" t="n"/>
      <c r="U3670" s="7">
        <f>IF($C3670="","",T3670*X3670/100)</f>
        <v/>
      </c>
      <c r="V3670" s="7">
        <f>IF($C3670="","",T3670-U3670)</f>
        <v/>
      </c>
      <c r="X3670">
        <f>IF($C3670="","",IF($AD3670=1,Settings!$C$8,IF($AC3670=1,Settings!$C$6,Settings!$C$7))*100)</f>
        <v/>
      </c>
      <c r="Y3670" s="7">
        <f>IF($C3670="","",V3670-M3670)</f>
        <v/>
      </c>
      <c r="AA3670">
        <f>IF($C3670="","",IF(COUNTIF($C$2:$C3670,$C3670)=1,1,0))</f>
        <v/>
      </c>
      <c r="AB3670">
        <f>IF($AA3670=1,SUMPRODUCT(--($AE$2:$AE$6001&lt;$AE3670))+1,"")</f>
        <v/>
      </c>
      <c r="AC3670">
        <f>IF($C3670="","",IF(OR($W3670=TRUE(),$W3670="TRUE"),0,1))</f>
        <v/>
      </c>
      <c r="AD3670">
        <f>IF($C3670="","",IF($Z3670="Yes",1,0))</f>
        <v/>
      </c>
      <c r="AE3670">
        <f>IF($AA3670=1,IFERROR(IF(VALUE($C3670)&lt;100000000,VALUE($C3670),1000000000),IFERROR(IF(VALUE(MID($C3670,2,20))&lt;100000000,VALUE(MID($C3670,2,20)),1000000000),1000000000))+ROW()/100000,"")</f>
        <v/>
      </c>
    </row>
    <row r="3671">
      <c r="M3671" s="7">
        <f>IF($C3671="","",L3671*V3671/100)</f>
        <v/>
      </c>
      <c r="N3671" s="11" t="n"/>
      <c r="R3671" s="7" t="n"/>
      <c r="T3671" s="7" t="n"/>
      <c r="U3671" s="7">
        <f>IF($C3671="","",T3671*X3671/100)</f>
        <v/>
      </c>
      <c r="V3671" s="7">
        <f>IF($C3671="","",T3671-U3671)</f>
        <v/>
      </c>
      <c r="X3671">
        <f>IF($C3671="","",IF($AD3671=1,Settings!$C$8,IF($AC3671=1,Settings!$C$6,Settings!$C$7))*100)</f>
        <v/>
      </c>
      <c r="Y3671" s="7">
        <f>IF($C3671="","",V3671-M3671)</f>
        <v/>
      </c>
      <c r="AA3671">
        <f>IF($C3671="","",IF(COUNTIF($C$2:$C3671,$C3671)=1,1,0))</f>
        <v/>
      </c>
      <c r="AB3671">
        <f>IF($AA3671=1,SUMPRODUCT(--($AE$2:$AE$6001&lt;$AE3671))+1,"")</f>
        <v/>
      </c>
      <c r="AC3671">
        <f>IF($C3671="","",IF(OR($W3671=TRUE(),$W3671="TRUE"),0,1))</f>
        <v/>
      </c>
      <c r="AD3671">
        <f>IF($C3671="","",IF($Z3671="Yes",1,0))</f>
        <v/>
      </c>
      <c r="AE3671">
        <f>IF($AA3671=1,IFERROR(IF(VALUE($C3671)&lt;100000000,VALUE($C3671),1000000000),IFERROR(IF(VALUE(MID($C3671,2,20))&lt;100000000,VALUE(MID($C3671,2,20)),1000000000),1000000000))+ROW()/100000,"")</f>
        <v/>
      </c>
    </row>
    <row r="3672">
      <c r="M3672" s="7">
        <f>IF($C3672="","",L3672*V3672/100)</f>
        <v/>
      </c>
      <c r="N3672" s="11" t="n"/>
      <c r="R3672" s="7" t="n"/>
      <c r="T3672" s="7" t="n"/>
      <c r="U3672" s="7">
        <f>IF($C3672="","",T3672*X3672/100)</f>
        <v/>
      </c>
      <c r="V3672" s="7">
        <f>IF($C3672="","",T3672-U3672)</f>
        <v/>
      </c>
      <c r="X3672">
        <f>IF($C3672="","",IF($AD3672=1,Settings!$C$8,IF($AC3672=1,Settings!$C$6,Settings!$C$7))*100)</f>
        <v/>
      </c>
      <c r="Y3672" s="7">
        <f>IF($C3672="","",V3672-M3672)</f>
        <v/>
      </c>
      <c r="AA3672">
        <f>IF($C3672="","",IF(COUNTIF($C$2:$C3672,$C3672)=1,1,0))</f>
        <v/>
      </c>
      <c r="AB3672">
        <f>IF($AA3672=1,SUMPRODUCT(--($AE$2:$AE$6001&lt;$AE3672))+1,"")</f>
        <v/>
      </c>
      <c r="AC3672">
        <f>IF($C3672="","",IF(OR($W3672=TRUE(),$W3672="TRUE"),0,1))</f>
        <v/>
      </c>
      <c r="AD3672">
        <f>IF($C3672="","",IF($Z3672="Yes",1,0))</f>
        <v/>
      </c>
      <c r="AE3672">
        <f>IF($AA3672=1,IFERROR(IF(VALUE($C3672)&lt;100000000,VALUE($C3672),1000000000),IFERROR(IF(VALUE(MID($C3672,2,20))&lt;100000000,VALUE(MID($C3672,2,20)),1000000000),1000000000))+ROW()/100000,"")</f>
        <v/>
      </c>
    </row>
    <row r="3673">
      <c r="M3673" s="7">
        <f>IF($C3673="","",L3673*V3673/100)</f>
        <v/>
      </c>
      <c r="N3673" s="11" t="n"/>
      <c r="R3673" s="7" t="n"/>
      <c r="T3673" s="7" t="n"/>
      <c r="U3673" s="7">
        <f>IF($C3673="","",T3673*X3673/100)</f>
        <v/>
      </c>
      <c r="V3673" s="7">
        <f>IF($C3673="","",T3673-U3673)</f>
        <v/>
      </c>
      <c r="X3673">
        <f>IF($C3673="","",IF($AD3673=1,Settings!$C$8,IF($AC3673=1,Settings!$C$6,Settings!$C$7))*100)</f>
        <v/>
      </c>
      <c r="Y3673" s="7">
        <f>IF($C3673="","",V3673-M3673)</f>
        <v/>
      </c>
      <c r="AA3673">
        <f>IF($C3673="","",IF(COUNTIF($C$2:$C3673,$C3673)=1,1,0))</f>
        <v/>
      </c>
      <c r="AB3673">
        <f>IF($AA3673=1,SUMPRODUCT(--($AE$2:$AE$6001&lt;$AE3673))+1,"")</f>
        <v/>
      </c>
      <c r="AC3673">
        <f>IF($C3673="","",IF(OR($W3673=TRUE(),$W3673="TRUE"),0,1))</f>
        <v/>
      </c>
      <c r="AD3673">
        <f>IF($C3673="","",IF($Z3673="Yes",1,0))</f>
        <v/>
      </c>
      <c r="AE3673">
        <f>IF($AA3673=1,IFERROR(IF(VALUE($C3673)&lt;100000000,VALUE($C3673),1000000000),IFERROR(IF(VALUE(MID($C3673,2,20))&lt;100000000,VALUE(MID($C3673,2,20)),1000000000),1000000000))+ROW()/100000,"")</f>
        <v/>
      </c>
    </row>
    <row r="3674">
      <c r="M3674" s="7">
        <f>IF($C3674="","",L3674*V3674/100)</f>
        <v/>
      </c>
      <c r="N3674" s="11" t="n"/>
      <c r="R3674" s="7" t="n"/>
      <c r="T3674" s="7" t="n"/>
      <c r="U3674" s="7">
        <f>IF($C3674="","",T3674*X3674/100)</f>
        <v/>
      </c>
      <c r="V3674" s="7">
        <f>IF($C3674="","",T3674-U3674)</f>
        <v/>
      </c>
      <c r="X3674">
        <f>IF($C3674="","",IF($AD3674=1,Settings!$C$8,IF($AC3674=1,Settings!$C$6,Settings!$C$7))*100)</f>
        <v/>
      </c>
      <c r="Y3674" s="7">
        <f>IF($C3674="","",V3674-M3674)</f>
        <v/>
      </c>
      <c r="AA3674">
        <f>IF($C3674="","",IF(COUNTIF($C$2:$C3674,$C3674)=1,1,0))</f>
        <v/>
      </c>
      <c r="AB3674">
        <f>IF($AA3674=1,SUMPRODUCT(--($AE$2:$AE$6001&lt;$AE3674))+1,"")</f>
        <v/>
      </c>
      <c r="AC3674">
        <f>IF($C3674="","",IF(OR($W3674=TRUE(),$W3674="TRUE"),0,1))</f>
        <v/>
      </c>
      <c r="AD3674">
        <f>IF($C3674="","",IF($Z3674="Yes",1,0))</f>
        <v/>
      </c>
      <c r="AE3674">
        <f>IF($AA3674=1,IFERROR(IF(VALUE($C3674)&lt;100000000,VALUE($C3674),1000000000),IFERROR(IF(VALUE(MID($C3674,2,20))&lt;100000000,VALUE(MID($C3674,2,20)),1000000000),1000000000))+ROW()/100000,"")</f>
        <v/>
      </c>
    </row>
    <row r="3675">
      <c r="M3675" s="7">
        <f>IF($C3675="","",L3675*V3675/100)</f>
        <v/>
      </c>
      <c r="N3675" s="11" t="n"/>
      <c r="R3675" s="7" t="n"/>
      <c r="T3675" s="7" t="n"/>
      <c r="U3675" s="7">
        <f>IF($C3675="","",T3675*X3675/100)</f>
        <v/>
      </c>
      <c r="V3675" s="7">
        <f>IF($C3675="","",T3675-U3675)</f>
        <v/>
      </c>
      <c r="X3675">
        <f>IF($C3675="","",IF($AD3675=1,Settings!$C$8,IF($AC3675=1,Settings!$C$6,Settings!$C$7))*100)</f>
        <v/>
      </c>
      <c r="Y3675" s="7">
        <f>IF($C3675="","",V3675-M3675)</f>
        <v/>
      </c>
      <c r="AA3675">
        <f>IF($C3675="","",IF(COUNTIF($C$2:$C3675,$C3675)=1,1,0))</f>
        <v/>
      </c>
      <c r="AB3675">
        <f>IF($AA3675=1,SUMPRODUCT(--($AE$2:$AE$6001&lt;$AE3675))+1,"")</f>
        <v/>
      </c>
      <c r="AC3675">
        <f>IF($C3675="","",IF(OR($W3675=TRUE(),$W3675="TRUE"),0,1))</f>
        <v/>
      </c>
      <c r="AD3675">
        <f>IF($C3675="","",IF($Z3675="Yes",1,0))</f>
        <v/>
      </c>
      <c r="AE3675">
        <f>IF($AA3675=1,IFERROR(IF(VALUE($C3675)&lt;100000000,VALUE($C3675),1000000000),IFERROR(IF(VALUE(MID($C3675,2,20))&lt;100000000,VALUE(MID($C3675,2,20)),1000000000),1000000000))+ROW()/100000,"")</f>
        <v/>
      </c>
    </row>
    <row r="3676">
      <c r="M3676" s="7">
        <f>IF($C3676="","",L3676*V3676/100)</f>
        <v/>
      </c>
      <c r="N3676" s="11" t="n"/>
      <c r="R3676" s="7" t="n"/>
      <c r="T3676" s="7" t="n"/>
      <c r="U3676" s="7">
        <f>IF($C3676="","",T3676*X3676/100)</f>
        <v/>
      </c>
      <c r="V3676" s="7">
        <f>IF($C3676="","",T3676-U3676)</f>
        <v/>
      </c>
      <c r="X3676">
        <f>IF($C3676="","",IF($AD3676=1,Settings!$C$8,IF($AC3676=1,Settings!$C$6,Settings!$C$7))*100)</f>
        <v/>
      </c>
      <c r="Y3676" s="7">
        <f>IF($C3676="","",V3676-M3676)</f>
        <v/>
      </c>
      <c r="AA3676">
        <f>IF($C3676="","",IF(COUNTIF($C$2:$C3676,$C3676)=1,1,0))</f>
        <v/>
      </c>
      <c r="AB3676">
        <f>IF($AA3676=1,SUMPRODUCT(--($AE$2:$AE$6001&lt;$AE3676))+1,"")</f>
        <v/>
      </c>
      <c r="AC3676">
        <f>IF($C3676="","",IF(OR($W3676=TRUE(),$W3676="TRUE"),0,1))</f>
        <v/>
      </c>
      <c r="AD3676">
        <f>IF($C3676="","",IF($Z3676="Yes",1,0))</f>
        <v/>
      </c>
      <c r="AE3676">
        <f>IF($AA3676=1,IFERROR(IF(VALUE($C3676)&lt;100000000,VALUE($C3676),1000000000),IFERROR(IF(VALUE(MID($C3676,2,20))&lt;100000000,VALUE(MID($C3676,2,20)),1000000000),1000000000))+ROW()/100000,"")</f>
        <v/>
      </c>
    </row>
    <row r="3677">
      <c r="M3677" s="7">
        <f>IF($C3677="","",L3677*V3677/100)</f>
        <v/>
      </c>
      <c r="N3677" s="11" t="n"/>
      <c r="R3677" s="7" t="n"/>
      <c r="T3677" s="7" t="n"/>
      <c r="U3677" s="7">
        <f>IF($C3677="","",T3677*X3677/100)</f>
        <v/>
      </c>
      <c r="V3677" s="7">
        <f>IF($C3677="","",T3677-U3677)</f>
        <v/>
      </c>
      <c r="X3677">
        <f>IF($C3677="","",IF($AD3677=1,Settings!$C$8,IF($AC3677=1,Settings!$C$6,Settings!$C$7))*100)</f>
        <v/>
      </c>
      <c r="Y3677" s="7">
        <f>IF($C3677="","",V3677-M3677)</f>
        <v/>
      </c>
      <c r="AA3677">
        <f>IF($C3677="","",IF(COUNTIF($C$2:$C3677,$C3677)=1,1,0))</f>
        <v/>
      </c>
      <c r="AB3677">
        <f>IF($AA3677=1,SUMPRODUCT(--($AE$2:$AE$6001&lt;$AE3677))+1,"")</f>
        <v/>
      </c>
      <c r="AC3677">
        <f>IF($C3677="","",IF(OR($W3677=TRUE(),$W3677="TRUE"),0,1))</f>
        <v/>
      </c>
      <c r="AD3677">
        <f>IF($C3677="","",IF($Z3677="Yes",1,0))</f>
        <v/>
      </c>
      <c r="AE3677">
        <f>IF($AA3677=1,IFERROR(IF(VALUE($C3677)&lt;100000000,VALUE($C3677),1000000000),IFERROR(IF(VALUE(MID($C3677,2,20))&lt;100000000,VALUE(MID($C3677,2,20)),1000000000),1000000000))+ROW()/100000,"")</f>
        <v/>
      </c>
    </row>
    <row r="3678">
      <c r="M3678" s="7">
        <f>IF($C3678="","",L3678*V3678/100)</f>
        <v/>
      </c>
      <c r="N3678" s="11" t="n"/>
      <c r="R3678" s="7" t="n"/>
      <c r="T3678" s="7" t="n"/>
      <c r="U3678" s="7">
        <f>IF($C3678="","",T3678*X3678/100)</f>
        <v/>
      </c>
      <c r="V3678" s="7">
        <f>IF($C3678="","",T3678-U3678)</f>
        <v/>
      </c>
      <c r="X3678">
        <f>IF($C3678="","",IF($AD3678=1,Settings!$C$8,IF($AC3678=1,Settings!$C$6,Settings!$C$7))*100)</f>
        <v/>
      </c>
      <c r="Y3678" s="7">
        <f>IF($C3678="","",V3678-M3678)</f>
        <v/>
      </c>
      <c r="AA3678">
        <f>IF($C3678="","",IF(COUNTIF($C$2:$C3678,$C3678)=1,1,0))</f>
        <v/>
      </c>
      <c r="AB3678">
        <f>IF($AA3678=1,SUMPRODUCT(--($AE$2:$AE$6001&lt;$AE3678))+1,"")</f>
        <v/>
      </c>
      <c r="AC3678">
        <f>IF($C3678="","",IF(OR($W3678=TRUE(),$W3678="TRUE"),0,1))</f>
        <v/>
      </c>
      <c r="AD3678">
        <f>IF($C3678="","",IF($Z3678="Yes",1,0))</f>
        <v/>
      </c>
      <c r="AE3678">
        <f>IF($AA3678=1,IFERROR(IF(VALUE($C3678)&lt;100000000,VALUE($C3678),1000000000),IFERROR(IF(VALUE(MID($C3678,2,20))&lt;100000000,VALUE(MID($C3678,2,20)),1000000000),1000000000))+ROW()/100000,"")</f>
        <v/>
      </c>
    </row>
    <row r="3679">
      <c r="M3679" s="7">
        <f>IF($C3679="","",L3679*V3679/100)</f>
        <v/>
      </c>
      <c r="N3679" s="11" t="n"/>
      <c r="R3679" s="7" t="n"/>
      <c r="T3679" s="7" t="n"/>
      <c r="U3679" s="7">
        <f>IF($C3679="","",T3679*X3679/100)</f>
        <v/>
      </c>
      <c r="V3679" s="7">
        <f>IF($C3679="","",T3679-U3679)</f>
        <v/>
      </c>
      <c r="X3679">
        <f>IF($C3679="","",IF($AD3679=1,Settings!$C$8,IF($AC3679=1,Settings!$C$6,Settings!$C$7))*100)</f>
        <v/>
      </c>
      <c r="Y3679" s="7">
        <f>IF($C3679="","",V3679-M3679)</f>
        <v/>
      </c>
      <c r="AA3679">
        <f>IF($C3679="","",IF(COUNTIF($C$2:$C3679,$C3679)=1,1,0))</f>
        <v/>
      </c>
      <c r="AB3679">
        <f>IF($AA3679=1,SUMPRODUCT(--($AE$2:$AE$6001&lt;$AE3679))+1,"")</f>
        <v/>
      </c>
      <c r="AC3679">
        <f>IF($C3679="","",IF(OR($W3679=TRUE(),$W3679="TRUE"),0,1))</f>
        <v/>
      </c>
      <c r="AD3679">
        <f>IF($C3679="","",IF($Z3679="Yes",1,0))</f>
        <v/>
      </c>
      <c r="AE3679">
        <f>IF($AA3679=1,IFERROR(IF(VALUE($C3679)&lt;100000000,VALUE($C3679),1000000000),IFERROR(IF(VALUE(MID($C3679,2,20))&lt;100000000,VALUE(MID($C3679,2,20)),1000000000),1000000000))+ROW()/100000,"")</f>
        <v/>
      </c>
    </row>
    <row r="3680">
      <c r="M3680" s="7">
        <f>IF($C3680="","",L3680*V3680/100)</f>
        <v/>
      </c>
      <c r="N3680" s="11" t="n"/>
      <c r="R3680" s="7" t="n"/>
      <c r="T3680" s="7" t="n"/>
      <c r="U3680" s="7">
        <f>IF($C3680="","",T3680*X3680/100)</f>
        <v/>
      </c>
      <c r="V3680" s="7">
        <f>IF($C3680="","",T3680-U3680)</f>
        <v/>
      </c>
      <c r="X3680">
        <f>IF($C3680="","",IF($AD3680=1,Settings!$C$8,IF($AC3680=1,Settings!$C$6,Settings!$C$7))*100)</f>
        <v/>
      </c>
      <c r="Y3680" s="7">
        <f>IF($C3680="","",V3680-M3680)</f>
        <v/>
      </c>
      <c r="AA3680">
        <f>IF($C3680="","",IF(COUNTIF($C$2:$C3680,$C3680)=1,1,0))</f>
        <v/>
      </c>
      <c r="AB3680">
        <f>IF($AA3680=1,SUMPRODUCT(--($AE$2:$AE$6001&lt;$AE3680))+1,"")</f>
        <v/>
      </c>
      <c r="AC3680">
        <f>IF($C3680="","",IF(OR($W3680=TRUE(),$W3680="TRUE"),0,1))</f>
        <v/>
      </c>
      <c r="AD3680">
        <f>IF($C3680="","",IF($Z3680="Yes",1,0))</f>
        <v/>
      </c>
      <c r="AE3680">
        <f>IF($AA3680=1,IFERROR(IF(VALUE($C3680)&lt;100000000,VALUE($C3680),1000000000),IFERROR(IF(VALUE(MID($C3680,2,20))&lt;100000000,VALUE(MID($C3680,2,20)),1000000000),1000000000))+ROW()/100000,"")</f>
        <v/>
      </c>
    </row>
    <row r="3681">
      <c r="M3681" s="7">
        <f>IF($C3681="","",L3681*V3681/100)</f>
        <v/>
      </c>
      <c r="N3681" s="11" t="n"/>
      <c r="R3681" s="7" t="n"/>
      <c r="T3681" s="7" t="n"/>
      <c r="U3681" s="7">
        <f>IF($C3681="","",T3681*X3681/100)</f>
        <v/>
      </c>
      <c r="V3681" s="7">
        <f>IF($C3681="","",T3681-U3681)</f>
        <v/>
      </c>
      <c r="X3681">
        <f>IF($C3681="","",IF($AD3681=1,Settings!$C$8,IF($AC3681=1,Settings!$C$6,Settings!$C$7))*100)</f>
        <v/>
      </c>
      <c r="Y3681" s="7">
        <f>IF($C3681="","",V3681-M3681)</f>
        <v/>
      </c>
      <c r="AA3681">
        <f>IF($C3681="","",IF(COUNTIF($C$2:$C3681,$C3681)=1,1,0))</f>
        <v/>
      </c>
      <c r="AB3681">
        <f>IF($AA3681=1,SUMPRODUCT(--($AE$2:$AE$6001&lt;$AE3681))+1,"")</f>
        <v/>
      </c>
      <c r="AC3681">
        <f>IF($C3681="","",IF(OR($W3681=TRUE(),$W3681="TRUE"),0,1))</f>
        <v/>
      </c>
      <c r="AD3681">
        <f>IF($C3681="","",IF($Z3681="Yes",1,0))</f>
        <v/>
      </c>
      <c r="AE3681">
        <f>IF($AA3681=1,IFERROR(IF(VALUE($C3681)&lt;100000000,VALUE($C3681),1000000000),IFERROR(IF(VALUE(MID($C3681,2,20))&lt;100000000,VALUE(MID($C3681,2,20)),1000000000),1000000000))+ROW()/100000,"")</f>
        <v/>
      </c>
    </row>
    <row r="3682">
      <c r="M3682" s="7">
        <f>IF($C3682="","",L3682*V3682/100)</f>
        <v/>
      </c>
      <c r="N3682" s="11" t="n"/>
      <c r="R3682" s="7" t="n"/>
      <c r="T3682" s="7" t="n"/>
      <c r="U3682" s="7">
        <f>IF($C3682="","",T3682*X3682/100)</f>
        <v/>
      </c>
      <c r="V3682" s="7">
        <f>IF($C3682="","",T3682-U3682)</f>
        <v/>
      </c>
      <c r="X3682">
        <f>IF($C3682="","",IF($AD3682=1,Settings!$C$8,IF($AC3682=1,Settings!$C$6,Settings!$C$7))*100)</f>
        <v/>
      </c>
      <c r="Y3682" s="7">
        <f>IF($C3682="","",V3682-M3682)</f>
        <v/>
      </c>
      <c r="AA3682">
        <f>IF($C3682="","",IF(COUNTIF($C$2:$C3682,$C3682)=1,1,0))</f>
        <v/>
      </c>
      <c r="AB3682">
        <f>IF($AA3682=1,SUMPRODUCT(--($AE$2:$AE$6001&lt;$AE3682))+1,"")</f>
        <v/>
      </c>
      <c r="AC3682">
        <f>IF($C3682="","",IF(OR($W3682=TRUE(),$W3682="TRUE"),0,1))</f>
        <v/>
      </c>
      <c r="AD3682">
        <f>IF($C3682="","",IF($Z3682="Yes",1,0))</f>
        <v/>
      </c>
      <c r="AE3682">
        <f>IF($AA3682=1,IFERROR(IF(VALUE($C3682)&lt;100000000,VALUE($C3682),1000000000),IFERROR(IF(VALUE(MID($C3682,2,20))&lt;100000000,VALUE(MID($C3682,2,20)),1000000000),1000000000))+ROW()/100000,"")</f>
        <v/>
      </c>
    </row>
    <row r="3683">
      <c r="M3683" s="7">
        <f>IF($C3683="","",L3683*V3683/100)</f>
        <v/>
      </c>
      <c r="N3683" s="11" t="n"/>
      <c r="R3683" s="7" t="n"/>
      <c r="T3683" s="7" t="n"/>
      <c r="U3683" s="7">
        <f>IF($C3683="","",T3683*X3683/100)</f>
        <v/>
      </c>
      <c r="V3683" s="7">
        <f>IF($C3683="","",T3683-U3683)</f>
        <v/>
      </c>
      <c r="X3683">
        <f>IF($C3683="","",IF($AD3683=1,Settings!$C$8,IF($AC3683=1,Settings!$C$6,Settings!$C$7))*100)</f>
        <v/>
      </c>
      <c r="Y3683" s="7">
        <f>IF($C3683="","",V3683-M3683)</f>
        <v/>
      </c>
      <c r="AA3683">
        <f>IF($C3683="","",IF(COUNTIF($C$2:$C3683,$C3683)=1,1,0))</f>
        <v/>
      </c>
      <c r="AB3683">
        <f>IF($AA3683=1,SUMPRODUCT(--($AE$2:$AE$6001&lt;$AE3683))+1,"")</f>
        <v/>
      </c>
      <c r="AC3683">
        <f>IF($C3683="","",IF(OR($W3683=TRUE(),$W3683="TRUE"),0,1))</f>
        <v/>
      </c>
      <c r="AD3683">
        <f>IF($C3683="","",IF($Z3683="Yes",1,0))</f>
        <v/>
      </c>
      <c r="AE3683">
        <f>IF($AA3683=1,IFERROR(IF(VALUE($C3683)&lt;100000000,VALUE($C3683),1000000000),IFERROR(IF(VALUE(MID($C3683,2,20))&lt;100000000,VALUE(MID($C3683,2,20)),1000000000),1000000000))+ROW()/100000,"")</f>
        <v/>
      </c>
    </row>
    <row r="3684">
      <c r="M3684" s="7">
        <f>IF($C3684="","",L3684*V3684/100)</f>
        <v/>
      </c>
      <c r="N3684" s="11" t="n"/>
      <c r="R3684" s="7" t="n"/>
      <c r="T3684" s="7" t="n"/>
      <c r="U3684" s="7">
        <f>IF($C3684="","",T3684*X3684/100)</f>
        <v/>
      </c>
      <c r="V3684" s="7">
        <f>IF($C3684="","",T3684-U3684)</f>
        <v/>
      </c>
      <c r="X3684">
        <f>IF($C3684="","",IF($AD3684=1,Settings!$C$8,IF($AC3684=1,Settings!$C$6,Settings!$C$7))*100)</f>
        <v/>
      </c>
      <c r="Y3684" s="7">
        <f>IF($C3684="","",V3684-M3684)</f>
        <v/>
      </c>
      <c r="AA3684">
        <f>IF($C3684="","",IF(COUNTIF($C$2:$C3684,$C3684)=1,1,0))</f>
        <v/>
      </c>
      <c r="AB3684">
        <f>IF($AA3684=1,SUMPRODUCT(--($AE$2:$AE$6001&lt;$AE3684))+1,"")</f>
        <v/>
      </c>
      <c r="AC3684">
        <f>IF($C3684="","",IF(OR($W3684=TRUE(),$W3684="TRUE"),0,1))</f>
        <v/>
      </c>
      <c r="AD3684">
        <f>IF($C3684="","",IF($Z3684="Yes",1,0))</f>
        <v/>
      </c>
      <c r="AE3684">
        <f>IF($AA3684=1,IFERROR(IF(VALUE($C3684)&lt;100000000,VALUE($C3684),1000000000),IFERROR(IF(VALUE(MID($C3684,2,20))&lt;100000000,VALUE(MID($C3684,2,20)),1000000000),1000000000))+ROW()/100000,"")</f>
        <v/>
      </c>
    </row>
    <row r="3685">
      <c r="M3685" s="7">
        <f>IF($C3685="","",L3685*V3685/100)</f>
        <v/>
      </c>
      <c r="N3685" s="11" t="n"/>
      <c r="R3685" s="7" t="n"/>
      <c r="T3685" s="7" t="n"/>
      <c r="U3685" s="7">
        <f>IF($C3685="","",T3685*X3685/100)</f>
        <v/>
      </c>
      <c r="V3685" s="7">
        <f>IF($C3685="","",T3685-U3685)</f>
        <v/>
      </c>
      <c r="X3685">
        <f>IF($C3685="","",IF($AD3685=1,Settings!$C$8,IF($AC3685=1,Settings!$C$6,Settings!$C$7))*100)</f>
        <v/>
      </c>
      <c r="Y3685" s="7">
        <f>IF($C3685="","",V3685-M3685)</f>
        <v/>
      </c>
      <c r="AA3685">
        <f>IF($C3685="","",IF(COUNTIF($C$2:$C3685,$C3685)=1,1,0))</f>
        <v/>
      </c>
      <c r="AB3685">
        <f>IF($AA3685=1,SUMPRODUCT(--($AE$2:$AE$6001&lt;$AE3685))+1,"")</f>
        <v/>
      </c>
      <c r="AC3685">
        <f>IF($C3685="","",IF(OR($W3685=TRUE(),$W3685="TRUE"),0,1))</f>
        <v/>
      </c>
      <c r="AD3685">
        <f>IF($C3685="","",IF($Z3685="Yes",1,0))</f>
        <v/>
      </c>
      <c r="AE3685">
        <f>IF($AA3685=1,IFERROR(IF(VALUE($C3685)&lt;100000000,VALUE($C3685),1000000000),IFERROR(IF(VALUE(MID($C3685,2,20))&lt;100000000,VALUE(MID($C3685,2,20)),1000000000),1000000000))+ROW()/100000,"")</f>
        <v/>
      </c>
    </row>
    <row r="3686">
      <c r="M3686" s="7">
        <f>IF($C3686="","",L3686*V3686/100)</f>
        <v/>
      </c>
      <c r="N3686" s="11" t="n"/>
      <c r="R3686" s="7" t="n"/>
      <c r="T3686" s="7" t="n"/>
      <c r="U3686" s="7">
        <f>IF($C3686="","",T3686*X3686/100)</f>
        <v/>
      </c>
      <c r="V3686" s="7">
        <f>IF($C3686="","",T3686-U3686)</f>
        <v/>
      </c>
      <c r="X3686">
        <f>IF($C3686="","",IF($AD3686=1,Settings!$C$8,IF($AC3686=1,Settings!$C$6,Settings!$C$7))*100)</f>
        <v/>
      </c>
      <c r="Y3686" s="7">
        <f>IF($C3686="","",V3686-M3686)</f>
        <v/>
      </c>
      <c r="AA3686">
        <f>IF($C3686="","",IF(COUNTIF($C$2:$C3686,$C3686)=1,1,0))</f>
        <v/>
      </c>
      <c r="AB3686">
        <f>IF($AA3686=1,SUMPRODUCT(--($AE$2:$AE$6001&lt;$AE3686))+1,"")</f>
        <v/>
      </c>
      <c r="AC3686">
        <f>IF($C3686="","",IF(OR($W3686=TRUE(),$W3686="TRUE"),0,1))</f>
        <v/>
      </c>
      <c r="AD3686">
        <f>IF($C3686="","",IF($Z3686="Yes",1,0))</f>
        <v/>
      </c>
      <c r="AE3686">
        <f>IF($AA3686=1,IFERROR(IF(VALUE($C3686)&lt;100000000,VALUE($C3686),1000000000),IFERROR(IF(VALUE(MID($C3686,2,20))&lt;100000000,VALUE(MID($C3686,2,20)),1000000000),1000000000))+ROW()/100000,"")</f>
        <v/>
      </c>
    </row>
    <row r="3687">
      <c r="M3687" s="7">
        <f>IF($C3687="","",L3687*V3687/100)</f>
        <v/>
      </c>
      <c r="N3687" s="11" t="n"/>
      <c r="R3687" s="7" t="n"/>
      <c r="T3687" s="7" t="n"/>
      <c r="U3687" s="7">
        <f>IF($C3687="","",T3687*X3687/100)</f>
        <v/>
      </c>
      <c r="V3687" s="7">
        <f>IF($C3687="","",T3687-U3687)</f>
        <v/>
      </c>
      <c r="X3687">
        <f>IF($C3687="","",IF($AD3687=1,Settings!$C$8,IF($AC3687=1,Settings!$C$6,Settings!$C$7))*100)</f>
        <v/>
      </c>
      <c r="Y3687" s="7">
        <f>IF($C3687="","",V3687-M3687)</f>
        <v/>
      </c>
      <c r="AA3687">
        <f>IF($C3687="","",IF(COUNTIF($C$2:$C3687,$C3687)=1,1,0))</f>
        <v/>
      </c>
      <c r="AB3687">
        <f>IF($AA3687=1,SUMPRODUCT(--($AE$2:$AE$6001&lt;$AE3687))+1,"")</f>
        <v/>
      </c>
      <c r="AC3687">
        <f>IF($C3687="","",IF(OR($W3687=TRUE(),$W3687="TRUE"),0,1))</f>
        <v/>
      </c>
      <c r="AD3687">
        <f>IF($C3687="","",IF($Z3687="Yes",1,0))</f>
        <v/>
      </c>
      <c r="AE3687">
        <f>IF($AA3687=1,IFERROR(IF(VALUE($C3687)&lt;100000000,VALUE($C3687),1000000000),IFERROR(IF(VALUE(MID($C3687,2,20))&lt;100000000,VALUE(MID($C3687,2,20)),1000000000),1000000000))+ROW()/100000,"")</f>
        <v/>
      </c>
    </row>
    <row r="3688">
      <c r="M3688" s="7">
        <f>IF($C3688="","",L3688*V3688/100)</f>
        <v/>
      </c>
      <c r="N3688" s="11" t="n"/>
      <c r="R3688" s="7" t="n"/>
      <c r="T3688" s="7" t="n"/>
      <c r="U3688" s="7">
        <f>IF($C3688="","",T3688*X3688/100)</f>
        <v/>
      </c>
      <c r="V3688" s="7">
        <f>IF($C3688="","",T3688-U3688)</f>
        <v/>
      </c>
      <c r="X3688">
        <f>IF($C3688="","",IF($AD3688=1,Settings!$C$8,IF($AC3688=1,Settings!$C$6,Settings!$C$7))*100)</f>
        <v/>
      </c>
      <c r="Y3688" s="7">
        <f>IF($C3688="","",V3688-M3688)</f>
        <v/>
      </c>
      <c r="AA3688">
        <f>IF($C3688="","",IF(COUNTIF($C$2:$C3688,$C3688)=1,1,0))</f>
        <v/>
      </c>
      <c r="AB3688">
        <f>IF($AA3688=1,SUMPRODUCT(--($AE$2:$AE$6001&lt;$AE3688))+1,"")</f>
        <v/>
      </c>
      <c r="AC3688">
        <f>IF($C3688="","",IF(OR($W3688=TRUE(),$W3688="TRUE"),0,1))</f>
        <v/>
      </c>
      <c r="AD3688">
        <f>IF($C3688="","",IF($Z3688="Yes",1,0))</f>
        <v/>
      </c>
      <c r="AE3688">
        <f>IF($AA3688=1,IFERROR(IF(VALUE($C3688)&lt;100000000,VALUE($C3688),1000000000),IFERROR(IF(VALUE(MID($C3688,2,20))&lt;100000000,VALUE(MID($C3688,2,20)),1000000000),1000000000))+ROW()/100000,"")</f>
        <v/>
      </c>
    </row>
    <row r="3689">
      <c r="M3689" s="7">
        <f>IF($C3689="","",L3689*V3689/100)</f>
        <v/>
      </c>
      <c r="N3689" s="11" t="n"/>
      <c r="R3689" s="7" t="n"/>
      <c r="T3689" s="7" t="n"/>
      <c r="U3689" s="7">
        <f>IF($C3689="","",T3689*X3689/100)</f>
        <v/>
      </c>
      <c r="V3689" s="7">
        <f>IF($C3689="","",T3689-U3689)</f>
        <v/>
      </c>
      <c r="X3689">
        <f>IF($C3689="","",IF($AD3689=1,Settings!$C$8,IF($AC3689=1,Settings!$C$6,Settings!$C$7))*100)</f>
        <v/>
      </c>
      <c r="Y3689" s="7">
        <f>IF($C3689="","",V3689-M3689)</f>
        <v/>
      </c>
      <c r="AA3689">
        <f>IF($C3689="","",IF(COUNTIF($C$2:$C3689,$C3689)=1,1,0))</f>
        <v/>
      </c>
      <c r="AB3689">
        <f>IF($AA3689=1,SUMPRODUCT(--($AE$2:$AE$6001&lt;$AE3689))+1,"")</f>
        <v/>
      </c>
      <c r="AC3689">
        <f>IF($C3689="","",IF(OR($W3689=TRUE(),$W3689="TRUE"),0,1))</f>
        <v/>
      </c>
      <c r="AD3689">
        <f>IF($C3689="","",IF($Z3689="Yes",1,0))</f>
        <v/>
      </c>
      <c r="AE3689">
        <f>IF($AA3689=1,IFERROR(IF(VALUE($C3689)&lt;100000000,VALUE($C3689),1000000000),IFERROR(IF(VALUE(MID($C3689,2,20))&lt;100000000,VALUE(MID($C3689,2,20)),1000000000),1000000000))+ROW()/100000,"")</f>
        <v/>
      </c>
    </row>
    <row r="3690">
      <c r="M3690" s="7">
        <f>IF($C3690="","",L3690*V3690/100)</f>
        <v/>
      </c>
      <c r="N3690" s="11" t="n"/>
      <c r="R3690" s="7" t="n"/>
      <c r="T3690" s="7" t="n"/>
      <c r="U3690" s="7">
        <f>IF($C3690="","",T3690*X3690/100)</f>
        <v/>
      </c>
      <c r="V3690" s="7">
        <f>IF($C3690="","",T3690-U3690)</f>
        <v/>
      </c>
      <c r="X3690">
        <f>IF($C3690="","",IF($AD3690=1,Settings!$C$8,IF($AC3690=1,Settings!$C$6,Settings!$C$7))*100)</f>
        <v/>
      </c>
      <c r="Y3690" s="7">
        <f>IF($C3690="","",V3690-M3690)</f>
        <v/>
      </c>
      <c r="AA3690">
        <f>IF($C3690="","",IF(COUNTIF($C$2:$C3690,$C3690)=1,1,0))</f>
        <v/>
      </c>
      <c r="AB3690">
        <f>IF($AA3690=1,SUMPRODUCT(--($AE$2:$AE$6001&lt;$AE3690))+1,"")</f>
        <v/>
      </c>
      <c r="AC3690">
        <f>IF($C3690="","",IF(OR($W3690=TRUE(),$W3690="TRUE"),0,1))</f>
        <v/>
      </c>
      <c r="AD3690">
        <f>IF($C3690="","",IF($Z3690="Yes",1,0))</f>
        <v/>
      </c>
      <c r="AE3690">
        <f>IF($AA3690=1,IFERROR(IF(VALUE($C3690)&lt;100000000,VALUE($C3690),1000000000),IFERROR(IF(VALUE(MID($C3690,2,20))&lt;100000000,VALUE(MID($C3690,2,20)),1000000000),1000000000))+ROW()/100000,"")</f>
        <v/>
      </c>
    </row>
    <row r="3691">
      <c r="M3691" s="7">
        <f>IF($C3691="","",L3691*V3691/100)</f>
        <v/>
      </c>
      <c r="N3691" s="11" t="n"/>
      <c r="R3691" s="7" t="n"/>
      <c r="T3691" s="7" t="n"/>
      <c r="U3691" s="7">
        <f>IF($C3691="","",T3691*X3691/100)</f>
        <v/>
      </c>
      <c r="V3691" s="7">
        <f>IF($C3691="","",T3691-U3691)</f>
        <v/>
      </c>
      <c r="X3691">
        <f>IF($C3691="","",IF($AD3691=1,Settings!$C$8,IF($AC3691=1,Settings!$C$6,Settings!$C$7))*100)</f>
        <v/>
      </c>
      <c r="Y3691" s="7">
        <f>IF($C3691="","",V3691-M3691)</f>
        <v/>
      </c>
      <c r="AA3691">
        <f>IF($C3691="","",IF(COUNTIF($C$2:$C3691,$C3691)=1,1,0))</f>
        <v/>
      </c>
      <c r="AB3691">
        <f>IF($AA3691=1,SUMPRODUCT(--($AE$2:$AE$6001&lt;$AE3691))+1,"")</f>
        <v/>
      </c>
      <c r="AC3691">
        <f>IF($C3691="","",IF(OR($W3691=TRUE(),$W3691="TRUE"),0,1))</f>
        <v/>
      </c>
      <c r="AD3691">
        <f>IF($C3691="","",IF($Z3691="Yes",1,0))</f>
        <v/>
      </c>
      <c r="AE3691">
        <f>IF($AA3691=1,IFERROR(IF(VALUE($C3691)&lt;100000000,VALUE($C3691),1000000000),IFERROR(IF(VALUE(MID($C3691,2,20))&lt;100000000,VALUE(MID($C3691,2,20)),1000000000),1000000000))+ROW()/100000,"")</f>
        <v/>
      </c>
    </row>
    <row r="3692">
      <c r="M3692" s="7">
        <f>IF($C3692="","",L3692*V3692/100)</f>
        <v/>
      </c>
      <c r="N3692" s="11" t="n"/>
      <c r="R3692" s="7" t="n"/>
      <c r="T3692" s="7" t="n"/>
      <c r="U3692" s="7">
        <f>IF($C3692="","",T3692*X3692/100)</f>
        <v/>
      </c>
      <c r="V3692" s="7">
        <f>IF($C3692="","",T3692-U3692)</f>
        <v/>
      </c>
      <c r="X3692">
        <f>IF($C3692="","",IF($AD3692=1,Settings!$C$8,IF($AC3692=1,Settings!$C$6,Settings!$C$7))*100)</f>
        <v/>
      </c>
      <c r="Y3692" s="7">
        <f>IF($C3692="","",V3692-M3692)</f>
        <v/>
      </c>
      <c r="AA3692">
        <f>IF($C3692="","",IF(COUNTIF($C$2:$C3692,$C3692)=1,1,0))</f>
        <v/>
      </c>
      <c r="AB3692">
        <f>IF($AA3692=1,SUMPRODUCT(--($AE$2:$AE$6001&lt;$AE3692))+1,"")</f>
        <v/>
      </c>
      <c r="AC3692">
        <f>IF($C3692="","",IF(OR($W3692=TRUE(),$W3692="TRUE"),0,1))</f>
        <v/>
      </c>
      <c r="AD3692">
        <f>IF($C3692="","",IF($Z3692="Yes",1,0))</f>
        <v/>
      </c>
      <c r="AE3692">
        <f>IF($AA3692=1,IFERROR(IF(VALUE($C3692)&lt;100000000,VALUE($C3692),1000000000),IFERROR(IF(VALUE(MID($C3692,2,20))&lt;100000000,VALUE(MID($C3692,2,20)),1000000000),1000000000))+ROW()/100000,"")</f>
        <v/>
      </c>
    </row>
    <row r="3693">
      <c r="M3693" s="7">
        <f>IF($C3693="","",L3693*V3693/100)</f>
        <v/>
      </c>
      <c r="N3693" s="11" t="n"/>
      <c r="R3693" s="7" t="n"/>
      <c r="T3693" s="7" t="n"/>
      <c r="U3693" s="7">
        <f>IF($C3693="","",T3693*X3693/100)</f>
        <v/>
      </c>
      <c r="V3693" s="7">
        <f>IF($C3693="","",T3693-U3693)</f>
        <v/>
      </c>
      <c r="X3693">
        <f>IF($C3693="","",IF($AD3693=1,Settings!$C$8,IF($AC3693=1,Settings!$C$6,Settings!$C$7))*100)</f>
        <v/>
      </c>
      <c r="Y3693" s="7">
        <f>IF($C3693="","",V3693-M3693)</f>
        <v/>
      </c>
      <c r="AA3693">
        <f>IF($C3693="","",IF(COUNTIF($C$2:$C3693,$C3693)=1,1,0))</f>
        <v/>
      </c>
      <c r="AB3693">
        <f>IF($AA3693=1,SUMPRODUCT(--($AE$2:$AE$6001&lt;$AE3693))+1,"")</f>
        <v/>
      </c>
      <c r="AC3693">
        <f>IF($C3693="","",IF(OR($W3693=TRUE(),$W3693="TRUE"),0,1))</f>
        <v/>
      </c>
      <c r="AD3693">
        <f>IF($C3693="","",IF($Z3693="Yes",1,0))</f>
        <v/>
      </c>
      <c r="AE3693">
        <f>IF($AA3693=1,IFERROR(IF(VALUE($C3693)&lt;100000000,VALUE($C3693),1000000000),IFERROR(IF(VALUE(MID($C3693,2,20))&lt;100000000,VALUE(MID($C3693,2,20)),1000000000),1000000000))+ROW()/100000,"")</f>
        <v/>
      </c>
    </row>
    <row r="3694">
      <c r="M3694" s="7">
        <f>IF($C3694="","",L3694*V3694/100)</f>
        <v/>
      </c>
      <c r="N3694" s="11" t="n"/>
      <c r="R3694" s="7" t="n"/>
      <c r="T3694" s="7" t="n"/>
      <c r="U3694" s="7">
        <f>IF($C3694="","",T3694*X3694/100)</f>
        <v/>
      </c>
      <c r="V3694" s="7">
        <f>IF($C3694="","",T3694-U3694)</f>
        <v/>
      </c>
      <c r="X3694">
        <f>IF($C3694="","",IF($AD3694=1,Settings!$C$8,IF($AC3694=1,Settings!$C$6,Settings!$C$7))*100)</f>
        <v/>
      </c>
      <c r="Y3694" s="7">
        <f>IF($C3694="","",V3694-M3694)</f>
        <v/>
      </c>
      <c r="AA3694">
        <f>IF($C3694="","",IF(COUNTIF($C$2:$C3694,$C3694)=1,1,0))</f>
        <v/>
      </c>
      <c r="AB3694">
        <f>IF($AA3694=1,SUMPRODUCT(--($AE$2:$AE$6001&lt;$AE3694))+1,"")</f>
        <v/>
      </c>
      <c r="AC3694">
        <f>IF($C3694="","",IF(OR($W3694=TRUE(),$W3694="TRUE"),0,1))</f>
        <v/>
      </c>
      <c r="AD3694">
        <f>IF($C3694="","",IF($Z3694="Yes",1,0))</f>
        <v/>
      </c>
      <c r="AE3694">
        <f>IF($AA3694=1,IFERROR(IF(VALUE($C3694)&lt;100000000,VALUE($C3694),1000000000),IFERROR(IF(VALUE(MID($C3694,2,20))&lt;100000000,VALUE(MID($C3694,2,20)),1000000000),1000000000))+ROW()/100000,"")</f>
        <v/>
      </c>
    </row>
    <row r="3695">
      <c r="M3695" s="7">
        <f>IF($C3695="","",L3695*V3695/100)</f>
        <v/>
      </c>
      <c r="N3695" s="11" t="n"/>
      <c r="R3695" s="7" t="n"/>
      <c r="T3695" s="7" t="n"/>
      <c r="U3695" s="7">
        <f>IF($C3695="","",T3695*X3695/100)</f>
        <v/>
      </c>
      <c r="V3695" s="7">
        <f>IF($C3695="","",T3695-U3695)</f>
        <v/>
      </c>
      <c r="X3695">
        <f>IF($C3695="","",IF($AD3695=1,Settings!$C$8,IF($AC3695=1,Settings!$C$6,Settings!$C$7))*100)</f>
        <v/>
      </c>
      <c r="Y3695" s="7">
        <f>IF($C3695="","",V3695-M3695)</f>
        <v/>
      </c>
      <c r="AA3695">
        <f>IF($C3695="","",IF(COUNTIF($C$2:$C3695,$C3695)=1,1,0))</f>
        <v/>
      </c>
      <c r="AB3695">
        <f>IF($AA3695=1,SUMPRODUCT(--($AE$2:$AE$6001&lt;$AE3695))+1,"")</f>
        <v/>
      </c>
      <c r="AC3695">
        <f>IF($C3695="","",IF(OR($W3695=TRUE(),$W3695="TRUE"),0,1))</f>
        <v/>
      </c>
      <c r="AD3695">
        <f>IF($C3695="","",IF($Z3695="Yes",1,0))</f>
        <v/>
      </c>
      <c r="AE3695">
        <f>IF($AA3695=1,IFERROR(IF(VALUE($C3695)&lt;100000000,VALUE($C3695),1000000000),IFERROR(IF(VALUE(MID($C3695,2,20))&lt;100000000,VALUE(MID($C3695,2,20)),1000000000),1000000000))+ROW()/100000,"")</f>
        <v/>
      </c>
    </row>
    <row r="3696">
      <c r="M3696" s="7">
        <f>IF($C3696="","",L3696*V3696/100)</f>
        <v/>
      </c>
      <c r="N3696" s="11" t="n"/>
      <c r="R3696" s="7" t="n"/>
      <c r="T3696" s="7" t="n"/>
      <c r="U3696" s="7">
        <f>IF($C3696="","",T3696*X3696/100)</f>
        <v/>
      </c>
      <c r="V3696" s="7">
        <f>IF($C3696="","",T3696-U3696)</f>
        <v/>
      </c>
      <c r="X3696">
        <f>IF($C3696="","",IF($AD3696=1,Settings!$C$8,IF($AC3696=1,Settings!$C$6,Settings!$C$7))*100)</f>
        <v/>
      </c>
      <c r="Y3696" s="7">
        <f>IF($C3696="","",V3696-M3696)</f>
        <v/>
      </c>
      <c r="AA3696">
        <f>IF($C3696="","",IF(COUNTIF($C$2:$C3696,$C3696)=1,1,0))</f>
        <v/>
      </c>
      <c r="AB3696">
        <f>IF($AA3696=1,SUMPRODUCT(--($AE$2:$AE$6001&lt;$AE3696))+1,"")</f>
        <v/>
      </c>
      <c r="AC3696">
        <f>IF($C3696="","",IF(OR($W3696=TRUE(),$W3696="TRUE"),0,1))</f>
        <v/>
      </c>
      <c r="AD3696">
        <f>IF($C3696="","",IF($Z3696="Yes",1,0))</f>
        <v/>
      </c>
      <c r="AE3696">
        <f>IF($AA3696=1,IFERROR(IF(VALUE($C3696)&lt;100000000,VALUE($C3696),1000000000),IFERROR(IF(VALUE(MID($C3696,2,20))&lt;100000000,VALUE(MID($C3696,2,20)),1000000000),1000000000))+ROW()/100000,"")</f>
        <v/>
      </c>
    </row>
    <row r="3697">
      <c r="M3697" s="7">
        <f>IF($C3697="","",L3697*V3697/100)</f>
        <v/>
      </c>
      <c r="N3697" s="11" t="n"/>
      <c r="R3697" s="7" t="n"/>
      <c r="T3697" s="7" t="n"/>
      <c r="U3697" s="7">
        <f>IF($C3697="","",T3697*X3697/100)</f>
        <v/>
      </c>
      <c r="V3697" s="7">
        <f>IF($C3697="","",T3697-U3697)</f>
        <v/>
      </c>
      <c r="X3697">
        <f>IF($C3697="","",IF($AD3697=1,Settings!$C$8,IF($AC3697=1,Settings!$C$6,Settings!$C$7))*100)</f>
        <v/>
      </c>
      <c r="Y3697" s="7">
        <f>IF($C3697="","",V3697-M3697)</f>
        <v/>
      </c>
      <c r="AA3697">
        <f>IF($C3697="","",IF(COUNTIF($C$2:$C3697,$C3697)=1,1,0))</f>
        <v/>
      </c>
      <c r="AB3697">
        <f>IF($AA3697=1,SUMPRODUCT(--($AE$2:$AE$6001&lt;$AE3697))+1,"")</f>
        <v/>
      </c>
      <c r="AC3697">
        <f>IF($C3697="","",IF(OR($W3697=TRUE(),$W3697="TRUE"),0,1))</f>
        <v/>
      </c>
      <c r="AD3697">
        <f>IF($C3697="","",IF($Z3697="Yes",1,0))</f>
        <v/>
      </c>
      <c r="AE3697">
        <f>IF($AA3697=1,IFERROR(IF(VALUE($C3697)&lt;100000000,VALUE($C3697),1000000000),IFERROR(IF(VALUE(MID($C3697,2,20))&lt;100000000,VALUE(MID($C3697,2,20)),1000000000),1000000000))+ROW()/100000,"")</f>
        <v/>
      </c>
    </row>
    <row r="3698">
      <c r="M3698" s="7">
        <f>IF($C3698="","",L3698*V3698/100)</f>
        <v/>
      </c>
      <c r="N3698" s="11" t="n"/>
      <c r="R3698" s="7" t="n"/>
      <c r="T3698" s="7" t="n"/>
      <c r="U3698" s="7">
        <f>IF($C3698="","",T3698*X3698/100)</f>
        <v/>
      </c>
      <c r="V3698" s="7">
        <f>IF($C3698="","",T3698-U3698)</f>
        <v/>
      </c>
      <c r="X3698">
        <f>IF($C3698="","",IF($AD3698=1,Settings!$C$8,IF($AC3698=1,Settings!$C$6,Settings!$C$7))*100)</f>
        <v/>
      </c>
      <c r="Y3698" s="7">
        <f>IF($C3698="","",V3698-M3698)</f>
        <v/>
      </c>
      <c r="AA3698">
        <f>IF($C3698="","",IF(COUNTIF($C$2:$C3698,$C3698)=1,1,0))</f>
        <v/>
      </c>
      <c r="AB3698">
        <f>IF($AA3698=1,SUMPRODUCT(--($AE$2:$AE$6001&lt;$AE3698))+1,"")</f>
        <v/>
      </c>
      <c r="AC3698">
        <f>IF($C3698="","",IF(OR($W3698=TRUE(),$W3698="TRUE"),0,1))</f>
        <v/>
      </c>
      <c r="AD3698">
        <f>IF($C3698="","",IF($Z3698="Yes",1,0))</f>
        <v/>
      </c>
      <c r="AE3698">
        <f>IF($AA3698=1,IFERROR(IF(VALUE($C3698)&lt;100000000,VALUE($C3698),1000000000),IFERROR(IF(VALUE(MID($C3698,2,20))&lt;100000000,VALUE(MID($C3698,2,20)),1000000000),1000000000))+ROW()/100000,"")</f>
        <v/>
      </c>
    </row>
    <row r="3699">
      <c r="M3699" s="7">
        <f>IF($C3699="","",L3699*V3699/100)</f>
        <v/>
      </c>
      <c r="N3699" s="11" t="n"/>
      <c r="R3699" s="7" t="n"/>
      <c r="T3699" s="7" t="n"/>
      <c r="U3699" s="7">
        <f>IF($C3699="","",T3699*X3699/100)</f>
        <v/>
      </c>
      <c r="V3699" s="7">
        <f>IF($C3699="","",T3699-U3699)</f>
        <v/>
      </c>
      <c r="X3699">
        <f>IF($C3699="","",IF($AD3699=1,Settings!$C$8,IF($AC3699=1,Settings!$C$6,Settings!$C$7))*100)</f>
        <v/>
      </c>
      <c r="Y3699" s="7">
        <f>IF($C3699="","",V3699-M3699)</f>
        <v/>
      </c>
      <c r="AA3699">
        <f>IF($C3699="","",IF(COUNTIF($C$2:$C3699,$C3699)=1,1,0))</f>
        <v/>
      </c>
      <c r="AB3699">
        <f>IF($AA3699=1,SUMPRODUCT(--($AE$2:$AE$6001&lt;$AE3699))+1,"")</f>
        <v/>
      </c>
      <c r="AC3699">
        <f>IF($C3699="","",IF(OR($W3699=TRUE(),$W3699="TRUE"),0,1))</f>
        <v/>
      </c>
      <c r="AD3699">
        <f>IF($C3699="","",IF($Z3699="Yes",1,0))</f>
        <v/>
      </c>
      <c r="AE3699">
        <f>IF($AA3699=1,IFERROR(IF(VALUE($C3699)&lt;100000000,VALUE($C3699),1000000000),IFERROR(IF(VALUE(MID($C3699,2,20))&lt;100000000,VALUE(MID($C3699,2,20)),1000000000),1000000000))+ROW()/100000,"")</f>
        <v/>
      </c>
    </row>
    <row r="3700">
      <c r="M3700" s="7">
        <f>IF($C3700="","",L3700*V3700/100)</f>
        <v/>
      </c>
      <c r="N3700" s="11" t="n"/>
      <c r="R3700" s="7" t="n"/>
      <c r="T3700" s="7" t="n"/>
      <c r="U3700" s="7">
        <f>IF($C3700="","",T3700*X3700/100)</f>
        <v/>
      </c>
      <c r="V3700" s="7">
        <f>IF($C3700="","",T3700-U3700)</f>
        <v/>
      </c>
      <c r="X3700">
        <f>IF($C3700="","",IF($AD3700=1,Settings!$C$8,IF($AC3700=1,Settings!$C$6,Settings!$C$7))*100)</f>
        <v/>
      </c>
      <c r="Y3700" s="7">
        <f>IF($C3700="","",V3700-M3700)</f>
        <v/>
      </c>
      <c r="AA3700">
        <f>IF($C3700="","",IF(COUNTIF($C$2:$C3700,$C3700)=1,1,0))</f>
        <v/>
      </c>
      <c r="AB3700">
        <f>IF($AA3700=1,SUMPRODUCT(--($AE$2:$AE$6001&lt;$AE3700))+1,"")</f>
        <v/>
      </c>
      <c r="AC3700">
        <f>IF($C3700="","",IF(OR($W3700=TRUE(),$W3700="TRUE"),0,1))</f>
        <v/>
      </c>
      <c r="AD3700">
        <f>IF($C3700="","",IF($Z3700="Yes",1,0))</f>
        <v/>
      </c>
      <c r="AE3700">
        <f>IF($AA3700=1,IFERROR(IF(VALUE($C3700)&lt;100000000,VALUE($C3700),1000000000),IFERROR(IF(VALUE(MID($C3700,2,20))&lt;100000000,VALUE(MID($C3700,2,20)),1000000000),1000000000))+ROW()/100000,"")</f>
        <v/>
      </c>
    </row>
    <row r="3701">
      <c r="M3701" s="7">
        <f>IF($C3701="","",L3701*V3701/100)</f>
        <v/>
      </c>
      <c r="N3701" s="11" t="n"/>
      <c r="R3701" s="7" t="n"/>
      <c r="T3701" s="7" t="n"/>
      <c r="U3701" s="7">
        <f>IF($C3701="","",T3701*X3701/100)</f>
        <v/>
      </c>
      <c r="V3701" s="7">
        <f>IF($C3701="","",T3701-U3701)</f>
        <v/>
      </c>
      <c r="X3701">
        <f>IF($C3701="","",IF($AD3701=1,Settings!$C$8,IF($AC3701=1,Settings!$C$6,Settings!$C$7))*100)</f>
        <v/>
      </c>
      <c r="Y3701" s="7">
        <f>IF($C3701="","",V3701-M3701)</f>
        <v/>
      </c>
      <c r="AA3701">
        <f>IF($C3701="","",IF(COUNTIF($C$2:$C3701,$C3701)=1,1,0))</f>
        <v/>
      </c>
      <c r="AB3701">
        <f>IF($AA3701=1,SUMPRODUCT(--($AE$2:$AE$6001&lt;$AE3701))+1,"")</f>
        <v/>
      </c>
      <c r="AC3701">
        <f>IF($C3701="","",IF(OR($W3701=TRUE(),$W3701="TRUE"),0,1))</f>
        <v/>
      </c>
      <c r="AD3701">
        <f>IF($C3701="","",IF($Z3701="Yes",1,0))</f>
        <v/>
      </c>
      <c r="AE3701">
        <f>IF($AA3701=1,IFERROR(IF(VALUE($C3701)&lt;100000000,VALUE($C3701),1000000000),IFERROR(IF(VALUE(MID($C3701,2,20))&lt;100000000,VALUE(MID($C3701,2,20)),1000000000),1000000000))+ROW()/100000,"")</f>
        <v/>
      </c>
    </row>
    <row r="3702">
      <c r="M3702" s="7">
        <f>IF($C3702="","",L3702*V3702/100)</f>
        <v/>
      </c>
      <c r="N3702" s="11" t="n"/>
      <c r="R3702" s="7" t="n"/>
      <c r="T3702" s="7" t="n"/>
      <c r="U3702" s="7">
        <f>IF($C3702="","",T3702*X3702/100)</f>
        <v/>
      </c>
      <c r="V3702" s="7">
        <f>IF($C3702="","",T3702-U3702)</f>
        <v/>
      </c>
      <c r="X3702">
        <f>IF($C3702="","",IF($AD3702=1,Settings!$C$8,IF($AC3702=1,Settings!$C$6,Settings!$C$7))*100)</f>
        <v/>
      </c>
      <c r="Y3702" s="7">
        <f>IF($C3702="","",V3702-M3702)</f>
        <v/>
      </c>
      <c r="AA3702">
        <f>IF($C3702="","",IF(COUNTIF($C$2:$C3702,$C3702)=1,1,0))</f>
        <v/>
      </c>
      <c r="AB3702">
        <f>IF($AA3702=1,SUMPRODUCT(--($AE$2:$AE$6001&lt;$AE3702))+1,"")</f>
        <v/>
      </c>
      <c r="AC3702">
        <f>IF($C3702="","",IF(OR($W3702=TRUE(),$W3702="TRUE"),0,1))</f>
        <v/>
      </c>
      <c r="AD3702">
        <f>IF($C3702="","",IF($Z3702="Yes",1,0))</f>
        <v/>
      </c>
      <c r="AE3702">
        <f>IF($AA3702=1,IFERROR(IF(VALUE($C3702)&lt;100000000,VALUE($C3702),1000000000),IFERROR(IF(VALUE(MID($C3702,2,20))&lt;100000000,VALUE(MID($C3702,2,20)),1000000000),1000000000))+ROW()/100000,"")</f>
        <v/>
      </c>
    </row>
    <row r="3703">
      <c r="M3703" s="7">
        <f>IF($C3703="","",L3703*V3703/100)</f>
        <v/>
      </c>
      <c r="N3703" s="11" t="n"/>
      <c r="R3703" s="7" t="n"/>
      <c r="T3703" s="7" t="n"/>
      <c r="U3703" s="7">
        <f>IF($C3703="","",T3703*X3703/100)</f>
        <v/>
      </c>
      <c r="V3703" s="7">
        <f>IF($C3703="","",T3703-U3703)</f>
        <v/>
      </c>
      <c r="X3703">
        <f>IF($C3703="","",IF($AD3703=1,Settings!$C$8,IF($AC3703=1,Settings!$C$6,Settings!$C$7))*100)</f>
        <v/>
      </c>
      <c r="Y3703" s="7">
        <f>IF($C3703="","",V3703-M3703)</f>
        <v/>
      </c>
      <c r="AA3703">
        <f>IF($C3703="","",IF(COUNTIF($C$2:$C3703,$C3703)=1,1,0))</f>
        <v/>
      </c>
      <c r="AB3703">
        <f>IF($AA3703=1,SUMPRODUCT(--($AE$2:$AE$6001&lt;$AE3703))+1,"")</f>
        <v/>
      </c>
      <c r="AC3703">
        <f>IF($C3703="","",IF(OR($W3703=TRUE(),$W3703="TRUE"),0,1))</f>
        <v/>
      </c>
      <c r="AD3703">
        <f>IF($C3703="","",IF($Z3703="Yes",1,0))</f>
        <v/>
      </c>
      <c r="AE3703">
        <f>IF($AA3703=1,IFERROR(IF(VALUE($C3703)&lt;100000000,VALUE($C3703),1000000000),IFERROR(IF(VALUE(MID($C3703,2,20))&lt;100000000,VALUE(MID($C3703,2,20)),1000000000),1000000000))+ROW()/100000,"")</f>
        <v/>
      </c>
    </row>
    <row r="3704">
      <c r="M3704" s="7">
        <f>IF($C3704="","",L3704*V3704/100)</f>
        <v/>
      </c>
      <c r="N3704" s="11" t="n"/>
      <c r="R3704" s="7" t="n"/>
      <c r="T3704" s="7" t="n"/>
      <c r="U3704" s="7">
        <f>IF($C3704="","",T3704*X3704/100)</f>
        <v/>
      </c>
      <c r="V3704" s="7">
        <f>IF($C3704="","",T3704-U3704)</f>
        <v/>
      </c>
      <c r="X3704">
        <f>IF($C3704="","",IF($AD3704=1,Settings!$C$8,IF($AC3704=1,Settings!$C$6,Settings!$C$7))*100)</f>
        <v/>
      </c>
      <c r="Y3704" s="7">
        <f>IF($C3704="","",V3704-M3704)</f>
        <v/>
      </c>
      <c r="AA3704">
        <f>IF($C3704="","",IF(COUNTIF($C$2:$C3704,$C3704)=1,1,0))</f>
        <v/>
      </c>
      <c r="AB3704">
        <f>IF($AA3704=1,SUMPRODUCT(--($AE$2:$AE$6001&lt;$AE3704))+1,"")</f>
        <v/>
      </c>
      <c r="AC3704">
        <f>IF($C3704="","",IF(OR($W3704=TRUE(),$W3704="TRUE"),0,1))</f>
        <v/>
      </c>
      <c r="AD3704">
        <f>IF($C3704="","",IF($Z3704="Yes",1,0))</f>
        <v/>
      </c>
      <c r="AE3704">
        <f>IF($AA3704=1,IFERROR(IF(VALUE($C3704)&lt;100000000,VALUE($C3704),1000000000),IFERROR(IF(VALUE(MID($C3704,2,20))&lt;100000000,VALUE(MID($C3704,2,20)),1000000000),1000000000))+ROW()/100000,"")</f>
        <v/>
      </c>
    </row>
    <row r="3705">
      <c r="M3705" s="7">
        <f>IF($C3705="","",L3705*V3705/100)</f>
        <v/>
      </c>
      <c r="N3705" s="11" t="n"/>
      <c r="R3705" s="7" t="n"/>
      <c r="T3705" s="7" t="n"/>
      <c r="U3705" s="7">
        <f>IF($C3705="","",T3705*X3705/100)</f>
        <v/>
      </c>
      <c r="V3705" s="7">
        <f>IF($C3705="","",T3705-U3705)</f>
        <v/>
      </c>
      <c r="X3705">
        <f>IF($C3705="","",IF($AD3705=1,Settings!$C$8,IF($AC3705=1,Settings!$C$6,Settings!$C$7))*100)</f>
        <v/>
      </c>
      <c r="Y3705" s="7">
        <f>IF($C3705="","",V3705-M3705)</f>
        <v/>
      </c>
      <c r="AA3705">
        <f>IF($C3705="","",IF(COUNTIF($C$2:$C3705,$C3705)=1,1,0))</f>
        <v/>
      </c>
      <c r="AB3705">
        <f>IF($AA3705=1,SUMPRODUCT(--($AE$2:$AE$6001&lt;$AE3705))+1,"")</f>
        <v/>
      </c>
      <c r="AC3705">
        <f>IF($C3705="","",IF(OR($W3705=TRUE(),$W3705="TRUE"),0,1))</f>
        <v/>
      </c>
      <c r="AD3705">
        <f>IF($C3705="","",IF($Z3705="Yes",1,0))</f>
        <v/>
      </c>
      <c r="AE3705">
        <f>IF($AA3705=1,IFERROR(IF(VALUE($C3705)&lt;100000000,VALUE($C3705),1000000000),IFERROR(IF(VALUE(MID($C3705,2,20))&lt;100000000,VALUE(MID($C3705,2,20)),1000000000),1000000000))+ROW()/100000,"")</f>
        <v/>
      </c>
    </row>
    <row r="3706">
      <c r="M3706" s="7">
        <f>IF($C3706="","",L3706*V3706/100)</f>
        <v/>
      </c>
      <c r="N3706" s="11" t="n"/>
      <c r="R3706" s="7" t="n"/>
      <c r="T3706" s="7" t="n"/>
      <c r="U3706" s="7">
        <f>IF($C3706="","",T3706*X3706/100)</f>
        <v/>
      </c>
      <c r="V3706" s="7">
        <f>IF($C3706="","",T3706-U3706)</f>
        <v/>
      </c>
      <c r="X3706">
        <f>IF($C3706="","",IF($AD3706=1,Settings!$C$8,IF($AC3706=1,Settings!$C$6,Settings!$C$7))*100)</f>
        <v/>
      </c>
      <c r="Y3706" s="7">
        <f>IF($C3706="","",V3706-M3706)</f>
        <v/>
      </c>
      <c r="AA3706">
        <f>IF($C3706="","",IF(COUNTIF($C$2:$C3706,$C3706)=1,1,0))</f>
        <v/>
      </c>
      <c r="AB3706">
        <f>IF($AA3706=1,SUMPRODUCT(--($AE$2:$AE$6001&lt;$AE3706))+1,"")</f>
        <v/>
      </c>
      <c r="AC3706">
        <f>IF($C3706="","",IF(OR($W3706=TRUE(),$W3706="TRUE"),0,1))</f>
        <v/>
      </c>
      <c r="AD3706">
        <f>IF($C3706="","",IF($Z3706="Yes",1,0))</f>
        <v/>
      </c>
      <c r="AE3706">
        <f>IF($AA3706=1,IFERROR(IF(VALUE($C3706)&lt;100000000,VALUE($C3706),1000000000),IFERROR(IF(VALUE(MID($C3706,2,20))&lt;100000000,VALUE(MID($C3706,2,20)),1000000000),1000000000))+ROW()/100000,"")</f>
        <v/>
      </c>
    </row>
    <row r="3707">
      <c r="M3707" s="7">
        <f>IF($C3707="","",L3707*V3707/100)</f>
        <v/>
      </c>
      <c r="N3707" s="11" t="n"/>
      <c r="R3707" s="7" t="n"/>
      <c r="T3707" s="7" t="n"/>
      <c r="U3707" s="7">
        <f>IF($C3707="","",T3707*X3707/100)</f>
        <v/>
      </c>
      <c r="V3707" s="7">
        <f>IF($C3707="","",T3707-U3707)</f>
        <v/>
      </c>
      <c r="X3707">
        <f>IF($C3707="","",IF($AD3707=1,Settings!$C$8,IF($AC3707=1,Settings!$C$6,Settings!$C$7))*100)</f>
        <v/>
      </c>
      <c r="Y3707" s="7">
        <f>IF($C3707="","",V3707-M3707)</f>
        <v/>
      </c>
      <c r="AA3707">
        <f>IF($C3707="","",IF(COUNTIF($C$2:$C3707,$C3707)=1,1,0))</f>
        <v/>
      </c>
      <c r="AB3707">
        <f>IF($AA3707=1,SUMPRODUCT(--($AE$2:$AE$6001&lt;$AE3707))+1,"")</f>
        <v/>
      </c>
      <c r="AC3707">
        <f>IF($C3707="","",IF(OR($W3707=TRUE(),$W3707="TRUE"),0,1))</f>
        <v/>
      </c>
      <c r="AD3707">
        <f>IF($C3707="","",IF($Z3707="Yes",1,0))</f>
        <v/>
      </c>
      <c r="AE3707">
        <f>IF($AA3707=1,IFERROR(IF(VALUE($C3707)&lt;100000000,VALUE($C3707),1000000000),IFERROR(IF(VALUE(MID($C3707,2,20))&lt;100000000,VALUE(MID($C3707,2,20)),1000000000),1000000000))+ROW()/100000,"")</f>
        <v/>
      </c>
    </row>
    <row r="3708">
      <c r="M3708" s="7">
        <f>IF($C3708="","",L3708*V3708/100)</f>
        <v/>
      </c>
      <c r="N3708" s="11" t="n"/>
      <c r="R3708" s="7" t="n"/>
      <c r="T3708" s="7" t="n"/>
      <c r="U3708" s="7">
        <f>IF($C3708="","",T3708*X3708/100)</f>
        <v/>
      </c>
      <c r="V3708" s="7">
        <f>IF($C3708="","",T3708-U3708)</f>
        <v/>
      </c>
      <c r="X3708">
        <f>IF($C3708="","",IF($AD3708=1,Settings!$C$8,IF($AC3708=1,Settings!$C$6,Settings!$C$7))*100)</f>
        <v/>
      </c>
      <c r="Y3708" s="7">
        <f>IF($C3708="","",V3708-M3708)</f>
        <v/>
      </c>
      <c r="AA3708">
        <f>IF($C3708="","",IF(COUNTIF($C$2:$C3708,$C3708)=1,1,0))</f>
        <v/>
      </c>
      <c r="AB3708">
        <f>IF($AA3708=1,SUMPRODUCT(--($AE$2:$AE$6001&lt;$AE3708))+1,"")</f>
        <v/>
      </c>
      <c r="AC3708">
        <f>IF($C3708="","",IF(OR($W3708=TRUE(),$W3708="TRUE"),0,1))</f>
        <v/>
      </c>
      <c r="AD3708">
        <f>IF($C3708="","",IF($Z3708="Yes",1,0))</f>
        <v/>
      </c>
      <c r="AE3708">
        <f>IF($AA3708=1,IFERROR(IF(VALUE($C3708)&lt;100000000,VALUE($C3708),1000000000),IFERROR(IF(VALUE(MID($C3708,2,20))&lt;100000000,VALUE(MID($C3708,2,20)),1000000000),1000000000))+ROW()/100000,"")</f>
        <v/>
      </c>
    </row>
    <row r="3709">
      <c r="M3709" s="7">
        <f>IF($C3709="","",L3709*V3709/100)</f>
        <v/>
      </c>
      <c r="N3709" s="11" t="n"/>
      <c r="R3709" s="7" t="n"/>
      <c r="T3709" s="7" t="n"/>
      <c r="U3709" s="7">
        <f>IF($C3709="","",T3709*X3709/100)</f>
        <v/>
      </c>
      <c r="V3709" s="7">
        <f>IF($C3709="","",T3709-U3709)</f>
        <v/>
      </c>
      <c r="X3709">
        <f>IF($C3709="","",IF($AD3709=1,Settings!$C$8,IF($AC3709=1,Settings!$C$6,Settings!$C$7))*100)</f>
        <v/>
      </c>
      <c r="Y3709" s="7">
        <f>IF($C3709="","",V3709-M3709)</f>
        <v/>
      </c>
      <c r="AA3709">
        <f>IF($C3709="","",IF(COUNTIF($C$2:$C3709,$C3709)=1,1,0))</f>
        <v/>
      </c>
      <c r="AB3709">
        <f>IF($AA3709=1,SUMPRODUCT(--($AE$2:$AE$6001&lt;$AE3709))+1,"")</f>
        <v/>
      </c>
      <c r="AC3709">
        <f>IF($C3709="","",IF(OR($W3709=TRUE(),$W3709="TRUE"),0,1))</f>
        <v/>
      </c>
      <c r="AD3709">
        <f>IF($C3709="","",IF($Z3709="Yes",1,0))</f>
        <v/>
      </c>
      <c r="AE3709">
        <f>IF($AA3709=1,IFERROR(IF(VALUE($C3709)&lt;100000000,VALUE($C3709),1000000000),IFERROR(IF(VALUE(MID($C3709,2,20))&lt;100000000,VALUE(MID($C3709,2,20)),1000000000),1000000000))+ROW()/100000,"")</f>
        <v/>
      </c>
    </row>
    <row r="3710">
      <c r="M3710" s="7">
        <f>IF($C3710="","",L3710*V3710/100)</f>
        <v/>
      </c>
      <c r="N3710" s="11" t="n"/>
      <c r="R3710" s="7" t="n"/>
      <c r="T3710" s="7" t="n"/>
      <c r="U3710" s="7">
        <f>IF($C3710="","",T3710*X3710/100)</f>
        <v/>
      </c>
      <c r="V3710" s="7">
        <f>IF($C3710="","",T3710-U3710)</f>
        <v/>
      </c>
      <c r="X3710">
        <f>IF($C3710="","",IF($AD3710=1,Settings!$C$8,IF($AC3710=1,Settings!$C$6,Settings!$C$7))*100)</f>
        <v/>
      </c>
      <c r="Y3710" s="7">
        <f>IF($C3710="","",V3710-M3710)</f>
        <v/>
      </c>
      <c r="AA3710">
        <f>IF($C3710="","",IF(COUNTIF($C$2:$C3710,$C3710)=1,1,0))</f>
        <v/>
      </c>
      <c r="AB3710">
        <f>IF($AA3710=1,SUMPRODUCT(--($AE$2:$AE$6001&lt;$AE3710))+1,"")</f>
        <v/>
      </c>
      <c r="AC3710">
        <f>IF($C3710="","",IF(OR($W3710=TRUE(),$W3710="TRUE"),0,1))</f>
        <v/>
      </c>
      <c r="AD3710">
        <f>IF($C3710="","",IF($Z3710="Yes",1,0))</f>
        <v/>
      </c>
      <c r="AE3710">
        <f>IF($AA3710=1,IFERROR(IF(VALUE($C3710)&lt;100000000,VALUE($C3710),1000000000),IFERROR(IF(VALUE(MID($C3710,2,20))&lt;100000000,VALUE(MID($C3710,2,20)),1000000000),1000000000))+ROW()/100000,"")</f>
        <v/>
      </c>
    </row>
    <row r="3711">
      <c r="M3711" s="7">
        <f>IF($C3711="","",L3711*V3711/100)</f>
        <v/>
      </c>
      <c r="N3711" s="11" t="n"/>
      <c r="R3711" s="7" t="n"/>
      <c r="T3711" s="7" t="n"/>
      <c r="U3711" s="7">
        <f>IF($C3711="","",T3711*X3711/100)</f>
        <v/>
      </c>
      <c r="V3711" s="7">
        <f>IF($C3711="","",T3711-U3711)</f>
        <v/>
      </c>
      <c r="X3711">
        <f>IF($C3711="","",IF($AD3711=1,Settings!$C$8,IF($AC3711=1,Settings!$C$6,Settings!$C$7))*100)</f>
        <v/>
      </c>
      <c r="Y3711" s="7">
        <f>IF($C3711="","",V3711-M3711)</f>
        <v/>
      </c>
      <c r="AA3711">
        <f>IF($C3711="","",IF(COUNTIF($C$2:$C3711,$C3711)=1,1,0))</f>
        <v/>
      </c>
      <c r="AB3711">
        <f>IF($AA3711=1,SUMPRODUCT(--($AE$2:$AE$6001&lt;$AE3711))+1,"")</f>
        <v/>
      </c>
      <c r="AC3711">
        <f>IF($C3711="","",IF(OR($W3711=TRUE(),$W3711="TRUE"),0,1))</f>
        <v/>
      </c>
      <c r="AD3711">
        <f>IF($C3711="","",IF($Z3711="Yes",1,0))</f>
        <v/>
      </c>
      <c r="AE3711">
        <f>IF($AA3711=1,IFERROR(IF(VALUE($C3711)&lt;100000000,VALUE($C3711),1000000000),IFERROR(IF(VALUE(MID($C3711,2,20))&lt;100000000,VALUE(MID($C3711,2,20)),1000000000),1000000000))+ROW()/100000,"")</f>
        <v/>
      </c>
    </row>
    <row r="3712">
      <c r="M3712" s="7">
        <f>IF($C3712="","",L3712*V3712/100)</f>
        <v/>
      </c>
      <c r="N3712" s="11" t="n"/>
      <c r="R3712" s="7" t="n"/>
      <c r="T3712" s="7" t="n"/>
      <c r="U3712" s="7">
        <f>IF($C3712="","",T3712*X3712/100)</f>
        <v/>
      </c>
      <c r="V3712" s="7">
        <f>IF($C3712="","",T3712-U3712)</f>
        <v/>
      </c>
      <c r="X3712">
        <f>IF($C3712="","",IF($AD3712=1,Settings!$C$8,IF($AC3712=1,Settings!$C$6,Settings!$C$7))*100)</f>
        <v/>
      </c>
      <c r="Y3712" s="7">
        <f>IF($C3712="","",V3712-M3712)</f>
        <v/>
      </c>
      <c r="AA3712">
        <f>IF($C3712="","",IF(COUNTIF($C$2:$C3712,$C3712)=1,1,0))</f>
        <v/>
      </c>
      <c r="AB3712">
        <f>IF($AA3712=1,SUMPRODUCT(--($AE$2:$AE$6001&lt;$AE3712))+1,"")</f>
        <v/>
      </c>
      <c r="AC3712">
        <f>IF($C3712="","",IF(OR($W3712=TRUE(),$W3712="TRUE"),0,1))</f>
        <v/>
      </c>
      <c r="AD3712">
        <f>IF($C3712="","",IF($Z3712="Yes",1,0))</f>
        <v/>
      </c>
      <c r="AE3712">
        <f>IF($AA3712=1,IFERROR(IF(VALUE($C3712)&lt;100000000,VALUE($C3712),1000000000),IFERROR(IF(VALUE(MID($C3712,2,20))&lt;100000000,VALUE(MID($C3712,2,20)),1000000000),1000000000))+ROW()/100000,"")</f>
        <v/>
      </c>
    </row>
    <row r="3713">
      <c r="M3713" s="7">
        <f>IF($C3713="","",L3713*V3713/100)</f>
        <v/>
      </c>
      <c r="N3713" s="11" t="n"/>
      <c r="R3713" s="7" t="n"/>
      <c r="T3713" s="7" t="n"/>
      <c r="U3713" s="7">
        <f>IF($C3713="","",T3713*X3713/100)</f>
        <v/>
      </c>
      <c r="V3713" s="7">
        <f>IF($C3713="","",T3713-U3713)</f>
        <v/>
      </c>
      <c r="X3713">
        <f>IF($C3713="","",IF($AD3713=1,Settings!$C$8,IF($AC3713=1,Settings!$C$6,Settings!$C$7))*100)</f>
        <v/>
      </c>
      <c r="Y3713" s="7">
        <f>IF($C3713="","",V3713-M3713)</f>
        <v/>
      </c>
      <c r="AA3713">
        <f>IF($C3713="","",IF(COUNTIF($C$2:$C3713,$C3713)=1,1,0))</f>
        <v/>
      </c>
      <c r="AB3713">
        <f>IF($AA3713=1,SUMPRODUCT(--($AE$2:$AE$6001&lt;$AE3713))+1,"")</f>
        <v/>
      </c>
      <c r="AC3713">
        <f>IF($C3713="","",IF(OR($W3713=TRUE(),$W3713="TRUE"),0,1))</f>
        <v/>
      </c>
      <c r="AD3713">
        <f>IF($C3713="","",IF($Z3713="Yes",1,0))</f>
        <v/>
      </c>
      <c r="AE3713">
        <f>IF($AA3713=1,IFERROR(IF(VALUE($C3713)&lt;100000000,VALUE($C3713),1000000000),IFERROR(IF(VALUE(MID($C3713,2,20))&lt;100000000,VALUE(MID($C3713,2,20)),1000000000),1000000000))+ROW()/100000,"")</f>
        <v/>
      </c>
    </row>
    <row r="3714">
      <c r="M3714" s="7">
        <f>IF($C3714="","",L3714*V3714/100)</f>
        <v/>
      </c>
      <c r="N3714" s="11" t="n"/>
      <c r="R3714" s="7" t="n"/>
      <c r="T3714" s="7" t="n"/>
      <c r="U3714" s="7">
        <f>IF($C3714="","",T3714*X3714/100)</f>
        <v/>
      </c>
      <c r="V3714" s="7">
        <f>IF($C3714="","",T3714-U3714)</f>
        <v/>
      </c>
      <c r="X3714">
        <f>IF($C3714="","",IF($AD3714=1,Settings!$C$8,IF($AC3714=1,Settings!$C$6,Settings!$C$7))*100)</f>
        <v/>
      </c>
      <c r="Y3714" s="7">
        <f>IF($C3714="","",V3714-M3714)</f>
        <v/>
      </c>
      <c r="AA3714">
        <f>IF($C3714="","",IF(COUNTIF($C$2:$C3714,$C3714)=1,1,0))</f>
        <v/>
      </c>
      <c r="AB3714">
        <f>IF($AA3714=1,SUMPRODUCT(--($AE$2:$AE$6001&lt;$AE3714))+1,"")</f>
        <v/>
      </c>
      <c r="AC3714">
        <f>IF($C3714="","",IF(OR($W3714=TRUE(),$W3714="TRUE"),0,1))</f>
        <v/>
      </c>
      <c r="AD3714">
        <f>IF($C3714="","",IF($Z3714="Yes",1,0))</f>
        <v/>
      </c>
      <c r="AE3714">
        <f>IF($AA3714=1,IFERROR(IF(VALUE($C3714)&lt;100000000,VALUE($C3714),1000000000),IFERROR(IF(VALUE(MID($C3714,2,20))&lt;100000000,VALUE(MID($C3714,2,20)),1000000000),1000000000))+ROW()/100000,"")</f>
        <v/>
      </c>
    </row>
    <row r="3715">
      <c r="M3715" s="7">
        <f>IF($C3715="","",L3715*V3715/100)</f>
        <v/>
      </c>
      <c r="N3715" s="11" t="n"/>
      <c r="R3715" s="7" t="n"/>
      <c r="T3715" s="7" t="n"/>
      <c r="U3715" s="7">
        <f>IF($C3715="","",T3715*X3715/100)</f>
        <v/>
      </c>
      <c r="V3715" s="7">
        <f>IF($C3715="","",T3715-U3715)</f>
        <v/>
      </c>
      <c r="X3715">
        <f>IF($C3715="","",IF($AD3715=1,Settings!$C$8,IF($AC3715=1,Settings!$C$6,Settings!$C$7))*100)</f>
        <v/>
      </c>
      <c r="Y3715" s="7">
        <f>IF($C3715="","",V3715-M3715)</f>
        <v/>
      </c>
      <c r="AA3715">
        <f>IF($C3715="","",IF(COUNTIF($C$2:$C3715,$C3715)=1,1,0))</f>
        <v/>
      </c>
      <c r="AB3715">
        <f>IF($AA3715=1,SUMPRODUCT(--($AE$2:$AE$6001&lt;$AE3715))+1,"")</f>
        <v/>
      </c>
      <c r="AC3715">
        <f>IF($C3715="","",IF(OR($W3715=TRUE(),$W3715="TRUE"),0,1))</f>
        <v/>
      </c>
      <c r="AD3715">
        <f>IF($C3715="","",IF($Z3715="Yes",1,0))</f>
        <v/>
      </c>
      <c r="AE3715">
        <f>IF($AA3715=1,IFERROR(IF(VALUE($C3715)&lt;100000000,VALUE($C3715),1000000000),IFERROR(IF(VALUE(MID($C3715,2,20))&lt;100000000,VALUE(MID($C3715,2,20)),1000000000),1000000000))+ROW()/100000,"")</f>
        <v/>
      </c>
    </row>
    <row r="3716">
      <c r="M3716" s="7">
        <f>IF($C3716="","",L3716*V3716/100)</f>
        <v/>
      </c>
      <c r="N3716" s="11" t="n"/>
      <c r="R3716" s="7" t="n"/>
      <c r="T3716" s="7" t="n"/>
      <c r="U3716" s="7">
        <f>IF($C3716="","",T3716*X3716/100)</f>
        <v/>
      </c>
      <c r="V3716" s="7">
        <f>IF($C3716="","",T3716-U3716)</f>
        <v/>
      </c>
      <c r="X3716">
        <f>IF($C3716="","",IF($AD3716=1,Settings!$C$8,IF($AC3716=1,Settings!$C$6,Settings!$C$7))*100)</f>
        <v/>
      </c>
      <c r="Y3716" s="7">
        <f>IF($C3716="","",V3716-M3716)</f>
        <v/>
      </c>
      <c r="AA3716">
        <f>IF($C3716="","",IF(COUNTIF($C$2:$C3716,$C3716)=1,1,0))</f>
        <v/>
      </c>
      <c r="AB3716">
        <f>IF($AA3716=1,SUMPRODUCT(--($AE$2:$AE$6001&lt;$AE3716))+1,"")</f>
        <v/>
      </c>
      <c r="AC3716">
        <f>IF($C3716="","",IF(OR($W3716=TRUE(),$W3716="TRUE"),0,1))</f>
        <v/>
      </c>
      <c r="AD3716">
        <f>IF($C3716="","",IF($Z3716="Yes",1,0))</f>
        <v/>
      </c>
      <c r="AE3716">
        <f>IF($AA3716=1,IFERROR(IF(VALUE($C3716)&lt;100000000,VALUE($C3716),1000000000),IFERROR(IF(VALUE(MID($C3716,2,20))&lt;100000000,VALUE(MID($C3716,2,20)),1000000000),1000000000))+ROW()/100000,"")</f>
        <v/>
      </c>
    </row>
    <row r="3717">
      <c r="M3717" s="7">
        <f>IF($C3717="","",L3717*V3717/100)</f>
        <v/>
      </c>
      <c r="N3717" s="11" t="n"/>
      <c r="R3717" s="7" t="n"/>
      <c r="T3717" s="7" t="n"/>
      <c r="U3717" s="7">
        <f>IF($C3717="","",T3717*X3717/100)</f>
        <v/>
      </c>
      <c r="V3717" s="7">
        <f>IF($C3717="","",T3717-U3717)</f>
        <v/>
      </c>
      <c r="X3717">
        <f>IF($C3717="","",IF($AD3717=1,Settings!$C$8,IF($AC3717=1,Settings!$C$6,Settings!$C$7))*100)</f>
        <v/>
      </c>
      <c r="Y3717" s="7">
        <f>IF($C3717="","",V3717-M3717)</f>
        <v/>
      </c>
      <c r="AA3717">
        <f>IF($C3717="","",IF(COUNTIF($C$2:$C3717,$C3717)=1,1,0))</f>
        <v/>
      </c>
      <c r="AB3717">
        <f>IF($AA3717=1,SUMPRODUCT(--($AE$2:$AE$6001&lt;$AE3717))+1,"")</f>
        <v/>
      </c>
      <c r="AC3717">
        <f>IF($C3717="","",IF(OR($W3717=TRUE(),$W3717="TRUE"),0,1))</f>
        <v/>
      </c>
      <c r="AD3717">
        <f>IF($C3717="","",IF($Z3717="Yes",1,0))</f>
        <v/>
      </c>
      <c r="AE3717">
        <f>IF($AA3717=1,IFERROR(IF(VALUE($C3717)&lt;100000000,VALUE($C3717),1000000000),IFERROR(IF(VALUE(MID($C3717,2,20))&lt;100000000,VALUE(MID($C3717,2,20)),1000000000),1000000000))+ROW()/100000,"")</f>
        <v/>
      </c>
    </row>
    <row r="3718">
      <c r="M3718" s="7">
        <f>IF($C3718="","",L3718*V3718/100)</f>
        <v/>
      </c>
      <c r="N3718" s="11" t="n"/>
      <c r="R3718" s="7" t="n"/>
      <c r="T3718" s="7" t="n"/>
      <c r="U3718" s="7">
        <f>IF($C3718="","",T3718*X3718/100)</f>
        <v/>
      </c>
      <c r="V3718" s="7">
        <f>IF($C3718="","",T3718-U3718)</f>
        <v/>
      </c>
      <c r="X3718">
        <f>IF($C3718="","",IF($AD3718=1,Settings!$C$8,IF($AC3718=1,Settings!$C$6,Settings!$C$7))*100)</f>
        <v/>
      </c>
      <c r="Y3718" s="7">
        <f>IF($C3718="","",V3718-M3718)</f>
        <v/>
      </c>
      <c r="AA3718">
        <f>IF($C3718="","",IF(COUNTIF($C$2:$C3718,$C3718)=1,1,0))</f>
        <v/>
      </c>
      <c r="AB3718">
        <f>IF($AA3718=1,SUMPRODUCT(--($AE$2:$AE$6001&lt;$AE3718))+1,"")</f>
        <v/>
      </c>
      <c r="AC3718">
        <f>IF($C3718="","",IF(OR($W3718=TRUE(),$W3718="TRUE"),0,1))</f>
        <v/>
      </c>
      <c r="AD3718">
        <f>IF($C3718="","",IF($Z3718="Yes",1,0))</f>
        <v/>
      </c>
      <c r="AE3718">
        <f>IF($AA3718=1,IFERROR(IF(VALUE($C3718)&lt;100000000,VALUE($C3718),1000000000),IFERROR(IF(VALUE(MID($C3718,2,20))&lt;100000000,VALUE(MID($C3718,2,20)),1000000000),1000000000))+ROW()/100000,"")</f>
        <v/>
      </c>
    </row>
    <row r="3719">
      <c r="M3719" s="7">
        <f>IF($C3719="","",L3719*V3719/100)</f>
        <v/>
      </c>
      <c r="N3719" s="11" t="n"/>
      <c r="R3719" s="7" t="n"/>
      <c r="T3719" s="7" t="n"/>
      <c r="U3719" s="7">
        <f>IF($C3719="","",T3719*X3719/100)</f>
        <v/>
      </c>
      <c r="V3719" s="7">
        <f>IF($C3719="","",T3719-U3719)</f>
        <v/>
      </c>
      <c r="X3719">
        <f>IF($C3719="","",IF($AD3719=1,Settings!$C$8,IF($AC3719=1,Settings!$C$6,Settings!$C$7))*100)</f>
        <v/>
      </c>
      <c r="Y3719" s="7">
        <f>IF($C3719="","",V3719-M3719)</f>
        <v/>
      </c>
      <c r="AA3719">
        <f>IF($C3719="","",IF(COUNTIF($C$2:$C3719,$C3719)=1,1,0))</f>
        <v/>
      </c>
      <c r="AB3719">
        <f>IF($AA3719=1,SUMPRODUCT(--($AE$2:$AE$6001&lt;$AE3719))+1,"")</f>
        <v/>
      </c>
      <c r="AC3719">
        <f>IF($C3719="","",IF(OR($W3719=TRUE(),$W3719="TRUE"),0,1))</f>
        <v/>
      </c>
      <c r="AD3719">
        <f>IF($C3719="","",IF($Z3719="Yes",1,0))</f>
        <v/>
      </c>
      <c r="AE3719">
        <f>IF($AA3719=1,IFERROR(IF(VALUE($C3719)&lt;100000000,VALUE($C3719),1000000000),IFERROR(IF(VALUE(MID($C3719,2,20))&lt;100000000,VALUE(MID($C3719,2,20)),1000000000),1000000000))+ROW()/100000,"")</f>
        <v/>
      </c>
    </row>
    <row r="3720">
      <c r="M3720" s="7">
        <f>IF($C3720="","",L3720*V3720/100)</f>
        <v/>
      </c>
      <c r="N3720" s="11" t="n"/>
      <c r="R3720" s="7" t="n"/>
      <c r="T3720" s="7" t="n"/>
      <c r="U3720" s="7">
        <f>IF($C3720="","",T3720*X3720/100)</f>
        <v/>
      </c>
      <c r="V3720" s="7">
        <f>IF($C3720="","",T3720-U3720)</f>
        <v/>
      </c>
      <c r="X3720">
        <f>IF($C3720="","",IF($AD3720=1,Settings!$C$8,IF($AC3720=1,Settings!$C$6,Settings!$C$7))*100)</f>
        <v/>
      </c>
      <c r="Y3720" s="7">
        <f>IF($C3720="","",V3720-M3720)</f>
        <v/>
      </c>
      <c r="AA3720">
        <f>IF($C3720="","",IF(COUNTIF($C$2:$C3720,$C3720)=1,1,0))</f>
        <v/>
      </c>
      <c r="AB3720">
        <f>IF($AA3720=1,SUMPRODUCT(--($AE$2:$AE$6001&lt;$AE3720))+1,"")</f>
        <v/>
      </c>
      <c r="AC3720">
        <f>IF($C3720="","",IF(OR($W3720=TRUE(),$W3720="TRUE"),0,1))</f>
        <v/>
      </c>
      <c r="AD3720">
        <f>IF($C3720="","",IF($Z3720="Yes",1,0))</f>
        <v/>
      </c>
      <c r="AE3720">
        <f>IF($AA3720=1,IFERROR(IF(VALUE($C3720)&lt;100000000,VALUE($C3720),1000000000),IFERROR(IF(VALUE(MID($C3720,2,20))&lt;100000000,VALUE(MID($C3720,2,20)),1000000000),1000000000))+ROW()/100000,"")</f>
        <v/>
      </c>
    </row>
    <row r="3721">
      <c r="M3721" s="7">
        <f>IF($C3721="","",L3721*V3721/100)</f>
        <v/>
      </c>
      <c r="N3721" s="11" t="n"/>
      <c r="R3721" s="7" t="n"/>
      <c r="T3721" s="7" t="n"/>
      <c r="U3721" s="7">
        <f>IF($C3721="","",T3721*X3721/100)</f>
        <v/>
      </c>
      <c r="V3721" s="7">
        <f>IF($C3721="","",T3721-U3721)</f>
        <v/>
      </c>
      <c r="X3721">
        <f>IF($C3721="","",IF($AD3721=1,Settings!$C$8,IF($AC3721=1,Settings!$C$6,Settings!$C$7))*100)</f>
        <v/>
      </c>
      <c r="Y3721" s="7">
        <f>IF($C3721="","",V3721-M3721)</f>
        <v/>
      </c>
      <c r="AA3721">
        <f>IF($C3721="","",IF(COUNTIF($C$2:$C3721,$C3721)=1,1,0))</f>
        <v/>
      </c>
      <c r="AB3721">
        <f>IF($AA3721=1,SUMPRODUCT(--($AE$2:$AE$6001&lt;$AE3721))+1,"")</f>
        <v/>
      </c>
      <c r="AC3721">
        <f>IF($C3721="","",IF(OR($W3721=TRUE(),$W3721="TRUE"),0,1))</f>
        <v/>
      </c>
      <c r="AD3721">
        <f>IF($C3721="","",IF($Z3721="Yes",1,0))</f>
        <v/>
      </c>
      <c r="AE3721">
        <f>IF($AA3721=1,IFERROR(IF(VALUE($C3721)&lt;100000000,VALUE($C3721),1000000000),IFERROR(IF(VALUE(MID($C3721,2,20))&lt;100000000,VALUE(MID($C3721,2,20)),1000000000),1000000000))+ROW()/100000,"")</f>
        <v/>
      </c>
    </row>
    <row r="3722">
      <c r="M3722" s="7">
        <f>IF($C3722="","",L3722*V3722/100)</f>
        <v/>
      </c>
      <c r="N3722" s="11" t="n"/>
      <c r="R3722" s="7" t="n"/>
      <c r="T3722" s="7" t="n"/>
      <c r="U3722" s="7">
        <f>IF($C3722="","",T3722*X3722/100)</f>
        <v/>
      </c>
      <c r="V3722" s="7">
        <f>IF($C3722="","",T3722-U3722)</f>
        <v/>
      </c>
      <c r="X3722">
        <f>IF($C3722="","",IF($AD3722=1,Settings!$C$8,IF($AC3722=1,Settings!$C$6,Settings!$C$7))*100)</f>
        <v/>
      </c>
      <c r="Y3722" s="7">
        <f>IF($C3722="","",V3722-M3722)</f>
        <v/>
      </c>
      <c r="AA3722">
        <f>IF($C3722="","",IF(COUNTIF($C$2:$C3722,$C3722)=1,1,0))</f>
        <v/>
      </c>
      <c r="AB3722">
        <f>IF($AA3722=1,SUMPRODUCT(--($AE$2:$AE$6001&lt;$AE3722))+1,"")</f>
        <v/>
      </c>
      <c r="AC3722">
        <f>IF($C3722="","",IF(OR($W3722=TRUE(),$W3722="TRUE"),0,1))</f>
        <v/>
      </c>
      <c r="AD3722">
        <f>IF($C3722="","",IF($Z3722="Yes",1,0))</f>
        <v/>
      </c>
      <c r="AE3722">
        <f>IF($AA3722=1,IFERROR(IF(VALUE($C3722)&lt;100000000,VALUE($C3722),1000000000),IFERROR(IF(VALUE(MID($C3722,2,20))&lt;100000000,VALUE(MID($C3722,2,20)),1000000000),1000000000))+ROW()/100000,"")</f>
        <v/>
      </c>
    </row>
    <row r="3723">
      <c r="M3723" s="7">
        <f>IF($C3723="","",L3723*V3723/100)</f>
        <v/>
      </c>
      <c r="N3723" s="11" t="n"/>
      <c r="R3723" s="7" t="n"/>
      <c r="T3723" s="7" t="n"/>
      <c r="U3723" s="7">
        <f>IF($C3723="","",T3723*X3723/100)</f>
        <v/>
      </c>
      <c r="V3723" s="7">
        <f>IF($C3723="","",T3723-U3723)</f>
        <v/>
      </c>
      <c r="X3723">
        <f>IF($C3723="","",IF($AD3723=1,Settings!$C$8,IF($AC3723=1,Settings!$C$6,Settings!$C$7))*100)</f>
        <v/>
      </c>
      <c r="Y3723" s="7">
        <f>IF($C3723="","",V3723-M3723)</f>
        <v/>
      </c>
      <c r="AA3723">
        <f>IF($C3723="","",IF(COUNTIF($C$2:$C3723,$C3723)=1,1,0))</f>
        <v/>
      </c>
      <c r="AB3723">
        <f>IF($AA3723=1,SUMPRODUCT(--($AE$2:$AE$6001&lt;$AE3723))+1,"")</f>
        <v/>
      </c>
      <c r="AC3723">
        <f>IF($C3723="","",IF(OR($W3723=TRUE(),$W3723="TRUE"),0,1))</f>
        <v/>
      </c>
      <c r="AD3723">
        <f>IF($C3723="","",IF($Z3723="Yes",1,0))</f>
        <v/>
      </c>
      <c r="AE3723">
        <f>IF($AA3723=1,IFERROR(IF(VALUE($C3723)&lt;100000000,VALUE($C3723),1000000000),IFERROR(IF(VALUE(MID($C3723,2,20))&lt;100000000,VALUE(MID($C3723,2,20)),1000000000),1000000000))+ROW()/100000,"")</f>
        <v/>
      </c>
    </row>
    <row r="3724">
      <c r="M3724" s="7">
        <f>IF($C3724="","",L3724*V3724/100)</f>
        <v/>
      </c>
      <c r="N3724" s="11" t="n"/>
      <c r="R3724" s="7" t="n"/>
      <c r="T3724" s="7" t="n"/>
      <c r="U3724" s="7">
        <f>IF($C3724="","",T3724*X3724/100)</f>
        <v/>
      </c>
      <c r="V3724" s="7">
        <f>IF($C3724="","",T3724-U3724)</f>
        <v/>
      </c>
      <c r="X3724">
        <f>IF($C3724="","",IF($AD3724=1,Settings!$C$8,IF($AC3724=1,Settings!$C$6,Settings!$C$7))*100)</f>
        <v/>
      </c>
      <c r="Y3724" s="7">
        <f>IF($C3724="","",V3724-M3724)</f>
        <v/>
      </c>
      <c r="AA3724">
        <f>IF($C3724="","",IF(COUNTIF($C$2:$C3724,$C3724)=1,1,0))</f>
        <v/>
      </c>
      <c r="AB3724">
        <f>IF($AA3724=1,SUMPRODUCT(--($AE$2:$AE$6001&lt;$AE3724))+1,"")</f>
        <v/>
      </c>
      <c r="AC3724">
        <f>IF($C3724="","",IF(OR($W3724=TRUE(),$W3724="TRUE"),0,1))</f>
        <v/>
      </c>
      <c r="AD3724">
        <f>IF($C3724="","",IF($Z3724="Yes",1,0))</f>
        <v/>
      </c>
      <c r="AE3724">
        <f>IF($AA3724=1,IFERROR(IF(VALUE($C3724)&lt;100000000,VALUE($C3724),1000000000),IFERROR(IF(VALUE(MID($C3724,2,20))&lt;100000000,VALUE(MID($C3724,2,20)),1000000000),1000000000))+ROW()/100000,"")</f>
        <v/>
      </c>
    </row>
    <row r="3725">
      <c r="M3725" s="7">
        <f>IF($C3725="","",L3725*V3725/100)</f>
        <v/>
      </c>
      <c r="N3725" s="11" t="n"/>
      <c r="R3725" s="7" t="n"/>
      <c r="T3725" s="7" t="n"/>
      <c r="U3725" s="7">
        <f>IF($C3725="","",T3725*X3725/100)</f>
        <v/>
      </c>
      <c r="V3725" s="7">
        <f>IF($C3725="","",T3725-U3725)</f>
        <v/>
      </c>
      <c r="X3725">
        <f>IF($C3725="","",IF($AD3725=1,Settings!$C$8,IF($AC3725=1,Settings!$C$6,Settings!$C$7))*100)</f>
        <v/>
      </c>
      <c r="Y3725" s="7">
        <f>IF($C3725="","",V3725-M3725)</f>
        <v/>
      </c>
      <c r="AA3725">
        <f>IF($C3725="","",IF(COUNTIF($C$2:$C3725,$C3725)=1,1,0))</f>
        <v/>
      </c>
      <c r="AB3725">
        <f>IF($AA3725=1,SUMPRODUCT(--($AE$2:$AE$6001&lt;$AE3725))+1,"")</f>
        <v/>
      </c>
      <c r="AC3725">
        <f>IF($C3725="","",IF(OR($W3725=TRUE(),$W3725="TRUE"),0,1))</f>
        <v/>
      </c>
      <c r="AD3725">
        <f>IF($C3725="","",IF($Z3725="Yes",1,0))</f>
        <v/>
      </c>
      <c r="AE3725">
        <f>IF($AA3725=1,IFERROR(IF(VALUE($C3725)&lt;100000000,VALUE($C3725),1000000000),IFERROR(IF(VALUE(MID($C3725,2,20))&lt;100000000,VALUE(MID($C3725,2,20)),1000000000),1000000000))+ROW()/100000,"")</f>
        <v/>
      </c>
    </row>
    <row r="3726">
      <c r="M3726" s="7">
        <f>IF($C3726="","",L3726*V3726/100)</f>
        <v/>
      </c>
      <c r="N3726" s="11" t="n"/>
      <c r="R3726" s="7" t="n"/>
      <c r="T3726" s="7" t="n"/>
      <c r="U3726" s="7">
        <f>IF($C3726="","",T3726*X3726/100)</f>
        <v/>
      </c>
      <c r="V3726" s="7">
        <f>IF($C3726="","",T3726-U3726)</f>
        <v/>
      </c>
      <c r="X3726">
        <f>IF($C3726="","",IF($AD3726=1,Settings!$C$8,IF($AC3726=1,Settings!$C$6,Settings!$C$7))*100)</f>
        <v/>
      </c>
      <c r="Y3726" s="7">
        <f>IF($C3726="","",V3726-M3726)</f>
        <v/>
      </c>
      <c r="AA3726">
        <f>IF($C3726="","",IF(COUNTIF($C$2:$C3726,$C3726)=1,1,0))</f>
        <v/>
      </c>
      <c r="AB3726">
        <f>IF($AA3726=1,SUMPRODUCT(--($AE$2:$AE$6001&lt;$AE3726))+1,"")</f>
        <v/>
      </c>
      <c r="AC3726">
        <f>IF($C3726="","",IF(OR($W3726=TRUE(),$W3726="TRUE"),0,1))</f>
        <v/>
      </c>
      <c r="AD3726">
        <f>IF($C3726="","",IF($Z3726="Yes",1,0))</f>
        <v/>
      </c>
      <c r="AE3726">
        <f>IF($AA3726=1,IFERROR(IF(VALUE($C3726)&lt;100000000,VALUE($C3726),1000000000),IFERROR(IF(VALUE(MID($C3726,2,20))&lt;100000000,VALUE(MID($C3726,2,20)),1000000000),1000000000))+ROW()/100000,"")</f>
        <v/>
      </c>
    </row>
    <row r="3727">
      <c r="M3727" s="7">
        <f>IF($C3727="","",L3727*V3727/100)</f>
        <v/>
      </c>
      <c r="N3727" s="11" t="n"/>
      <c r="R3727" s="7" t="n"/>
      <c r="T3727" s="7" t="n"/>
      <c r="U3727" s="7">
        <f>IF($C3727="","",T3727*X3727/100)</f>
        <v/>
      </c>
      <c r="V3727" s="7">
        <f>IF($C3727="","",T3727-U3727)</f>
        <v/>
      </c>
      <c r="X3727">
        <f>IF($C3727="","",IF($AD3727=1,Settings!$C$8,IF($AC3727=1,Settings!$C$6,Settings!$C$7))*100)</f>
        <v/>
      </c>
      <c r="Y3727" s="7">
        <f>IF($C3727="","",V3727-M3727)</f>
        <v/>
      </c>
      <c r="AA3727">
        <f>IF($C3727="","",IF(COUNTIF($C$2:$C3727,$C3727)=1,1,0))</f>
        <v/>
      </c>
      <c r="AB3727">
        <f>IF($AA3727=1,SUMPRODUCT(--($AE$2:$AE$6001&lt;$AE3727))+1,"")</f>
        <v/>
      </c>
      <c r="AC3727">
        <f>IF($C3727="","",IF(OR($W3727=TRUE(),$W3727="TRUE"),0,1))</f>
        <v/>
      </c>
      <c r="AD3727">
        <f>IF($C3727="","",IF($Z3727="Yes",1,0))</f>
        <v/>
      </c>
      <c r="AE3727">
        <f>IF($AA3727=1,IFERROR(IF(VALUE($C3727)&lt;100000000,VALUE($C3727),1000000000),IFERROR(IF(VALUE(MID($C3727,2,20))&lt;100000000,VALUE(MID($C3727,2,20)),1000000000),1000000000))+ROW()/100000,"")</f>
        <v/>
      </c>
    </row>
    <row r="3728">
      <c r="M3728" s="7">
        <f>IF($C3728="","",L3728*V3728/100)</f>
        <v/>
      </c>
      <c r="N3728" s="11" t="n"/>
      <c r="R3728" s="7" t="n"/>
      <c r="T3728" s="7" t="n"/>
      <c r="U3728" s="7">
        <f>IF($C3728="","",T3728*X3728/100)</f>
        <v/>
      </c>
      <c r="V3728" s="7">
        <f>IF($C3728="","",T3728-U3728)</f>
        <v/>
      </c>
      <c r="X3728">
        <f>IF($C3728="","",IF($AD3728=1,Settings!$C$8,IF($AC3728=1,Settings!$C$6,Settings!$C$7))*100)</f>
        <v/>
      </c>
      <c r="Y3728" s="7">
        <f>IF($C3728="","",V3728-M3728)</f>
        <v/>
      </c>
      <c r="AA3728">
        <f>IF($C3728="","",IF(COUNTIF($C$2:$C3728,$C3728)=1,1,0))</f>
        <v/>
      </c>
      <c r="AB3728">
        <f>IF($AA3728=1,SUMPRODUCT(--($AE$2:$AE$6001&lt;$AE3728))+1,"")</f>
        <v/>
      </c>
      <c r="AC3728">
        <f>IF($C3728="","",IF(OR($W3728=TRUE(),$W3728="TRUE"),0,1))</f>
        <v/>
      </c>
      <c r="AD3728">
        <f>IF($C3728="","",IF($Z3728="Yes",1,0))</f>
        <v/>
      </c>
      <c r="AE3728">
        <f>IF($AA3728=1,IFERROR(IF(VALUE($C3728)&lt;100000000,VALUE($C3728),1000000000),IFERROR(IF(VALUE(MID($C3728,2,20))&lt;100000000,VALUE(MID($C3728,2,20)),1000000000),1000000000))+ROW()/100000,"")</f>
        <v/>
      </c>
    </row>
    <row r="3729">
      <c r="M3729" s="7">
        <f>IF($C3729="","",L3729*V3729/100)</f>
        <v/>
      </c>
      <c r="N3729" s="11" t="n"/>
      <c r="R3729" s="7" t="n"/>
      <c r="T3729" s="7" t="n"/>
      <c r="U3729" s="7">
        <f>IF($C3729="","",T3729*X3729/100)</f>
        <v/>
      </c>
      <c r="V3729" s="7">
        <f>IF($C3729="","",T3729-U3729)</f>
        <v/>
      </c>
      <c r="X3729">
        <f>IF($C3729="","",IF($AD3729=1,Settings!$C$8,IF($AC3729=1,Settings!$C$6,Settings!$C$7))*100)</f>
        <v/>
      </c>
      <c r="Y3729" s="7">
        <f>IF($C3729="","",V3729-M3729)</f>
        <v/>
      </c>
      <c r="AA3729">
        <f>IF($C3729="","",IF(COUNTIF($C$2:$C3729,$C3729)=1,1,0))</f>
        <v/>
      </c>
      <c r="AB3729">
        <f>IF($AA3729=1,SUMPRODUCT(--($AE$2:$AE$6001&lt;$AE3729))+1,"")</f>
        <v/>
      </c>
      <c r="AC3729">
        <f>IF($C3729="","",IF(OR($W3729=TRUE(),$W3729="TRUE"),0,1))</f>
        <v/>
      </c>
      <c r="AD3729">
        <f>IF($C3729="","",IF($Z3729="Yes",1,0))</f>
        <v/>
      </c>
      <c r="AE3729">
        <f>IF($AA3729=1,IFERROR(IF(VALUE($C3729)&lt;100000000,VALUE($C3729),1000000000),IFERROR(IF(VALUE(MID($C3729,2,20))&lt;100000000,VALUE(MID($C3729,2,20)),1000000000),1000000000))+ROW()/100000,"")</f>
        <v/>
      </c>
    </row>
    <row r="3730">
      <c r="M3730" s="7">
        <f>IF($C3730="","",L3730*V3730/100)</f>
        <v/>
      </c>
      <c r="N3730" s="11" t="n"/>
      <c r="R3730" s="7" t="n"/>
      <c r="T3730" s="7" t="n"/>
      <c r="U3730" s="7">
        <f>IF($C3730="","",T3730*X3730/100)</f>
        <v/>
      </c>
      <c r="V3730" s="7">
        <f>IF($C3730="","",T3730-U3730)</f>
        <v/>
      </c>
      <c r="X3730">
        <f>IF($C3730="","",IF($AD3730=1,Settings!$C$8,IF($AC3730=1,Settings!$C$6,Settings!$C$7))*100)</f>
        <v/>
      </c>
      <c r="Y3730" s="7">
        <f>IF($C3730="","",V3730-M3730)</f>
        <v/>
      </c>
      <c r="AA3730">
        <f>IF($C3730="","",IF(COUNTIF($C$2:$C3730,$C3730)=1,1,0))</f>
        <v/>
      </c>
      <c r="AB3730">
        <f>IF($AA3730=1,SUMPRODUCT(--($AE$2:$AE$6001&lt;$AE3730))+1,"")</f>
        <v/>
      </c>
      <c r="AC3730">
        <f>IF($C3730="","",IF(OR($W3730=TRUE(),$W3730="TRUE"),0,1))</f>
        <v/>
      </c>
      <c r="AD3730">
        <f>IF($C3730="","",IF($Z3730="Yes",1,0))</f>
        <v/>
      </c>
      <c r="AE3730">
        <f>IF($AA3730=1,IFERROR(IF(VALUE($C3730)&lt;100000000,VALUE($C3730),1000000000),IFERROR(IF(VALUE(MID($C3730,2,20))&lt;100000000,VALUE(MID($C3730,2,20)),1000000000),1000000000))+ROW()/100000,"")</f>
        <v/>
      </c>
    </row>
    <row r="3731">
      <c r="M3731" s="7">
        <f>IF($C3731="","",L3731*V3731/100)</f>
        <v/>
      </c>
      <c r="N3731" s="11" t="n"/>
      <c r="R3731" s="7" t="n"/>
      <c r="T3731" s="7" t="n"/>
      <c r="U3731" s="7">
        <f>IF($C3731="","",T3731*X3731/100)</f>
        <v/>
      </c>
      <c r="V3731" s="7">
        <f>IF($C3731="","",T3731-U3731)</f>
        <v/>
      </c>
      <c r="X3731">
        <f>IF($C3731="","",IF($AD3731=1,Settings!$C$8,IF($AC3731=1,Settings!$C$6,Settings!$C$7))*100)</f>
        <v/>
      </c>
      <c r="Y3731" s="7">
        <f>IF($C3731="","",V3731-M3731)</f>
        <v/>
      </c>
      <c r="AA3731">
        <f>IF($C3731="","",IF(COUNTIF($C$2:$C3731,$C3731)=1,1,0))</f>
        <v/>
      </c>
      <c r="AB3731">
        <f>IF($AA3731=1,SUMPRODUCT(--($AE$2:$AE$6001&lt;$AE3731))+1,"")</f>
        <v/>
      </c>
      <c r="AC3731">
        <f>IF($C3731="","",IF(OR($W3731=TRUE(),$W3731="TRUE"),0,1))</f>
        <v/>
      </c>
      <c r="AD3731">
        <f>IF($C3731="","",IF($Z3731="Yes",1,0))</f>
        <v/>
      </c>
      <c r="AE3731">
        <f>IF($AA3731=1,IFERROR(IF(VALUE($C3731)&lt;100000000,VALUE($C3731),1000000000),IFERROR(IF(VALUE(MID($C3731,2,20))&lt;100000000,VALUE(MID($C3731,2,20)),1000000000),1000000000))+ROW()/100000,"")</f>
        <v/>
      </c>
    </row>
    <row r="3732">
      <c r="M3732" s="7">
        <f>IF($C3732="","",L3732*V3732/100)</f>
        <v/>
      </c>
      <c r="N3732" s="11" t="n"/>
      <c r="R3732" s="7" t="n"/>
      <c r="T3732" s="7" t="n"/>
      <c r="U3732" s="7">
        <f>IF($C3732="","",T3732*X3732/100)</f>
        <v/>
      </c>
      <c r="V3732" s="7">
        <f>IF($C3732="","",T3732-U3732)</f>
        <v/>
      </c>
      <c r="X3732">
        <f>IF($C3732="","",IF($AD3732=1,Settings!$C$8,IF($AC3732=1,Settings!$C$6,Settings!$C$7))*100)</f>
        <v/>
      </c>
      <c r="Y3732" s="7">
        <f>IF($C3732="","",V3732-M3732)</f>
        <v/>
      </c>
      <c r="AA3732">
        <f>IF($C3732="","",IF(COUNTIF($C$2:$C3732,$C3732)=1,1,0))</f>
        <v/>
      </c>
      <c r="AB3732">
        <f>IF($AA3732=1,SUMPRODUCT(--($AE$2:$AE$6001&lt;$AE3732))+1,"")</f>
        <v/>
      </c>
      <c r="AC3732">
        <f>IF($C3732="","",IF(OR($W3732=TRUE(),$W3732="TRUE"),0,1))</f>
        <v/>
      </c>
      <c r="AD3732">
        <f>IF($C3732="","",IF($Z3732="Yes",1,0))</f>
        <v/>
      </c>
      <c r="AE3732">
        <f>IF($AA3732=1,IFERROR(IF(VALUE($C3732)&lt;100000000,VALUE($C3732),1000000000),IFERROR(IF(VALUE(MID($C3732,2,20))&lt;100000000,VALUE(MID($C3732,2,20)),1000000000),1000000000))+ROW()/100000,"")</f>
        <v/>
      </c>
    </row>
    <row r="3733">
      <c r="M3733" s="7">
        <f>IF($C3733="","",L3733*V3733/100)</f>
        <v/>
      </c>
      <c r="N3733" s="11" t="n"/>
      <c r="R3733" s="7" t="n"/>
      <c r="T3733" s="7" t="n"/>
      <c r="U3733" s="7">
        <f>IF($C3733="","",T3733*X3733/100)</f>
        <v/>
      </c>
      <c r="V3733" s="7">
        <f>IF($C3733="","",T3733-U3733)</f>
        <v/>
      </c>
      <c r="X3733">
        <f>IF($C3733="","",IF($AD3733=1,Settings!$C$8,IF($AC3733=1,Settings!$C$6,Settings!$C$7))*100)</f>
        <v/>
      </c>
      <c r="Y3733" s="7">
        <f>IF($C3733="","",V3733-M3733)</f>
        <v/>
      </c>
      <c r="AA3733">
        <f>IF($C3733="","",IF(COUNTIF($C$2:$C3733,$C3733)=1,1,0))</f>
        <v/>
      </c>
      <c r="AB3733">
        <f>IF($AA3733=1,SUMPRODUCT(--($AE$2:$AE$6001&lt;$AE3733))+1,"")</f>
        <v/>
      </c>
      <c r="AC3733">
        <f>IF($C3733="","",IF(OR($W3733=TRUE(),$W3733="TRUE"),0,1))</f>
        <v/>
      </c>
      <c r="AD3733">
        <f>IF($C3733="","",IF($Z3733="Yes",1,0))</f>
        <v/>
      </c>
      <c r="AE3733">
        <f>IF($AA3733=1,IFERROR(IF(VALUE($C3733)&lt;100000000,VALUE($C3733),1000000000),IFERROR(IF(VALUE(MID($C3733,2,20))&lt;100000000,VALUE(MID($C3733,2,20)),1000000000),1000000000))+ROW()/100000,"")</f>
        <v/>
      </c>
    </row>
    <row r="3734">
      <c r="M3734" s="7">
        <f>IF($C3734="","",L3734*V3734/100)</f>
        <v/>
      </c>
      <c r="N3734" s="11" t="n"/>
      <c r="R3734" s="7" t="n"/>
      <c r="T3734" s="7" t="n"/>
      <c r="U3734" s="7">
        <f>IF($C3734="","",T3734*X3734/100)</f>
        <v/>
      </c>
      <c r="V3734" s="7">
        <f>IF($C3734="","",T3734-U3734)</f>
        <v/>
      </c>
      <c r="X3734">
        <f>IF($C3734="","",IF($AD3734=1,Settings!$C$8,IF($AC3734=1,Settings!$C$6,Settings!$C$7))*100)</f>
        <v/>
      </c>
      <c r="Y3734" s="7">
        <f>IF($C3734="","",V3734-M3734)</f>
        <v/>
      </c>
      <c r="AA3734">
        <f>IF($C3734="","",IF(COUNTIF($C$2:$C3734,$C3734)=1,1,0))</f>
        <v/>
      </c>
      <c r="AB3734">
        <f>IF($AA3734=1,SUMPRODUCT(--($AE$2:$AE$6001&lt;$AE3734))+1,"")</f>
        <v/>
      </c>
      <c r="AC3734">
        <f>IF($C3734="","",IF(OR($W3734=TRUE(),$W3734="TRUE"),0,1))</f>
        <v/>
      </c>
      <c r="AD3734">
        <f>IF($C3734="","",IF($Z3734="Yes",1,0))</f>
        <v/>
      </c>
      <c r="AE3734">
        <f>IF($AA3734=1,IFERROR(IF(VALUE($C3734)&lt;100000000,VALUE($C3734),1000000000),IFERROR(IF(VALUE(MID($C3734,2,20))&lt;100000000,VALUE(MID($C3734,2,20)),1000000000),1000000000))+ROW()/100000,"")</f>
        <v/>
      </c>
    </row>
    <row r="3735">
      <c r="M3735" s="7">
        <f>IF($C3735="","",L3735*V3735/100)</f>
        <v/>
      </c>
      <c r="N3735" s="11" t="n"/>
      <c r="R3735" s="7" t="n"/>
      <c r="T3735" s="7" t="n"/>
      <c r="U3735" s="7">
        <f>IF($C3735="","",T3735*X3735/100)</f>
        <v/>
      </c>
      <c r="V3735" s="7">
        <f>IF($C3735="","",T3735-U3735)</f>
        <v/>
      </c>
      <c r="X3735">
        <f>IF($C3735="","",IF($AD3735=1,Settings!$C$8,IF($AC3735=1,Settings!$C$6,Settings!$C$7))*100)</f>
        <v/>
      </c>
      <c r="Y3735" s="7">
        <f>IF($C3735="","",V3735-M3735)</f>
        <v/>
      </c>
      <c r="AA3735">
        <f>IF($C3735="","",IF(COUNTIF($C$2:$C3735,$C3735)=1,1,0))</f>
        <v/>
      </c>
      <c r="AB3735">
        <f>IF($AA3735=1,SUMPRODUCT(--($AE$2:$AE$6001&lt;$AE3735))+1,"")</f>
        <v/>
      </c>
      <c r="AC3735">
        <f>IF($C3735="","",IF(OR($W3735=TRUE(),$W3735="TRUE"),0,1))</f>
        <v/>
      </c>
      <c r="AD3735">
        <f>IF($C3735="","",IF($Z3735="Yes",1,0))</f>
        <v/>
      </c>
      <c r="AE3735">
        <f>IF($AA3735=1,IFERROR(IF(VALUE($C3735)&lt;100000000,VALUE($C3735),1000000000),IFERROR(IF(VALUE(MID($C3735,2,20))&lt;100000000,VALUE(MID($C3735,2,20)),1000000000),1000000000))+ROW()/100000,"")</f>
        <v/>
      </c>
    </row>
    <row r="3736">
      <c r="M3736" s="7">
        <f>IF($C3736="","",L3736*V3736/100)</f>
        <v/>
      </c>
      <c r="N3736" s="11" t="n"/>
      <c r="R3736" s="7" t="n"/>
      <c r="T3736" s="7" t="n"/>
      <c r="U3736" s="7">
        <f>IF($C3736="","",T3736*X3736/100)</f>
        <v/>
      </c>
      <c r="V3736" s="7">
        <f>IF($C3736="","",T3736-U3736)</f>
        <v/>
      </c>
      <c r="X3736">
        <f>IF($C3736="","",IF($AD3736=1,Settings!$C$8,IF($AC3736=1,Settings!$C$6,Settings!$C$7))*100)</f>
        <v/>
      </c>
      <c r="Y3736" s="7">
        <f>IF($C3736="","",V3736-M3736)</f>
        <v/>
      </c>
      <c r="AA3736">
        <f>IF($C3736="","",IF(COUNTIF($C$2:$C3736,$C3736)=1,1,0))</f>
        <v/>
      </c>
      <c r="AB3736">
        <f>IF($AA3736=1,SUMPRODUCT(--($AE$2:$AE$6001&lt;$AE3736))+1,"")</f>
        <v/>
      </c>
      <c r="AC3736">
        <f>IF($C3736="","",IF(OR($W3736=TRUE(),$W3736="TRUE"),0,1))</f>
        <v/>
      </c>
      <c r="AD3736">
        <f>IF($C3736="","",IF($Z3736="Yes",1,0))</f>
        <v/>
      </c>
      <c r="AE3736">
        <f>IF($AA3736=1,IFERROR(IF(VALUE($C3736)&lt;100000000,VALUE($C3736),1000000000),IFERROR(IF(VALUE(MID($C3736,2,20))&lt;100000000,VALUE(MID($C3736,2,20)),1000000000),1000000000))+ROW()/100000,"")</f>
        <v/>
      </c>
    </row>
    <row r="3737">
      <c r="M3737" s="7">
        <f>IF($C3737="","",L3737*V3737/100)</f>
        <v/>
      </c>
      <c r="N3737" s="11" t="n"/>
      <c r="R3737" s="7" t="n"/>
      <c r="T3737" s="7" t="n"/>
      <c r="U3737" s="7">
        <f>IF($C3737="","",T3737*X3737/100)</f>
        <v/>
      </c>
      <c r="V3737" s="7">
        <f>IF($C3737="","",T3737-U3737)</f>
        <v/>
      </c>
      <c r="X3737">
        <f>IF($C3737="","",IF($AD3737=1,Settings!$C$8,IF($AC3737=1,Settings!$C$6,Settings!$C$7))*100)</f>
        <v/>
      </c>
      <c r="Y3737" s="7">
        <f>IF($C3737="","",V3737-M3737)</f>
        <v/>
      </c>
      <c r="AA3737">
        <f>IF($C3737="","",IF(COUNTIF($C$2:$C3737,$C3737)=1,1,0))</f>
        <v/>
      </c>
      <c r="AB3737">
        <f>IF($AA3737=1,SUMPRODUCT(--($AE$2:$AE$6001&lt;$AE3737))+1,"")</f>
        <v/>
      </c>
      <c r="AC3737">
        <f>IF($C3737="","",IF(OR($W3737=TRUE(),$W3737="TRUE"),0,1))</f>
        <v/>
      </c>
      <c r="AD3737">
        <f>IF($C3737="","",IF($Z3737="Yes",1,0))</f>
        <v/>
      </c>
      <c r="AE3737">
        <f>IF($AA3737=1,IFERROR(IF(VALUE($C3737)&lt;100000000,VALUE($C3737),1000000000),IFERROR(IF(VALUE(MID($C3737,2,20))&lt;100000000,VALUE(MID($C3737,2,20)),1000000000),1000000000))+ROW()/100000,"")</f>
        <v/>
      </c>
    </row>
    <row r="3738">
      <c r="M3738" s="7">
        <f>IF($C3738="","",L3738*V3738/100)</f>
        <v/>
      </c>
      <c r="N3738" s="11" t="n"/>
      <c r="R3738" s="7" t="n"/>
      <c r="T3738" s="7" t="n"/>
      <c r="U3738" s="7">
        <f>IF($C3738="","",T3738*X3738/100)</f>
        <v/>
      </c>
      <c r="V3738" s="7">
        <f>IF($C3738="","",T3738-U3738)</f>
        <v/>
      </c>
      <c r="X3738">
        <f>IF($C3738="","",IF($AD3738=1,Settings!$C$8,IF($AC3738=1,Settings!$C$6,Settings!$C$7))*100)</f>
        <v/>
      </c>
      <c r="Y3738" s="7">
        <f>IF($C3738="","",V3738-M3738)</f>
        <v/>
      </c>
      <c r="AA3738">
        <f>IF($C3738="","",IF(COUNTIF($C$2:$C3738,$C3738)=1,1,0))</f>
        <v/>
      </c>
      <c r="AB3738">
        <f>IF($AA3738=1,SUMPRODUCT(--($AE$2:$AE$6001&lt;$AE3738))+1,"")</f>
        <v/>
      </c>
      <c r="AC3738">
        <f>IF($C3738="","",IF(OR($W3738=TRUE(),$W3738="TRUE"),0,1))</f>
        <v/>
      </c>
      <c r="AD3738">
        <f>IF($C3738="","",IF($Z3738="Yes",1,0))</f>
        <v/>
      </c>
      <c r="AE3738">
        <f>IF($AA3738=1,IFERROR(IF(VALUE($C3738)&lt;100000000,VALUE($C3738),1000000000),IFERROR(IF(VALUE(MID($C3738,2,20))&lt;100000000,VALUE(MID($C3738,2,20)),1000000000),1000000000))+ROW()/100000,"")</f>
        <v/>
      </c>
    </row>
    <row r="3739">
      <c r="M3739" s="7">
        <f>IF($C3739="","",L3739*V3739/100)</f>
        <v/>
      </c>
      <c r="N3739" s="11" t="n"/>
      <c r="R3739" s="7" t="n"/>
      <c r="T3739" s="7" t="n"/>
      <c r="U3739" s="7">
        <f>IF($C3739="","",T3739*X3739/100)</f>
        <v/>
      </c>
      <c r="V3739" s="7">
        <f>IF($C3739="","",T3739-U3739)</f>
        <v/>
      </c>
      <c r="X3739">
        <f>IF($C3739="","",IF($AD3739=1,Settings!$C$8,IF($AC3739=1,Settings!$C$6,Settings!$C$7))*100)</f>
        <v/>
      </c>
      <c r="Y3739" s="7">
        <f>IF($C3739="","",V3739-M3739)</f>
        <v/>
      </c>
      <c r="AA3739">
        <f>IF($C3739="","",IF(COUNTIF($C$2:$C3739,$C3739)=1,1,0))</f>
        <v/>
      </c>
      <c r="AB3739">
        <f>IF($AA3739=1,SUMPRODUCT(--($AE$2:$AE$6001&lt;$AE3739))+1,"")</f>
        <v/>
      </c>
      <c r="AC3739">
        <f>IF($C3739="","",IF(OR($W3739=TRUE(),$W3739="TRUE"),0,1))</f>
        <v/>
      </c>
      <c r="AD3739">
        <f>IF($C3739="","",IF($Z3739="Yes",1,0))</f>
        <v/>
      </c>
      <c r="AE3739">
        <f>IF($AA3739=1,IFERROR(IF(VALUE($C3739)&lt;100000000,VALUE($C3739),1000000000),IFERROR(IF(VALUE(MID($C3739,2,20))&lt;100000000,VALUE(MID($C3739,2,20)),1000000000),1000000000))+ROW()/100000,"")</f>
        <v/>
      </c>
    </row>
    <row r="3740">
      <c r="M3740" s="7">
        <f>IF($C3740="","",L3740*V3740/100)</f>
        <v/>
      </c>
      <c r="N3740" s="11" t="n"/>
      <c r="R3740" s="7" t="n"/>
      <c r="T3740" s="7" t="n"/>
      <c r="U3740" s="7">
        <f>IF($C3740="","",T3740*X3740/100)</f>
        <v/>
      </c>
      <c r="V3740" s="7">
        <f>IF($C3740="","",T3740-U3740)</f>
        <v/>
      </c>
      <c r="X3740">
        <f>IF($C3740="","",IF($AD3740=1,Settings!$C$8,IF($AC3740=1,Settings!$C$6,Settings!$C$7))*100)</f>
        <v/>
      </c>
      <c r="Y3740" s="7">
        <f>IF($C3740="","",V3740-M3740)</f>
        <v/>
      </c>
      <c r="AA3740">
        <f>IF($C3740="","",IF(COUNTIF($C$2:$C3740,$C3740)=1,1,0))</f>
        <v/>
      </c>
      <c r="AB3740">
        <f>IF($AA3740=1,SUMPRODUCT(--($AE$2:$AE$6001&lt;$AE3740))+1,"")</f>
        <v/>
      </c>
      <c r="AC3740">
        <f>IF($C3740="","",IF(OR($W3740=TRUE(),$W3740="TRUE"),0,1))</f>
        <v/>
      </c>
      <c r="AD3740">
        <f>IF($C3740="","",IF($Z3740="Yes",1,0))</f>
        <v/>
      </c>
      <c r="AE3740">
        <f>IF($AA3740=1,IFERROR(IF(VALUE($C3740)&lt;100000000,VALUE($C3740),1000000000),IFERROR(IF(VALUE(MID($C3740,2,20))&lt;100000000,VALUE(MID($C3740,2,20)),1000000000),1000000000))+ROW()/100000,"")</f>
        <v/>
      </c>
    </row>
    <row r="3741">
      <c r="M3741" s="7">
        <f>IF($C3741="","",L3741*V3741/100)</f>
        <v/>
      </c>
      <c r="N3741" s="11" t="n"/>
      <c r="R3741" s="7" t="n"/>
      <c r="T3741" s="7" t="n"/>
      <c r="U3741" s="7">
        <f>IF($C3741="","",T3741*X3741/100)</f>
        <v/>
      </c>
      <c r="V3741" s="7">
        <f>IF($C3741="","",T3741-U3741)</f>
        <v/>
      </c>
      <c r="X3741">
        <f>IF($C3741="","",IF($AD3741=1,Settings!$C$8,IF($AC3741=1,Settings!$C$6,Settings!$C$7))*100)</f>
        <v/>
      </c>
      <c r="Y3741" s="7">
        <f>IF($C3741="","",V3741-M3741)</f>
        <v/>
      </c>
      <c r="AA3741">
        <f>IF($C3741="","",IF(COUNTIF($C$2:$C3741,$C3741)=1,1,0))</f>
        <v/>
      </c>
      <c r="AB3741">
        <f>IF($AA3741=1,SUMPRODUCT(--($AE$2:$AE$6001&lt;$AE3741))+1,"")</f>
        <v/>
      </c>
      <c r="AC3741">
        <f>IF($C3741="","",IF(OR($W3741=TRUE(),$W3741="TRUE"),0,1))</f>
        <v/>
      </c>
      <c r="AD3741">
        <f>IF($C3741="","",IF($Z3741="Yes",1,0))</f>
        <v/>
      </c>
      <c r="AE3741">
        <f>IF($AA3741=1,IFERROR(IF(VALUE($C3741)&lt;100000000,VALUE($C3741),1000000000),IFERROR(IF(VALUE(MID($C3741,2,20))&lt;100000000,VALUE(MID($C3741,2,20)),1000000000),1000000000))+ROW()/100000,"")</f>
        <v/>
      </c>
    </row>
    <row r="3742">
      <c r="M3742" s="7">
        <f>IF($C3742="","",L3742*V3742/100)</f>
        <v/>
      </c>
      <c r="N3742" s="11" t="n"/>
      <c r="R3742" s="7" t="n"/>
      <c r="T3742" s="7" t="n"/>
      <c r="U3742" s="7">
        <f>IF($C3742="","",T3742*X3742/100)</f>
        <v/>
      </c>
      <c r="V3742" s="7">
        <f>IF($C3742="","",T3742-U3742)</f>
        <v/>
      </c>
      <c r="X3742">
        <f>IF($C3742="","",IF($AD3742=1,Settings!$C$8,IF($AC3742=1,Settings!$C$6,Settings!$C$7))*100)</f>
        <v/>
      </c>
      <c r="Y3742" s="7">
        <f>IF($C3742="","",V3742-M3742)</f>
        <v/>
      </c>
      <c r="AA3742">
        <f>IF($C3742="","",IF(COUNTIF($C$2:$C3742,$C3742)=1,1,0))</f>
        <v/>
      </c>
      <c r="AB3742">
        <f>IF($AA3742=1,SUMPRODUCT(--($AE$2:$AE$6001&lt;$AE3742))+1,"")</f>
        <v/>
      </c>
      <c r="AC3742">
        <f>IF($C3742="","",IF(OR($W3742=TRUE(),$W3742="TRUE"),0,1))</f>
        <v/>
      </c>
      <c r="AD3742">
        <f>IF($C3742="","",IF($Z3742="Yes",1,0))</f>
        <v/>
      </c>
      <c r="AE3742">
        <f>IF($AA3742=1,IFERROR(IF(VALUE($C3742)&lt;100000000,VALUE($C3742),1000000000),IFERROR(IF(VALUE(MID($C3742,2,20))&lt;100000000,VALUE(MID($C3742,2,20)),1000000000),1000000000))+ROW()/100000,"")</f>
        <v/>
      </c>
    </row>
    <row r="3743">
      <c r="M3743" s="7">
        <f>IF($C3743="","",L3743*V3743/100)</f>
        <v/>
      </c>
      <c r="N3743" s="11" t="n"/>
      <c r="R3743" s="7" t="n"/>
      <c r="T3743" s="7" t="n"/>
      <c r="U3743" s="7">
        <f>IF($C3743="","",T3743*X3743/100)</f>
        <v/>
      </c>
      <c r="V3743" s="7">
        <f>IF($C3743="","",T3743-U3743)</f>
        <v/>
      </c>
      <c r="X3743">
        <f>IF($C3743="","",IF($AD3743=1,Settings!$C$8,IF($AC3743=1,Settings!$C$6,Settings!$C$7))*100)</f>
        <v/>
      </c>
      <c r="Y3743" s="7">
        <f>IF($C3743="","",V3743-M3743)</f>
        <v/>
      </c>
      <c r="AA3743">
        <f>IF($C3743="","",IF(COUNTIF($C$2:$C3743,$C3743)=1,1,0))</f>
        <v/>
      </c>
      <c r="AB3743">
        <f>IF($AA3743=1,SUMPRODUCT(--($AE$2:$AE$6001&lt;$AE3743))+1,"")</f>
        <v/>
      </c>
      <c r="AC3743">
        <f>IF($C3743="","",IF(OR($W3743=TRUE(),$W3743="TRUE"),0,1))</f>
        <v/>
      </c>
      <c r="AD3743">
        <f>IF($C3743="","",IF($Z3743="Yes",1,0))</f>
        <v/>
      </c>
      <c r="AE3743">
        <f>IF($AA3743=1,IFERROR(IF(VALUE($C3743)&lt;100000000,VALUE($C3743),1000000000),IFERROR(IF(VALUE(MID($C3743,2,20))&lt;100000000,VALUE(MID($C3743,2,20)),1000000000),1000000000))+ROW()/100000,"")</f>
        <v/>
      </c>
    </row>
    <row r="3744">
      <c r="M3744" s="7">
        <f>IF($C3744="","",L3744*V3744/100)</f>
        <v/>
      </c>
      <c r="N3744" s="11" t="n"/>
      <c r="R3744" s="7" t="n"/>
      <c r="T3744" s="7" t="n"/>
      <c r="U3744" s="7">
        <f>IF($C3744="","",T3744*X3744/100)</f>
        <v/>
      </c>
      <c r="V3744" s="7">
        <f>IF($C3744="","",T3744-U3744)</f>
        <v/>
      </c>
      <c r="X3744">
        <f>IF($C3744="","",IF($AD3744=1,Settings!$C$8,IF($AC3744=1,Settings!$C$6,Settings!$C$7))*100)</f>
        <v/>
      </c>
      <c r="Y3744" s="7">
        <f>IF($C3744="","",V3744-M3744)</f>
        <v/>
      </c>
      <c r="AA3744">
        <f>IF($C3744="","",IF(COUNTIF($C$2:$C3744,$C3744)=1,1,0))</f>
        <v/>
      </c>
      <c r="AB3744">
        <f>IF($AA3744=1,SUMPRODUCT(--($AE$2:$AE$6001&lt;$AE3744))+1,"")</f>
        <v/>
      </c>
      <c r="AC3744">
        <f>IF($C3744="","",IF(OR($W3744=TRUE(),$W3744="TRUE"),0,1))</f>
        <v/>
      </c>
      <c r="AD3744">
        <f>IF($C3744="","",IF($Z3744="Yes",1,0))</f>
        <v/>
      </c>
      <c r="AE3744">
        <f>IF($AA3744=1,IFERROR(IF(VALUE($C3744)&lt;100000000,VALUE($C3744),1000000000),IFERROR(IF(VALUE(MID($C3744,2,20))&lt;100000000,VALUE(MID($C3744,2,20)),1000000000),1000000000))+ROW()/100000,"")</f>
        <v/>
      </c>
    </row>
    <row r="3745">
      <c r="M3745" s="7">
        <f>IF($C3745="","",L3745*V3745/100)</f>
        <v/>
      </c>
      <c r="N3745" s="11" t="n"/>
      <c r="R3745" s="7" t="n"/>
      <c r="T3745" s="7" t="n"/>
      <c r="U3745" s="7">
        <f>IF($C3745="","",T3745*X3745/100)</f>
        <v/>
      </c>
      <c r="V3745" s="7">
        <f>IF($C3745="","",T3745-U3745)</f>
        <v/>
      </c>
      <c r="X3745">
        <f>IF($C3745="","",IF($AD3745=1,Settings!$C$8,IF($AC3745=1,Settings!$C$6,Settings!$C$7))*100)</f>
        <v/>
      </c>
      <c r="Y3745" s="7">
        <f>IF($C3745="","",V3745-M3745)</f>
        <v/>
      </c>
      <c r="AA3745">
        <f>IF($C3745="","",IF(COUNTIF($C$2:$C3745,$C3745)=1,1,0))</f>
        <v/>
      </c>
      <c r="AB3745">
        <f>IF($AA3745=1,SUMPRODUCT(--($AE$2:$AE$6001&lt;$AE3745))+1,"")</f>
        <v/>
      </c>
      <c r="AC3745">
        <f>IF($C3745="","",IF(OR($W3745=TRUE(),$W3745="TRUE"),0,1))</f>
        <v/>
      </c>
      <c r="AD3745">
        <f>IF($C3745="","",IF($Z3745="Yes",1,0))</f>
        <v/>
      </c>
      <c r="AE3745">
        <f>IF($AA3745=1,IFERROR(IF(VALUE($C3745)&lt;100000000,VALUE($C3745),1000000000),IFERROR(IF(VALUE(MID($C3745,2,20))&lt;100000000,VALUE(MID($C3745,2,20)),1000000000),1000000000))+ROW()/100000,"")</f>
        <v/>
      </c>
    </row>
    <row r="3746">
      <c r="M3746" s="7">
        <f>IF($C3746="","",L3746*V3746/100)</f>
        <v/>
      </c>
      <c r="N3746" s="11" t="n"/>
      <c r="R3746" s="7" t="n"/>
      <c r="T3746" s="7" t="n"/>
      <c r="U3746" s="7">
        <f>IF($C3746="","",T3746*X3746/100)</f>
        <v/>
      </c>
      <c r="V3746" s="7">
        <f>IF($C3746="","",T3746-U3746)</f>
        <v/>
      </c>
      <c r="X3746">
        <f>IF($C3746="","",IF($AD3746=1,Settings!$C$8,IF($AC3746=1,Settings!$C$6,Settings!$C$7))*100)</f>
        <v/>
      </c>
      <c r="Y3746" s="7">
        <f>IF($C3746="","",V3746-M3746)</f>
        <v/>
      </c>
      <c r="AA3746">
        <f>IF($C3746="","",IF(COUNTIF($C$2:$C3746,$C3746)=1,1,0))</f>
        <v/>
      </c>
      <c r="AB3746">
        <f>IF($AA3746=1,SUMPRODUCT(--($AE$2:$AE$6001&lt;$AE3746))+1,"")</f>
        <v/>
      </c>
      <c r="AC3746">
        <f>IF($C3746="","",IF(OR($W3746=TRUE(),$W3746="TRUE"),0,1))</f>
        <v/>
      </c>
      <c r="AD3746">
        <f>IF($C3746="","",IF($Z3746="Yes",1,0))</f>
        <v/>
      </c>
      <c r="AE3746">
        <f>IF($AA3746=1,IFERROR(IF(VALUE($C3746)&lt;100000000,VALUE($C3746),1000000000),IFERROR(IF(VALUE(MID($C3746,2,20))&lt;100000000,VALUE(MID($C3746,2,20)),1000000000),1000000000))+ROW()/100000,"")</f>
        <v/>
      </c>
    </row>
    <row r="3747">
      <c r="M3747" s="7">
        <f>IF($C3747="","",L3747*V3747/100)</f>
        <v/>
      </c>
      <c r="N3747" s="11" t="n"/>
      <c r="R3747" s="7" t="n"/>
      <c r="T3747" s="7" t="n"/>
      <c r="U3747" s="7">
        <f>IF($C3747="","",T3747*X3747/100)</f>
        <v/>
      </c>
      <c r="V3747" s="7">
        <f>IF($C3747="","",T3747-U3747)</f>
        <v/>
      </c>
      <c r="X3747">
        <f>IF($C3747="","",IF($AD3747=1,Settings!$C$8,IF($AC3747=1,Settings!$C$6,Settings!$C$7))*100)</f>
        <v/>
      </c>
      <c r="Y3747" s="7">
        <f>IF($C3747="","",V3747-M3747)</f>
        <v/>
      </c>
      <c r="AA3747">
        <f>IF($C3747="","",IF(COUNTIF($C$2:$C3747,$C3747)=1,1,0))</f>
        <v/>
      </c>
      <c r="AB3747">
        <f>IF($AA3747=1,SUMPRODUCT(--($AE$2:$AE$6001&lt;$AE3747))+1,"")</f>
        <v/>
      </c>
      <c r="AC3747">
        <f>IF($C3747="","",IF(OR($W3747=TRUE(),$W3747="TRUE"),0,1))</f>
        <v/>
      </c>
      <c r="AD3747">
        <f>IF($C3747="","",IF($Z3747="Yes",1,0))</f>
        <v/>
      </c>
      <c r="AE3747">
        <f>IF($AA3747=1,IFERROR(IF(VALUE($C3747)&lt;100000000,VALUE($C3747),1000000000),IFERROR(IF(VALUE(MID($C3747,2,20))&lt;100000000,VALUE(MID($C3747,2,20)),1000000000),1000000000))+ROW()/100000,"")</f>
        <v/>
      </c>
    </row>
    <row r="3748">
      <c r="M3748" s="7">
        <f>IF($C3748="","",L3748*V3748/100)</f>
        <v/>
      </c>
      <c r="N3748" s="11" t="n"/>
      <c r="R3748" s="7" t="n"/>
      <c r="T3748" s="7" t="n"/>
      <c r="U3748" s="7">
        <f>IF($C3748="","",T3748*X3748/100)</f>
        <v/>
      </c>
      <c r="V3748" s="7">
        <f>IF($C3748="","",T3748-U3748)</f>
        <v/>
      </c>
      <c r="X3748">
        <f>IF($C3748="","",IF($AD3748=1,Settings!$C$8,IF($AC3748=1,Settings!$C$6,Settings!$C$7))*100)</f>
        <v/>
      </c>
      <c r="Y3748" s="7">
        <f>IF($C3748="","",V3748-M3748)</f>
        <v/>
      </c>
      <c r="AA3748">
        <f>IF($C3748="","",IF(COUNTIF($C$2:$C3748,$C3748)=1,1,0))</f>
        <v/>
      </c>
      <c r="AB3748">
        <f>IF($AA3748=1,SUMPRODUCT(--($AE$2:$AE$6001&lt;$AE3748))+1,"")</f>
        <v/>
      </c>
      <c r="AC3748">
        <f>IF($C3748="","",IF(OR($W3748=TRUE(),$W3748="TRUE"),0,1))</f>
        <v/>
      </c>
      <c r="AD3748">
        <f>IF($C3748="","",IF($Z3748="Yes",1,0))</f>
        <v/>
      </c>
      <c r="AE3748">
        <f>IF($AA3748=1,IFERROR(IF(VALUE($C3748)&lt;100000000,VALUE($C3748),1000000000),IFERROR(IF(VALUE(MID($C3748,2,20))&lt;100000000,VALUE(MID($C3748,2,20)),1000000000),1000000000))+ROW()/100000,"")</f>
        <v/>
      </c>
    </row>
    <row r="3749">
      <c r="M3749" s="7">
        <f>IF($C3749="","",L3749*V3749/100)</f>
        <v/>
      </c>
      <c r="N3749" s="11" t="n"/>
      <c r="R3749" s="7" t="n"/>
      <c r="T3749" s="7" t="n"/>
      <c r="U3749" s="7">
        <f>IF($C3749="","",T3749*X3749/100)</f>
        <v/>
      </c>
      <c r="V3749" s="7">
        <f>IF($C3749="","",T3749-U3749)</f>
        <v/>
      </c>
      <c r="X3749">
        <f>IF($C3749="","",IF($AD3749=1,Settings!$C$8,IF($AC3749=1,Settings!$C$6,Settings!$C$7))*100)</f>
        <v/>
      </c>
      <c r="Y3749" s="7">
        <f>IF($C3749="","",V3749-M3749)</f>
        <v/>
      </c>
      <c r="AA3749">
        <f>IF($C3749="","",IF(COUNTIF($C$2:$C3749,$C3749)=1,1,0))</f>
        <v/>
      </c>
      <c r="AB3749">
        <f>IF($AA3749=1,SUMPRODUCT(--($AE$2:$AE$6001&lt;$AE3749))+1,"")</f>
        <v/>
      </c>
      <c r="AC3749">
        <f>IF($C3749="","",IF(OR($W3749=TRUE(),$W3749="TRUE"),0,1))</f>
        <v/>
      </c>
      <c r="AD3749">
        <f>IF($C3749="","",IF($Z3749="Yes",1,0))</f>
        <v/>
      </c>
      <c r="AE3749">
        <f>IF($AA3749=1,IFERROR(IF(VALUE($C3749)&lt;100000000,VALUE($C3749),1000000000),IFERROR(IF(VALUE(MID($C3749,2,20))&lt;100000000,VALUE(MID($C3749,2,20)),1000000000),1000000000))+ROW()/100000,"")</f>
        <v/>
      </c>
    </row>
    <row r="3750">
      <c r="M3750" s="7">
        <f>IF($C3750="","",L3750*V3750/100)</f>
        <v/>
      </c>
      <c r="N3750" s="11" t="n"/>
      <c r="R3750" s="7" t="n"/>
      <c r="T3750" s="7" t="n"/>
      <c r="U3750" s="7">
        <f>IF($C3750="","",T3750*X3750/100)</f>
        <v/>
      </c>
      <c r="V3750" s="7">
        <f>IF($C3750="","",T3750-U3750)</f>
        <v/>
      </c>
      <c r="X3750">
        <f>IF($C3750="","",IF($AD3750=1,Settings!$C$8,IF($AC3750=1,Settings!$C$6,Settings!$C$7))*100)</f>
        <v/>
      </c>
      <c r="Y3750" s="7">
        <f>IF($C3750="","",V3750-M3750)</f>
        <v/>
      </c>
      <c r="AA3750">
        <f>IF($C3750="","",IF(COUNTIF($C$2:$C3750,$C3750)=1,1,0))</f>
        <v/>
      </c>
      <c r="AB3750">
        <f>IF($AA3750=1,SUMPRODUCT(--($AE$2:$AE$6001&lt;$AE3750))+1,"")</f>
        <v/>
      </c>
      <c r="AC3750">
        <f>IF($C3750="","",IF(OR($W3750=TRUE(),$W3750="TRUE"),0,1))</f>
        <v/>
      </c>
      <c r="AD3750">
        <f>IF($C3750="","",IF($Z3750="Yes",1,0))</f>
        <v/>
      </c>
      <c r="AE3750">
        <f>IF($AA3750=1,IFERROR(IF(VALUE($C3750)&lt;100000000,VALUE($C3750),1000000000),IFERROR(IF(VALUE(MID($C3750,2,20))&lt;100000000,VALUE(MID($C3750,2,20)),1000000000),1000000000))+ROW()/100000,"")</f>
        <v/>
      </c>
    </row>
    <row r="3751">
      <c r="M3751" s="7">
        <f>IF($C3751="","",L3751*V3751/100)</f>
        <v/>
      </c>
      <c r="N3751" s="11" t="n"/>
      <c r="R3751" s="7" t="n"/>
      <c r="T3751" s="7" t="n"/>
      <c r="U3751" s="7">
        <f>IF($C3751="","",T3751*X3751/100)</f>
        <v/>
      </c>
      <c r="V3751" s="7">
        <f>IF($C3751="","",T3751-U3751)</f>
        <v/>
      </c>
      <c r="X3751">
        <f>IF($C3751="","",IF($AD3751=1,Settings!$C$8,IF($AC3751=1,Settings!$C$6,Settings!$C$7))*100)</f>
        <v/>
      </c>
      <c r="Y3751" s="7">
        <f>IF($C3751="","",V3751-M3751)</f>
        <v/>
      </c>
      <c r="AA3751">
        <f>IF($C3751="","",IF(COUNTIF($C$2:$C3751,$C3751)=1,1,0))</f>
        <v/>
      </c>
      <c r="AB3751">
        <f>IF($AA3751=1,SUMPRODUCT(--($AE$2:$AE$6001&lt;$AE3751))+1,"")</f>
        <v/>
      </c>
      <c r="AC3751">
        <f>IF($C3751="","",IF(OR($W3751=TRUE(),$W3751="TRUE"),0,1))</f>
        <v/>
      </c>
      <c r="AD3751">
        <f>IF($C3751="","",IF($Z3751="Yes",1,0))</f>
        <v/>
      </c>
      <c r="AE3751">
        <f>IF($AA3751=1,IFERROR(IF(VALUE($C3751)&lt;100000000,VALUE($C3751),1000000000),IFERROR(IF(VALUE(MID($C3751,2,20))&lt;100000000,VALUE(MID($C3751,2,20)),1000000000),1000000000))+ROW()/100000,"")</f>
        <v/>
      </c>
    </row>
    <row r="3752">
      <c r="M3752" s="7">
        <f>IF($C3752="","",L3752*V3752/100)</f>
        <v/>
      </c>
      <c r="N3752" s="11" t="n"/>
      <c r="R3752" s="7" t="n"/>
      <c r="T3752" s="7" t="n"/>
      <c r="U3752" s="7">
        <f>IF($C3752="","",T3752*X3752/100)</f>
        <v/>
      </c>
      <c r="V3752" s="7">
        <f>IF($C3752="","",T3752-U3752)</f>
        <v/>
      </c>
      <c r="X3752">
        <f>IF($C3752="","",IF($AD3752=1,Settings!$C$8,IF($AC3752=1,Settings!$C$6,Settings!$C$7))*100)</f>
        <v/>
      </c>
      <c r="Y3752" s="7">
        <f>IF($C3752="","",V3752-M3752)</f>
        <v/>
      </c>
      <c r="AA3752">
        <f>IF($C3752="","",IF(COUNTIF($C$2:$C3752,$C3752)=1,1,0))</f>
        <v/>
      </c>
      <c r="AB3752">
        <f>IF($AA3752=1,SUMPRODUCT(--($AE$2:$AE$6001&lt;$AE3752))+1,"")</f>
        <v/>
      </c>
      <c r="AC3752">
        <f>IF($C3752="","",IF(OR($W3752=TRUE(),$W3752="TRUE"),0,1))</f>
        <v/>
      </c>
      <c r="AD3752">
        <f>IF($C3752="","",IF($Z3752="Yes",1,0))</f>
        <v/>
      </c>
      <c r="AE3752">
        <f>IF($AA3752=1,IFERROR(IF(VALUE($C3752)&lt;100000000,VALUE($C3752),1000000000),IFERROR(IF(VALUE(MID($C3752,2,20))&lt;100000000,VALUE(MID($C3752,2,20)),1000000000),1000000000))+ROW()/100000,"")</f>
        <v/>
      </c>
    </row>
    <row r="3753">
      <c r="M3753" s="7">
        <f>IF($C3753="","",L3753*V3753/100)</f>
        <v/>
      </c>
      <c r="N3753" s="11" t="n"/>
      <c r="R3753" s="7" t="n"/>
      <c r="T3753" s="7" t="n"/>
      <c r="U3753" s="7">
        <f>IF($C3753="","",T3753*X3753/100)</f>
        <v/>
      </c>
      <c r="V3753" s="7">
        <f>IF($C3753="","",T3753-U3753)</f>
        <v/>
      </c>
      <c r="X3753">
        <f>IF($C3753="","",IF($AD3753=1,Settings!$C$8,IF($AC3753=1,Settings!$C$6,Settings!$C$7))*100)</f>
        <v/>
      </c>
      <c r="Y3753" s="7">
        <f>IF($C3753="","",V3753-M3753)</f>
        <v/>
      </c>
      <c r="AA3753">
        <f>IF($C3753="","",IF(COUNTIF($C$2:$C3753,$C3753)=1,1,0))</f>
        <v/>
      </c>
      <c r="AB3753">
        <f>IF($AA3753=1,SUMPRODUCT(--($AE$2:$AE$6001&lt;$AE3753))+1,"")</f>
        <v/>
      </c>
      <c r="AC3753">
        <f>IF($C3753="","",IF(OR($W3753=TRUE(),$W3753="TRUE"),0,1))</f>
        <v/>
      </c>
      <c r="AD3753">
        <f>IF($C3753="","",IF($Z3753="Yes",1,0))</f>
        <v/>
      </c>
      <c r="AE3753">
        <f>IF($AA3753=1,IFERROR(IF(VALUE($C3753)&lt;100000000,VALUE($C3753),1000000000),IFERROR(IF(VALUE(MID($C3753,2,20))&lt;100000000,VALUE(MID($C3753,2,20)),1000000000),1000000000))+ROW()/100000,"")</f>
        <v/>
      </c>
    </row>
    <row r="3754">
      <c r="M3754" s="7">
        <f>IF($C3754="","",L3754*V3754/100)</f>
        <v/>
      </c>
      <c r="N3754" s="11" t="n"/>
      <c r="R3754" s="7" t="n"/>
      <c r="T3754" s="7" t="n"/>
      <c r="U3754" s="7">
        <f>IF($C3754="","",T3754*X3754/100)</f>
        <v/>
      </c>
      <c r="V3754" s="7">
        <f>IF($C3754="","",T3754-U3754)</f>
        <v/>
      </c>
      <c r="X3754">
        <f>IF($C3754="","",IF($AD3754=1,Settings!$C$8,IF($AC3754=1,Settings!$C$6,Settings!$C$7))*100)</f>
        <v/>
      </c>
      <c r="Y3754" s="7">
        <f>IF($C3754="","",V3754-M3754)</f>
        <v/>
      </c>
      <c r="AA3754">
        <f>IF($C3754="","",IF(COUNTIF($C$2:$C3754,$C3754)=1,1,0))</f>
        <v/>
      </c>
      <c r="AB3754">
        <f>IF($AA3754=1,SUMPRODUCT(--($AE$2:$AE$6001&lt;$AE3754))+1,"")</f>
        <v/>
      </c>
      <c r="AC3754">
        <f>IF($C3754="","",IF(OR($W3754=TRUE(),$W3754="TRUE"),0,1))</f>
        <v/>
      </c>
      <c r="AD3754">
        <f>IF($C3754="","",IF($Z3754="Yes",1,0))</f>
        <v/>
      </c>
      <c r="AE3754">
        <f>IF($AA3754=1,IFERROR(IF(VALUE($C3754)&lt;100000000,VALUE($C3754),1000000000),IFERROR(IF(VALUE(MID($C3754,2,20))&lt;100000000,VALUE(MID($C3754,2,20)),1000000000),1000000000))+ROW()/100000,"")</f>
        <v/>
      </c>
    </row>
    <row r="3755">
      <c r="M3755" s="7">
        <f>IF($C3755="","",L3755*V3755/100)</f>
        <v/>
      </c>
      <c r="N3755" s="11" t="n"/>
      <c r="R3755" s="7" t="n"/>
      <c r="T3755" s="7" t="n"/>
      <c r="U3755" s="7">
        <f>IF($C3755="","",T3755*X3755/100)</f>
        <v/>
      </c>
      <c r="V3755" s="7">
        <f>IF($C3755="","",T3755-U3755)</f>
        <v/>
      </c>
      <c r="X3755">
        <f>IF($C3755="","",IF($AD3755=1,Settings!$C$8,IF($AC3755=1,Settings!$C$6,Settings!$C$7))*100)</f>
        <v/>
      </c>
      <c r="Y3755" s="7">
        <f>IF($C3755="","",V3755-M3755)</f>
        <v/>
      </c>
      <c r="AA3755">
        <f>IF($C3755="","",IF(COUNTIF($C$2:$C3755,$C3755)=1,1,0))</f>
        <v/>
      </c>
      <c r="AB3755">
        <f>IF($AA3755=1,SUMPRODUCT(--($AE$2:$AE$6001&lt;$AE3755))+1,"")</f>
        <v/>
      </c>
      <c r="AC3755">
        <f>IF($C3755="","",IF(OR($W3755=TRUE(),$W3755="TRUE"),0,1))</f>
        <v/>
      </c>
      <c r="AD3755">
        <f>IF($C3755="","",IF($Z3755="Yes",1,0))</f>
        <v/>
      </c>
      <c r="AE3755">
        <f>IF($AA3755=1,IFERROR(IF(VALUE($C3755)&lt;100000000,VALUE($C3755),1000000000),IFERROR(IF(VALUE(MID($C3755,2,20))&lt;100000000,VALUE(MID($C3755,2,20)),1000000000),1000000000))+ROW()/100000,"")</f>
        <v/>
      </c>
    </row>
    <row r="3756">
      <c r="M3756" s="7">
        <f>IF($C3756="","",L3756*V3756/100)</f>
        <v/>
      </c>
      <c r="N3756" s="11" t="n"/>
      <c r="R3756" s="7" t="n"/>
      <c r="T3756" s="7" t="n"/>
      <c r="U3756" s="7">
        <f>IF($C3756="","",T3756*X3756/100)</f>
        <v/>
      </c>
      <c r="V3756" s="7">
        <f>IF($C3756="","",T3756-U3756)</f>
        <v/>
      </c>
      <c r="X3756">
        <f>IF($C3756="","",IF($AD3756=1,Settings!$C$8,IF($AC3756=1,Settings!$C$6,Settings!$C$7))*100)</f>
        <v/>
      </c>
      <c r="Y3756" s="7">
        <f>IF($C3756="","",V3756-M3756)</f>
        <v/>
      </c>
      <c r="AA3756">
        <f>IF($C3756="","",IF(COUNTIF($C$2:$C3756,$C3756)=1,1,0))</f>
        <v/>
      </c>
      <c r="AB3756">
        <f>IF($AA3756=1,SUMPRODUCT(--($AE$2:$AE$6001&lt;$AE3756))+1,"")</f>
        <v/>
      </c>
      <c r="AC3756">
        <f>IF($C3756="","",IF(OR($W3756=TRUE(),$W3756="TRUE"),0,1))</f>
        <v/>
      </c>
      <c r="AD3756">
        <f>IF($C3756="","",IF($Z3756="Yes",1,0))</f>
        <v/>
      </c>
      <c r="AE3756">
        <f>IF($AA3756=1,IFERROR(IF(VALUE($C3756)&lt;100000000,VALUE($C3756),1000000000),IFERROR(IF(VALUE(MID($C3756,2,20))&lt;100000000,VALUE(MID($C3756,2,20)),1000000000),1000000000))+ROW()/100000,"")</f>
        <v/>
      </c>
    </row>
    <row r="3757">
      <c r="M3757" s="7">
        <f>IF($C3757="","",L3757*V3757/100)</f>
        <v/>
      </c>
      <c r="N3757" s="11" t="n"/>
      <c r="R3757" s="7" t="n"/>
      <c r="T3757" s="7" t="n"/>
      <c r="U3757" s="7">
        <f>IF($C3757="","",T3757*X3757/100)</f>
        <v/>
      </c>
      <c r="V3757" s="7">
        <f>IF($C3757="","",T3757-U3757)</f>
        <v/>
      </c>
      <c r="X3757">
        <f>IF($C3757="","",IF($AD3757=1,Settings!$C$8,IF($AC3757=1,Settings!$C$6,Settings!$C$7))*100)</f>
        <v/>
      </c>
      <c r="Y3757" s="7">
        <f>IF($C3757="","",V3757-M3757)</f>
        <v/>
      </c>
      <c r="AA3757">
        <f>IF($C3757="","",IF(COUNTIF($C$2:$C3757,$C3757)=1,1,0))</f>
        <v/>
      </c>
      <c r="AB3757">
        <f>IF($AA3757=1,SUMPRODUCT(--($AE$2:$AE$6001&lt;$AE3757))+1,"")</f>
        <v/>
      </c>
      <c r="AC3757">
        <f>IF($C3757="","",IF(OR($W3757=TRUE(),$W3757="TRUE"),0,1))</f>
        <v/>
      </c>
      <c r="AD3757">
        <f>IF($C3757="","",IF($Z3757="Yes",1,0))</f>
        <v/>
      </c>
      <c r="AE3757">
        <f>IF($AA3757=1,IFERROR(IF(VALUE($C3757)&lt;100000000,VALUE($C3757),1000000000),IFERROR(IF(VALUE(MID($C3757,2,20))&lt;100000000,VALUE(MID($C3757,2,20)),1000000000),1000000000))+ROW()/100000,"")</f>
        <v/>
      </c>
    </row>
    <row r="3758">
      <c r="M3758" s="7">
        <f>IF($C3758="","",L3758*V3758/100)</f>
        <v/>
      </c>
      <c r="N3758" s="11" t="n"/>
      <c r="R3758" s="7" t="n"/>
      <c r="T3758" s="7" t="n"/>
      <c r="U3758" s="7">
        <f>IF($C3758="","",T3758*X3758/100)</f>
        <v/>
      </c>
      <c r="V3758" s="7">
        <f>IF($C3758="","",T3758-U3758)</f>
        <v/>
      </c>
      <c r="X3758">
        <f>IF($C3758="","",IF($AD3758=1,Settings!$C$8,IF($AC3758=1,Settings!$C$6,Settings!$C$7))*100)</f>
        <v/>
      </c>
      <c r="Y3758" s="7">
        <f>IF($C3758="","",V3758-M3758)</f>
        <v/>
      </c>
      <c r="AA3758">
        <f>IF($C3758="","",IF(COUNTIF($C$2:$C3758,$C3758)=1,1,0))</f>
        <v/>
      </c>
      <c r="AB3758">
        <f>IF($AA3758=1,SUMPRODUCT(--($AE$2:$AE$6001&lt;$AE3758))+1,"")</f>
        <v/>
      </c>
      <c r="AC3758">
        <f>IF($C3758="","",IF(OR($W3758=TRUE(),$W3758="TRUE"),0,1))</f>
        <v/>
      </c>
      <c r="AD3758">
        <f>IF($C3758="","",IF($Z3758="Yes",1,0))</f>
        <v/>
      </c>
      <c r="AE3758">
        <f>IF($AA3758=1,IFERROR(IF(VALUE($C3758)&lt;100000000,VALUE($C3758),1000000000),IFERROR(IF(VALUE(MID($C3758,2,20))&lt;100000000,VALUE(MID($C3758,2,20)),1000000000),1000000000))+ROW()/100000,"")</f>
        <v/>
      </c>
    </row>
    <row r="3759">
      <c r="M3759" s="7">
        <f>IF($C3759="","",L3759*V3759/100)</f>
        <v/>
      </c>
      <c r="N3759" s="11" t="n"/>
      <c r="R3759" s="7" t="n"/>
      <c r="T3759" s="7" t="n"/>
      <c r="U3759" s="7">
        <f>IF($C3759="","",T3759*X3759/100)</f>
        <v/>
      </c>
      <c r="V3759" s="7">
        <f>IF($C3759="","",T3759-U3759)</f>
        <v/>
      </c>
      <c r="X3759">
        <f>IF($C3759="","",IF($AD3759=1,Settings!$C$8,IF($AC3759=1,Settings!$C$6,Settings!$C$7))*100)</f>
        <v/>
      </c>
      <c r="Y3759" s="7">
        <f>IF($C3759="","",V3759-M3759)</f>
        <v/>
      </c>
      <c r="AA3759">
        <f>IF($C3759="","",IF(COUNTIF($C$2:$C3759,$C3759)=1,1,0))</f>
        <v/>
      </c>
      <c r="AB3759">
        <f>IF($AA3759=1,SUMPRODUCT(--($AE$2:$AE$6001&lt;$AE3759))+1,"")</f>
        <v/>
      </c>
      <c r="AC3759">
        <f>IF($C3759="","",IF(OR($W3759=TRUE(),$W3759="TRUE"),0,1))</f>
        <v/>
      </c>
      <c r="AD3759">
        <f>IF($C3759="","",IF($Z3759="Yes",1,0))</f>
        <v/>
      </c>
      <c r="AE3759">
        <f>IF($AA3759=1,IFERROR(IF(VALUE($C3759)&lt;100000000,VALUE($C3759),1000000000),IFERROR(IF(VALUE(MID($C3759,2,20))&lt;100000000,VALUE(MID($C3759,2,20)),1000000000),1000000000))+ROW()/100000,"")</f>
        <v/>
      </c>
    </row>
    <row r="3760">
      <c r="M3760" s="7">
        <f>IF($C3760="","",L3760*V3760/100)</f>
        <v/>
      </c>
      <c r="N3760" s="11" t="n"/>
      <c r="R3760" s="7" t="n"/>
      <c r="T3760" s="7" t="n"/>
      <c r="U3760" s="7">
        <f>IF($C3760="","",T3760*X3760/100)</f>
        <v/>
      </c>
      <c r="V3760" s="7">
        <f>IF($C3760="","",T3760-U3760)</f>
        <v/>
      </c>
      <c r="X3760">
        <f>IF($C3760="","",IF($AD3760=1,Settings!$C$8,IF($AC3760=1,Settings!$C$6,Settings!$C$7))*100)</f>
        <v/>
      </c>
      <c r="Y3760" s="7">
        <f>IF($C3760="","",V3760-M3760)</f>
        <v/>
      </c>
      <c r="AA3760">
        <f>IF($C3760="","",IF(COUNTIF($C$2:$C3760,$C3760)=1,1,0))</f>
        <v/>
      </c>
      <c r="AB3760">
        <f>IF($AA3760=1,SUMPRODUCT(--($AE$2:$AE$6001&lt;$AE3760))+1,"")</f>
        <v/>
      </c>
      <c r="AC3760">
        <f>IF($C3760="","",IF(OR($W3760=TRUE(),$W3760="TRUE"),0,1))</f>
        <v/>
      </c>
      <c r="AD3760">
        <f>IF($C3760="","",IF($Z3760="Yes",1,0))</f>
        <v/>
      </c>
      <c r="AE3760">
        <f>IF($AA3760=1,IFERROR(IF(VALUE($C3760)&lt;100000000,VALUE($C3760),1000000000),IFERROR(IF(VALUE(MID($C3760,2,20))&lt;100000000,VALUE(MID($C3760,2,20)),1000000000),1000000000))+ROW()/100000,"")</f>
        <v/>
      </c>
    </row>
    <row r="3761">
      <c r="M3761" s="7">
        <f>IF($C3761="","",L3761*V3761/100)</f>
        <v/>
      </c>
      <c r="N3761" s="11" t="n"/>
      <c r="R3761" s="7" t="n"/>
      <c r="T3761" s="7" t="n"/>
      <c r="U3761" s="7">
        <f>IF($C3761="","",T3761*X3761/100)</f>
        <v/>
      </c>
      <c r="V3761" s="7">
        <f>IF($C3761="","",T3761-U3761)</f>
        <v/>
      </c>
      <c r="X3761">
        <f>IF($C3761="","",IF($AD3761=1,Settings!$C$8,IF($AC3761=1,Settings!$C$6,Settings!$C$7))*100)</f>
        <v/>
      </c>
      <c r="Y3761" s="7">
        <f>IF($C3761="","",V3761-M3761)</f>
        <v/>
      </c>
      <c r="AA3761">
        <f>IF($C3761="","",IF(COUNTIF($C$2:$C3761,$C3761)=1,1,0))</f>
        <v/>
      </c>
      <c r="AB3761">
        <f>IF($AA3761=1,SUMPRODUCT(--($AE$2:$AE$6001&lt;$AE3761))+1,"")</f>
        <v/>
      </c>
      <c r="AC3761">
        <f>IF($C3761="","",IF(OR($W3761=TRUE(),$W3761="TRUE"),0,1))</f>
        <v/>
      </c>
      <c r="AD3761">
        <f>IF($C3761="","",IF($Z3761="Yes",1,0))</f>
        <v/>
      </c>
      <c r="AE3761">
        <f>IF($AA3761=1,IFERROR(IF(VALUE($C3761)&lt;100000000,VALUE($C3761),1000000000),IFERROR(IF(VALUE(MID($C3761,2,20))&lt;100000000,VALUE(MID($C3761,2,20)),1000000000),1000000000))+ROW()/100000,"")</f>
        <v/>
      </c>
    </row>
    <row r="3762">
      <c r="M3762" s="7">
        <f>IF($C3762="","",L3762*V3762/100)</f>
        <v/>
      </c>
      <c r="N3762" s="11" t="n"/>
      <c r="R3762" s="7" t="n"/>
      <c r="T3762" s="7" t="n"/>
      <c r="U3762" s="7">
        <f>IF($C3762="","",T3762*X3762/100)</f>
        <v/>
      </c>
      <c r="V3762" s="7">
        <f>IF($C3762="","",T3762-U3762)</f>
        <v/>
      </c>
      <c r="X3762">
        <f>IF($C3762="","",IF($AD3762=1,Settings!$C$8,IF($AC3762=1,Settings!$C$6,Settings!$C$7))*100)</f>
        <v/>
      </c>
      <c r="Y3762" s="7">
        <f>IF($C3762="","",V3762-M3762)</f>
        <v/>
      </c>
      <c r="AA3762">
        <f>IF($C3762="","",IF(COUNTIF($C$2:$C3762,$C3762)=1,1,0))</f>
        <v/>
      </c>
      <c r="AB3762">
        <f>IF($AA3762=1,SUMPRODUCT(--($AE$2:$AE$6001&lt;$AE3762))+1,"")</f>
        <v/>
      </c>
      <c r="AC3762">
        <f>IF($C3762="","",IF(OR($W3762=TRUE(),$W3762="TRUE"),0,1))</f>
        <v/>
      </c>
      <c r="AD3762">
        <f>IF($C3762="","",IF($Z3762="Yes",1,0))</f>
        <v/>
      </c>
      <c r="AE3762">
        <f>IF($AA3762=1,IFERROR(IF(VALUE($C3762)&lt;100000000,VALUE($C3762),1000000000),IFERROR(IF(VALUE(MID($C3762,2,20))&lt;100000000,VALUE(MID($C3762,2,20)),1000000000),1000000000))+ROW()/100000,"")</f>
        <v/>
      </c>
    </row>
    <row r="3763">
      <c r="M3763" s="7">
        <f>IF($C3763="","",L3763*V3763/100)</f>
        <v/>
      </c>
      <c r="N3763" s="11" t="n"/>
      <c r="R3763" s="7" t="n"/>
      <c r="T3763" s="7" t="n"/>
      <c r="U3763" s="7">
        <f>IF($C3763="","",T3763*X3763/100)</f>
        <v/>
      </c>
      <c r="V3763" s="7">
        <f>IF($C3763="","",T3763-U3763)</f>
        <v/>
      </c>
      <c r="X3763">
        <f>IF($C3763="","",IF($AD3763=1,Settings!$C$8,IF($AC3763=1,Settings!$C$6,Settings!$C$7))*100)</f>
        <v/>
      </c>
      <c r="Y3763" s="7">
        <f>IF($C3763="","",V3763-M3763)</f>
        <v/>
      </c>
      <c r="AA3763">
        <f>IF($C3763="","",IF(COUNTIF($C$2:$C3763,$C3763)=1,1,0))</f>
        <v/>
      </c>
      <c r="AB3763">
        <f>IF($AA3763=1,SUMPRODUCT(--($AE$2:$AE$6001&lt;$AE3763))+1,"")</f>
        <v/>
      </c>
      <c r="AC3763">
        <f>IF($C3763="","",IF(OR($W3763=TRUE(),$W3763="TRUE"),0,1))</f>
        <v/>
      </c>
      <c r="AD3763">
        <f>IF($C3763="","",IF($Z3763="Yes",1,0))</f>
        <v/>
      </c>
      <c r="AE3763">
        <f>IF($AA3763=1,IFERROR(IF(VALUE($C3763)&lt;100000000,VALUE($C3763),1000000000),IFERROR(IF(VALUE(MID($C3763,2,20))&lt;100000000,VALUE(MID($C3763,2,20)),1000000000),1000000000))+ROW()/100000,"")</f>
        <v/>
      </c>
    </row>
    <row r="3764">
      <c r="M3764" s="7">
        <f>IF($C3764="","",L3764*V3764/100)</f>
        <v/>
      </c>
      <c r="N3764" s="11" t="n"/>
      <c r="R3764" s="7" t="n"/>
      <c r="T3764" s="7" t="n"/>
      <c r="U3764" s="7">
        <f>IF($C3764="","",T3764*X3764/100)</f>
        <v/>
      </c>
      <c r="V3764" s="7">
        <f>IF($C3764="","",T3764-U3764)</f>
        <v/>
      </c>
      <c r="X3764">
        <f>IF($C3764="","",IF($AD3764=1,Settings!$C$8,IF($AC3764=1,Settings!$C$6,Settings!$C$7))*100)</f>
        <v/>
      </c>
      <c r="Y3764" s="7">
        <f>IF($C3764="","",V3764-M3764)</f>
        <v/>
      </c>
      <c r="AA3764">
        <f>IF($C3764="","",IF(COUNTIF($C$2:$C3764,$C3764)=1,1,0))</f>
        <v/>
      </c>
      <c r="AB3764">
        <f>IF($AA3764=1,SUMPRODUCT(--($AE$2:$AE$6001&lt;$AE3764))+1,"")</f>
        <v/>
      </c>
      <c r="AC3764">
        <f>IF($C3764="","",IF(OR($W3764=TRUE(),$W3764="TRUE"),0,1))</f>
        <v/>
      </c>
      <c r="AD3764">
        <f>IF($C3764="","",IF($Z3764="Yes",1,0))</f>
        <v/>
      </c>
      <c r="AE3764">
        <f>IF($AA3764=1,IFERROR(IF(VALUE($C3764)&lt;100000000,VALUE($C3764),1000000000),IFERROR(IF(VALUE(MID($C3764,2,20))&lt;100000000,VALUE(MID($C3764,2,20)),1000000000),1000000000))+ROW()/100000,"")</f>
        <v/>
      </c>
    </row>
    <row r="3765">
      <c r="M3765" s="7">
        <f>IF($C3765="","",L3765*V3765/100)</f>
        <v/>
      </c>
      <c r="N3765" s="11" t="n"/>
      <c r="R3765" s="7" t="n"/>
      <c r="T3765" s="7" t="n"/>
      <c r="U3765" s="7">
        <f>IF($C3765="","",T3765*X3765/100)</f>
        <v/>
      </c>
      <c r="V3765" s="7">
        <f>IF($C3765="","",T3765-U3765)</f>
        <v/>
      </c>
      <c r="X3765">
        <f>IF($C3765="","",IF($AD3765=1,Settings!$C$8,IF($AC3765=1,Settings!$C$6,Settings!$C$7))*100)</f>
        <v/>
      </c>
      <c r="Y3765" s="7">
        <f>IF($C3765="","",V3765-M3765)</f>
        <v/>
      </c>
      <c r="AA3765">
        <f>IF($C3765="","",IF(COUNTIF($C$2:$C3765,$C3765)=1,1,0))</f>
        <v/>
      </c>
      <c r="AB3765">
        <f>IF($AA3765=1,SUMPRODUCT(--($AE$2:$AE$6001&lt;$AE3765))+1,"")</f>
        <v/>
      </c>
      <c r="AC3765">
        <f>IF($C3765="","",IF(OR($W3765=TRUE(),$W3765="TRUE"),0,1))</f>
        <v/>
      </c>
      <c r="AD3765">
        <f>IF($C3765="","",IF($Z3765="Yes",1,0))</f>
        <v/>
      </c>
      <c r="AE3765">
        <f>IF($AA3765=1,IFERROR(IF(VALUE($C3765)&lt;100000000,VALUE($C3765),1000000000),IFERROR(IF(VALUE(MID($C3765,2,20))&lt;100000000,VALUE(MID($C3765,2,20)),1000000000),1000000000))+ROW()/100000,"")</f>
        <v/>
      </c>
    </row>
    <row r="3766">
      <c r="M3766" s="7">
        <f>IF($C3766="","",L3766*V3766/100)</f>
        <v/>
      </c>
      <c r="N3766" s="11" t="n"/>
      <c r="R3766" s="7" t="n"/>
      <c r="T3766" s="7" t="n"/>
      <c r="U3766" s="7">
        <f>IF($C3766="","",T3766*X3766/100)</f>
        <v/>
      </c>
      <c r="V3766" s="7">
        <f>IF($C3766="","",T3766-U3766)</f>
        <v/>
      </c>
      <c r="X3766">
        <f>IF($C3766="","",IF($AD3766=1,Settings!$C$8,IF($AC3766=1,Settings!$C$6,Settings!$C$7))*100)</f>
        <v/>
      </c>
      <c r="Y3766" s="7">
        <f>IF($C3766="","",V3766-M3766)</f>
        <v/>
      </c>
      <c r="AA3766">
        <f>IF($C3766="","",IF(COUNTIF($C$2:$C3766,$C3766)=1,1,0))</f>
        <v/>
      </c>
      <c r="AB3766">
        <f>IF($AA3766=1,SUMPRODUCT(--($AE$2:$AE$6001&lt;$AE3766))+1,"")</f>
        <v/>
      </c>
      <c r="AC3766">
        <f>IF($C3766="","",IF(OR($W3766=TRUE(),$W3766="TRUE"),0,1))</f>
        <v/>
      </c>
      <c r="AD3766">
        <f>IF($C3766="","",IF($Z3766="Yes",1,0))</f>
        <v/>
      </c>
      <c r="AE3766">
        <f>IF($AA3766=1,IFERROR(IF(VALUE($C3766)&lt;100000000,VALUE($C3766),1000000000),IFERROR(IF(VALUE(MID($C3766,2,20))&lt;100000000,VALUE(MID($C3766,2,20)),1000000000),1000000000))+ROW()/100000,"")</f>
        <v/>
      </c>
    </row>
    <row r="3767">
      <c r="M3767" s="7">
        <f>IF($C3767="","",L3767*V3767/100)</f>
        <v/>
      </c>
      <c r="N3767" s="11" t="n"/>
      <c r="R3767" s="7" t="n"/>
      <c r="T3767" s="7" t="n"/>
      <c r="U3767" s="7">
        <f>IF($C3767="","",T3767*X3767/100)</f>
        <v/>
      </c>
      <c r="V3767" s="7">
        <f>IF($C3767="","",T3767-U3767)</f>
        <v/>
      </c>
      <c r="X3767">
        <f>IF($C3767="","",IF($AD3767=1,Settings!$C$8,IF($AC3767=1,Settings!$C$6,Settings!$C$7))*100)</f>
        <v/>
      </c>
      <c r="Y3767" s="7">
        <f>IF($C3767="","",V3767-M3767)</f>
        <v/>
      </c>
      <c r="AA3767">
        <f>IF($C3767="","",IF(COUNTIF($C$2:$C3767,$C3767)=1,1,0))</f>
        <v/>
      </c>
      <c r="AB3767">
        <f>IF($AA3767=1,SUMPRODUCT(--($AE$2:$AE$6001&lt;$AE3767))+1,"")</f>
        <v/>
      </c>
      <c r="AC3767">
        <f>IF($C3767="","",IF(OR($W3767=TRUE(),$W3767="TRUE"),0,1))</f>
        <v/>
      </c>
      <c r="AD3767">
        <f>IF($C3767="","",IF($Z3767="Yes",1,0))</f>
        <v/>
      </c>
      <c r="AE3767">
        <f>IF($AA3767=1,IFERROR(IF(VALUE($C3767)&lt;100000000,VALUE($C3767),1000000000),IFERROR(IF(VALUE(MID($C3767,2,20))&lt;100000000,VALUE(MID($C3767,2,20)),1000000000),1000000000))+ROW()/100000,"")</f>
        <v/>
      </c>
    </row>
    <row r="3768">
      <c r="M3768" s="7">
        <f>IF($C3768="","",L3768*V3768/100)</f>
        <v/>
      </c>
      <c r="N3768" s="11" t="n"/>
      <c r="R3768" s="7" t="n"/>
      <c r="T3768" s="7" t="n"/>
      <c r="U3768" s="7">
        <f>IF($C3768="","",T3768*X3768/100)</f>
        <v/>
      </c>
      <c r="V3768" s="7">
        <f>IF($C3768="","",T3768-U3768)</f>
        <v/>
      </c>
      <c r="X3768">
        <f>IF($C3768="","",IF($AD3768=1,Settings!$C$8,IF($AC3768=1,Settings!$C$6,Settings!$C$7))*100)</f>
        <v/>
      </c>
      <c r="Y3768" s="7">
        <f>IF($C3768="","",V3768-M3768)</f>
        <v/>
      </c>
      <c r="AA3768">
        <f>IF($C3768="","",IF(COUNTIF($C$2:$C3768,$C3768)=1,1,0))</f>
        <v/>
      </c>
      <c r="AB3768">
        <f>IF($AA3768=1,SUMPRODUCT(--($AE$2:$AE$6001&lt;$AE3768))+1,"")</f>
        <v/>
      </c>
      <c r="AC3768">
        <f>IF($C3768="","",IF(OR($W3768=TRUE(),$W3768="TRUE"),0,1))</f>
        <v/>
      </c>
      <c r="AD3768">
        <f>IF($C3768="","",IF($Z3768="Yes",1,0))</f>
        <v/>
      </c>
      <c r="AE3768">
        <f>IF($AA3768=1,IFERROR(IF(VALUE($C3768)&lt;100000000,VALUE($C3768),1000000000),IFERROR(IF(VALUE(MID($C3768,2,20))&lt;100000000,VALUE(MID($C3768,2,20)),1000000000),1000000000))+ROW()/100000,"")</f>
        <v/>
      </c>
    </row>
    <row r="3769">
      <c r="M3769" s="7">
        <f>IF($C3769="","",L3769*V3769/100)</f>
        <v/>
      </c>
      <c r="N3769" s="11" t="n"/>
      <c r="R3769" s="7" t="n"/>
      <c r="T3769" s="7" t="n"/>
      <c r="U3769" s="7">
        <f>IF($C3769="","",T3769*X3769/100)</f>
        <v/>
      </c>
      <c r="V3769" s="7">
        <f>IF($C3769="","",T3769-U3769)</f>
        <v/>
      </c>
      <c r="X3769">
        <f>IF($C3769="","",IF($AD3769=1,Settings!$C$8,IF($AC3769=1,Settings!$C$6,Settings!$C$7))*100)</f>
        <v/>
      </c>
      <c r="Y3769" s="7">
        <f>IF($C3769="","",V3769-M3769)</f>
        <v/>
      </c>
      <c r="AA3769">
        <f>IF($C3769="","",IF(COUNTIF($C$2:$C3769,$C3769)=1,1,0))</f>
        <v/>
      </c>
      <c r="AB3769">
        <f>IF($AA3769=1,SUMPRODUCT(--($AE$2:$AE$6001&lt;$AE3769))+1,"")</f>
        <v/>
      </c>
      <c r="AC3769">
        <f>IF($C3769="","",IF(OR($W3769=TRUE(),$W3769="TRUE"),0,1))</f>
        <v/>
      </c>
      <c r="AD3769">
        <f>IF($C3769="","",IF($Z3769="Yes",1,0))</f>
        <v/>
      </c>
      <c r="AE3769">
        <f>IF($AA3769=1,IFERROR(IF(VALUE($C3769)&lt;100000000,VALUE($C3769),1000000000),IFERROR(IF(VALUE(MID($C3769,2,20))&lt;100000000,VALUE(MID($C3769,2,20)),1000000000),1000000000))+ROW()/100000,"")</f>
        <v/>
      </c>
    </row>
    <row r="3770">
      <c r="M3770" s="7">
        <f>IF($C3770="","",L3770*V3770/100)</f>
        <v/>
      </c>
      <c r="N3770" s="11" t="n"/>
      <c r="R3770" s="7" t="n"/>
      <c r="T3770" s="7" t="n"/>
      <c r="U3770" s="7">
        <f>IF($C3770="","",T3770*X3770/100)</f>
        <v/>
      </c>
      <c r="V3770" s="7">
        <f>IF($C3770="","",T3770-U3770)</f>
        <v/>
      </c>
      <c r="X3770">
        <f>IF($C3770="","",IF($AD3770=1,Settings!$C$8,IF($AC3770=1,Settings!$C$6,Settings!$C$7))*100)</f>
        <v/>
      </c>
      <c r="Y3770" s="7">
        <f>IF($C3770="","",V3770-M3770)</f>
        <v/>
      </c>
      <c r="AA3770">
        <f>IF($C3770="","",IF(COUNTIF($C$2:$C3770,$C3770)=1,1,0))</f>
        <v/>
      </c>
      <c r="AB3770">
        <f>IF($AA3770=1,SUMPRODUCT(--($AE$2:$AE$6001&lt;$AE3770))+1,"")</f>
        <v/>
      </c>
      <c r="AC3770">
        <f>IF($C3770="","",IF(OR($W3770=TRUE(),$W3770="TRUE"),0,1))</f>
        <v/>
      </c>
      <c r="AD3770">
        <f>IF($C3770="","",IF($Z3770="Yes",1,0))</f>
        <v/>
      </c>
      <c r="AE3770">
        <f>IF($AA3770=1,IFERROR(IF(VALUE($C3770)&lt;100000000,VALUE($C3770),1000000000),IFERROR(IF(VALUE(MID($C3770,2,20))&lt;100000000,VALUE(MID($C3770,2,20)),1000000000),1000000000))+ROW()/100000,"")</f>
        <v/>
      </c>
    </row>
    <row r="3771">
      <c r="M3771" s="7">
        <f>IF($C3771="","",L3771*V3771/100)</f>
        <v/>
      </c>
      <c r="N3771" s="11" t="n"/>
      <c r="R3771" s="7" t="n"/>
      <c r="T3771" s="7" t="n"/>
      <c r="U3771" s="7">
        <f>IF($C3771="","",T3771*X3771/100)</f>
        <v/>
      </c>
      <c r="V3771" s="7">
        <f>IF($C3771="","",T3771-U3771)</f>
        <v/>
      </c>
      <c r="X3771">
        <f>IF($C3771="","",IF($AD3771=1,Settings!$C$8,IF($AC3771=1,Settings!$C$6,Settings!$C$7))*100)</f>
        <v/>
      </c>
      <c r="Y3771" s="7">
        <f>IF($C3771="","",V3771-M3771)</f>
        <v/>
      </c>
      <c r="AA3771">
        <f>IF($C3771="","",IF(COUNTIF($C$2:$C3771,$C3771)=1,1,0))</f>
        <v/>
      </c>
      <c r="AB3771">
        <f>IF($AA3771=1,SUMPRODUCT(--($AE$2:$AE$6001&lt;$AE3771))+1,"")</f>
        <v/>
      </c>
      <c r="AC3771">
        <f>IF($C3771="","",IF(OR($W3771=TRUE(),$W3771="TRUE"),0,1))</f>
        <v/>
      </c>
      <c r="AD3771">
        <f>IF($C3771="","",IF($Z3771="Yes",1,0))</f>
        <v/>
      </c>
      <c r="AE3771">
        <f>IF($AA3771=1,IFERROR(IF(VALUE($C3771)&lt;100000000,VALUE($C3771),1000000000),IFERROR(IF(VALUE(MID($C3771,2,20))&lt;100000000,VALUE(MID($C3771,2,20)),1000000000),1000000000))+ROW()/100000,"")</f>
        <v/>
      </c>
    </row>
    <row r="3772">
      <c r="M3772" s="7">
        <f>IF($C3772="","",L3772*V3772/100)</f>
        <v/>
      </c>
      <c r="N3772" s="11" t="n"/>
      <c r="R3772" s="7" t="n"/>
      <c r="T3772" s="7" t="n"/>
      <c r="U3772" s="7">
        <f>IF($C3772="","",T3772*X3772/100)</f>
        <v/>
      </c>
      <c r="V3772" s="7">
        <f>IF($C3772="","",T3772-U3772)</f>
        <v/>
      </c>
      <c r="X3772">
        <f>IF($C3772="","",IF($AD3772=1,Settings!$C$8,IF($AC3772=1,Settings!$C$6,Settings!$C$7))*100)</f>
        <v/>
      </c>
      <c r="Y3772" s="7">
        <f>IF($C3772="","",V3772-M3772)</f>
        <v/>
      </c>
      <c r="AA3772">
        <f>IF($C3772="","",IF(COUNTIF($C$2:$C3772,$C3772)=1,1,0))</f>
        <v/>
      </c>
      <c r="AB3772">
        <f>IF($AA3772=1,SUMPRODUCT(--($AE$2:$AE$6001&lt;$AE3772))+1,"")</f>
        <v/>
      </c>
      <c r="AC3772">
        <f>IF($C3772="","",IF(OR($W3772=TRUE(),$W3772="TRUE"),0,1))</f>
        <v/>
      </c>
      <c r="AD3772">
        <f>IF($C3772="","",IF($Z3772="Yes",1,0))</f>
        <v/>
      </c>
      <c r="AE3772">
        <f>IF($AA3772=1,IFERROR(IF(VALUE($C3772)&lt;100000000,VALUE($C3772),1000000000),IFERROR(IF(VALUE(MID($C3772,2,20))&lt;100000000,VALUE(MID($C3772,2,20)),1000000000),1000000000))+ROW()/100000,"")</f>
        <v/>
      </c>
    </row>
    <row r="3773">
      <c r="M3773" s="7">
        <f>IF($C3773="","",L3773*V3773/100)</f>
        <v/>
      </c>
      <c r="N3773" s="11" t="n"/>
      <c r="R3773" s="7" t="n"/>
      <c r="T3773" s="7" t="n"/>
      <c r="U3773" s="7">
        <f>IF($C3773="","",T3773*X3773/100)</f>
        <v/>
      </c>
      <c r="V3773" s="7">
        <f>IF($C3773="","",T3773-U3773)</f>
        <v/>
      </c>
      <c r="X3773">
        <f>IF($C3773="","",IF($AD3773=1,Settings!$C$8,IF($AC3773=1,Settings!$C$6,Settings!$C$7))*100)</f>
        <v/>
      </c>
      <c r="Y3773" s="7">
        <f>IF($C3773="","",V3773-M3773)</f>
        <v/>
      </c>
      <c r="AA3773">
        <f>IF($C3773="","",IF(COUNTIF($C$2:$C3773,$C3773)=1,1,0))</f>
        <v/>
      </c>
      <c r="AB3773">
        <f>IF($AA3773=1,SUMPRODUCT(--($AE$2:$AE$6001&lt;$AE3773))+1,"")</f>
        <v/>
      </c>
      <c r="AC3773">
        <f>IF($C3773="","",IF(OR($W3773=TRUE(),$W3773="TRUE"),0,1))</f>
        <v/>
      </c>
      <c r="AD3773">
        <f>IF($C3773="","",IF($Z3773="Yes",1,0))</f>
        <v/>
      </c>
      <c r="AE3773">
        <f>IF($AA3773=1,IFERROR(IF(VALUE($C3773)&lt;100000000,VALUE($C3773),1000000000),IFERROR(IF(VALUE(MID($C3773,2,20))&lt;100000000,VALUE(MID($C3773,2,20)),1000000000),1000000000))+ROW()/100000,"")</f>
        <v/>
      </c>
    </row>
    <row r="3774">
      <c r="M3774" s="7">
        <f>IF($C3774="","",L3774*V3774/100)</f>
        <v/>
      </c>
      <c r="N3774" s="11" t="n"/>
      <c r="R3774" s="7" t="n"/>
      <c r="T3774" s="7" t="n"/>
      <c r="U3774" s="7">
        <f>IF($C3774="","",T3774*X3774/100)</f>
        <v/>
      </c>
      <c r="V3774" s="7">
        <f>IF($C3774="","",T3774-U3774)</f>
        <v/>
      </c>
      <c r="X3774">
        <f>IF($C3774="","",IF($AD3774=1,Settings!$C$8,IF($AC3774=1,Settings!$C$6,Settings!$C$7))*100)</f>
        <v/>
      </c>
      <c r="Y3774" s="7">
        <f>IF($C3774="","",V3774-M3774)</f>
        <v/>
      </c>
      <c r="AA3774">
        <f>IF($C3774="","",IF(COUNTIF($C$2:$C3774,$C3774)=1,1,0))</f>
        <v/>
      </c>
      <c r="AB3774">
        <f>IF($AA3774=1,SUMPRODUCT(--($AE$2:$AE$6001&lt;$AE3774))+1,"")</f>
        <v/>
      </c>
      <c r="AC3774">
        <f>IF($C3774="","",IF(OR($W3774=TRUE(),$W3774="TRUE"),0,1))</f>
        <v/>
      </c>
      <c r="AD3774">
        <f>IF($C3774="","",IF($Z3774="Yes",1,0))</f>
        <v/>
      </c>
      <c r="AE3774">
        <f>IF($AA3774=1,IFERROR(IF(VALUE($C3774)&lt;100000000,VALUE($C3774),1000000000),IFERROR(IF(VALUE(MID($C3774,2,20))&lt;100000000,VALUE(MID($C3774,2,20)),1000000000),1000000000))+ROW()/100000,"")</f>
        <v/>
      </c>
    </row>
    <row r="3775">
      <c r="M3775" s="7">
        <f>IF($C3775="","",L3775*V3775/100)</f>
        <v/>
      </c>
      <c r="N3775" s="11" t="n"/>
      <c r="R3775" s="7" t="n"/>
      <c r="T3775" s="7" t="n"/>
      <c r="U3775" s="7">
        <f>IF($C3775="","",T3775*X3775/100)</f>
        <v/>
      </c>
      <c r="V3775" s="7">
        <f>IF($C3775="","",T3775-U3775)</f>
        <v/>
      </c>
      <c r="X3775">
        <f>IF($C3775="","",IF($AD3775=1,Settings!$C$8,IF($AC3775=1,Settings!$C$6,Settings!$C$7))*100)</f>
        <v/>
      </c>
      <c r="Y3775" s="7">
        <f>IF($C3775="","",V3775-M3775)</f>
        <v/>
      </c>
      <c r="AA3775">
        <f>IF($C3775="","",IF(COUNTIF($C$2:$C3775,$C3775)=1,1,0))</f>
        <v/>
      </c>
      <c r="AB3775">
        <f>IF($AA3775=1,SUMPRODUCT(--($AE$2:$AE$6001&lt;$AE3775))+1,"")</f>
        <v/>
      </c>
      <c r="AC3775">
        <f>IF($C3775="","",IF(OR($W3775=TRUE(),$W3775="TRUE"),0,1))</f>
        <v/>
      </c>
      <c r="AD3775">
        <f>IF($C3775="","",IF($Z3775="Yes",1,0))</f>
        <v/>
      </c>
      <c r="AE3775">
        <f>IF($AA3775=1,IFERROR(IF(VALUE($C3775)&lt;100000000,VALUE($C3775),1000000000),IFERROR(IF(VALUE(MID($C3775,2,20))&lt;100000000,VALUE(MID($C3775,2,20)),1000000000),1000000000))+ROW()/100000,"")</f>
        <v/>
      </c>
    </row>
    <row r="3776">
      <c r="M3776" s="7">
        <f>IF($C3776="","",L3776*V3776/100)</f>
        <v/>
      </c>
      <c r="N3776" s="11" t="n"/>
      <c r="R3776" s="7" t="n"/>
      <c r="T3776" s="7" t="n"/>
      <c r="U3776" s="7">
        <f>IF($C3776="","",T3776*X3776/100)</f>
        <v/>
      </c>
      <c r="V3776" s="7">
        <f>IF($C3776="","",T3776-U3776)</f>
        <v/>
      </c>
      <c r="X3776">
        <f>IF($C3776="","",IF($AD3776=1,Settings!$C$8,IF($AC3776=1,Settings!$C$6,Settings!$C$7))*100)</f>
        <v/>
      </c>
      <c r="Y3776" s="7">
        <f>IF($C3776="","",V3776-M3776)</f>
        <v/>
      </c>
      <c r="AA3776">
        <f>IF($C3776="","",IF(COUNTIF($C$2:$C3776,$C3776)=1,1,0))</f>
        <v/>
      </c>
      <c r="AB3776">
        <f>IF($AA3776=1,SUMPRODUCT(--($AE$2:$AE$6001&lt;$AE3776))+1,"")</f>
        <v/>
      </c>
      <c r="AC3776">
        <f>IF($C3776="","",IF(OR($W3776=TRUE(),$W3776="TRUE"),0,1))</f>
        <v/>
      </c>
      <c r="AD3776">
        <f>IF($C3776="","",IF($Z3776="Yes",1,0))</f>
        <v/>
      </c>
      <c r="AE3776">
        <f>IF($AA3776=1,IFERROR(IF(VALUE($C3776)&lt;100000000,VALUE($C3776),1000000000),IFERROR(IF(VALUE(MID($C3776,2,20))&lt;100000000,VALUE(MID($C3776,2,20)),1000000000),1000000000))+ROW()/100000,"")</f>
        <v/>
      </c>
    </row>
    <row r="3777">
      <c r="M3777" s="7">
        <f>IF($C3777="","",L3777*V3777/100)</f>
        <v/>
      </c>
      <c r="N3777" s="11" t="n"/>
      <c r="R3777" s="7" t="n"/>
      <c r="T3777" s="7" t="n"/>
      <c r="U3777" s="7">
        <f>IF($C3777="","",T3777*X3777/100)</f>
        <v/>
      </c>
      <c r="V3777" s="7">
        <f>IF($C3777="","",T3777-U3777)</f>
        <v/>
      </c>
      <c r="X3777">
        <f>IF($C3777="","",IF($AD3777=1,Settings!$C$8,IF($AC3777=1,Settings!$C$6,Settings!$C$7))*100)</f>
        <v/>
      </c>
      <c r="Y3777" s="7">
        <f>IF($C3777="","",V3777-M3777)</f>
        <v/>
      </c>
      <c r="AA3777">
        <f>IF($C3777="","",IF(COUNTIF($C$2:$C3777,$C3777)=1,1,0))</f>
        <v/>
      </c>
      <c r="AB3777">
        <f>IF($AA3777=1,SUMPRODUCT(--($AE$2:$AE$6001&lt;$AE3777))+1,"")</f>
        <v/>
      </c>
      <c r="AC3777">
        <f>IF($C3777="","",IF(OR($W3777=TRUE(),$W3777="TRUE"),0,1))</f>
        <v/>
      </c>
      <c r="AD3777">
        <f>IF($C3777="","",IF($Z3777="Yes",1,0))</f>
        <v/>
      </c>
      <c r="AE3777">
        <f>IF($AA3777=1,IFERROR(IF(VALUE($C3777)&lt;100000000,VALUE($C3777),1000000000),IFERROR(IF(VALUE(MID($C3777,2,20))&lt;100000000,VALUE(MID($C3777,2,20)),1000000000),1000000000))+ROW()/100000,"")</f>
        <v/>
      </c>
    </row>
    <row r="3778">
      <c r="M3778" s="7">
        <f>IF($C3778="","",L3778*V3778/100)</f>
        <v/>
      </c>
      <c r="N3778" s="11" t="n"/>
      <c r="R3778" s="7" t="n"/>
      <c r="T3778" s="7" t="n"/>
      <c r="U3778" s="7">
        <f>IF($C3778="","",T3778*X3778/100)</f>
        <v/>
      </c>
      <c r="V3778" s="7">
        <f>IF($C3778="","",T3778-U3778)</f>
        <v/>
      </c>
      <c r="X3778">
        <f>IF($C3778="","",IF($AD3778=1,Settings!$C$8,IF($AC3778=1,Settings!$C$6,Settings!$C$7))*100)</f>
        <v/>
      </c>
      <c r="Y3778" s="7">
        <f>IF($C3778="","",V3778-M3778)</f>
        <v/>
      </c>
      <c r="AA3778">
        <f>IF($C3778="","",IF(COUNTIF($C$2:$C3778,$C3778)=1,1,0))</f>
        <v/>
      </c>
      <c r="AB3778">
        <f>IF($AA3778=1,SUMPRODUCT(--($AE$2:$AE$6001&lt;$AE3778))+1,"")</f>
        <v/>
      </c>
      <c r="AC3778">
        <f>IF($C3778="","",IF(OR($W3778=TRUE(),$W3778="TRUE"),0,1))</f>
        <v/>
      </c>
      <c r="AD3778">
        <f>IF($C3778="","",IF($Z3778="Yes",1,0))</f>
        <v/>
      </c>
      <c r="AE3778">
        <f>IF($AA3778=1,IFERROR(IF(VALUE($C3778)&lt;100000000,VALUE($C3778),1000000000),IFERROR(IF(VALUE(MID($C3778,2,20))&lt;100000000,VALUE(MID($C3778,2,20)),1000000000),1000000000))+ROW()/100000,"")</f>
        <v/>
      </c>
    </row>
    <row r="3779">
      <c r="M3779" s="7">
        <f>IF($C3779="","",L3779*V3779/100)</f>
        <v/>
      </c>
      <c r="N3779" s="11" t="n"/>
      <c r="R3779" s="7" t="n"/>
      <c r="T3779" s="7" t="n"/>
      <c r="U3779" s="7">
        <f>IF($C3779="","",T3779*X3779/100)</f>
        <v/>
      </c>
      <c r="V3779" s="7">
        <f>IF($C3779="","",T3779-U3779)</f>
        <v/>
      </c>
      <c r="X3779">
        <f>IF($C3779="","",IF($AD3779=1,Settings!$C$8,IF($AC3779=1,Settings!$C$6,Settings!$C$7))*100)</f>
        <v/>
      </c>
      <c r="Y3779" s="7">
        <f>IF($C3779="","",V3779-M3779)</f>
        <v/>
      </c>
      <c r="AA3779">
        <f>IF($C3779="","",IF(COUNTIF($C$2:$C3779,$C3779)=1,1,0))</f>
        <v/>
      </c>
      <c r="AB3779">
        <f>IF($AA3779=1,SUMPRODUCT(--($AE$2:$AE$6001&lt;$AE3779))+1,"")</f>
        <v/>
      </c>
      <c r="AC3779">
        <f>IF($C3779="","",IF(OR($W3779=TRUE(),$W3779="TRUE"),0,1))</f>
        <v/>
      </c>
      <c r="AD3779">
        <f>IF($C3779="","",IF($Z3779="Yes",1,0))</f>
        <v/>
      </c>
      <c r="AE3779">
        <f>IF($AA3779=1,IFERROR(IF(VALUE($C3779)&lt;100000000,VALUE($C3779),1000000000),IFERROR(IF(VALUE(MID($C3779,2,20))&lt;100000000,VALUE(MID($C3779,2,20)),1000000000),1000000000))+ROW()/100000,"")</f>
        <v/>
      </c>
    </row>
    <row r="3780">
      <c r="M3780" s="7">
        <f>IF($C3780="","",L3780*V3780/100)</f>
        <v/>
      </c>
      <c r="N3780" s="11" t="n"/>
      <c r="R3780" s="7" t="n"/>
      <c r="T3780" s="7" t="n"/>
      <c r="U3780" s="7">
        <f>IF($C3780="","",T3780*X3780/100)</f>
        <v/>
      </c>
      <c r="V3780" s="7">
        <f>IF($C3780="","",T3780-U3780)</f>
        <v/>
      </c>
      <c r="X3780">
        <f>IF($C3780="","",IF($AD3780=1,Settings!$C$8,IF($AC3780=1,Settings!$C$6,Settings!$C$7))*100)</f>
        <v/>
      </c>
      <c r="Y3780" s="7">
        <f>IF($C3780="","",V3780-M3780)</f>
        <v/>
      </c>
      <c r="AA3780">
        <f>IF($C3780="","",IF(COUNTIF($C$2:$C3780,$C3780)=1,1,0))</f>
        <v/>
      </c>
      <c r="AB3780">
        <f>IF($AA3780=1,SUMPRODUCT(--($AE$2:$AE$6001&lt;$AE3780))+1,"")</f>
        <v/>
      </c>
      <c r="AC3780">
        <f>IF($C3780="","",IF(OR($W3780=TRUE(),$W3780="TRUE"),0,1))</f>
        <v/>
      </c>
      <c r="AD3780">
        <f>IF($C3780="","",IF($Z3780="Yes",1,0))</f>
        <v/>
      </c>
      <c r="AE3780">
        <f>IF($AA3780=1,IFERROR(IF(VALUE($C3780)&lt;100000000,VALUE($C3780),1000000000),IFERROR(IF(VALUE(MID($C3780,2,20))&lt;100000000,VALUE(MID($C3780,2,20)),1000000000),1000000000))+ROW()/100000,"")</f>
        <v/>
      </c>
    </row>
    <row r="3781">
      <c r="M3781" s="7">
        <f>IF($C3781="","",L3781*V3781/100)</f>
        <v/>
      </c>
      <c r="N3781" s="11" t="n"/>
      <c r="R3781" s="7" t="n"/>
      <c r="T3781" s="7" t="n"/>
      <c r="U3781" s="7">
        <f>IF($C3781="","",T3781*X3781/100)</f>
        <v/>
      </c>
      <c r="V3781" s="7">
        <f>IF($C3781="","",T3781-U3781)</f>
        <v/>
      </c>
      <c r="X3781">
        <f>IF($C3781="","",IF($AD3781=1,Settings!$C$8,IF($AC3781=1,Settings!$C$6,Settings!$C$7))*100)</f>
        <v/>
      </c>
      <c r="Y3781" s="7">
        <f>IF($C3781="","",V3781-M3781)</f>
        <v/>
      </c>
      <c r="AA3781">
        <f>IF($C3781="","",IF(COUNTIF($C$2:$C3781,$C3781)=1,1,0))</f>
        <v/>
      </c>
      <c r="AB3781">
        <f>IF($AA3781=1,SUMPRODUCT(--($AE$2:$AE$6001&lt;$AE3781))+1,"")</f>
        <v/>
      </c>
      <c r="AC3781">
        <f>IF($C3781="","",IF(OR($W3781=TRUE(),$W3781="TRUE"),0,1))</f>
        <v/>
      </c>
      <c r="AD3781">
        <f>IF($C3781="","",IF($Z3781="Yes",1,0))</f>
        <v/>
      </c>
      <c r="AE3781">
        <f>IF($AA3781=1,IFERROR(IF(VALUE($C3781)&lt;100000000,VALUE($C3781),1000000000),IFERROR(IF(VALUE(MID($C3781,2,20))&lt;100000000,VALUE(MID($C3781,2,20)),1000000000),1000000000))+ROW()/100000,"")</f>
        <v/>
      </c>
    </row>
    <row r="3782">
      <c r="M3782" s="7">
        <f>IF($C3782="","",L3782*V3782/100)</f>
        <v/>
      </c>
      <c r="N3782" s="11" t="n"/>
      <c r="R3782" s="7" t="n"/>
      <c r="T3782" s="7" t="n"/>
      <c r="U3782" s="7">
        <f>IF($C3782="","",T3782*X3782/100)</f>
        <v/>
      </c>
      <c r="V3782" s="7">
        <f>IF($C3782="","",T3782-U3782)</f>
        <v/>
      </c>
      <c r="X3782">
        <f>IF($C3782="","",IF($AD3782=1,Settings!$C$8,IF($AC3782=1,Settings!$C$6,Settings!$C$7))*100)</f>
        <v/>
      </c>
      <c r="Y3782" s="7">
        <f>IF($C3782="","",V3782-M3782)</f>
        <v/>
      </c>
      <c r="AA3782">
        <f>IF($C3782="","",IF(COUNTIF($C$2:$C3782,$C3782)=1,1,0))</f>
        <v/>
      </c>
      <c r="AB3782">
        <f>IF($AA3782=1,SUMPRODUCT(--($AE$2:$AE$6001&lt;$AE3782))+1,"")</f>
        <v/>
      </c>
      <c r="AC3782">
        <f>IF($C3782="","",IF(OR($W3782=TRUE(),$W3782="TRUE"),0,1))</f>
        <v/>
      </c>
      <c r="AD3782">
        <f>IF($C3782="","",IF($Z3782="Yes",1,0))</f>
        <v/>
      </c>
      <c r="AE3782">
        <f>IF($AA3782=1,IFERROR(IF(VALUE($C3782)&lt;100000000,VALUE($C3782),1000000000),IFERROR(IF(VALUE(MID($C3782,2,20))&lt;100000000,VALUE(MID($C3782,2,20)),1000000000),1000000000))+ROW()/100000,"")</f>
        <v/>
      </c>
    </row>
    <row r="3783">
      <c r="M3783" s="7">
        <f>IF($C3783="","",L3783*V3783/100)</f>
        <v/>
      </c>
      <c r="N3783" s="11" t="n"/>
      <c r="R3783" s="7" t="n"/>
      <c r="T3783" s="7" t="n"/>
      <c r="U3783" s="7">
        <f>IF($C3783="","",T3783*X3783/100)</f>
        <v/>
      </c>
      <c r="V3783" s="7">
        <f>IF($C3783="","",T3783-U3783)</f>
        <v/>
      </c>
      <c r="X3783">
        <f>IF($C3783="","",IF($AD3783=1,Settings!$C$8,IF($AC3783=1,Settings!$C$6,Settings!$C$7))*100)</f>
        <v/>
      </c>
      <c r="Y3783" s="7">
        <f>IF($C3783="","",V3783-M3783)</f>
        <v/>
      </c>
      <c r="AA3783">
        <f>IF($C3783="","",IF(COUNTIF($C$2:$C3783,$C3783)=1,1,0))</f>
        <v/>
      </c>
      <c r="AB3783">
        <f>IF($AA3783=1,SUMPRODUCT(--($AE$2:$AE$6001&lt;$AE3783))+1,"")</f>
        <v/>
      </c>
      <c r="AC3783">
        <f>IF($C3783="","",IF(OR($W3783=TRUE(),$W3783="TRUE"),0,1))</f>
        <v/>
      </c>
      <c r="AD3783">
        <f>IF($C3783="","",IF($Z3783="Yes",1,0))</f>
        <v/>
      </c>
      <c r="AE3783">
        <f>IF($AA3783=1,IFERROR(IF(VALUE($C3783)&lt;100000000,VALUE($C3783),1000000000),IFERROR(IF(VALUE(MID($C3783,2,20))&lt;100000000,VALUE(MID($C3783,2,20)),1000000000),1000000000))+ROW()/100000,"")</f>
        <v/>
      </c>
    </row>
    <row r="3784">
      <c r="M3784" s="7">
        <f>IF($C3784="","",L3784*V3784/100)</f>
        <v/>
      </c>
      <c r="N3784" s="11" t="n"/>
      <c r="R3784" s="7" t="n"/>
      <c r="T3784" s="7" t="n"/>
      <c r="U3784" s="7">
        <f>IF($C3784="","",T3784*X3784/100)</f>
        <v/>
      </c>
      <c r="V3784" s="7">
        <f>IF($C3784="","",T3784-U3784)</f>
        <v/>
      </c>
      <c r="X3784">
        <f>IF($C3784="","",IF($AD3784=1,Settings!$C$8,IF($AC3784=1,Settings!$C$6,Settings!$C$7))*100)</f>
        <v/>
      </c>
      <c r="Y3784" s="7">
        <f>IF($C3784="","",V3784-M3784)</f>
        <v/>
      </c>
      <c r="AA3784">
        <f>IF($C3784="","",IF(COUNTIF($C$2:$C3784,$C3784)=1,1,0))</f>
        <v/>
      </c>
      <c r="AB3784">
        <f>IF($AA3784=1,SUMPRODUCT(--($AE$2:$AE$6001&lt;$AE3784))+1,"")</f>
        <v/>
      </c>
      <c r="AC3784">
        <f>IF($C3784="","",IF(OR($W3784=TRUE(),$W3784="TRUE"),0,1))</f>
        <v/>
      </c>
      <c r="AD3784">
        <f>IF($C3784="","",IF($Z3784="Yes",1,0))</f>
        <v/>
      </c>
      <c r="AE3784">
        <f>IF($AA3784=1,IFERROR(IF(VALUE($C3784)&lt;100000000,VALUE($C3784),1000000000),IFERROR(IF(VALUE(MID($C3784,2,20))&lt;100000000,VALUE(MID($C3784,2,20)),1000000000),1000000000))+ROW()/100000,"")</f>
        <v/>
      </c>
    </row>
    <row r="3785">
      <c r="M3785" s="7">
        <f>IF($C3785="","",L3785*V3785/100)</f>
        <v/>
      </c>
      <c r="N3785" s="11" t="n"/>
      <c r="R3785" s="7" t="n"/>
      <c r="T3785" s="7" t="n"/>
      <c r="U3785" s="7">
        <f>IF($C3785="","",T3785*X3785/100)</f>
        <v/>
      </c>
      <c r="V3785" s="7">
        <f>IF($C3785="","",T3785-U3785)</f>
        <v/>
      </c>
      <c r="X3785">
        <f>IF($C3785="","",IF($AD3785=1,Settings!$C$8,IF($AC3785=1,Settings!$C$6,Settings!$C$7))*100)</f>
        <v/>
      </c>
      <c r="Y3785" s="7">
        <f>IF($C3785="","",V3785-M3785)</f>
        <v/>
      </c>
      <c r="AA3785">
        <f>IF($C3785="","",IF(COUNTIF($C$2:$C3785,$C3785)=1,1,0))</f>
        <v/>
      </c>
      <c r="AB3785">
        <f>IF($AA3785=1,SUMPRODUCT(--($AE$2:$AE$6001&lt;$AE3785))+1,"")</f>
        <v/>
      </c>
      <c r="AC3785">
        <f>IF($C3785="","",IF(OR($W3785=TRUE(),$W3785="TRUE"),0,1))</f>
        <v/>
      </c>
      <c r="AD3785">
        <f>IF($C3785="","",IF($Z3785="Yes",1,0))</f>
        <v/>
      </c>
      <c r="AE3785">
        <f>IF($AA3785=1,IFERROR(IF(VALUE($C3785)&lt;100000000,VALUE($C3785),1000000000),IFERROR(IF(VALUE(MID($C3785,2,20))&lt;100000000,VALUE(MID($C3785,2,20)),1000000000),1000000000))+ROW()/100000,"")</f>
        <v/>
      </c>
    </row>
    <row r="3786">
      <c r="M3786" s="7">
        <f>IF($C3786="","",L3786*V3786/100)</f>
        <v/>
      </c>
      <c r="N3786" s="11" t="n"/>
      <c r="R3786" s="7" t="n"/>
      <c r="T3786" s="7" t="n"/>
      <c r="U3786" s="7">
        <f>IF($C3786="","",T3786*X3786/100)</f>
        <v/>
      </c>
      <c r="V3786" s="7">
        <f>IF($C3786="","",T3786-U3786)</f>
        <v/>
      </c>
      <c r="X3786">
        <f>IF($C3786="","",IF($AD3786=1,Settings!$C$8,IF($AC3786=1,Settings!$C$6,Settings!$C$7))*100)</f>
        <v/>
      </c>
      <c r="Y3786" s="7">
        <f>IF($C3786="","",V3786-M3786)</f>
        <v/>
      </c>
      <c r="AA3786">
        <f>IF($C3786="","",IF(COUNTIF($C$2:$C3786,$C3786)=1,1,0))</f>
        <v/>
      </c>
      <c r="AB3786">
        <f>IF($AA3786=1,SUMPRODUCT(--($AE$2:$AE$6001&lt;$AE3786))+1,"")</f>
        <v/>
      </c>
      <c r="AC3786">
        <f>IF($C3786="","",IF(OR($W3786=TRUE(),$W3786="TRUE"),0,1))</f>
        <v/>
      </c>
      <c r="AD3786">
        <f>IF($C3786="","",IF($Z3786="Yes",1,0))</f>
        <v/>
      </c>
      <c r="AE3786">
        <f>IF($AA3786=1,IFERROR(IF(VALUE($C3786)&lt;100000000,VALUE($C3786),1000000000),IFERROR(IF(VALUE(MID($C3786,2,20))&lt;100000000,VALUE(MID($C3786,2,20)),1000000000),1000000000))+ROW()/100000,"")</f>
        <v/>
      </c>
    </row>
    <row r="3787">
      <c r="M3787" s="7">
        <f>IF($C3787="","",L3787*V3787/100)</f>
        <v/>
      </c>
      <c r="N3787" s="11" t="n"/>
      <c r="R3787" s="7" t="n"/>
      <c r="T3787" s="7" t="n"/>
      <c r="U3787" s="7">
        <f>IF($C3787="","",T3787*X3787/100)</f>
        <v/>
      </c>
      <c r="V3787" s="7">
        <f>IF($C3787="","",T3787-U3787)</f>
        <v/>
      </c>
      <c r="X3787">
        <f>IF($C3787="","",IF($AD3787=1,Settings!$C$8,IF($AC3787=1,Settings!$C$6,Settings!$C$7))*100)</f>
        <v/>
      </c>
      <c r="Y3787" s="7">
        <f>IF($C3787="","",V3787-M3787)</f>
        <v/>
      </c>
      <c r="AA3787">
        <f>IF($C3787="","",IF(COUNTIF($C$2:$C3787,$C3787)=1,1,0))</f>
        <v/>
      </c>
      <c r="AB3787">
        <f>IF($AA3787=1,SUMPRODUCT(--($AE$2:$AE$6001&lt;$AE3787))+1,"")</f>
        <v/>
      </c>
      <c r="AC3787">
        <f>IF($C3787="","",IF(OR($W3787=TRUE(),$W3787="TRUE"),0,1))</f>
        <v/>
      </c>
      <c r="AD3787">
        <f>IF($C3787="","",IF($Z3787="Yes",1,0))</f>
        <v/>
      </c>
      <c r="AE3787">
        <f>IF($AA3787=1,IFERROR(IF(VALUE($C3787)&lt;100000000,VALUE($C3787),1000000000),IFERROR(IF(VALUE(MID($C3787,2,20))&lt;100000000,VALUE(MID($C3787,2,20)),1000000000),1000000000))+ROW()/100000,"")</f>
        <v/>
      </c>
    </row>
    <row r="3788">
      <c r="M3788" s="7">
        <f>IF($C3788="","",L3788*V3788/100)</f>
        <v/>
      </c>
      <c r="N3788" s="11" t="n"/>
      <c r="R3788" s="7" t="n"/>
      <c r="T3788" s="7" t="n"/>
      <c r="U3788" s="7">
        <f>IF($C3788="","",T3788*X3788/100)</f>
        <v/>
      </c>
      <c r="V3788" s="7">
        <f>IF($C3788="","",T3788-U3788)</f>
        <v/>
      </c>
      <c r="X3788">
        <f>IF($C3788="","",IF($AD3788=1,Settings!$C$8,IF($AC3788=1,Settings!$C$6,Settings!$C$7))*100)</f>
        <v/>
      </c>
      <c r="Y3788" s="7">
        <f>IF($C3788="","",V3788-M3788)</f>
        <v/>
      </c>
      <c r="AA3788">
        <f>IF($C3788="","",IF(COUNTIF($C$2:$C3788,$C3788)=1,1,0))</f>
        <v/>
      </c>
      <c r="AB3788">
        <f>IF($AA3788=1,SUMPRODUCT(--($AE$2:$AE$6001&lt;$AE3788))+1,"")</f>
        <v/>
      </c>
      <c r="AC3788">
        <f>IF($C3788="","",IF(OR($W3788=TRUE(),$W3788="TRUE"),0,1))</f>
        <v/>
      </c>
      <c r="AD3788">
        <f>IF($C3788="","",IF($Z3788="Yes",1,0))</f>
        <v/>
      </c>
      <c r="AE3788">
        <f>IF($AA3788=1,IFERROR(IF(VALUE($C3788)&lt;100000000,VALUE($C3788),1000000000),IFERROR(IF(VALUE(MID($C3788,2,20))&lt;100000000,VALUE(MID($C3788,2,20)),1000000000),1000000000))+ROW()/100000,"")</f>
        <v/>
      </c>
    </row>
    <row r="3789">
      <c r="M3789" s="7">
        <f>IF($C3789="","",L3789*V3789/100)</f>
        <v/>
      </c>
      <c r="N3789" s="11" t="n"/>
      <c r="R3789" s="7" t="n"/>
      <c r="T3789" s="7" t="n"/>
      <c r="U3789" s="7">
        <f>IF($C3789="","",T3789*X3789/100)</f>
        <v/>
      </c>
      <c r="V3789" s="7">
        <f>IF($C3789="","",T3789-U3789)</f>
        <v/>
      </c>
      <c r="X3789">
        <f>IF($C3789="","",IF($AD3789=1,Settings!$C$8,IF($AC3789=1,Settings!$C$6,Settings!$C$7))*100)</f>
        <v/>
      </c>
      <c r="Y3789" s="7">
        <f>IF($C3789="","",V3789-M3789)</f>
        <v/>
      </c>
      <c r="AA3789">
        <f>IF($C3789="","",IF(COUNTIF($C$2:$C3789,$C3789)=1,1,0))</f>
        <v/>
      </c>
      <c r="AB3789">
        <f>IF($AA3789=1,SUMPRODUCT(--($AE$2:$AE$6001&lt;$AE3789))+1,"")</f>
        <v/>
      </c>
      <c r="AC3789">
        <f>IF($C3789="","",IF(OR($W3789=TRUE(),$W3789="TRUE"),0,1))</f>
        <v/>
      </c>
      <c r="AD3789">
        <f>IF($C3789="","",IF($Z3789="Yes",1,0))</f>
        <v/>
      </c>
      <c r="AE3789">
        <f>IF($AA3789=1,IFERROR(IF(VALUE($C3789)&lt;100000000,VALUE($C3789),1000000000),IFERROR(IF(VALUE(MID($C3789,2,20))&lt;100000000,VALUE(MID($C3789,2,20)),1000000000),1000000000))+ROW()/100000,"")</f>
        <v/>
      </c>
    </row>
    <row r="3790">
      <c r="M3790" s="7">
        <f>IF($C3790="","",L3790*V3790/100)</f>
        <v/>
      </c>
      <c r="N3790" s="11" t="n"/>
      <c r="R3790" s="7" t="n"/>
      <c r="T3790" s="7" t="n"/>
      <c r="U3790" s="7">
        <f>IF($C3790="","",T3790*X3790/100)</f>
        <v/>
      </c>
      <c r="V3790" s="7">
        <f>IF($C3790="","",T3790-U3790)</f>
        <v/>
      </c>
      <c r="X3790">
        <f>IF($C3790="","",IF($AD3790=1,Settings!$C$8,IF($AC3790=1,Settings!$C$6,Settings!$C$7))*100)</f>
        <v/>
      </c>
      <c r="Y3790" s="7">
        <f>IF($C3790="","",V3790-M3790)</f>
        <v/>
      </c>
      <c r="AA3790">
        <f>IF($C3790="","",IF(COUNTIF($C$2:$C3790,$C3790)=1,1,0))</f>
        <v/>
      </c>
      <c r="AB3790">
        <f>IF($AA3790=1,SUMPRODUCT(--($AE$2:$AE$6001&lt;$AE3790))+1,"")</f>
        <v/>
      </c>
      <c r="AC3790">
        <f>IF($C3790="","",IF(OR($W3790=TRUE(),$W3790="TRUE"),0,1))</f>
        <v/>
      </c>
      <c r="AD3790">
        <f>IF($C3790="","",IF($Z3790="Yes",1,0))</f>
        <v/>
      </c>
      <c r="AE3790">
        <f>IF($AA3790=1,IFERROR(IF(VALUE($C3790)&lt;100000000,VALUE($C3790),1000000000),IFERROR(IF(VALUE(MID($C3790,2,20))&lt;100000000,VALUE(MID($C3790,2,20)),1000000000),1000000000))+ROW()/100000,"")</f>
        <v/>
      </c>
    </row>
    <row r="3791">
      <c r="M3791" s="7">
        <f>IF($C3791="","",L3791*V3791/100)</f>
        <v/>
      </c>
      <c r="N3791" s="11" t="n"/>
      <c r="R3791" s="7" t="n"/>
      <c r="T3791" s="7" t="n"/>
      <c r="U3791" s="7">
        <f>IF($C3791="","",T3791*X3791/100)</f>
        <v/>
      </c>
      <c r="V3791" s="7">
        <f>IF($C3791="","",T3791-U3791)</f>
        <v/>
      </c>
      <c r="X3791">
        <f>IF($C3791="","",IF($AD3791=1,Settings!$C$8,IF($AC3791=1,Settings!$C$6,Settings!$C$7))*100)</f>
        <v/>
      </c>
      <c r="Y3791" s="7">
        <f>IF($C3791="","",V3791-M3791)</f>
        <v/>
      </c>
      <c r="AA3791">
        <f>IF($C3791="","",IF(COUNTIF($C$2:$C3791,$C3791)=1,1,0))</f>
        <v/>
      </c>
      <c r="AB3791">
        <f>IF($AA3791=1,SUMPRODUCT(--($AE$2:$AE$6001&lt;$AE3791))+1,"")</f>
        <v/>
      </c>
      <c r="AC3791">
        <f>IF($C3791="","",IF(OR($W3791=TRUE(),$W3791="TRUE"),0,1))</f>
        <v/>
      </c>
      <c r="AD3791">
        <f>IF($C3791="","",IF($Z3791="Yes",1,0))</f>
        <v/>
      </c>
      <c r="AE3791">
        <f>IF($AA3791=1,IFERROR(IF(VALUE($C3791)&lt;100000000,VALUE($C3791),1000000000),IFERROR(IF(VALUE(MID($C3791,2,20))&lt;100000000,VALUE(MID($C3791,2,20)),1000000000),1000000000))+ROW()/100000,"")</f>
        <v/>
      </c>
    </row>
    <row r="3792">
      <c r="M3792" s="7">
        <f>IF($C3792="","",L3792*V3792/100)</f>
        <v/>
      </c>
      <c r="N3792" s="11" t="n"/>
      <c r="R3792" s="7" t="n"/>
      <c r="T3792" s="7" t="n"/>
      <c r="U3792" s="7">
        <f>IF($C3792="","",T3792*X3792/100)</f>
        <v/>
      </c>
      <c r="V3792" s="7">
        <f>IF($C3792="","",T3792-U3792)</f>
        <v/>
      </c>
      <c r="X3792">
        <f>IF($C3792="","",IF($AD3792=1,Settings!$C$8,IF($AC3792=1,Settings!$C$6,Settings!$C$7))*100)</f>
        <v/>
      </c>
      <c r="Y3792" s="7">
        <f>IF($C3792="","",V3792-M3792)</f>
        <v/>
      </c>
      <c r="AA3792">
        <f>IF($C3792="","",IF(COUNTIF($C$2:$C3792,$C3792)=1,1,0))</f>
        <v/>
      </c>
      <c r="AB3792">
        <f>IF($AA3792=1,SUMPRODUCT(--($AE$2:$AE$6001&lt;$AE3792))+1,"")</f>
        <v/>
      </c>
      <c r="AC3792">
        <f>IF($C3792="","",IF(OR($W3792=TRUE(),$W3792="TRUE"),0,1))</f>
        <v/>
      </c>
      <c r="AD3792">
        <f>IF($C3792="","",IF($Z3792="Yes",1,0))</f>
        <v/>
      </c>
      <c r="AE3792">
        <f>IF($AA3792=1,IFERROR(IF(VALUE($C3792)&lt;100000000,VALUE($C3792),1000000000),IFERROR(IF(VALUE(MID($C3792,2,20))&lt;100000000,VALUE(MID($C3792,2,20)),1000000000),1000000000))+ROW()/100000,"")</f>
        <v/>
      </c>
    </row>
    <row r="3793">
      <c r="M3793" s="7">
        <f>IF($C3793="","",L3793*V3793/100)</f>
        <v/>
      </c>
      <c r="N3793" s="11" t="n"/>
      <c r="R3793" s="7" t="n"/>
      <c r="T3793" s="7" t="n"/>
      <c r="U3793" s="7">
        <f>IF($C3793="","",T3793*X3793/100)</f>
        <v/>
      </c>
      <c r="V3793" s="7">
        <f>IF($C3793="","",T3793-U3793)</f>
        <v/>
      </c>
      <c r="X3793">
        <f>IF($C3793="","",IF($AD3793=1,Settings!$C$8,IF($AC3793=1,Settings!$C$6,Settings!$C$7))*100)</f>
        <v/>
      </c>
      <c r="Y3793" s="7">
        <f>IF($C3793="","",V3793-M3793)</f>
        <v/>
      </c>
      <c r="AA3793">
        <f>IF($C3793="","",IF(COUNTIF($C$2:$C3793,$C3793)=1,1,0))</f>
        <v/>
      </c>
      <c r="AB3793">
        <f>IF($AA3793=1,SUMPRODUCT(--($AE$2:$AE$6001&lt;$AE3793))+1,"")</f>
        <v/>
      </c>
      <c r="AC3793">
        <f>IF($C3793="","",IF(OR($W3793=TRUE(),$W3793="TRUE"),0,1))</f>
        <v/>
      </c>
      <c r="AD3793">
        <f>IF($C3793="","",IF($Z3793="Yes",1,0))</f>
        <v/>
      </c>
      <c r="AE3793">
        <f>IF($AA3793=1,IFERROR(IF(VALUE($C3793)&lt;100000000,VALUE($C3793),1000000000),IFERROR(IF(VALUE(MID($C3793,2,20))&lt;100000000,VALUE(MID($C3793,2,20)),1000000000),1000000000))+ROW()/100000,"")</f>
        <v/>
      </c>
    </row>
    <row r="3794">
      <c r="M3794" s="7">
        <f>IF($C3794="","",L3794*V3794/100)</f>
        <v/>
      </c>
      <c r="N3794" s="11" t="n"/>
      <c r="R3794" s="7" t="n"/>
      <c r="T3794" s="7" t="n"/>
      <c r="U3794" s="7">
        <f>IF($C3794="","",T3794*X3794/100)</f>
        <v/>
      </c>
      <c r="V3794" s="7">
        <f>IF($C3794="","",T3794-U3794)</f>
        <v/>
      </c>
      <c r="X3794">
        <f>IF($C3794="","",IF($AD3794=1,Settings!$C$8,IF($AC3794=1,Settings!$C$6,Settings!$C$7))*100)</f>
        <v/>
      </c>
      <c r="Y3794" s="7">
        <f>IF($C3794="","",V3794-M3794)</f>
        <v/>
      </c>
      <c r="AA3794">
        <f>IF($C3794="","",IF(COUNTIF($C$2:$C3794,$C3794)=1,1,0))</f>
        <v/>
      </c>
      <c r="AB3794">
        <f>IF($AA3794=1,SUMPRODUCT(--($AE$2:$AE$6001&lt;$AE3794))+1,"")</f>
        <v/>
      </c>
      <c r="AC3794">
        <f>IF($C3794="","",IF(OR($W3794=TRUE(),$W3794="TRUE"),0,1))</f>
        <v/>
      </c>
      <c r="AD3794">
        <f>IF($C3794="","",IF($Z3794="Yes",1,0))</f>
        <v/>
      </c>
      <c r="AE3794">
        <f>IF($AA3794=1,IFERROR(IF(VALUE($C3794)&lt;100000000,VALUE($C3794),1000000000),IFERROR(IF(VALUE(MID($C3794,2,20))&lt;100000000,VALUE(MID($C3794,2,20)),1000000000),1000000000))+ROW()/100000,"")</f>
        <v/>
      </c>
    </row>
    <row r="3795">
      <c r="M3795" s="7">
        <f>IF($C3795="","",L3795*V3795/100)</f>
        <v/>
      </c>
      <c r="N3795" s="11" t="n"/>
      <c r="R3795" s="7" t="n"/>
      <c r="T3795" s="7" t="n"/>
      <c r="U3795" s="7">
        <f>IF($C3795="","",T3795*X3795/100)</f>
        <v/>
      </c>
      <c r="V3795" s="7">
        <f>IF($C3795="","",T3795-U3795)</f>
        <v/>
      </c>
      <c r="X3795">
        <f>IF($C3795="","",IF($AD3795=1,Settings!$C$8,IF($AC3795=1,Settings!$C$6,Settings!$C$7))*100)</f>
        <v/>
      </c>
      <c r="Y3795" s="7">
        <f>IF($C3795="","",V3795-M3795)</f>
        <v/>
      </c>
      <c r="AA3795">
        <f>IF($C3795="","",IF(COUNTIF($C$2:$C3795,$C3795)=1,1,0))</f>
        <v/>
      </c>
      <c r="AB3795">
        <f>IF($AA3795=1,SUMPRODUCT(--($AE$2:$AE$6001&lt;$AE3795))+1,"")</f>
        <v/>
      </c>
      <c r="AC3795">
        <f>IF($C3795="","",IF(OR($W3795=TRUE(),$W3795="TRUE"),0,1))</f>
        <v/>
      </c>
      <c r="AD3795">
        <f>IF($C3795="","",IF($Z3795="Yes",1,0))</f>
        <v/>
      </c>
      <c r="AE3795">
        <f>IF($AA3795=1,IFERROR(IF(VALUE($C3795)&lt;100000000,VALUE($C3795),1000000000),IFERROR(IF(VALUE(MID($C3795,2,20))&lt;100000000,VALUE(MID($C3795,2,20)),1000000000),1000000000))+ROW()/100000,"")</f>
        <v/>
      </c>
    </row>
    <row r="3796">
      <c r="M3796" s="7">
        <f>IF($C3796="","",L3796*V3796/100)</f>
        <v/>
      </c>
      <c r="N3796" s="11" t="n"/>
      <c r="R3796" s="7" t="n"/>
      <c r="T3796" s="7" t="n"/>
      <c r="U3796" s="7">
        <f>IF($C3796="","",T3796*X3796/100)</f>
        <v/>
      </c>
      <c r="V3796" s="7">
        <f>IF($C3796="","",T3796-U3796)</f>
        <v/>
      </c>
      <c r="X3796">
        <f>IF($C3796="","",IF($AD3796=1,Settings!$C$8,IF($AC3796=1,Settings!$C$6,Settings!$C$7))*100)</f>
        <v/>
      </c>
      <c r="Y3796" s="7">
        <f>IF($C3796="","",V3796-M3796)</f>
        <v/>
      </c>
      <c r="AA3796">
        <f>IF($C3796="","",IF(COUNTIF($C$2:$C3796,$C3796)=1,1,0))</f>
        <v/>
      </c>
      <c r="AB3796">
        <f>IF($AA3796=1,SUMPRODUCT(--($AE$2:$AE$6001&lt;$AE3796))+1,"")</f>
        <v/>
      </c>
      <c r="AC3796">
        <f>IF($C3796="","",IF(OR($W3796=TRUE(),$W3796="TRUE"),0,1))</f>
        <v/>
      </c>
      <c r="AD3796">
        <f>IF($C3796="","",IF($Z3796="Yes",1,0))</f>
        <v/>
      </c>
      <c r="AE3796">
        <f>IF($AA3796=1,IFERROR(IF(VALUE($C3796)&lt;100000000,VALUE($C3796),1000000000),IFERROR(IF(VALUE(MID($C3796,2,20))&lt;100000000,VALUE(MID($C3796,2,20)),1000000000),1000000000))+ROW()/100000,"")</f>
        <v/>
      </c>
    </row>
    <row r="3797">
      <c r="M3797" s="7">
        <f>IF($C3797="","",L3797*V3797/100)</f>
        <v/>
      </c>
      <c r="N3797" s="11" t="n"/>
      <c r="R3797" s="7" t="n"/>
      <c r="T3797" s="7" t="n"/>
      <c r="U3797" s="7">
        <f>IF($C3797="","",T3797*X3797/100)</f>
        <v/>
      </c>
      <c r="V3797" s="7">
        <f>IF($C3797="","",T3797-U3797)</f>
        <v/>
      </c>
      <c r="X3797">
        <f>IF($C3797="","",IF($AD3797=1,Settings!$C$8,IF($AC3797=1,Settings!$C$6,Settings!$C$7))*100)</f>
        <v/>
      </c>
      <c r="Y3797" s="7">
        <f>IF($C3797="","",V3797-M3797)</f>
        <v/>
      </c>
      <c r="AA3797">
        <f>IF($C3797="","",IF(COUNTIF($C$2:$C3797,$C3797)=1,1,0))</f>
        <v/>
      </c>
      <c r="AB3797">
        <f>IF($AA3797=1,SUMPRODUCT(--($AE$2:$AE$6001&lt;$AE3797))+1,"")</f>
        <v/>
      </c>
      <c r="AC3797">
        <f>IF($C3797="","",IF(OR($W3797=TRUE(),$W3797="TRUE"),0,1))</f>
        <v/>
      </c>
      <c r="AD3797">
        <f>IF($C3797="","",IF($Z3797="Yes",1,0))</f>
        <v/>
      </c>
      <c r="AE3797">
        <f>IF($AA3797=1,IFERROR(IF(VALUE($C3797)&lt;100000000,VALUE($C3797),1000000000),IFERROR(IF(VALUE(MID($C3797,2,20))&lt;100000000,VALUE(MID($C3797,2,20)),1000000000),1000000000))+ROW()/100000,"")</f>
        <v/>
      </c>
    </row>
    <row r="3798">
      <c r="M3798" s="7">
        <f>IF($C3798="","",L3798*V3798/100)</f>
        <v/>
      </c>
      <c r="N3798" s="11" t="n"/>
      <c r="R3798" s="7" t="n"/>
      <c r="T3798" s="7" t="n"/>
      <c r="U3798" s="7">
        <f>IF($C3798="","",T3798*X3798/100)</f>
        <v/>
      </c>
      <c r="V3798" s="7">
        <f>IF($C3798="","",T3798-U3798)</f>
        <v/>
      </c>
      <c r="X3798">
        <f>IF($C3798="","",IF($AD3798=1,Settings!$C$8,IF($AC3798=1,Settings!$C$6,Settings!$C$7))*100)</f>
        <v/>
      </c>
      <c r="Y3798" s="7">
        <f>IF($C3798="","",V3798-M3798)</f>
        <v/>
      </c>
      <c r="AA3798">
        <f>IF($C3798="","",IF(COUNTIF($C$2:$C3798,$C3798)=1,1,0))</f>
        <v/>
      </c>
      <c r="AB3798">
        <f>IF($AA3798=1,SUMPRODUCT(--($AE$2:$AE$6001&lt;$AE3798))+1,"")</f>
        <v/>
      </c>
      <c r="AC3798">
        <f>IF($C3798="","",IF(OR($W3798=TRUE(),$W3798="TRUE"),0,1))</f>
        <v/>
      </c>
      <c r="AD3798">
        <f>IF($C3798="","",IF($Z3798="Yes",1,0))</f>
        <v/>
      </c>
      <c r="AE3798">
        <f>IF($AA3798=1,IFERROR(IF(VALUE($C3798)&lt;100000000,VALUE($C3798),1000000000),IFERROR(IF(VALUE(MID($C3798,2,20))&lt;100000000,VALUE(MID($C3798,2,20)),1000000000),1000000000))+ROW()/100000,"")</f>
        <v/>
      </c>
    </row>
    <row r="3799">
      <c r="M3799" s="7">
        <f>IF($C3799="","",L3799*V3799/100)</f>
        <v/>
      </c>
      <c r="N3799" s="11" t="n"/>
      <c r="R3799" s="7" t="n"/>
      <c r="T3799" s="7" t="n"/>
      <c r="U3799" s="7">
        <f>IF($C3799="","",T3799*X3799/100)</f>
        <v/>
      </c>
      <c r="V3799" s="7">
        <f>IF($C3799="","",T3799-U3799)</f>
        <v/>
      </c>
      <c r="X3799">
        <f>IF($C3799="","",IF($AD3799=1,Settings!$C$8,IF($AC3799=1,Settings!$C$6,Settings!$C$7))*100)</f>
        <v/>
      </c>
      <c r="Y3799" s="7">
        <f>IF($C3799="","",V3799-M3799)</f>
        <v/>
      </c>
      <c r="AA3799">
        <f>IF($C3799="","",IF(COUNTIF($C$2:$C3799,$C3799)=1,1,0))</f>
        <v/>
      </c>
      <c r="AB3799">
        <f>IF($AA3799=1,SUMPRODUCT(--($AE$2:$AE$6001&lt;$AE3799))+1,"")</f>
        <v/>
      </c>
      <c r="AC3799">
        <f>IF($C3799="","",IF(OR($W3799=TRUE(),$W3799="TRUE"),0,1))</f>
        <v/>
      </c>
      <c r="AD3799">
        <f>IF($C3799="","",IF($Z3799="Yes",1,0))</f>
        <v/>
      </c>
      <c r="AE3799">
        <f>IF($AA3799=1,IFERROR(IF(VALUE($C3799)&lt;100000000,VALUE($C3799),1000000000),IFERROR(IF(VALUE(MID($C3799,2,20))&lt;100000000,VALUE(MID($C3799,2,20)),1000000000),1000000000))+ROW()/100000,"")</f>
        <v/>
      </c>
    </row>
    <row r="3800">
      <c r="M3800" s="7">
        <f>IF($C3800="","",L3800*V3800/100)</f>
        <v/>
      </c>
      <c r="N3800" s="11" t="n"/>
      <c r="R3800" s="7" t="n"/>
      <c r="T3800" s="7" t="n"/>
      <c r="U3800" s="7">
        <f>IF($C3800="","",T3800*X3800/100)</f>
        <v/>
      </c>
      <c r="V3800" s="7">
        <f>IF($C3800="","",T3800-U3800)</f>
        <v/>
      </c>
      <c r="X3800">
        <f>IF($C3800="","",IF($AD3800=1,Settings!$C$8,IF($AC3800=1,Settings!$C$6,Settings!$C$7))*100)</f>
        <v/>
      </c>
      <c r="Y3800" s="7">
        <f>IF($C3800="","",V3800-M3800)</f>
        <v/>
      </c>
      <c r="AA3800">
        <f>IF($C3800="","",IF(COUNTIF($C$2:$C3800,$C3800)=1,1,0))</f>
        <v/>
      </c>
      <c r="AB3800">
        <f>IF($AA3800=1,SUMPRODUCT(--($AE$2:$AE$6001&lt;$AE3800))+1,"")</f>
        <v/>
      </c>
      <c r="AC3800">
        <f>IF($C3800="","",IF(OR($W3800=TRUE(),$W3800="TRUE"),0,1))</f>
        <v/>
      </c>
      <c r="AD3800">
        <f>IF($C3800="","",IF($Z3800="Yes",1,0))</f>
        <v/>
      </c>
      <c r="AE3800">
        <f>IF($AA3800=1,IFERROR(IF(VALUE($C3800)&lt;100000000,VALUE($C3800),1000000000),IFERROR(IF(VALUE(MID($C3800,2,20))&lt;100000000,VALUE(MID($C3800,2,20)),1000000000),1000000000))+ROW()/100000,"")</f>
        <v/>
      </c>
    </row>
    <row r="3801">
      <c r="M3801" s="7">
        <f>IF($C3801="","",L3801*V3801/100)</f>
        <v/>
      </c>
      <c r="N3801" s="11" t="n"/>
      <c r="R3801" s="7" t="n"/>
      <c r="T3801" s="7" t="n"/>
      <c r="U3801" s="7">
        <f>IF($C3801="","",T3801*X3801/100)</f>
        <v/>
      </c>
      <c r="V3801" s="7">
        <f>IF($C3801="","",T3801-U3801)</f>
        <v/>
      </c>
      <c r="X3801">
        <f>IF($C3801="","",IF($AD3801=1,Settings!$C$8,IF($AC3801=1,Settings!$C$6,Settings!$C$7))*100)</f>
        <v/>
      </c>
      <c r="Y3801" s="7">
        <f>IF($C3801="","",V3801-M3801)</f>
        <v/>
      </c>
      <c r="AA3801">
        <f>IF($C3801="","",IF(COUNTIF($C$2:$C3801,$C3801)=1,1,0))</f>
        <v/>
      </c>
      <c r="AB3801">
        <f>IF($AA3801=1,SUMPRODUCT(--($AE$2:$AE$6001&lt;$AE3801))+1,"")</f>
        <v/>
      </c>
      <c r="AC3801">
        <f>IF($C3801="","",IF(OR($W3801=TRUE(),$W3801="TRUE"),0,1))</f>
        <v/>
      </c>
      <c r="AD3801">
        <f>IF($C3801="","",IF($Z3801="Yes",1,0))</f>
        <v/>
      </c>
      <c r="AE3801">
        <f>IF($AA3801=1,IFERROR(IF(VALUE($C3801)&lt;100000000,VALUE($C3801),1000000000),IFERROR(IF(VALUE(MID($C3801,2,20))&lt;100000000,VALUE(MID($C3801,2,20)),1000000000),1000000000))+ROW()/100000,"")</f>
        <v/>
      </c>
    </row>
    <row r="3802">
      <c r="M3802" s="7">
        <f>IF($C3802="","",L3802*V3802/100)</f>
        <v/>
      </c>
      <c r="N3802" s="11" t="n"/>
      <c r="R3802" s="7" t="n"/>
      <c r="T3802" s="7" t="n"/>
      <c r="U3802" s="7">
        <f>IF($C3802="","",T3802*X3802/100)</f>
        <v/>
      </c>
      <c r="V3802" s="7">
        <f>IF($C3802="","",T3802-U3802)</f>
        <v/>
      </c>
      <c r="X3802">
        <f>IF($C3802="","",IF($AD3802=1,Settings!$C$8,IF($AC3802=1,Settings!$C$6,Settings!$C$7))*100)</f>
        <v/>
      </c>
      <c r="Y3802" s="7">
        <f>IF($C3802="","",V3802-M3802)</f>
        <v/>
      </c>
      <c r="AA3802">
        <f>IF($C3802="","",IF(COUNTIF($C$2:$C3802,$C3802)=1,1,0))</f>
        <v/>
      </c>
      <c r="AB3802">
        <f>IF($AA3802=1,SUMPRODUCT(--($AE$2:$AE$6001&lt;$AE3802))+1,"")</f>
        <v/>
      </c>
      <c r="AC3802">
        <f>IF($C3802="","",IF(OR($W3802=TRUE(),$W3802="TRUE"),0,1))</f>
        <v/>
      </c>
      <c r="AD3802">
        <f>IF($C3802="","",IF($Z3802="Yes",1,0))</f>
        <v/>
      </c>
      <c r="AE3802">
        <f>IF($AA3802=1,IFERROR(IF(VALUE($C3802)&lt;100000000,VALUE($C3802),1000000000),IFERROR(IF(VALUE(MID($C3802,2,20))&lt;100000000,VALUE(MID($C3802,2,20)),1000000000),1000000000))+ROW()/100000,"")</f>
        <v/>
      </c>
    </row>
    <row r="3803">
      <c r="M3803" s="7">
        <f>IF($C3803="","",L3803*V3803/100)</f>
        <v/>
      </c>
      <c r="N3803" s="11" t="n"/>
      <c r="R3803" s="7" t="n"/>
      <c r="T3803" s="7" t="n"/>
      <c r="U3803" s="7">
        <f>IF($C3803="","",T3803*X3803/100)</f>
        <v/>
      </c>
      <c r="V3803" s="7">
        <f>IF($C3803="","",T3803-U3803)</f>
        <v/>
      </c>
      <c r="X3803">
        <f>IF($C3803="","",IF($AD3803=1,Settings!$C$8,IF($AC3803=1,Settings!$C$6,Settings!$C$7))*100)</f>
        <v/>
      </c>
      <c r="Y3803" s="7">
        <f>IF($C3803="","",V3803-M3803)</f>
        <v/>
      </c>
      <c r="AA3803">
        <f>IF($C3803="","",IF(COUNTIF($C$2:$C3803,$C3803)=1,1,0))</f>
        <v/>
      </c>
      <c r="AB3803">
        <f>IF($AA3803=1,SUMPRODUCT(--($AE$2:$AE$6001&lt;$AE3803))+1,"")</f>
        <v/>
      </c>
      <c r="AC3803">
        <f>IF($C3803="","",IF(OR($W3803=TRUE(),$W3803="TRUE"),0,1))</f>
        <v/>
      </c>
      <c r="AD3803">
        <f>IF($C3803="","",IF($Z3803="Yes",1,0))</f>
        <v/>
      </c>
      <c r="AE3803">
        <f>IF($AA3803=1,IFERROR(IF(VALUE($C3803)&lt;100000000,VALUE($C3803),1000000000),IFERROR(IF(VALUE(MID($C3803,2,20))&lt;100000000,VALUE(MID($C3803,2,20)),1000000000),1000000000))+ROW()/100000,"")</f>
        <v/>
      </c>
    </row>
    <row r="3804">
      <c r="M3804" s="7">
        <f>IF($C3804="","",L3804*V3804/100)</f>
        <v/>
      </c>
      <c r="N3804" s="11" t="n"/>
      <c r="R3804" s="7" t="n"/>
      <c r="T3804" s="7" t="n"/>
      <c r="U3804" s="7">
        <f>IF($C3804="","",T3804*X3804/100)</f>
        <v/>
      </c>
      <c r="V3804" s="7">
        <f>IF($C3804="","",T3804-U3804)</f>
        <v/>
      </c>
      <c r="X3804">
        <f>IF($C3804="","",IF($AD3804=1,Settings!$C$8,IF($AC3804=1,Settings!$C$6,Settings!$C$7))*100)</f>
        <v/>
      </c>
      <c r="Y3804" s="7">
        <f>IF($C3804="","",V3804-M3804)</f>
        <v/>
      </c>
      <c r="AA3804">
        <f>IF($C3804="","",IF(COUNTIF($C$2:$C3804,$C3804)=1,1,0))</f>
        <v/>
      </c>
      <c r="AB3804">
        <f>IF($AA3804=1,SUMPRODUCT(--($AE$2:$AE$6001&lt;$AE3804))+1,"")</f>
        <v/>
      </c>
      <c r="AC3804">
        <f>IF($C3804="","",IF(OR($W3804=TRUE(),$W3804="TRUE"),0,1))</f>
        <v/>
      </c>
      <c r="AD3804">
        <f>IF($C3804="","",IF($Z3804="Yes",1,0))</f>
        <v/>
      </c>
      <c r="AE3804">
        <f>IF($AA3804=1,IFERROR(IF(VALUE($C3804)&lt;100000000,VALUE($C3804),1000000000),IFERROR(IF(VALUE(MID($C3804,2,20))&lt;100000000,VALUE(MID($C3804,2,20)),1000000000),1000000000))+ROW()/100000,"")</f>
        <v/>
      </c>
    </row>
    <row r="3805">
      <c r="M3805" s="7">
        <f>IF($C3805="","",L3805*V3805/100)</f>
        <v/>
      </c>
      <c r="N3805" s="11" t="n"/>
      <c r="R3805" s="7" t="n"/>
      <c r="T3805" s="7" t="n"/>
      <c r="U3805" s="7">
        <f>IF($C3805="","",T3805*X3805/100)</f>
        <v/>
      </c>
      <c r="V3805" s="7">
        <f>IF($C3805="","",T3805-U3805)</f>
        <v/>
      </c>
      <c r="X3805">
        <f>IF($C3805="","",IF($AD3805=1,Settings!$C$8,IF($AC3805=1,Settings!$C$6,Settings!$C$7))*100)</f>
        <v/>
      </c>
      <c r="Y3805" s="7">
        <f>IF($C3805="","",V3805-M3805)</f>
        <v/>
      </c>
      <c r="AA3805">
        <f>IF($C3805="","",IF(COUNTIF($C$2:$C3805,$C3805)=1,1,0))</f>
        <v/>
      </c>
      <c r="AB3805">
        <f>IF($AA3805=1,SUMPRODUCT(--($AE$2:$AE$6001&lt;$AE3805))+1,"")</f>
        <v/>
      </c>
      <c r="AC3805">
        <f>IF($C3805="","",IF(OR($W3805=TRUE(),$W3805="TRUE"),0,1))</f>
        <v/>
      </c>
      <c r="AD3805">
        <f>IF($C3805="","",IF($Z3805="Yes",1,0))</f>
        <v/>
      </c>
      <c r="AE3805">
        <f>IF($AA3805=1,IFERROR(IF(VALUE($C3805)&lt;100000000,VALUE($C3805),1000000000),IFERROR(IF(VALUE(MID($C3805,2,20))&lt;100000000,VALUE(MID($C3805,2,20)),1000000000),1000000000))+ROW()/100000,"")</f>
        <v/>
      </c>
    </row>
    <row r="3806">
      <c r="M3806" s="7">
        <f>IF($C3806="","",L3806*V3806/100)</f>
        <v/>
      </c>
      <c r="N3806" s="11" t="n"/>
      <c r="R3806" s="7" t="n"/>
      <c r="T3806" s="7" t="n"/>
      <c r="U3806" s="7">
        <f>IF($C3806="","",T3806*X3806/100)</f>
        <v/>
      </c>
      <c r="V3806" s="7">
        <f>IF($C3806="","",T3806-U3806)</f>
        <v/>
      </c>
      <c r="X3806">
        <f>IF($C3806="","",IF($AD3806=1,Settings!$C$8,IF($AC3806=1,Settings!$C$6,Settings!$C$7))*100)</f>
        <v/>
      </c>
      <c r="Y3806" s="7">
        <f>IF($C3806="","",V3806-M3806)</f>
        <v/>
      </c>
      <c r="AA3806">
        <f>IF($C3806="","",IF(COUNTIF($C$2:$C3806,$C3806)=1,1,0))</f>
        <v/>
      </c>
      <c r="AB3806">
        <f>IF($AA3806=1,SUMPRODUCT(--($AE$2:$AE$6001&lt;$AE3806))+1,"")</f>
        <v/>
      </c>
      <c r="AC3806">
        <f>IF($C3806="","",IF(OR($W3806=TRUE(),$W3806="TRUE"),0,1))</f>
        <v/>
      </c>
      <c r="AD3806">
        <f>IF($C3806="","",IF($Z3806="Yes",1,0))</f>
        <v/>
      </c>
      <c r="AE3806">
        <f>IF($AA3806=1,IFERROR(IF(VALUE($C3806)&lt;100000000,VALUE($C3806),1000000000),IFERROR(IF(VALUE(MID($C3806,2,20))&lt;100000000,VALUE(MID($C3806,2,20)),1000000000),1000000000))+ROW()/100000,"")</f>
        <v/>
      </c>
    </row>
    <row r="3807">
      <c r="M3807" s="7">
        <f>IF($C3807="","",L3807*V3807/100)</f>
        <v/>
      </c>
      <c r="N3807" s="11" t="n"/>
      <c r="R3807" s="7" t="n"/>
      <c r="T3807" s="7" t="n"/>
      <c r="U3807" s="7">
        <f>IF($C3807="","",T3807*X3807/100)</f>
        <v/>
      </c>
      <c r="V3807" s="7">
        <f>IF($C3807="","",T3807-U3807)</f>
        <v/>
      </c>
      <c r="X3807">
        <f>IF($C3807="","",IF($AD3807=1,Settings!$C$8,IF($AC3807=1,Settings!$C$6,Settings!$C$7))*100)</f>
        <v/>
      </c>
      <c r="Y3807" s="7">
        <f>IF($C3807="","",V3807-M3807)</f>
        <v/>
      </c>
      <c r="AA3807">
        <f>IF($C3807="","",IF(COUNTIF($C$2:$C3807,$C3807)=1,1,0))</f>
        <v/>
      </c>
      <c r="AB3807">
        <f>IF($AA3807=1,SUMPRODUCT(--($AE$2:$AE$6001&lt;$AE3807))+1,"")</f>
        <v/>
      </c>
      <c r="AC3807">
        <f>IF($C3807="","",IF(OR($W3807=TRUE(),$W3807="TRUE"),0,1))</f>
        <v/>
      </c>
      <c r="AD3807">
        <f>IF($C3807="","",IF($Z3807="Yes",1,0))</f>
        <v/>
      </c>
      <c r="AE3807">
        <f>IF($AA3807=1,IFERROR(IF(VALUE($C3807)&lt;100000000,VALUE($C3807),1000000000),IFERROR(IF(VALUE(MID($C3807,2,20))&lt;100000000,VALUE(MID($C3807,2,20)),1000000000),1000000000))+ROW()/100000,"")</f>
        <v/>
      </c>
    </row>
    <row r="3808">
      <c r="M3808" s="7">
        <f>IF($C3808="","",L3808*V3808/100)</f>
        <v/>
      </c>
      <c r="N3808" s="11" t="n"/>
      <c r="R3808" s="7" t="n"/>
      <c r="T3808" s="7" t="n"/>
      <c r="U3808" s="7">
        <f>IF($C3808="","",T3808*X3808/100)</f>
        <v/>
      </c>
      <c r="V3808" s="7">
        <f>IF($C3808="","",T3808-U3808)</f>
        <v/>
      </c>
      <c r="X3808">
        <f>IF($C3808="","",IF($AD3808=1,Settings!$C$8,IF($AC3808=1,Settings!$C$6,Settings!$C$7))*100)</f>
        <v/>
      </c>
      <c r="Y3808" s="7">
        <f>IF($C3808="","",V3808-M3808)</f>
        <v/>
      </c>
      <c r="AA3808">
        <f>IF($C3808="","",IF(COUNTIF($C$2:$C3808,$C3808)=1,1,0))</f>
        <v/>
      </c>
      <c r="AB3808">
        <f>IF($AA3808=1,SUMPRODUCT(--($AE$2:$AE$6001&lt;$AE3808))+1,"")</f>
        <v/>
      </c>
      <c r="AC3808">
        <f>IF($C3808="","",IF(OR($W3808=TRUE(),$W3808="TRUE"),0,1))</f>
        <v/>
      </c>
      <c r="AD3808">
        <f>IF($C3808="","",IF($Z3808="Yes",1,0))</f>
        <v/>
      </c>
      <c r="AE3808">
        <f>IF($AA3808=1,IFERROR(IF(VALUE($C3808)&lt;100000000,VALUE($C3808),1000000000),IFERROR(IF(VALUE(MID($C3808,2,20))&lt;100000000,VALUE(MID($C3808,2,20)),1000000000),1000000000))+ROW()/100000,"")</f>
        <v/>
      </c>
    </row>
    <row r="3809">
      <c r="M3809" s="7">
        <f>IF($C3809="","",L3809*V3809/100)</f>
        <v/>
      </c>
      <c r="N3809" s="11" t="n"/>
      <c r="R3809" s="7" t="n"/>
      <c r="T3809" s="7" t="n"/>
      <c r="U3809" s="7">
        <f>IF($C3809="","",T3809*X3809/100)</f>
        <v/>
      </c>
      <c r="V3809" s="7">
        <f>IF($C3809="","",T3809-U3809)</f>
        <v/>
      </c>
      <c r="X3809">
        <f>IF($C3809="","",IF($AD3809=1,Settings!$C$8,IF($AC3809=1,Settings!$C$6,Settings!$C$7))*100)</f>
        <v/>
      </c>
      <c r="Y3809" s="7">
        <f>IF($C3809="","",V3809-M3809)</f>
        <v/>
      </c>
      <c r="AA3809">
        <f>IF($C3809="","",IF(COUNTIF($C$2:$C3809,$C3809)=1,1,0))</f>
        <v/>
      </c>
      <c r="AB3809">
        <f>IF($AA3809=1,SUMPRODUCT(--($AE$2:$AE$6001&lt;$AE3809))+1,"")</f>
        <v/>
      </c>
      <c r="AC3809">
        <f>IF($C3809="","",IF(OR($W3809=TRUE(),$W3809="TRUE"),0,1))</f>
        <v/>
      </c>
      <c r="AD3809">
        <f>IF($C3809="","",IF($Z3809="Yes",1,0))</f>
        <v/>
      </c>
      <c r="AE3809">
        <f>IF($AA3809=1,IFERROR(IF(VALUE($C3809)&lt;100000000,VALUE($C3809),1000000000),IFERROR(IF(VALUE(MID($C3809,2,20))&lt;100000000,VALUE(MID($C3809,2,20)),1000000000),1000000000))+ROW()/100000,"")</f>
        <v/>
      </c>
    </row>
    <row r="3810">
      <c r="M3810" s="7">
        <f>IF($C3810="","",L3810*V3810/100)</f>
        <v/>
      </c>
      <c r="N3810" s="11" t="n"/>
      <c r="R3810" s="7" t="n"/>
      <c r="T3810" s="7" t="n"/>
      <c r="U3810" s="7">
        <f>IF($C3810="","",T3810*X3810/100)</f>
        <v/>
      </c>
      <c r="V3810" s="7">
        <f>IF($C3810="","",T3810-U3810)</f>
        <v/>
      </c>
      <c r="X3810">
        <f>IF($C3810="","",IF($AD3810=1,Settings!$C$8,IF($AC3810=1,Settings!$C$6,Settings!$C$7))*100)</f>
        <v/>
      </c>
      <c r="Y3810" s="7">
        <f>IF($C3810="","",V3810-M3810)</f>
        <v/>
      </c>
      <c r="AA3810">
        <f>IF($C3810="","",IF(COUNTIF($C$2:$C3810,$C3810)=1,1,0))</f>
        <v/>
      </c>
      <c r="AB3810">
        <f>IF($AA3810=1,SUMPRODUCT(--($AE$2:$AE$6001&lt;$AE3810))+1,"")</f>
        <v/>
      </c>
      <c r="AC3810">
        <f>IF($C3810="","",IF(OR($W3810=TRUE(),$W3810="TRUE"),0,1))</f>
        <v/>
      </c>
      <c r="AD3810">
        <f>IF($C3810="","",IF($Z3810="Yes",1,0))</f>
        <v/>
      </c>
      <c r="AE3810">
        <f>IF($AA3810=1,IFERROR(IF(VALUE($C3810)&lt;100000000,VALUE($C3810),1000000000),IFERROR(IF(VALUE(MID($C3810,2,20))&lt;100000000,VALUE(MID($C3810,2,20)),1000000000),1000000000))+ROW()/100000,"")</f>
        <v/>
      </c>
    </row>
    <row r="3811">
      <c r="M3811" s="7">
        <f>IF($C3811="","",L3811*V3811/100)</f>
        <v/>
      </c>
      <c r="N3811" s="11" t="n"/>
      <c r="R3811" s="7" t="n"/>
      <c r="T3811" s="7" t="n"/>
      <c r="U3811" s="7">
        <f>IF($C3811="","",T3811*X3811/100)</f>
        <v/>
      </c>
      <c r="V3811" s="7">
        <f>IF($C3811="","",T3811-U3811)</f>
        <v/>
      </c>
      <c r="X3811">
        <f>IF($C3811="","",IF($AD3811=1,Settings!$C$8,IF($AC3811=1,Settings!$C$6,Settings!$C$7))*100)</f>
        <v/>
      </c>
      <c r="Y3811" s="7">
        <f>IF($C3811="","",V3811-M3811)</f>
        <v/>
      </c>
      <c r="AA3811">
        <f>IF($C3811="","",IF(COUNTIF($C$2:$C3811,$C3811)=1,1,0))</f>
        <v/>
      </c>
      <c r="AB3811">
        <f>IF($AA3811=1,SUMPRODUCT(--($AE$2:$AE$6001&lt;$AE3811))+1,"")</f>
        <v/>
      </c>
      <c r="AC3811">
        <f>IF($C3811="","",IF(OR($W3811=TRUE(),$W3811="TRUE"),0,1))</f>
        <v/>
      </c>
      <c r="AD3811">
        <f>IF($C3811="","",IF($Z3811="Yes",1,0))</f>
        <v/>
      </c>
      <c r="AE3811">
        <f>IF($AA3811=1,IFERROR(IF(VALUE($C3811)&lt;100000000,VALUE($C3811),1000000000),IFERROR(IF(VALUE(MID($C3811,2,20))&lt;100000000,VALUE(MID($C3811,2,20)),1000000000),1000000000))+ROW()/100000,"")</f>
        <v/>
      </c>
    </row>
    <row r="3812">
      <c r="M3812" s="7">
        <f>IF($C3812="","",L3812*V3812/100)</f>
        <v/>
      </c>
      <c r="N3812" s="11" t="n"/>
      <c r="R3812" s="7" t="n"/>
      <c r="T3812" s="7" t="n"/>
      <c r="U3812" s="7">
        <f>IF($C3812="","",T3812*X3812/100)</f>
        <v/>
      </c>
      <c r="V3812" s="7">
        <f>IF($C3812="","",T3812-U3812)</f>
        <v/>
      </c>
      <c r="X3812">
        <f>IF($C3812="","",IF($AD3812=1,Settings!$C$8,IF($AC3812=1,Settings!$C$6,Settings!$C$7))*100)</f>
        <v/>
      </c>
      <c r="Y3812" s="7">
        <f>IF($C3812="","",V3812-M3812)</f>
        <v/>
      </c>
      <c r="AA3812">
        <f>IF($C3812="","",IF(COUNTIF($C$2:$C3812,$C3812)=1,1,0))</f>
        <v/>
      </c>
      <c r="AB3812">
        <f>IF($AA3812=1,SUMPRODUCT(--($AE$2:$AE$6001&lt;$AE3812))+1,"")</f>
        <v/>
      </c>
      <c r="AC3812">
        <f>IF($C3812="","",IF(OR($W3812=TRUE(),$W3812="TRUE"),0,1))</f>
        <v/>
      </c>
      <c r="AD3812">
        <f>IF($C3812="","",IF($Z3812="Yes",1,0))</f>
        <v/>
      </c>
      <c r="AE3812">
        <f>IF($AA3812=1,IFERROR(IF(VALUE($C3812)&lt;100000000,VALUE($C3812),1000000000),IFERROR(IF(VALUE(MID($C3812,2,20))&lt;100000000,VALUE(MID($C3812,2,20)),1000000000),1000000000))+ROW()/100000,"")</f>
        <v/>
      </c>
    </row>
    <row r="3813">
      <c r="M3813" s="7">
        <f>IF($C3813="","",L3813*V3813/100)</f>
        <v/>
      </c>
      <c r="N3813" s="11" t="n"/>
      <c r="R3813" s="7" t="n"/>
      <c r="T3813" s="7" t="n"/>
      <c r="U3813" s="7">
        <f>IF($C3813="","",T3813*X3813/100)</f>
        <v/>
      </c>
      <c r="V3813" s="7">
        <f>IF($C3813="","",T3813-U3813)</f>
        <v/>
      </c>
      <c r="X3813">
        <f>IF($C3813="","",IF($AD3813=1,Settings!$C$8,IF($AC3813=1,Settings!$C$6,Settings!$C$7))*100)</f>
        <v/>
      </c>
      <c r="Y3813" s="7">
        <f>IF($C3813="","",V3813-M3813)</f>
        <v/>
      </c>
      <c r="AA3813">
        <f>IF($C3813="","",IF(COUNTIF($C$2:$C3813,$C3813)=1,1,0))</f>
        <v/>
      </c>
      <c r="AB3813">
        <f>IF($AA3813=1,SUMPRODUCT(--($AE$2:$AE$6001&lt;$AE3813))+1,"")</f>
        <v/>
      </c>
      <c r="AC3813">
        <f>IF($C3813="","",IF(OR($W3813=TRUE(),$W3813="TRUE"),0,1))</f>
        <v/>
      </c>
      <c r="AD3813">
        <f>IF($C3813="","",IF($Z3813="Yes",1,0))</f>
        <v/>
      </c>
      <c r="AE3813">
        <f>IF($AA3813=1,IFERROR(IF(VALUE($C3813)&lt;100000000,VALUE($C3813),1000000000),IFERROR(IF(VALUE(MID($C3813,2,20))&lt;100000000,VALUE(MID($C3813,2,20)),1000000000),1000000000))+ROW()/100000,"")</f>
        <v/>
      </c>
    </row>
    <row r="3814">
      <c r="M3814" s="7">
        <f>IF($C3814="","",L3814*V3814/100)</f>
        <v/>
      </c>
      <c r="N3814" s="11" t="n"/>
      <c r="R3814" s="7" t="n"/>
      <c r="T3814" s="7" t="n"/>
      <c r="U3814" s="7">
        <f>IF($C3814="","",T3814*X3814/100)</f>
        <v/>
      </c>
      <c r="V3814" s="7">
        <f>IF($C3814="","",T3814-U3814)</f>
        <v/>
      </c>
      <c r="X3814">
        <f>IF($C3814="","",IF($AD3814=1,Settings!$C$8,IF($AC3814=1,Settings!$C$6,Settings!$C$7))*100)</f>
        <v/>
      </c>
      <c r="Y3814" s="7">
        <f>IF($C3814="","",V3814-M3814)</f>
        <v/>
      </c>
      <c r="AA3814">
        <f>IF($C3814="","",IF(COUNTIF($C$2:$C3814,$C3814)=1,1,0))</f>
        <v/>
      </c>
      <c r="AB3814">
        <f>IF($AA3814=1,SUMPRODUCT(--($AE$2:$AE$6001&lt;$AE3814))+1,"")</f>
        <v/>
      </c>
      <c r="AC3814">
        <f>IF($C3814="","",IF(OR($W3814=TRUE(),$W3814="TRUE"),0,1))</f>
        <v/>
      </c>
      <c r="AD3814">
        <f>IF($C3814="","",IF($Z3814="Yes",1,0))</f>
        <v/>
      </c>
      <c r="AE3814">
        <f>IF($AA3814=1,IFERROR(IF(VALUE($C3814)&lt;100000000,VALUE($C3814),1000000000),IFERROR(IF(VALUE(MID($C3814,2,20))&lt;100000000,VALUE(MID($C3814,2,20)),1000000000),1000000000))+ROW()/100000,"")</f>
        <v/>
      </c>
    </row>
    <row r="3815">
      <c r="M3815" s="7">
        <f>IF($C3815="","",L3815*V3815/100)</f>
        <v/>
      </c>
      <c r="N3815" s="11" t="n"/>
      <c r="R3815" s="7" t="n"/>
      <c r="T3815" s="7" t="n"/>
      <c r="U3815" s="7">
        <f>IF($C3815="","",T3815*X3815/100)</f>
        <v/>
      </c>
      <c r="V3815" s="7">
        <f>IF($C3815="","",T3815-U3815)</f>
        <v/>
      </c>
      <c r="X3815">
        <f>IF($C3815="","",IF($AD3815=1,Settings!$C$8,IF($AC3815=1,Settings!$C$6,Settings!$C$7))*100)</f>
        <v/>
      </c>
      <c r="Y3815" s="7">
        <f>IF($C3815="","",V3815-M3815)</f>
        <v/>
      </c>
      <c r="AA3815">
        <f>IF($C3815="","",IF(COUNTIF($C$2:$C3815,$C3815)=1,1,0))</f>
        <v/>
      </c>
      <c r="AB3815">
        <f>IF($AA3815=1,SUMPRODUCT(--($AE$2:$AE$6001&lt;$AE3815))+1,"")</f>
        <v/>
      </c>
      <c r="AC3815">
        <f>IF($C3815="","",IF(OR($W3815=TRUE(),$W3815="TRUE"),0,1))</f>
        <v/>
      </c>
      <c r="AD3815">
        <f>IF($C3815="","",IF($Z3815="Yes",1,0))</f>
        <v/>
      </c>
      <c r="AE3815">
        <f>IF($AA3815=1,IFERROR(IF(VALUE($C3815)&lt;100000000,VALUE($C3815),1000000000),IFERROR(IF(VALUE(MID($C3815,2,20))&lt;100000000,VALUE(MID($C3815,2,20)),1000000000),1000000000))+ROW()/100000,"")</f>
        <v/>
      </c>
    </row>
    <row r="3816">
      <c r="M3816" s="7">
        <f>IF($C3816="","",L3816*V3816/100)</f>
        <v/>
      </c>
      <c r="N3816" s="11" t="n"/>
      <c r="R3816" s="7" t="n"/>
      <c r="T3816" s="7" t="n"/>
      <c r="U3816" s="7">
        <f>IF($C3816="","",T3816*X3816/100)</f>
        <v/>
      </c>
      <c r="V3816" s="7">
        <f>IF($C3816="","",T3816-U3816)</f>
        <v/>
      </c>
      <c r="X3816">
        <f>IF($C3816="","",IF($AD3816=1,Settings!$C$8,IF($AC3816=1,Settings!$C$6,Settings!$C$7))*100)</f>
        <v/>
      </c>
      <c r="Y3816" s="7">
        <f>IF($C3816="","",V3816-M3816)</f>
        <v/>
      </c>
      <c r="AA3816">
        <f>IF($C3816="","",IF(COUNTIF($C$2:$C3816,$C3816)=1,1,0))</f>
        <v/>
      </c>
      <c r="AB3816">
        <f>IF($AA3816=1,SUMPRODUCT(--($AE$2:$AE$6001&lt;$AE3816))+1,"")</f>
        <v/>
      </c>
      <c r="AC3816">
        <f>IF($C3816="","",IF(OR($W3816=TRUE(),$W3816="TRUE"),0,1))</f>
        <v/>
      </c>
      <c r="AD3816">
        <f>IF($C3816="","",IF($Z3816="Yes",1,0))</f>
        <v/>
      </c>
      <c r="AE3816">
        <f>IF($AA3816=1,IFERROR(IF(VALUE($C3816)&lt;100000000,VALUE($C3816),1000000000),IFERROR(IF(VALUE(MID($C3816,2,20))&lt;100000000,VALUE(MID($C3816,2,20)),1000000000),1000000000))+ROW()/100000,"")</f>
        <v/>
      </c>
    </row>
    <row r="3817">
      <c r="M3817" s="7">
        <f>IF($C3817="","",L3817*V3817/100)</f>
        <v/>
      </c>
      <c r="N3817" s="11" t="n"/>
      <c r="R3817" s="7" t="n"/>
      <c r="T3817" s="7" t="n"/>
      <c r="U3817" s="7">
        <f>IF($C3817="","",T3817*X3817/100)</f>
        <v/>
      </c>
      <c r="V3817" s="7">
        <f>IF($C3817="","",T3817-U3817)</f>
        <v/>
      </c>
      <c r="X3817">
        <f>IF($C3817="","",IF($AD3817=1,Settings!$C$8,IF($AC3817=1,Settings!$C$6,Settings!$C$7))*100)</f>
        <v/>
      </c>
      <c r="Y3817" s="7">
        <f>IF($C3817="","",V3817-M3817)</f>
        <v/>
      </c>
      <c r="AA3817">
        <f>IF($C3817="","",IF(COUNTIF($C$2:$C3817,$C3817)=1,1,0))</f>
        <v/>
      </c>
      <c r="AB3817">
        <f>IF($AA3817=1,SUMPRODUCT(--($AE$2:$AE$6001&lt;$AE3817))+1,"")</f>
        <v/>
      </c>
      <c r="AC3817">
        <f>IF($C3817="","",IF(OR($W3817=TRUE(),$W3817="TRUE"),0,1))</f>
        <v/>
      </c>
      <c r="AD3817">
        <f>IF($C3817="","",IF($Z3817="Yes",1,0))</f>
        <v/>
      </c>
      <c r="AE3817">
        <f>IF($AA3817=1,IFERROR(IF(VALUE($C3817)&lt;100000000,VALUE($C3817),1000000000),IFERROR(IF(VALUE(MID($C3817,2,20))&lt;100000000,VALUE(MID($C3817,2,20)),1000000000),1000000000))+ROW()/100000,"")</f>
        <v/>
      </c>
    </row>
    <row r="3818">
      <c r="M3818" s="7">
        <f>IF($C3818="","",L3818*V3818/100)</f>
        <v/>
      </c>
      <c r="N3818" s="11" t="n"/>
      <c r="R3818" s="7" t="n"/>
      <c r="T3818" s="7" t="n"/>
      <c r="U3818" s="7">
        <f>IF($C3818="","",T3818*X3818/100)</f>
        <v/>
      </c>
      <c r="V3818" s="7">
        <f>IF($C3818="","",T3818-U3818)</f>
        <v/>
      </c>
      <c r="X3818">
        <f>IF($C3818="","",IF($AD3818=1,Settings!$C$8,IF($AC3818=1,Settings!$C$6,Settings!$C$7))*100)</f>
        <v/>
      </c>
      <c r="Y3818" s="7">
        <f>IF($C3818="","",V3818-M3818)</f>
        <v/>
      </c>
      <c r="AA3818">
        <f>IF($C3818="","",IF(COUNTIF($C$2:$C3818,$C3818)=1,1,0))</f>
        <v/>
      </c>
      <c r="AB3818">
        <f>IF($AA3818=1,SUMPRODUCT(--($AE$2:$AE$6001&lt;$AE3818))+1,"")</f>
        <v/>
      </c>
      <c r="AC3818">
        <f>IF($C3818="","",IF(OR($W3818=TRUE(),$W3818="TRUE"),0,1))</f>
        <v/>
      </c>
      <c r="AD3818">
        <f>IF($C3818="","",IF($Z3818="Yes",1,0))</f>
        <v/>
      </c>
      <c r="AE3818">
        <f>IF($AA3818=1,IFERROR(IF(VALUE($C3818)&lt;100000000,VALUE($C3818),1000000000),IFERROR(IF(VALUE(MID($C3818,2,20))&lt;100000000,VALUE(MID($C3818,2,20)),1000000000),1000000000))+ROW()/100000,"")</f>
        <v/>
      </c>
    </row>
    <row r="3819">
      <c r="M3819" s="7">
        <f>IF($C3819="","",L3819*V3819/100)</f>
        <v/>
      </c>
      <c r="N3819" s="11" t="n"/>
      <c r="R3819" s="7" t="n"/>
      <c r="T3819" s="7" t="n"/>
      <c r="U3819" s="7">
        <f>IF($C3819="","",T3819*X3819/100)</f>
        <v/>
      </c>
      <c r="V3819" s="7">
        <f>IF($C3819="","",T3819-U3819)</f>
        <v/>
      </c>
      <c r="X3819">
        <f>IF($C3819="","",IF($AD3819=1,Settings!$C$8,IF($AC3819=1,Settings!$C$6,Settings!$C$7))*100)</f>
        <v/>
      </c>
      <c r="Y3819" s="7">
        <f>IF($C3819="","",V3819-M3819)</f>
        <v/>
      </c>
      <c r="AA3819">
        <f>IF($C3819="","",IF(COUNTIF($C$2:$C3819,$C3819)=1,1,0))</f>
        <v/>
      </c>
      <c r="AB3819">
        <f>IF($AA3819=1,SUMPRODUCT(--($AE$2:$AE$6001&lt;$AE3819))+1,"")</f>
        <v/>
      </c>
      <c r="AC3819">
        <f>IF($C3819="","",IF(OR($W3819=TRUE(),$W3819="TRUE"),0,1))</f>
        <v/>
      </c>
      <c r="AD3819">
        <f>IF($C3819="","",IF($Z3819="Yes",1,0))</f>
        <v/>
      </c>
      <c r="AE3819">
        <f>IF($AA3819=1,IFERROR(IF(VALUE($C3819)&lt;100000000,VALUE($C3819),1000000000),IFERROR(IF(VALUE(MID($C3819,2,20))&lt;100000000,VALUE(MID($C3819,2,20)),1000000000),1000000000))+ROW()/100000,"")</f>
        <v/>
      </c>
    </row>
    <row r="3820">
      <c r="M3820" s="7">
        <f>IF($C3820="","",L3820*V3820/100)</f>
        <v/>
      </c>
      <c r="N3820" s="11" t="n"/>
      <c r="R3820" s="7" t="n"/>
      <c r="T3820" s="7" t="n"/>
      <c r="U3820" s="7">
        <f>IF($C3820="","",T3820*X3820/100)</f>
        <v/>
      </c>
      <c r="V3820" s="7">
        <f>IF($C3820="","",T3820-U3820)</f>
        <v/>
      </c>
      <c r="X3820">
        <f>IF($C3820="","",IF($AD3820=1,Settings!$C$8,IF($AC3820=1,Settings!$C$6,Settings!$C$7))*100)</f>
        <v/>
      </c>
      <c r="Y3820" s="7">
        <f>IF($C3820="","",V3820-M3820)</f>
        <v/>
      </c>
      <c r="AA3820">
        <f>IF($C3820="","",IF(COUNTIF($C$2:$C3820,$C3820)=1,1,0))</f>
        <v/>
      </c>
      <c r="AB3820">
        <f>IF($AA3820=1,SUMPRODUCT(--($AE$2:$AE$6001&lt;$AE3820))+1,"")</f>
        <v/>
      </c>
      <c r="AC3820">
        <f>IF($C3820="","",IF(OR($W3820=TRUE(),$W3820="TRUE"),0,1))</f>
        <v/>
      </c>
      <c r="AD3820">
        <f>IF($C3820="","",IF($Z3820="Yes",1,0))</f>
        <v/>
      </c>
      <c r="AE3820">
        <f>IF($AA3820=1,IFERROR(IF(VALUE($C3820)&lt;100000000,VALUE($C3820),1000000000),IFERROR(IF(VALUE(MID($C3820,2,20))&lt;100000000,VALUE(MID($C3820,2,20)),1000000000),1000000000))+ROW()/100000,"")</f>
        <v/>
      </c>
    </row>
    <row r="3821">
      <c r="M3821" s="7">
        <f>IF($C3821="","",L3821*V3821/100)</f>
        <v/>
      </c>
      <c r="N3821" s="11" t="n"/>
      <c r="R3821" s="7" t="n"/>
      <c r="T3821" s="7" t="n"/>
      <c r="U3821" s="7">
        <f>IF($C3821="","",T3821*X3821/100)</f>
        <v/>
      </c>
      <c r="V3821" s="7">
        <f>IF($C3821="","",T3821-U3821)</f>
        <v/>
      </c>
      <c r="X3821">
        <f>IF($C3821="","",IF($AD3821=1,Settings!$C$8,IF($AC3821=1,Settings!$C$6,Settings!$C$7))*100)</f>
        <v/>
      </c>
      <c r="Y3821" s="7">
        <f>IF($C3821="","",V3821-M3821)</f>
        <v/>
      </c>
      <c r="AA3821">
        <f>IF($C3821="","",IF(COUNTIF($C$2:$C3821,$C3821)=1,1,0))</f>
        <v/>
      </c>
      <c r="AB3821">
        <f>IF($AA3821=1,SUMPRODUCT(--($AE$2:$AE$6001&lt;$AE3821))+1,"")</f>
        <v/>
      </c>
      <c r="AC3821">
        <f>IF($C3821="","",IF(OR($W3821=TRUE(),$W3821="TRUE"),0,1))</f>
        <v/>
      </c>
      <c r="AD3821">
        <f>IF($C3821="","",IF($Z3821="Yes",1,0))</f>
        <v/>
      </c>
      <c r="AE3821">
        <f>IF($AA3821=1,IFERROR(IF(VALUE($C3821)&lt;100000000,VALUE($C3821),1000000000),IFERROR(IF(VALUE(MID($C3821,2,20))&lt;100000000,VALUE(MID($C3821,2,20)),1000000000),1000000000))+ROW()/100000,"")</f>
        <v/>
      </c>
    </row>
    <row r="3822">
      <c r="M3822" s="7">
        <f>IF($C3822="","",L3822*V3822/100)</f>
        <v/>
      </c>
      <c r="N3822" s="11" t="n"/>
      <c r="R3822" s="7" t="n"/>
      <c r="T3822" s="7" t="n"/>
      <c r="U3822" s="7">
        <f>IF($C3822="","",T3822*X3822/100)</f>
        <v/>
      </c>
      <c r="V3822" s="7">
        <f>IF($C3822="","",T3822-U3822)</f>
        <v/>
      </c>
      <c r="X3822">
        <f>IF($C3822="","",IF($AD3822=1,Settings!$C$8,IF($AC3822=1,Settings!$C$6,Settings!$C$7))*100)</f>
        <v/>
      </c>
      <c r="Y3822" s="7">
        <f>IF($C3822="","",V3822-M3822)</f>
        <v/>
      </c>
      <c r="AA3822">
        <f>IF($C3822="","",IF(COUNTIF($C$2:$C3822,$C3822)=1,1,0))</f>
        <v/>
      </c>
      <c r="AB3822">
        <f>IF($AA3822=1,SUMPRODUCT(--($AE$2:$AE$6001&lt;$AE3822))+1,"")</f>
        <v/>
      </c>
      <c r="AC3822">
        <f>IF($C3822="","",IF(OR($W3822=TRUE(),$W3822="TRUE"),0,1))</f>
        <v/>
      </c>
      <c r="AD3822">
        <f>IF($C3822="","",IF($Z3822="Yes",1,0))</f>
        <v/>
      </c>
      <c r="AE3822">
        <f>IF($AA3822=1,IFERROR(IF(VALUE($C3822)&lt;100000000,VALUE($C3822),1000000000),IFERROR(IF(VALUE(MID($C3822,2,20))&lt;100000000,VALUE(MID($C3822,2,20)),1000000000),1000000000))+ROW()/100000,"")</f>
        <v/>
      </c>
    </row>
    <row r="3823">
      <c r="M3823" s="7">
        <f>IF($C3823="","",L3823*V3823/100)</f>
        <v/>
      </c>
      <c r="N3823" s="11" t="n"/>
      <c r="R3823" s="7" t="n"/>
      <c r="T3823" s="7" t="n"/>
      <c r="U3823" s="7">
        <f>IF($C3823="","",T3823*X3823/100)</f>
        <v/>
      </c>
      <c r="V3823" s="7">
        <f>IF($C3823="","",T3823-U3823)</f>
        <v/>
      </c>
      <c r="X3823">
        <f>IF($C3823="","",IF($AD3823=1,Settings!$C$8,IF($AC3823=1,Settings!$C$6,Settings!$C$7))*100)</f>
        <v/>
      </c>
      <c r="Y3823" s="7">
        <f>IF($C3823="","",V3823-M3823)</f>
        <v/>
      </c>
      <c r="AA3823">
        <f>IF($C3823="","",IF(COUNTIF($C$2:$C3823,$C3823)=1,1,0))</f>
        <v/>
      </c>
      <c r="AB3823">
        <f>IF($AA3823=1,SUMPRODUCT(--($AE$2:$AE$6001&lt;$AE3823))+1,"")</f>
        <v/>
      </c>
      <c r="AC3823">
        <f>IF($C3823="","",IF(OR($W3823=TRUE(),$W3823="TRUE"),0,1))</f>
        <v/>
      </c>
      <c r="AD3823">
        <f>IF($C3823="","",IF($Z3823="Yes",1,0))</f>
        <v/>
      </c>
      <c r="AE3823">
        <f>IF($AA3823=1,IFERROR(IF(VALUE($C3823)&lt;100000000,VALUE($C3823),1000000000),IFERROR(IF(VALUE(MID($C3823,2,20))&lt;100000000,VALUE(MID($C3823,2,20)),1000000000),1000000000))+ROW()/100000,"")</f>
        <v/>
      </c>
    </row>
    <row r="3824">
      <c r="M3824" s="7">
        <f>IF($C3824="","",L3824*V3824/100)</f>
        <v/>
      </c>
      <c r="N3824" s="11" t="n"/>
      <c r="R3824" s="7" t="n"/>
      <c r="T3824" s="7" t="n"/>
      <c r="U3824" s="7">
        <f>IF($C3824="","",T3824*X3824/100)</f>
        <v/>
      </c>
      <c r="V3824" s="7">
        <f>IF($C3824="","",T3824-U3824)</f>
        <v/>
      </c>
      <c r="X3824">
        <f>IF($C3824="","",IF($AD3824=1,Settings!$C$8,IF($AC3824=1,Settings!$C$6,Settings!$C$7))*100)</f>
        <v/>
      </c>
      <c r="Y3824" s="7">
        <f>IF($C3824="","",V3824-M3824)</f>
        <v/>
      </c>
      <c r="AA3824">
        <f>IF($C3824="","",IF(COUNTIF($C$2:$C3824,$C3824)=1,1,0))</f>
        <v/>
      </c>
      <c r="AB3824">
        <f>IF($AA3824=1,SUMPRODUCT(--($AE$2:$AE$6001&lt;$AE3824))+1,"")</f>
        <v/>
      </c>
      <c r="AC3824">
        <f>IF($C3824="","",IF(OR($W3824=TRUE(),$W3824="TRUE"),0,1))</f>
        <v/>
      </c>
      <c r="AD3824">
        <f>IF($C3824="","",IF($Z3824="Yes",1,0))</f>
        <v/>
      </c>
      <c r="AE3824">
        <f>IF($AA3824=1,IFERROR(IF(VALUE($C3824)&lt;100000000,VALUE($C3824),1000000000),IFERROR(IF(VALUE(MID($C3824,2,20))&lt;100000000,VALUE(MID($C3824,2,20)),1000000000),1000000000))+ROW()/100000,"")</f>
        <v/>
      </c>
    </row>
    <row r="3825">
      <c r="M3825" s="7">
        <f>IF($C3825="","",L3825*V3825/100)</f>
        <v/>
      </c>
      <c r="N3825" s="11" t="n"/>
      <c r="R3825" s="7" t="n"/>
      <c r="T3825" s="7" t="n"/>
      <c r="U3825" s="7">
        <f>IF($C3825="","",T3825*X3825/100)</f>
        <v/>
      </c>
      <c r="V3825" s="7">
        <f>IF($C3825="","",T3825-U3825)</f>
        <v/>
      </c>
      <c r="X3825">
        <f>IF($C3825="","",IF($AD3825=1,Settings!$C$8,IF($AC3825=1,Settings!$C$6,Settings!$C$7))*100)</f>
        <v/>
      </c>
      <c r="Y3825" s="7">
        <f>IF($C3825="","",V3825-M3825)</f>
        <v/>
      </c>
      <c r="AA3825">
        <f>IF($C3825="","",IF(COUNTIF($C$2:$C3825,$C3825)=1,1,0))</f>
        <v/>
      </c>
      <c r="AB3825">
        <f>IF($AA3825=1,SUMPRODUCT(--($AE$2:$AE$6001&lt;$AE3825))+1,"")</f>
        <v/>
      </c>
      <c r="AC3825">
        <f>IF($C3825="","",IF(OR($W3825=TRUE(),$W3825="TRUE"),0,1))</f>
        <v/>
      </c>
      <c r="AD3825">
        <f>IF($C3825="","",IF($Z3825="Yes",1,0))</f>
        <v/>
      </c>
      <c r="AE3825">
        <f>IF($AA3825=1,IFERROR(IF(VALUE($C3825)&lt;100000000,VALUE($C3825),1000000000),IFERROR(IF(VALUE(MID($C3825,2,20))&lt;100000000,VALUE(MID($C3825,2,20)),1000000000),1000000000))+ROW()/100000,"")</f>
        <v/>
      </c>
    </row>
    <row r="3826">
      <c r="M3826" s="7">
        <f>IF($C3826="","",L3826*V3826/100)</f>
        <v/>
      </c>
      <c r="N3826" s="11" t="n"/>
      <c r="R3826" s="7" t="n"/>
      <c r="T3826" s="7" t="n"/>
      <c r="U3826" s="7">
        <f>IF($C3826="","",T3826*X3826/100)</f>
        <v/>
      </c>
      <c r="V3826" s="7">
        <f>IF($C3826="","",T3826-U3826)</f>
        <v/>
      </c>
      <c r="X3826">
        <f>IF($C3826="","",IF($AD3826=1,Settings!$C$8,IF($AC3826=1,Settings!$C$6,Settings!$C$7))*100)</f>
        <v/>
      </c>
      <c r="Y3826" s="7">
        <f>IF($C3826="","",V3826-M3826)</f>
        <v/>
      </c>
      <c r="AA3826">
        <f>IF($C3826="","",IF(COUNTIF($C$2:$C3826,$C3826)=1,1,0))</f>
        <v/>
      </c>
      <c r="AB3826">
        <f>IF($AA3826=1,SUMPRODUCT(--($AE$2:$AE$6001&lt;$AE3826))+1,"")</f>
        <v/>
      </c>
      <c r="AC3826">
        <f>IF($C3826="","",IF(OR($W3826=TRUE(),$W3826="TRUE"),0,1))</f>
        <v/>
      </c>
      <c r="AD3826">
        <f>IF($C3826="","",IF($Z3826="Yes",1,0))</f>
        <v/>
      </c>
      <c r="AE3826">
        <f>IF($AA3826=1,IFERROR(IF(VALUE($C3826)&lt;100000000,VALUE($C3826),1000000000),IFERROR(IF(VALUE(MID($C3826,2,20))&lt;100000000,VALUE(MID($C3826,2,20)),1000000000),1000000000))+ROW()/100000,"")</f>
        <v/>
      </c>
    </row>
    <row r="3827">
      <c r="M3827" s="7">
        <f>IF($C3827="","",L3827*V3827/100)</f>
        <v/>
      </c>
      <c r="N3827" s="11" t="n"/>
      <c r="R3827" s="7" t="n"/>
      <c r="T3827" s="7" t="n"/>
      <c r="U3827" s="7">
        <f>IF($C3827="","",T3827*X3827/100)</f>
        <v/>
      </c>
      <c r="V3827" s="7">
        <f>IF($C3827="","",T3827-U3827)</f>
        <v/>
      </c>
      <c r="X3827">
        <f>IF($C3827="","",IF($AD3827=1,Settings!$C$8,IF($AC3827=1,Settings!$C$6,Settings!$C$7))*100)</f>
        <v/>
      </c>
      <c r="Y3827" s="7">
        <f>IF($C3827="","",V3827-M3827)</f>
        <v/>
      </c>
      <c r="AA3827">
        <f>IF($C3827="","",IF(COUNTIF($C$2:$C3827,$C3827)=1,1,0))</f>
        <v/>
      </c>
      <c r="AB3827">
        <f>IF($AA3827=1,SUMPRODUCT(--($AE$2:$AE$6001&lt;$AE3827))+1,"")</f>
        <v/>
      </c>
      <c r="AC3827">
        <f>IF($C3827="","",IF(OR($W3827=TRUE(),$W3827="TRUE"),0,1))</f>
        <v/>
      </c>
      <c r="AD3827">
        <f>IF($C3827="","",IF($Z3827="Yes",1,0))</f>
        <v/>
      </c>
      <c r="AE3827">
        <f>IF($AA3827=1,IFERROR(IF(VALUE($C3827)&lt;100000000,VALUE($C3827),1000000000),IFERROR(IF(VALUE(MID($C3827,2,20))&lt;100000000,VALUE(MID($C3827,2,20)),1000000000),1000000000))+ROW()/100000,"")</f>
        <v/>
      </c>
    </row>
    <row r="3828">
      <c r="M3828" s="7">
        <f>IF($C3828="","",L3828*V3828/100)</f>
        <v/>
      </c>
      <c r="N3828" s="11" t="n"/>
      <c r="R3828" s="7" t="n"/>
      <c r="T3828" s="7" t="n"/>
      <c r="U3828" s="7">
        <f>IF($C3828="","",T3828*X3828/100)</f>
        <v/>
      </c>
      <c r="V3828" s="7">
        <f>IF($C3828="","",T3828-U3828)</f>
        <v/>
      </c>
      <c r="X3828">
        <f>IF($C3828="","",IF($AD3828=1,Settings!$C$8,IF($AC3828=1,Settings!$C$6,Settings!$C$7))*100)</f>
        <v/>
      </c>
      <c r="Y3828" s="7">
        <f>IF($C3828="","",V3828-M3828)</f>
        <v/>
      </c>
      <c r="AA3828">
        <f>IF($C3828="","",IF(COUNTIF($C$2:$C3828,$C3828)=1,1,0))</f>
        <v/>
      </c>
      <c r="AB3828">
        <f>IF($AA3828=1,SUMPRODUCT(--($AE$2:$AE$6001&lt;$AE3828))+1,"")</f>
        <v/>
      </c>
      <c r="AC3828">
        <f>IF($C3828="","",IF(OR($W3828=TRUE(),$W3828="TRUE"),0,1))</f>
        <v/>
      </c>
      <c r="AD3828">
        <f>IF($C3828="","",IF($Z3828="Yes",1,0))</f>
        <v/>
      </c>
      <c r="AE3828">
        <f>IF($AA3828=1,IFERROR(IF(VALUE($C3828)&lt;100000000,VALUE($C3828),1000000000),IFERROR(IF(VALUE(MID($C3828,2,20))&lt;100000000,VALUE(MID($C3828,2,20)),1000000000),1000000000))+ROW()/100000,"")</f>
        <v/>
      </c>
    </row>
    <row r="3829">
      <c r="M3829" s="7">
        <f>IF($C3829="","",L3829*V3829/100)</f>
        <v/>
      </c>
      <c r="N3829" s="11" t="n"/>
      <c r="R3829" s="7" t="n"/>
      <c r="T3829" s="7" t="n"/>
      <c r="U3829" s="7">
        <f>IF($C3829="","",T3829*X3829/100)</f>
        <v/>
      </c>
      <c r="V3829" s="7">
        <f>IF($C3829="","",T3829-U3829)</f>
        <v/>
      </c>
      <c r="X3829">
        <f>IF($C3829="","",IF($AD3829=1,Settings!$C$8,IF($AC3829=1,Settings!$C$6,Settings!$C$7))*100)</f>
        <v/>
      </c>
      <c r="Y3829" s="7">
        <f>IF($C3829="","",V3829-M3829)</f>
        <v/>
      </c>
      <c r="AA3829">
        <f>IF($C3829="","",IF(COUNTIF($C$2:$C3829,$C3829)=1,1,0))</f>
        <v/>
      </c>
      <c r="AB3829">
        <f>IF($AA3829=1,SUMPRODUCT(--($AE$2:$AE$6001&lt;$AE3829))+1,"")</f>
        <v/>
      </c>
      <c r="AC3829">
        <f>IF($C3829="","",IF(OR($W3829=TRUE(),$W3829="TRUE"),0,1))</f>
        <v/>
      </c>
      <c r="AD3829">
        <f>IF($C3829="","",IF($Z3829="Yes",1,0))</f>
        <v/>
      </c>
      <c r="AE3829">
        <f>IF($AA3829=1,IFERROR(IF(VALUE($C3829)&lt;100000000,VALUE($C3829),1000000000),IFERROR(IF(VALUE(MID($C3829,2,20))&lt;100000000,VALUE(MID($C3829,2,20)),1000000000),1000000000))+ROW()/100000,"")</f>
        <v/>
      </c>
    </row>
    <row r="3830">
      <c r="M3830" s="7">
        <f>IF($C3830="","",L3830*V3830/100)</f>
        <v/>
      </c>
      <c r="N3830" s="11" t="n"/>
      <c r="R3830" s="7" t="n"/>
      <c r="T3830" s="7" t="n"/>
      <c r="U3830" s="7">
        <f>IF($C3830="","",T3830*X3830/100)</f>
        <v/>
      </c>
      <c r="V3830" s="7">
        <f>IF($C3830="","",T3830-U3830)</f>
        <v/>
      </c>
      <c r="X3830">
        <f>IF($C3830="","",IF($AD3830=1,Settings!$C$8,IF($AC3830=1,Settings!$C$6,Settings!$C$7))*100)</f>
        <v/>
      </c>
      <c r="Y3830" s="7">
        <f>IF($C3830="","",V3830-M3830)</f>
        <v/>
      </c>
      <c r="AA3830">
        <f>IF($C3830="","",IF(COUNTIF($C$2:$C3830,$C3830)=1,1,0))</f>
        <v/>
      </c>
      <c r="AB3830">
        <f>IF($AA3830=1,SUMPRODUCT(--($AE$2:$AE$6001&lt;$AE3830))+1,"")</f>
        <v/>
      </c>
      <c r="AC3830">
        <f>IF($C3830="","",IF(OR($W3830=TRUE(),$W3830="TRUE"),0,1))</f>
        <v/>
      </c>
      <c r="AD3830">
        <f>IF($C3830="","",IF($Z3830="Yes",1,0))</f>
        <v/>
      </c>
      <c r="AE3830">
        <f>IF($AA3830=1,IFERROR(IF(VALUE($C3830)&lt;100000000,VALUE($C3830),1000000000),IFERROR(IF(VALUE(MID($C3830,2,20))&lt;100000000,VALUE(MID($C3830,2,20)),1000000000),1000000000))+ROW()/100000,"")</f>
        <v/>
      </c>
    </row>
    <row r="3831">
      <c r="M3831" s="7">
        <f>IF($C3831="","",L3831*V3831/100)</f>
        <v/>
      </c>
      <c r="N3831" s="11" t="n"/>
      <c r="R3831" s="7" t="n"/>
      <c r="T3831" s="7" t="n"/>
      <c r="U3831" s="7">
        <f>IF($C3831="","",T3831*X3831/100)</f>
        <v/>
      </c>
      <c r="V3831" s="7">
        <f>IF($C3831="","",T3831-U3831)</f>
        <v/>
      </c>
      <c r="X3831">
        <f>IF($C3831="","",IF($AD3831=1,Settings!$C$8,IF($AC3831=1,Settings!$C$6,Settings!$C$7))*100)</f>
        <v/>
      </c>
      <c r="Y3831" s="7">
        <f>IF($C3831="","",V3831-M3831)</f>
        <v/>
      </c>
      <c r="AA3831">
        <f>IF($C3831="","",IF(COUNTIF($C$2:$C3831,$C3831)=1,1,0))</f>
        <v/>
      </c>
      <c r="AB3831">
        <f>IF($AA3831=1,SUMPRODUCT(--($AE$2:$AE$6001&lt;$AE3831))+1,"")</f>
        <v/>
      </c>
      <c r="AC3831">
        <f>IF($C3831="","",IF(OR($W3831=TRUE(),$W3831="TRUE"),0,1))</f>
        <v/>
      </c>
      <c r="AD3831">
        <f>IF($C3831="","",IF($Z3831="Yes",1,0))</f>
        <v/>
      </c>
      <c r="AE3831">
        <f>IF($AA3831=1,IFERROR(IF(VALUE($C3831)&lt;100000000,VALUE($C3831),1000000000),IFERROR(IF(VALUE(MID($C3831,2,20))&lt;100000000,VALUE(MID($C3831,2,20)),1000000000),1000000000))+ROW()/100000,"")</f>
        <v/>
      </c>
    </row>
    <row r="3832">
      <c r="M3832" s="7">
        <f>IF($C3832="","",L3832*V3832/100)</f>
        <v/>
      </c>
      <c r="N3832" s="11" t="n"/>
      <c r="R3832" s="7" t="n"/>
      <c r="T3832" s="7" t="n"/>
      <c r="U3832" s="7">
        <f>IF($C3832="","",T3832*X3832/100)</f>
        <v/>
      </c>
      <c r="V3832" s="7">
        <f>IF($C3832="","",T3832-U3832)</f>
        <v/>
      </c>
      <c r="X3832">
        <f>IF($C3832="","",IF($AD3832=1,Settings!$C$8,IF($AC3832=1,Settings!$C$6,Settings!$C$7))*100)</f>
        <v/>
      </c>
      <c r="Y3832" s="7">
        <f>IF($C3832="","",V3832-M3832)</f>
        <v/>
      </c>
      <c r="AA3832">
        <f>IF($C3832="","",IF(COUNTIF($C$2:$C3832,$C3832)=1,1,0))</f>
        <v/>
      </c>
      <c r="AB3832">
        <f>IF($AA3832=1,SUMPRODUCT(--($AE$2:$AE$6001&lt;$AE3832))+1,"")</f>
        <v/>
      </c>
      <c r="AC3832">
        <f>IF($C3832="","",IF(OR($W3832=TRUE(),$W3832="TRUE"),0,1))</f>
        <v/>
      </c>
      <c r="AD3832">
        <f>IF($C3832="","",IF($Z3832="Yes",1,0))</f>
        <v/>
      </c>
      <c r="AE3832">
        <f>IF($AA3832=1,IFERROR(IF(VALUE($C3832)&lt;100000000,VALUE($C3832),1000000000),IFERROR(IF(VALUE(MID($C3832,2,20))&lt;100000000,VALUE(MID($C3832,2,20)),1000000000),1000000000))+ROW()/100000,"")</f>
        <v/>
      </c>
    </row>
    <row r="3833">
      <c r="M3833" s="7">
        <f>IF($C3833="","",L3833*V3833/100)</f>
        <v/>
      </c>
      <c r="N3833" s="11" t="n"/>
      <c r="R3833" s="7" t="n"/>
      <c r="T3833" s="7" t="n"/>
      <c r="U3833" s="7">
        <f>IF($C3833="","",T3833*X3833/100)</f>
        <v/>
      </c>
      <c r="V3833" s="7">
        <f>IF($C3833="","",T3833-U3833)</f>
        <v/>
      </c>
      <c r="X3833">
        <f>IF($C3833="","",IF($AD3833=1,Settings!$C$8,IF($AC3833=1,Settings!$C$6,Settings!$C$7))*100)</f>
        <v/>
      </c>
      <c r="Y3833" s="7">
        <f>IF($C3833="","",V3833-M3833)</f>
        <v/>
      </c>
      <c r="AA3833">
        <f>IF($C3833="","",IF(COUNTIF($C$2:$C3833,$C3833)=1,1,0))</f>
        <v/>
      </c>
      <c r="AB3833">
        <f>IF($AA3833=1,SUMPRODUCT(--($AE$2:$AE$6001&lt;$AE3833))+1,"")</f>
        <v/>
      </c>
      <c r="AC3833">
        <f>IF($C3833="","",IF(OR($W3833=TRUE(),$W3833="TRUE"),0,1))</f>
        <v/>
      </c>
      <c r="AD3833">
        <f>IF($C3833="","",IF($Z3833="Yes",1,0))</f>
        <v/>
      </c>
      <c r="AE3833">
        <f>IF($AA3833=1,IFERROR(IF(VALUE($C3833)&lt;100000000,VALUE($C3833),1000000000),IFERROR(IF(VALUE(MID($C3833,2,20))&lt;100000000,VALUE(MID($C3833,2,20)),1000000000),1000000000))+ROW()/100000,"")</f>
        <v/>
      </c>
    </row>
    <row r="3834">
      <c r="M3834" s="7">
        <f>IF($C3834="","",L3834*V3834/100)</f>
        <v/>
      </c>
      <c r="N3834" s="11" t="n"/>
      <c r="R3834" s="7" t="n"/>
      <c r="T3834" s="7" t="n"/>
      <c r="U3834" s="7">
        <f>IF($C3834="","",T3834*X3834/100)</f>
        <v/>
      </c>
      <c r="V3834" s="7">
        <f>IF($C3834="","",T3834-U3834)</f>
        <v/>
      </c>
      <c r="X3834">
        <f>IF($C3834="","",IF($AD3834=1,Settings!$C$8,IF($AC3834=1,Settings!$C$6,Settings!$C$7))*100)</f>
        <v/>
      </c>
      <c r="Y3834" s="7">
        <f>IF($C3834="","",V3834-M3834)</f>
        <v/>
      </c>
      <c r="AA3834">
        <f>IF($C3834="","",IF(COUNTIF($C$2:$C3834,$C3834)=1,1,0))</f>
        <v/>
      </c>
      <c r="AB3834">
        <f>IF($AA3834=1,SUMPRODUCT(--($AE$2:$AE$6001&lt;$AE3834))+1,"")</f>
        <v/>
      </c>
      <c r="AC3834">
        <f>IF($C3834="","",IF(OR($W3834=TRUE(),$W3834="TRUE"),0,1))</f>
        <v/>
      </c>
      <c r="AD3834">
        <f>IF($C3834="","",IF($Z3834="Yes",1,0))</f>
        <v/>
      </c>
      <c r="AE3834">
        <f>IF($AA3834=1,IFERROR(IF(VALUE($C3834)&lt;100000000,VALUE($C3834),1000000000),IFERROR(IF(VALUE(MID($C3834,2,20))&lt;100000000,VALUE(MID($C3834,2,20)),1000000000),1000000000))+ROW()/100000,"")</f>
        <v/>
      </c>
    </row>
    <row r="3835">
      <c r="M3835" s="7">
        <f>IF($C3835="","",L3835*V3835/100)</f>
        <v/>
      </c>
      <c r="N3835" s="11" t="n"/>
      <c r="R3835" s="7" t="n"/>
      <c r="T3835" s="7" t="n"/>
      <c r="U3835" s="7">
        <f>IF($C3835="","",T3835*X3835/100)</f>
        <v/>
      </c>
      <c r="V3835" s="7">
        <f>IF($C3835="","",T3835-U3835)</f>
        <v/>
      </c>
      <c r="X3835">
        <f>IF($C3835="","",IF($AD3835=1,Settings!$C$8,IF($AC3835=1,Settings!$C$6,Settings!$C$7))*100)</f>
        <v/>
      </c>
      <c r="Y3835" s="7">
        <f>IF($C3835="","",V3835-M3835)</f>
        <v/>
      </c>
      <c r="AA3835">
        <f>IF($C3835="","",IF(COUNTIF($C$2:$C3835,$C3835)=1,1,0))</f>
        <v/>
      </c>
      <c r="AB3835">
        <f>IF($AA3835=1,SUMPRODUCT(--($AE$2:$AE$6001&lt;$AE3835))+1,"")</f>
        <v/>
      </c>
      <c r="AC3835">
        <f>IF($C3835="","",IF(OR($W3835=TRUE(),$W3835="TRUE"),0,1))</f>
        <v/>
      </c>
      <c r="AD3835">
        <f>IF($C3835="","",IF($Z3835="Yes",1,0))</f>
        <v/>
      </c>
      <c r="AE3835">
        <f>IF($AA3835=1,IFERROR(IF(VALUE($C3835)&lt;100000000,VALUE($C3835),1000000000),IFERROR(IF(VALUE(MID($C3835,2,20))&lt;100000000,VALUE(MID($C3835,2,20)),1000000000),1000000000))+ROW()/100000,"")</f>
        <v/>
      </c>
    </row>
    <row r="3836">
      <c r="M3836" s="7">
        <f>IF($C3836="","",L3836*V3836/100)</f>
        <v/>
      </c>
      <c r="N3836" s="11" t="n"/>
      <c r="R3836" s="7" t="n"/>
      <c r="T3836" s="7" t="n"/>
      <c r="U3836" s="7">
        <f>IF($C3836="","",T3836*X3836/100)</f>
        <v/>
      </c>
      <c r="V3836" s="7">
        <f>IF($C3836="","",T3836-U3836)</f>
        <v/>
      </c>
      <c r="X3836">
        <f>IF($C3836="","",IF($AD3836=1,Settings!$C$8,IF($AC3836=1,Settings!$C$6,Settings!$C$7))*100)</f>
        <v/>
      </c>
      <c r="Y3836" s="7">
        <f>IF($C3836="","",V3836-M3836)</f>
        <v/>
      </c>
      <c r="AA3836">
        <f>IF($C3836="","",IF(COUNTIF($C$2:$C3836,$C3836)=1,1,0))</f>
        <v/>
      </c>
      <c r="AB3836">
        <f>IF($AA3836=1,SUMPRODUCT(--($AE$2:$AE$6001&lt;$AE3836))+1,"")</f>
        <v/>
      </c>
      <c r="AC3836">
        <f>IF($C3836="","",IF(OR($W3836=TRUE(),$W3836="TRUE"),0,1))</f>
        <v/>
      </c>
      <c r="AD3836">
        <f>IF($C3836="","",IF($Z3836="Yes",1,0))</f>
        <v/>
      </c>
      <c r="AE3836">
        <f>IF($AA3836=1,IFERROR(IF(VALUE($C3836)&lt;100000000,VALUE($C3836),1000000000),IFERROR(IF(VALUE(MID($C3836,2,20))&lt;100000000,VALUE(MID($C3836,2,20)),1000000000),1000000000))+ROW()/100000,"")</f>
        <v/>
      </c>
    </row>
    <row r="3837">
      <c r="M3837" s="7">
        <f>IF($C3837="","",L3837*V3837/100)</f>
        <v/>
      </c>
      <c r="N3837" s="11" t="n"/>
      <c r="R3837" s="7" t="n"/>
      <c r="T3837" s="7" t="n"/>
      <c r="U3837" s="7">
        <f>IF($C3837="","",T3837*X3837/100)</f>
        <v/>
      </c>
      <c r="V3837" s="7">
        <f>IF($C3837="","",T3837-U3837)</f>
        <v/>
      </c>
      <c r="X3837">
        <f>IF($C3837="","",IF($AD3837=1,Settings!$C$8,IF($AC3837=1,Settings!$C$6,Settings!$C$7))*100)</f>
        <v/>
      </c>
      <c r="Y3837" s="7">
        <f>IF($C3837="","",V3837-M3837)</f>
        <v/>
      </c>
      <c r="AA3837">
        <f>IF($C3837="","",IF(COUNTIF($C$2:$C3837,$C3837)=1,1,0))</f>
        <v/>
      </c>
      <c r="AB3837">
        <f>IF($AA3837=1,SUMPRODUCT(--($AE$2:$AE$6001&lt;$AE3837))+1,"")</f>
        <v/>
      </c>
      <c r="AC3837">
        <f>IF($C3837="","",IF(OR($W3837=TRUE(),$W3837="TRUE"),0,1))</f>
        <v/>
      </c>
      <c r="AD3837">
        <f>IF($C3837="","",IF($Z3837="Yes",1,0))</f>
        <v/>
      </c>
      <c r="AE3837">
        <f>IF($AA3837=1,IFERROR(IF(VALUE($C3837)&lt;100000000,VALUE($C3837),1000000000),IFERROR(IF(VALUE(MID($C3837,2,20))&lt;100000000,VALUE(MID($C3837,2,20)),1000000000),1000000000))+ROW()/100000,"")</f>
        <v/>
      </c>
    </row>
    <row r="3838">
      <c r="M3838" s="7">
        <f>IF($C3838="","",L3838*V3838/100)</f>
        <v/>
      </c>
      <c r="N3838" s="11" t="n"/>
      <c r="R3838" s="7" t="n"/>
      <c r="T3838" s="7" t="n"/>
      <c r="U3838" s="7">
        <f>IF($C3838="","",T3838*X3838/100)</f>
        <v/>
      </c>
      <c r="V3838" s="7">
        <f>IF($C3838="","",T3838-U3838)</f>
        <v/>
      </c>
      <c r="X3838">
        <f>IF($C3838="","",IF($AD3838=1,Settings!$C$8,IF($AC3838=1,Settings!$C$6,Settings!$C$7))*100)</f>
        <v/>
      </c>
      <c r="Y3838" s="7">
        <f>IF($C3838="","",V3838-M3838)</f>
        <v/>
      </c>
      <c r="AA3838">
        <f>IF($C3838="","",IF(COUNTIF($C$2:$C3838,$C3838)=1,1,0))</f>
        <v/>
      </c>
      <c r="AB3838">
        <f>IF($AA3838=1,SUMPRODUCT(--($AE$2:$AE$6001&lt;$AE3838))+1,"")</f>
        <v/>
      </c>
      <c r="AC3838">
        <f>IF($C3838="","",IF(OR($W3838=TRUE(),$W3838="TRUE"),0,1))</f>
        <v/>
      </c>
      <c r="AD3838">
        <f>IF($C3838="","",IF($Z3838="Yes",1,0))</f>
        <v/>
      </c>
      <c r="AE3838">
        <f>IF($AA3838=1,IFERROR(IF(VALUE($C3838)&lt;100000000,VALUE($C3838),1000000000),IFERROR(IF(VALUE(MID($C3838,2,20))&lt;100000000,VALUE(MID($C3838,2,20)),1000000000),1000000000))+ROW()/100000,"")</f>
        <v/>
      </c>
    </row>
    <row r="3839">
      <c r="M3839" s="7">
        <f>IF($C3839="","",L3839*V3839/100)</f>
        <v/>
      </c>
      <c r="N3839" s="11" t="n"/>
      <c r="R3839" s="7" t="n"/>
      <c r="T3839" s="7" t="n"/>
      <c r="U3839" s="7">
        <f>IF($C3839="","",T3839*X3839/100)</f>
        <v/>
      </c>
      <c r="V3839" s="7">
        <f>IF($C3839="","",T3839-U3839)</f>
        <v/>
      </c>
      <c r="X3839">
        <f>IF($C3839="","",IF($AD3839=1,Settings!$C$8,IF($AC3839=1,Settings!$C$6,Settings!$C$7))*100)</f>
        <v/>
      </c>
      <c r="Y3839" s="7">
        <f>IF($C3839="","",V3839-M3839)</f>
        <v/>
      </c>
      <c r="AA3839">
        <f>IF($C3839="","",IF(COUNTIF($C$2:$C3839,$C3839)=1,1,0))</f>
        <v/>
      </c>
      <c r="AB3839">
        <f>IF($AA3839=1,SUMPRODUCT(--($AE$2:$AE$6001&lt;$AE3839))+1,"")</f>
        <v/>
      </c>
      <c r="AC3839">
        <f>IF($C3839="","",IF(OR($W3839=TRUE(),$W3839="TRUE"),0,1))</f>
        <v/>
      </c>
      <c r="AD3839">
        <f>IF($C3839="","",IF($Z3839="Yes",1,0))</f>
        <v/>
      </c>
      <c r="AE3839">
        <f>IF($AA3839=1,IFERROR(IF(VALUE($C3839)&lt;100000000,VALUE($C3839),1000000000),IFERROR(IF(VALUE(MID($C3839,2,20))&lt;100000000,VALUE(MID($C3839,2,20)),1000000000),1000000000))+ROW()/100000,"")</f>
        <v/>
      </c>
    </row>
    <row r="3840">
      <c r="M3840" s="7">
        <f>IF($C3840="","",L3840*V3840/100)</f>
        <v/>
      </c>
      <c r="N3840" s="11" t="n"/>
      <c r="R3840" s="7" t="n"/>
      <c r="T3840" s="7" t="n"/>
      <c r="U3840" s="7">
        <f>IF($C3840="","",T3840*X3840/100)</f>
        <v/>
      </c>
      <c r="V3840" s="7">
        <f>IF($C3840="","",T3840-U3840)</f>
        <v/>
      </c>
      <c r="X3840">
        <f>IF($C3840="","",IF($AD3840=1,Settings!$C$8,IF($AC3840=1,Settings!$C$6,Settings!$C$7))*100)</f>
        <v/>
      </c>
      <c r="Y3840" s="7">
        <f>IF($C3840="","",V3840-M3840)</f>
        <v/>
      </c>
      <c r="AA3840">
        <f>IF($C3840="","",IF(COUNTIF($C$2:$C3840,$C3840)=1,1,0))</f>
        <v/>
      </c>
      <c r="AB3840">
        <f>IF($AA3840=1,SUMPRODUCT(--($AE$2:$AE$6001&lt;$AE3840))+1,"")</f>
        <v/>
      </c>
      <c r="AC3840">
        <f>IF($C3840="","",IF(OR($W3840=TRUE(),$W3840="TRUE"),0,1))</f>
        <v/>
      </c>
      <c r="AD3840">
        <f>IF($C3840="","",IF($Z3840="Yes",1,0))</f>
        <v/>
      </c>
      <c r="AE3840">
        <f>IF($AA3840=1,IFERROR(IF(VALUE($C3840)&lt;100000000,VALUE($C3840),1000000000),IFERROR(IF(VALUE(MID($C3840,2,20))&lt;100000000,VALUE(MID($C3840,2,20)),1000000000),1000000000))+ROW()/100000,"")</f>
        <v/>
      </c>
    </row>
    <row r="3841">
      <c r="M3841" s="7">
        <f>IF($C3841="","",L3841*V3841/100)</f>
        <v/>
      </c>
      <c r="N3841" s="11" t="n"/>
      <c r="R3841" s="7" t="n"/>
      <c r="T3841" s="7" t="n"/>
      <c r="U3841" s="7">
        <f>IF($C3841="","",T3841*X3841/100)</f>
        <v/>
      </c>
      <c r="V3841" s="7">
        <f>IF($C3841="","",T3841-U3841)</f>
        <v/>
      </c>
      <c r="X3841">
        <f>IF($C3841="","",IF($AD3841=1,Settings!$C$8,IF($AC3841=1,Settings!$C$6,Settings!$C$7))*100)</f>
        <v/>
      </c>
      <c r="Y3841" s="7">
        <f>IF($C3841="","",V3841-M3841)</f>
        <v/>
      </c>
      <c r="AA3841">
        <f>IF($C3841="","",IF(COUNTIF($C$2:$C3841,$C3841)=1,1,0))</f>
        <v/>
      </c>
      <c r="AB3841">
        <f>IF($AA3841=1,SUMPRODUCT(--($AE$2:$AE$6001&lt;$AE3841))+1,"")</f>
        <v/>
      </c>
      <c r="AC3841">
        <f>IF($C3841="","",IF(OR($W3841=TRUE(),$W3841="TRUE"),0,1))</f>
        <v/>
      </c>
      <c r="AD3841">
        <f>IF($C3841="","",IF($Z3841="Yes",1,0))</f>
        <v/>
      </c>
      <c r="AE3841">
        <f>IF($AA3841=1,IFERROR(IF(VALUE($C3841)&lt;100000000,VALUE($C3841),1000000000),IFERROR(IF(VALUE(MID($C3841,2,20))&lt;100000000,VALUE(MID($C3841,2,20)),1000000000),1000000000))+ROW()/100000,"")</f>
        <v/>
      </c>
    </row>
    <row r="3842">
      <c r="M3842" s="7">
        <f>IF($C3842="","",L3842*V3842/100)</f>
        <v/>
      </c>
      <c r="N3842" s="11" t="n"/>
      <c r="R3842" s="7" t="n"/>
      <c r="T3842" s="7" t="n"/>
      <c r="U3842" s="7">
        <f>IF($C3842="","",T3842*X3842/100)</f>
        <v/>
      </c>
      <c r="V3842" s="7">
        <f>IF($C3842="","",T3842-U3842)</f>
        <v/>
      </c>
      <c r="X3842">
        <f>IF($C3842="","",IF($AD3842=1,Settings!$C$8,IF($AC3842=1,Settings!$C$6,Settings!$C$7))*100)</f>
        <v/>
      </c>
      <c r="Y3842" s="7">
        <f>IF($C3842="","",V3842-M3842)</f>
        <v/>
      </c>
      <c r="AA3842">
        <f>IF($C3842="","",IF(COUNTIF($C$2:$C3842,$C3842)=1,1,0))</f>
        <v/>
      </c>
      <c r="AB3842">
        <f>IF($AA3842=1,SUMPRODUCT(--($AE$2:$AE$6001&lt;$AE3842))+1,"")</f>
        <v/>
      </c>
      <c r="AC3842">
        <f>IF($C3842="","",IF(OR($W3842=TRUE(),$W3842="TRUE"),0,1))</f>
        <v/>
      </c>
      <c r="AD3842">
        <f>IF($C3842="","",IF($Z3842="Yes",1,0))</f>
        <v/>
      </c>
      <c r="AE3842">
        <f>IF($AA3842=1,IFERROR(IF(VALUE($C3842)&lt;100000000,VALUE($C3842),1000000000),IFERROR(IF(VALUE(MID($C3842,2,20))&lt;100000000,VALUE(MID($C3842,2,20)),1000000000),1000000000))+ROW()/100000,"")</f>
        <v/>
      </c>
    </row>
    <row r="3843">
      <c r="M3843" s="7">
        <f>IF($C3843="","",L3843*V3843/100)</f>
        <v/>
      </c>
      <c r="N3843" s="11" t="n"/>
      <c r="R3843" s="7" t="n"/>
      <c r="T3843" s="7" t="n"/>
      <c r="U3843" s="7">
        <f>IF($C3843="","",T3843*X3843/100)</f>
        <v/>
      </c>
      <c r="V3843" s="7">
        <f>IF($C3843="","",T3843-U3843)</f>
        <v/>
      </c>
      <c r="X3843">
        <f>IF($C3843="","",IF($AD3843=1,Settings!$C$8,IF($AC3843=1,Settings!$C$6,Settings!$C$7))*100)</f>
        <v/>
      </c>
      <c r="Y3843" s="7">
        <f>IF($C3843="","",V3843-M3843)</f>
        <v/>
      </c>
      <c r="AA3843">
        <f>IF($C3843="","",IF(COUNTIF($C$2:$C3843,$C3843)=1,1,0))</f>
        <v/>
      </c>
      <c r="AB3843">
        <f>IF($AA3843=1,SUMPRODUCT(--($AE$2:$AE$6001&lt;$AE3843))+1,"")</f>
        <v/>
      </c>
      <c r="AC3843">
        <f>IF($C3843="","",IF(OR($W3843=TRUE(),$W3843="TRUE"),0,1))</f>
        <v/>
      </c>
      <c r="AD3843">
        <f>IF($C3843="","",IF($Z3843="Yes",1,0))</f>
        <v/>
      </c>
      <c r="AE3843">
        <f>IF($AA3843=1,IFERROR(IF(VALUE($C3843)&lt;100000000,VALUE($C3843),1000000000),IFERROR(IF(VALUE(MID($C3843,2,20))&lt;100000000,VALUE(MID($C3843,2,20)),1000000000),1000000000))+ROW()/100000,"")</f>
        <v/>
      </c>
    </row>
    <row r="3844">
      <c r="M3844" s="7">
        <f>IF($C3844="","",L3844*V3844/100)</f>
        <v/>
      </c>
      <c r="N3844" s="11" t="n"/>
      <c r="R3844" s="7" t="n"/>
      <c r="T3844" s="7" t="n"/>
      <c r="U3844" s="7">
        <f>IF($C3844="","",T3844*X3844/100)</f>
        <v/>
      </c>
      <c r="V3844" s="7">
        <f>IF($C3844="","",T3844-U3844)</f>
        <v/>
      </c>
      <c r="X3844">
        <f>IF($C3844="","",IF($AD3844=1,Settings!$C$8,IF($AC3844=1,Settings!$C$6,Settings!$C$7))*100)</f>
        <v/>
      </c>
      <c r="Y3844" s="7">
        <f>IF($C3844="","",V3844-M3844)</f>
        <v/>
      </c>
      <c r="AA3844">
        <f>IF($C3844="","",IF(COUNTIF($C$2:$C3844,$C3844)=1,1,0))</f>
        <v/>
      </c>
      <c r="AB3844">
        <f>IF($AA3844=1,SUMPRODUCT(--($AE$2:$AE$6001&lt;$AE3844))+1,"")</f>
        <v/>
      </c>
      <c r="AC3844">
        <f>IF($C3844="","",IF(OR($W3844=TRUE(),$W3844="TRUE"),0,1))</f>
        <v/>
      </c>
      <c r="AD3844">
        <f>IF($C3844="","",IF($Z3844="Yes",1,0))</f>
        <v/>
      </c>
      <c r="AE3844">
        <f>IF($AA3844=1,IFERROR(IF(VALUE($C3844)&lt;100000000,VALUE($C3844),1000000000),IFERROR(IF(VALUE(MID($C3844,2,20))&lt;100000000,VALUE(MID($C3844,2,20)),1000000000),1000000000))+ROW()/100000,"")</f>
        <v/>
      </c>
    </row>
    <row r="3845">
      <c r="M3845" s="7">
        <f>IF($C3845="","",L3845*V3845/100)</f>
        <v/>
      </c>
      <c r="N3845" s="11" t="n"/>
      <c r="R3845" s="7" t="n"/>
      <c r="T3845" s="7" t="n"/>
      <c r="U3845" s="7">
        <f>IF($C3845="","",T3845*X3845/100)</f>
        <v/>
      </c>
      <c r="V3845" s="7">
        <f>IF($C3845="","",T3845-U3845)</f>
        <v/>
      </c>
      <c r="X3845">
        <f>IF($C3845="","",IF($AD3845=1,Settings!$C$8,IF($AC3845=1,Settings!$C$6,Settings!$C$7))*100)</f>
        <v/>
      </c>
      <c r="Y3845" s="7">
        <f>IF($C3845="","",V3845-M3845)</f>
        <v/>
      </c>
      <c r="AA3845">
        <f>IF($C3845="","",IF(COUNTIF($C$2:$C3845,$C3845)=1,1,0))</f>
        <v/>
      </c>
      <c r="AB3845">
        <f>IF($AA3845=1,SUMPRODUCT(--($AE$2:$AE$6001&lt;$AE3845))+1,"")</f>
        <v/>
      </c>
      <c r="AC3845">
        <f>IF($C3845="","",IF(OR($W3845=TRUE(),$W3845="TRUE"),0,1))</f>
        <v/>
      </c>
      <c r="AD3845">
        <f>IF($C3845="","",IF($Z3845="Yes",1,0))</f>
        <v/>
      </c>
      <c r="AE3845">
        <f>IF($AA3845=1,IFERROR(IF(VALUE($C3845)&lt;100000000,VALUE($C3845),1000000000),IFERROR(IF(VALUE(MID($C3845,2,20))&lt;100000000,VALUE(MID($C3845,2,20)),1000000000),1000000000))+ROW()/100000,"")</f>
        <v/>
      </c>
    </row>
    <row r="3846">
      <c r="M3846" s="7">
        <f>IF($C3846="","",L3846*V3846/100)</f>
        <v/>
      </c>
      <c r="N3846" s="11" t="n"/>
      <c r="R3846" s="7" t="n"/>
      <c r="T3846" s="7" t="n"/>
      <c r="U3846" s="7">
        <f>IF($C3846="","",T3846*X3846/100)</f>
        <v/>
      </c>
      <c r="V3846" s="7">
        <f>IF($C3846="","",T3846-U3846)</f>
        <v/>
      </c>
      <c r="X3846">
        <f>IF($C3846="","",IF($AD3846=1,Settings!$C$8,IF($AC3846=1,Settings!$C$6,Settings!$C$7))*100)</f>
        <v/>
      </c>
      <c r="Y3846" s="7">
        <f>IF($C3846="","",V3846-M3846)</f>
        <v/>
      </c>
      <c r="AA3846">
        <f>IF($C3846="","",IF(COUNTIF($C$2:$C3846,$C3846)=1,1,0))</f>
        <v/>
      </c>
      <c r="AB3846">
        <f>IF($AA3846=1,SUMPRODUCT(--($AE$2:$AE$6001&lt;$AE3846))+1,"")</f>
        <v/>
      </c>
      <c r="AC3846">
        <f>IF($C3846="","",IF(OR($W3846=TRUE(),$W3846="TRUE"),0,1))</f>
        <v/>
      </c>
      <c r="AD3846">
        <f>IF($C3846="","",IF($Z3846="Yes",1,0))</f>
        <v/>
      </c>
      <c r="AE3846">
        <f>IF($AA3846=1,IFERROR(IF(VALUE($C3846)&lt;100000000,VALUE($C3846),1000000000),IFERROR(IF(VALUE(MID($C3846,2,20))&lt;100000000,VALUE(MID($C3846,2,20)),1000000000),1000000000))+ROW()/100000,"")</f>
        <v/>
      </c>
    </row>
    <row r="3847">
      <c r="M3847" s="7">
        <f>IF($C3847="","",L3847*V3847/100)</f>
        <v/>
      </c>
      <c r="N3847" s="11" t="n"/>
      <c r="R3847" s="7" t="n"/>
      <c r="T3847" s="7" t="n"/>
      <c r="U3847" s="7">
        <f>IF($C3847="","",T3847*X3847/100)</f>
        <v/>
      </c>
      <c r="V3847" s="7">
        <f>IF($C3847="","",T3847-U3847)</f>
        <v/>
      </c>
      <c r="X3847">
        <f>IF($C3847="","",IF($AD3847=1,Settings!$C$8,IF($AC3847=1,Settings!$C$6,Settings!$C$7))*100)</f>
        <v/>
      </c>
      <c r="Y3847" s="7">
        <f>IF($C3847="","",V3847-M3847)</f>
        <v/>
      </c>
      <c r="AA3847">
        <f>IF($C3847="","",IF(COUNTIF($C$2:$C3847,$C3847)=1,1,0))</f>
        <v/>
      </c>
      <c r="AB3847">
        <f>IF($AA3847=1,SUMPRODUCT(--($AE$2:$AE$6001&lt;$AE3847))+1,"")</f>
        <v/>
      </c>
      <c r="AC3847">
        <f>IF($C3847="","",IF(OR($W3847=TRUE(),$W3847="TRUE"),0,1))</f>
        <v/>
      </c>
      <c r="AD3847">
        <f>IF($C3847="","",IF($Z3847="Yes",1,0))</f>
        <v/>
      </c>
      <c r="AE3847">
        <f>IF($AA3847=1,IFERROR(IF(VALUE($C3847)&lt;100000000,VALUE($C3847),1000000000),IFERROR(IF(VALUE(MID($C3847,2,20))&lt;100000000,VALUE(MID($C3847,2,20)),1000000000),1000000000))+ROW()/100000,"")</f>
        <v/>
      </c>
    </row>
    <row r="3848">
      <c r="M3848" s="7">
        <f>IF($C3848="","",L3848*V3848/100)</f>
        <v/>
      </c>
      <c r="N3848" s="11" t="n"/>
      <c r="R3848" s="7" t="n"/>
      <c r="T3848" s="7" t="n"/>
      <c r="U3848" s="7">
        <f>IF($C3848="","",T3848*X3848/100)</f>
        <v/>
      </c>
      <c r="V3848" s="7">
        <f>IF($C3848="","",T3848-U3848)</f>
        <v/>
      </c>
      <c r="X3848">
        <f>IF($C3848="","",IF($AD3848=1,Settings!$C$8,IF($AC3848=1,Settings!$C$6,Settings!$C$7))*100)</f>
        <v/>
      </c>
      <c r="Y3848" s="7">
        <f>IF($C3848="","",V3848-M3848)</f>
        <v/>
      </c>
      <c r="AA3848">
        <f>IF($C3848="","",IF(COUNTIF($C$2:$C3848,$C3848)=1,1,0))</f>
        <v/>
      </c>
      <c r="AB3848">
        <f>IF($AA3848=1,SUMPRODUCT(--($AE$2:$AE$6001&lt;$AE3848))+1,"")</f>
        <v/>
      </c>
      <c r="AC3848">
        <f>IF($C3848="","",IF(OR($W3848=TRUE(),$W3848="TRUE"),0,1))</f>
        <v/>
      </c>
      <c r="AD3848">
        <f>IF($C3848="","",IF($Z3848="Yes",1,0))</f>
        <v/>
      </c>
      <c r="AE3848">
        <f>IF($AA3848=1,IFERROR(IF(VALUE($C3848)&lt;100000000,VALUE($C3848),1000000000),IFERROR(IF(VALUE(MID($C3848,2,20))&lt;100000000,VALUE(MID($C3848,2,20)),1000000000),1000000000))+ROW()/100000,"")</f>
        <v/>
      </c>
    </row>
    <row r="3849">
      <c r="M3849" s="7">
        <f>IF($C3849="","",L3849*V3849/100)</f>
        <v/>
      </c>
      <c r="N3849" s="11" t="n"/>
      <c r="R3849" s="7" t="n"/>
      <c r="T3849" s="7" t="n"/>
      <c r="U3849" s="7">
        <f>IF($C3849="","",T3849*X3849/100)</f>
        <v/>
      </c>
      <c r="V3849" s="7">
        <f>IF($C3849="","",T3849-U3849)</f>
        <v/>
      </c>
      <c r="X3849">
        <f>IF($C3849="","",IF($AD3849=1,Settings!$C$8,IF($AC3849=1,Settings!$C$6,Settings!$C$7))*100)</f>
        <v/>
      </c>
      <c r="Y3849" s="7">
        <f>IF($C3849="","",V3849-M3849)</f>
        <v/>
      </c>
      <c r="AA3849">
        <f>IF($C3849="","",IF(COUNTIF($C$2:$C3849,$C3849)=1,1,0))</f>
        <v/>
      </c>
      <c r="AB3849">
        <f>IF($AA3849=1,SUMPRODUCT(--($AE$2:$AE$6001&lt;$AE3849))+1,"")</f>
        <v/>
      </c>
      <c r="AC3849">
        <f>IF($C3849="","",IF(OR($W3849=TRUE(),$W3849="TRUE"),0,1))</f>
        <v/>
      </c>
      <c r="AD3849">
        <f>IF($C3849="","",IF($Z3849="Yes",1,0))</f>
        <v/>
      </c>
      <c r="AE3849">
        <f>IF($AA3849=1,IFERROR(IF(VALUE($C3849)&lt;100000000,VALUE($C3849),1000000000),IFERROR(IF(VALUE(MID($C3849,2,20))&lt;100000000,VALUE(MID($C3849,2,20)),1000000000),1000000000))+ROW()/100000,"")</f>
        <v/>
      </c>
    </row>
    <row r="3850">
      <c r="M3850" s="7">
        <f>IF($C3850="","",L3850*V3850/100)</f>
        <v/>
      </c>
      <c r="N3850" s="11" t="n"/>
      <c r="R3850" s="7" t="n"/>
      <c r="T3850" s="7" t="n"/>
      <c r="U3850" s="7">
        <f>IF($C3850="","",T3850*X3850/100)</f>
        <v/>
      </c>
      <c r="V3850" s="7">
        <f>IF($C3850="","",T3850-U3850)</f>
        <v/>
      </c>
      <c r="X3850">
        <f>IF($C3850="","",IF($AD3850=1,Settings!$C$8,IF($AC3850=1,Settings!$C$6,Settings!$C$7))*100)</f>
        <v/>
      </c>
      <c r="Y3850" s="7">
        <f>IF($C3850="","",V3850-M3850)</f>
        <v/>
      </c>
      <c r="AA3850">
        <f>IF($C3850="","",IF(COUNTIF($C$2:$C3850,$C3850)=1,1,0))</f>
        <v/>
      </c>
      <c r="AB3850">
        <f>IF($AA3850=1,SUMPRODUCT(--($AE$2:$AE$6001&lt;$AE3850))+1,"")</f>
        <v/>
      </c>
      <c r="AC3850">
        <f>IF($C3850="","",IF(OR($W3850=TRUE(),$W3850="TRUE"),0,1))</f>
        <v/>
      </c>
      <c r="AD3850">
        <f>IF($C3850="","",IF($Z3850="Yes",1,0))</f>
        <v/>
      </c>
      <c r="AE3850">
        <f>IF($AA3850=1,IFERROR(IF(VALUE($C3850)&lt;100000000,VALUE($C3850),1000000000),IFERROR(IF(VALUE(MID($C3850,2,20))&lt;100000000,VALUE(MID($C3850,2,20)),1000000000),1000000000))+ROW()/100000,"")</f>
        <v/>
      </c>
    </row>
    <row r="3851">
      <c r="M3851" s="7">
        <f>IF($C3851="","",L3851*V3851/100)</f>
        <v/>
      </c>
      <c r="N3851" s="11" t="n"/>
      <c r="R3851" s="7" t="n"/>
      <c r="T3851" s="7" t="n"/>
      <c r="U3851" s="7">
        <f>IF($C3851="","",T3851*X3851/100)</f>
        <v/>
      </c>
      <c r="V3851" s="7">
        <f>IF($C3851="","",T3851-U3851)</f>
        <v/>
      </c>
      <c r="X3851">
        <f>IF($C3851="","",IF($AD3851=1,Settings!$C$8,IF($AC3851=1,Settings!$C$6,Settings!$C$7))*100)</f>
        <v/>
      </c>
      <c r="Y3851" s="7">
        <f>IF($C3851="","",V3851-M3851)</f>
        <v/>
      </c>
      <c r="AA3851">
        <f>IF($C3851="","",IF(COUNTIF($C$2:$C3851,$C3851)=1,1,0))</f>
        <v/>
      </c>
      <c r="AB3851">
        <f>IF($AA3851=1,SUMPRODUCT(--($AE$2:$AE$6001&lt;$AE3851))+1,"")</f>
        <v/>
      </c>
      <c r="AC3851">
        <f>IF($C3851="","",IF(OR($W3851=TRUE(),$W3851="TRUE"),0,1))</f>
        <v/>
      </c>
      <c r="AD3851">
        <f>IF($C3851="","",IF($Z3851="Yes",1,0))</f>
        <v/>
      </c>
      <c r="AE3851">
        <f>IF($AA3851=1,IFERROR(IF(VALUE($C3851)&lt;100000000,VALUE($C3851),1000000000),IFERROR(IF(VALUE(MID($C3851,2,20))&lt;100000000,VALUE(MID($C3851,2,20)),1000000000),1000000000))+ROW()/100000,"")</f>
        <v/>
      </c>
    </row>
    <row r="3852">
      <c r="M3852" s="7">
        <f>IF($C3852="","",L3852*V3852/100)</f>
        <v/>
      </c>
      <c r="N3852" s="11" t="n"/>
      <c r="R3852" s="7" t="n"/>
      <c r="T3852" s="7" t="n"/>
      <c r="U3852" s="7">
        <f>IF($C3852="","",T3852*X3852/100)</f>
        <v/>
      </c>
      <c r="V3852" s="7">
        <f>IF($C3852="","",T3852-U3852)</f>
        <v/>
      </c>
      <c r="X3852">
        <f>IF($C3852="","",IF($AD3852=1,Settings!$C$8,IF($AC3852=1,Settings!$C$6,Settings!$C$7))*100)</f>
        <v/>
      </c>
      <c r="Y3852" s="7">
        <f>IF($C3852="","",V3852-M3852)</f>
        <v/>
      </c>
      <c r="AA3852">
        <f>IF($C3852="","",IF(COUNTIF($C$2:$C3852,$C3852)=1,1,0))</f>
        <v/>
      </c>
      <c r="AB3852">
        <f>IF($AA3852=1,SUMPRODUCT(--($AE$2:$AE$6001&lt;$AE3852))+1,"")</f>
        <v/>
      </c>
      <c r="AC3852">
        <f>IF($C3852="","",IF(OR($W3852=TRUE(),$W3852="TRUE"),0,1))</f>
        <v/>
      </c>
      <c r="AD3852">
        <f>IF($C3852="","",IF($Z3852="Yes",1,0))</f>
        <v/>
      </c>
      <c r="AE3852">
        <f>IF($AA3852=1,IFERROR(IF(VALUE($C3852)&lt;100000000,VALUE($C3852),1000000000),IFERROR(IF(VALUE(MID($C3852,2,20))&lt;100000000,VALUE(MID($C3852,2,20)),1000000000),1000000000))+ROW()/100000,"")</f>
        <v/>
      </c>
    </row>
    <row r="3853">
      <c r="M3853" s="7">
        <f>IF($C3853="","",L3853*V3853/100)</f>
        <v/>
      </c>
      <c r="N3853" s="11" t="n"/>
      <c r="R3853" s="7" t="n"/>
      <c r="T3853" s="7" t="n"/>
      <c r="U3853" s="7">
        <f>IF($C3853="","",T3853*X3853/100)</f>
        <v/>
      </c>
      <c r="V3853" s="7">
        <f>IF($C3853="","",T3853-U3853)</f>
        <v/>
      </c>
      <c r="X3853">
        <f>IF($C3853="","",IF($AD3853=1,Settings!$C$8,IF($AC3853=1,Settings!$C$6,Settings!$C$7))*100)</f>
        <v/>
      </c>
      <c r="Y3853" s="7">
        <f>IF($C3853="","",V3853-M3853)</f>
        <v/>
      </c>
      <c r="AA3853">
        <f>IF($C3853="","",IF(COUNTIF($C$2:$C3853,$C3853)=1,1,0))</f>
        <v/>
      </c>
      <c r="AB3853">
        <f>IF($AA3853=1,SUMPRODUCT(--($AE$2:$AE$6001&lt;$AE3853))+1,"")</f>
        <v/>
      </c>
      <c r="AC3853">
        <f>IF($C3853="","",IF(OR($W3853=TRUE(),$W3853="TRUE"),0,1))</f>
        <v/>
      </c>
      <c r="AD3853">
        <f>IF($C3853="","",IF($Z3853="Yes",1,0))</f>
        <v/>
      </c>
      <c r="AE3853">
        <f>IF($AA3853=1,IFERROR(IF(VALUE($C3853)&lt;100000000,VALUE($C3853),1000000000),IFERROR(IF(VALUE(MID($C3853,2,20))&lt;100000000,VALUE(MID($C3853,2,20)),1000000000),1000000000))+ROW()/100000,"")</f>
        <v/>
      </c>
    </row>
    <row r="3854">
      <c r="M3854" s="7">
        <f>IF($C3854="","",L3854*V3854/100)</f>
        <v/>
      </c>
      <c r="N3854" s="11" t="n"/>
      <c r="R3854" s="7" t="n"/>
      <c r="T3854" s="7" t="n"/>
      <c r="U3854" s="7">
        <f>IF($C3854="","",T3854*X3854/100)</f>
        <v/>
      </c>
      <c r="V3854" s="7">
        <f>IF($C3854="","",T3854-U3854)</f>
        <v/>
      </c>
      <c r="X3854">
        <f>IF($C3854="","",IF($AD3854=1,Settings!$C$8,IF($AC3854=1,Settings!$C$6,Settings!$C$7))*100)</f>
        <v/>
      </c>
      <c r="Y3854" s="7">
        <f>IF($C3854="","",V3854-M3854)</f>
        <v/>
      </c>
      <c r="AA3854">
        <f>IF($C3854="","",IF(COUNTIF($C$2:$C3854,$C3854)=1,1,0))</f>
        <v/>
      </c>
      <c r="AB3854">
        <f>IF($AA3854=1,SUMPRODUCT(--($AE$2:$AE$6001&lt;$AE3854))+1,"")</f>
        <v/>
      </c>
      <c r="AC3854">
        <f>IF($C3854="","",IF(OR($W3854=TRUE(),$W3854="TRUE"),0,1))</f>
        <v/>
      </c>
      <c r="AD3854">
        <f>IF($C3854="","",IF($Z3854="Yes",1,0))</f>
        <v/>
      </c>
      <c r="AE3854">
        <f>IF($AA3854=1,IFERROR(IF(VALUE($C3854)&lt;100000000,VALUE($C3854),1000000000),IFERROR(IF(VALUE(MID($C3854,2,20))&lt;100000000,VALUE(MID($C3854,2,20)),1000000000),1000000000))+ROW()/100000,"")</f>
        <v/>
      </c>
    </row>
    <row r="3855">
      <c r="M3855" s="7">
        <f>IF($C3855="","",L3855*V3855/100)</f>
        <v/>
      </c>
      <c r="N3855" s="11" t="n"/>
      <c r="R3855" s="7" t="n"/>
      <c r="T3855" s="7" t="n"/>
      <c r="U3855" s="7">
        <f>IF($C3855="","",T3855*X3855/100)</f>
        <v/>
      </c>
      <c r="V3855" s="7">
        <f>IF($C3855="","",T3855-U3855)</f>
        <v/>
      </c>
      <c r="X3855">
        <f>IF($C3855="","",IF($AD3855=1,Settings!$C$8,IF($AC3855=1,Settings!$C$6,Settings!$C$7))*100)</f>
        <v/>
      </c>
      <c r="Y3855" s="7">
        <f>IF($C3855="","",V3855-M3855)</f>
        <v/>
      </c>
      <c r="AA3855">
        <f>IF($C3855="","",IF(COUNTIF($C$2:$C3855,$C3855)=1,1,0))</f>
        <v/>
      </c>
      <c r="AB3855">
        <f>IF($AA3855=1,SUMPRODUCT(--($AE$2:$AE$6001&lt;$AE3855))+1,"")</f>
        <v/>
      </c>
      <c r="AC3855">
        <f>IF($C3855="","",IF(OR($W3855=TRUE(),$W3855="TRUE"),0,1))</f>
        <v/>
      </c>
      <c r="AD3855">
        <f>IF($C3855="","",IF($Z3855="Yes",1,0))</f>
        <v/>
      </c>
      <c r="AE3855">
        <f>IF($AA3855=1,IFERROR(IF(VALUE($C3855)&lt;100000000,VALUE($C3855),1000000000),IFERROR(IF(VALUE(MID($C3855,2,20))&lt;100000000,VALUE(MID($C3855,2,20)),1000000000),1000000000))+ROW()/100000,"")</f>
        <v/>
      </c>
    </row>
    <row r="3856">
      <c r="M3856" s="7">
        <f>IF($C3856="","",L3856*V3856/100)</f>
        <v/>
      </c>
      <c r="N3856" s="11" t="n"/>
      <c r="R3856" s="7" t="n"/>
      <c r="T3856" s="7" t="n"/>
      <c r="U3856" s="7">
        <f>IF($C3856="","",T3856*X3856/100)</f>
        <v/>
      </c>
      <c r="V3856" s="7">
        <f>IF($C3856="","",T3856-U3856)</f>
        <v/>
      </c>
      <c r="X3856">
        <f>IF($C3856="","",IF($AD3856=1,Settings!$C$8,IF($AC3856=1,Settings!$C$6,Settings!$C$7))*100)</f>
        <v/>
      </c>
      <c r="Y3856" s="7">
        <f>IF($C3856="","",V3856-M3856)</f>
        <v/>
      </c>
      <c r="AA3856">
        <f>IF($C3856="","",IF(COUNTIF($C$2:$C3856,$C3856)=1,1,0))</f>
        <v/>
      </c>
      <c r="AB3856">
        <f>IF($AA3856=1,SUMPRODUCT(--($AE$2:$AE$6001&lt;$AE3856))+1,"")</f>
        <v/>
      </c>
      <c r="AC3856">
        <f>IF($C3856="","",IF(OR($W3856=TRUE(),$W3856="TRUE"),0,1))</f>
        <v/>
      </c>
      <c r="AD3856">
        <f>IF($C3856="","",IF($Z3856="Yes",1,0))</f>
        <v/>
      </c>
      <c r="AE3856">
        <f>IF($AA3856=1,IFERROR(IF(VALUE($C3856)&lt;100000000,VALUE($C3856),1000000000),IFERROR(IF(VALUE(MID($C3856,2,20))&lt;100000000,VALUE(MID($C3856,2,20)),1000000000),1000000000))+ROW()/100000,"")</f>
        <v/>
      </c>
    </row>
    <row r="3857">
      <c r="M3857" s="7">
        <f>IF($C3857="","",L3857*V3857/100)</f>
        <v/>
      </c>
      <c r="N3857" s="11" t="n"/>
      <c r="R3857" s="7" t="n"/>
      <c r="T3857" s="7" t="n"/>
      <c r="U3857" s="7">
        <f>IF($C3857="","",T3857*X3857/100)</f>
        <v/>
      </c>
      <c r="V3857" s="7">
        <f>IF($C3857="","",T3857-U3857)</f>
        <v/>
      </c>
      <c r="X3857">
        <f>IF($C3857="","",IF($AD3857=1,Settings!$C$8,IF($AC3857=1,Settings!$C$6,Settings!$C$7))*100)</f>
        <v/>
      </c>
      <c r="Y3857" s="7">
        <f>IF($C3857="","",V3857-M3857)</f>
        <v/>
      </c>
      <c r="AA3857">
        <f>IF($C3857="","",IF(COUNTIF($C$2:$C3857,$C3857)=1,1,0))</f>
        <v/>
      </c>
      <c r="AB3857">
        <f>IF($AA3857=1,SUMPRODUCT(--($AE$2:$AE$6001&lt;$AE3857))+1,"")</f>
        <v/>
      </c>
      <c r="AC3857">
        <f>IF($C3857="","",IF(OR($W3857=TRUE(),$W3857="TRUE"),0,1))</f>
        <v/>
      </c>
      <c r="AD3857">
        <f>IF($C3857="","",IF($Z3857="Yes",1,0))</f>
        <v/>
      </c>
      <c r="AE3857">
        <f>IF($AA3857=1,IFERROR(IF(VALUE($C3857)&lt;100000000,VALUE($C3857),1000000000),IFERROR(IF(VALUE(MID($C3857,2,20))&lt;100000000,VALUE(MID($C3857,2,20)),1000000000),1000000000))+ROW()/100000,"")</f>
        <v/>
      </c>
    </row>
    <row r="3858">
      <c r="M3858" s="7">
        <f>IF($C3858="","",L3858*V3858/100)</f>
        <v/>
      </c>
      <c r="N3858" s="11" t="n"/>
      <c r="R3858" s="7" t="n"/>
      <c r="T3858" s="7" t="n"/>
      <c r="U3858" s="7">
        <f>IF($C3858="","",T3858*X3858/100)</f>
        <v/>
      </c>
      <c r="V3858" s="7">
        <f>IF($C3858="","",T3858-U3858)</f>
        <v/>
      </c>
      <c r="X3858">
        <f>IF($C3858="","",IF($AD3858=1,Settings!$C$8,IF($AC3858=1,Settings!$C$6,Settings!$C$7))*100)</f>
        <v/>
      </c>
      <c r="Y3858" s="7">
        <f>IF($C3858="","",V3858-M3858)</f>
        <v/>
      </c>
      <c r="AA3858">
        <f>IF($C3858="","",IF(COUNTIF($C$2:$C3858,$C3858)=1,1,0))</f>
        <v/>
      </c>
      <c r="AB3858">
        <f>IF($AA3858=1,SUMPRODUCT(--($AE$2:$AE$6001&lt;$AE3858))+1,"")</f>
        <v/>
      </c>
      <c r="AC3858">
        <f>IF($C3858="","",IF(OR($W3858=TRUE(),$W3858="TRUE"),0,1))</f>
        <v/>
      </c>
      <c r="AD3858">
        <f>IF($C3858="","",IF($Z3858="Yes",1,0))</f>
        <v/>
      </c>
      <c r="AE3858">
        <f>IF($AA3858=1,IFERROR(IF(VALUE($C3858)&lt;100000000,VALUE($C3858),1000000000),IFERROR(IF(VALUE(MID($C3858,2,20))&lt;100000000,VALUE(MID($C3858,2,20)),1000000000),1000000000))+ROW()/100000,"")</f>
        <v/>
      </c>
    </row>
    <row r="3859">
      <c r="M3859" s="7">
        <f>IF($C3859="","",L3859*V3859/100)</f>
        <v/>
      </c>
      <c r="N3859" s="11" t="n"/>
      <c r="R3859" s="7" t="n"/>
      <c r="T3859" s="7" t="n"/>
      <c r="U3859" s="7">
        <f>IF($C3859="","",T3859*X3859/100)</f>
        <v/>
      </c>
      <c r="V3859" s="7">
        <f>IF($C3859="","",T3859-U3859)</f>
        <v/>
      </c>
      <c r="X3859">
        <f>IF($C3859="","",IF($AD3859=1,Settings!$C$8,IF($AC3859=1,Settings!$C$6,Settings!$C$7))*100)</f>
        <v/>
      </c>
      <c r="Y3859" s="7">
        <f>IF($C3859="","",V3859-M3859)</f>
        <v/>
      </c>
      <c r="AA3859">
        <f>IF($C3859="","",IF(COUNTIF($C$2:$C3859,$C3859)=1,1,0))</f>
        <v/>
      </c>
      <c r="AB3859">
        <f>IF($AA3859=1,SUMPRODUCT(--($AE$2:$AE$6001&lt;$AE3859))+1,"")</f>
        <v/>
      </c>
      <c r="AC3859">
        <f>IF($C3859="","",IF(OR($W3859=TRUE(),$W3859="TRUE"),0,1))</f>
        <v/>
      </c>
      <c r="AD3859">
        <f>IF($C3859="","",IF($Z3859="Yes",1,0))</f>
        <v/>
      </c>
      <c r="AE3859">
        <f>IF($AA3859=1,IFERROR(IF(VALUE($C3859)&lt;100000000,VALUE($C3859),1000000000),IFERROR(IF(VALUE(MID($C3859,2,20))&lt;100000000,VALUE(MID($C3859,2,20)),1000000000),1000000000))+ROW()/100000,"")</f>
        <v/>
      </c>
    </row>
    <row r="3860">
      <c r="M3860" s="7">
        <f>IF($C3860="","",L3860*V3860/100)</f>
        <v/>
      </c>
      <c r="N3860" s="11" t="n"/>
      <c r="R3860" s="7" t="n"/>
      <c r="T3860" s="7" t="n"/>
      <c r="U3860" s="7">
        <f>IF($C3860="","",T3860*X3860/100)</f>
        <v/>
      </c>
      <c r="V3860" s="7">
        <f>IF($C3860="","",T3860-U3860)</f>
        <v/>
      </c>
      <c r="X3860">
        <f>IF($C3860="","",IF($AD3860=1,Settings!$C$8,IF($AC3860=1,Settings!$C$6,Settings!$C$7))*100)</f>
        <v/>
      </c>
      <c r="Y3860" s="7">
        <f>IF($C3860="","",V3860-M3860)</f>
        <v/>
      </c>
      <c r="AA3860">
        <f>IF($C3860="","",IF(COUNTIF($C$2:$C3860,$C3860)=1,1,0))</f>
        <v/>
      </c>
      <c r="AB3860">
        <f>IF($AA3860=1,SUMPRODUCT(--($AE$2:$AE$6001&lt;$AE3860))+1,"")</f>
        <v/>
      </c>
      <c r="AC3860">
        <f>IF($C3860="","",IF(OR($W3860=TRUE(),$W3860="TRUE"),0,1))</f>
        <v/>
      </c>
      <c r="AD3860">
        <f>IF($C3860="","",IF($Z3860="Yes",1,0))</f>
        <v/>
      </c>
      <c r="AE3860">
        <f>IF($AA3860=1,IFERROR(IF(VALUE($C3860)&lt;100000000,VALUE($C3860),1000000000),IFERROR(IF(VALUE(MID($C3860,2,20))&lt;100000000,VALUE(MID($C3860,2,20)),1000000000),1000000000))+ROW()/100000,"")</f>
        <v/>
      </c>
    </row>
    <row r="3861">
      <c r="M3861" s="7">
        <f>IF($C3861="","",L3861*V3861/100)</f>
        <v/>
      </c>
      <c r="N3861" s="11" t="n"/>
      <c r="R3861" s="7" t="n"/>
      <c r="T3861" s="7" t="n"/>
      <c r="U3861" s="7">
        <f>IF($C3861="","",T3861*X3861/100)</f>
        <v/>
      </c>
      <c r="V3861" s="7">
        <f>IF($C3861="","",T3861-U3861)</f>
        <v/>
      </c>
      <c r="X3861">
        <f>IF($C3861="","",IF($AD3861=1,Settings!$C$8,IF($AC3861=1,Settings!$C$6,Settings!$C$7))*100)</f>
        <v/>
      </c>
      <c r="Y3861" s="7">
        <f>IF($C3861="","",V3861-M3861)</f>
        <v/>
      </c>
      <c r="AA3861">
        <f>IF($C3861="","",IF(COUNTIF($C$2:$C3861,$C3861)=1,1,0))</f>
        <v/>
      </c>
      <c r="AB3861">
        <f>IF($AA3861=1,SUMPRODUCT(--($AE$2:$AE$6001&lt;$AE3861))+1,"")</f>
        <v/>
      </c>
      <c r="AC3861">
        <f>IF($C3861="","",IF(OR($W3861=TRUE(),$W3861="TRUE"),0,1))</f>
        <v/>
      </c>
      <c r="AD3861">
        <f>IF($C3861="","",IF($Z3861="Yes",1,0))</f>
        <v/>
      </c>
      <c r="AE3861">
        <f>IF($AA3861=1,IFERROR(IF(VALUE($C3861)&lt;100000000,VALUE($C3861),1000000000),IFERROR(IF(VALUE(MID($C3861,2,20))&lt;100000000,VALUE(MID($C3861,2,20)),1000000000),1000000000))+ROW()/100000,"")</f>
        <v/>
      </c>
    </row>
    <row r="3862">
      <c r="M3862" s="7">
        <f>IF($C3862="","",L3862*V3862/100)</f>
        <v/>
      </c>
      <c r="N3862" s="11" t="n"/>
      <c r="R3862" s="7" t="n"/>
      <c r="T3862" s="7" t="n"/>
      <c r="U3862" s="7">
        <f>IF($C3862="","",T3862*X3862/100)</f>
        <v/>
      </c>
      <c r="V3862" s="7">
        <f>IF($C3862="","",T3862-U3862)</f>
        <v/>
      </c>
      <c r="X3862">
        <f>IF($C3862="","",IF($AD3862=1,Settings!$C$8,IF($AC3862=1,Settings!$C$6,Settings!$C$7))*100)</f>
        <v/>
      </c>
      <c r="Y3862" s="7">
        <f>IF($C3862="","",V3862-M3862)</f>
        <v/>
      </c>
      <c r="AA3862">
        <f>IF($C3862="","",IF(COUNTIF($C$2:$C3862,$C3862)=1,1,0))</f>
        <v/>
      </c>
      <c r="AB3862">
        <f>IF($AA3862=1,SUMPRODUCT(--($AE$2:$AE$6001&lt;$AE3862))+1,"")</f>
        <v/>
      </c>
      <c r="AC3862">
        <f>IF($C3862="","",IF(OR($W3862=TRUE(),$W3862="TRUE"),0,1))</f>
        <v/>
      </c>
      <c r="AD3862">
        <f>IF($C3862="","",IF($Z3862="Yes",1,0))</f>
        <v/>
      </c>
      <c r="AE3862">
        <f>IF($AA3862=1,IFERROR(IF(VALUE($C3862)&lt;100000000,VALUE($C3862),1000000000),IFERROR(IF(VALUE(MID($C3862,2,20))&lt;100000000,VALUE(MID($C3862,2,20)),1000000000),1000000000))+ROW()/100000,"")</f>
        <v/>
      </c>
    </row>
    <row r="3863">
      <c r="M3863" s="7">
        <f>IF($C3863="","",L3863*V3863/100)</f>
        <v/>
      </c>
      <c r="N3863" s="11" t="n"/>
      <c r="R3863" s="7" t="n"/>
      <c r="T3863" s="7" t="n"/>
      <c r="U3863" s="7">
        <f>IF($C3863="","",T3863*X3863/100)</f>
        <v/>
      </c>
      <c r="V3863" s="7">
        <f>IF($C3863="","",T3863-U3863)</f>
        <v/>
      </c>
      <c r="X3863">
        <f>IF($C3863="","",IF($AD3863=1,Settings!$C$8,IF($AC3863=1,Settings!$C$6,Settings!$C$7))*100)</f>
        <v/>
      </c>
      <c r="Y3863" s="7">
        <f>IF($C3863="","",V3863-M3863)</f>
        <v/>
      </c>
      <c r="AA3863">
        <f>IF($C3863="","",IF(COUNTIF($C$2:$C3863,$C3863)=1,1,0))</f>
        <v/>
      </c>
      <c r="AB3863">
        <f>IF($AA3863=1,SUMPRODUCT(--($AE$2:$AE$6001&lt;$AE3863))+1,"")</f>
        <v/>
      </c>
      <c r="AC3863">
        <f>IF($C3863="","",IF(OR($W3863=TRUE(),$W3863="TRUE"),0,1))</f>
        <v/>
      </c>
      <c r="AD3863">
        <f>IF($C3863="","",IF($Z3863="Yes",1,0))</f>
        <v/>
      </c>
      <c r="AE3863">
        <f>IF($AA3863=1,IFERROR(IF(VALUE($C3863)&lt;100000000,VALUE($C3863),1000000000),IFERROR(IF(VALUE(MID($C3863,2,20))&lt;100000000,VALUE(MID($C3863,2,20)),1000000000),1000000000))+ROW()/100000,"")</f>
        <v/>
      </c>
    </row>
    <row r="3864">
      <c r="M3864" s="7">
        <f>IF($C3864="","",L3864*V3864/100)</f>
        <v/>
      </c>
      <c r="N3864" s="11" t="n"/>
      <c r="R3864" s="7" t="n"/>
      <c r="T3864" s="7" t="n"/>
      <c r="U3864" s="7">
        <f>IF($C3864="","",T3864*X3864/100)</f>
        <v/>
      </c>
      <c r="V3864" s="7">
        <f>IF($C3864="","",T3864-U3864)</f>
        <v/>
      </c>
      <c r="X3864">
        <f>IF($C3864="","",IF($AD3864=1,Settings!$C$8,IF($AC3864=1,Settings!$C$6,Settings!$C$7))*100)</f>
        <v/>
      </c>
      <c r="Y3864" s="7">
        <f>IF($C3864="","",V3864-M3864)</f>
        <v/>
      </c>
      <c r="AA3864">
        <f>IF($C3864="","",IF(COUNTIF($C$2:$C3864,$C3864)=1,1,0))</f>
        <v/>
      </c>
      <c r="AB3864">
        <f>IF($AA3864=1,SUMPRODUCT(--($AE$2:$AE$6001&lt;$AE3864))+1,"")</f>
        <v/>
      </c>
      <c r="AC3864">
        <f>IF($C3864="","",IF(OR($W3864=TRUE(),$W3864="TRUE"),0,1))</f>
        <v/>
      </c>
      <c r="AD3864">
        <f>IF($C3864="","",IF($Z3864="Yes",1,0))</f>
        <v/>
      </c>
      <c r="AE3864">
        <f>IF($AA3864=1,IFERROR(IF(VALUE($C3864)&lt;100000000,VALUE($C3864),1000000000),IFERROR(IF(VALUE(MID($C3864,2,20))&lt;100000000,VALUE(MID($C3864,2,20)),1000000000),1000000000))+ROW()/100000,"")</f>
        <v/>
      </c>
    </row>
    <row r="3865">
      <c r="M3865" s="7">
        <f>IF($C3865="","",L3865*V3865/100)</f>
        <v/>
      </c>
      <c r="N3865" s="11" t="n"/>
      <c r="R3865" s="7" t="n"/>
      <c r="T3865" s="7" t="n"/>
      <c r="U3865" s="7">
        <f>IF($C3865="","",T3865*X3865/100)</f>
        <v/>
      </c>
      <c r="V3865" s="7">
        <f>IF($C3865="","",T3865-U3865)</f>
        <v/>
      </c>
      <c r="X3865">
        <f>IF($C3865="","",IF($AD3865=1,Settings!$C$8,IF($AC3865=1,Settings!$C$6,Settings!$C$7))*100)</f>
        <v/>
      </c>
      <c r="Y3865" s="7">
        <f>IF($C3865="","",V3865-M3865)</f>
        <v/>
      </c>
      <c r="AA3865">
        <f>IF($C3865="","",IF(COUNTIF($C$2:$C3865,$C3865)=1,1,0))</f>
        <v/>
      </c>
      <c r="AB3865">
        <f>IF($AA3865=1,SUMPRODUCT(--($AE$2:$AE$6001&lt;$AE3865))+1,"")</f>
        <v/>
      </c>
      <c r="AC3865">
        <f>IF($C3865="","",IF(OR($W3865=TRUE(),$W3865="TRUE"),0,1))</f>
        <v/>
      </c>
      <c r="AD3865">
        <f>IF($C3865="","",IF($Z3865="Yes",1,0))</f>
        <v/>
      </c>
      <c r="AE3865">
        <f>IF($AA3865=1,IFERROR(IF(VALUE($C3865)&lt;100000000,VALUE($C3865),1000000000),IFERROR(IF(VALUE(MID($C3865,2,20))&lt;100000000,VALUE(MID($C3865,2,20)),1000000000),1000000000))+ROW()/100000,"")</f>
        <v/>
      </c>
    </row>
    <row r="3866">
      <c r="M3866" s="7">
        <f>IF($C3866="","",L3866*V3866/100)</f>
        <v/>
      </c>
      <c r="N3866" s="11" t="n"/>
      <c r="R3866" s="7" t="n"/>
      <c r="T3866" s="7" t="n"/>
      <c r="U3866" s="7">
        <f>IF($C3866="","",T3866*X3866/100)</f>
        <v/>
      </c>
      <c r="V3866" s="7">
        <f>IF($C3866="","",T3866-U3866)</f>
        <v/>
      </c>
      <c r="X3866">
        <f>IF($C3866="","",IF($AD3866=1,Settings!$C$8,IF($AC3866=1,Settings!$C$6,Settings!$C$7))*100)</f>
        <v/>
      </c>
      <c r="Y3866" s="7">
        <f>IF($C3866="","",V3866-M3866)</f>
        <v/>
      </c>
      <c r="AA3866">
        <f>IF($C3866="","",IF(COUNTIF($C$2:$C3866,$C3866)=1,1,0))</f>
        <v/>
      </c>
      <c r="AB3866">
        <f>IF($AA3866=1,SUMPRODUCT(--($AE$2:$AE$6001&lt;$AE3866))+1,"")</f>
        <v/>
      </c>
      <c r="AC3866">
        <f>IF($C3866="","",IF(OR($W3866=TRUE(),$W3866="TRUE"),0,1))</f>
        <v/>
      </c>
      <c r="AD3866">
        <f>IF($C3866="","",IF($Z3866="Yes",1,0))</f>
        <v/>
      </c>
      <c r="AE3866">
        <f>IF($AA3866=1,IFERROR(IF(VALUE($C3866)&lt;100000000,VALUE($C3866),1000000000),IFERROR(IF(VALUE(MID($C3866,2,20))&lt;100000000,VALUE(MID($C3866,2,20)),1000000000),1000000000))+ROW()/100000,"")</f>
        <v/>
      </c>
    </row>
    <row r="3867">
      <c r="M3867" s="7">
        <f>IF($C3867="","",L3867*V3867/100)</f>
        <v/>
      </c>
      <c r="N3867" s="11" t="n"/>
      <c r="R3867" s="7" t="n"/>
      <c r="T3867" s="7" t="n"/>
      <c r="U3867" s="7">
        <f>IF($C3867="","",T3867*X3867/100)</f>
        <v/>
      </c>
      <c r="V3867" s="7">
        <f>IF($C3867="","",T3867-U3867)</f>
        <v/>
      </c>
      <c r="X3867">
        <f>IF($C3867="","",IF($AD3867=1,Settings!$C$8,IF($AC3867=1,Settings!$C$6,Settings!$C$7))*100)</f>
        <v/>
      </c>
      <c r="Y3867" s="7">
        <f>IF($C3867="","",V3867-M3867)</f>
        <v/>
      </c>
      <c r="AA3867">
        <f>IF($C3867="","",IF(COUNTIF($C$2:$C3867,$C3867)=1,1,0))</f>
        <v/>
      </c>
      <c r="AB3867">
        <f>IF($AA3867=1,SUMPRODUCT(--($AE$2:$AE$6001&lt;$AE3867))+1,"")</f>
        <v/>
      </c>
      <c r="AC3867">
        <f>IF($C3867="","",IF(OR($W3867=TRUE(),$W3867="TRUE"),0,1))</f>
        <v/>
      </c>
      <c r="AD3867">
        <f>IF($C3867="","",IF($Z3867="Yes",1,0))</f>
        <v/>
      </c>
      <c r="AE3867">
        <f>IF($AA3867=1,IFERROR(IF(VALUE($C3867)&lt;100000000,VALUE($C3867),1000000000),IFERROR(IF(VALUE(MID($C3867,2,20))&lt;100000000,VALUE(MID($C3867,2,20)),1000000000),1000000000))+ROW()/100000,"")</f>
        <v/>
      </c>
    </row>
    <row r="3868">
      <c r="M3868" s="7">
        <f>IF($C3868="","",L3868*V3868/100)</f>
        <v/>
      </c>
      <c r="N3868" s="11" t="n"/>
      <c r="R3868" s="7" t="n"/>
      <c r="T3868" s="7" t="n"/>
      <c r="U3868" s="7">
        <f>IF($C3868="","",T3868*X3868/100)</f>
        <v/>
      </c>
      <c r="V3868" s="7">
        <f>IF($C3868="","",T3868-U3868)</f>
        <v/>
      </c>
      <c r="X3868">
        <f>IF($C3868="","",IF($AD3868=1,Settings!$C$8,IF($AC3868=1,Settings!$C$6,Settings!$C$7))*100)</f>
        <v/>
      </c>
      <c r="Y3868" s="7">
        <f>IF($C3868="","",V3868-M3868)</f>
        <v/>
      </c>
      <c r="AA3868">
        <f>IF($C3868="","",IF(COUNTIF($C$2:$C3868,$C3868)=1,1,0))</f>
        <v/>
      </c>
      <c r="AB3868">
        <f>IF($AA3868=1,SUMPRODUCT(--($AE$2:$AE$6001&lt;$AE3868))+1,"")</f>
        <v/>
      </c>
      <c r="AC3868">
        <f>IF($C3868="","",IF(OR($W3868=TRUE(),$W3868="TRUE"),0,1))</f>
        <v/>
      </c>
      <c r="AD3868">
        <f>IF($C3868="","",IF($Z3868="Yes",1,0))</f>
        <v/>
      </c>
      <c r="AE3868">
        <f>IF($AA3868=1,IFERROR(IF(VALUE($C3868)&lt;100000000,VALUE($C3868),1000000000),IFERROR(IF(VALUE(MID($C3868,2,20))&lt;100000000,VALUE(MID($C3868,2,20)),1000000000),1000000000))+ROW()/100000,"")</f>
        <v/>
      </c>
    </row>
    <row r="3869">
      <c r="M3869" s="7">
        <f>IF($C3869="","",L3869*V3869/100)</f>
        <v/>
      </c>
      <c r="N3869" s="11" t="n"/>
      <c r="R3869" s="7" t="n"/>
      <c r="T3869" s="7" t="n"/>
      <c r="U3869" s="7">
        <f>IF($C3869="","",T3869*X3869/100)</f>
        <v/>
      </c>
      <c r="V3869" s="7">
        <f>IF($C3869="","",T3869-U3869)</f>
        <v/>
      </c>
      <c r="X3869">
        <f>IF($C3869="","",IF($AD3869=1,Settings!$C$8,IF($AC3869=1,Settings!$C$6,Settings!$C$7))*100)</f>
        <v/>
      </c>
      <c r="Y3869" s="7">
        <f>IF($C3869="","",V3869-M3869)</f>
        <v/>
      </c>
      <c r="AA3869">
        <f>IF($C3869="","",IF(COUNTIF($C$2:$C3869,$C3869)=1,1,0))</f>
        <v/>
      </c>
      <c r="AB3869">
        <f>IF($AA3869=1,SUMPRODUCT(--($AE$2:$AE$6001&lt;$AE3869))+1,"")</f>
        <v/>
      </c>
      <c r="AC3869">
        <f>IF($C3869="","",IF(OR($W3869=TRUE(),$W3869="TRUE"),0,1))</f>
        <v/>
      </c>
      <c r="AD3869">
        <f>IF($C3869="","",IF($Z3869="Yes",1,0))</f>
        <v/>
      </c>
      <c r="AE3869">
        <f>IF($AA3869=1,IFERROR(IF(VALUE($C3869)&lt;100000000,VALUE($C3869),1000000000),IFERROR(IF(VALUE(MID($C3869,2,20))&lt;100000000,VALUE(MID($C3869,2,20)),1000000000),1000000000))+ROW()/100000,"")</f>
        <v/>
      </c>
    </row>
    <row r="3870">
      <c r="M3870" s="7">
        <f>IF($C3870="","",L3870*V3870/100)</f>
        <v/>
      </c>
      <c r="N3870" s="11" t="n"/>
      <c r="R3870" s="7" t="n"/>
      <c r="T3870" s="7" t="n"/>
      <c r="U3870" s="7">
        <f>IF($C3870="","",T3870*X3870/100)</f>
        <v/>
      </c>
      <c r="V3870" s="7">
        <f>IF($C3870="","",T3870-U3870)</f>
        <v/>
      </c>
      <c r="X3870">
        <f>IF($C3870="","",IF($AD3870=1,Settings!$C$8,IF($AC3870=1,Settings!$C$6,Settings!$C$7))*100)</f>
        <v/>
      </c>
      <c r="Y3870" s="7">
        <f>IF($C3870="","",V3870-M3870)</f>
        <v/>
      </c>
      <c r="AA3870">
        <f>IF($C3870="","",IF(COUNTIF($C$2:$C3870,$C3870)=1,1,0))</f>
        <v/>
      </c>
      <c r="AB3870">
        <f>IF($AA3870=1,SUMPRODUCT(--($AE$2:$AE$6001&lt;$AE3870))+1,"")</f>
        <v/>
      </c>
      <c r="AC3870">
        <f>IF($C3870="","",IF(OR($W3870=TRUE(),$W3870="TRUE"),0,1))</f>
        <v/>
      </c>
      <c r="AD3870">
        <f>IF($C3870="","",IF($Z3870="Yes",1,0))</f>
        <v/>
      </c>
      <c r="AE3870">
        <f>IF($AA3870=1,IFERROR(IF(VALUE($C3870)&lt;100000000,VALUE($C3870),1000000000),IFERROR(IF(VALUE(MID($C3870,2,20))&lt;100000000,VALUE(MID($C3870,2,20)),1000000000),1000000000))+ROW()/100000,"")</f>
        <v/>
      </c>
    </row>
    <row r="3871">
      <c r="M3871" s="7">
        <f>IF($C3871="","",L3871*V3871/100)</f>
        <v/>
      </c>
      <c r="N3871" s="11" t="n"/>
      <c r="R3871" s="7" t="n"/>
      <c r="T3871" s="7" t="n"/>
      <c r="U3871" s="7">
        <f>IF($C3871="","",T3871*X3871/100)</f>
        <v/>
      </c>
      <c r="V3871" s="7">
        <f>IF($C3871="","",T3871-U3871)</f>
        <v/>
      </c>
      <c r="X3871">
        <f>IF($C3871="","",IF($AD3871=1,Settings!$C$8,IF($AC3871=1,Settings!$C$6,Settings!$C$7))*100)</f>
        <v/>
      </c>
      <c r="Y3871" s="7">
        <f>IF($C3871="","",V3871-M3871)</f>
        <v/>
      </c>
      <c r="AA3871">
        <f>IF($C3871="","",IF(COUNTIF($C$2:$C3871,$C3871)=1,1,0))</f>
        <v/>
      </c>
      <c r="AB3871">
        <f>IF($AA3871=1,SUMPRODUCT(--($AE$2:$AE$6001&lt;$AE3871))+1,"")</f>
        <v/>
      </c>
      <c r="AC3871">
        <f>IF($C3871="","",IF(OR($W3871=TRUE(),$W3871="TRUE"),0,1))</f>
        <v/>
      </c>
      <c r="AD3871">
        <f>IF($C3871="","",IF($Z3871="Yes",1,0))</f>
        <v/>
      </c>
      <c r="AE3871">
        <f>IF($AA3871=1,IFERROR(IF(VALUE($C3871)&lt;100000000,VALUE($C3871),1000000000),IFERROR(IF(VALUE(MID($C3871,2,20))&lt;100000000,VALUE(MID($C3871,2,20)),1000000000),1000000000))+ROW()/100000,"")</f>
        <v/>
      </c>
    </row>
    <row r="3872">
      <c r="M3872" s="7">
        <f>IF($C3872="","",L3872*V3872/100)</f>
        <v/>
      </c>
      <c r="N3872" s="11" t="n"/>
      <c r="R3872" s="7" t="n"/>
      <c r="T3872" s="7" t="n"/>
      <c r="U3872" s="7">
        <f>IF($C3872="","",T3872*X3872/100)</f>
        <v/>
      </c>
      <c r="V3872" s="7">
        <f>IF($C3872="","",T3872-U3872)</f>
        <v/>
      </c>
      <c r="X3872">
        <f>IF($C3872="","",IF($AD3872=1,Settings!$C$8,IF($AC3872=1,Settings!$C$6,Settings!$C$7))*100)</f>
        <v/>
      </c>
      <c r="Y3872" s="7">
        <f>IF($C3872="","",V3872-M3872)</f>
        <v/>
      </c>
      <c r="AA3872">
        <f>IF($C3872="","",IF(COUNTIF($C$2:$C3872,$C3872)=1,1,0))</f>
        <v/>
      </c>
      <c r="AB3872">
        <f>IF($AA3872=1,SUMPRODUCT(--($AE$2:$AE$6001&lt;$AE3872))+1,"")</f>
        <v/>
      </c>
      <c r="AC3872">
        <f>IF($C3872="","",IF(OR($W3872=TRUE(),$W3872="TRUE"),0,1))</f>
        <v/>
      </c>
      <c r="AD3872">
        <f>IF($C3872="","",IF($Z3872="Yes",1,0))</f>
        <v/>
      </c>
      <c r="AE3872">
        <f>IF($AA3872=1,IFERROR(IF(VALUE($C3872)&lt;100000000,VALUE($C3872),1000000000),IFERROR(IF(VALUE(MID($C3872,2,20))&lt;100000000,VALUE(MID($C3872,2,20)),1000000000),1000000000))+ROW()/100000,"")</f>
        <v/>
      </c>
    </row>
    <row r="3873">
      <c r="M3873" s="7">
        <f>IF($C3873="","",L3873*V3873/100)</f>
        <v/>
      </c>
      <c r="N3873" s="11" t="n"/>
      <c r="R3873" s="7" t="n"/>
      <c r="T3873" s="7" t="n"/>
      <c r="U3873" s="7">
        <f>IF($C3873="","",T3873*X3873/100)</f>
        <v/>
      </c>
      <c r="V3873" s="7">
        <f>IF($C3873="","",T3873-U3873)</f>
        <v/>
      </c>
      <c r="X3873">
        <f>IF($C3873="","",IF($AD3873=1,Settings!$C$8,IF($AC3873=1,Settings!$C$6,Settings!$C$7))*100)</f>
        <v/>
      </c>
      <c r="Y3873" s="7">
        <f>IF($C3873="","",V3873-M3873)</f>
        <v/>
      </c>
      <c r="AA3873">
        <f>IF($C3873="","",IF(COUNTIF($C$2:$C3873,$C3873)=1,1,0))</f>
        <v/>
      </c>
      <c r="AB3873">
        <f>IF($AA3873=1,SUMPRODUCT(--($AE$2:$AE$6001&lt;$AE3873))+1,"")</f>
        <v/>
      </c>
      <c r="AC3873">
        <f>IF($C3873="","",IF(OR($W3873=TRUE(),$W3873="TRUE"),0,1))</f>
        <v/>
      </c>
      <c r="AD3873">
        <f>IF($C3873="","",IF($Z3873="Yes",1,0))</f>
        <v/>
      </c>
      <c r="AE3873">
        <f>IF($AA3873=1,IFERROR(IF(VALUE($C3873)&lt;100000000,VALUE($C3873),1000000000),IFERROR(IF(VALUE(MID($C3873,2,20))&lt;100000000,VALUE(MID($C3873,2,20)),1000000000),1000000000))+ROW()/100000,"")</f>
        <v/>
      </c>
    </row>
    <row r="3874">
      <c r="M3874" s="7">
        <f>IF($C3874="","",L3874*V3874/100)</f>
        <v/>
      </c>
      <c r="N3874" s="11" t="n"/>
      <c r="R3874" s="7" t="n"/>
      <c r="T3874" s="7" t="n"/>
      <c r="U3874" s="7">
        <f>IF($C3874="","",T3874*X3874/100)</f>
        <v/>
      </c>
      <c r="V3874" s="7">
        <f>IF($C3874="","",T3874-U3874)</f>
        <v/>
      </c>
      <c r="X3874">
        <f>IF($C3874="","",IF($AD3874=1,Settings!$C$8,IF($AC3874=1,Settings!$C$6,Settings!$C$7))*100)</f>
        <v/>
      </c>
      <c r="Y3874" s="7">
        <f>IF($C3874="","",V3874-M3874)</f>
        <v/>
      </c>
      <c r="AA3874">
        <f>IF($C3874="","",IF(COUNTIF($C$2:$C3874,$C3874)=1,1,0))</f>
        <v/>
      </c>
      <c r="AB3874">
        <f>IF($AA3874=1,SUMPRODUCT(--($AE$2:$AE$6001&lt;$AE3874))+1,"")</f>
        <v/>
      </c>
      <c r="AC3874">
        <f>IF($C3874="","",IF(OR($W3874=TRUE(),$W3874="TRUE"),0,1))</f>
        <v/>
      </c>
      <c r="AD3874">
        <f>IF($C3874="","",IF($Z3874="Yes",1,0))</f>
        <v/>
      </c>
      <c r="AE3874">
        <f>IF($AA3874=1,IFERROR(IF(VALUE($C3874)&lt;100000000,VALUE($C3874),1000000000),IFERROR(IF(VALUE(MID($C3874,2,20))&lt;100000000,VALUE(MID($C3874,2,20)),1000000000),1000000000))+ROW()/100000,"")</f>
        <v/>
      </c>
    </row>
    <row r="3875">
      <c r="M3875" s="7">
        <f>IF($C3875="","",L3875*V3875/100)</f>
        <v/>
      </c>
      <c r="N3875" s="11" t="n"/>
      <c r="R3875" s="7" t="n"/>
      <c r="T3875" s="7" t="n"/>
      <c r="U3875" s="7">
        <f>IF($C3875="","",T3875*X3875/100)</f>
        <v/>
      </c>
      <c r="V3875" s="7">
        <f>IF($C3875="","",T3875-U3875)</f>
        <v/>
      </c>
      <c r="X3875">
        <f>IF($C3875="","",IF($AD3875=1,Settings!$C$8,IF($AC3875=1,Settings!$C$6,Settings!$C$7))*100)</f>
        <v/>
      </c>
      <c r="Y3875" s="7">
        <f>IF($C3875="","",V3875-M3875)</f>
        <v/>
      </c>
      <c r="AA3875">
        <f>IF($C3875="","",IF(COUNTIF($C$2:$C3875,$C3875)=1,1,0))</f>
        <v/>
      </c>
      <c r="AB3875">
        <f>IF($AA3875=1,SUMPRODUCT(--($AE$2:$AE$6001&lt;$AE3875))+1,"")</f>
        <v/>
      </c>
      <c r="AC3875">
        <f>IF($C3875="","",IF(OR($W3875=TRUE(),$W3875="TRUE"),0,1))</f>
        <v/>
      </c>
      <c r="AD3875">
        <f>IF($C3875="","",IF($Z3875="Yes",1,0))</f>
        <v/>
      </c>
      <c r="AE3875">
        <f>IF($AA3875=1,IFERROR(IF(VALUE($C3875)&lt;100000000,VALUE($C3875),1000000000),IFERROR(IF(VALUE(MID($C3875,2,20))&lt;100000000,VALUE(MID($C3875,2,20)),1000000000),1000000000))+ROW()/100000,"")</f>
        <v/>
      </c>
    </row>
    <row r="3876">
      <c r="M3876" s="7">
        <f>IF($C3876="","",L3876*V3876/100)</f>
        <v/>
      </c>
      <c r="N3876" s="11" t="n"/>
      <c r="R3876" s="7" t="n"/>
      <c r="T3876" s="7" t="n"/>
      <c r="U3876" s="7">
        <f>IF($C3876="","",T3876*X3876/100)</f>
        <v/>
      </c>
      <c r="V3876" s="7">
        <f>IF($C3876="","",T3876-U3876)</f>
        <v/>
      </c>
      <c r="X3876">
        <f>IF($C3876="","",IF($AD3876=1,Settings!$C$8,IF($AC3876=1,Settings!$C$6,Settings!$C$7))*100)</f>
        <v/>
      </c>
      <c r="Y3876" s="7">
        <f>IF($C3876="","",V3876-M3876)</f>
        <v/>
      </c>
      <c r="AA3876">
        <f>IF($C3876="","",IF(COUNTIF($C$2:$C3876,$C3876)=1,1,0))</f>
        <v/>
      </c>
      <c r="AB3876">
        <f>IF($AA3876=1,SUMPRODUCT(--($AE$2:$AE$6001&lt;$AE3876))+1,"")</f>
        <v/>
      </c>
      <c r="AC3876">
        <f>IF($C3876="","",IF(OR($W3876=TRUE(),$W3876="TRUE"),0,1))</f>
        <v/>
      </c>
      <c r="AD3876">
        <f>IF($C3876="","",IF($Z3876="Yes",1,0))</f>
        <v/>
      </c>
      <c r="AE3876">
        <f>IF($AA3876=1,IFERROR(IF(VALUE($C3876)&lt;100000000,VALUE($C3876),1000000000),IFERROR(IF(VALUE(MID($C3876,2,20))&lt;100000000,VALUE(MID($C3876,2,20)),1000000000),1000000000))+ROW()/100000,"")</f>
        <v/>
      </c>
    </row>
    <row r="3877">
      <c r="M3877" s="7">
        <f>IF($C3877="","",L3877*V3877/100)</f>
        <v/>
      </c>
      <c r="N3877" s="11" t="n"/>
      <c r="R3877" s="7" t="n"/>
      <c r="T3877" s="7" t="n"/>
      <c r="U3877" s="7">
        <f>IF($C3877="","",T3877*X3877/100)</f>
        <v/>
      </c>
      <c r="V3877" s="7">
        <f>IF($C3877="","",T3877-U3877)</f>
        <v/>
      </c>
      <c r="X3877">
        <f>IF($C3877="","",IF($AD3877=1,Settings!$C$8,IF($AC3877=1,Settings!$C$6,Settings!$C$7))*100)</f>
        <v/>
      </c>
      <c r="Y3877" s="7">
        <f>IF($C3877="","",V3877-M3877)</f>
        <v/>
      </c>
      <c r="AA3877">
        <f>IF($C3877="","",IF(COUNTIF($C$2:$C3877,$C3877)=1,1,0))</f>
        <v/>
      </c>
      <c r="AB3877">
        <f>IF($AA3877=1,SUMPRODUCT(--($AE$2:$AE$6001&lt;$AE3877))+1,"")</f>
        <v/>
      </c>
      <c r="AC3877">
        <f>IF($C3877="","",IF(OR($W3877=TRUE(),$W3877="TRUE"),0,1))</f>
        <v/>
      </c>
      <c r="AD3877">
        <f>IF($C3877="","",IF($Z3877="Yes",1,0))</f>
        <v/>
      </c>
      <c r="AE3877">
        <f>IF($AA3877=1,IFERROR(IF(VALUE($C3877)&lt;100000000,VALUE($C3877),1000000000),IFERROR(IF(VALUE(MID($C3877,2,20))&lt;100000000,VALUE(MID($C3877,2,20)),1000000000),1000000000))+ROW()/100000,"")</f>
        <v/>
      </c>
    </row>
    <row r="3878">
      <c r="M3878" s="7">
        <f>IF($C3878="","",L3878*V3878/100)</f>
        <v/>
      </c>
      <c r="N3878" s="11" t="n"/>
      <c r="R3878" s="7" t="n"/>
      <c r="T3878" s="7" t="n"/>
      <c r="U3878" s="7">
        <f>IF($C3878="","",T3878*X3878/100)</f>
        <v/>
      </c>
      <c r="V3878" s="7">
        <f>IF($C3878="","",T3878-U3878)</f>
        <v/>
      </c>
      <c r="X3878">
        <f>IF($C3878="","",IF($AD3878=1,Settings!$C$8,IF($AC3878=1,Settings!$C$6,Settings!$C$7))*100)</f>
        <v/>
      </c>
      <c r="Y3878" s="7">
        <f>IF($C3878="","",V3878-M3878)</f>
        <v/>
      </c>
      <c r="AA3878">
        <f>IF($C3878="","",IF(COUNTIF($C$2:$C3878,$C3878)=1,1,0))</f>
        <v/>
      </c>
      <c r="AB3878">
        <f>IF($AA3878=1,SUMPRODUCT(--($AE$2:$AE$6001&lt;$AE3878))+1,"")</f>
        <v/>
      </c>
      <c r="AC3878">
        <f>IF($C3878="","",IF(OR($W3878=TRUE(),$W3878="TRUE"),0,1))</f>
        <v/>
      </c>
      <c r="AD3878">
        <f>IF($C3878="","",IF($Z3878="Yes",1,0))</f>
        <v/>
      </c>
      <c r="AE3878">
        <f>IF($AA3878=1,IFERROR(IF(VALUE($C3878)&lt;100000000,VALUE($C3878),1000000000),IFERROR(IF(VALUE(MID($C3878,2,20))&lt;100000000,VALUE(MID($C3878,2,20)),1000000000),1000000000))+ROW()/100000,"")</f>
        <v/>
      </c>
    </row>
    <row r="3879">
      <c r="M3879" s="7">
        <f>IF($C3879="","",L3879*V3879/100)</f>
        <v/>
      </c>
      <c r="N3879" s="11" t="n"/>
      <c r="R3879" s="7" t="n"/>
      <c r="T3879" s="7" t="n"/>
      <c r="U3879" s="7">
        <f>IF($C3879="","",T3879*X3879/100)</f>
        <v/>
      </c>
      <c r="V3879" s="7">
        <f>IF($C3879="","",T3879-U3879)</f>
        <v/>
      </c>
      <c r="X3879">
        <f>IF($C3879="","",IF($AD3879=1,Settings!$C$8,IF($AC3879=1,Settings!$C$6,Settings!$C$7))*100)</f>
        <v/>
      </c>
      <c r="Y3879" s="7">
        <f>IF($C3879="","",V3879-M3879)</f>
        <v/>
      </c>
      <c r="AA3879">
        <f>IF($C3879="","",IF(COUNTIF($C$2:$C3879,$C3879)=1,1,0))</f>
        <v/>
      </c>
      <c r="AB3879">
        <f>IF($AA3879=1,SUMPRODUCT(--($AE$2:$AE$6001&lt;$AE3879))+1,"")</f>
        <v/>
      </c>
      <c r="AC3879">
        <f>IF($C3879="","",IF(OR($W3879=TRUE(),$W3879="TRUE"),0,1))</f>
        <v/>
      </c>
      <c r="AD3879">
        <f>IF($C3879="","",IF($Z3879="Yes",1,0))</f>
        <v/>
      </c>
      <c r="AE3879">
        <f>IF($AA3879=1,IFERROR(IF(VALUE($C3879)&lt;100000000,VALUE($C3879),1000000000),IFERROR(IF(VALUE(MID($C3879,2,20))&lt;100000000,VALUE(MID($C3879,2,20)),1000000000),1000000000))+ROW()/100000,"")</f>
        <v/>
      </c>
    </row>
    <row r="3880">
      <c r="M3880" s="7">
        <f>IF($C3880="","",L3880*V3880/100)</f>
        <v/>
      </c>
      <c r="N3880" s="11" t="n"/>
      <c r="R3880" s="7" t="n"/>
      <c r="T3880" s="7" t="n"/>
      <c r="U3880" s="7">
        <f>IF($C3880="","",T3880*X3880/100)</f>
        <v/>
      </c>
      <c r="V3880" s="7">
        <f>IF($C3880="","",T3880-U3880)</f>
        <v/>
      </c>
      <c r="X3880">
        <f>IF($C3880="","",IF($AD3880=1,Settings!$C$8,IF($AC3880=1,Settings!$C$6,Settings!$C$7))*100)</f>
        <v/>
      </c>
      <c r="Y3880" s="7">
        <f>IF($C3880="","",V3880-M3880)</f>
        <v/>
      </c>
      <c r="AA3880">
        <f>IF($C3880="","",IF(COUNTIF($C$2:$C3880,$C3880)=1,1,0))</f>
        <v/>
      </c>
      <c r="AB3880">
        <f>IF($AA3880=1,SUMPRODUCT(--($AE$2:$AE$6001&lt;$AE3880))+1,"")</f>
        <v/>
      </c>
      <c r="AC3880">
        <f>IF($C3880="","",IF(OR($W3880=TRUE(),$W3880="TRUE"),0,1))</f>
        <v/>
      </c>
      <c r="AD3880">
        <f>IF($C3880="","",IF($Z3880="Yes",1,0))</f>
        <v/>
      </c>
      <c r="AE3880">
        <f>IF($AA3880=1,IFERROR(IF(VALUE($C3880)&lt;100000000,VALUE($C3880),1000000000),IFERROR(IF(VALUE(MID($C3880,2,20))&lt;100000000,VALUE(MID($C3880,2,20)),1000000000),1000000000))+ROW()/100000,"")</f>
        <v/>
      </c>
    </row>
    <row r="3881">
      <c r="M3881" s="7">
        <f>IF($C3881="","",L3881*V3881/100)</f>
        <v/>
      </c>
      <c r="N3881" s="11" t="n"/>
      <c r="R3881" s="7" t="n"/>
      <c r="T3881" s="7" t="n"/>
      <c r="U3881" s="7">
        <f>IF($C3881="","",T3881*X3881/100)</f>
        <v/>
      </c>
      <c r="V3881" s="7">
        <f>IF($C3881="","",T3881-U3881)</f>
        <v/>
      </c>
      <c r="X3881">
        <f>IF($C3881="","",IF($AD3881=1,Settings!$C$8,IF($AC3881=1,Settings!$C$6,Settings!$C$7))*100)</f>
        <v/>
      </c>
      <c r="Y3881" s="7">
        <f>IF($C3881="","",V3881-M3881)</f>
        <v/>
      </c>
      <c r="AA3881">
        <f>IF($C3881="","",IF(COUNTIF($C$2:$C3881,$C3881)=1,1,0))</f>
        <v/>
      </c>
      <c r="AB3881">
        <f>IF($AA3881=1,SUMPRODUCT(--($AE$2:$AE$6001&lt;$AE3881))+1,"")</f>
        <v/>
      </c>
      <c r="AC3881">
        <f>IF($C3881="","",IF(OR($W3881=TRUE(),$W3881="TRUE"),0,1))</f>
        <v/>
      </c>
      <c r="AD3881">
        <f>IF($C3881="","",IF($Z3881="Yes",1,0))</f>
        <v/>
      </c>
      <c r="AE3881">
        <f>IF($AA3881=1,IFERROR(IF(VALUE($C3881)&lt;100000000,VALUE($C3881),1000000000),IFERROR(IF(VALUE(MID($C3881,2,20))&lt;100000000,VALUE(MID($C3881,2,20)),1000000000),1000000000))+ROW()/100000,"")</f>
        <v/>
      </c>
    </row>
    <row r="3882">
      <c r="M3882" s="7">
        <f>IF($C3882="","",L3882*V3882/100)</f>
        <v/>
      </c>
      <c r="N3882" s="11" t="n"/>
      <c r="R3882" s="7" t="n"/>
      <c r="T3882" s="7" t="n"/>
      <c r="U3882" s="7">
        <f>IF($C3882="","",T3882*X3882/100)</f>
        <v/>
      </c>
      <c r="V3882" s="7">
        <f>IF($C3882="","",T3882-U3882)</f>
        <v/>
      </c>
      <c r="X3882">
        <f>IF($C3882="","",IF($AD3882=1,Settings!$C$8,IF($AC3882=1,Settings!$C$6,Settings!$C$7))*100)</f>
        <v/>
      </c>
      <c r="Y3882" s="7">
        <f>IF($C3882="","",V3882-M3882)</f>
        <v/>
      </c>
      <c r="AA3882">
        <f>IF($C3882="","",IF(COUNTIF($C$2:$C3882,$C3882)=1,1,0))</f>
        <v/>
      </c>
      <c r="AB3882">
        <f>IF($AA3882=1,SUMPRODUCT(--($AE$2:$AE$6001&lt;$AE3882))+1,"")</f>
        <v/>
      </c>
      <c r="AC3882">
        <f>IF($C3882="","",IF(OR($W3882=TRUE(),$W3882="TRUE"),0,1))</f>
        <v/>
      </c>
      <c r="AD3882">
        <f>IF($C3882="","",IF($Z3882="Yes",1,0))</f>
        <v/>
      </c>
      <c r="AE3882">
        <f>IF($AA3882=1,IFERROR(IF(VALUE($C3882)&lt;100000000,VALUE($C3882),1000000000),IFERROR(IF(VALUE(MID($C3882,2,20))&lt;100000000,VALUE(MID($C3882,2,20)),1000000000),1000000000))+ROW()/100000,"")</f>
        <v/>
      </c>
    </row>
    <row r="3883">
      <c r="M3883" s="7">
        <f>IF($C3883="","",L3883*V3883/100)</f>
        <v/>
      </c>
      <c r="N3883" s="11" t="n"/>
      <c r="R3883" s="7" t="n"/>
      <c r="T3883" s="7" t="n"/>
      <c r="U3883" s="7">
        <f>IF($C3883="","",T3883*X3883/100)</f>
        <v/>
      </c>
      <c r="V3883" s="7">
        <f>IF($C3883="","",T3883-U3883)</f>
        <v/>
      </c>
      <c r="X3883">
        <f>IF($C3883="","",IF($AD3883=1,Settings!$C$8,IF($AC3883=1,Settings!$C$6,Settings!$C$7))*100)</f>
        <v/>
      </c>
      <c r="Y3883" s="7">
        <f>IF($C3883="","",V3883-M3883)</f>
        <v/>
      </c>
      <c r="AA3883">
        <f>IF($C3883="","",IF(COUNTIF($C$2:$C3883,$C3883)=1,1,0))</f>
        <v/>
      </c>
      <c r="AB3883">
        <f>IF($AA3883=1,SUMPRODUCT(--($AE$2:$AE$6001&lt;$AE3883))+1,"")</f>
        <v/>
      </c>
      <c r="AC3883">
        <f>IF($C3883="","",IF(OR($W3883=TRUE(),$W3883="TRUE"),0,1))</f>
        <v/>
      </c>
      <c r="AD3883">
        <f>IF($C3883="","",IF($Z3883="Yes",1,0))</f>
        <v/>
      </c>
      <c r="AE3883">
        <f>IF($AA3883=1,IFERROR(IF(VALUE($C3883)&lt;100000000,VALUE($C3883),1000000000),IFERROR(IF(VALUE(MID($C3883,2,20))&lt;100000000,VALUE(MID($C3883,2,20)),1000000000),1000000000))+ROW()/100000,"")</f>
        <v/>
      </c>
    </row>
    <row r="3884">
      <c r="M3884" s="7">
        <f>IF($C3884="","",L3884*V3884/100)</f>
        <v/>
      </c>
      <c r="N3884" s="11" t="n"/>
      <c r="R3884" s="7" t="n"/>
      <c r="T3884" s="7" t="n"/>
      <c r="U3884" s="7">
        <f>IF($C3884="","",T3884*X3884/100)</f>
        <v/>
      </c>
      <c r="V3884" s="7">
        <f>IF($C3884="","",T3884-U3884)</f>
        <v/>
      </c>
      <c r="X3884">
        <f>IF($C3884="","",IF($AD3884=1,Settings!$C$8,IF($AC3884=1,Settings!$C$6,Settings!$C$7))*100)</f>
        <v/>
      </c>
      <c r="Y3884" s="7">
        <f>IF($C3884="","",V3884-M3884)</f>
        <v/>
      </c>
      <c r="AA3884">
        <f>IF($C3884="","",IF(COUNTIF($C$2:$C3884,$C3884)=1,1,0))</f>
        <v/>
      </c>
      <c r="AB3884">
        <f>IF($AA3884=1,SUMPRODUCT(--($AE$2:$AE$6001&lt;$AE3884))+1,"")</f>
        <v/>
      </c>
      <c r="AC3884">
        <f>IF($C3884="","",IF(OR($W3884=TRUE(),$W3884="TRUE"),0,1))</f>
        <v/>
      </c>
      <c r="AD3884">
        <f>IF($C3884="","",IF($Z3884="Yes",1,0))</f>
        <v/>
      </c>
      <c r="AE3884">
        <f>IF($AA3884=1,IFERROR(IF(VALUE($C3884)&lt;100000000,VALUE($C3884),1000000000),IFERROR(IF(VALUE(MID($C3884,2,20))&lt;100000000,VALUE(MID($C3884,2,20)),1000000000),1000000000))+ROW()/100000,"")</f>
        <v/>
      </c>
    </row>
    <row r="3885">
      <c r="M3885" s="7">
        <f>IF($C3885="","",L3885*V3885/100)</f>
        <v/>
      </c>
      <c r="N3885" s="11" t="n"/>
      <c r="R3885" s="7" t="n"/>
      <c r="T3885" s="7" t="n"/>
      <c r="U3885" s="7">
        <f>IF($C3885="","",T3885*X3885/100)</f>
        <v/>
      </c>
      <c r="V3885" s="7">
        <f>IF($C3885="","",T3885-U3885)</f>
        <v/>
      </c>
      <c r="X3885">
        <f>IF($C3885="","",IF($AD3885=1,Settings!$C$8,IF($AC3885=1,Settings!$C$6,Settings!$C$7))*100)</f>
        <v/>
      </c>
      <c r="Y3885" s="7">
        <f>IF($C3885="","",V3885-M3885)</f>
        <v/>
      </c>
      <c r="AA3885">
        <f>IF($C3885="","",IF(COUNTIF($C$2:$C3885,$C3885)=1,1,0))</f>
        <v/>
      </c>
      <c r="AB3885">
        <f>IF($AA3885=1,SUMPRODUCT(--($AE$2:$AE$6001&lt;$AE3885))+1,"")</f>
        <v/>
      </c>
      <c r="AC3885">
        <f>IF($C3885="","",IF(OR($W3885=TRUE(),$W3885="TRUE"),0,1))</f>
        <v/>
      </c>
      <c r="AD3885">
        <f>IF($C3885="","",IF($Z3885="Yes",1,0))</f>
        <v/>
      </c>
      <c r="AE3885">
        <f>IF($AA3885=1,IFERROR(IF(VALUE($C3885)&lt;100000000,VALUE($C3885),1000000000),IFERROR(IF(VALUE(MID($C3885,2,20))&lt;100000000,VALUE(MID($C3885,2,20)),1000000000),1000000000))+ROW()/100000,"")</f>
        <v/>
      </c>
    </row>
    <row r="3886">
      <c r="M3886" s="7">
        <f>IF($C3886="","",L3886*V3886/100)</f>
        <v/>
      </c>
      <c r="N3886" s="11" t="n"/>
      <c r="R3886" s="7" t="n"/>
      <c r="T3886" s="7" t="n"/>
      <c r="U3886" s="7">
        <f>IF($C3886="","",T3886*X3886/100)</f>
        <v/>
      </c>
      <c r="V3886" s="7">
        <f>IF($C3886="","",T3886-U3886)</f>
        <v/>
      </c>
      <c r="X3886">
        <f>IF($C3886="","",IF($AD3886=1,Settings!$C$8,IF($AC3886=1,Settings!$C$6,Settings!$C$7))*100)</f>
        <v/>
      </c>
      <c r="Y3886" s="7">
        <f>IF($C3886="","",V3886-M3886)</f>
        <v/>
      </c>
      <c r="AA3886">
        <f>IF($C3886="","",IF(COUNTIF($C$2:$C3886,$C3886)=1,1,0))</f>
        <v/>
      </c>
      <c r="AB3886">
        <f>IF($AA3886=1,SUMPRODUCT(--($AE$2:$AE$6001&lt;$AE3886))+1,"")</f>
        <v/>
      </c>
      <c r="AC3886">
        <f>IF($C3886="","",IF(OR($W3886=TRUE(),$W3886="TRUE"),0,1))</f>
        <v/>
      </c>
      <c r="AD3886">
        <f>IF($C3886="","",IF($Z3886="Yes",1,0))</f>
        <v/>
      </c>
      <c r="AE3886">
        <f>IF($AA3886=1,IFERROR(IF(VALUE($C3886)&lt;100000000,VALUE($C3886),1000000000),IFERROR(IF(VALUE(MID($C3886,2,20))&lt;100000000,VALUE(MID($C3886,2,20)),1000000000),1000000000))+ROW()/100000,"")</f>
        <v/>
      </c>
    </row>
    <row r="3887">
      <c r="M3887" s="7">
        <f>IF($C3887="","",L3887*V3887/100)</f>
        <v/>
      </c>
      <c r="N3887" s="11" t="n"/>
      <c r="R3887" s="7" t="n"/>
      <c r="T3887" s="7" t="n"/>
      <c r="U3887" s="7">
        <f>IF($C3887="","",T3887*X3887/100)</f>
        <v/>
      </c>
      <c r="V3887" s="7">
        <f>IF($C3887="","",T3887-U3887)</f>
        <v/>
      </c>
      <c r="X3887">
        <f>IF($C3887="","",IF($AD3887=1,Settings!$C$8,IF($AC3887=1,Settings!$C$6,Settings!$C$7))*100)</f>
        <v/>
      </c>
      <c r="Y3887" s="7">
        <f>IF($C3887="","",V3887-M3887)</f>
        <v/>
      </c>
      <c r="AA3887">
        <f>IF($C3887="","",IF(COUNTIF($C$2:$C3887,$C3887)=1,1,0))</f>
        <v/>
      </c>
      <c r="AB3887">
        <f>IF($AA3887=1,SUMPRODUCT(--($AE$2:$AE$6001&lt;$AE3887))+1,"")</f>
        <v/>
      </c>
      <c r="AC3887">
        <f>IF($C3887="","",IF(OR($W3887=TRUE(),$W3887="TRUE"),0,1))</f>
        <v/>
      </c>
      <c r="AD3887">
        <f>IF($C3887="","",IF($Z3887="Yes",1,0))</f>
        <v/>
      </c>
      <c r="AE3887">
        <f>IF($AA3887=1,IFERROR(IF(VALUE($C3887)&lt;100000000,VALUE($C3887),1000000000),IFERROR(IF(VALUE(MID($C3887,2,20))&lt;100000000,VALUE(MID($C3887,2,20)),1000000000),1000000000))+ROW()/100000,"")</f>
        <v/>
      </c>
    </row>
    <row r="3888">
      <c r="M3888" s="7">
        <f>IF($C3888="","",L3888*V3888/100)</f>
        <v/>
      </c>
      <c r="N3888" s="11" t="n"/>
      <c r="R3888" s="7" t="n"/>
      <c r="T3888" s="7" t="n"/>
      <c r="U3888" s="7">
        <f>IF($C3888="","",T3888*X3888/100)</f>
        <v/>
      </c>
      <c r="V3888" s="7">
        <f>IF($C3888="","",T3888-U3888)</f>
        <v/>
      </c>
      <c r="X3888">
        <f>IF($C3888="","",IF($AD3888=1,Settings!$C$8,IF($AC3888=1,Settings!$C$6,Settings!$C$7))*100)</f>
        <v/>
      </c>
      <c r="Y3888" s="7">
        <f>IF($C3888="","",V3888-M3888)</f>
        <v/>
      </c>
      <c r="AA3888">
        <f>IF($C3888="","",IF(COUNTIF($C$2:$C3888,$C3888)=1,1,0))</f>
        <v/>
      </c>
      <c r="AB3888">
        <f>IF($AA3888=1,SUMPRODUCT(--($AE$2:$AE$6001&lt;$AE3888))+1,"")</f>
        <v/>
      </c>
      <c r="AC3888">
        <f>IF($C3888="","",IF(OR($W3888=TRUE(),$W3888="TRUE"),0,1))</f>
        <v/>
      </c>
      <c r="AD3888">
        <f>IF($C3888="","",IF($Z3888="Yes",1,0))</f>
        <v/>
      </c>
      <c r="AE3888">
        <f>IF($AA3888=1,IFERROR(IF(VALUE($C3888)&lt;100000000,VALUE($C3888),1000000000),IFERROR(IF(VALUE(MID($C3888,2,20))&lt;100000000,VALUE(MID($C3888,2,20)),1000000000),1000000000))+ROW()/100000,"")</f>
        <v/>
      </c>
    </row>
    <row r="3889">
      <c r="M3889" s="7">
        <f>IF($C3889="","",L3889*V3889/100)</f>
        <v/>
      </c>
      <c r="N3889" s="11" t="n"/>
      <c r="R3889" s="7" t="n"/>
      <c r="T3889" s="7" t="n"/>
      <c r="U3889" s="7">
        <f>IF($C3889="","",T3889*X3889/100)</f>
        <v/>
      </c>
      <c r="V3889" s="7">
        <f>IF($C3889="","",T3889-U3889)</f>
        <v/>
      </c>
      <c r="X3889">
        <f>IF($C3889="","",IF($AD3889=1,Settings!$C$8,IF($AC3889=1,Settings!$C$6,Settings!$C$7))*100)</f>
        <v/>
      </c>
      <c r="Y3889" s="7">
        <f>IF($C3889="","",V3889-M3889)</f>
        <v/>
      </c>
      <c r="AA3889">
        <f>IF($C3889="","",IF(COUNTIF($C$2:$C3889,$C3889)=1,1,0))</f>
        <v/>
      </c>
      <c r="AB3889">
        <f>IF($AA3889=1,SUMPRODUCT(--($AE$2:$AE$6001&lt;$AE3889))+1,"")</f>
        <v/>
      </c>
      <c r="AC3889">
        <f>IF($C3889="","",IF(OR($W3889=TRUE(),$W3889="TRUE"),0,1))</f>
        <v/>
      </c>
      <c r="AD3889">
        <f>IF($C3889="","",IF($Z3889="Yes",1,0))</f>
        <v/>
      </c>
      <c r="AE3889">
        <f>IF($AA3889=1,IFERROR(IF(VALUE($C3889)&lt;100000000,VALUE($C3889),1000000000),IFERROR(IF(VALUE(MID($C3889,2,20))&lt;100000000,VALUE(MID($C3889,2,20)),1000000000),1000000000))+ROW()/100000,"")</f>
        <v/>
      </c>
    </row>
    <row r="3890">
      <c r="M3890" s="7">
        <f>IF($C3890="","",L3890*V3890/100)</f>
        <v/>
      </c>
      <c r="N3890" s="11" t="n"/>
      <c r="R3890" s="7" t="n"/>
      <c r="T3890" s="7" t="n"/>
      <c r="U3890" s="7">
        <f>IF($C3890="","",T3890*X3890/100)</f>
        <v/>
      </c>
      <c r="V3890" s="7">
        <f>IF($C3890="","",T3890-U3890)</f>
        <v/>
      </c>
      <c r="X3890">
        <f>IF($C3890="","",IF($AD3890=1,Settings!$C$8,IF($AC3890=1,Settings!$C$6,Settings!$C$7))*100)</f>
        <v/>
      </c>
      <c r="Y3890" s="7">
        <f>IF($C3890="","",V3890-M3890)</f>
        <v/>
      </c>
      <c r="AA3890">
        <f>IF($C3890="","",IF(COUNTIF($C$2:$C3890,$C3890)=1,1,0))</f>
        <v/>
      </c>
      <c r="AB3890">
        <f>IF($AA3890=1,SUMPRODUCT(--($AE$2:$AE$6001&lt;$AE3890))+1,"")</f>
        <v/>
      </c>
      <c r="AC3890">
        <f>IF($C3890="","",IF(OR($W3890=TRUE(),$W3890="TRUE"),0,1))</f>
        <v/>
      </c>
      <c r="AD3890">
        <f>IF($C3890="","",IF($Z3890="Yes",1,0))</f>
        <v/>
      </c>
      <c r="AE3890">
        <f>IF($AA3890=1,IFERROR(IF(VALUE($C3890)&lt;100000000,VALUE($C3890),1000000000),IFERROR(IF(VALUE(MID($C3890,2,20))&lt;100000000,VALUE(MID($C3890,2,20)),1000000000),1000000000))+ROW()/100000,"")</f>
        <v/>
      </c>
    </row>
    <row r="3891">
      <c r="M3891" s="7">
        <f>IF($C3891="","",L3891*V3891/100)</f>
        <v/>
      </c>
      <c r="N3891" s="11" t="n"/>
      <c r="R3891" s="7" t="n"/>
      <c r="T3891" s="7" t="n"/>
      <c r="U3891" s="7">
        <f>IF($C3891="","",T3891*X3891/100)</f>
        <v/>
      </c>
      <c r="V3891" s="7">
        <f>IF($C3891="","",T3891-U3891)</f>
        <v/>
      </c>
      <c r="X3891">
        <f>IF($C3891="","",IF($AD3891=1,Settings!$C$8,IF($AC3891=1,Settings!$C$6,Settings!$C$7))*100)</f>
        <v/>
      </c>
      <c r="Y3891" s="7">
        <f>IF($C3891="","",V3891-M3891)</f>
        <v/>
      </c>
      <c r="AA3891">
        <f>IF($C3891="","",IF(COUNTIF($C$2:$C3891,$C3891)=1,1,0))</f>
        <v/>
      </c>
      <c r="AB3891">
        <f>IF($AA3891=1,SUMPRODUCT(--($AE$2:$AE$6001&lt;$AE3891))+1,"")</f>
        <v/>
      </c>
      <c r="AC3891">
        <f>IF($C3891="","",IF(OR($W3891=TRUE(),$W3891="TRUE"),0,1))</f>
        <v/>
      </c>
      <c r="AD3891">
        <f>IF($C3891="","",IF($Z3891="Yes",1,0))</f>
        <v/>
      </c>
      <c r="AE3891">
        <f>IF($AA3891=1,IFERROR(IF(VALUE($C3891)&lt;100000000,VALUE($C3891),1000000000),IFERROR(IF(VALUE(MID($C3891,2,20))&lt;100000000,VALUE(MID($C3891,2,20)),1000000000),1000000000))+ROW()/100000,"")</f>
        <v/>
      </c>
    </row>
    <row r="3892">
      <c r="M3892" s="7">
        <f>IF($C3892="","",L3892*V3892/100)</f>
        <v/>
      </c>
      <c r="N3892" s="11" t="n"/>
      <c r="R3892" s="7" t="n"/>
      <c r="T3892" s="7" t="n"/>
      <c r="U3892" s="7">
        <f>IF($C3892="","",T3892*X3892/100)</f>
        <v/>
      </c>
      <c r="V3892" s="7">
        <f>IF($C3892="","",T3892-U3892)</f>
        <v/>
      </c>
      <c r="X3892">
        <f>IF($C3892="","",IF($AD3892=1,Settings!$C$8,IF($AC3892=1,Settings!$C$6,Settings!$C$7))*100)</f>
        <v/>
      </c>
      <c r="Y3892" s="7">
        <f>IF($C3892="","",V3892-M3892)</f>
        <v/>
      </c>
      <c r="AA3892">
        <f>IF($C3892="","",IF(COUNTIF($C$2:$C3892,$C3892)=1,1,0))</f>
        <v/>
      </c>
      <c r="AB3892">
        <f>IF($AA3892=1,SUMPRODUCT(--($AE$2:$AE$6001&lt;$AE3892))+1,"")</f>
        <v/>
      </c>
      <c r="AC3892">
        <f>IF($C3892="","",IF(OR($W3892=TRUE(),$W3892="TRUE"),0,1))</f>
        <v/>
      </c>
      <c r="AD3892">
        <f>IF($C3892="","",IF($Z3892="Yes",1,0))</f>
        <v/>
      </c>
      <c r="AE3892">
        <f>IF($AA3892=1,IFERROR(IF(VALUE($C3892)&lt;100000000,VALUE($C3892),1000000000),IFERROR(IF(VALUE(MID($C3892,2,20))&lt;100000000,VALUE(MID($C3892,2,20)),1000000000),1000000000))+ROW()/100000,"")</f>
        <v/>
      </c>
    </row>
    <row r="3893">
      <c r="M3893" s="7">
        <f>IF($C3893="","",L3893*V3893/100)</f>
        <v/>
      </c>
      <c r="N3893" s="11" t="n"/>
      <c r="R3893" s="7" t="n"/>
      <c r="T3893" s="7" t="n"/>
      <c r="U3893" s="7">
        <f>IF($C3893="","",T3893*X3893/100)</f>
        <v/>
      </c>
      <c r="V3893" s="7">
        <f>IF($C3893="","",T3893-U3893)</f>
        <v/>
      </c>
      <c r="X3893">
        <f>IF($C3893="","",IF($AD3893=1,Settings!$C$8,IF($AC3893=1,Settings!$C$6,Settings!$C$7))*100)</f>
        <v/>
      </c>
      <c r="Y3893" s="7">
        <f>IF($C3893="","",V3893-M3893)</f>
        <v/>
      </c>
      <c r="AA3893">
        <f>IF($C3893="","",IF(COUNTIF($C$2:$C3893,$C3893)=1,1,0))</f>
        <v/>
      </c>
      <c r="AB3893">
        <f>IF($AA3893=1,SUMPRODUCT(--($AE$2:$AE$6001&lt;$AE3893))+1,"")</f>
        <v/>
      </c>
      <c r="AC3893">
        <f>IF($C3893="","",IF(OR($W3893=TRUE(),$W3893="TRUE"),0,1))</f>
        <v/>
      </c>
      <c r="AD3893">
        <f>IF($C3893="","",IF($Z3893="Yes",1,0))</f>
        <v/>
      </c>
      <c r="AE3893">
        <f>IF($AA3893=1,IFERROR(IF(VALUE($C3893)&lt;100000000,VALUE($C3893),1000000000),IFERROR(IF(VALUE(MID($C3893,2,20))&lt;100000000,VALUE(MID($C3893,2,20)),1000000000),1000000000))+ROW()/100000,"")</f>
        <v/>
      </c>
    </row>
    <row r="3894">
      <c r="M3894" s="7">
        <f>IF($C3894="","",L3894*V3894/100)</f>
        <v/>
      </c>
      <c r="N3894" s="11" t="n"/>
      <c r="R3894" s="7" t="n"/>
      <c r="T3894" s="7" t="n"/>
      <c r="U3894" s="7">
        <f>IF($C3894="","",T3894*X3894/100)</f>
        <v/>
      </c>
      <c r="V3894" s="7">
        <f>IF($C3894="","",T3894-U3894)</f>
        <v/>
      </c>
      <c r="X3894">
        <f>IF($C3894="","",IF($AD3894=1,Settings!$C$8,IF($AC3894=1,Settings!$C$6,Settings!$C$7))*100)</f>
        <v/>
      </c>
      <c r="Y3894" s="7">
        <f>IF($C3894="","",V3894-M3894)</f>
        <v/>
      </c>
      <c r="AA3894">
        <f>IF($C3894="","",IF(COUNTIF($C$2:$C3894,$C3894)=1,1,0))</f>
        <v/>
      </c>
      <c r="AB3894">
        <f>IF($AA3894=1,SUMPRODUCT(--($AE$2:$AE$6001&lt;$AE3894))+1,"")</f>
        <v/>
      </c>
      <c r="AC3894">
        <f>IF($C3894="","",IF(OR($W3894=TRUE(),$W3894="TRUE"),0,1))</f>
        <v/>
      </c>
      <c r="AD3894">
        <f>IF($C3894="","",IF($Z3894="Yes",1,0))</f>
        <v/>
      </c>
      <c r="AE3894">
        <f>IF($AA3894=1,IFERROR(IF(VALUE($C3894)&lt;100000000,VALUE($C3894),1000000000),IFERROR(IF(VALUE(MID($C3894,2,20))&lt;100000000,VALUE(MID($C3894,2,20)),1000000000),1000000000))+ROW()/100000,"")</f>
        <v/>
      </c>
    </row>
    <row r="3895">
      <c r="M3895" s="7">
        <f>IF($C3895="","",L3895*V3895/100)</f>
        <v/>
      </c>
      <c r="N3895" s="11" t="n"/>
      <c r="R3895" s="7" t="n"/>
      <c r="T3895" s="7" t="n"/>
      <c r="U3895" s="7">
        <f>IF($C3895="","",T3895*X3895/100)</f>
        <v/>
      </c>
      <c r="V3895" s="7">
        <f>IF($C3895="","",T3895-U3895)</f>
        <v/>
      </c>
      <c r="X3895">
        <f>IF($C3895="","",IF($AD3895=1,Settings!$C$8,IF($AC3895=1,Settings!$C$6,Settings!$C$7))*100)</f>
        <v/>
      </c>
      <c r="Y3895" s="7">
        <f>IF($C3895="","",V3895-M3895)</f>
        <v/>
      </c>
      <c r="AA3895">
        <f>IF($C3895="","",IF(COUNTIF($C$2:$C3895,$C3895)=1,1,0))</f>
        <v/>
      </c>
      <c r="AB3895">
        <f>IF($AA3895=1,SUMPRODUCT(--($AE$2:$AE$6001&lt;$AE3895))+1,"")</f>
        <v/>
      </c>
      <c r="AC3895">
        <f>IF($C3895="","",IF(OR($W3895=TRUE(),$W3895="TRUE"),0,1))</f>
        <v/>
      </c>
      <c r="AD3895">
        <f>IF($C3895="","",IF($Z3895="Yes",1,0))</f>
        <v/>
      </c>
      <c r="AE3895">
        <f>IF($AA3895=1,IFERROR(IF(VALUE($C3895)&lt;100000000,VALUE($C3895),1000000000),IFERROR(IF(VALUE(MID($C3895,2,20))&lt;100000000,VALUE(MID($C3895,2,20)),1000000000),1000000000))+ROW()/100000,"")</f>
        <v/>
      </c>
    </row>
    <row r="3896">
      <c r="M3896" s="7">
        <f>IF($C3896="","",L3896*V3896/100)</f>
        <v/>
      </c>
      <c r="N3896" s="11" t="n"/>
      <c r="R3896" s="7" t="n"/>
      <c r="T3896" s="7" t="n"/>
      <c r="U3896" s="7">
        <f>IF($C3896="","",T3896*X3896/100)</f>
        <v/>
      </c>
      <c r="V3896" s="7">
        <f>IF($C3896="","",T3896-U3896)</f>
        <v/>
      </c>
      <c r="X3896">
        <f>IF($C3896="","",IF($AD3896=1,Settings!$C$8,IF($AC3896=1,Settings!$C$6,Settings!$C$7))*100)</f>
        <v/>
      </c>
      <c r="Y3896" s="7">
        <f>IF($C3896="","",V3896-M3896)</f>
        <v/>
      </c>
      <c r="AA3896">
        <f>IF($C3896="","",IF(COUNTIF($C$2:$C3896,$C3896)=1,1,0))</f>
        <v/>
      </c>
      <c r="AB3896">
        <f>IF($AA3896=1,SUMPRODUCT(--($AE$2:$AE$6001&lt;$AE3896))+1,"")</f>
        <v/>
      </c>
      <c r="AC3896">
        <f>IF($C3896="","",IF(OR($W3896=TRUE(),$W3896="TRUE"),0,1))</f>
        <v/>
      </c>
      <c r="AD3896">
        <f>IF($C3896="","",IF($Z3896="Yes",1,0))</f>
        <v/>
      </c>
      <c r="AE3896">
        <f>IF($AA3896=1,IFERROR(IF(VALUE($C3896)&lt;100000000,VALUE($C3896),1000000000),IFERROR(IF(VALUE(MID($C3896,2,20))&lt;100000000,VALUE(MID($C3896,2,20)),1000000000),1000000000))+ROW()/100000,"")</f>
        <v/>
      </c>
    </row>
    <row r="3897">
      <c r="M3897" s="7">
        <f>IF($C3897="","",L3897*V3897/100)</f>
        <v/>
      </c>
      <c r="N3897" s="11" t="n"/>
      <c r="R3897" s="7" t="n"/>
      <c r="T3897" s="7" t="n"/>
      <c r="U3897" s="7">
        <f>IF($C3897="","",T3897*X3897/100)</f>
        <v/>
      </c>
      <c r="V3897" s="7">
        <f>IF($C3897="","",T3897-U3897)</f>
        <v/>
      </c>
      <c r="X3897">
        <f>IF($C3897="","",IF($AD3897=1,Settings!$C$8,IF($AC3897=1,Settings!$C$6,Settings!$C$7))*100)</f>
        <v/>
      </c>
      <c r="Y3897" s="7">
        <f>IF($C3897="","",V3897-M3897)</f>
        <v/>
      </c>
      <c r="AA3897">
        <f>IF($C3897="","",IF(COUNTIF($C$2:$C3897,$C3897)=1,1,0))</f>
        <v/>
      </c>
      <c r="AB3897">
        <f>IF($AA3897=1,SUMPRODUCT(--($AE$2:$AE$6001&lt;$AE3897))+1,"")</f>
        <v/>
      </c>
      <c r="AC3897">
        <f>IF($C3897="","",IF(OR($W3897=TRUE(),$W3897="TRUE"),0,1))</f>
        <v/>
      </c>
      <c r="AD3897">
        <f>IF($C3897="","",IF($Z3897="Yes",1,0))</f>
        <v/>
      </c>
      <c r="AE3897">
        <f>IF($AA3897=1,IFERROR(IF(VALUE($C3897)&lt;100000000,VALUE($C3897),1000000000),IFERROR(IF(VALUE(MID($C3897,2,20))&lt;100000000,VALUE(MID($C3897,2,20)),1000000000),1000000000))+ROW()/100000,"")</f>
        <v/>
      </c>
    </row>
    <row r="3898">
      <c r="M3898" s="7">
        <f>IF($C3898="","",L3898*V3898/100)</f>
        <v/>
      </c>
      <c r="N3898" s="11" t="n"/>
      <c r="R3898" s="7" t="n"/>
      <c r="T3898" s="7" t="n"/>
      <c r="U3898" s="7">
        <f>IF($C3898="","",T3898*X3898/100)</f>
        <v/>
      </c>
      <c r="V3898" s="7">
        <f>IF($C3898="","",T3898-U3898)</f>
        <v/>
      </c>
      <c r="X3898">
        <f>IF($C3898="","",IF($AD3898=1,Settings!$C$8,IF($AC3898=1,Settings!$C$6,Settings!$C$7))*100)</f>
        <v/>
      </c>
      <c r="Y3898" s="7">
        <f>IF($C3898="","",V3898-M3898)</f>
        <v/>
      </c>
      <c r="AA3898">
        <f>IF($C3898="","",IF(COUNTIF($C$2:$C3898,$C3898)=1,1,0))</f>
        <v/>
      </c>
      <c r="AB3898">
        <f>IF($AA3898=1,SUMPRODUCT(--($AE$2:$AE$6001&lt;$AE3898))+1,"")</f>
        <v/>
      </c>
      <c r="AC3898">
        <f>IF($C3898="","",IF(OR($W3898=TRUE(),$W3898="TRUE"),0,1))</f>
        <v/>
      </c>
      <c r="AD3898">
        <f>IF($C3898="","",IF($Z3898="Yes",1,0))</f>
        <v/>
      </c>
      <c r="AE3898">
        <f>IF($AA3898=1,IFERROR(IF(VALUE($C3898)&lt;100000000,VALUE($C3898),1000000000),IFERROR(IF(VALUE(MID($C3898,2,20))&lt;100000000,VALUE(MID($C3898,2,20)),1000000000),1000000000))+ROW()/100000,"")</f>
        <v/>
      </c>
    </row>
    <row r="3899">
      <c r="M3899" s="7">
        <f>IF($C3899="","",L3899*V3899/100)</f>
        <v/>
      </c>
      <c r="N3899" s="11" t="n"/>
      <c r="R3899" s="7" t="n"/>
      <c r="T3899" s="7" t="n"/>
      <c r="U3899" s="7">
        <f>IF($C3899="","",T3899*X3899/100)</f>
        <v/>
      </c>
      <c r="V3899" s="7">
        <f>IF($C3899="","",T3899-U3899)</f>
        <v/>
      </c>
      <c r="X3899">
        <f>IF($C3899="","",IF($AD3899=1,Settings!$C$8,IF($AC3899=1,Settings!$C$6,Settings!$C$7))*100)</f>
        <v/>
      </c>
      <c r="Y3899" s="7">
        <f>IF($C3899="","",V3899-M3899)</f>
        <v/>
      </c>
      <c r="AA3899">
        <f>IF($C3899="","",IF(COUNTIF($C$2:$C3899,$C3899)=1,1,0))</f>
        <v/>
      </c>
      <c r="AB3899">
        <f>IF($AA3899=1,SUMPRODUCT(--($AE$2:$AE$6001&lt;$AE3899))+1,"")</f>
        <v/>
      </c>
      <c r="AC3899">
        <f>IF($C3899="","",IF(OR($W3899=TRUE(),$W3899="TRUE"),0,1))</f>
        <v/>
      </c>
      <c r="AD3899">
        <f>IF($C3899="","",IF($Z3899="Yes",1,0))</f>
        <v/>
      </c>
      <c r="AE3899">
        <f>IF($AA3899=1,IFERROR(IF(VALUE($C3899)&lt;100000000,VALUE($C3899),1000000000),IFERROR(IF(VALUE(MID($C3899,2,20))&lt;100000000,VALUE(MID($C3899,2,20)),1000000000),1000000000))+ROW()/100000,"")</f>
        <v/>
      </c>
    </row>
    <row r="3900">
      <c r="M3900" s="7">
        <f>IF($C3900="","",L3900*V3900/100)</f>
        <v/>
      </c>
      <c r="N3900" s="11" t="n"/>
      <c r="R3900" s="7" t="n"/>
      <c r="T3900" s="7" t="n"/>
      <c r="U3900" s="7">
        <f>IF($C3900="","",T3900*X3900/100)</f>
        <v/>
      </c>
      <c r="V3900" s="7">
        <f>IF($C3900="","",T3900-U3900)</f>
        <v/>
      </c>
      <c r="X3900">
        <f>IF($C3900="","",IF($AD3900=1,Settings!$C$8,IF($AC3900=1,Settings!$C$6,Settings!$C$7))*100)</f>
        <v/>
      </c>
      <c r="Y3900" s="7">
        <f>IF($C3900="","",V3900-M3900)</f>
        <v/>
      </c>
      <c r="AA3900">
        <f>IF($C3900="","",IF(COUNTIF($C$2:$C3900,$C3900)=1,1,0))</f>
        <v/>
      </c>
      <c r="AB3900">
        <f>IF($AA3900=1,SUMPRODUCT(--($AE$2:$AE$6001&lt;$AE3900))+1,"")</f>
        <v/>
      </c>
      <c r="AC3900">
        <f>IF($C3900="","",IF(OR($W3900=TRUE(),$W3900="TRUE"),0,1))</f>
        <v/>
      </c>
      <c r="AD3900">
        <f>IF($C3900="","",IF($Z3900="Yes",1,0))</f>
        <v/>
      </c>
      <c r="AE3900">
        <f>IF($AA3900=1,IFERROR(IF(VALUE($C3900)&lt;100000000,VALUE($C3900),1000000000),IFERROR(IF(VALUE(MID($C3900,2,20))&lt;100000000,VALUE(MID($C3900,2,20)),1000000000),1000000000))+ROW()/100000,"")</f>
        <v/>
      </c>
    </row>
    <row r="3901">
      <c r="M3901" s="7">
        <f>IF($C3901="","",L3901*V3901/100)</f>
        <v/>
      </c>
      <c r="N3901" s="11" t="n"/>
      <c r="R3901" s="7" t="n"/>
      <c r="T3901" s="7" t="n"/>
      <c r="U3901" s="7">
        <f>IF($C3901="","",T3901*X3901/100)</f>
        <v/>
      </c>
      <c r="V3901" s="7">
        <f>IF($C3901="","",T3901-U3901)</f>
        <v/>
      </c>
      <c r="X3901">
        <f>IF($C3901="","",IF($AD3901=1,Settings!$C$8,IF($AC3901=1,Settings!$C$6,Settings!$C$7))*100)</f>
        <v/>
      </c>
      <c r="Y3901" s="7">
        <f>IF($C3901="","",V3901-M3901)</f>
        <v/>
      </c>
      <c r="AA3901">
        <f>IF($C3901="","",IF(COUNTIF($C$2:$C3901,$C3901)=1,1,0))</f>
        <v/>
      </c>
      <c r="AB3901">
        <f>IF($AA3901=1,SUMPRODUCT(--($AE$2:$AE$6001&lt;$AE3901))+1,"")</f>
        <v/>
      </c>
      <c r="AC3901">
        <f>IF($C3901="","",IF(OR($W3901=TRUE(),$W3901="TRUE"),0,1))</f>
        <v/>
      </c>
      <c r="AD3901">
        <f>IF($C3901="","",IF($Z3901="Yes",1,0))</f>
        <v/>
      </c>
      <c r="AE3901">
        <f>IF($AA3901=1,IFERROR(IF(VALUE($C3901)&lt;100000000,VALUE($C3901),1000000000),IFERROR(IF(VALUE(MID($C3901,2,20))&lt;100000000,VALUE(MID($C3901,2,20)),1000000000),1000000000))+ROW()/100000,"")</f>
        <v/>
      </c>
    </row>
    <row r="3902">
      <c r="M3902" s="7">
        <f>IF($C3902="","",L3902*V3902/100)</f>
        <v/>
      </c>
      <c r="N3902" s="11" t="n"/>
      <c r="R3902" s="7" t="n"/>
      <c r="T3902" s="7" t="n"/>
      <c r="U3902" s="7">
        <f>IF($C3902="","",T3902*X3902/100)</f>
        <v/>
      </c>
      <c r="V3902" s="7">
        <f>IF($C3902="","",T3902-U3902)</f>
        <v/>
      </c>
      <c r="X3902">
        <f>IF($C3902="","",IF($AD3902=1,Settings!$C$8,IF($AC3902=1,Settings!$C$6,Settings!$C$7))*100)</f>
        <v/>
      </c>
      <c r="Y3902" s="7">
        <f>IF($C3902="","",V3902-M3902)</f>
        <v/>
      </c>
      <c r="AA3902">
        <f>IF($C3902="","",IF(COUNTIF($C$2:$C3902,$C3902)=1,1,0))</f>
        <v/>
      </c>
      <c r="AB3902">
        <f>IF($AA3902=1,SUMPRODUCT(--($AE$2:$AE$6001&lt;$AE3902))+1,"")</f>
        <v/>
      </c>
      <c r="AC3902">
        <f>IF($C3902="","",IF(OR($W3902=TRUE(),$W3902="TRUE"),0,1))</f>
        <v/>
      </c>
      <c r="AD3902">
        <f>IF($C3902="","",IF($Z3902="Yes",1,0))</f>
        <v/>
      </c>
      <c r="AE3902">
        <f>IF($AA3902=1,IFERROR(IF(VALUE($C3902)&lt;100000000,VALUE($C3902),1000000000),IFERROR(IF(VALUE(MID($C3902,2,20))&lt;100000000,VALUE(MID($C3902,2,20)),1000000000),1000000000))+ROW()/100000,"")</f>
        <v/>
      </c>
    </row>
    <row r="3903">
      <c r="M3903" s="7">
        <f>IF($C3903="","",L3903*V3903/100)</f>
        <v/>
      </c>
      <c r="N3903" s="11" t="n"/>
      <c r="R3903" s="7" t="n"/>
      <c r="T3903" s="7" t="n"/>
      <c r="U3903" s="7">
        <f>IF($C3903="","",T3903*X3903/100)</f>
        <v/>
      </c>
      <c r="V3903" s="7">
        <f>IF($C3903="","",T3903-U3903)</f>
        <v/>
      </c>
      <c r="X3903">
        <f>IF($C3903="","",IF($AD3903=1,Settings!$C$8,IF($AC3903=1,Settings!$C$6,Settings!$C$7))*100)</f>
        <v/>
      </c>
      <c r="Y3903" s="7">
        <f>IF($C3903="","",V3903-M3903)</f>
        <v/>
      </c>
      <c r="AA3903">
        <f>IF($C3903="","",IF(COUNTIF($C$2:$C3903,$C3903)=1,1,0))</f>
        <v/>
      </c>
      <c r="AB3903">
        <f>IF($AA3903=1,SUMPRODUCT(--($AE$2:$AE$6001&lt;$AE3903))+1,"")</f>
        <v/>
      </c>
      <c r="AC3903">
        <f>IF($C3903="","",IF(OR($W3903=TRUE(),$W3903="TRUE"),0,1))</f>
        <v/>
      </c>
      <c r="AD3903">
        <f>IF($C3903="","",IF($Z3903="Yes",1,0))</f>
        <v/>
      </c>
      <c r="AE3903">
        <f>IF($AA3903=1,IFERROR(IF(VALUE($C3903)&lt;100000000,VALUE($C3903),1000000000),IFERROR(IF(VALUE(MID($C3903,2,20))&lt;100000000,VALUE(MID($C3903,2,20)),1000000000),1000000000))+ROW()/100000,"")</f>
        <v/>
      </c>
    </row>
    <row r="3904">
      <c r="M3904" s="7">
        <f>IF($C3904="","",L3904*V3904/100)</f>
        <v/>
      </c>
      <c r="N3904" s="11" t="n"/>
      <c r="R3904" s="7" t="n"/>
      <c r="T3904" s="7" t="n"/>
      <c r="U3904" s="7">
        <f>IF($C3904="","",T3904*X3904/100)</f>
        <v/>
      </c>
      <c r="V3904" s="7">
        <f>IF($C3904="","",T3904-U3904)</f>
        <v/>
      </c>
      <c r="X3904">
        <f>IF($C3904="","",IF($AD3904=1,Settings!$C$8,IF($AC3904=1,Settings!$C$6,Settings!$C$7))*100)</f>
        <v/>
      </c>
      <c r="Y3904" s="7">
        <f>IF($C3904="","",V3904-M3904)</f>
        <v/>
      </c>
      <c r="AA3904">
        <f>IF($C3904="","",IF(COUNTIF($C$2:$C3904,$C3904)=1,1,0))</f>
        <v/>
      </c>
      <c r="AB3904">
        <f>IF($AA3904=1,SUMPRODUCT(--($AE$2:$AE$6001&lt;$AE3904))+1,"")</f>
        <v/>
      </c>
      <c r="AC3904">
        <f>IF($C3904="","",IF(OR($W3904=TRUE(),$W3904="TRUE"),0,1))</f>
        <v/>
      </c>
      <c r="AD3904">
        <f>IF($C3904="","",IF($Z3904="Yes",1,0))</f>
        <v/>
      </c>
      <c r="AE3904">
        <f>IF($AA3904=1,IFERROR(IF(VALUE($C3904)&lt;100000000,VALUE($C3904),1000000000),IFERROR(IF(VALUE(MID($C3904,2,20))&lt;100000000,VALUE(MID($C3904,2,20)),1000000000),1000000000))+ROW()/100000,"")</f>
        <v/>
      </c>
    </row>
    <row r="3905">
      <c r="M3905" s="7">
        <f>IF($C3905="","",L3905*V3905/100)</f>
        <v/>
      </c>
      <c r="N3905" s="11" t="n"/>
      <c r="R3905" s="7" t="n"/>
      <c r="T3905" s="7" t="n"/>
      <c r="U3905" s="7">
        <f>IF($C3905="","",T3905*X3905/100)</f>
        <v/>
      </c>
      <c r="V3905" s="7">
        <f>IF($C3905="","",T3905-U3905)</f>
        <v/>
      </c>
      <c r="X3905">
        <f>IF($C3905="","",IF($AD3905=1,Settings!$C$8,IF($AC3905=1,Settings!$C$6,Settings!$C$7))*100)</f>
        <v/>
      </c>
      <c r="Y3905" s="7">
        <f>IF($C3905="","",V3905-M3905)</f>
        <v/>
      </c>
      <c r="AA3905">
        <f>IF($C3905="","",IF(COUNTIF($C$2:$C3905,$C3905)=1,1,0))</f>
        <v/>
      </c>
      <c r="AB3905">
        <f>IF($AA3905=1,SUMPRODUCT(--($AE$2:$AE$6001&lt;$AE3905))+1,"")</f>
        <v/>
      </c>
      <c r="AC3905">
        <f>IF($C3905="","",IF(OR($W3905=TRUE(),$W3905="TRUE"),0,1))</f>
        <v/>
      </c>
      <c r="AD3905">
        <f>IF($C3905="","",IF($Z3905="Yes",1,0))</f>
        <v/>
      </c>
      <c r="AE3905">
        <f>IF($AA3905=1,IFERROR(IF(VALUE($C3905)&lt;100000000,VALUE($C3905),1000000000),IFERROR(IF(VALUE(MID($C3905,2,20))&lt;100000000,VALUE(MID($C3905,2,20)),1000000000),1000000000))+ROW()/100000,"")</f>
        <v/>
      </c>
    </row>
    <row r="3906">
      <c r="M3906" s="7">
        <f>IF($C3906="","",L3906*V3906/100)</f>
        <v/>
      </c>
      <c r="N3906" s="11" t="n"/>
      <c r="R3906" s="7" t="n"/>
      <c r="T3906" s="7" t="n"/>
      <c r="U3906" s="7">
        <f>IF($C3906="","",T3906*X3906/100)</f>
        <v/>
      </c>
      <c r="V3906" s="7">
        <f>IF($C3906="","",T3906-U3906)</f>
        <v/>
      </c>
      <c r="X3906">
        <f>IF($C3906="","",IF($AD3906=1,Settings!$C$8,IF($AC3906=1,Settings!$C$6,Settings!$C$7))*100)</f>
        <v/>
      </c>
      <c r="Y3906" s="7">
        <f>IF($C3906="","",V3906-M3906)</f>
        <v/>
      </c>
      <c r="AA3906">
        <f>IF($C3906="","",IF(COUNTIF($C$2:$C3906,$C3906)=1,1,0))</f>
        <v/>
      </c>
      <c r="AB3906">
        <f>IF($AA3906=1,SUMPRODUCT(--($AE$2:$AE$6001&lt;$AE3906))+1,"")</f>
        <v/>
      </c>
      <c r="AC3906">
        <f>IF($C3906="","",IF(OR($W3906=TRUE(),$W3906="TRUE"),0,1))</f>
        <v/>
      </c>
      <c r="AD3906">
        <f>IF($C3906="","",IF($Z3906="Yes",1,0))</f>
        <v/>
      </c>
      <c r="AE3906">
        <f>IF($AA3906=1,IFERROR(IF(VALUE($C3906)&lt;100000000,VALUE($C3906),1000000000),IFERROR(IF(VALUE(MID($C3906,2,20))&lt;100000000,VALUE(MID($C3906,2,20)),1000000000),1000000000))+ROW()/100000,"")</f>
        <v/>
      </c>
    </row>
    <row r="3907">
      <c r="M3907" s="7">
        <f>IF($C3907="","",L3907*V3907/100)</f>
        <v/>
      </c>
      <c r="N3907" s="11" t="n"/>
      <c r="R3907" s="7" t="n"/>
      <c r="T3907" s="7" t="n"/>
      <c r="U3907" s="7">
        <f>IF($C3907="","",T3907*X3907/100)</f>
        <v/>
      </c>
      <c r="V3907" s="7">
        <f>IF($C3907="","",T3907-U3907)</f>
        <v/>
      </c>
      <c r="X3907">
        <f>IF($C3907="","",IF($AD3907=1,Settings!$C$8,IF($AC3907=1,Settings!$C$6,Settings!$C$7))*100)</f>
        <v/>
      </c>
      <c r="Y3907" s="7">
        <f>IF($C3907="","",V3907-M3907)</f>
        <v/>
      </c>
      <c r="AA3907">
        <f>IF($C3907="","",IF(COUNTIF($C$2:$C3907,$C3907)=1,1,0))</f>
        <v/>
      </c>
      <c r="AB3907">
        <f>IF($AA3907=1,SUMPRODUCT(--($AE$2:$AE$6001&lt;$AE3907))+1,"")</f>
        <v/>
      </c>
      <c r="AC3907">
        <f>IF($C3907="","",IF(OR($W3907=TRUE(),$W3907="TRUE"),0,1))</f>
        <v/>
      </c>
      <c r="AD3907">
        <f>IF($C3907="","",IF($Z3907="Yes",1,0))</f>
        <v/>
      </c>
      <c r="AE3907">
        <f>IF($AA3907=1,IFERROR(IF(VALUE($C3907)&lt;100000000,VALUE($C3907),1000000000),IFERROR(IF(VALUE(MID($C3907,2,20))&lt;100000000,VALUE(MID($C3907,2,20)),1000000000),1000000000))+ROW()/100000,"")</f>
        <v/>
      </c>
    </row>
    <row r="3908">
      <c r="M3908" s="7">
        <f>IF($C3908="","",L3908*V3908/100)</f>
        <v/>
      </c>
      <c r="N3908" s="11" t="n"/>
      <c r="R3908" s="7" t="n"/>
      <c r="T3908" s="7" t="n"/>
      <c r="U3908" s="7">
        <f>IF($C3908="","",T3908*X3908/100)</f>
        <v/>
      </c>
      <c r="V3908" s="7">
        <f>IF($C3908="","",T3908-U3908)</f>
        <v/>
      </c>
      <c r="X3908">
        <f>IF($C3908="","",IF($AD3908=1,Settings!$C$8,IF($AC3908=1,Settings!$C$6,Settings!$C$7))*100)</f>
        <v/>
      </c>
      <c r="Y3908" s="7">
        <f>IF($C3908="","",V3908-M3908)</f>
        <v/>
      </c>
      <c r="AA3908">
        <f>IF($C3908="","",IF(COUNTIF($C$2:$C3908,$C3908)=1,1,0))</f>
        <v/>
      </c>
      <c r="AB3908">
        <f>IF($AA3908=1,SUMPRODUCT(--($AE$2:$AE$6001&lt;$AE3908))+1,"")</f>
        <v/>
      </c>
      <c r="AC3908">
        <f>IF($C3908="","",IF(OR($W3908=TRUE(),$W3908="TRUE"),0,1))</f>
        <v/>
      </c>
      <c r="AD3908">
        <f>IF($C3908="","",IF($Z3908="Yes",1,0))</f>
        <v/>
      </c>
      <c r="AE3908">
        <f>IF($AA3908=1,IFERROR(IF(VALUE($C3908)&lt;100000000,VALUE($C3908),1000000000),IFERROR(IF(VALUE(MID($C3908,2,20))&lt;100000000,VALUE(MID($C3908,2,20)),1000000000),1000000000))+ROW()/100000,"")</f>
        <v/>
      </c>
    </row>
    <row r="3909">
      <c r="M3909" s="7">
        <f>IF($C3909="","",L3909*V3909/100)</f>
        <v/>
      </c>
      <c r="N3909" s="11" t="n"/>
      <c r="R3909" s="7" t="n"/>
      <c r="T3909" s="7" t="n"/>
      <c r="U3909" s="7">
        <f>IF($C3909="","",T3909*X3909/100)</f>
        <v/>
      </c>
      <c r="V3909" s="7">
        <f>IF($C3909="","",T3909-U3909)</f>
        <v/>
      </c>
      <c r="X3909">
        <f>IF($C3909="","",IF($AD3909=1,Settings!$C$8,IF($AC3909=1,Settings!$C$6,Settings!$C$7))*100)</f>
        <v/>
      </c>
      <c r="Y3909" s="7">
        <f>IF($C3909="","",V3909-M3909)</f>
        <v/>
      </c>
      <c r="AA3909">
        <f>IF($C3909="","",IF(COUNTIF($C$2:$C3909,$C3909)=1,1,0))</f>
        <v/>
      </c>
      <c r="AB3909">
        <f>IF($AA3909=1,SUMPRODUCT(--($AE$2:$AE$6001&lt;$AE3909))+1,"")</f>
        <v/>
      </c>
      <c r="AC3909">
        <f>IF($C3909="","",IF(OR($W3909=TRUE(),$W3909="TRUE"),0,1))</f>
        <v/>
      </c>
      <c r="AD3909">
        <f>IF($C3909="","",IF($Z3909="Yes",1,0))</f>
        <v/>
      </c>
      <c r="AE3909">
        <f>IF($AA3909=1,IFERROR(IF(VALUE($C3909)&lt;100000000,VALUE($C3909),1000000000),IFERROR(IF(VALUE(MID($C3909,2,20))&lt;100000000,VALUE(MID($C3909,2,20)),1000000000),1000000000))+ROW()/100000,"")</f>
        <v/>
      </c>
    </row>
    <row r="3910">
      <c r="M3910" s="7">
        <f>IF($C3910="","",L3910*V3910/100)</f>
        <v/>
      </c>
      <c r="N3910" s="11" t="n"/>
      <c r="R3910" s="7" t="n"/>
      <c r="T3910" s="7" t="n"/>
      <c r="U3910" s="7">
        <f>IF($C3910="","",T3910*X3910/100)</f>
        <v/>
      </c>
      <c r="V3910" s="7">
        <f>IF($C3910="","",T3910-U3910)</f>
        <v/>
      </c>
      <c r="X3910">
        <f>IF($C3910="","",IF($AD3910=1,Settings!$C$8,IF($AC3910=1,Settings!$C$6,Settings!$C$7))*100)</f>
        <v/>
      </c>
      <c r="Y3910" s="7">
        <f>IF($C3910="","",V3910-M3910)</f>
        <v/>
      </c>
      <c r="AA3910">
        <f>IF($C3910="","",IF(COUNTIF($C$2:$C3910,$C3910)=1,1,0))</f>
        <v/>
      </c>
      <c r="AB3910">
        <f>IF($AA3910=1,SUMPRODUCT(--($AE$2:$AE$6001&lt;$AE3910))+1,"")</f>
        <v/>
      </c>
      <c r="AC3910">
        <f>IF($C3910="","",IF(OR($W3910=TRUE(),$W3910="TRUE"),0,1))</f>
        <v/>
      </c>
      <c r="AD3910">
        <f>IF($C3910="","",IF($Z3910="Yes",1,0))</f>
        <v/>
      </c>
      <c r="AE3910">
        <f>IF($AA3910=1,IFERROR(IF(VALUE($C3910)&lt;100000000,VALUE($C3910),1000000000),IFERROR(IF(VALUE(MID($C3910,2,20))&lt;100000000,VALUE(MID($C3910,2,20)),1000000000),1000000000))+ROW()/100000,"")</f>
        <v/>
      </c>
    </row>
    <row r="3911">
      <c r="M3911" s="7">
        <f>IF($C3911="","",L3911*V3911/100)</f>
        <v/>
      </c>
      <c r="N3911" s="11" t="n"/>
      <c r="R3911" s="7" t="n"/>
      <c r="T3911" s="7" t="n"/>
      <c r="U3911" s="7">
        <f>IF($C3911="","",T3911*X3911/100)</f>
        <v/>
      </c>
      <c r="V3911" s="7">
        <f>IF($C3911="","",T3911-U3911)</f>
        <v/>
      </c>
      <c r="X3911">
        <f>IF($C3911="","",IF($AD3911=1,Settings!$C$8,IF($AC3911=1,Settings!$C$6,Settings!$C$7))*100)</f>
        <v/>
      </c>
      <c r="Y3911" s="7">
        <f>IF($C3911="","",V3911-M3911)</f>
        <v/>
      </c>
      <c r="AA3911">
        <f>IF($C3911="","",IF(COUNTIF($C$2:$C3911,$C3911)=1,1,0))</f>
        <v/>
      </c>
      <c r="AB3911">
        <f>IF($AA3911=1,SUMPRODUCT(--($AE$2:$AE$6001&lt;$AE3911))+1,"")</f>
        <v/>
      </c>
      <c r="AC3911">
        <f>IF($C3911="","",IF(OR($W3911=TRUE(),$W3911="TRUE"),0,1))</f>
        <v/>
      </c>
      <c r="AD3911">
        <f>IF($C3911="","",IF($Z3911="Yes",1,0))</f>
        <v/>
      </c>
      <c r="AE3911">
        <f>IF($AA3911=1,IFERROR(IF(VALUE($C3911)&lt;100000000,VALUE($C3911),1000000000),IFERROR(IF(VALUE(MID($C3911,2,20))&lt;100000000,VALUE(MID($C3911,2,20)),1000000000),1000000000))+ROW()/100000,"")</f>
        <v/>
      </c>
    </row>
    <row r="3912">
      <c r="M3912" s="7">
        <f>IF($C3912="","",L3912*V3912/100)</f>
        <v/>
      </c>
      <c r="N3912" s="11" t="n"/>
      <c r="R3912" s="7" t="n"/>
      <c r="T3912" s="7" t="n"/>
      <c r="U3912" s="7">
        <f>IF($C3912="","",T3912*X3912/100)</f>
        <v/>
      </c>
      <c r="V3912" s="7">
        <f>IF($C3912="","",T3912-U3912)</f>
        <v/>
      </c>
      <c r="X3912">
        <f>IF($C3912="","",IF($AD3912=1,Settings!$C$8,IF($AC3912=1,Settings!$C$6,Settings!$C$7))*100)</f>
        <v/>
      </c>
      <c r="Y3912" s="7">
        <f>IF($C3912="","",V3912-M3912)</f>
        <v/>
      </c>
      <c r="AA3912">
        <f>IF($C3912="","",IF(COUNTIF($C$2:$C3912,$C3912)=1,1,0))</f>
        <v/>
      </c>
      <c r="AB3912">
        <f>IF($AA3912=1,SUMPRODUCT(--($AE$2:$AE$6001&lt;$AE3912))+1,"")</f>
        <v/>
      </c>
      <c r="AC3912">
        <f>IF($C3912="","",IF(OR($W3912=TRUE(),$W3912="TRUE"),0,1))</f>
        <v/>
      </c>
      <c r="AD3912">
        <f>IF($C3912="","",IF($Z3912="Yes",1,0))</f>
        <v/>
      </c>
      <c r="AE3912">
        <f>IF($AA3912=1,IFERROR(IF(VALUE($C3912)&lt;100000000,VALUE($C3912),1000000000),IFERROR(IF(VALUE(MID($C3912,2,20))&lt;100000000,VALUE(MID($C3912,2,20)),1000000000),1000000000))+ROW()/100000,"")</f>
        <v/>
      </c>
    </row>
    <row r="3913">
      <c r="M3913" s="7">
        <f>IF($C3913="","",L3913*V3913/100)</f>
        <v/>
      </c>
      <c r="N3913" s="11" t="n"/>
      <c r="R3913" s="7" t="n"/>
      <c r="T3913" s="7" t="n"/>
      <c r="U3913" s="7">
        <f>IF($C3913="","",T3913*X3913/100)</f>
        <v/>
      </c>
      <c r="V3913" s="7">
        <f>IF($C3913="","",T3913-U3913)</f>
        <v/>
      </c>
      <c r="X3913">
        <f>IF($C3913="","",IF($AD3913=1,Settings!$C$8,IF($AC3913=1,Settings!$C$6,Settings!$C$7))*100)</f>
        <v/>
      </c>
      <c r="Y3913" s="7">
        <f>IF($C3913="","",V3913-M3913)</f>
        <v/>
      </c>
      <c r="AA3913">
        <f>IF($C3913="","",IF(COUNTIF($C$2:$C3913,$C3913)=1,1,0))</f>
        <v/>
      </c>
      <c r="AB3913">
        <f>IF($AA3913=1,SUMPRODUCT(--($AE$2:$AE$6001&lt;$AE3913))+1,"")</f>
        <v/>
      </c>
      <c r="AC3913">
        <f>IF($C3913="","",IF(OR($W3913=TRUE(),$W3913="TRUE"),0,1))</f>
        <v/>
      </c>
      <c r="AD3913">
        <f>IF($C3913="","",IF($Z3913="Yes",1,0))</f>
        <v/>
      </c>
      <c r="AE3913">
        <f>IF($AA3913=1,IFERROR(IF(VALUE($C3913)&lt;100000000,VALUE($C3913),1000000000),IFERROR(IF(VALUE(MID($C3913,2,20))&lt;100000000,VALUE(MID($C3913,2,20)),1000000000),1000000000))+ROW()/100000,"")</f>
        <v/>
      </c>
    </row>
    <row r="3914">
      <c r="M3914" s="7">
        <f>IF($C3914="","",L3914*V3914/100)</f>
        <v/>
      </c>
      <c r="N3914" s="11" t="n"/>
      <c r="R3914" s="7" t="n"/>
      <c r="T3914" s="7" t="n"/>
      <c r="U3914" s="7">
        <f>IF($C3914="","",T3914*X3914/100)</f>
        <v/>
      </c>
      <c r="V3914" s="7">
        <f>IF($C3914="","",T3914-U3914)</f>
        <v/>
      </c>
      <c r="X3914">
        <f>IF($C3914="","",IF($AD3914=1,Settings!$C$8,IF($AC3914=1,Settings!$C$6,Settings!$C$7))*100)</f>
        <v/>
      </c>
      <c r="Y3914" s="7">
        <f>IF($C3914="","",V3914-M3914)</f>
        <v/>
      </c>
      <c r="AA3914">
        <f>IF($C3914="","",IF(COUNTIF($C$2:$C3914,$C3914)=1,1,0))</f>
        <v/>
      </c>
      <c r="AB3914">
        <f>IF($AA3914=1,SUMPRODUCT(--($AE$2:$AE$6001&lt;$AE3914))+1,"")</f>
        <v/>
      </c>
      <c r="AC3914">
        <f>IF($C3914="","",IF(OR($W3914=TRUE(),$W3914="TRUE"),0,1))</f>
        <v/>
      </c>
      <c r="AD3914">
        <f>IF($C3914="","",IF($Z3914="Yes",1,0))</f>
        <v/>
      </c>
      <c r="AE3914">
        <f>IF($AA3914=1,IFERROR(IF(VALUE($C3914)&lt;100000000,VALUE($C3914),1000000000),IFERROR(IF(VALUE(MID($C3914,2,20))&lt;100000000,VALUE(MID($C3914,2,20)),1000000000),1000000000))+ROW()/100000,"")</f>
        <v/>
      </c>
    </row>
    <row r="3915">
      <c r="M3915" s="7">
        <f>IF($C3915="","",L3915*V3915/100)</f>
        <v/>
      </c>
      <c r="N3915" s="11" t="n"/>
      <c r="R3915" s="7" t="n"/>
      <c r="T3915" s="7" t="n"/>
      <c r="U3915" s="7">
        <f>IF($C3915="","",T3915*X3915/100)</f>
        <v/>
      </c>
      <c r="V3915" s="7">
        <f>IF($C3915="","",T3915-U3915)</f>
        <v/>
      </c>
      <c r="X3915">
        <f>IF($C3915="","",IF($AD3915=1,Settings!$C$8,IF($AC3915=1,Settings!$C$6,Settings!$C$7))*100)</f>
        <v/>
      </c>
      <c r="Y3915" s="7">
        <f>IF($C3915="","",V3915-M3915)</f>
        <v/>
      </c>
      <c r="AA3915">
        <f>IF($C3915="","",IF(COUNTIF($C$2:$C3915,$C3915)=1,1,0))</f>
        <v/>
      </c>
      <c r="AB3915">
        <f>IF($AA3915=1,SUMPRODUCT(--($AE$2:$AE$6001&lt;$AE3915))+1,"")</f>
        <v/>
      </c>
      <c r="AC3915">
        <f>IF($C3915="","",IF(OR($W3915=TRUE(),$W3915="TRUE"),0,1))</f>
        <v/>
      </c>
      <c r="AD3915">
        <f>IF($C3915="","",IF($Z3915="Yes",1,0))</f>
        <v/>
      </c>
      <c r="AE3915">
        <f>IF($AA3915=1,IFERROR(IF(VALUE($C3915)&lt;100000000,VALUE($C3915),1000000000),IFERROR(IF(VALUE(MID($C3915,2,20))&lt;100000000,VALUE(MID($C3915,2,20)),1000000000),1000000000))+ROW()/100000,"")</f>
        <v/>
      </c>
    </row>
    <row r="3916">
      <c r="M3916" s="7">
        <f>IF($C3916="","",L3916*V3916/100)</f>
        <v/>
      </c>
      <c r="N3916" s="11" t="n"/>
      <c r="R3916" s="7" t="n"/>
      <c r="T3916" s="7" t="n"/>
      <c r="U3916" s="7">
        <f>IF($C3916="","",T3916*X3916/100)</f>
        <v/>
      </c>
      <c r="V3916" s="7">
        <f>IF($C3916="","",T3916-U3916)</f>
        <v/>
      </c>
      <c r="X3916">
        <f>IF($C3916="","",IF($AD3916=1,Settings!$C$8,IF($AC3916=1,Settings!$C$6,Settings!$C$7))*100)</f>
        <v/>
      </c>
      <c r="Y3916" s="7">
        <f>IF($C3916="","",V3916-M3916)</f>
        <v/>
      </c>
      <c r="AA3916">
        <f>IF($C3916="","",IF(COUNTIF($C$2:$C3916,$C3916)=1,1,0))</f>
        <v/>
      </c>
      <c r="AB3916">
        <f>IF($AA3916=1,SUMPRODUCT(--($AE$2:$AE$6001&lt;$AE3916))+1,"")</f>
        <v/>
      </c>
      <c r="AC3916">
        <f>IF($C3916="","",IF(OR($W3916=TRUE(),$W3916="TRUE"),0,1))</f>
        <v/>
      </c>
      <c r="AD3916">
        <f>IF($C3916="","",IF($Z3916="Yes",1,0))</f>
        <v/>
      </c>
      <c r="AE3916">
        <f>IF($AA3916=1,IFERROR(IF(VALUE($C3916)&lt;100000000,VALUE($C3916),1000000000),IFERROR(IF(VALUE(MID($C3916,2,20))&lt;100000000,VALUE(MID($C3916,2,20)),1000000000),1000000000))+ROW()/100000,"")</f>
        <v/>
      </c>
    </row>
    <row r="3917">
      <c r="M3917" s="7">
        <f>IF($C3917="","",L3917*V3917/100)</f>
        <v/>
      </c>
      <c r="N3917" s="11" t="n"/>
      <c r="R3917" s="7" t="n"/>
      <c r="T3917" s="7" t="n"/>
      <c r="U3917" s="7">
        <f>IF($C3917="","",T3917*X3917/100)</f>
        <v/>
      </c>
      <c r="V3917" s="7">
        <f>IF($C3917="","",T3917-U3917)</f>
        <v/>
      </c>
      <c r="X3917">
        <f>IF($C3917="","",IF($AD3917=1,Settings!$C$8,IF($AC3917=1,Settings!$C$6,Settings!$C$7))*100)</f>
        <v/>
      </c>
      <c r="Y3917" s="7">
        <f>IF($C3917="","",V3917-M3917)</f>
        <v/>
      </c>
      <c r="AA3917">
        <f>IF($C3917="","",IF(COUNTIF($C$2:$C3917,$C3917)=1,1,0))</f>
        <v/>
      </c>
      <c r="AB3917">
        <f>IF($AA3917=1,SUMPRODUCT(--($AE$2:$AE$6001&lt;$AE3917))+1,"")</f>
        <v/>
      </c>
      <c r="AC3917">
        <f>IF($C3917="","",IF(OR($W3917=TRUE(),$W3917="TRUE"),0,1))</f>
        <v/>
      </c>
      <c r="AD3917">
        <f>IF($C3917="","",IF($Z3917="Yes",1,0))</f>
        <v/>
      </c>
      <c r="AE3917">
        <f>IF($AA3917=1,IFERROR(IF(VALUE($C3917)&lt;100000000,VALUE($C3917),1000000000),IFERROR(IF(VALUE(MID($C3917,2,20))&lt;100000000,VALUE(MID($C3917,2,20)),1000000000),1000000000))+ROW()/100000,"")</f>
        <v/>
      </c>
    </row>
    <row r="3918">
      <c r="M3918" s="7">
        <f>IF($C3918="","",L3918*V3918/100)</f>
        <v/>
      </c>
      <c r="N3918" s="11" t="n"/>
      <c r="R3918" s="7" t="n"/>
      <c r="T3918" s="7" t="n"/>
      <c r="U3918" s="7">
        <f>IF($C3918="","",T3918*X3918/100)</f>
        <v/>
      </c>
      <c r="V3918" s="7">
        <f>IF($C3918="","",T3918-U3918)</f>
        <v/>
      </c>
      <c r="X3918">
        <f>IF($C3918="","",IF($AD3918=1,Settings!$C$8,IF($AC3918=1,Settings!$C$6,Settings!$C$7))*100)</f>
        <v/>
      </c>
      <c r="Y3918" s="7">
        <f>IF($C3918="","",V3918-M3918)</f>
        <v/>
      </c>
      <c r="AA3918">
        <f>IF($C3918="","",IF(COUNTIF($C$2:$C3918,$C3918)=1,1,0))</f>
        <v/>
      </c>
      <c r="AB3918">
        <f>IF($AA3918=1,SUMPRODUCT(--($AE$2:$AE$6001&lt;$AE3918))+1,"")</f>
        <v/>
      </c>
      <c r="AC3918">
        <f>IF($C3918="","",IF(OR($W3918=TRUE(),$W3918="TRUE"),0,1))</f>
        <v/>
      </c>
      <c r="AD3918">
        <f>IF($C3918="","",IF($Z3918="Yes",1,0))</f>
        <v/>
      </c>
      <c r="AE3918">
        <f>IF($AA3918=1,IFERROR(IF(VALUE($C3918)&lt;100000000,VALUE($C3918),1000000000),IFERROR(IF(VALUE(MID($C3918,2,20))&lt;100000000,VALUE(MID($C3918,2,20)),1000000000),1000000000))+ROW()/100000,"")</f>
        <v/>
      </c>
    </row>
    <row r="3919">
      <c r="M3919" s="7">
        <f>IF($C3919="","",L3919*V3919/100)</f>
        <v/>
      </c>
      <c r="N3919" s="11" t="n"/>
      <c r="R3919" s="7" t="n"/>
      <c r="T3919" s="7" t="n"/>
      <c r="U3919" s="7">
        <f>IF($C3919="","",T3919*X3919/100)</f>
        <v/>
      </c>
      <c r="V3919" s="7">
        <f>IF($C3919="","",T3919-U3919)</f>
        <v/>
      </c>
      <c r="X3919">
        <f>IF($C3919="","",IF($AD3919=1,Settings!$C$8,IF($AC3919=1,Settings!$C$6,Settings!$C$7))*100)</f>
        <v/>
      </c>
      <c r="Y3919" s="7">
        <f>IF($C3919="","",V3919-M3919)</f>
        <v/>
      </c>
      <c r="AA3919">
        <f>IF($C3919="","",IF(COUNTIF($C$2:$C3919,$C3919)=1,1,0))</f>
        <v/>
      </c>
      <c r="AB3919">
        <f>IF($AA3919=1,SUMPRODUCT(--($AE$2:$AE$6001&lt;$AE3919))+1,"")</f>
        <v/>
      </c>
      <c r="AC3919">
        <f>IF($C3919="","",IF(OR($W3919=TRUE(),$W3919="TRUE"),0,1))</f>
        <v/>
      </c>
      <c r="AD3919">
        <f>IF($C3919="","",IF($Z3919="Yes",1,0))</f>
        <v/>
      </c>
      <c r="AE3919">
        <f>IF($AA3919=1,IFERROR(IF(VALUE($C3919)&lt;100000000,VALUE($C3919),1000000000),IFERROR(IF(VALUE(MID($C3919,2,20))&lt;100000000,VALUE(MID($C3919,2,20)),1000000000),1000000000))+ROW()/100000,"")</f>
        <v/>
      </c>
    </row>
    <row r="3920">
      <c r="M3920" s="7">
        <f>IF($C3920="","",L3920*V3920/100)</f>
        <v/>
      </c>
      <c r="N3920" s="11" t="n"/>
      <c r="R3920" s="7" t="n"/>
      <c r="T3920" s="7" t="n"/>
      <c r="U3920" s="7">
        <f>IF($C3920="","",T3920*X3920/100)</f>
        <v/>
      </c>
      <c r="V3920" s="7">
        <f>IF($C3920="","",T3920-U3920)</f>
        <v/>
      </c>
      <c r="X3920">
        <f>IF($C3920="","",IF($AD3920=1,Settings!$C$8,IF($AC3920=1,Settings!$C$6,Settings!$C$7))*100)</f>
        <v/>
      </c>
      <c r="Y3920" s="7">
        <f>IF($C3920="","",V3920-M3920)</f>
        <v/>
      </c>
      <c r="AA3920">
        <f>IF($C3920="","",IF(COUNTIF($C$2:$C3920,$C3920)=1,1,0))</f>
        <v/>
      </c>
      <c r="AB3920">
        <f>IF($AA3920=1,SUMPRODUCT(--($AE$2:$AE$6001&lt;$AE3920))+1,"")</f>
        <v/>
      </c>
      <c r="AC3920">
        <f>IF($C3920="","",IF(OR($W3920=TRUE(),$W3920="TRUE"),0,1))</f>
        <v/>
      </c>
      <c r="AD3920">
        <f>IF($C3920="","",IF($Z3920="Yes",1,0))</f>
        <v/>
      </c>
      <c r="AE3920">
        <f>IF($AA3920=1,IFERROR(IF(VALUE($C3920)&lt;100000000,VALUE($C3920),1000000000),IFERROR(IF(VALUE(MID($C3920,2,20))&lt;100000000,VALUE(MID($C3920,2,20)),1000000000),1000000000))+ROW()/100000,"")</f>
        <v/>
      </c>
    </row>
    <row r="3921">
      <c r="M3921" s="7">
        <f>IF($C3921="","",L3921*V3921/100)</f>
        <v/>
      </c>
      <c r="N3921" s="11" t="n"/>
      <c r="R3921" s="7" t="n"/>
      <c r="T3921" s="7" t="n"/>
      <c r="U3921" s="7">
        <f>IF($C3921="","",T3921*X3921/100)</f>
        <v/>
      </c>
      <c r="V3921" s="7">
        <f>IF($C3921="","",T3921-U3921)</f>
        <v/>
      </c>
      <c r="X3921">
        <f>IF($C3921="","",IF($AD3921=1,Settings!$C$8,IF($AC3921=1,Settings!$C$6,Settings!$C$7))*100)</f>
        <v/>
      </c>
      <c r="Y3921" s="7">
        <f>IF($C3921="","",V3921-M3921)</f>
        <v/>
      </c>
      <c r="AA3921">
        <f>IF($C3921="","",IF(COUNTIF($C$2:$C3921,$C3921)=1,1,0))</f>
        <v/>
      </c>
      <c r="AB3921">
        <f>IF($AA3921=1,SUMPRODUCT(--($AE$2:$AE$6001&lt;$AE3921))+1,"")</f>
        <v/>
      </c>
      <c r="AC3921">
        <f>IF($C3921="","",IF(OR($W3921=TRUE(),$W3921="TRUE"),0,1))</f>
        <v/>
      </c>
      <c r="AD3921">
        <f>IF($C3921="","",IF($Z3921="Yes",1,0))</f>
        <v/>
      </c>
      <c r="AE3921">
        <f>IF($AA3921=1,IFERROR(IF(VALUE($C3921)&lt;100000000,VALUE($C3921),1000000000),IFERROR(IF(VALUE(MID($C3921,2,20))&lt;100000000,VALUE(MID($C3921,2,20)),1000000000),1000000000))+ROW()/100000,"")</f>
        <v/>
      </c>
    </row>
    <row r="3922">
      <c r="M3922" s="7">
        <f>IF($C3922="","",L3922*V3922/100)</f>
        <v/>
      </c>
      <c r="N3922" s="11" t="n"/>
      <c r="R3922" s="7" t="n"/>
      <c r="T3922" s="7" t="n"/>
      <c r="U3922" s="7">
        <f>IF($C3922="","",T3922*X3922/100)</f>
        <v/>
      </c>
      <c r="V3922" s="7">
        <f>IF($C3922="","",T3922-U3922)</f>
        <v/>
      </c>
      <c r="X3922">
        <f>IF($C3922="","",IF($AD3922=1,Settings!$C$8,IF($AC3922=1,Settings!$C$6,Settings!$C$7))*100)</f>
        <v/>
      </c>
      <c r="Y3922" s="7">
        <f>IF($C3922="","",V3922-M3922)</f>
        <v/>
      </c>
      <c r="AA3922">
        <f>IF($C3922="","",IF(COUNTIF($C$2:$C3922,$C3922)=1,1,0))</f>
        <v/>
      </c>
      <c r="AB3922">
        <f>IF($AA3922=1,SUMPRODUCT(--($AE$2:$AE$6001&lt;$AE3922))+1,"")</f>
        <v/>
      </c>
      <c r="AC3922">
        <f>IF($C3922="","",IF(OR($W3922=TRUE(),$W3922="TRUE"),0,1))</f>
        <v/>
      </c>
      <c r="AD3922">
        <f>IF($C3922="","",IF($Z3922="Yes",1,0))</f>
        <v/>
      </c>
      <c r="AE3922">
        <f>IF($AA3922=1,IFERROR(IF(VALUE($C3922)&lt;100000000,VALUE($C3922),1000000000),IFERROR(IF(VALUE(MID($C3922,2,20))&lt;100000000,VALUE(MID($C3922,2,20)),1000000000),1000000000))+ROW()/100000,"")</f>
        <v/>
      </c>
    </row>
    <row r="3923">
      <c r="M3923" s="7">
        <f>IF($C3923="","",L3923*V3923/100)</f>
        <v/>
      </c>
      <c r="N3923" s="11" t="n"/>
      <c r="R3923" s="7" t="n"/>
      <c r="T3923" s="7" t="n"/>
      <c r="U3923" s="7">
        <f>IF($C3923="","",T3923*X3923/100)</f>
        <v/>
      </c>
      <c r="V3923" s="7">
        <f>IF($C3923="","",T3923-U3923)</f>
        <v/>
      </c>
      <c r="X3923">
        <f>IF($C3923="","",IF($AD3923=1,Settings!$C$8,IF($AC3923=1,Settings!$C$6,Settings!$C$7))*100)</f>
        <v/>
      </c>
      <c r="Y3923" s="7">
        <f>IF($C3923="","",V3923-M3923)</f>
        <v/>
      </c>
      <c r="AA3923">
        <f>IF($C3923="","",IF(COUNTIF($C$2:$C3923,$C3923)=1,1,0))</f>
        <v/>
      </c>
      <c r="AB3923">
        <f>IF($AA3923=1,SUMPRODUCT(--($AE$2:$AE$6001&lt;$AE3923))+1,"")</f>
        <v/>
      </c>
      <c r="AC3923">
        <f>IF($C3923="","",IF(OR($W3923=TRUE(),$W3923="TRUE"),0,1))</f>
        <v/>
      </c>
      <c r="AD3923">
        <f>IF($C3923="","",IF($Z3923="Yes",1,0))</f>
        <v/>
      </c>
      <c r="AE3923">
        <f>IF($AA3923=1,IFERROR(IF(VALUE($C3923)&lt;100000000,VALUE($C3923),1000000000),IFERROR(IF(VALUE(MID($C3923,2,20))&lt;100000000,VALUE(MID($C3923,2,20)),1000000000),1000000000))+ROW()/100000,"")</f>
        <v/>
      </c>
    </row>
    <row r="3924">
      <c r="M3924" s="7">
        <f>IF($C3924="","",L3924*V3924/100)</f>
        <v/>
      </c>
      <c r="N3924" s="11" t="n"/>
      <c r="R3924" s="7" t="n"/>
      <c r="T3924" s="7" t="n"/>
      <c r="U3924" s="7">
        <f>IF($C3924="","",T3924*X3924/100)</f>
        <v/>
      </c>
      <c r="V3924" s="7">
        <f>IF($C3924="","",T3924-U3924)</f>
        <v/>
      </c>
      <c r="X3924">
        <f>IF($C3924="","",IF($AD3924=1,Settings!$C$8,IF($AC3924=1,Settings!$C$6,Settings!$C$7))*100)</f>
        <v/>
      </c>
      <c r="Y3924" s="7">
        <f>IF($C3924="","",V3924-M3924)</f>
        <v/>
      </c>
      <c r="AA3924">
        <f>IF($C3924="","",IF(COUNTIF($C$2:$C3924,$C3924)=1,1,0))</f>
        <v/>
      </c>
      <c r="AB3924">
        <f>IF($AA3924=1,SUMPRODUCT(--($AE$2:$AE$6001&lt;$AE3924))+1,"")</f>
        <v/>
      </c>
      <c r="AC3924">
        <f>IF($C3924="","",IF(OR($W3924=TRUE(),$W3924="TRUE"),0,1))</f>
        <v/>
      </c>
      <c r="AD3924">
        <f>IF($C3924="","",IF($Z3924="Yes",1,0))</f>
        <v/>
      </c>
      <c r="AE3924">
        <f>IF($AA3924=1,IFERROR(IF(VALUE($C3924)&lt;100000000,VALUE($C3924),1000000000),IFERROR(IF(VALUE(MID($C3924,2,20))&lt;100000000,VALUE(MID($C3924,2,20)),1000000000),1000000000))+ROW()/100000,"")</f>
        <v/>
      </c>
    </row>
    <row r="3925">
      <c r="M3925" s="7">
        <f>IF($C3925="","",L3925*V3925/100)</f>
        <v/>
      </c>
      <c r="N3925" s="11" t="n"/>
      <c r="R3925" s="7" t="n"/>
      <c r="T3925" s="7" t="n"/>
      <c r="U3925" s="7">
        <f>IF($C3925="","",T3925*X3925/100)</f>
        <v/>
      </c>
      <c r="V3925" s="7">
        <f>IF($C3925="","",T3925-U3925)</f>
        <v/>
      </c>
      <c r="X3925">
        <f>IF($C3925="","",IF($AD3925=1,Settings!$C$8,IF($AC3925=1,Settings!$C$6,Settings!$C$7))*100)</f>
        <v/>
      </c>
      <c r="Y3925" s="7">
        <f>IF($C3925="","",V3925-M3925)</f>
        <v/>
      </c>
      <c r="AA3925">
        <f>IF($C3925="","",IF(COUNTIF($C$2:$C3925,$C3925)=1,1,0))</f>
        <v/>
      </c>
      <c r="AB3925">
        <f>IF($AA3925=1,SUMPRODUCT(--($AE$2:$AE$6001&lt;$AE3925))+1,"")</f>
        <v/>
      </c>
      <c r="AC3925">
        <f>IF($C3925="","",IF(OR($W3925=TRUE(),$W3925="TRUE"),0,1))</f>
        <v/>
      </c>
      <c r="AD3925">
        <f>IF($C3925="","",IF($Z3925="Yes",1,0))</f>
        <v/>
      </c>
      <c r="AE3925">
        <f>IF($AA3925=1,IFERROR(IF(VALUE($C3925)&lt;100000000,VALUE($C3925),1000000000),IFERROR(IF(VALUE(MID($C3925,2,20))&lt;100000000,VALUE(MID($C3925,2,20)),1000000000),1000000000))+ROW()/100000,"")</f>
        <v/>
      </c>
    </row>
    <row r="3926">
      <c r="M3926" s="7">
        <f>IF($C3926="","",L3926*V3926/100)</f>
        <v/>
      </c>
      <c r="N3926" s="11" t="n"/>
      <c r="R3926" s="7" t="n"/>
      <c r="T3926" s="7" t="n"/>
      <c r="U3926" s="7">
        <f>IF($C3926="","",T3926*X3926/100)</f>
        <v/>
      </c>
      <c r="V3926" s="7">
        <f>IF($C3926="","",T3926-U3926)</f>
        <v/>
      </c>
      <c r="X3926">
        <f>IF($C3926="","",IF($AD3926=1,Settings!$C$8,IF($AC3926=1,Settings!$C$6,Settings!$C$7))*100)</f>
        <v/>
      </c>
      <c r="Y3926" s="7">
        <f>IF($C3926="","",V3926-M3926)</f>
        <v/>
      </c>
      <c r="AA3926">
        <f>IF($C3926="","",IF(COUNTIF($C$2:$C3926,$C3926)=1,1,0))</f>
        <v/>
      </c>
      <c r="AB3926">
        <f>IF($AA3926=1,SUMPRODUCT(--($AE$2:$AE$6001&lt;$AE3926))+1,"")</f>
        <v/>
      </c>
      <c r="AC3926">
        <f>IF($C3926="","",IF(OR($W3926=TRUE(),$W3926="TRUE"),0,1))</f>
        <v/>
      </c>
      <c r="AD3926">
        <f>IF($C3926="","",IF($Z3926="Yes",1,0))</f>
        <v/>
      </c>
      <c r="AE3926">
        <f>IF($AA3926=1,IFERROR(IF(VALUE($C3926)&lt;100000000,VALUE($C3926),1000000000),IFERROR(IF(VALUE(MID($C3926,2,20))&lt;100000000,VALUE(MID($C3926,2,20)),1000000000),1000000000))+ROW()/100000,"")</f>
        <v/>
      </c>
    </row>
    <row r="3927">
      <c r="M3927" s="7">
        <f>IF($C3927="","",L3927*V3927/100)</f>
        <v/>
      </c>
      <c r="N3927" s="11" t="n"/>
      <c r="R3927" s="7" t="n"/>
      <c r="T3927" s="7" t="n"/>
      <c r="U3927" s="7">
        <f>IF($C3927="","",T3927*X3927/100)</f>
        <v/>
      </c>
      <c r="V3927" s="7">
        <f>IF($C3927="","",T3927-U3927)</f>
        <v/>
      </c>
      <c r="X3927">
        <f>IF($C3927="","",IF($AD3927=1,Settings!$C$8,IF($AC3927=1,Settings!$C$6,Settings!$C$7))*100)</f>
        <v/>
      </c>
      <c r="Y3927" s="7">
        <f>IF($C3927="","",V3927-M3927)</f>
        <v/>
      </c>
      <c r="AA3927">
        <f>IF($C3927="","",IF(COUNTIF($C$2:$C3927,$C3927)=1,1,0))</f>
        <v/>
      </c>
      <c r="AB3927">
        <f>IF($AA3927=1,SUMPRODUCT(--($AE$2:$AE$6001&lt;$AE3927))+1,"")</f>
        <v/>
      </c>
      <c r="AC3927">
        <f>IF($C3927="","",IF(OR($W3927=TRUE(),$W3927="TRUE"),0,1))</f>
        <v/>
      </c>
      <c r="AD3927">
        <f>IF($C3927="","",IF($Z3927="Yes",1,0))</f>
        <v/>
      </c>
      <c r="AE3927">
        <f>IF($AA3927=1,IFERROR(IF(VALUE($C3927)&lt;100000000,VALUE($C3927),1000000000),IFERROR(IF(VALUE(MID($C3927,2,20))&lt;100000000,VALUE(MID($C3927,2,20)),1000000000),1000000000))+ROW()/100000,"")</f>
        <v/>
      </c>
    </row>
    <row r="3928">
      <c r="M3928" s="7">
        <f>IF($C3928="","",L3928*V3928/100)</f>
        <v/>
      </c>
      <c r="N3928" s="11" t="n"/>
      <c r="R3928" s="7" t="n"/>
      <c r="T3928" s="7" t="n"/>
      <c r="U3928" s="7">
        <f>IF($C3928="","",T3928*X3928/100)</f>
        <v/>
      </c>
      <c r="V3928" s="7">
        <f>IF($C3928="","",T3928-U3928)</f>
        <v/>
      </c>
      <c r="X3928">
        <f>IF($C3928="","",IF($AD3928=1,Settings!$C$8,IF($AC3928=1,Settings!$C$6,Settings!$C$7))*100)</f>
        <v/>
      </c>
      <c r="Y3928" s="7">
        <f>IF($C3928="","",V3928-M3928)</f>
        <v/>
      </c>
      <c r="AA3928">
        <f>IF($C3928="","",IF(COUNTIF($C$2:$C3928,$C3928)=1,1,0))</f>
        <v/>
      </c>
      <c r="AB3928">
        <f>IF($AA3928=1,SUMPRODUCT(--($AE$2:$AE$6001&lt;$AE3928))+1,"")</f>
        <v/>
      </c>
      <c r="AC3928">
        <f>IF($C3928="","",IF(OR($W3928=TRUE(),$W3928="TRUE"),0,1))</f>
        <v/>
      </c>
      <c r="AD3928">
        <f>IF($C3928="","",IF($Z3928="Yes",1,0))</f>
        <v/>
      </c>
      <c r="AE3928">
        <f>IF($AA3928=1,IFERROR(IF(VALUE($C3928)&lt;100000000,VALUE($C3928),1000000000),IFERROR(IF(VALUE(MID($C3928,2,20))&lt;100000000,VALUE(MID($C3928,2,20)),1000000000),1000000000))+ROW()/100000,"")</f>
        <v/>
      </c>
    </row>
    <row r="3929">
      <c r="M3929" s="7">
        <f>IF($C3929="","",L3929*V3929/100)</f>
        <v/>
      </c>
      <c r="N3929" s="11" t="n"/>
      <c r="R3929" s="7" t="n"/>
      <c r="T3929" s="7" t="n"/>
      <c r="U3929" s="7">
        <f>IF($C3929="","",T3929*X3929/100)</f>
        <v/>
      </c>
      <c r="V3929" s="7">
        <f>IF($C3929="","",T3929-U3929)</f>
        <v/>
      </c>
      <c r="X3929">
        <f>IF($C3929="","",IF($AD3929=1,Settings!$C$8,IF($AC3929=1,Settings!$C$6,Settings!$C$7))*100)</f>
        <v/>
      </c>
      <c r="Y3929" s="7">
        <f>IF($C3929="","",V3929-M3929)</f>
        <v/>
      </c>
      <c r="AA3929">
        <f>IF($C3929="","",IF(COUNTIF($C$2:$C3929,$C3929)=1,1,0))</f>
        <v/>
      </c>
      <c r="AB3929">
        <f>IF($AA3929=1,SUMPRODUCT(--($AE$2:$AE$6001&lt;$AE3929))+1,"")</f>
        <v/>
      </c>
      <c r="AC3929">
        <f>IF($C3929="","",IF(OR($W3929=TRUE(),$W3929="TRUE"),0,1))</f>
        <v/>
      </c>
      <c r="AD3929">
        <f>IF($C3929="","",IF($Z3929="Yes",1,0))</f>
        <v/>
      </c>
      <c r="AE3929">
        <f>IF($AA3929=1,IFERROR(IF(VALUE($C3929)&lt;100000000,VALUE($C3929),1000000000),IFERROR(IF(VALUE(MID($C3929,2,20))&lt;100000000,VALUE(MID($C3929,2,20)),1000000000),1000000000))+ROW()/100000,"")</f>
        <v/>
      </c>
    </row>
    <row r="3930">
      <c r="M3930" s="7">
        <f>IF($C3930="","",L3930*V3930/100)</f>
        <v/>
      </c>
      <c r="N3930" s="11" t="n"/>
      <c r="R3930" s="7" t="n"/>
      <c r="T3930" s="7" t="n"/>
      <c r="U3930" s="7">
        <f>IF($C3930="","",T3930*X3930/100)</f>
        <v/>
      </c>
      <c r="V3930" s="7">
        <f>IF($C3930="","",T3930-U3930)</f>
        <v/>
      </c>
      <c r="X3930">
        <f>IF($C3930="","",IF($AD3930=1,Settings!$C$8,IF($AC3930=1,Settings!$C$6,Settings!$C$7))*100)</f>
        <v/>
      </c>
      <c r="Y3930" s="7">
        <f>IF($C3930="","",V3930-M3930)</f>
        <v/>
      </c>
      <c r="AA3930">
        <f>IF($C3930="","",IF(COUNTIF($C$2:$C3930,$C3930)=1,1,0))</f>
        <v/>
      </c>
      <c r="AB3930">
        <f>IF($AA3930=1,SUMPRODUCT(--($AE$2:$AE$6001&lt;$AE3930))+1,"")</f>
        <v/>
      </c>
      <c r="AC3930">
        <f>IF($C3930="","",IF(OR($W3930=TRUE(),$W3930="TRUE"),0,1))</f>
        <v/>
      </c>
      <c r="AD3930">
        <f>IF($C3930="","",IF($Z3930="Yes",1,0))</f>
        <v/>
      </c>
      <c r="AE3930">
        <f>IF($AA3930=1,IFERROR(IF(VALUE($C3930)&lt;100000000,VALUE($C3930),1000000000),IFERROR(IF(VALUE(MID($C3930,2,20))&lt;100000000,VALUE(MID($C3930,2,20)),1000000000),1000000000))+ROW()/100000,"")</f>
        <v/>
      </c>
    </row>
    <row r="3931">
      <c r="M3931" s="7">
        <f>IF($C3931="","",L3931*V3931/100)</f>
        <v/>
      </c>
      <c r="N3931" s="11" t="n"/>
      <c r="R3931" s="7" t="n"/>
      <c r="T3931" s="7" t="n"/>
      <c r="U3931" s="7">
        <f>IF($C3931="","",T3931*X3931/100)</f>
        <v/>
      </c>
      <c r="V3931" s="7">
        <f>IF($C3931="","",T3931-U3931)</f>
        <v/>
      </c>
      <c r="X3931">
        <f>IF($C3931="","",IF($AD3931=1,Settings!$C$8,IF($AC3931=1,Settings!$C$6,Settings!$C$7))*100)</f>
        <v/>
      </c>
      <c r="Y3931" s="7">
        <f>IF($C3931="","",V3931-M3931)</f>
        <v/>
      </c>
      <c r="AA3931">
        <f>IF($C3931="","",IF(COUNTIF($C$2:$C3931,$C3931)=1,1,0))</f>
        <v/>
      </c>
      <c r="AB3931">
        <f>IF($AA3931=1,SUMPRODUCT(--($AE$2:$AE$6001&lt;$AE3931))+1,"")</f>
        <v/>
      </c>
      <c r="AC3931">
        <f>IF($C3931="","",IF(OR($W3931=TRUE(),$W3931="TRUE"),0,1))</f>
        <v/>
      </c>
      <c r="AD3931">
        <f>IF($C3931="","",IF($Z3931="Yes",1,0))</f>
        <v/>
      </c>
      <c r="AE3931">
        <f>IF($AA3931=1,IFERROR(IF(VALUE($C3931)&lt;100000000,VALUE($C3931),1000000000),IFERROR(IF(VALUE(MID($C3931,2,20))&lt;100000000,VALUE(MID($C3931,2,20)),1000000000),1000000000))+ROW()/100000,"")</f>
        <v/>
      </c>
    </row>
    <row r="3932">
      <c r="M3932" s="7">
        <f>IF($C3932="","",L3932*V3932/100)</f>
        <v/>
      </c>
      <c r="N3932" s="11" t="n"/>
      <c r="R3932" s="7" t="n"/>
      <c r="T3932" s="7" t="n"/>
      <c r="U3932" s="7">
        <f>IF($C3932="","",T3932*X3932/100)</f>
        <v/>
      </c>
      <c r="V3932" s="7">
        <f>IF($C3932="","",T3932-U3932)</f>
        <v/>
      </c>
      <c r="X3932">
        <f>IF($C3932="","",IF($AD3932=1,Settings!$C$8,IF($AC3932=1,Settings!$C$6,Settings!$C$7))*100)</f>
        <v/>
      </c>
      <c r="Y3932" s="7">
        <f>IF($C3932="","",V3932-M3932)</f>
        <v/>
      </c>
      <c r="AA3932">
        <f>IF($C3932="","",IF(COUNTIF($C$2:$C3932,$C3932)=1,1,0))</f>
        <v/>
      </c>
      <c r="AB3932">
        <f>IF($AA3932=1,SUMPRODUCT(--($AE$2:$AE$6001&lt;$AE3932))+1,"")</f>
        <v/>
      </c>
      <c r="AC3932">
        <f>IF($C3932="","",IF(OR($W3932=TRUE(),$W3932="TRUE"),0,1))</f>
        <v/>
      </c>
      <c r="AD3932">
        <f>IF($C3932="","",IF($Z3932="Yes",1,0))</f>
        <v/>
      </c>
      <c r="AE3932">
        <f>IF($AA3932=1,IFERROR(IF(VALUE($C3932)&lt;100000000,VALUE($C3932),1000000000),IFERROR(IF(VALUE(MID($C3932,2,20))&lt;100000000,VALUE(MID($C3932,2,20)),1000000000),1000000000))+ROW()/100000,"")</f>
        <v/>
      </c>
    </row>
    <row r="3933">
      <c r="M3933" s="7">
        <f>IF($C3933="","",L3933*V3933/100)</f>
        <v/>
      </c>
      <c r="N3933" s="11" t="n"/>
      <c r="R3933" s="7" t="n"/>
      <c r="T3933" s="7" t="n"/>
      <c r="U3933" s="7">
        <f>IF($C3933="","",T3933*X3933/100)</f>
        <v/>
      </c>
      <c r="V3933" s="7">
        <f>IF($C3933="","",T3933-U3933)</f>
        <v/>
      </c>
      <c r="X3933">
        <f>IF($C3933="","",IF($AD3933=1,Settings!$C$8,IF($AC3933=1,Settings!$C$6,Settings!$C$7))*100)</f>
        <v/>
      </c>
      <c r="Y3933" s="7">
        <f>IF($C3933="","",V3933-M3933)</f>
        <v/>
      </c>
      <c r="AA3933">
        <f>IF($C3933="","",IF(COUNTIF($C$2:$C3933,$C3933)=1,1,0))</f>
        <v/>
      </c>
      <c r="AB3933">
        <f>IF($AA3933=1,SUMPRODUCT(--($AE$2:$AE$6001&lt;$AE3933))+1,"")</f>
        <v/>
      </c>
      <c r="AC3933">
        <f>IF($C3933="","",IF(OR($W3933=TRUE(),$W3933="TRUE"),0,1))</f>
        <v/>
      </c>
      <c r="AD3933">
        <f>IF($C3933="","",IF($Z3933="Yes",1,0))</f>
        <v/>
      </c>
      <c r="AE3933">
        <f>IF($AA3933=1,IFERROR(IF(VALUE($C3933)&lt;100000000,VALUE($C3933),1000000000),IFERROR(IF(VALUE(MID($C3933,2,20))&lt;100000000,VALUE(MID($C3933,2,20)),1000000000),1000000000))+ROW()/100000,"")</f>
        <v/>
      </c>
    </row>
    <row r="3934">
      <c r="M3934" s="7">
        <f>IF($C3934="","",L3934*V3934/100)</f>
        <v/>
      </c>
      <c r="N3934" s="11" t="n"/>
      <c r="R3934" s="7" t="n"/>
      <c r="T3934" s="7" t="n"/>
      <c r="U3934" s="7">
        <f>IF($C3934="","",T3934*X3934/100)</f>
        <v/>
      </c>
      <c r="V3934" s="7">
        <f>IF($C3934="","",T3934-U3934)</f>
        <v/>
      </c>
      <c r="X3934">
        <f>IF($C3934="","",IF($AD3934=1,Settings!$C$8,IF($AC3934=1,Settings!$C$6,Settings!$C$7))*100)</f>
        <v/>
      </c>
      <c r="Y3934" s="7">
        <f>IF($C3934="","",V3934-M3934)</f>
        <v/>
      </c>
      <c r="AA3934">
        <f>IF($C3934="","",IF(COUNTIF($C$2:$C3934,$C3934)=1,1,0))</f>
        <v/>
      </c>
      <c r="AB3934">
        <f>IF($AA3934=1,SUMPRODUCT(--($AE$2:$AE$6001&lt;$AE3934))+1,"")</f>
        <v/>
      </c>
      <c r="AC3934">
        <f>IF($C3934="","",IF(OR($W3934=TRUE(),$W3934="TRUE"),0,1))</f>
        <v/>
      </c>
      <c r="AD3934">
        <f>IF($C3934="","",IF($Z3934="Yes",1,0))</f>
        <v/>
      </c>
      <c r="AE3934">
        <f>IF($AA3934=1,IFERROR(IF(VALUE($C3934)&lt;100000000,VALUE($C3934),1000000000),IFERROR(IF(VALUE(MID($C3934,2,20))&lt;100000000,VALUE(MID($C3934,2,20)),1000000000),1000000000))+ROW()/100000,"")</f>
        <v/>
      </c>
    </row>
    <row r="3935">
      <c r="M3935" s="7">
        <f>IF($C3935="","",L3935*V3935/100)</f>
        <v/>
      </c>
      <c r="N3935" s="11" t="n"/>
      <c r="R3935" s="7" t="n"/>
      <c r="T3935" s="7" t="n"/>
      <c r="U3935" s="7">
        <f>IF($C3935="","",T3935*X3935/100)</f>
        <v/>
      </c>
      <c r="V3935" s="7">
        <f>IF($C3935="","",T3935-U3935)</f>
        <v/>
      </c>
      <c r="X3935">
        <f>IF($C3935="","",IF($AD3935=1,Settings!$C$8,IF($AC3935=1,Settings!$C$6,Settings!$C$7))*100)</f>
        <v/>
      </c>
      <c r="Y3935" s="7">
        <f>IF($C3935="","",V3935-M3935)</f>
        <v/>
      </c>
      <c r="AA3935">
        <f>IF($C3935="","",IF(COUNTIF($C$2:$C3935,$C3935)=1,1,0))</f>
        <v/>
      </c>
      <c r="AB3935">
        <f>IF($AA3935=1,SUMPRODUCT(--($AE$2:$AE$6001&lt;$AE3935))+1,"")</f>
        <v/>
      </c>
      <c r="AC3935">
        <f>IF($C3935="","",IF(OR($W3935=TRUE(),$W3935="TRUE"),0,1))</f>
        <v/>
      </c>
      <c r="AD3935">
        <f>IF($C3935="","",IF($Z3935="Yes",1,0))</f>
        <v/>
      </c>
      <c r="AE3935">
        <f>IF($AA3935=1,IFERROR(IF(VALUE($C3935)&lt;100000000,VALUE($C3935),1000000000),IFERROR(IF(VALUE(MID($C3935,2,20))&lt;100000000,VALUE(MID($C3935,2,20)),1000000000),1000000000))+ROW()/100000,"")</f>
        <v/>
      </c>
    </row>
    <row r="3936">
      <c r="M3936" s="7">
        <f>IF($C3936="","",L3936*V3936/100)</f>
        <v/>
      </c>
      <c r="N3936" s="11" t="n"/>
      <c r="R3936" s="7" t="n"/>
      <c r="T3936" s="7" t="n"/>
      <c r="U3936" s="7">
        <f>IF($C3936="","",T3936*X3936/100)</f>
        <v/>
      </c>
      <c r="V3936" s="7">
        <f>IF($C3936="","",T3936-U3936)</f>
        <v/>
      </c>
      <c r="X3936">
        <f>IF($C3936="","",IF($AD3936=1,Settings!$C$8,IF($AC3936=1,Settings!$C$6,Settings!$C$7))*100)</f>
        <v/>
      </c>
      <c r="Y3936" s="7">
        <f>IF($C3936="","",V3936-M3936)</f>
        <v/>
      </c>
      <c r="AA3936">
        <f>IF($C3936="","",IF(COUNTIF($C$2:$C3936,$C3936)=1,1,0))</f>
        <v/>
      </c>
      <c r="AB3936">
        <f>IF($AA3936=1,SUMPRODUCT(--($AE$2:$AE$6001&lt;$AE3936))+1,"")</f>
        <v/>
      </c>
      <c r="AC3936">
        <f>IF($C3936="","",IF(OR($W3936=TRUE(),$W3936="TRUE"),0,1))</f>
        <v/>
      </c>
      <c r="AD3936">
        <f>IF($C3936="","",IF($Z3936="Yes",1,0))</f>
        <v/>
      </c>
      <c r="AE3936">
        <f>IF($AA3936=1,IFERROR(IF(VALUE($C3936)&lt;100000000,VALUE($C3936),1000000000),IFERROR(IF(VALUE(MID($C3936,2,20))&lt;100000000,VALUE(MID($C3936,2,20)),1000000000),1000000000))+ROW()/100000,"")</f>
        <v/>
      </c>
    </row>
    <row r="3937">
      <c r="M3937" s="7">
        <f>IF($C3937="","",L3937*V3937/100)</f>
        <v/>
      </c>
      <c r="N3937" s="11" t="n"/>
      <c r="R3937" s="7" t="n"/>
      <c r="T3937" s="7" t="n"/>
      <c r="U3937" s="7">
        <f>IF($C3937="","",T3937*X3937/100)</f>
        <v/>
      </c>
      <c r="V3937" s="7">
        <f>IF($C3937="","",T3937-U3937)</f>
        <v/>
      </c>
      <c r="X3937">
        <f>IF($C3937="","",IF($AD3937=1,Settings!$C$8,IF($AC3937=1,Settings!$C$6,Settings!$C$7))*100)</f>
        <v/>
      </c>
      <c r="Y3937" s="7">
        <f>IF($C3937="","",V3937-M3937)</f>
        <v/>
      </c>
      <c r="AA3937">
        <f>IF($C3937="","",IF(COUNTIF($C$2:$C3937,$C3937)=1,1,0))</f>
        <v/>
      </c>
      <c r="AB3937">
        <f>IF($AA3937=1,SUMPRODUCT(--($AE$2:$AE$6001&lt;$AE3937))+1,"")</f>
        <v/>
      </c>
      <c r="AC3937">
        <f>IF($C3937="","",IF(OR($W3937=TRUE(),$W3937="TRUE"),0,1))</f>
        <v/>
      </c>
      <c r="AD3937">
        <f>IF($C3937="","",IF($Z3937="Yes",1,0))</f>
        <v/>
      </c>
      <c r="AE3937">
        <f>IF($AA3937=1,IFERROR(IF(VALUE($C3937)&lt;100000000,VALUE($C3937),1000000000),IFERROR(IF(VALUE(MID($C3937,2,20))&lt;100000000,VALUE(MID($C3937,2,20)),1000000000),1000000000))+ROW()/100000,"")</f>
        <v/>
      </c>
    </row>
    <row r="3938">
      <c r="M3938" s="7">
        <f>IF($C3938="","",L3938*V3938/100)</f>
        <v/>
      </c>
      <c r="N3938" s="11" t="n"/>
      <c r="R3938" s="7" t="n"/>
      <c r="T3938" s="7" t="n"/>
      <c r="U3938" s="7">
        <f>IF($C3938="","",T3938*X3938/100)</f>
        <v/>
      </c>
      <c r="V3938" s="7">
        <f>IF($C3938="","",T3938-U3938)</f>
        <v/>
      </c>
      <c r="X3938">
        <f>IF($C3938="","",IF($AD3938=1,Settings!$C$8,IF($AC3938=1,Settings!$C$6,Settings!$C$7))*100)</f>
        <v/>
      </c>
      <c r="Y3938" s="7">
        <f>IF($C3938="","",V3938-M3938)</f>
        <v/>
      </c>
      <c r="AA3938">
        <f>IF($C3938="","",IF(COUNTIF($C$2:$C3938,$C3938)=1,1,0))</f>
        <v/>
      </c>
      <c r="AB3938">
        <f>IF($AA3938=1,SUMPRODUCT(--($AE$2:$AE$6001&lt;$AE3938))+1,"")</f>
        <v/>
      </c>
      <c r="AC3938">
        <f>IF($C3938="","",IF(OR($W3938=TRUE(),$W3938="TRUE"),0,1))</f>
        <v/>
      </c>
      <c r="AD3938">
        <f>IF($C3938="","",IF($Z3938="Yes",1,0))</f>
        <v/>
      </c>
      <c r="AE3938">
        <f>IF($AA3938=1,IFERROR(IF(VALUE($C3938)&lt;100000000,VALUE($C3938),1000000000),IFERROR(IF(VALUE(MID($C3938,2,20))&lt;100000000,VALUE(MID($C3938,2,20)),1000000000),1000000000))+ROW()/100000,"")</f>
        <v/>
      </c>
    </row>
    <row r="3939">
      <c r="M3939" s="7">
        <f>IF($C3939="","",L3939*V3939/100)</f>
        <v/>
      </c>
      <c r="N3939" s="11" t="n"/>
      <c r="R3939" s="7" t="n"/>
      <c r="T3939" s="7" t="n"/>
      <c r="U3939" s="7">
        <f>IF($C3939="","",T3939*X3939/100)</f>
        <v/>
      </c>
      <c r="V3939" s="7">
        <f>IF($C3939="","",T3939-U3939)</f>
        <v/>
      </c>
      <c r="X3939">
        <f>IF($C3939="","",IF($AD3939=1,Settings!$C$8,IF($AC3939=1,Settings!$C$6,Settings!$C$7))*100)</f>
        <v/>
      </c>
      <c r="Y3939" s="7">
        <f>IF($C3939="","",V3939-M3939)</f>
        <v/>
      </c>
      <c r="AA3939">
        <f>IF($C3939="","",IF(COUNTIF($C$2:$C3939,$C3939)=1,1,0))</f>
        <v/>
      </c>
      <c r="AB3939">
        <f>IF($AA3939=1,SUMPRODUCT(--($AE$2:$AE$6001&lt;$AE3939))+1,"")</f>
        <v/>
      </c>
      <c r="AC3939">
        <f>IF($C3939="","",IF(OR($W3939=TRUE(),$W3939="TRUE"),0,1))</f>
        <v/>
      </c>
      <c r="AD3939">
        <f>IF($C3939="","",IF($Z3939="Yes",1,0))</f>
        <v/>
      </c>
      <c r="AE3939">
        <f>IF($AA3939=1,IFERROR(IF(VALUE($C3939)&lt;100000000,VALUE($C3939),1000000000),IFERROR(IF(VALUE(MID($C3939,2,20))&lt;100000000,VALUE(MID($C3939,2,20)),1000000000),1000000000))+ROW()/100000,"")</f>
        <v/>
      </c>
    </row>
    <row r="3940">
      <c r="M3940" s="7">
        <f>IF($C3940="","",L3940*V3940/100)</f>
        <v/>
      </c>
      <c r="N3940" s="11" t="n"/>
      <c r="R3940" s="7" t="n"/>
      <c r="T3940" s="7" t="n"/>
      <c r="U3940" s="7">
        <f>IF($C3940="","",T3940*X3940/100)</f>
        <v/>
      </c>
      <c r="V3940" s="7">
        <f>IF($C3940="","",T3940-U3940)</f>
        <v/>
      </c>
      <c r="X3940">
        <f>IF($C3940="","",IF($AD3940=1,Settings!$C$8,IF($AC3940=1,Settings!$C$6,Settings!$C$7))*100)</f>
        <v/>
      </c>
      <c r="Y3940" s="7">
        <f>IF($C3940="","",V3940-M3940)</f>
        <v/>
      </c>
      <c r="AA3940">
        <f>IF($C3940="","",IF(COUNTIF($C$2:$C3940,$C3940)=1,1,0))</f>
        <v/>
      </c>
      <c r="AB3940">
        <f>IF($AA3940=1,SUMPRODUCT(--($AE$2:$AE$6001&lt;$AE3940))+1,"")</f>
        <v/>
      </c>
      <c r="AC3940">
        <f>IF($C3940="","",IF(OR($W3940=TRUE(),$W3940="TRUE"),0,1))</f>
        <v/>
      </c>
      <c r="AD3940">
        <f>IF($C3940="","",IF($Z3940="Yes",1,0))</f>
        <v/>
      </c>
      <c r="AE3940">
        <f>IF($AA3940=1,IFERROR(IF(VALUE($C3940)&lt;100000000,VALUE($C3940),1000000000),IFERROR(IF(VALUE(MID($C3940,2,20))&lt;100000000,VALUE(MID($C3940,2,20)),1000000000),1000000000))+ROW()/100000,"")</f>
        <v/>
      </c>
    </row>
    <row r="3941">
      <c r="M3941" s="7">
        <f>IF($C3941="","",L3941*V3941/100)</f>
        <v/>
      </c>
      <c r="N3941" s="11" t="n"/>
      <c r="R3941" s="7" t="n"/>
      <c r="T3941" s="7" t="n"/>
      <c r="U3941" s="7">
        <f>IF($C3941="","",T3941*X3941/100)</f>
        <v/>
      </c>
      <c r="V3941" s="7">
        <f>IF($C3941="","",T3941-U3941)</f>
        <v/>
      </c>
      <c r="X3941">
        <f>IF($C3941="","",IF($AD3941=1,Settings!$C$8,IF($AC3941=1,Settings!$C$6,Settings!$C$7))*100)</f>
        <v/>
      </c>
      <c r="Y3941" s="7">
        <f>IF($C3941="","",V3941-M3941)</f>
        <v/>
      </c>
      <c r="AA3941">
        <f>IF($C3941="","",IF(COUNTIF($C$2:$C3941,$C3941)=1,1,0))</f>
        <v/>
      </c>
      <c r="AB3941">
        <f>IF($AA3941=1,SUMPRODUCT(--($AE$2:$AE$6001&lt;$AE3941))+1,"")</f>
        <v/>
      </c>
      <c r="AC3941">
        <f>IF($C3941="","",IF(OR($W3941=TRUE(),$W3941="TRUE"),0,1))</f>
        <v/>
      </c>
      <c r="AD3941">
        <f>IF($C3941="","",IF($Z3941="Yes",1,0))</f>
        <v/>
      </c>
      <c r="AE3941">
        <f>IF($AA3941=1,IFERROR(IF(VALUE($C3941)&lt;100000000,VALUE($C3941),1000000000),IFERROR(IF(VALUE(MID($C3941,2,20))&lt;100000000,VALUE(MID($C3941,2,20)),1000000000),1000000000))+ROW()/100000,"")</f>
        <v/>
      </c>
    </row>
    <row r="3942">
      <c r="M3942" s="7">
        <f>IF($C3942="","",L3942*V3942/100)</f>
        <v/>
      </c>
      <c r="N3942" s="11" t="n"/>
      <c r="R3942" s="7" t="n"/>
      <c r="T3942" s="7" t="n"/>
      <c r="U3942" s="7">
        <f>IF($C3942="","",T3942*X3942/100)</f>
        <v/>
      </c>
      <c r="V3942" s="7">
        <f>IF($C3942="","",T3942-U3942)</f>
        <v/>
      </c>
      <c r="X3942">
        <f>IF($C3942="","",IF($AD3942=1,Settings!$C$8,IF($AC3942=1,Settings!$C$6,Settings!$C$7))*100)</f>
        <v/>
      </c>
      <c r="Y3942" s="7">
        <f>IF($C3942="","",V3942-M3942)</f>
        <v/>
      </c>
      <c r="AA3942">
        <f>IF($C3942="","",IF(COUNTIF($C$2:$C3942,$C3942)=1,1,0))</f>
        <v/>
      </c>
      <c r="AB3942">
        <f>IF($AA3942=1,SUMPRODUCT(--($AE$2:$AE$6001&lt;$AE3942))+1,"")</f>
        <v/>
      </c>
      <c r="AC3942">
        <f>IF($C3942="","",IF(OR($W3942=TRUE(),$W3942="TRUE"),0,1))</f>
        <v/>
      </c>
      <c r="AD3942">
        <f>IF($C3942="","",IF($Z3942="Yes",1,0))</f>
        <v/>
      </c>
      <c r="AE3942">
        <f>IF($AA3942=1,IFERROR(IF(VALUE($C3942)&lt;100000000,VALUE($C3942),1000000000),IFERROR(IF(VALUE(MID($C3942,2,20))&lt;100000000,VALUE(MID($C3942,2,20)),1000000000),1000000000))+ROW()/100000,"")</f>
        <v/>
      </c>
    </row>
    <row r="3943">
      <c r="M3943" s="7">
        <f>IF($C3943="","",L3943*V3943/100)</f>
        <v/>
      </c>
      <c r="N3943" s="11" t="n"/>
      <c r="R3943" s="7" t="n"/>
      <c r="T3943" s="7" t="n"/>
      <c r="U3943" s="7">
        <f>IF($C3943="","",T3943*X3943/100)</f>
        <v/>
      </c>
      <c r="V3943" s="7">
        <f>IF($C3943="","",T3943-U3943)</f>
        <v/>
      </c>
      <c r="X3943">
        <f>IF($C3943="","",IF($AD3943=1,Settings!$C$8,IF($AC3943=1,Settings!$C$6,Settings!$C$7))*100)</f>
        <v/>
      </c>
      <c r="Y3943" s="7">
        <f>IF($C3943="","",V3943-M3943)</f>
        <v/>
      </c>
      <c r="AA3943">
        <f>IF($C3943="","",IF(COUNTIF($C$2:$C3943,$C3943)=1,1,0))</f>
        <v/>
      </c>
      <c r="AB3943">
        <f>IF($AA3943=1,SUMPRODUCT(--($AE$2:$AE$6001&lt;$AE3943))+1,"")</f>
        <v/>
      </c>
      <c r="AC3943">
        <f>IF($C3943="","",IF(OR($W3943=TRUE(),$W3943="TRUE"),0,1))</f>
        <v/>
      </c>
      <c r="AD3943">
        <f>IF($C3943="","",IF($Z3943="Yes",1,0))</f>
        <v/>
      </c>
      <c r="AE3943">
        <f>IF($AA3943=1,IFERROR(IF(VALUE($C3943)&lt;100000000,VALUE($C3943),1000000000),IFERROR(IF(VALUE(MID($C3943,2,20))&lt;100000000,VALUE(MID($C3943,2,20)),1000000000),1000000000))+ROW()/100000,"")</f>
        <v/>
      </c>
    </row>
    <row r="3944">
      <c r="M3944" s="7">
        <f>IF($C3944="","",L3944*V3944/100)</f>
        <v/>
      </c>
      <c r="N3944" s="11" t="n"/>
      <c r="R3944" s="7" t="n"/>
      <c r="T3944" s="7" t="n"/>
      <c r="U3944" s="7">
        <f>IF($C3944="","",T3944*X3944/100)</f>
        <v/>
      </c>
      <c r="V3944" s="7">
        <f>IF($C3944="","",T3944-U3944)</f>
        <v/>
      </c>
      <c r="X3944">
        <f>IF($C3944="","",IF($AD3944=1,Settings!$C$8,IF($AC3944=1,Settings!$C$6,Settings!$C$7))*100)</f>
        <v/>
      </c>
      <c r="Y3944" s="7">
        <f>IF($C3944="","",V3944-M3944)</f>
        <v/>
      </c>
      <c r="AA3944">
        <f>IF($C3944="","",IF(COUNTIF($C$2:$C3944,$C3944)=1,1,0))</f>
        <v/>
      </c>
      <c r="AB3944">
        <f>IF($AA3944=1,SUMPRODUCT(--($AE$2:$AE$6001&lt;$AE3944))+1,"")</f>
        <v/>
      </c>
      <c r="AC3944">
        <f>IF($C3944="","",IF(OR($W3944=TRUE(),$W3944="TRUE"),0,1))</f>
        <v/>
      </c>
      <c r="AD3944">
        <f>IF($C3944="","",IF($Z3944="Yes",1,0))</f>
        <v/>
      </c>
      <c r="AE3944">
        <f>IF($AA3944=1,IFERROR(IF(VALUE($C3944)&lt;100000000,VALUE($C3944),1000000000),IFERROR(IF(VALUE(MID($C3944,2,20))&lt;100000000,VALUE(MID($C3944,2,20)),1000000000),1000000000))+ROW()/100000,"")</f>
        <v/>
      </c>
    </row>
    <row r="3945">
      <c r="M3945" s="7">
        <f>IF($C3945="","",L3945*V3945/100)</f>
        <v/>
      </c>
      <c r="N3945" s="11" t="n"/>
      <c r="R3945" s="7" t="n"/>
      <c r="T3945" s="7" t="n"/>
      <c r="U3945" s="7">
        <f>IF($C3945="","",T3945*X3945/100)</f>
        <v/>
      </c>
      <c r="V3945" s="7">
        <f>IF($C3945="","",T3945-U3945)</f>
        <v/>
      </c>
      <c r="X3945">
        <f>IF($C3945="","",IF($AD3945=1,Settings!$C$8,IF($AC3945=1,Settings!$C$6,Settings!$C$7))*100)</f>
        <v/>
      </c>
      <c r="Y3945" s="7">
        <f>IF($C3945="","",V3945-M3945)</f>
        <v/>
      </c>
      <c r="AA3945">
        <f>IF($C3945="","",IF(COUNTIF($C$2:$C3945,$C3945)=1,1,0))</f>
        <v/>
      </c>
      <c r="AB3945">
        <f>IF($AA3945=1,SUMPRODUCT(--($AE$2:$AE$6001&lt;$AE3945))+1,"")</f>
        <v/>
      </c>
      <c r="AC3945">
        <f>IF($C3945="","",IF(OR($W3945=TRUE(),$W3945="TRUE"),0,1))</f>
        <v/>
      </c>
      <c r="AD3945">
        <f>IF($C3945="","",IF($Z3945="Yes",1,0))</f>
        <v/>
      </c>
      <c r="AE3945">
        <f>IF($AA3945=1,IFERROR(IF(VALUE($C3945)&lt;100000000,VALUE($C3945),1000000000),IFERROR(IF(VALUE(MID($C3945,2,20))&lt;100000000,VALUE(MID($C3945,2,20)),1000000000),1000000000))+ROW()/100000,"")</f>
        <v/>
      </c>
    </row>
    <row r="3946">
      <c r="M3946" s="7">
        <f>IF($C3946="","",L3946*V3946/100)</f>
        <v/>
      </c>
      <c r="N3946" s="11" t="n"/>
      <c r="R3946" s="7" t="n"/>
      <c r="T3946" s="7" t="n"/>
      <c r="U3946" s="7">
        <f>IF($C3946="","",T3946*X3946/100)</f>
        <v/>
      </c>
      <c r="V3946" s="7">
        <f>IF($C3946="","",T3946-U3946)</f>
        <v/>
      </c>
      <c r="X3946">
        <f>IF($C3946="","",IF($AD3946=1,Settings!$C$8,IF($AC3946=1,Settings!$C$6,Settings!$C$7))*100)</f>
        <v/>
      </c>
      <c r="Y3946" s="7">
        <f>IF($C3946="","",V3946-M3946)</f>
        <v/>
      </c>
      <c r="AA3946">
        <f>IF($C3946="","",IF(COUNTIF($C$2:$C3946,$C3946)=1,1,0))</f>
        <v/>
      </c>
      <c r="AB3946">
        <f>IF($AA3946=1,SUMPRODUCT(--($AE$2:$AE$6001&lt;$AE3946))+1,"")</f>
        <v/>
      </c>
      <c r="AC3946">
        <f>IF($C3946="","",IF(OR($W3946=TRUE(),$W3946="TRUE"),0,1))</f>
        <v/>
      </c>
      <c r="AD3946">
        <f>IF($C3946="","",IF($Z3946="Yes",1,0))</f>
        <v/>
      </c>
      <c r="AE3946">
        <f>IF($AA3946=1,IFERROR(IF(VALUE($C3946)&lt;100000000,VALUE($C3946),1000000000),IFERROR(IF(VALUE(MID($C3946,2,20))&lt;100000000,VALUE(MID($C3946,2,20)),1000000000),1000000000))+ROW()/100000,"")</f>
        <v/>
      </c>
    </row>
    <row r="3947">
      <c r="M3947" s="7">
        <f>IF($C3947="","",L3947*V3947/100)</f>
        <v/>
      </c>
      <c r="N3947" s="11" t="n"/>
      <c r="R3947" s="7" t="n"/>
      <c r="T3947" s="7" t="n"/>
      <c r="U3947" s="7">
        <f>IF($C3947="","",T3947*X3947/100)</f>
        <v/>
      </c>
      <c r="V3947" s="7">
        <f>IF($C3947="","",T3947-U3947)</f>
        <v/>
      </c>
      <c r="X3947">
        <f>IF($C3947="","",IF($AD3947=1,Settings!$C$8,IF($AC3947=1,Settings!$C$6,Settings!$C$7))*100)</f>
        <v/>
      </c>
      <c r="Y3947" s="7">
        <f>IF($C3947="","",V3947-M3947)</f>
        <v/>
      </c>
      <c r="AA3947">
        <f>IF($C3947="","",IF(COUNTIF($C$2:$C3947,$C3947)=1,1,0))</f>
        <v/>
      </c>
      <c r="AB3947">
        <f>IF($AA3947=1,SUMPRODUCT(--($AE$2:$AE$6001&lt;$AE3947))+1,"")</f>
        <v/>
      </c>
      <c r="AC3947">
        <f>IF($C3947="","",IF(OR($W3947=TRUE(),$W3947="TRUE"),0,1))</f>
        <v/>
      </c>
      <c r="AD3947">
        <f>IF($C3947="","",IF($Z3947="Yes",1,0))</f>
        <v/>
      </c>
      <c r="AE3947">
        <f>IF($AA3947=1,IFERROR(IF(VALUE($C3947)&lt;100000000,VALUE($C3947),1000000000),IFERROR(IF(VALUE(MID($C3947,2,20))&lt;100000000,VALUE(MID($C3947,2,20)),1000000000),1000000000))+ROW()/100000,"")</f>
        <v/>
      </c>
    </row>
    <row r="3948">
      <c r="M3948" s="7">
        <f>IF($C3948="","",L3948*V3948/100)</f>
        <v/>
      </c>
      <c r="N3948" s="11" t="n"/>
      <c r="R3948" s="7" t="n"/>
      <c r="T3948" s="7" t="n"/>
      <c r="U3948" s="7">
        <f>IF($C3948="","",T3948*X3948/100)</f>
        <v/>
      </c>
      <c r="V3948" s="7">
        <f>IF($C3948="","",T3948-U3948)</f>
        <v/>
      </c>
      <c r="X3948">
        <f>IF($C3948="","",IF($AD3948=1,Settings!$C$8,IF($AC3948=1,Settings!$C$6,Settings!$C$7))*100)</f>
        <v/>
      </c>
      <c r="Y3948" s="7">
        <f>IF($C3948="","",V3948-M3948)</f>
        <v/>
      </c>
      <c r="AA3948">
        <f>IF($C3948="","",IF(COUNTIF($C$2:$C3948,$C3948)=1,1,0))</f>
        <v/>
      </c>
      <c r="AB3948">
        <f>IF($AA3948=1,SUMPRODUCT(--($AE$2:$AE$6001&lt;$AE3948))+1,"")</f>
        <v/>
      </c>
      <c r="AC3948">
        <f>IF($C3948="","",IF(OR($W3948=TRUE(),$W3948="TRUE"),0,1))</f>
        <v/>
      </c>
      <c r="AD3948">
        <f>IF($C3948="","",IF($Z3948="Yes",1,0))</f>
        <v/>
      </c>
      <c r="AE3948">
        <f>IF($AA3948=1,IFERROR(IF(VALUE($C3948)&lt;100000000,VALUE($C3948),1000000000),IFERROR(IF(VALUE(MID($C3948,2,20))&lt;100000000,VALUE(MID($C3948,2,20)),1000000000),1000000000))+ROW()/100000,"")</f>
        <v/>
      </c>
    </row>
    <row r="3949">
      <c r="M3949" s="7">
        <f>IF($C3949="","",L3949*V3949/100)</f>
        <v/>
      </c>
      <c r="N3949" s="11" t="n"/>
      <c r="R3949" s="7" t="n"/>
      <c r="T3949" s="7" t="n"/>
      <c r="U3949" s="7">
        <f>IF($C3949="","",T3949*X3949/100)</f>
        <v/>
      </c>
      <c r="V3949" s="7">
        <f>IF($C3949="","",T3949-U3949)</f>
        <v/>
      </c>
      <c r="X3949">
        <f>IF($C3949="","",IF($AD3949=1,Settings!$C$8,IF($AC3949=1,Settings!$C$6,Settings!$C$7))*100)</f>
        <v/>
      </c>
      <c r="Y3949" s="7">
        <f>IF($C3949="","",V3949-M3949)</f>
        <v/>
      </c>
      <c r="AA3949">
        <f>IF($C3949="","",IF(COUNTIF($C$2:$C3949,$C3949)=1,1,0))</f>
        <v/>
      </c>
      <c r="AB3949">
        <f>IF($AA3949=1,SUMPRODUCT(--($AE$2:$AE$6001&lt;$AE3949))+1,"")</f>
        <v/>
      </c>
      <c r="AC3949">
        <f>IF($C3949="","",IF(OR($W3949=TRUE(),$W3949="TRUE"),0,1))</f>
        <v/>
      </c>
      <c r="AD3949">
        <f>IF($C3949="","",IF($Z3949="Yes",1,0))</f>
        <v/>
      </c>
      <c r="AE3949">
        <f>IF($AA3949=1,IFERROR(IF(VALUE($C3949)&lt;100000000,VALUE($C3949),1000000000),IFERROR(IF(VALUE(MID($C3949,2,20))&lt;100000000,VALUE(MID($C3949,2,20)),1000000000),1000000000))+ROW()/100000,"")</f>
        <v/>
      </c>
    </row>
    <row r="3950">
      <c r="M3950" s="7">
        <f>IF($C3950="","",L3950*V3950/100)</f>
        <v/>
      </c>
      <c r="N3950" s="11" t="n"/>
      <c r="R3950" s="7" t="n"/>
      <c r="T3950" s="7" t="n"/>
      <c r="U3950" s="7">
        <f>IF($C3950="","",T3950*X3950/100)</f>
        <v/>
      </c>
      <c r="V3950" s="7">
        <f>IF($C3950="","",T3950-U3950)</f>
        <v/>
      </c>
      <c r="X3950">
        <f>IF($C3950="","",IF($AD3950=1,Settings!$C$8,IF($AC3950=1,Settings!$C$6,Settings!$C$7))*100)</f>
        <v/>
      </c>
      <c r="Y3950" s="7">
        <f>IF($C3950="","",V3950-M3950)</f>
        <v/>
      </c>
      <c r="AA3950">
        <f>IF($C3950="","",IF(COUNTIF($C$2:$C3950,$C3950)=1,1,0))</f>
        <v/>
      </c>
      <c r="AB3950">
        <f>IF($AA3950=1,SUMPRODUCT(--($AE$2:$AE$6001&lt;$AE3950))+1,"")</f>
        <v/>
      </c>
      <c r="AC3950">
        <f>IF($C3950="","",IF(OR($W3950=TRUE(),$W3950="TRUE"),0,1))</f>
        <v/>
      </c>
      <c r="AD3950">
        <f>IF($C3950="","",IF($Z3950="Yes",1,0))</f>
        <v/>
      </c>
      <c r="AE3950">
        <f>IF($AA3950=1,IFERROR(IF(VALUE($C3950)&lt;100000000,VALUE($C3950),1000000000),IFERROR(IF(VALUE(MID($C3950,2,20))&lt;100000000,VALUE(MID($C3950,2,20)),1000000000),1000000000))+ROW()/100000,"")</f>
        <v/>
      </c>
    </row>
    <row r="3951">
      <c r="M3951" s="7">
        <f>IF($C3951="","",L3951*V3951/100)</f>
        <v/>
      </c>
      <c r="N3951" s="11" t="n"/>
      <c r="R3951" s="7" t="n"/>
      <c r="T3951" s="7" t="n"/>
      <c r="U3951" s="7">
        <f>IF($C3951="","",T3951*X3951/100)</f>
        <v/>
      </c>
      <c r="V3951" s="7">
        <f>IF($C3951="","",T3951-U3951)</f>
        <v/>
      </c>
      <c r="X3951">
        <f>IF($C3951="","",IF($AD3951=1,Settings!$C$8,IF($AC3951=1,Settings!$C$6,Settings!$C$7))*100)</f>
        <v/>
      </c>
      <c r="Y3951" s="7">
        <f>IF($C3951="","",V3951-M3951)</f>
        <v/>
      </c>
      <c r="AA3951">
        <f>IF($C3951="","",IF(COUNTIF($C$2:$C3951,$C3951)=1,1,0))</f>
        <v/>
      </c>
      <c r="AB3951">
        <f>IF($AA3951=1,SUMPRODUCT(--($AE$2:$AE$6001&lt;$AE3951))+1,"")</f>
        <v/>
      </c>
      <c r="AC3951">
        <f>IF($C3951="","",IF(OR($W3951=TRUE(),$W3951="TRUE"),0,1))</f>
        <v/>
      </c>
      <c r="AD3951">
        <f>IF($C3951="","",IF($Z3951="Yes",1,0))</f>
        <v/>
      </c>
      <c r="AE3951">
        <f>IF($AA3951=1,IFERROR(IF(VALUE($C3951)&lt;100000000,VALUE($C3951),1000000000),IFERROR(IF(VALUE(MID($C3951,2,20))&lt;100000000,VALUE(MID($C3951,2,20)),1000000000),1000000000))+ROW()/100000,"")</f>
        <v/>
      </c>
    </row>
    <row r="3952">
      <c r="M3952" s="7">
        <f>IF($C3952="","",L3952*V3952/100)</f>
        <v/>
      </c>
      <c r="N3952" s="11" t="n"/>
      <c r="R3952" s="7" t="n"/>
      <c r="T3952" s="7" t="n"/>
      <c r="U3952" s="7">
        <f>IF($C3952="","",T3952*X3952/100)</f>
        <v/>
      </c>
      <c r="V3952" s="7">
        <f>IF($C3952="","",T3952-U3952)</f>
        <v/>
      </c>
      <c r="X3952">
        <f>IF($C3952="","",IF($AD3952=1,Settings!$C$8,IF($AC3952=1,Settings!$C$6,Settings!$C$7))*100)</f>
        <v/>
      </c>
      <c r="Y3952" s="7">
        <f>IF($C3952="","",V3952-M3952)</f>
        <v/>
      </c>
      <c r="AA3952">
        <f>IF($C3952="","",IF(COUNTIF($C$2:$C3952,$C3952)=1,1,0))</f>
        <v/>
      </c>
      <c r="AB3952">
        <f>IF($AA3952=1,SUMPRODUCT(--($AE$2:$AE$6001&lt;$AE3952))+1,"")</f>
        <v/>
      </c>
      <c r="AC3952">
        <f>IF($C3952="","",IF(OR($W3952=TRUE(),$W3952="TRUE"),0,1))</f>
        <v/>
      </c>
      <c r="AD3952">
        <f>IF($C3952="","",IF($Z3952="Yes",1,0))</f>
        <v/>
      </c>
      <c r="AE3952">
        <f>IF($AA3952=1,IFERROR(IF(VALUE($C3952)&lt;100000000,VALUE($C3952),1000000000),IFERROR(IF(VALUE(MID($C3952,2,20))&lt;100000000,VALUE(MID($C3952,2,20)),1000000000),1000000000))+ROW()/100000,"")</f>
        <v/>
      </c>
    </row>
    <row r="3953">
      <c r="M3953" s="7">
        <f>IF($C3953="","",L3953*V3953/100)</f>
        <v/>
      </c>
      <c r="N3953" s="11" t="n"/>
      <c r="R3953" s="7" t="n"/>
      <c r="T3953" s="7" t="n"/>
      <c r="U3953" s="7">
        <f>IF($C3953="","",T3953*X3953/100)</f>
        <v/>
      </c>
      <c r="V3953" s="7">
        <f>IF($C3953="","",T3953-U3953)</f>
        <v/>
      </c>
      <c r="X3953">
        <f>IF($C3953="","",IF($AD3953=1,Settings!$C$8,IF($AC3953=1,Settings!$C$6,Settings!$C$7))*100)</f>
        <v/>
      </c>
      <c r="Y3953" s="7">
        <f>IF($C3953="","",V3953-M3953)</f>
        <v/>
      </c>
      <c r="AA3953">
        <f>IF($C3953="","",IF(COUNTIF($C$2:$C3953,$C3953)=1,1,0))</f>
        <v/>
      </c>
      <c r="AB3953">
        <f>IF($AA3953=1,SUMPRODUCT(--($AE$2:$AE$6001&lt;$AE3953))+1,"")</f>
        <v/>
      </c>
      <c r="AC3953">
        <f>IF($C3953="","",IF(OR($W3953=TRUE(),$W3953="TRUE"),0,1))</f>
        <v/>
      </c>
      <c r="AD3953">
        <f>IF($C3953="","",IF($Z3953="Yes",1,0))</f>
        <v/>
      </c>
      <c r="AE3953">
        <f>IF($AA3953=1,IFERROR(IF(VALUE($C3953)&lt;100000000,VALUE($C3953),1000000000),IFERROR(IF(VALUE(MID($C3953,2,20))&lt;100000000,VALUE(MID($C3953,2,20)),1000000000),1000000000))+ROW()/100000,"")</f>
        <v/>
      </c>
    </row>
    <row r="3954">
      <c r="M3954" s="7">
        <f>IF($C3954="","",L3954*V3954/100)</f>
        <v/>
      </c>
      <c r="N3954" s="11" t="n"/>
      <c r="R3954" s="7" t="n"/>
      <c r="T3954" s="7" t="n"/>
      <c r="U3954" s="7">
        <f>IF($C3954="","",T3954*X3954/100)</f>
        <v/>
      </c>
      <c r="V3954" s="7">
        <f>IF($C3954="","",T3954-U3954)</f>
        <v/>
      </c>
      <c r="X3954">
        <f>IF($C3954="","",IF($AD3954=1,Settings!$C$8,IF($AC3954=1,Settings!$C$6,Settings!$C$7))*100)</f>
        <v/>
      </c>
      <c r="Y3954" s="7">
        <f>IF($C3954="","",V3954-M3954)</f>
        <v/>
      </c>
      <c r="AA3954">
        <f>IF($C3954="","",IF(COUNTIF($C$2:$C3954,$C3954)=1,1,0))</f>
        <v/>
      </c>
      <c r="AB3954">
        <f>IF($AA3954=1,SUMPRODUCT(--($AE$2:$AE$6001&lt;$AE3954))+1,"")</f>
        <v/>
      </c>
      <c r="AC3954">
        <f>IF($C3954="","",IF(OR($W3954=TRUE(),$W3954="TRUE"),0,1))</f>
        <v/>
      </c>
      <c r="AD3954">
        <f>IF($C3954="","",IF($Z3954="Yes",1,0))</f>
        <v/>
      </c>
      <c r="AE3954">
        <f>IF($AA3954=1,IFERROR(IF(VALUE($C3954)&lt;100000000,VALUE($C3954),1000000000),IFERROR(IF(VALUE(MID($C3954,2,20))&lt;100000000,VALUE(MID($C3954,2,20)),1000000000),1000000000))+ROW()/100000,"")</f>
        <v/>
      </c>
    </row>
    <row r="3955">
      <c r="M3955" s="7">
        <f>IF($C3955="","",L3955*V3955/100)</f>
        <v/>
      </c>
      <c r="N3955" s="11" t="n"/>
      <c r="R3955" s="7" t="n"/>
      <c r="T3955" s="7" t="n"/>
      <c r="U3955" s="7">
        <f>IF($C3955="","",T3955*X3955/100)</f>
        <v/>
      </c>
      <c r="V3955" s="7">
        <f>IF($C3955="","",T3955-U3955)</f>
        <v/>
      </c>
      <c r="X3955">
        <f>IF($C3955="","",IF($AD3955=1,Settings!$C$8,IF($AC3955=1,Settings!$C$6,Settings!$C$7))*100)</f>
        <v/>
      </c>
      <c r="Y3955" s="7">
        <f>IF($C3955="","",V3955-M3955)</f>
        <v/>
      </c>
      <c r="AA3955">
        <f>IF($C3955="","",IF(COUNTIF($C$2:$C3955,$C3955)=1,1,0))</f>
        <v/>
      </c>
      <c r="AB3955">
        <f>IF($AA3955=1,SUMPRODUCT(--($AE$2:$AE$6001&lt;$AE3955))+1,"")</f>
        <v/>
      </c>
      <c r="AC3955">
        <f>IF($C3955="","",IF(OR($W3955=TRUE(),$W3955="TRUE"),0,1))</f>
        <v/>
      </c>
      <c r="AD3955">
        <f>IF($C3955="","",IF($Z3955="Yes",1,0))</f>
        <v/>
      </c>
      <c r="AE3955">
        <f>IF($AA3955=1,IFERROR(IF(VALUE($C3955)&lt;100000000,VALUE($C3955),1000000000),IFERROR(IF(VALUE(MID($C3955,2,20))&lt;100000000,VALUE(MID($C3955,2,20)),1000000000),1000000000))+ROW()/100000,"")</f>
        <v/>
      </c>
    </row>
    <row r="3956">
      <c r="M3956" s="7">
        <f>IF($C3956="","",L3956*V3956/100)</f>
        <v/>
      </c>
      <c r="N3956" s="11" t="n"/>
      <c r="R3956" s="7" t="n"/>
      <c r="T3956" s="7" t="n"/>
      <c r="U3956" s="7">
        <f>IF($C3956="","",T3956*X3956/100)</f>
        <v/>
      </c>
      <c r="V3956" s="7">
        <f>IF($C3956="","",T3956-U3956)</f>
        <v/>
      </c>
      <c r="X3956">
        <f>IF($C3956="","",IF($AD3956=1,Settings!$C$8,IF($AC3956=1,Settings!$C$6,Settings!$C$7))*100)</f>
        <v/>
      </c>
      <c r="Y3956" s="7">
        <f>IF($C3956="","",V3956-M3956)</f>
        <v/>
      </c>
      <c r="AA3956">
        <f>IF($C3956="","",IF(COUNTIF($C$2:$C3956,$C3956)=1,1,0))</f>
        <v/>
      </c>
      <c r="AB3956">
        <f>IF($AA3956=1,SUMPRODUCT(--($AE$2:$AE$6001&lt;$AE3956))+1,"")</f>
        <v/>
      </c>
      <c r="AC3956">
        <f>IF($C3956="","",IF(OR($W3956=TRUE(),$W3956="TRUE"),0,1))</f>
        <v/>
      </c>
      <c r="AD3956">
        <f>IF($C3956="","",IF($Z3956="Yes",1,0))</f>
        <v/>
      </c>
      <c r="AE3956">
        <f>IF($AA3956=1,IFERROR(IF(VALUE($C3956)&lt;100000000,VALUE($C3956),1000000000),IFERROR(IF(VALUE(MID($C3956,2,20))&lt;100000000,VALUE(MID($C3956,2,20)),1000000000),1000000000))+ROW()/100000,"")</f>
        <v/>
      </c>
    </row>
    <row r="3957">
      <c r="M3957" s="7">
        <f>IF($C3957="","",L3957*V3957/100)</f>
        <v/>
      </c>
      <c r="N3957" s="11" t="n"/>
      <c r="R3957" s="7" t="n"/>
      <c r="T3957" s="7" t="n"/>
      <c r="U3957" s="7">
        <f>IF($C3957="","",T3957*X3957/100)</f>
        <v/>
      </c>
      <c r="V3957" s="7">
        <f>IF($C3957="","",T3957-U3957)</f>
        <v/>
      </c>
      <c r="X3957">
        <f>IF($C3957="","",IF($AD3957=1,Settings!$C$8,IF($AC3957=1,Settings!$C$6,Settings!$C$7))*100)</f>
        <v/>
      </c>
      <c r="Y3957" s="7">
        <f>IF($C3957="","",V3957-M3957)</f>
        <v/>
      </c>
      <c r="AA3957">
        <f>IF($C3957="","",IF(COUNTIF($C$2:$C3957,$C3957)=1,1,0))</f>
        <v/>
      </c>
      <c r="AB3957">
        <f>IF($AA3957=1,SUMPRODUCT(--($AE$2:$AE$6001&lt;$AE3957))+1,"")</f>
        <v/>
      </c>
      <c r="AC3957">
        <f>IF($C3957="","",IF(OR($W3957=TRUE(),$W3957="TRUE"),0,1))</f>
        <v/>
      </c>
      <c r="AD3957">
        <f>IF($C3957="","",IF($Z3957="Yes",1,0))</f>
        <v/>
      </c>
      <c r="AE3957">
        <f>IF($AA3957=1,IFERROR(IF(VALUE($C3957)&lt;100000000,VALUE($C3957),1000000000),IFERROR(IF(VALUE(MID($C3957,2,20))&lt;100000000,VALUE(MID($C3957,2,20)),1000000000),1000000000))+ROW()/100000,"")</f>
        <v/>
      </c>
    </row>
    <row r="3958">
      <c r="M3958" s="7">
        <f>IF($C3958="","",L3958*V3958/100)</f>
        <v/>
      </c>
      <c r="N3958" s="11" t="n"/>
      <c r="R3958" s="7" t="n"/>
      <c r="T3958" s="7" t="n"/>
      <c r="U3958" s="7">
        <f>IF($C3958="","",T3958*X3958/100)</f>
        <v/>
      </c>
      <c r="V3958" s="7">
        <f>IF($C3958="","",T3958-U3958)</f>
        <v/>
      </c>
      <c r="X3958">
        <f>IF($C3958="","",IF($AD3958=1,Settings!$C$8,IF($AC3958=1,Settings!$C$6,Settings!$C$7))*100)</f>
        <v/>
      </c>
      <c r="Y3958" s="7">
        <f>IF($C3958="","",V3958-M3958)</f>
        <v/>
      </c>
      <c r="AA3958">
        <f>IF($C3958="","",IF(COUNTIF($C$2:$C3958,$C3958)=1,1,0))</f>
        <v/>
      </c>
      <c r="AB3958">
        <f>IF($AA3958=1,SUMPRODUCT(--($AE$2:$AE$6001&lt;$AE3958))+1,"")</f>
        <v/>
      </c>
      <c r="AC3958">
        <f>IF($C3958="","",IF(OR($W3958=TRUE(),$W3958="TRUE"),0,1))</f>
        <v/>
      </c>
      <c r="AD3958">
        <f>IF($C3958="","",IF($Z3958="Yes",1,0))</f>
        <v/>
      </c>
      <c r="AE3958">
        <f>IF($AA3958=1,IFERROR(IF(VALUE($C3958)&lt;100000000,VALUE($C3958),1000000000),IFERROR(IF(VALUE(MID($C3958,2,20))&lt;100000000,VALUE(MID($C3958,2,20)),1000000000),1000000000))+ROW()/100000,"")</f>
        <v/>
      </c>
    </row>
    <row r="3959">
      <c r="M3959" s="7">
        <f>IF($C3959="","",L3959*V3959/100)</f>
        <v/>
      </c>
      <c r="N3959" s="11" t="n"/>
      <c r="R3959" s="7" t="n"/>
      <c r="T3959" s="7" t="n"/>
      <c r="U3959" s="7">
        <f>IF($C3959="","",T3959*X3959/100)</f>
        <v/>
      </c>
      <c r="V3959" s="7">
        <f>IF($C3959="","",T3959-U3959)</f>
        <v/>
      </c>
      <c r="X3959">
        <f>IF($C3959="","",IF($AD3959=1,Settings!$C$8,IF($AC3959=1,Settings!$C$6,Settings!$C$7))*100)</f>
        <v/>
      </c>
      <c r="Y3959" s="7">
        <f>IF($C3959="","",V3959-M3959)</f>
        <v/>
      </c>
      <c r="AA3959">
        <f>IF($C3959="","",IF(COUNTIF($C$2:$C3959,$C3959)=1,1,0))</f>
        <v/>
      </c>
      <c r="AB3959">
        <f>IF($AA3959=1,SUMPRODUCT(--($AE$2:$AE$6001&lt;$AE3959))+1,"")</f>
        <v/>
      </c>
      <c r="AC3959">
        <f>IF($C3959="","",IF(OR($W3959=TRUE(),$W3959="TRUE"),0,1))</f>
        <v/>
      </c>
      <c r="AD3959">
        <f>IF($C3959="","",IF($Z3959="Yes",1,0))</f>
        <v/>
      </c>
      <c r="AE3959">
        <f>IF($AA3959=1,IFERROR(IF(VALUE($C3959)&lt;100000000,VALUE($C3959),1000000000),IFERROR(IF(VALUE(MID($C3959,2,20))&lt;100000000,VALUE(MID($C3959,2,20)),1000000000),1000000000))+ROW()/100000,"")</f>
        <v/>
      </c>
    </row>
    <row r="3960">
      <c r="M3960" s="7">
        <f>IF($C3960="","",L3960*V3960/100)</f>
        <v/>
      </c>
      <c r="N3960" s="11" t="n"/>
      <c r="R3960" s="7" t="n"/>
      <c r="T3960" s="7" t="n"/>
      <c r="U3960" s="7">
        <f>IF($C3960="","",T3960*X3960/100)</f>
        <v/>
      </c>
      <c r="V3960" s="7">
        <f>IF($C3960="","",T3960-U3960)</f>
        <v/>
      </c>
      <c r="X3960">
        <f>IF($C3960="","",IF($AD3960=1,Settings!$C$8,IF($AC3960=1,Settings!$C$6,Settings!$C$7))*100)</f>
        <v/>
      </c>
      <c r="Y3960" s="7">
        <f>IF($C3960="","",V3960-M3960)</f>
        <v/>
      </c>
      <c r="AA3960">
        <f>IF($C3960="","",IF(COUNTIF($C$2:$C3960,$C3960)=1,1,0))</f>
        <v/>
      </c>
      <c r="AB3960">
        <f>IF($AA3960=1,SUMPRODUCT(--($AE$2:$AE$6001&lt;$AE3960))+1,"")</f>
        <v/>
      </c>
      <c r="AC3960">
        <f>IF($C3960="","",IF(OR($W3960=TRUE(),$W3960="TRUE"),0,1))</f>
        <v/>
      </c>
      <c r="AD3960">
        <f>IF($C3960="","",IF($Z3960="Yes",1,0))</f>
        <v/>
      </c>
      <c r="AE3960">
        <f>IF($AA3960=1,IFERROR(IF(VALUE($C3960)&lt;100000000,VALUE($C3960),1000000000),IFERROR(IF(VALUE(MID($C3960,2,20))&lt;100000000,VALUE(MID($C3960,2,20)),1000000000),1000000000))+ROW()/100000,"")</f>
        <v/>
      </c>
    </row>
    <row r="3961">
      <c r="M3961" s="7">
        <f>IF($C3961="","",L3961*V3961/100)</f>
        <v/>
      </c>
      <c r="N3961" s="11" t="n"/>
      <c r="R3961" s="7" t="n"/>
      <c r="T3961" s="7" t="n"/>
      <c r="U3961" s="7">
        <f>IF($C3961="","",T3961*X3961/100)</f>
        <v/>
      </c>
      <c r="V3961" s="7">
        <f>IF($C3961="","",T3961-U3961)</f>
        <v/>
      </c>
      <c r="X3961">
        <f>IF($C3961="","",IF($AD3961=1,Settings!$C$8,IF($AC3961=1,Settings!$C$6,Settings!$C$7))*100)</f>
        <v/>
      </c>
      <c r="Y3961" s="7">
        <f>IF($C3961="","",V3961-M3961)</f>
        <v/>
      </c>
      <c r="AA3961">
        <f>IF($C3961="","",IF(COUNTIF($C$2:$C3961,$C3961)=1,1,0))</f>
        <v/>
      </c>
      <c r="AB3961">
        <f>IF($AA3961=1,SUMPRODUCT(--($AE$2:$AE$6001&lt;$AE3961))+1,"")</f>
        <v/>
      </c>
      <c r="AC3961">
        <f>IF($C3961="","",IF(OR($W3961=TRUE(),$W3961="TRUE"),0,1))</f>
        <v/>
      </c>
      <c r="AD3961">
        <f>IF($C3961="","",IF($Z3961="Yes",1,0))</f>
        <v/>
      </c>
      <c r="AE3961">
        <f>IF($AA3961=1,IFERROR(IF(VALUE($C3961)&lt;100000000,VALUE($C3961),1000000000),IFERROR(IF(VALUE(MID($C3961,2,20))&lt;100000000,VALUE(MID($C3961,2,20)),1000000000),1000000000))+ROW()/100000,"")</f>
        <v/>
      </c>
    </row>
    <row r="3962">
      <c r="M3962" s="7">
        <f>IF($C3962="","",L3962*V3962/100)</f>
        <v/>
      </c>
      <c r="N3962" s="11" t="n"/>
      <c r="R3962" s="7" t="n"/>
      <c r="T3962" s="7" t="n"/>
      <c r="U3962" s="7">
        <f>IF($C3962="","",T3962*X3962/100)</f>
        <v/>
      </c>
      <c r="V3962" s="7">
        <f>IF($C3962="","",T3962-U3962)</f>
        <v/>
      </c>
      <c r="X3962">
        <f>IF($C3962="","",IF($AD3962=1,Settings!$C$8,IF($AC3962=1,Settings!$C$6,Settings!$C$7))*100)</f>
        <v/>
      </c>
      <c r="Y3962" s="7">
        <f>IF($C3962="","",V3962-M3962)</f>
        <v/>
      </c>
      <c r="AA3962">
        <f>IF($C3962="","",IF(COUNTIF($C$2:$C3962,$C3962)=1,1,0))</f>
        <v/>
      </c>
      <c r="AB3962">
        <f>IF($AA3962=1,SUMPRODUCT(--($AE$2:$AE$6001&lt;$AE3962))+1,"")</f>
        <v/>
      </c>
      <c r="AC3962">
        <f>IF($C3962="","",IF(OR($W3962=TRUE(),$W3962="TRUE"),0,1))</f>
        <v/>
      </c>
      <c r="AD3962">
        <f>IF($C3962="","",IF($Z3962="Yes",1,0))</f>
        <v/>
      </c>
      <c r="AE3962">
        <f>IF($AA3962=1,IFERROR(IF(VALUE($C3962)&lt;100000000,VALUE($C3962),1000000000),IFERROR(IF(VALUE(MID($C3962,2,20))&lt;100000000,VALUE(MID($C3962,2,20)),1000000000),1000000000))+ROW()/100000,"")</f>
        <v/>
      </c>
    </row>
    <row r="3963">
      <c r="M3963" s="7">
        <f>IF($C3963="","",L3963*V3963/100)</f>
        <v/>
      </c>
      <c r="N3963" s="11" t="n"/>
      <c r="R3963" s="7" t="n"/>
      <c r="T3963" s="7" t="n"/>
      <c r="U3963" s="7">
        <f>IF($C3963="","",T3963*X3963/100)</f>
        <v/>
      </c>
      <c r="V3963" s="7">
        <f>IF($C3963="","",T3963-U3963)</f>
        <v/>
      </c>
      <c r="X3963">
        <f>IF($C3963="","",IF($AD3963=1,Settings!$C$8,IF($AC3963=1,Settings!$C$6,Settings!$C$7))*100)</f>
        <v/>
      </c>
      <c r="Y3963" s="7">
        <f>IF($C3963="","",V3963-M3963)</f>
        <v/>
      </c>
      <c r="AA3963">
        <f>IF($C3963="","",IF(COUNTIF($C$2:$C3963,$C3963)=1,1,0))</f>
        <v/>
      </c>
      <c r="AB3963">
        <f>IF($AA3963=1,SUMPRODUCT(--($AE$2:$AE$6001&lt;$AE3963))+1,"")</f>
        <v/>
      </c>
      <c r="AC3963">
        <f>IF($C3963="","",IF(OR($W3963=TRUE(),$W3963="TRUE"),0,1))</f>
        <v/>
      </c>
      <c r="AD3963">
        <f>IF($C3963="","",IF($Z3963="Yes",1,0))</f>
        <v/>
      </c>
      <c r="AE3963">
        <f>IF($AA3963=1,IFERROR(IF(VALUE($C3963)&lt;100000000,VALUE($C3963),1000000000),IFERROR(IF(VALUE(MID($C3963,2,20))&lt;100000000,VALUE(MID($C3963,2,20)),1000000000),1000000000))+ROW()/100000,"")</f>
        <v/>
      </c>
    </row>
    <row r="3964">
      <c r="M3964" s="7">
        <f>IF($C3964="","",L3964*V3964/100)</f>
        <v/>
      </c>
      <c r="N3964" s="11" t="n"/>
      <c r="R3964" s="7" t="n"/>
      <c r="T3964" s="7" t="n"/>
      <c r="U3964" s="7">
        <f>IF($C3964="","",T3964*X3964/100)</f>
        <v/>
      </c>
      <c r="V3964" s="7">
        <f>IF($C3964="","",T3964-U3964)</f>
        <v/>
      </c>
      <c r="X3964">
        <f>IF($C3964="","",IF($AD3964=1,Settings!$C$8,IF($AC3964=1,Settings!$C$6,Settings!$C$7))*100)</f>
        <v/>
      </c>
      <c r="Y3964" s="7">
        <f>IF($C3964="","",V3964-M3964)</f>
        <v/>
      </c>
      <c r="AA3964">
        <f>IF($C3964="","",IF(COUNTIF($C$2:$C3964,$C3964)=1,1,0))</f>
        <v/>
      </c>
      <c r="AB3964">
        <f>IF($AA3964=1,SUMPRODUCT(--($AE$2:$AE$6001&lt;$AE3964))+1,"")</f>
        <v/>
      </c>
      <c r="AC3964">
        <f>IF($C3964="","",IF(OR($W3964=TRUE(),$W3964="TRUE"),0,1))</f>
        <v/>
      </c>
      <c r="AD3964">
        <f>IF($C3964="","",IF($Z3964="Yes",1,0))</f>
        <v/>
      </c>
      <c r="AE3964">
        <f>IF($AA3964=1,IFERROR(IF(VALUE($C3964)&lt;100000000,VALUE($C3964),1000000000),IFERROR(IF(VALUE(MID($C3964,2,20))&lt;100000000,VALUE(MID($C3964,2,20)),1000000000),1000000000))+ROW()/100000,"")</f>
        <v/>
      </c>
    </row>
    <row r="3965">
      <c r="M3965" s="7">
        <f>IF($C3965="","",L3965*V3965/100)</f>
        <v/>
      </c>
      <c r="N3965" s="11" t="n"/>
      <c r="R3965" s="7" t="n"/>
      <c r="T3965" s="7" t="n"/>
      <c r="U3965" s="7">
        <f>IF($C3965="","",T3965*X3965/100)</f>
        <v/>
      </c>
      <c r="V3965" s="7">
        <f>IF($C3965="","",T3965-U3965)</f>
        <v/>
      </c>
      <c r="X3965">
        <f>IF($C3965="","",IF($AD3965=1,Settings!$C$8,IF($AC3965=1,Settings!$C$6,Settings!$C$7))*100)</f>
        <v/>
      </c>
      <c r="Y3965" s="7">
        <f>IF($C3965="","",V3965-M3965)</f>
        <v/>
      </c>
      <c r="AA3965">
        <f>IF($C3965="","",IF(COUNTIF($C$2:$C3965,$C3965)=1,1,0))</f>
        <v/>
      </c>
      <c r="AB3965">
        <f>IF($AA3965=1,SUMPRODUCT(--($AE$2:$AE$6001&lt;$AE3965))+1,"")</f>
        <v/>
      </c>
      <c r="AC3965">
        <f>IF($C3965="","",IF(OR($W3965=TRUE(),$W3965="TRUE"),0,1))</f>
        <v/>
      </c>
      <c r="AD3965">
        <f>IF($C3965="","",IF($Z3965="Yes",1,0))</f>
        <v/>
      </c>
      <c r="AE3965">
        <f>IF($AA3965=1,IFERROR(IF(VALUE($C3965)&lt;100000000,VALUE($C3965),1000000000),IFERROR(IF(VALUE(MID($C3965,2,20))&lt;100000000,VALUE(MID($C3965,2,20)),1000000000),1000000000))+ROW()/100000,"")</f>
        <v/>
      </c>
    </row>
    <row r="3966">
      <c r="M3966" s="7">
        <f>IF($C3966="","",L3966*V3966/100)</f>
        <v/>
      </c>
      <c r="N3966" s="11" t="n"/>
      <c r="R3966" s="7" t="n"/>
      <c r="T3966" s="7" t="n"/>
      <c r="U3966" s="7">
        <f>IF($C3966="","",T3966*X3966/100)</f>
        <v/>
      </c>
      <c r="V3966" s="7">
        <f>IF($C3966="","",T3966-U3966)</f>
        <v/>
      </c>
      <c r="X3966">
        <f>IF($C3966="","",IF($AD3966=1,Settings!$C$8,IF($AC3966=1,Settings!$C$6,Settings!$C$7))*100)</f>
        <v/>
      </c>
      <c r="Y3966" s="7">
        <f>IF($C3966="","",V3966-M3966)</f>
        <v/>
      </c>
      <c r="AA3966">
        <f>IF($C3966="","",IF(COUNTIF($C$2:$C3966,$C3966)=1,1,0))</f>
        <v/>
      </c>
      <c r="AB3966">
        <f>IF($AA3966=1,SUMPRODUCT(--($AE$2:$AE$6001&lt;$AE3966))+1,"")</f>
        <v/>
      </c>
      <c r="AC3966">
        <f>IF($C3966="","",IF(OR($W3966=TRUE(),$W3966="TRUE"),0,1))</f>
        <v/>
      </c>
      <c r="AD3966">
        <f>IF($C3966="","",IF($Z3966="Yes",1,0))</f>
        <v/>
      </c>
      <c r="AE3966">
        <f>IF($AA3966=1,IFERROR(IF(VALUE($C3966)&lt;100000000,VALUE($C3966),1000000000),IFERROR(IF(VALUE(MID($C3966,2,20))&lt;100000000,VALUE(MID($C3966,2,20)),1000000000),1000000000))+ROW()/100000,"")</f>
        <v/>
      </c>
    </row>
    <row r="3967">
      <c r="M3967" s="7">
        <f>IF($C3967="","",L3967*V3967/100)</f>
        <v/>
      </c>
      <c r="N3967" s="11" t="n"/>
      <c r="R3967" s="7" t="n"/>
      <c r="T3967" s="7" t="n"/>
      <c r="U3967" s="7">
        <f>IF($C3967="","",T3967*X3967/100)</f>
        <v/>
      </c>
      <c r="V3967" s="7">
        <f>IF($C3967="","",T3967-U3967)</f>
        <v/>
      </c>
      <c r="X3967">
        <f>IF($C3967="","",IF($AD3967=1,Settings!$C$8,IF($AC3967=1,Settings!$C$6,Settings!$C$7))*100)</f>
        <v/>
      </c>
      <c r="Y3967" s="7">
        <f>IF($C3967="","",V3967-M3967)</f>
        <v/>
      </c>
      <c r="AA3967">
        <f>IF($C3967="","",IF(COUNTIF($C$2:$C3967,$C3967)=1,1,0))</f>
        <v/>
      </c>
      <c r="AB3967">
        <f>IF($AA3967=1,SUMPRODUCT(--($AE$2:$AE$6001&lt;$AE3967))+1,"")</f>
        <v/>
      </c>
      <c r="AC3967">
        <f>IF($C3967="","",IF(OR($W3967=TRUE(),$W3967="TRUE"),0,1))</f>
        <v/>
      </c>
      <c r="AD3967">
        <f>IF($C3967="","",IF($Z3967="Yes",1,0))</f>
        <v/>
      </c>
      <c r="AE3967">
        <f>IF($AA3967=1,IFERROR(IF(VALUE($C3967)&lt;100000000,VALUE($C3967),1000000000),IFERROR(IF(VALUE(MID($C3967,2,20))&lt;100000000,VALUE(MID($C3967,2,20)),1000000000),1000000000))+ROW()/100000,"")</f>
        <v/>
      </c>
    </row>
    <row r="3968">
      <c r="M3968" s="7">
        <f>IF($C3968="","",L3968*V3968/100)</f>
        <v/>
      </c>
      <c r="N3968" s="11" t="n"/>
      <c r="R3968" s="7" t="n"/>
      <c r="T3968" s="7" t="n"/>
      <c r="U3968" s="7">
        <f>IF($C3968="","",T3968*X3968/100)</f>
        <v/>
      </c>
      <c r="V3968" s="7">
        <f>IF($C3968="","",T3968-U3968)</f>
        <v/>
      </c>
      <c r="X3968">
        <f>IF($C3968="","",IF($AD3968=1,Settings!$C$8,IF($AC3968=1,Settings!$C$6,Settings!$C$7))*100)</f>
        <v/>
      </c>
      <c r="Y3968" s="7">
        <f>IF($C3968="","",V3968-M3968)</f>
        <v/>
      </c>
      <c r="AA3968">
        <f>IF($C3968="","",IF(COUNTIF($C$2:$C3968,$C3968)=1,1,0))</f>
        <v/>
      </c>
      <c r="AB3968">
        <f>IF($AA3968=1,SUMPRODUCT(--($AE$2:$AE$6001&lt;$AE3968))+1,"")</f>
        <v/>
      </c>
      <c r="AC3968">
        <f>IF($C3968="","",IF(OR($W3968=TRUE(),$W3968="TRUE"),0,1))</f>
        <v/>
      </c>
      <c r="AD3968">
        <f>IF($C3968="","",IF($Z3968="Yes",1,0))</f>
        <v/>
      </c>
      <c r="AE3968">
        <f>IF($AA3968=1,IFERROR(IF(VALUE($C3968)&lt;100000000,VALUE($C3968),1000000000),IFERROR(IF(VALUE(MID($C3968,2,20))&lt;100000000,VALUE(MID($C3968,2,20)),1000000000),1000000000))+ROW()/100000,"")</f>
        <v/>
      </c>
    </row>
    <row r="3969">
      <c r="M3969" s="7">
        <f>IF($C3969="","",L3969*V3969/100)</f>
        <v/>
      </c>
      <c r="N3969" s="11" t="n"/>
      <c r="R3969" s="7" t="n"/>
      <c r="T3969" s="7" t="n"/>
      <c r="U3969" s="7">
        <f>IF($C3969="","",T3969*X3969/100)</f>
        <v/>
      </c>
      <c r="V3969" s="7">
        <f>IF($C3969="","",T3969-U3969)</f>
        <v/>
      </c>
      <c r="X3969">
        <f>IF($C3969="","",IF($AD3969=1,Settings!$C$8,IF($AC3969=1,Settings!$C$6,Settings!$C$7))*100)</f>
        <v/>
      </c>
      <c r="Y3969" s="7">
        <f>IF($C3969="","",V3969-M3969)</f>
        <v/>
      </c>
      <c r="AA3969">
        <f>IF($C3969="","",IF(COUNTIF($C$2:$C3969,$C3969)=1,1,0))</f>
        <v/>
      </c>
      <c r="AB3969">
        <f>IF($AA3969=1,SUMPRODUCT(--($AE$2:$AE$6001&lt;$AE3969))+1,"")</f>
        <v/>
      </c>
      <c r="AC3969">
        <f>IF($C3969="","",IF(OR($W3969=TRUE(),$W3969="TRUE"),0,1))</f>
        <v/>
      </c>
      <c r="AD3969">
        <f>IF($C3969="","",IF($Z3969="Yes",1,0))</f>
        <v/>
      </c>
      <c r="AE3969">
        <f>IF($AA3969=1,IFERROR(IF(VALUE($C3969)&lt;100000000,VALUE($C3969),1000000000),IFERROR(IF(VALUE(MID($C3969,2,20))&lt;100000000,VALUE(MID($C3969,2,20)),1000000000),1000000000))+ROW()/100000,"")</f>
        <v/>
      </c>
    </row>
    <row r="3970">
      <c r="M3970" s="7">
        <f>IF($C3970="","",L3970*V3970/100)</f>
        <v/>
      </c>
      <c r="N3970" s="11" t="n"/>
      <c r="R3970" s="7" t="n"/>
      <c r="T3970" s="7" t="n"/>
      <c r="U3970" s="7">
        <f>IF($C3970="","",T3970*X3970/100)</f>
        <v/>
      </c>
      <c r="V3970" s="7">
        <f>IF($C3970="","",T3970-U3970)</f>
        <v/>
      </c>
      <c r="X3970">
        <f>IF($C3970="","",IF($AD3970=1,Settings!$C$8,IF($AC3970=1,Settings!$C$6,Settings!$C$7))*100)</f>
        <v/>
      </c>
      <c r="Y3970" s="7">
        <f>IF($C3970="","",V3970-M3970)</f>
        <v/>
      </c>
      <c r="AA3970">
        <f>IF($C3970="","",IF(COUNTIF($C$2:$C3970,$C3970)=1,1,0))</f>
        <v/>
      </c>
      <c r="AB3970">
        <f>IF($AA3970=1,SUMPRODUCT(--($AE$2:$AE$6001&lt;$AE3970))+1,"")</f>
        <v/>
      </c>
      <c r="AC3970">
        <f>IF($C3970="","",IF(OR($W3970=TRUE(),$W3970="TRUE"),0,1))</f>
        <v/>
      </c>
      <c r="AD3970">
        <f>IF($C3970="","",IF($Z3970="Yes",1,0))</f>
        <v/>
      </c>
      <c r="AE3970">
        <f>IF($AA3970=1,IFERROR(IF(VALUE($C3970)&lt;100000000,VALUE($C3970),1000000000),IFERROR(IF(VALUE(MID($C3970,2,20))&lt;100000000,VALUE(MID($C3970,2,20)),1000000000),1000000000))+ROW()/100000,"")</f>
        <v/>
      </c>
    </row>
    <row r="3971">
      <c r="M3971" s="7">
        <f>IF($C3971="","",L3971*V3971/100)</f>
        <v/>
      </c>
      <c r="N3971" s="11" t="n"/>
      <c r="R3971" s="7" t="n"/>
      <c r="T3971" s="7" t="n"/>
      <c r="U3971" s="7">
        <f>IF($C3971="","",T3971*X3971/100)</f>
        <v/>
      </c>
      <c r="V3971" s="7">
        <f>IF($C3971="","",T3971-U3971)</f>
        <v/>
      </c>
      <c r="X3971">
        <f>IF($C3971="","",IF($AD3971=1,Settings!$C$8,IF($AC3971=1,Settings!$C$6,Settings!$C$7))*100)</f>
        <v/>
      </c>
      <c r="Y3971" s="7">
        <f>IF($C3971="","",V3971-M3971)</f>
        <v/>
      </c>
      <c r="AA3971">
        <f>IF($C3971="","",IF(COUNTIF($C$2:$C3971,$C3971)=1,1,0))</f>
        <v/>
      </c>
      <c r="AB3971">
        <f>IF($AA3971=1,SUMPRODUCT(--($AE$2:$AE$6001&lt;$AE3971))+1,"")</f>
        <v/>
      </c>
      <c r="AC3971">
        <f>IF($C3971="","",IF(OR($W3971=TRUE(),$W3971="TRUE"),0,1))</f>
        <v/>
      </c>
      <c r="AD3971">
        <f>IF($C3971="","",IF($Z3971="Yes",1,0))</f>
        <v/>
      </c>
      <c r="AE3971">
        <f>IF($AA3971=1,IFERROR(IF(VALUE($C3971)&lt;100000000,VALUE($C3971),1000000000),IFERROR(IF(VALUE(MID($C3971,2,20))&lt;100000000,VALUE(MID($C3971,2,20)),1000000000),1000000000))+ROW()/100000,"")</f>
        <v/>
      </c>
    </row>
    <row r="3972">
      <c r="M3972" s="7">
        <f>IF($C3972="","",L3972*V3972/100)</f>
        <v/>
      </c>
      <c r="N3972" s="11" t="n"/>
      <c r="R3972" s="7" t="n"/>
      <c r="T3972" s="7" t="n"/>
      <c r="U3972" s="7">
        <f>IF($C3972="","",T3972*X3972/100)</f>
        <v/>
      </c>
      <c r="V3972" s="7">
        <f>IF($C3972="","",T3972-U3972)</f>
        <v/>
      </c>
      <c r="X3972">
        <f>IF($C3972="","",IF($AD3972=1,Settings!$C$8,IF($AC3972=1,Settings!$C$6,Settings!$C$7))*100)</f>
        <v/>
      </c>
      <c r="Y3972" s="7">
        <f>IF($C3972="","",V3972-M3972)</f>
        <v/>
      </c>
      <c r="AA3972">
        <f>IF($C3972="","",IF(COUNTIF($C$2:$C3972,$C3972)=1,1,0))</f>
        <v/>
      </c>
      <c r="AB3972">
        <f>IF($AA3972=1,SUMPRODUCT(--($AE$2:$AE$6001&lt;$AE3972))+1,"")</f>
        <v/>
      </c>
      <c r="AC3972">
        <f>IF($C3972="","",IF(OR($W3972=TRUE(),$W3972="TRUE"),0,1))</f>
        <v/>
      </c>
      <c r="AD3972">
        <f>IF($C3972="","",IF($Z3972="Yes",1,0))</f>
        <v/>
      </c>
      <c r="AE3972">
        <f>IF($AA3972=1,IFERROR(IF(VALUE($C3972)&lt;100000000,VALUE($C3972),1000000000),IFERROR(IF(VALUE(MID($C3972,2,20))&lt;100000000,VALUE(MID($C3972,2,20)),1000000000),1000000000))+ROW()/100000,"")</f>
        <v/>
      </c>
    </row>
    <row r="3973">
      <c r="M3973" s="7">
        <f>IF($C3973="","",L3973*V3973/100)</f>
        <v/>
      </c>
      <c r="N3973" s="11" t="n"/>
      <c r="R3973" s="7" t="n"/>
      <c r="T3973" s="7" t="n"/>
      <c r="U3973" s="7">
        <f>IF($C3973="","",T3973*X3973/100)</f>
        <v/>
      </c>
      <c r="V3973" s="7">
        <f>IF($C3973="","",T3973-U3973)</f>
        <v/>
      </c>
      <c r="X3973">
        <f>IF($C3973="","",IF($AD3973=1,Settings!$C$8,IF($AC3973=1,Settings!$C$6,Settings!$C$7))*100)</f>
        <v/>
      </c>
      <c r="Y3973" s="7">
        <f>IF($C3973="","",V3973-M3973)</f>
        <v/>
      </c>
      <c r="AA3973">
        <f>IF($C3973="","",IF(COUNTIF($C$2:$C3973,$C3973)=1,1,0))</f>
        <v/>
      </c>
      <c r="AB3973">
        <f>IF($AA3973=1,SUMPRODUCT(--($AE$2:$AE$6001&lt;$AE3973))+1,"")</f>
        <v/>
      </c>
      <c r="AC3973">
        <f>IF($C3973="","",IF(OR($W3973=TRUE(),$W3973="TRUE"),0,1))</f>
        <v/>
      </c>
      <c r="AD3973">
        <f>IF($C3973="","",IF($Z3973="Yes",1,0))</f>
        <v/>
      </c>
      <c r="AE3973">
        <f>IF($AA3973=1,IFERROR(IF(VALUE($C3973)&lt;100000000,VALUE($C3973),1000000000),IFERROR(IF(VALUE(MID($C3973,2,20))&lt;100000000,VALUE(MID($C3973,2,20)),1000000000),1000000000))+ROW()/100000,"")</f>
        <v/>
      </c>
    </row>
    <row r="3974">
      <c r="M3974" s="7">
        <f>IF($C3974="","",L3974*V3974/100)</f>
        <v/>
      </c>
      <c r="N3974" s="11" t="n"/>
      <c r="R3974" s="7" t="n"/>
      <c r="T3974" s="7" t="n"/>
      <c r="U3974" s="7">
        <f>IF($C3974="","",T3974*X3974/100)</f>
        <v/>
      </c>
      <c r="V3974" s="7">
        <f>IF($C3974="","",T3974-U3974)</f>
        <v/>
      </c>
      <c r="X3974">
        <f>IF($C3974="","",IF($AD3974=1,Settings!$C$8,IF($AC3974=1,Settings!$C$6,Settings!$C$7))*100)</f>
        <v/>
      </c>
      <c r="Y3974" s="7">
        <f>IF($C3974="","",V3974-M3974)</f>
        <v/>
      </c>
      <c r="AA3974">
        <f>IF($C3974="","",IF(COUNTIF($C$2:$C3974,$C3974)=1,1,0))</f>
        <v/>
      </c>
      <c r="AB3974">
        <f>IF($AA3974=1,SUMPRODUCT(--($AE$2:$AE$6001&lt;$AE3974))+1,"")</f>
        <v/>
      </c>
      <c r="AC3974">
        <f>IF($C3974="","",IF(OR($W3974=TRUE(),$W3974="TRUE"),0,1))</f>
        <v/>
      </c>
      <c r="AD3974">
        <f>IF($C3974="","",IF($Z3974="Yes",1,0))</f>
        <v/>
      </c>
      <c r="AE3974">
        <f>IF($AA3974=1,IFERROR(IF(VALUE($C3974)&lt;100000000,VALUE($C3974),1000000000),IFERROR(IF(VALUE(MID($C3974,2,20))&lt;100000000,VALUE(MID($C3974,2,20)),1000000000),1000000000))+ROW()/100000,"")</f>
        <v/>
      </c>
    </row>
    <row r="3975">
      <c r="M3975" s="7">
        <f>IF($C3975="","",L3975*V3975/100)</f>
        <v/>
      </c>
      <c r="N3975" s="11" t="n"/>
      <c r="R3975" s="7" t="n"/>
      <c r="T3975" s="7" t="n"/>
      <c r="U3975" s="7">
        <f>IF($C3975="","",T3975*X3975/100)</f>
        <v/>
      </c>
      <c r="V3975" s="7">
        <f>IF($C3975="","",T3975-U3975)</f>
        <v/>
      </c>
      <c r="X3975">
        <f>IF($C3975="","",IF($AD3975=1,Settings!$C$8,IF($AC3975=1,Settings!$C$6,Settings!$C$7))*100)</f>
        <v/>
      </c>
      <c r="Y3975" s="7">
        <f>IF($C3975="","",V3975-M3975)</f>
        <v/>
      </c>
      <c r="AA3975">
        <f>IF($C3975="","",IF(COUNTIF($C$2:$C3975,$C3975)=1,1,0))</f>
        <v/>
      </c>
      <c r="AB3975">
        <f>IF($AA3975=1,SUMPRODUCT(--($AE$2:$AE$6001&lt;$AE3975))+1,"")</f>
        <v/>
      </c>
      <c r="AC3975">
        <f>IF($C3975="","",IF(OR($W3975=TRUE(),$W3975="TRUE"),0,1))</f>
        <v/>
      </c>
      <c r="AD3975">
        <f>IF($C3975="","",IF($Z3975="Yes",1,0))</f>
        <v/>
      </c>
      <c r="AE3975">
        <f>IF($AA3975=1,IFERROR(IF(VALUE($C3975)&lt;100000000,VALUE($C3975),1000000000),IFERROR(IF(VALUE(MID($C3975,2,20))&lt;100000000,VALUE(MID($C3975,2,20)),1000000000),1000000000))+ROW()/100000,"")</f>
        <v/>
      </c>
    </row>
    <row r="3976">
      <c r="M3976" s="7">
        <f>IF($C3976="","",L3976*V3976/100)</f>
        <v/>
      </c>
      <c r="N3976" s="11" t="n"/>
      <c r="R3976" s="7" t="n"/>
      <c r="T3976" s="7" t="n"/>
      <c r="U3976" s="7">
        <f>IF($C3976="","",T3976*X3976/100)</f>
        <v/>
      </c>
      <c r="V3976" s="7">
        <f>IF($C3976="","",T3976-U3976)</f>
        <v/>
      </c>
      <c r="X3976">
        <f>IF($C3976="","",IF($AD3976=1,Settings!$C$8,IF($AC3976=1,Settings!$C$6,Settings!$C$7))*100)</f>
        <v/>
      </c>
      <c r="Y3976" s="7">
        <f>IF($C3976="","",V3976-M3976)</f>
        <v/>
      </c>
      <c r="AA3976">
        <f>IF($C3976="","",IF(COUNTIF($C$2:$C3976,$C3976)=1,1,0))</f>
        <v/>
      </c>
      <c r="AB3976">
        <f>IF($AA3976=1,SUMPRODUCT(--($AE$2:$AE$6001&lt;$AE3976))+1,"")</f>
        <v/>
      </c>
      <c r="AC3976">
        <f>IF($C3976="","",IF(OR($W3976=TRUE(),$W3976="TRUE"),0,1))</f>
        <v/>
      </c>
      <c r="AD3976">
        <f>IF($C3976="","",IF($Z3976="Yes",1,0))</f>
        <v/>
      </c>
      <c r="AE3976">
        <f>IF($AA3976=1,IFERROR(IF(VALUE($C3976)&lt;100000000,VALUE($C3976),1000000000),IFERROR(IF(VALUE(MID($C3976,2,20))&lt;100000000,VALUE(MID($C3976,2,20)),1000000000),1000000000))+ROW()/100000,"")</f>
        <v/>
      </c>
    </row>
    <row r="3977">
      <c r="M3977" s="7">
        <f>IF($C3977="","",L3977*V3977/100)</f>
        <v/>
      </c>
      <c r="N3977" s="11" t="n"/>
      <c r="R3977" s="7" t="n"/>
      <c r="T3977" s="7" t="n"/>
      <c r="U3977" s="7">
        <f>IF($C3977="","",T3977*X3977/100)</f>
        <v/>
      </c>
      <c r="V3977" s="7">
        <f>IF($C3977="","",T3977-U3977)</f>
        <v/>
      </c>
      <c r="X3977">
        <f>IF($C3977="","",IF($AD3977=1,Settings!$C$8,IF($AC3977=1,Settings!$C$6,Settings!$C$7))*100)</f>
        <v/>
      </c>
      <c r="Y3977" s="7">
        <f>IF($C3977="","",V3977-M3977)</f>
        <v/>
      </c>
      <c r="AA3977">
        <f>IF($C3977="","",IF(COUNTIF($C$2:$C3977,$C3977)=1,1,0))</f>
        <v/>
      </c>
      <c r="AB3977">
        <f>IF($AA3977=1,SUMPRODUCT(--($AE$2:$AE$6001&lt;$AE3977))+1,"")</f>
        <v/>
      </c>
      <c r="AC3977">
        <f>IF($C3977="","",IF(OR($W3977=TRUE(),$W3977="TRUE"),0,1))</f>
        <v/>
      </c>
      <c r="AD3977">
        <f>IF($C3977="","",IF($Z3977="Yes",1,0))</f>
        <v/>
      </c>
      <c r="AE3977">
        <f>IF($AA3977=1,IFERROR(IF(VALUE($C3977)&lt;100000000,VALUE($C3977),1000000000),IFERROR(IF(VALUE(MID($C3977,2,20))&lt;100000000,VALUE(MID($C3977,2,20)),1000000000),1000000000))+ROW()/100000,"")</f>
        <v/>
      </c>
    </row>
    <row r="3978">
      <c r="M3978" s="7">
        <f>IF($C3978="","",L3978*V3978/100)</f>
        <v/>
      </c>
      <c r="N3978" s="11" t="n"/>
      <c r="R3978" s="7" t="n"/>
      <c r="T3978" s="7" t="n"/>
      <c r="U3978" s="7">
        <f>IF($C3978="","",T3978*X3978/100)</f>
        <v/>
      </c>
      <c r="V3978" s="7">
        <f>IF($C3978="","",T3978-U3978)</f>
        <v/>
      </c>
      <c r="X3978">
        <f>IF($C3978="","",IF($AD3978=1,Settings!$C$8,IF($AC3978=1,Settings!$C$6,Settings!$C$7))*100)</f>
        <v/>
      </c>
      <c r="Y3978" s="7">
        <f>IF($C3978="","",V3978-M3978)</f>
        <v/>
      </c>
      <c r="AA3978">
        <f>IF($C3978="","",IF(COUNTIF($C$2:$C3978,$C3978)=1,1,0))</f>
        <v/>
      </c>
      <c r="AB3978">
        <f>IF($AA3978=1,SUMPRODUCT(--($AE$2:$AE$6001&lt;$AE3978))+1,"")</f>
        <v/>
      </c>
      <c r="AC3978">
        <f>IF($C3978="","",IF(OR($W3978=TRUE(),$W3978="TRUE"),0,1))</f>
        <v/>
      </c>
      <c r="AD3978">
        <f>IF($C3978="","",IF($Z3978="Yes",1,0))</f>
        <v/>
      </c>
      <c r="AE3978">
        <f>IF($AA3978=1,IFERROR(IF(VALUE($C3978)&lt;100000000,VALUE($C3978),1000000000),IFERROR(IF(VALUE(MID($C3978,2,20))&lt;100000000,VALUE(MID($C3978,2,20)),1000000000),1000000000))+ROW()/100000,"")</f>
        <v/>
      </c>
    </row>
    <row r="3979">
      <c r="M3979" s="7">
        <f>IF($C3979="","",L3979*V3979/100)</f>
        <v/>
      </c>
      <c r="N3979" s="11" t="n"/>
      <c r="R3979" s="7" t="n"/>
      <c r="T3979" s="7" t="n"/>
      <c r="U3979" s="7">
        <f>IF($C3979="","",T3979*X3979/100)</f>
        <v/>
      </c>
      <c r="V3979" s="7">
        <f>IF($C3979="","",T3979-U3979)</f>
        <v/>
      </c>
      <c r="X3979">
        <f>IF($C3979="","",IF($AD3979=1,Settings!$C$8,IF($AC3979=1,Settings!$C$6,Settings!$C$7))*100)</f>
        <v/>
      </c>
      <c r="Y3979" s="7">
        <f>IF($C3979="","",V3979-M3979)</f>
        <v/>
      </c>
      <c r="AA3979">
        <f>IF($C3979="","",IF(COUNTIF($C$2:$C3979,$C3979)=1,1,0))</f>
        <v/>
      </c>
      <c r="AB3979">
        <f>IF($AA3979=1,SUMPRODUCT(--($AE$2:$AE$6001&lt;$AE3979))+1,"")</f>
        <v/>
      </c>
      <c r="AC3979">
        <f>IF($C3979="","",IF(OR($W3979=TRUE(),$W3979="TRUE"),0,1))</f>
        <v/>
      </c>
      <c r="AD3979">
        <f>IF($C3979="","",IF($Z3979="Yes",1,0))</f>
        <v/>
      </c>
      <c r="AE3979">
        <f>IF($AA3979=1,IFERROR(IF(VALUE($C3979)&lt;100000000,VALUE($C3979),1000000000),IFERROR(IF(VALUE(MID($C3979,2,20))&lt;100000000,VALUE(MID($C3979,2,20)),1000000000),1000000000))+ROW()/100000,"")</f>
        <v/>
      </c>
    </row>
    <row r="3980">
      <c r="M3980" s="7">
        <f>IF($C3980="","",L3980*V3980/100)</f>
        <v/>
      </c>
      <c r="N3980" s="11" t="n"/>
      <c r="R3980" s="7" t="n"/>
      <c r="T3980" s="7" t="n"/>
      <c r="U3980" s="7">
        <f>IF($C3980="","",T3980*X3980/100)</f>
        <v/>
      </c>
      <c r="V3980" s="7">
        <f>IF($C3980="","",T3980-U3980)</f>
        <v/>
      </c>
      <c r="X3980">
        <f>IF($C3980="","",IF($AD3980=1,Settings!$C$8,IF($AC3980=1,Settings!$C$6,Settings!$C$7))*100)</f>
        <v/>
      </c>
      <c r="Y3980" s="7">
        <f>IF($C3980="","",V3980-M3980)</f>
        <v/>
      </c>
      <c r="AA3980">
        <f>IF($C3980="","",IF(COUNTIF($C$2:$C3980,$C3980)=1,1,0))</f>
        <v/>
      </c>
      <c r="AB3980">
        <f>IF($AA3980=1,SUMPRODUCT(--($AE$2:$AE$6001&lt;$AE3980))+1,"")</f>
        <v/>
      </c>
      <c r="AC3980">
        <f>IF($C3980="","",IF(OR($W3980=TRUE(),$W3980="TRUE"),0,1))</f>
        <v/>
      </c>
      <c r="AD3980">
        <f>IF($C3980="","",IF($Z3980="Yes",1,0))</f>
        <v/>
      </c>
      <c r="AE3980">
        <f>IF($AA3980=1,IFERROR(IF(VALUE($C3980)&lt;100000000,VALUE($C3980),1000000000),IFERROR(IF(VALUE(MID($C3980,2,20))&lt;100000000,VALUE(MID($C3980,2,20)),1000000000),1000000000))+ROW()/100000,"")</f>
        <v/>
      </c>
    </row>
    <row r="3981">
      <c r="M3981" s="7">
        <f>IF($C3981="","",L3981*V3981/100)</f>
        <v/>
      </c>
      <c r="N3981" s="11" t="n"/>
      <c r="R3981" s="7" t="n"/>
      <c r="T3981" s="7" t="n"/>
      <c r="U3981" s="7">
        <f>IF($C3981="","",T3981*X3981/100)</f>
        <v/>
      </c>
      <c r="V3981" s="7">
        <f>IF($C3981="","",T3981-U3981)</f>
        <v/>
      </c>
      <c r="X3981">
        <f>IF($C3981="","",IF($AD3981=1,Settings!$C$8,IF($AC3981=1,Settings!$C$6,Settings!$C$7))*100)</f>
        <v/>
      </c>
      <c r="Y3981" s="7">
        <f>IF($C3981="","",V3981-M3981)</f>
        <v/>
      </c>
      <c r="AA3981">
        <f>IF($C3981="","",IF(COUNTIF($C$2:$C3981,$C3981)=1,1,0))</f>
        <v/>
      </c>
      <c r="AB3981">
        <f>IF($AA3981=1,SUMPRODUCT(--($AE$2:$AE$6001&lt;$AE3981))+1,"")</f>
        <v/>
      </c>
      <c r="AC3981">
        <f>IF($C3981="","",IF(OR($W3981=TRUE(),$W3981="TRUE"),0,1))</f>
        <v/>
      </c>
      <c r="AD3981">
        <f>IF($C3981="","",IF($Z3981="Yes",1,0))</f>
        <v/>
      </c>
      <c r="AE3981">
        <f>IF($AA3981=1,IFERROR(IF(VALUE($C3981)&lt;100000000,VALUE($C3981),1000000000),IFERROR(IF(VALUE(MID($C3981,2,20))&lt;100000000,VALUE(MID($C3981,2,20)),1000000000),1000000000))+ROW()/100000,"")</f>
        <v/>
      </c>
    </row>
    <row r="3982">
      <c r="M3982" s="7">
        <f>IF($C3982="","",L3982*V3982/100)</f>
        <v/>
      </c>
      <c r="N3982" s="11" t="n"/>
      <c r="R3982" s="7" t="n"/>
      <c r="T3982" s="7" t="n"/>
      <c r="U3982" s="7">
        <f>IF($C3982="","",T3982*X3982/100)</f>
        <v/>
      </c>
      <c r="V3982" s="7">
        <f>IF($C3982="","",T3982-U3982)</f>
        <v/>
      </c>
      <c r="X3982">
        <f>IF($C3982="","",IF($AD3982=1,Settings!$C$8,IF($AC3982=1,Settings!$C$6,Settings!$C$7))*100)</f>
        <v/>
      </c>
      <c r="Y3982" s="7">
        <f>IF($C3982="","",V3982-M3982)</f>
        <v/>
      </c>
      <c r="AA3982">
        <f>IF($C3982="","",IF(COUNTIF($C$2:$C3982,$C3982)=1,1,0))</f>
        <v/>
      </c>
      <c r="AB3982">
        <f>IF($AA3982=1,SUMPRODUCT(--($AE$2:$AE$6001&lt;$AE3982))+1,"")</f>
        <v/>
      </c>
      <c r="AC3982">
        <f>IF($C3982="","",IF(OR($W3982=TRUE(),$W3982="TRUE"),0,1))</f>
        <v/>
      </c>
      <c r="AD3982">
        <f>IF($C3982="","",IF($Z3982="Yes",1,0))</f>
        <v/>
      </c>
      <c r="AE3982">
        <f>IF($AA3982=1,IFERROR(IF(VALUE($C3982)&lt;100000000,VALUE($C3982),1000000000),IFERROR(IF(VALUE(MID($C3982,2,20))&lt;100000000,VALUE(MID($C3982,2,20)),1000000000),1000000000))+ROW()/100000,"")</f>
        <v/>
      </c>
    </row>
    <row r="3983">
      <c r="M3983" s="7">
        <f>IF($C3983="","",L3983*V3983/100)</f>
        <v/>
      </c>
      <c r="N3983" s="11" t="n"/>
      <c r="R3983" s="7" t="n"/>
      <c r="T3983" s="7" t="n"/>
      <c r="U3983" s="7">
        <f>IF($C3983="","",T3983*X3983/100)</f>
        <v/>
      </c>
      <c r="V3983" s="7">
        <f>IF($C3983="","",T3983-U3983)</f>
        <v/>
      </c>
      <c r="X3983">
        <f>IF($C3983="","",IF($AD3983=1,Settings!$C$8,IF($AC3983=1,Settings!$C$6,Settings!$C$7))*100)</f>
        <v/>
      </c>
      <c r="Y3983" s="7">
        <f>IF($C3983="","",V3983-M3983)</f>
        <v/>
      </c>
      <c r="AA3983">
        <f>IF($C3983="","",IF(COUNTIF($C$2:$C3983,$C3983)=1,1,0))</f>
        <v/>
      </c>
      <c r="AB3983">
        <f>IF($AA3983=1,SUMPRODUCT(--($AE$2:$AE$6001&lt;$AE3983))+1,"")</f>
        <v/>
      </c>
      <c r="AC3983">
        <f>IF($C3983="","",IF(OR($W3983=TRUE(),$W3983="TRUE"),0,1))</f>
        <v/>
      </c>
      <c r="AD3983">
        <f>IF($C3983="","",IF($Z3983="Yes",1,0))</f>
        <v/>
      </c>
      <c r="AE3983">
        <f>IF($AA3983=1,IFERROR(IF(VALUE($C3983)&lt;100000000,VALUE($C3983),1000000000),IFERROR(IF(VALUE(MID($C3983,2,20))&lt;100000000,VALUE(MID($C3983,2,20)),1000000000),1000000000))+ROW()/100000,"")</f>
        <v/>
      </c>
    </row>
    <row r="3984">
      <c r="M3984" s="7">
        <f>IF($C3984="","",L3984*V3984/100)</f>
        <v/>
      </c>
      <c r="N3984" s="11" t="n"/>
      <c r="R3984" s="7" t="n"/>
      <c r="T3984" s="7" t="n"/>
      <c r="U3984" s="7">
        <f>IF($C3984="","",T3984*X3984/100)</f>
        <v/>
      </c>
      <c r="V3984" s="7">
        <f>IF($C3984="","",T3984-U3984)</f>
        <v/>
      </c>
      <c r="X3984">
        <f>IF($C3984="","",IF($AD3984=1,Settings!$C$8,IF($AC3984=1,Settings!$C$6,Settings!$C$7))*100)</f>
        <v/>
      </c>
      <c r="Y3984" s="7">
        <f>IF($C3984="","",V3984-M3984)</f>
        <v/>
      </c>
      <c r="AA3984">
        <f>IF($C3984="","",IF(COUNTIF($C$2:$C3984,$C3984)=1,1,0))</f>
        <v/>
      </c>
      <c r="AB3984">
        <f>IF($AA3984=1,SUMPRODUCT(--($AE$2:$AE$6001&lt;$AE3984))+1,"")</f>
        <v/>
      </c>
      <c r="AC3984">
        <f>IF($C3984="","",IF(OR($W3984=TRUE(),$W3984="TRUE"),0,1))</f>
        <v/>
      </c>
      <c r="AD3984">
        <f>IF($C3984="","",IF($Z3984="Yes",1,0))</f>
        <v/>
      </c>
      <c r="AE3984">
        <f>IF($AA3984=1,IFERROR(IF(VALUE($C3984)&lt;100000000,VALUE($C3984),1000000000),IFERROR(IF(VALUE(MID($C3984,2,20))&lt;100000000,VALUE(MID($C3984,2,20)),1000000000),1000000000))+ROW()/100000,"")</f>
        <v/>
      </c>
    </row>
    <row r="3985">
      <c r="M3985" s="7">
        <f>IF($C3985="","",L3985*V3985/100)</f>
        <v/>
      </c>
      <c r="N3985" s="11" t="n"/>
      <c r="R3985" s="7" t="n"/>
      <c r="T3985" s="7" t="n"/>
      <c r="U3985" s="7">
        <f>IF($C3985="","",T3985*X3985/100)</f>
        <v/>
      </c>
      <c r="V3985" s="7">
        <f>IF($C3985="","",T3985-U3985)</f>
        <v/>
      </c>
      <c r="X3985">
        <f>IF($C3985="","",IF($AD3985=1,Settings!$C$8,IF($AC3985=1,Settings!$C$6,Settings!$C$7))*100)</f>
        <v/>
      </c>
      <c r="Y3985" s="7">
        <f>IF($C3985="","",V3985-M3985)</f>
        <v/>
      </c>
      <c r="AA3985">
        <f>IF($C3985="","",IF(COUNTIF($C$2:$C3985,$C3985)=1,1,0))</f>
        <v/>
      </c>
      <c r="AB3985">
        <f>IF($AA3985=1,SUMPRODUCT(--($AE$2:$AE$6001&lt;$AE3985))+1,"")</f>
        <v/>
      </c>
      <c r="AC3985">
        <f>IF($C3985="","",IF(OR($W3985=TRUE(),$W3985="TRUE"),0,1))</f>
        <v/>
      </c>
      <c r="AD3985">
        <f>IF($C3985="","",IF($Z3985="Yes",1,0))</f>
        <v/>
      </c>
      <c r="AE3985">
        <f>IF($AA3985=1,IFERROR(IF(VALUE($C3985)&lt;100000000,VALUE($C3985),1000000000),IFERROR(IF(VALUE(MID($C3985,2,20))&lt;100000000,VALUE(MID($C3985,2,20)),1000000000),1000000000))+ROW()/100000,"")</f>
        <v/>
      </c>
    </row>
    <row r="3986">
      <c r="M3986" s="7">
        <f>IF($C3986="","",L3986*V3986/100)</f>
        <v/>
      </c>
      <c r="N3986" s="11" t="n"/>
      <c r="R3986" s="7" t="n"/>
      <c r="T3986" s="7" t="n"/>
      <c r="U3986" s="7">
        <f>IF($C3986="","",T3986*X3986/100)</f>
        <v/>
      </c>
      <c r="V3986" s="7">
        <f>IF($C3986="","",T3986-U3986)</f>
        <v/>
      </c>
      <c r="X3986">
        <f>IF($C3986="","",IF($AD3986=1,Settings!$C$8,IF($AC3986=1,Settings!$C$6,Settings!$C$7))*100)</f>
        <v/>
      </c>
      <c r="Y3986" s="7">
        <f>IF($C3986="","",V3986-M3986)</f>
        <v/>
      </c>
      <c r="AA3986">
        <f>IF($C3986="","",IF(COUNTIF($C$2:$C3986,$C3986)=1,1,0))</f>
        <v/>
      </c>
      <c r="AB3986">
        <f>IF($AA3986=1,SUMPRODUCT(--($AE$2:$AE$6001&lt;$AE3986))+1,"")</f>
        <v/>
      </c>
      <c r="AC3986">
        <f>IF($C3986="","",IF(OR($W3986=TRUE(),$W3986="TRUE"),0,1))</f>
        <v/>
      </c>
      <c r="AD3986">
        <f>IF($C3986="","",IF($Z3986="Yes",1,0))</f>
        <v/>
      </c>
      <c r="AE3986">
        <f>IF($AA3986=1,IFERROR(IF(VALUE($C3986)&lt;100000000,VALUE($C3986),1000000000),IFERROR(IF(VALUE(MID($C3986,2,20))&lt;100000000,VALUE(MID($C3986,2,20)),1000000000),1000000000))+ROW()/100000,"")</f>
        <v/>
      </c>
    </row>
    <row r="3987">
      <c r="M3987" s="7">
        <f>IF($C3987="","",L3987*V3987/100)</f>
        <v/>
      </c>
      <c r="N3987" s="11" t="n"/>
      <c r="R3987" s="7" t="n"/>
      <c r="T3987" s="7" t="n"/>
      <c r="U3987" s="7">
        <f>IF($C3987="","",T3987*X3987/100)</f>
        <v/>
      </c>
      <c r="V3987" s="7">
        <f>IF($C3987="","",T3987-U3987)</f>
        <v/>
      </c>
      <c r="X3987">
        <f>IF($C3987="","",IF($AD3987=1,Settings!$C$8,IF($AC3987=1,Settings!$C$6,Settings!$C$7))*100)</f>
        <v/>
      </c>
      <c r="Y3987" s="7">
        <f>IF($C3987="","",V3987-M3987)</f>
        <v/>
      </c>
      <c r="AA3987">
        <f>IF($C3987="","",IF(COUNTIF($C$2:$C3987,$C3987)=1,1,0))</f>
        <v/>
      </c>
      <c r="AB3987">
        <f>IF($AA3987=1,SUMPRODUCT(--($AE$2:$AE$6001&lt;$AE3987))+1,"")</f>
        <v/>
      </c>
      <c r="AC3987">
        <f>IF($C3987="","",IF(OR($W3987=TRUE(),$W3987="TRUE"),0,1))</f>
        <v/>
      </c>
      <c r="AD3987">
        <f>IF($C3987="","",IF($Z3987="Yes",1,0))</f>
        <v/>
      </c>
      <c r="AE3987">
        <f>IF($AA3987=1,IFERROR(IF(VALUE($C3987)&lt;100000000,VALUE($C3987),1000000000),IFERROR(IF(VALUE(MID($C3987,2,20))&lt;100000000,VALUE(MID($C3987,2,20)),1000000000),1000000000))+ROW()/100000,"")</f>
        <v/>
      </c>
    </row>
    <row r="3988">
      <c r="M3988" s="7">
        <f>IF($C3988="","",L3988*V3988/100)</f>
        <v/>
      </c>
      <c r="N3988" s="11" t="n"/>
      <c r="R3988" s="7" t="n"/>
      <c r="T3988" s="7" t="n"/>
      <c r="U3988" s="7">
        <f>IF($C3988="","",T3988*X3988/100)</f>
        <v/>
      </c>
      <c r="V3988" s="7">
        <f>IF($C3988="","",T3988-U3988)</f>
        <v/>
      </c>
      <c r="X3988">
        <f>IF($C3988="","",IF($AD3988=1,Settings!$C$8,IF($AC3988=1,Settings!$C$6,Settings!$C$7))*100)</f>
        <v/>
      </c>
      <c r="Y3988" s="7">
        <f>IF($C3988="","",V3988-M3988)</f>
        <v/>
      </c>
      <c r="AA3988">
        <f>IF($C3988="","",IF(COUNTIF($C$2:$C3988,$C3988)=1,1,0))</f>
        <v/>
      </c>
      <c r="AB3988">
        <f>IF($AA3988=1,SUMPRODUCT(--($AE$2:$AE$6001&lt;$AE3988))+1,"")</f>
        <v/>
      </c>
      <c r="AC3988">
        <f>IF($C3988="","",IF(OR($W3988=TRUE(),$W3988="TRUE"),0,1))</f>
        <v/>
      </c>
      <c r="AD3988">
        <f>IF($C3988="","",IF($Z3988="Yes",1,0))</f>
        <v/>
      </c>
      <c r="AE3988">
        <f>IF($AA3988=1,IFERROR(IF(VALUE($C3988)&lt;100000000,VALUE($C3988),1000000000),IFERROR(IF(VALUE(MID($C3988,2,20))&lt;100000000,VALUE(MID($C3988,2,20)),1000000000),1000000000))+ROW()/100000,"")</f>
        <v/>
      </c>
    </row>
    <row r="3989">
      <c r="M3989" s="7">
        <f>IF($C3989="","",L3989*V3989/100)</f>
        <v/>
      </c>
      <c r="N3989" s="11" t="n"/>
      <c r="R3989" s="7" t="n"/>
      <c r="T3989" s="7" t="n"/>
      <c r="U3989" s="7">
        <f>IF($C3989="","",T3989*X3989/100)</f>
        <v/>
      </c>
      <c r="V3989" s="7">
        <f>IF($C3989="","",T3989-U3989)</f>
        <v/>
      </c>
      <c r="X3989">
        <f>IF($C3989="","",IF($AD3989=1,Settings!$C$8,IF($AC3989=1,Settings!$C$6,Settings!$C$7))*100)</f>
        <v/>
      </c>
      <c r="Y3989" s="7">
        <f>IF($C3989="","",V3989-M3989)</f>
        <v/>
      </c>
      <c r="AA3989">
        <f>IF($C3989="","",IF(COUNTIF($C$2:$C3989,$C3989)=1,1,0))</f>
        <v/>
      </c>
      <c r="AB3989">
        <f>IF($AA3989=1,SUMPRODUCT(--($AE$2:$AE$6001&lt;$AE3989))+1,"")</f>
        <v/>
      </c>
      <c r="AC3989">
        <f>IF($C3989="","",IF(OR($W3989=TRUE(),$W3989="TRUE"),0,1))</f>
        <v/>
      </c>
      <c r="AD3989">
        <f>IF($C3989="","",IF($Z3989="Yes",1,0))</f>
        <v/>
      </c>
      <c r="AE3989">
        <f>IF($AA3989=1,IFERROR(IF(VALUE($C3989)&lt;100000000,VALUE($C3989),1000000000),IFERROR(IF(VALUE(MID($C3989,2,20))&lt;100000000,VALUE(MID($C3989,2,20)),1000000000),1000000000))+ROW()/100000,"")</f>
        <v/>
      </c>
    </row>
    <row r="3990">
      <c r="M3990" s="7">
        <f>IF($C3990="","",L3990*V3990/100)</f>
        <v/>
      </c>
      <c r="N3990" s="11" t="n"/>
      <c r="R3990" s="7" t="n"/>
      <c r="T3990" s="7" t="n"/>
      <c r="U3990" s="7">
        <f>IF($C3990="","",T3990*X3990/100)</f>
        <v/>
      </c>
      <c r="V3990" s="7">
        <f>IF($C3990="","",T3990-U3990)</f>
        <v/>
      </c>
      <c r="X3990">
        <f>IF($C3990="","",IF($AD3990=1,Settings!$C$8,IF($AC3990=1,Settings!$C$6,Settings!$C$7))*100)</f>
        <v/>
      </c>
      <c r="Y3990" s="7">
        <f>IF($C3990="","",V3990-M3990)</f>
        <v/>
      </c>
      <c r="AA3990">
        <f>IF($C3990="","",IF(COUNTIF($C$2:$C3990,$C3990)=1,1,0))</f>
        <v/>
      </c>
      <c r="AB3990">
        <f>IF($AA3990=1,SUMPRODUCT(--($AE$2:$AE$6001&lt;$AE3990))+1,"")</f>
        <v/>
      </c>
      <c r="AC3990">
        <f>IF($C3990="","",IF(OR($W3990=TRUE(),$W3990="TRUE"),0,1))</f>
        <v/>
      </c>
      <c r="AD3990">
        <f>IF($C3990="","",IF($Z3990="Yes",1,0))</f>
        <v/>
      </c>
      <c r="AE3990">
        <f>IF($AA3990=1,IFERROR(IF(VALUE($C3990)&lt;100000000,VALUE($C3990),1000000000),IFERROR(IF(VALUE(MID($C3990,2,20))&lt;100000000,VALUE(MID($C3990,2,20)),1000000000),1000000000))+ROW()/100000,"")</f>
        <v/>
      </c>
    </row>
    <row r="3991">
      <c r="M3991" s="7">
        <f>IF($C3991="","",L3991*V3991/100)</f>
        <v/>
      </c>
      <c r="N3991" s="11" t="n"/>
      <c r="R3991" s="7" t="n"/>
      <c r="T3991" s="7" t="n"/>
      <c r="U3991" s="7">
        <f>IF($C3991="","",T3991*X3991/100)</f>
        <v/>
      </c>
      <c r="V3991" s="7">
        <f>IF($C3991="","",T3991-U3991)</f>
        <v/>
      </c>
      <c r="X3991">
        <f>IF($C3991="","",IF($AD3991=1,Settings!$C$8,IF($AC3991=1,Settings!$C$6,Settings!$C$7))*100)</f>
        <v/>
      </c>
      <c r="Y3991" s="7">
        <f>IF($C3991="","",V3991-M3991)</f>
        <v/>
      </c>
      <c r="AA3991">
        <f>IF($C3991="","",IF(COUNTIF($C$2:$C3991,$C3991)=1,1,0))</f>
        <v/>
      </c>
      <c r="AB3991">
        <f>IF($AA3991=1,SUMPRODUCT(--($AE$2:$AE$6001&lt;$AE3991))+1,"")</f>
        <v/>
      </c>
      <c r="AC3991">
        <f>IF($C3991="","",IF(OR($W3991=TRUE(),$W3991="TRUE"),0,1))</f>
        <v/>
      </c>
      <c r="AD3991">
        <f>IF($C3991="","",IF($Z3991="Yes",1,0))</f>
        <v/>
      </c>
      <c r="AE3991">
        <f>IF($AA3991=1,IFERROR(IF(VALUE($C3991)&lt;100000000,VALUE($C3991),1000000000),IFERROR(IF(VALUE(MID($C3991,2,20))&lt;100000000,VALUE(MID($C3991,2,20)),1000000000),1000000000))+ROW()/100000,"")</f>
        <v/>
      </c>
    </row>
    <row r="3992">
      <c r="M3992" s="7">
        <f>IF($C3992="","",L3992*V3992/100)</f>
        <v/>
      </c>
      <c r="N3992" s="11" t="n"/>
      <c r="R3992" s="7" t="n"/>
      <c r="T3992" s="7" t="n"/>
      <c r="U3992" s="7">
        <f>IF($C3992="","",T3992*X3992/100)</f>
        <v/>
      </c>
      <c r="V3992" s="7">
        <f>IF($C3992="","",T3992-U3992)</f>
        <v/>
      </c>
      <c r="X3992">
        <f>IF($C3992="","",IF($AD3992=1,Settings!$C$8,IF($AC3992=1,Settings!$C$6,Settings!$C$7))*100)</f>
        <v/>
      </c>
      <c r="Y3992" s="7">
        <f>IF($C3992="","",V3992-M3992)</f>
        <v/>
      </c>
      <c r="AA3992">
        <f>IF($C3992="","",IF(COUNTIF($C$2:$C3992,$C3992)=1,1,0))</f>
        <v/>
      </c>
      <c r="AB3992">
        <f>IF($AA3992=1,SUMPRODUCT(--($AE$2:$AE$6001&lt;$AE3992))+1,"")</f>
        <v/>
      </c>
      <c r="AC3992">
        <f>IF($C3992="","",IF(OR($W3992=TRUE(),$W3992="TRUE"),0,1))</f>
        <v/>
      </c>
      <c r="AD3992">
        <f>IF($C3992="","",IF($Z3992="Yes",1,0))</f>
        <v/>
      </c>
      <c r="AE3992">
        <f>IF($AA3992=1,IFERROR(IF(VALUE($C3992)&lt;100000000,VALUE($C3992),1000000000),IFERROR(IF(VALUE(MID($C3992,2,20))&lt;100000000,VALUE(MID($C3992,2,20)),1000000000),1000000000))+ROW()/100000,"")</f>
        <v/>
      </c>
    </row>
    <row r="3993">
      <c r="M3993" s="7">
        <f>IF($C3993="","",L3993*V3993/100)</f>
        <v/>
      </c>
      <c r="N3993" s="11" t="n"/>
      <c r="R3993" s="7" t="n"/>
      <c r="T3993" s="7" t="n"/>
      <c r="U3993" s="7">
        <f>IF($C3993="","",T3993*X3993/100)</f>
        <v/>
      </c>
      <c r="V3993" s="7">
        <f>IF($C3993="","",T3993-U3993)</f>
        <v/>
      </c>
      <c r="X3993">
        <f>IF($C3993="","",IF($AD3993=1,Settings!$C$8,IF($AC3993=1,Settings!$C$6,Settings!$C$7))*100)</f>
        <v/>
      </c>
      <c r="Y3993" s="7">
        <f>IF($C3993="","",V3993-M3993)</f>
        <v/>
      </c>
      <c r="AA3993">
        <f>IF($C3993="","",IF(COUNTIF($C$2:$C3993,$C3993)=1,1,0))</f>
        <v/>
      </c>
      <c r="AB3993">
        <f>IF($AA3993=1,SUMPRODUCT(--($AE$2:$AE$6001&lt;$AE3993))+1,"")</f>
        <v/>
      </c>
      <c r="AC3993">
        <f>IF($C3993="","",IF(OR($W3993=TRUE(),$W3993="TRUE"),0,1))</f>
        <v/>
      </c>
      <c r="AD3993">
        <f>IF($C3993="","",IF($Z3993="Yes",1,0))</f>
        <v/>
      </c>
      <c r="AE3993">
        <f>IF($AA3993=1,IFERROR(IF(VALUE($C3993)&lt;100000000,VALUE($C3993),1000000000),IFERROR(IF(VALUE(MID($C3993,2,20))&lt;100000000,VALUE(MID($C3993,2,20)),1000000000),1000000000))+ROW()/100000,"")</f>
        <v/>
      </c>
    </row>
    <row r="3994">
      <c r="M3994" s="7">
        <f>IF($C3994="","",L3994*V3994/100)</f>
        <v/>
      </c>
      <c r="N3994" s="11" t="n"/>
      <c r="R3994" s="7" t="n"/>
      <c r="T3994" s="7" t="n"/>
      <c r="U3994" s="7">
        <f>IF($C3994="","",T3994*X3994/100)</f>
        <v/>
      </c>
      <c r="V3994" s="7">
        <f>IF($C3994="","",T3994-U3994)</f>
        <v/>
      </c>
      <c r="X3994">
        <f>IF($C3994="","",IF($AD3994=1,Settings!$C$8,IF($AC3994=1,Settings!$C$6,Settings!$C$7))*100)</f>
        <v/>
      </c>
      <c r="Y3994" s="7">
        <f>IF($C3994="","",V3994-M3994)</f>
        <v/>
      </c>
      <c r="AA3994">
        <f>IF($C3994="","",IF(COUNTIF($C$2:$C3994,$C3994)=1,1,0))</f>
        <v/>
      </c>
      <c r="AB3994">
        <f>IF($AA3994=1,SUMPRODUCT(--($AE$2:$AE$6001&lt;$AE3994))+1,"")</f>
        <v/>
      </c>
      <c r="AC3994">
        <f>IF($C3994="","",IF(OR($W3994=TRUE(),$W3994="TRUE"),0,1))</f>
        <v/>
      </c>
      <c r="AD3994">
        <f>IF($C3994="","",IF($Z3994="Yes",1,0))</f>
        <v/>
      </c>
      <c r="AE3994">
        <f>IF($AA3994=1,IFERROR(IF(VALUE($C3994)&lt;100000000,VALUE($C3994),1000000000),IFERROR(IF(VALUE(MID($C3994,2,20))&lt;100000000,VALUE(MID($C3994,2,20)),1000000000),1000000000))+ROW()/100000,"")</f>
        <v/>
      </c>
    </row>
    <row r="3995">
      <c r="M3995" s="7">
        <f>IF($C3995="","",L3995*V3995/100)</f>
        <v/>
      </c>
      <c r="N3995" s="11" t="n"/>
      <c r="R3995" s="7" t="n"/>
      <c r="T3995" s="7" t="n"/>
      <c r="U3995" s="7">
        <f>IF($C3995="","",T3995*X3995/100)</f>
        <v/>
      </c>
      <c r="V3995" s="7">
        <f>IF($C3995="","",T3995-U3995)</f>
        <v/>
      </c>
      <c r="X3995">
        <f>IF($C3995="","",IF($AD3995=1,Settings!$C$8,IF($AC3995=1,Settings!$C$6,Settings!$C$7))*100)</f>
        <v/>
      </c>
      <c r="Y3995" s="7">
        <f>IF($C3995="","",V3995-M3995)</f>
        <v/>
      </c>
      <c r="AA3995">
        <f>IF($C3995="","",IF(COUNTIF($C$2:$C3995,$C3995)=1,1,0))</f>
        <v/>
      </c>
      <c r="AB3995">
        <f>IF($AA3995=1,SUMPRODUCT(--($AE$2:$AE$6001&lt;$AE3995))+1,"")</f>
        <v/>
      </c>
      <c r="AC3995">
        <f>IF($C3995="","",IF(OR($W3995=TRUE(),$W3995="TRUE"),0,1))</f>
        <v/>
      </c>
      <c r="AD3995">
        <f>IF($C3995="","",IF($Z3995="Yes",1,0))</f>
        <v/>
      </c>
      <c r="AE3995">
        <f>IF($AA3995=1,IFERROR(IF(VALUE($C3995)&lt;100000000,VALUE($C3995),1000000000),IFERROR(IF(VALUE(MID($C3995,2,20))&lt;100000000,VALUE(MID($C3995,2,20)),1000000000),1000000000))+ROW()/100000,"")</f>
        <v/>
      </c>
    </row>
    <row r="3996">
      <c r="M3996" s="7">
        <f>IF($C3996="","",L3996*V3996/100)</f>
        <v/>
      </c>
      <c r="N3996" s="11" t="n"/>
      <c r="R3996" s="7" t="n"/>
      <c r="T3996" s="7" t="n"/>
      <c r="U3996" s="7">
        <f>IF($C3996="","",T3996*X3996/100)</f>
        <v/>
      </c>
      <c r="V3996" s="7">
        <f>IF($C3996="","",T3996-U3996)</f>
        <v/>
      </c>
      <c r="X3996">
        <f>IF($C3996="","",IF($AD3996=1,Settings!$C$8,IF($AC3996=1,Settings!$C$6,Settings!$C$7))*100)</f>
        <v/>
      </c>
      <c r="Y3996" s="7">
        <f>IF($C3996="","",V3996-M3996)</f>
        <v/>
      </c>
      <c r="AA3996">
        <f>IF($C3996="","",IF(COUNTIF($C$2:$C3996,$C3996)=1,1,0))</f>
        <v/>
      </c>
      <c r="AB3996">
        <f>IF($AA3996=1,SUMPRODUCT(--($AE$2:$AE$6001&lt;$AE3996))+1,"")</f>
        <v/>
      </c>
      <c r="AC3996">
        <f>IF($C3996="","",IF(OR($W3996=TRUE(),$W3996="TRUE"),0,1))</f>
        <v/>
      </c>
      <c r="AD3996">
        <f>IF($C3996="","",IF($Z3996="Yes",1,0))</f>
        <v/>
      </c>
      <c r="AE3996">
        <f>IF($AA3996=1,IFERROR(IF(VALUE($C3996)&lt;100000000,VALUE($C3996),1000000000),IFERROR(IF(VALUE(MID($C3996,2,20))&lt;100000000,VALUE(MID($C3996,2,20)),1000000000),1000000000))+ROW()/100000,"")</f>
        <v/>
      </c>
    </row>
    <row r="3997">
      <c r="M3997" s="7">
        <f>IF($C3997="","",L3997*V3997/100)</f>
        <v/>
      </c>
      <c r="N3997" s="11" t="n"/>
      <c r="R3997" s="7" t="n"/>
      <c r="T3997" s="7" t="n"/>
      <c r="U3997" s="7">
        <f>IF($C3997="","",T3997*X3997/100)</f>
        <v/>
      </c>
      <c r="V3997" s="7">
        <f>IF($C3997="","",T3997-U3997)</f>
        <v/>
      </c>
      <c r="X3997">
        <f>IF($C3997="","",IF($AD3997=1,Settings!$C$8,IF($AC3997=1,Settings!$C$6,Settings!$C$7))*100)</f>
        <v/>
      </c>
      <c r="Y3997" s="7">
        <f>IF($C3997="","",V3997-M3997)</f>
        <v/>
      </c>
      <c r="AA3997">
        <f>IF($C3997="","",IF(COUNTIF($C$2:$C3997,$C3997)=1,1,0))</f>
        <v/>
      </c>
      <c r="AB3997">
        <f>IF($AA3997=1,SUMPRODUCT(--($AE$2:$AE$6001&lt;$AE3997))+1,"")</f>
        <v/>
      </c>
      <c r="AC3997">
        <f>IF($C3997="","",IF(OR($W3997=TRUE(),$W3997="TRUE"),0,1))</f>
        <v/>
      </c>
      <c r="AD3997">
        <f>IF($C3997="","",IF($Z3997="Yes",1,0))</f>
        <v/>
      </c>
      <c r="AE3997">
        <f>IF($AA3997=1,IFERROR(IF(VALUE($C3997)&lt;100000000,VALUE($C3997),1000000000),IFERROR(IF(VALUE(MID($C3997,2,20))&lt;100000000,VALUE(MID($C3997,2,20)),1000000000),1000000000))+ROW()/100000,"")</f>
        <v/>
      </c>
    </row>
    <row r="3998">
      <c r="M3998" s="7">
        <f>IF($C3998="","",L3998*V3998/100)</f>
        <v/>
      </c>
      <c r="N3998" s="11" t="n"/>
      <c r="R3998" s="7" t="n"/>
      <c r="T3998" s="7" t="n"/>
      <c r="U3998" s="7">
        <f>IF($C3998="","",T3998*X3998/100)</f>
        <v/>
      </c>
      <c r="V3998" s="7">
        <f>IF($C3998="","",T3998-U3998)</f>
        <v/>
      </c>
      <c r="X3998">
        <f>IF($C3998="","",IF($AD3998=1,Settings!$C$8,IF($AC3998=1,Settings!$C$6,Settings!$C$7))*100)</f>
        <v/>
      </c>
      <c r="Y3998" s="7">
        <f>IF($C3998="","",V3998-M3998)</f>
        <v/>
      </c>
      <c r="AA3998">
        <f>IF($C3998="","",IF(COUNTIF($C$2:$C3998,$C3998)=1,1,0))</f>
        <v/>
      </c>
      <c r="AB3998">
        <f>IF($AA3998=1,SUMPRODUCT(--($AE$2:$AE$6001&lt;$AE3998))+1,"")</f>
        <v/>
      </c>
      <c r="AC3998">
        <f>IF($C3998="","",IF(OR($W3998=TRUE(),$W3998="TRUE"),0,1))</f>
        <v/>
      </c>
      <c r="AD3998">
        <f>IF($C3998="","",IF($Z3998="Yes",1,0))</f>
        <v/>
      </c>
      <c r="AE3998">
        <f>IF($AA3998=1,IFERROR(IF(VALUE($C3998)&lt;100000000,VALUE($C3998),1000000000),IFERROR(IF(VALUE(MID($C3998,2,20))&lt;100000000,VALUE(MID($C3998,2,20)),1000000000),1000000000))+ROW()/100000,"")</f>
        <v/>
      </c>
    </row>
    <row r="3999">
      <c r="M3999" s="7">
        <f>IF($C3999="","",L3999*V3999/100)</f>
        <v/>
      </c>
      <c r="N3999" s="11" t="n"/>
      <c r="R3999" s="7" t="n"/>
      <c r="T3999" s="7" t="n"/>
      <c r="U3999" s="7">
        <f>IF($C3999="","",T3999*X3999/100)</f>
        <v/>
      </c>
      <c r="V3999" s="7">
        <f>IF($C3999="","",T3999-U3999)</f>
        <v/>
      </c>
      <c r="X3999">
        <f>IF($C3999="","",IF($AD3999=1,Settings!$C$8,IF($AC3999=1,Settings!$C$6,Settings!$C$7))*100)</f>
        <v/>
      </c>
      <c r="Y3999" s="7">
        <f>IF($C3999="","",V3999-M3999)</f>
        <v/>
      </c>
      <c r="AA3999">
        <f>IF($C3999="","",IF(COUNTIF($C$2:$C3999,$C3999)=1,1,0))</f>
        <v/>
      </c>
      <c r="AB3999">
        <f>IF($AA3999=1,SUMPRODUCT(--($AE$2:$AE$6001&lt;$AE3999))+1,"")</f>
        <v/>
      </c>
      <c r="AC3999">
        <f>IF($C3999="","",IF(OR($W3999=TRUE(),$W3999="TRUE"),0,1))</f>
        <v/>
      </c>
      <c r="AD3999">
        <f>IF($C3999="","",IF($Z3999="Yes",1,0))</f>
        <v/>
      </c>
      <c r="AE3999">
        <f>IF($AA3999=1,IFERROR(IF(VALUE($C3999)&lt;100000000,VALUE($C3999),1000000000),IFERROR(IF(VALUE(MID($C3999,2,20))&lt;100000000,VALUE(MID($C3999,2,20)),1000000000),1000000000))+ROW()/100000,"")</f>
        <v/>
      </c>
    </row>
    <row r="4000">
      <c r="M4000" s="7">
        <f>IF($C4000="","",L4000*V4000/100)</f>
        <v/>
      </c>
      <c r="N4000" s="11" t="n"/>
      <c r="R4000" s="7" t="n"/>
      <c r="T4000" s="7" t="n"/>
      <c r="U4000" s="7">
        <f>IF($C4000="","",T4000*X4000/100)</f>
        <v/>
      </c>
      <c r="V4000" s="7">
        <f>IF($C4000="","",T4000-U4000)</f>
        <v/>
      </c>
      <c r="X4000">
        <f>IF($C4000="","",IF($AD4000=1,Settings!$C$8,IF($AC4000=1,Settings!$C$6,Settings!$C$7))*100)</f>
        <v/>
      </c>
      <c r="Y4000" s="7">
        <f>IF($C4000="","",V4000-M4000)</f>
        <v/>
      </c>
      <c r="AA4000">
        <f>IF($C4000="","",IF(COUNTIF($C$2:$C4000,$C4000)=1,1,0))</f>
        <v/>
      </c>
      <c r="AB4000">
        <f>IF($AA4000=1,SUMPRODUCT(--($AE$2:$AE$6001&lt;$AE4000))+1,"")</f>
        <v/>
      </c>
      <c r="AC4000">
        <f>IF($C4000="","",IF(OR($W4000=TRUE(),$W4000="TRUE"),0,1))</f>
        <v/>
      </c>
      <c r="AD4000">
        <f>IF($C4000="","",IF($Z4000="Yes",1,0))</f>
        <v/>
      </c>
      <c r="AE4000">
        <f>IF($AA4000=1,IFERROR(IF(VALUE($C4000)&lt;100000000,VALUE($C4000),1000000000),IFERROR(IF(VALUE(MID($C4000,2,20))&lt;100000000,VALUE(MID($C4000,2,20)),1000000000),1000000000))+ROW()/100000,"")</f>
        <v/>
      </c>
    </row>
    <row r="4001">
      <c r="M4001" s="7">
        <f>IF($C4001="","",L4001*V4001/100)</f>
        <v/>
      </c>
      <c r="N4001" s="11" t="n"/>
      <c r="R4001" s="7" t="n"/>
      <c r="T4001" s="7" t="n"/>
      <c r="U4001" s="7">
        <f>IF($C4001="","",T4001*X4001/100)</f>
        <v/>
      </c>
      <c r="V4001" s="7">
        <f>IF($C4001="","",T4001-U4001)</f>
        <v/>
      </c>
      <c r="X4001">
        <f>IF($C4001="","",IF($AD4001=1,Settings!$C$8,IF($AC4001=1,Settings!$C$6,Settings!$C$7))*100)</f>
        <v/>
      </c>
      <c r="Y4001" s="7">
        <f>IF($C4001="","",V4001-M4001)</f>
        <v/>
      </c>
      <c r="AA4001">
        <f>IF($C4001="","",IF(COUNTIF($C$2:$C4001,$C4001)=1,1,0))</f>
        <v/>
      </c>
      <c r="AB4001">
        <f>IF($AA4001=1,SUMPRODUCT(--($AE$2:$AE$6001&lt;$AE4001))+1,"")</f>
        <v/>
      </c>
      <c r="AC4001">
        <f>IF($C4001="","",IF(OR($W4001=TRUE(),$W4001="TRUE"),0,1))</f>
        <v/>
      </c>
      <c r="AD4001">
        <f>IF($C4001="","",IF($Z4001="Yes",1,0))</f>
        <v/>
      </c>
      <c r="AE4001">
        <f>IF($AA4001=1,IFERROR(IF(VALUE($C4001)&lt;100000000,VALUE($C4001),1000000000),IFERROR(IF(VALUE(MID($C4001,2,20))&lt;100000000,VALUE(MID($C4001,2,20)),1000000000),1000000000))+ROW()/100000,"")</f>
        <v/>
      </c>
    </row>
    <row r="4002">
      <c r="M4002" s="7">
        <f>IF($C4002="","",L4002*V4002/100)</f>
        <v/>
      </c>
      <c r="N4002" s="11" t="n"/>
      <c r="R4002" s="7" t="n"/>
      <c r="T4002" s="7" t="n"/>
      <c r="U4002" s="7">
        <f>IF($C4002="","",T4002*X4002/100)</f>
        <v/>
      </c>
      <c r="V4002" s="7">
        <f>IF($C4002="","",T4002-U4002)</f>
        <v/>
      </c>
      <c r="X4002">
        <f>IF($C4002="","",IF($AD4002=1,Settings!$C$8,IF($AC4002=1,Settings!$C$6,Settings!$C$7))*100)</f>
        <v/>
      </c>
      <c r="Y4002" s="7">
        <f>IF($C4002="","",V4002-M4002)</f>
        <v/>
      </c>
      <c r="AA4002">
        <f>IF($C4002="","",IF(COUNTIF($C$2:$C4002,$C4002)=1,1,0))</f>
        <v/>
      </c>
      <c r="AB4002">
        <f>IF($AA4002=1,SUMPRODUCT(--($AE$2:$AE$6001&lt;$AE4002))+1,"")</f>
        <v/>
      </c>
      <c r="AC4002">
        <f>IF($C4002="","",IF(OR($W4002=TRUE(),$W4002="TRUE"),0,1))</f>
        <v/>
      </c>
      <c r="AD4002">
        <f>IF($C4002="","",IF($Z4002="Yes",1,0))</f>
        <v/>
      </c>
      <c r="AE4002">
        <f>IF($AA4002=1,IFERROR(IF(VALUE($C4002)&lt;100000000,VALUE($C4002),1000000000),IFERROR(IF(VALUE(MID($C4002,2,20))&lt;100000000,VALUE(MID($C4002,2,20)),1000000000),1000000000))+ROW()/100000,"")</f>
        <v/>
      </c>
    </row>
    <row r="4003">
      <c r="M4003" s="7">
        <f>IF($C4003="","",L4003*V4003/100)</f>
        <v/>
      </c>
      <c r="N4003" s="11" t="n"/>
      <c r="R4003" s="7" t="n"/>
      <c r="T4003" s="7" t="n"/>
      <c r="U4003" s="7">
        <f>IF($C4003="","",T4003*X4003/100)</f>
        <v/>
      </c>
      <c r="V4003" s="7">
        <f>IF($C4003="","",T4003-U4003)</f>
        <v/>
      </c>
      <c r="X4003">
        <f>IF($C4003="","",IF($AD4003=1,Settings!$C$8,IF($AC4003=1,Settings!$C$6,Settings!$C$7))*100)</f>
        <v/>
      </c>
      <c r="Y4003" s="7">
        <f>IF($C4003="","",V4003-M4003)</f>
        <v/>
      </c>
      <c r="AA4003">
        <f>IF($C4003="","",IF(COUNTIF($C$2:$C4003,$C4003)=1,1,0))</f>
        <v/>
      </c>
      <c r="AB4003">
        <f>IF($AA4003=1,SUMPRODUCT(--($AE$2:$AE$6001&lt;$AE4003))+1,"")</f>
        <v/>
      </c>
      <c r="AC4003">
        <f>IF($C4003="","",IF(OR($W4003=TRUE(),$W4003="TRUE"),0,1))</f>
        <v/>
      </c>
      <c r="AD4003">
        <f>IF($C4003="","",IF($Z4003="Yes",1,0))</f>
        <v/>
      </c>
      <c r="AE4003">
        <f>IF($AA4003=1,IFERROR(IF(VALUE($C4003)&lt;100000000,VALUE($C4003),1000000000),IFERROR(IF(VALUE(MID($C4003,2,20))&lt;100000000,VALUE(MID($C4003,2,20)),1000000000),1000000000))+ROW()/100000,"")</f>
        <v/>
      </c>
    </row>
    <row r="4004">
      <c r="M4004" s="7">
        <f>IF($C4004="","",L4004*V4004/100)</f>
        <v/>
      </c>
      <c r="N4004" s="11" t="n"/>
      <c r="R4004" s="7" t="n"/>
      <c r="T4004" s="7" t="n"/>
      <c r="U4004" s="7">
        <f>IF($C4004="","",T4004*X4004/100)</f>
        <v/>
      </c>
      <c r="V4004" s="7">
        <f>IF($C4004="","",T4004-U4004)</f>
        <v/>
      </c>
      <c r="X4004">
        <f>IF($C4004="","",IF($AD4004=1,Settings!$C$8,IF($AC4004=1,Settings!$C$6,Settings!$C$7))*100)</f>
        <v/>
      </c>
      <c r="Y4004" s="7">
        <f>IF($C4004="","",V4004-M4004)</f>
        <v/>
      </c>
      <c r="AA4004">
        <f>IF($C4004="","",IF(COUNTIF($C$2:$C4004,$C4004)=1,1,0))</f>
        <v/>
      </c>
      <c r="AB4004">
        <f>IF($AA4004=1,SUMPRODUCT(--($AE$2:$AE$6001&lt;$AE4004))+1,"")</f>
        <v/>
      </c>
      <c r="AC4004">
        <f>IF($C4004="","",IF(OR($W4004=TRUE(),$W4004="TRUE"),0,1))</f>
        <v/>
      </c>
      <c r="AD4004">
        <f>IF($C4004="","",IF($Z4004="Yes",1,0))</f>
        <v/>
      </c>
      <c r="AE4004">
        <f>IF($AA4004=1,IFERROR(IF(VALUE($C4004)&lt;100000000,VALUE($C4004),1000000000),IFERROR(IF(VALUE(MID($C4004,2,20))&lt;100000000,VALUE(MID($C4004,2,20)),1000000000),1000000000))+ROW()/100000,"")</f>
        <v/>
      </c>
    </row>
    <row r="4005">
      <c r="M4005" s="7">
        <f>IF($C4005="","",L4005*V4005/100)</f>
        <v/>
      </c>
      <c r="N4005" s="11" t="n"/>
      <c r="R4005" s="7" t="n"/>
      <c r="T4005" s="7" t="n"/>
      <c r="U4005" s="7">
        <f>IF($C4005="","",T4005*X4005/100)</f>
        <v/>
      </c>
      <c r="V4005" s="7">
        <f>IF($C4005="","",T4005-U4005)</f>
        <v/>
      </c>
      <c r="X4005">
        <f>IF($C4005="","",IF($AD4005=1,Settings!$C$8,IF($AC4005=1,Settings!$C$6,Settings!$C$7))*100)</f>
        <v/>
      </c>
      <c r="Y4005" s="7">
        <f>IF($C4005="","",V4005-M4005)</f>
        <v/>
      </c>
      <c r="AA4005">
        <f>IF($C4005="","",IF(COUNTIF($C$2:$C4005,$C4005)=1,1,0))</f>
        <v/>
      </c>
      <c r="AB4005">
        <f>IF($AA4005=1,SUMPRODUCT(--($AE$2:$AE$6001&lt;$AE4005))+1,"")</f>
        <v/>
      </c>
      <c r="AC4005">
        <f>IF($C4005="","",IF(OR($W4005=TRUE(),$W4005="TRUE"),0,1))</f>
        <v/>
      </c>
      <c r="AD4005">
        <f>IF($C4005="","",IF($Z4005="Yes",1,0))</f>
        <v/>
      </c>
      <c r="AE4005">
        <f>IF($AA4005=1,IFERROR(IF(VALUE($C4005)&lt;100000000,VALUE($C4005),1000000000),IFERROR(IF(VALUE(MID($C4005,2,20))&lt;100000000,VALUE(MID($C4005,2,20)),1000000000),1000000000))+ROW()/100000,"")</f>
        <v/>
      </c>
    </row>
    <row r="4006">
      <c r="M4006" s="7">
        <f>IF($C4006="","",L4006*V4006/100)</f>
        <v/>
      </c>
      <c r="N4006" s="11" t="n"/>
      <c r="R4006" s="7" t="n"/>
      <c r="T4006" s="7" t="n"/>
      <c r="U4006" s="7">
        <f>IF($C4006="","",T4006*X4006/100)</f>
        <v/>
      </c>
      <c r="V4006" s="7">
        <f>IF($C4006="","",T4006-U4006)</f>
        <v/>
      </c>
      <c r="X4006">
        <f>IF($C4006="","",IF($AD4006=1,Settings!$C$8,IF($AC4006=1,Settings!$C$6,Settings!$C$7))*100)</f>
        <v/>
      </c>
      <c r="Y4006" s="7">
        <f>IF($C4006="","",V4006-M4006)</f>
        <v/>
      </c>
      <c r="AA4006">
        <f>IF($C4006="","",IF(COUNTIF($C$2:$C4006,$C4006)=1,1,0))</f>
        <v/>
      </c>
      <c r="AB4006">
        <f>IF($AA4006=1,SUMPRODUCT(--($AE$2:$AE$6001&lt;$AE4006))+1,"")</f>
        <v/>
      </c>
      <c r="AC4006">
        <f>IF($C4006="","",IF(OR($W4006=TRUE(),$W4006="TRUE"),0,1))</f>
        <v/>
      </c>
      <c r="AD4006">
        <f>IF($C4006="","",IF($Z4006="Yes",1,0))</f>
        <v/>
      </c>
      <c r="AE4006">
        <f>IF($AA4006=1,IFERROR(IF(VALUE($C4006)&lt;100000000,VALUE($C4006),1000000000),IFERROR(IF(VALUE(MID($C4006,2,20))&lt;100000000,VALUE(MID($C4006,2,20)),1000000000),1000000000))+ROW()/100000,"")</f>
        <v/>
      </c>
    </row>
    <row r="4007">
      <c r="M4007" s="7">
        <f>IF($C4007="","",L4007*V4007/100)</f>
        <v/>
      </c>
      <c r="N4007" s="11" t="n"/>
      <c r="R4007" s="7" t="n"/>
      <c r="T4007" s="7" t="n"/>
      <c r="U4007" s="7">
        <f>IF($C4007="","",T4007*X4007/100)</f>
        <v/>
      </c>
      <c r="V4007" s="7">
        <f>IF($C4007="","",T4007-U4007)</f>
        <v/>
      </c>
      <c r="X4007">
        <f>IF($C4007="","",IF($AD4007=1,Settings!$C$8,IF($AC4007=1,Settings!$C$6,Settings!$C$7))*100)</f>
        <v/>
      </c>
      <c r="Y4007" s="7">
        <f>IF($C4007="","",V4007-M4007)</f>
        <v/>
      </c>
      <c r="AA4007">
        <f>IF($C4007="","",IF(COUNTIF($C$2:$C4007,$C4007)=1,1,0))</f>
        <v/>
      </c>
      <c r="AB4007">
        <f>IF($AA4007=1,SUMPRODUCT(--($AE$2:$AE$6001&lt;$AE4007))+1,"")</f>
        <v/>
      </c>
      <c r="AC4007">
        <f>IF($C4007="","",IF(OR($W4007=TRUE(),$W4007="TRUE"),0,1))</f>
        <v/>
      </c>
      <c r="AD4007">
        <f>IF($C4007="","",IF($Z4007="Yes",1,0))</f>
        <v/>
      </c>
      <c r="AE4007">
        <f>IF($AA4007=1,IFERROR(IF(VALUE($C4007)&lt;100000000,VALUE($C4007),1000000000),IFERROR(IF(VALUE(MID($C4007,2,20))&lt;100000000,VALUE(MID($C4007,2,20)),1000000000),1000000000))+ROW()/100000,"")</f>
        <v/>
      </c>
    </row>
    <row r="4008">
      <c r="M4008" s="7">
        <f>IF($C4008="","",L4008*V4008/100)</f>
        <v/>
      </c>
      <c r="N4008" s="11" t="n"/>
      <c r="R4008" s="7" t="n"/>
      <c r="T4008" s="7" t="n"/>
      <c r="U4008" s="7">
        <f>IF($C4008="","",T4008*X4008/100)</f>
        <v/>
      </c>
      <c r="V4008" s="7">
        <f>IF($C4008="","",T4008-U4008)</f>
        <v/>
      </c>
      <c r="X4008">
        <f>IF($C4008="","",IF($AD4008=1,Settings!$C$8,IF($AC4008=1,Settings!$C$6,Settings!$C$7))*100)</f>
        <v/>
      </c>
      <c r="Y4008" s="7">
        <f>IF($C4008="","",V4008-M4008)</f>
        <v/>
      </c>
      <c r="AA4008">
        <f>IF($C4008="","",IF(COUNTIF($C$2:$C4008,$C4008)=1,1,0))</f>
        <v/>
      </c>
      <c r="AB4008">
        <f>IF($AA4008=1,SUMPRODUCT(--($AE$2:$AE$6001&lt;$AE4008))+1,"")</f>
        <v/>
      </c>
      <c r="AC4008">
        <f>IF($C4008="","",IF(OR($W4008=TRUE(),$W4008="TRUE"),0,1))</f>
        <v/>
      </c>
      <c r="AD4008">
        <f>IF($C4008="","",IF($Z4008="Yes",1,0))</f>
        <v/>
      </c>
      <c r="AE4008">
        <f>IF($AA4008=1,IFERROR(IF(VALUE($C4008)&lt;100000000,VALUE($C4008),1000000000),IFERROR(IF(VALUE(MID($C4008,2,20))&lt;100000000,VALUE(MID($C4008,2,20)),1000000000),1000000000))+ROW()/100000,"")</f>
        <v/>
      </c>
    </row>
    <row r="4009">
      <c r="M4009" s="7">
        <f>IF($C4009="","",L4009*V4009/100)</f>
        <v/>
      </c>
      <c r="N4009" s="11" t="n"/>
      <c r="R4009" s="7" t="n"/>
      <c r="T4009" s="7" t="n"/>
      <c r="U4009" s="7">
        <f>IF($C4009="","",T4009*X4009/100)</f>
        <v/>
      </c>
      <c r="V4009" s="7">
        <f>IF($C4009="","",T4009-U4009)</f>
        <v/>
      </c>
      <c r="X4009">
        <f>IF($C4009="","",IF($AD4009=1,Settings!$C$8,IF($AC4009=1,Settings!$C$6,Settings!$C$7))*100)</f>
        <v/>
      </c>
      <c r="Y4009" s="7">
        <f>IF($C4009="","",V4009-M4009)</f>
        <v/>
      </c>
      <c r="AA4009">
        <f>IF($C4009="","",IF(COUNTIF($C$2:$C4009,$C4009)=1,1,0))</f>
        <v/>
      </c>
      <c r="AB4009">
        <f>IF($AA4009=1,SUMPRODUCT(--($AE$2:$AE$6001&lt;$AE4009))+1,"")</f>
        <v/>
      </c>
      <c r="AC4009">
        <f>IF($C4009="","",IF(OR($W4009=TRUE(),$W4009="TRUE"),0,1))</f>
        <v/>
      </c>
      <c r="AD4009">
        <f>IF($C4009="","",IF($Z4009="Yes",1,0))</f>
        <v/>
      </c>
      <c r="AE4009">
        <f>IF($AA4009=1,IFERROR(IF(VALUE($C4009)&lt;100000000,VALUE($C4009),1000000000),IFERROR(IF(VALUE(MID($C4009,2,20))&lt;100000000,VALUE(MID($C4009,2,20)),1000000000),1000000000))+ROW()/100000,"")</f>
        <v/>
      </c>
    </row>
    <row r="4010">
      <c r="M4010" s="7">
        <f>IF($C4010="","",L4010*V4010/100)</f>
        <v/>
      </c>
      <c r="N4010" s="11" t="n"/>
      <c r="R4010" s="7" t="n"/>
      <c r="T4010" s="7" t="n"/>
      <c r="U4010" s="7">
        <f>IF($C4010="","",T4010*X4010/100)</f>
        <v/>
      </c>
      <c r="V4010" s="7">
        <f>IF($C4010="","",T4010-U4010)</f>
        <v/>
      </c>
      <c r="X4010">
        <f>IF($C4010="","",IF($AD4010=1,Settings!$C$8,IF($AC4010=1,Settings!$C$6,Settings!$C$7))*100)</f>
        <v/>
      </c>
      <c r="Y4010" s="7">
        <f>IF($C4010="","",V4010-M4010)</f>
        <v/>
      </c>
      <c r="AA4010">
        <f>IF($C4010="","",IF(COUNTIF($C$2:$C4010,$C4010)=1,1,0))</f>
        <v/>
      </c>
      <c r="AB4010">
        <f>IF($AA4010=1,SUMPRODUCT(--($AE$2:$AE$6001&lt;$AE4010))+1,"")</f>
        <v/>
      </c>
      <c r="AC4010">
        <f>IF($C4010="","",IF(OR($W4010=TRUE(),$W4010="TRUE"),0,1))</f>
        <v/>
      </c>
      <c r="AD4010">
        <f>IF($C4010="","",IF($Z4010="Yes",1,0))</f>
        <v/>
      </c>
      <c r="AE4010">
        <f>IF($AA4010=1,IFERROR(IF(VALUE($C4010)&lt;100000000,VALUE($C4010),1000000000),IFERROR(IF(VALUE(MID($C4010,2,20))&lt;100000000,VALUE(MID($C4010,2,20)),1000000000),1000000000))+ROW()/100000,"")</f>
        <v/>
      </c>
    </row>
    <row r="4011">
      <c r="M4011" s="7">
        <f>IF($C4011="","",L4011*V4011/100)</f>
        <v/>
      </c>
      <c r="N4011" s="11" t="n"/>
      <c r="R4011" s="7" t="n"/>
      <c r="T4011" s="7" t="n"/>
      <c r="U4011" s="7">
        <f>IF($C4011="","",T4011*X4011/100)</f>
        <v/>
      </c>
      <c r="V4011" s="7">
        <f>IF($C4011="","",T4011-U4011)</f>
        <v/>
      </c>
      <c r="X4011">
        <f>IF($C4011="","",IF($AD4011=1,Settings!$C$8,IF($AC4011=1,Settings!$C$6,Settings!$C$7))*100)</f>
        <v/>
      </c>
      <c r="Y4011" s="7">
        <f>IF($C4011="","",V4011-M4011)</f>
        <v/>
      </c>
      <c r="AA4011">
        <f>IF($C4011="","",IF(COUNTIF($C$2:$C4011,$C4011)=1,1,0))</f>
        <v/>
      </c>
      <c r="AB4011">
        <f>IF($AA4011=1,SUMPRODUCT(--($AE$2:$AE$6001&lt;$AE4011))+1,"")</f>
        <v/>
      </c>
      <c r="AC4011">
        <f>IF($C4011="","",IF(OR($W4011=TRUE(),$W4011="TRUE"),0,1))</f>
        <v/>
      </c>
      <c r="AD4011">
        <f>IF($C4011="","",IF($Z4011="Yes",1,0))</f>
        <v/>
      </c>
      <c r="AE4011">
        <f>IF($AA4011=1,IFERROR(IF(VALUE($C4011)&lt;100000000,VALUE($C4011),1000000000),IFERROR(IF(VALUE(MID($C4011,2,20))&lt;100000000,VALUE(MID($C4011,2,20)),1000000000),1000000000))+ROW()/100000,"")</f>
        <v/>
      </c>
    </row>
    <row r="4012">
      <c r="M4012" s="7">
        <f>IF($C4012="","",L4012*V4012/100)</f>
        <v/>
      </c>
      <c r="N4012" s="11" t="n"/>
      <c r="R4012" s="7" t="n"/>
      <c r="T4012" s="7" t="n"/>
      <c r="U4012" s="7">
        <f>IF($C4012="","",T4012*X4012/100)</f>
        <v/>
      </c>
      <c r="V4012" s="7">
        <f>IF($C4012="","",T4012-U4012)</f>
        <v/>
      </c>
      <c r="X4012">
        <f>IF($C4012="","",IF($AD4012=1,Settings!$C$8,IF($AC4012=1,Settings!$C$6,Settings!$C$7))*100)</f>
        <v/>
      </c>
      <c r="Y4012" s="7">
        <f>IF($C4012="","",V4012-M4012)</f>
        <v/>
      </c>
      <c r="AA4012">
        <f>IF($C4012="","",IF(COUNTIF($C$2:$C4012,$C4012)=1,1,0))</f>
        <v/>
      </c>
      <c r="AB4012">
        <f>IF($AA4012=1,SUMPRODUCT(--($AE$2:$AE$6001&lt;$AE4012))+1,"")</f>
        <v/>
      </c>
      <c r="AC4012">
        <f>IF($C4012="","",IF(OR($W4012=TRUE(),$W4012="TRUE"),0,1))</f>
        <v/>
      </c>
      <c r="AD4012">
        <f>IF($C4012="","",IF($Z4012="Yes",1,0))</f>
        <v/>
      </c>
      <c r="AE4012">
        <f>IF($AA4012=1,IFERROR(IF(VALUE($C4012)&lt;100000000,VALUE($C4012),1000000000),IFERROR(IF(VALUE(MID($C4012,2,20))&lt;100000000,VALUE(MID($C4012,2,20)),1000000000),1000000000))+ROW()/100000,"")</f>
        <v/>
      </c>
    </row>
    <row r="4013">
      <c r="M4013" s="7">
        <f>IF($C4013="","",L4013*V4013/100)</f>
        <v/>
      </c>
      <c r="N4013" s="11" t="n"/>
      <c r="R4013" s="7" t="n"/>
      <c r="T4013" s="7" t="n"/>
      <c r="U4013" s="7">
        <f>IF($C4013="","",T4013*X4013/100)</f>
        <v/>
      </c>
      <c r="V4013" s="7">
        <f>IF($C4013="","",T4013-U4013)</f>
        <v/>
      </c>
      <c r="X4013">
        <f>IF($C4013="","",IF($AD4013=1,Settings!$C$8,IF($AC4013=1,Settings!$C$6,Settings!$C$7))*100)</f>
        <v/>
      </c>
      <c r="Y4013" s="7">
        <f>IF($C4013="","",V4013-M4013)</f>
        <v/>
      </c>
      <c r="AA4013">
        <f>IF($C4013="","",IF(COUNTIF($C$2:$C4013,$C4013)=1,1,0))</f>
        <v/>
      </c>
      <c r="AB4013">
        <f>IF($AA4013=1,SUMPRODUCT(--($AE$2:$AE$6001&lt;$AE4013))+1,"")</f>
        <v/>
      </c>
      <c r="AC4013">
        <f>IF($C4013="","",IF(OR($W4013=TRUE(),$W4013="TRUE"),0,1))</f>
        <v/>
      </c>
      <c r="AD4013">
        <f>IF($C4013="","",IF($Z4013="Yes",1,0))</f>
        <v/>
      </c>
      <c r="AE4013">
        <f>IF($AA4013=1,IFERROR(IF(VALUE($C4013)&lt;100000000,VALUE($C4013),1000000000),IFERROR(IF(VALUE(MID($C4013,2,20))&lt;100000000,VALUE(MID($C4013,2,20)),1000000000),1000000000))+ROW()/100000,"")</f>
        <v/>
      </c>
    </row>
    <row r="4014">
      <c r="M4014" s="7">
        <f>IF($C4014="","",L4014*V4014/100)</f>
        <v/>
      </c>
      <c r="N4014" s="11" t="n"/>
      <c r="R4014" s="7" t="n"/>
      <c r="T4014" s="7" t="n"/>
      <c r="U4014" s="7">
        <f>IF($C4014="","",T4014*X4014/100)</f>
        <v/>
      </c>
      <c r="V4014" s="7">
        <f>IF($C4014="","",T4014-U4014)</f>
        <v/>
      </c>
      <c r="X4014">
        <f>IF($C4014="","",IF($AD4014=1,Settings!$C$8,IF($AC4014=1,Settings!$C$6,Settings!$C$7))*100)</f>
        <v/>
      </c>
      <c r="Y4014" s="7">
        <f>IF($C4014="","",V4014-M4014)</f>
        <v/>
      </c>
      <c r="AA4014">
        <f>IF($C4014="","",IF(COUNTIF($C$2:$C4014,$C4014)=1,1,0))</f>
        <v/>
      </c>
      <c r="AB4014">
        <f>IF($AA4014=1,SUMPRODUCT(--($AE$2:$AE$6001&lt;$AE4014))+1,"")</f>
        <v/>
      </c>
      <c r="AC4014">
        <f>IF($C4014="","",IF(OR($W4014=TRUE(),$W4014="TRUE"),0,1))</f>
        <v/>
      </c>
      <c r="AD4014">
        <f>IF($C4014="","",IF($Z4014="Yes",1,0))</f>
        <v/>
      </c>
      <c r="AE4014">
        <f>IF($AA4014=1,IFERROR(IF(VALUE($C4014)&lt;100000000,VALUE($C4014),1000000000),IFERROR(IF(VALUE(MID($C4014,2,20))&lt;100000000,VALUE(MID($C4014,2,20)),1000000000),1000000000))+ROW()/100000,"")</f>
        <v/>
      </c>
    </row>
    <row r="4015">
      <c r="M4015" s="7">
        <f>IF($C4015="","",L4015*V4015/100)</f>
        <v/>
      </c>
      <c r="N4015" s="11" t="n"/>
      <c r="R4015" s="7" t="n"/>
      <c r="T4015" s="7" t="n"/>
      <c r="U4015" s="7">
        <f>IF($C4015="","",T4015*X4015/100)</f>
        <v/>
      </c>
      <c r="V4015" s="7">
        <f>IF($C4015="","",T4015-U4015)</f>
        <v/>
      </c>
      <c r="X4015">
        <f>IF($C4015="","",IF($AD4015=1,Settings!$C$8,IF($AC4015=1,Settings!$C$6,Settings!$C$7))*100)</f>
        <v/>
      </c>
      <c r="Y4015" s="7">
        <f>IF($C4015="","",V4015-M4015)</f>
        <v/>
      </c>
      <c r="AA4015">
        <f>IF($C4015="","",IF(COUNTIF($C$2:$C4015,$C4015)=1,1,0))</f>
        <v/>
      </c>
      <c r="AB4015">
        <f>IF($AA4015=1,SUMPRODUCT(--($AE$2:$AE$6001&lt;$AE4015))+1,"")</f>
        <v/>
      </c>
      <c r="AC4015">
        <f>IF($C4015="","",IF(OR($W4015=TRUE(),$W4015="TRUE"),0,1))</f>
        <v/>
      </c>
      <c r="AD4015">
        <f>IF($C4015="","",IF($Z4015="Yes",1,0))</f>
        <v/>
      </c>
      <c r="AE4015">
        <f>IF($AA4015=1,IFERROR(IF(VALUE($C4015)&lt;100000000,VALUE($C4015),1000000000),IFERROR(IF(VALUE(MID($C4015,2,20))&lt;100000000,VALUE(MID($C4015,2,20)),1000000000),1000000000))+ROW()/100000,"")</f>
        <v/>
      </c>
    </row>
    <row r="4016">
      <c r="M4016" s="7">
        <f>IF($C4016="","",L4016*V4016/100)</f>
        <v/>
      </c>
      <c r="N4016" s="11" t="n"/>
      <c r="R4016" s="7" t="n"/>
      <c r="T4016" s="7" t="n"/>
      <c r="U4016" s="7">
        <f>IF($C4016="","",T4016*X4016/100)</f>
        <v/>
      </c>
      <c r="V4016" s="7">
        <f>IF($C4016="","",T4016-U4016)</f>
        <v/>
      </c>
      <c r="X4016">
        <f>IF($C4016="","",IF($AD4016=1,Settings!$C$8,IF($AC4016=1,Settings!$C$6,Settings!$C$7))*100)</f>
        <v/>
      </c>
      <c r="Y4016" s="7">
        <f>IF($C4016="","",V4016-M4016)</f>
        <v/>
      </c>
      <c r="AA4016">
        <f>IF($C4016="","",IF(COUNTIF($C$2:$C4016,$C4016)=1,1,0))</f>
        <v/>
      </c>
      <c r="AB4016">
        <f>IF($AA4016=1,SUMPRODUCT(--($AE$2:$AE$6001&lt;$AE4016))+1,"")</f>
        <v/>
      </c>
      <c r="AC4016">
        <f>IF($C4016="","",IF(OR($W4016=TRUE(),$W4016="TRUE"),0,1))</f>
        <v/>
      </c>
      <c r="AD4016">
        <f>IF($C4016="","",IF($Z4016="Yes",1,0))</f>
        <v/>
      </c>
      <c r="AE4016">
        <f>IF($AA4016=1,IFERROR(IF(VALUE($C4016)&lt;100000000,VALUE($C4016),1000000000),IFERROR(IF(VALUE(MID($C4016,2,20))&lt;100000000,VALUE(MID($C4016,2,20)),1000000000),1000000000))+ROW()/100000,"")</f>
        <v/>
      </c>
    </row>
    <row r="4017">
      <c r="M4017" s="7">
        <f>IF($C4017="","",L4017*V4017/100)</f>
        <v/>
      </c>
      <c r="N4017" s="11" t="n"/>
      <c r="R4017" s="7" t="n"/>
      <c r="T4017" s="7" t="n"/>
      <c r="U4017" s="7">
        <f>IF($C4017="","",T4017*X4017/100)</f>
        <v/>
      </c>
      <c r="V4017" s="7">
        <f>IF($C4017="","",T4017-U4017)</f>
        <v/>
      </c>
      <c r="X4017">
        <f>IF($C4017="","",IF($AD4017=1,Settings!$C$8,IF($AC4017=1,Settings!$C$6,Settings!$C$7))*100)</f>
        <v/>
      </c>
      <c r="Y4017" s="7">
        <f>IF($C4017="","",V4017-M4017)</f>
        <v/>
      </c>
      <c r="AA4017">
        <f>IF($C4017="","",IF(COUNTIF($C$2:$C4017,$C4017)=1,1,0))</f>
        <v/>
      </c>
      <c r="AB4017">
        <f>IF($AA4017=1,SUMPRODUCT(--($AE$2:$AE$6001&lt;$AE4017))+1,"")</f>
        <v/>
      </c>
      <c r="AC4017">
        <f>IF($C4017="","",IF(OR($W4017=TRUE(),$W4017="TRUE"),0,1))</f>
        <v/>
      </c>
      <c r="AD4017">
        <f>IF($C4017="","",IF($Z4017="Yes",1,0))</f>
        <v/>
      </c>
      <c r="AE4017">
        <f>IF($AA4017=1,IFERROR(IF(VALUE($C4017)&lt;100000000,VALUE($C4017),1000000000),IFERROR(IF(VALUE(MID($C4017,2,20))&lt;100000000,VALUE(MID($C4017,2,20)),1000000000),1000000000))+ROW()/100000,"")</f>
        <v/>
      </c>
    </row>
    <row r="4018">
      <c r="M4018" s="7">
        <f>IF($C4018="","",L4018*V4018/100)</f>
        <v/>
      </c>
      <c r="N4018" s="11" t="n"/>
      <c r="R4018" s="7" t="n"/>
      <c r="T4018" s="7" t="n"/>
      <c r="U4018" s="7">
        <f>IF($C4018="","",T4018*X4018/100)</f>
        <v/>
      </c>
      <c r="V4018" s="7">
        <f>IF($C4018="","",T4018-U4018)</f>
        <v/>
      </c>
      <c r="X4018">
        <f>IF($C4018="","",IF($AD4018=1,Settings!$C$8,IF($AC4018=1,Settings!$C$6,Settings!$C$7))*100)</f>
        <v/>
      </c>
      <c r="Y4018" s="7">
        <f>IF($C4018="","",V4018-M4018)</f>
        <v/>
      </c>
      <c r="AA4018">
        <f>IF($C4018="","",IF(COUNTIF($C$2:$C4018,$C4018)=1,1,0))</f>
        <v/>
      </c>
      <c r="AB4018">
        <f>IF($AA4018=1,SUMPRODUCT(--($AE$2:$AE$6001&lt;$AE4018))+1,"")</f>
        <v/>
      </c>
      <c r="AC4018">
        <f>IF($C4018="","",IF(OR($W4018=TRUE(),$W4018="TRUE"),0,1))</f>
        <v/>
      </c>
      <c r="AD4018">
        <f>IF($C4018="","",IF($Z4018="Yes",1,0))</f>
        <v/>
      </c>
      <c r="AE4018">
        <f>IF($AA4018=1,IFERROR(IF(VALUE($C4018)&lt;100000000,VALUE($C4018),1000000000),IFERROR(IF(VALUE(MID($C4018,2,20))&lt;100000000,VALUE(MID($C4018,2,20)),1000000000),1000000000))+ROW()/100000,"")</f>
        <v/>
      </c>
    </row>
    <row r="4019">
      <c r="M4019" s="7">
        <f>IF($C4019="","",L4019*V4019/100)</f>
        <v/>
      </c>
      <c r="N4019" s="11" t="n"/>
      <c r="R4019" s="7" t="n"/>
      <c r="T4019" s="7" t="n"/>
      <c r="U4019" s="7">
        <f>IF($C4019="","",T4019*X4019/100)</f>
        <v/>
      </c>
      <c r="V4019" s="7">
        <f>IF($C4019="","",T4019-U4019)</f>
        <v/>
      </c>
      <c r="X4019">
        <f>IF($C4019="","",IF($AD4019=1,Settings!$C$8,IF($AC4019=1,Settings!$C$6,Settings!$C$7))*100)</f>
        <v/>
      </c>
      <c r="Y4019" s="7">
        <f>IF($C4019="","",V4019-M4019)</f>
        <v/>
      </c>
      <c r="AA4019">
        <f>IF($C4019="","",IF(COUNTIF($C$2:$C4019,$C4019)=1,1,0))</f>
        <v/>
      </c>
      <c r="AB4019">
        <f>IF($AA4019=1,SUMPRODUCT(--($AE$2:$AE$6001&lt;$AE4019))+1,"")</f>
        <v/>
      </c>
      <c r="AC4019">
        <f>IF($C4019="","",IF(OR($W4019=TRUE(),$W4019="TRUE"),0,1))</f>
        <v/>
      </c>
      <c r="AD4019">
        <f>IF($C4019="","",IF($Z4019="Yes",1,0))</f>
        <v/>
      </c>
      <c r="AE4019">
        <f>IF($AA4019=1,IFERROR(IF(VALUE($C4019)&lt;100000000,VALUE($C4019),1000000000),IFERROR(IF(VALUE(MID($C4019,2,20))&lt;100000000,VALUE(MID($C4019,2,20)),1000000000),1000000000))+ROW()/100000,"")</f>
        <v/>
      </c>
    </row>
    <row r="4020">
      <c r="M4020" s="7">
        <f>IF($C4020="","",L4020*V4020/100)</f>
        <v/>
      </c>
      <c r="N4020" s="11" t="n"/>
      <c r="R4020" s="7" t="n"/>
      <c r="T4020" s="7" t="n"/>
      <c r="U4020" s="7">
        <f>IF($C4020="","",T4020*X4020/100)</f>
        <v/>
      </c>
      <c r="V4020" s="7">
        <f>IF($C4020="","",T4020-U4020)</f>
        <v/>
      </c>
      <c r="X4020">
        <f>IF($C4020="","",IF($AD4020=1,Settings!$C$8,IF($AC4020=1,Settings!$C$6,Settings!$C$7))*100)</f>
        <v/>
      </c>
      <c r="Y4020" s="7">
        <f>IF($C4020="","",V4020-M4020)</f>
        <v/>
      </c>
      <c r="AA4020">
        <f>IF($C4020="","",IF(COUNTIF($C$2:$C4020,$C4020)=1,1,0))</f>
        <v/>
      </c>
      <c r="AB4020">
        <f>IF($AA4020=1,SUMPRODUCT(--($AE$2:$AE$6001&lt;$AE4020))+1,"")</f>
        <v/>
      </c>
      <c r="AC4020">
        <f>IF($C4020="","",IF(OR($W4020=TRUE(),$W4020="TRUE"),0,1))</f>
        <v/>
      </c>
      <c r="AD4020">
        <f>IF($C4020="","",IF($Z4020="Yes",1,0))</f>
        <v/>
      </c>
      <c r="AE4020">
        <f>IF($AA4020=1,IFERROR(IF(VALUE($C4020)&lt;100000000,VALUE($C4020),1000000000),IFERROR(IF(VALUE(MID($C4020,2,20))&lt;100000000,VALUE(MID($C4020,2,20)),1000000000),1000000000))+ROW()/100000,"")</f>
        <v/>
      </c>
    </row>
    <row r="4021">
      <c r="M4021" s="7">
        <f>IF($C4021="","",L4021*V4021/100)</f>
        <v/>
      </c>
      <c r="N4021" s="11" t="n"/>
      <c r="R4021" s="7" t="n"/>
      <c r="T4021" s="7" t="n"/>
      <c r="U4021" s="7">
        <f>IF($C4021="","",T4021*X4021/100)</f>
        <v/>
      </c>
      <c r="V4021" s="7">
        <f>IF($C4021="","",T4021-U4021)</f>
        <v/>
      </c>
      <c r="X4021">
        <f>IF($C4021="","",IF($AD4021=1,Settings!$C$8,IF($AC4021=1,Settings!$C$6,Settings!$C$7))*100)</f>
        <v/>
      </c>
      <c r="Y4021" s="7">
        <f>IF($C4021="","",V4021-M4021)</f>
        <v/>
      </c>
      <c r="AA4021">
        <f>IF($C4021="","",IF(COUNTIF($C$2:$C4021,$C4021)=1,1,0))</f>
        <v/>
      </c>
      <c r="AB4021">
        <f>IF($AA4021=1,SUMPRODUCT(--($AE$2:$AE$6001&lt;$AE4021))+1,"")</f>
        <v/>
      </c>
      <c r="AC4021">
        <f>IF($C4021="","",IF(OR($W4021=TRUE(),$W4021="TRUE"),0,1))</f>
        <v/>
      </c>
      <c r="AD4021">
        <f>IF($C4021="","",IF($Z4021="Yes",1,0))</f>
        <v/>
      </c>
      <c r="AE4021">
        <f>IF($AA4021=1,IFERROR(IF(VALUE($C4021)&lt;100000000,VALUE($C4021),1000000000),IFERROR(IF(VALUE(MID($C4021,2,20))&lt;100000000,VALUE(MID($C4021,2,20)),1000000000),1000000000))+ROW()/100000,"")</f>
        <v/>
      </c>
    </row>
    <row r="4022">
      <c r="M4022" s="7">
        <f>IF($C4022="","",L4022*V4022/100)</f>
        <v/>
      </c>
      <c r="N4022" s="11" t="n"/>
      <c r="R4022" s="7" t="n"/>
      <c r="T4022" s="7" t="n"/>
      <c r="U4022" s="7">
        <f>IF($C4022="","",T4022*X4022/100)</f>
        <v/>
      </c>
      <c r="V4022" s="7">
        <f>IF($C4022="","",T4022-U4022)</f>
        <v/>
      </c>
      <c r="X4022">
        <f>IF($C4022="","",IF($AD4022=1,Settings!$C$8,IF($AC4022=1,Settings!$C$6,Settings!$C$7))*100)</f>
        <v/>
      </c>
      <c r="Y4022" s="7">
        <f>IF($C4022="","",V4022-M4022)</f>
        <v/>
      </c>
      <c r="AA4022">
        <f>IF($C4022="","",IF(COUNTIF($C$2:$C4022,$C4022)=1,1,0))</f>
        <v/>
      </c>
      <c r="AB4022">
        <f>IF($AA4022=1,SUMPRODUCT(--($AE$2:$AE$6001&lt;$AE4022))+1,"")</f>
        <v/>
      </c>
      <c r="AC4022">
        <f>IF($C4022="","",IF(OR($W4022=TRUE(),$W4022="TRUE"),0,1))</f>
        <v/>
      </c>
      <c r="AD4022">
        <f>IF($C4022="","",IF($Z4022="Yes",1,0))</f>
        <v/>
      </c>
      <c r="AE4022">
        <f>IF($AA4022=1,IFERROR(IF(VALUE($C4022)&lt;100000000,VALUE($C4022),1000000000),IFERROR(IF(VALUE(MID($C4022,2,20))&lt;100000000,VALUE(MID($C4022,2,20)),1000000000),1000000000))+ROW()/100000,"")</f>
        <v/>
      </c>
    </row>
    <row r="4023">
      <c r="M4023" s="7">
        <f>IF($C4023="","",L4023*V4023/100)</f>
        <v/>
      </c>
      <c r="N4023" s="11" t="n"/>
      <c r="R4023" s="7" t="n"/>
      <c r="T4023" s="7" t="n"/>
      <c r="U4023" s="7">
        <f>IF($C4023="","",T4023*X4023/100)</f>
        <v/>
      </c>
      <c r="V4023" s="7">
        <f>IF($C4023="","",T4023-U4023)</f>
        <v/>
      </c>
      <c r="X4023">
        <f>IF($C4023="","",IF($AD4023=1,Settings!$C$8,IF($AC4023=1,Settings!$C$6,Settings!$C$7))*100)</f>
        <v/>
      </c>
      <c r="Y4023" s="7">
        <f>IF($C4023="","",V4023-M4023)</f>
        <v/>
      </c>
      <c r="AA4023">
        <f>IF($C4023="","",IF(COUNTIF($C$2:$C4023,$C4023)=1,1,0))</f>
        <v/>
      </c>
      <c r="AB4023">
        <f>IF($AA4023=1,SUMPRODUCT(--($AE$2:$AE$6001&lt;$AE4023))+1,"")</f>
        <v/>
      </c>
      <c r="AC4023">
        <f>IF($C4023="","",IF(OR($W4023=TRUE(),$W4023="TRUE"),0,1))</f>
        <v/>
      </c>
      <c r="AD4023">
        <f>IF($C4023="","",IF($Z4023="Yes",1,0))</f>
        <v/>
      </c>
      <c r="AE4023">
        <f>IF($AA4023=1,IFERROR(IF(VALUE($C4023)&lt;100000000,VALUE($C4023),1000000000),IFERROR(IF(VALUE(MID($C4023,2,20))&lt;100000000,VALUE(MID($C4023,2,20)),1000000000),1000000000))+ROW()/100000,"")</f>
        <v/>
      </c>
    </row>
    <row r="4024">
      <c r="M4024" s="7">
        <f>IF($C4024="","",L4024*V4024/100)</f>
        <v/>
      </c>
      <c r="N4024" s="11" t="n"/>
      <c r="R4024" s="7" t="n"/>
      <c r="T4024" s="7" t="n"/>
      <c r="U4024" s="7">
        <f>IF($C4024="","",T4024*X4024/100)</f>
        <v/>
      </c>
      <c r="V4024" s="7">
        <f>IF($C4024="","",T4024-U4024)</f>
        <v/>
      </c>
      <c r="X4024">
        <f>IF($C4024="","",IF($AD4024=1,Settings!$C$8,IF($AC4024=1,Settings!$C$6,Settings!$C$7))*100)</f>
        <v/>
      </c>
      <c r="Y4024" s="7">
        <f>IF($C4024="","",V4024-M4024)</f>
        <v/>
      </c>
      <c r="AA4024">
        <f>IF($C4024="","",IF(COUNTIF($C$2:$C4024,$C4024)=1,1,0))</f>
        <v/>
      </c>
      <c r="AB4024">
        <f>IF($AA4024=1,SUMPRODUCT(--($AE$2:$AE$6001&lt;$AE4024))+1,"")</f>
        <v/>
      </c>
      <c r="AC4024">
        <f>IF($C4024="","",IF(OR($W4024=TRUE(),$W4024="TRUE"),0,1))</f>
        <v/>
      </c>
      <c r="AD4024">
        <f>IF($C4024="","",IF($Z4024="Yes",1,0))</f>
        <v/>
      </c>
      <c r="AE4024">
        <f>IF($AA4024=1,IFERROR(IF(VALUE($C4024)&lt;100000000,VALUE($C4024),1000000000),IFERROR(IF(VALUE(MID($C4024,2,20))&lt;100000000,VALUE(MID($C4024,2,20)),1000000000),1000000000))+ROW()/100000,"")</f>
        <v/>
      </c>
    </row>
    <row r="4025">
      <c r="M4025" s="7">
        <f>IF($C4025="","",L4025*V4025/100)</f>
        <v/>
      </c>
      <c r="N4025" s="11" t="n"/>
      <c r="R4025" s="7" t="n"/>
      <c r="T4025" s="7" t="n"/>
      <c r="U4025" s="7">
        <f>IF($C4025="","",T4025*X4025/100)</f>
        <v/>
      </c>
      <c r="V4025" s="7">
        <f>IF($C4025="","",T4025-U4025)</f>
        <v/>
      </c>
      <c r="X4025">
        <f>IF($C4025="","",IF($AD4025=1,Settings!$C$8,IF($AC4025=1,Settings!$C$6,Settings!$C$7))*100)</f>
        <v/>
      </c>
      <c r="Y4025" s="7">
        <f>IF($C4025="","",V4025-M4025)</f>
        <v/>
      </c>
      <c r="AA4025">
        <f>IF($C4025="","",IF(COUNTIF($C$2:$C4025,$C4025)=1,1,0))</f>
        <v/>
      </c>
      <c r="AB4025">
        <f>IF($AA4025=1,SUMPRODUCT(--($AE$2:$AE$6001&lt;$AE4025))+1,"")</f>
        <v/>
      </c>
      <c r="AC4025">
        <f>IF($C4025="","",IF(OR($W4025=TRUE(),$W4025="TRUE"),0,1))</f>
        <v/>
      </c>
      <c r="AD4025">
        <f>IF($C4025="","",IF($Z4025="Yes",1,0))</f>
        <v/>
      </c>
      <c r="AE4025">
        <f>IF($AA4025=1,IFERROR(IF(VALUE($C4025)&lt;100000000,VALUE($C4025),1000000000),IFERROR(IF(VALUE(MID($C4025,2,20))&lt;100000000,VALUE(MID($C4025,2,20)),1000000000),1000000000))+ROW()/100000,"")</f>
        <v/>
      </c>
    </row>
    <row r="4026">
      <c r="M4026" s="7">
        <f>IF($C4026="","",L4026*V4026/100)</f>
        <v/>
      </c>
      <c r="N4026" s="11" t="n"/>
      <c r="R4026" s="7" t="n"/>
      <c r="T4026" s="7" t="n"/>
      <c r="U4026" s="7">
        <f>IF($C4026="","",T4026*X4026/100)</f>
        <v/>
      </c>
      <c r="V4026" s="7">
        <f>IF($C4026="","",T4026-U4026)</f>
        <v/>
      </c>
      <c r="X4026">
        <f>IF($C4026="","",IF($AD4026=1,Settings!$C$8,IF($AC4026=1,Settings!$C$6,Settings!$C$7))*100)</f>
        <v/>
      </c>
      <c r="Y4026" s="7">
        <f>IF($C4026="","",V4026-M4026)</f>
        <v/>
      </c>
      <c r="AA4026">
        <f>IF($C4026="","",IF(COUNTIF($C$2:$C4026,$C4026)=1,1,0))</f>
        <v/>
      </c>
      <c r="AB4026">
        <f>IF($AA4026=1,SUMPRODUCT(--($AE$2:$AE$6001&lt;$AE4026))+1,"")</f>
        <v/>
      </c>
      <c r="AC4026">
        <f>IF($C4026="","",IF(OR($W4026=TRUE(),$W4026="TRUE"),0,1))</f>
        <v/>
      </c>
      <c r="AD4026">
        <f>IF($C4026="","",IF($Z4026="Yes",1,0))</f>
        <v/>
      </c>
      <c r="AE4026">
        <f>IF($AA4026=1,IFERROR(IF(VALUE($C4026)&lt;100000000,VALUE($C4026),1000000000),IFERROR(IF(VALUE(MID($C4026,2,20))&lt;100000000,VALUE(MID($C4026,2,20)),1000000000),1000000000))+ROW()/100000,"")</f>
        <v/>
      </c>
    </row>
    <row r="4027">
      <c r="M4027" s="7">
        <f>IF($C4027="","",L4027*V4027/100)</f>
        <v/>
      </c>
      <c r="N4027" s="11" t="n"/>
      <c r="R4027" s="7" t="n"/>
      <c r="T4027" s="7" t="n"/>
      <c r="U4027" s="7">
        <f>IF($C4027="","",T4027*X4027/100)</f>
        <v/>
      </c>
      <c r="V4027" s="7">
        <f>IF($C4027="","",T4027-U4027)</f>
        <v/>
      </c>
      <c r="X4027">
        <f>IF($C4027="","",IF($AD4027=1,Settings!$C$8,IF($AC4027=1,Settings!$C$6,Settings!$C$7))*100)</f>
        <v/>
      </c>
      <c r="Y4027" s="7">
        <f>IF($C4027="","",V4027-M4027)</f>
        <v/>
      </c>
      <c r="AA4027">
        <f>IF($C4027="","",IF(COUNTIF($C$2:$C4027,$C4027)=1,1,0))</f>
        <v/>
      </c>
      <c r="AB4027">
        <f>IF($AA4027=1,SUMPRODUCT(--($AE$2:$AE$6001&lt;$AE4027))+1,"")</f>
        <v/>
      </c>
      <c r="AC4027">
        <f>IF($C4027="","",IF(OR($W4027=TRUE(),$W4027="TRUE"),0,1))</f>
        <v/>
      </c>
      <c r="AD4027">
        <f>IF($C4027="","",IF($Z4027="Yes",1,0))</f>
        <v/>
      </c>
      <c r="AE4027">
        <f>IF($AA4027=1,IFERROR(IF(VALUE($C4027)&lt;100000000,VALUE($C4027),1000000000),IFERROR(IF(VALUE(MID($C4027,2,20))&lt;100000000,VALUE(MID($C4027,2,20)),1000000000),1000000000))+ROW()/100000,"")</f>
        <v/>
      </c>
    </row>
    <row r="4028">
      <c r="M4028" s="7">
        <f>IF($C4028="","",L4028*V4028/100)</f>
        <v/>
      </c>
      <c r="N4028" s="11" t="n"/>
      <c r="R4028" s="7" t="n"/>
      <c r="T4028" s="7" t="n"/>
      <c r="U4028" s="7">
        <f>IF($C4028="","",T4028*X4028/100)</f>
        <v/>
      </c>
      <c r="V4028" s="7">
        <f>IF($C4028="","",T4028-U4028)</f>
        <v/>
      </c>
      <c r="X4028">
        <f>IF($C4028="","",IF($AD4028=1,Settings!$C$8,IF($AC4028=1,Settings!$C$6,Settings!$C$7))*100)</f>
        <v/>
      </c>
      <c r="Y4028" s="7">
        <f>IF($C4028="","",V4028-M4028)</f>
        <v/>
      </c>
      <c r="AA4028">
        <f>IF($C4028="","",IF(COUNTIF($C$2:$C4028,$C4028)=1,1,0))</f>
        <v/>
      </c>
      <c r="AB4028">
        <f>IF($AA4028=1,SUMPRODUCT(--($AE$2:$AE$6001&lt;$AE4028))+1,"")</f>
        <v/>
      </c>
      <c r="AC4028">
        <f>IF($C4028="","",IF(OR($W4028=TRUE(),$W4028="TRUE"),0,1))</f>
        <v/>
      </c>
      <c r="AD4028">
        <f>IF($C4028="","",IF($Z4028="Yes",1,0))</f>
        <v/>
      </c>
      <c r="AE4028">
        <f>IF($AA4028=1,IFERROR(IF(VALUE($C4028)&lt;100000000,VALUE($C4028),1000000000),IFERROR(IF(VALUE(MID($C4028,2,20))&lt;100000000,VALUE(MID($C4028,2,20)),1000000000),1000000000))+ROW()/100000,"")</f>
        <v/>
      </c>
    </row>
    <row r="4029">
      <c r="M4029" s="7">
        <f>IF($C4029="","",L4029*V4029/100)</f>
        <v/>
      </c>
      <c r="N4029" s="11" t="n"/>
      <c r="R4029" s="7" t="n"/>
      <c r="T4029" s="7" t="n"/>
      <c r="U4029" s="7">
        <f>IF($C4029="","",T4029*X4029/100)</f>
        <v/>
      </c>
      <c r="V4029" s="7">
        <f>IF($C4029="","",T4029-U4029)</f>
        <v/>
      </c>
      <c r="X4029">
        <f>IF($C4029="","",IF($AD4029=1,Settings!$C$8,IF($AC4029=1,Settings!$C$6,Settings!$C$7))*100)</f>
        <v/>
      </c>
      <c r="Y4029" s="7">
        <f>IF($C4029="","",V4029-M4029)</f>
        <v/>
      </c>
      <c r="AA4029">
        <f>IF($C4029="","",IF(COUNTIF($C$2:$C4029,$C4029)=1,1,0))</f>
        <v/>
      </c>
      <c r="AB4029">
        <f>IF($AA4029=1,SUMPRODUCT(--($AE$2:$AE$6001&lt;$AE4029))+1,"")</f>
        <v/>
      </c>
      <c r="AC4029">
        <f>IF($C4029="","",IF(OR($W4029=TRUE(),$W4029="TRUE"),0,1))</f>
        <v/>
      </c>
      <c r="AD4029">
        <f>IF($C4029="","",IF($Z4029="Yes",1,0))</f>
        <v/>
      </c>
      <c r="AE4029">
        <f>IF($AA4029=1,IFERROR(IF(VALUE($C4029)&lt;100000000,VALUE($C4029),1000000000),IFERROR(IF(VALUE(MID($C4029,2,20))&lt;100000000,VALUE(MID($C4029,2,20)),1000000000),1000000000))+ROW()/100000,"")</f>
        <v/>
      </c>
    </row>
    <row r="4030">
      <c r="M4030" s="7">
        <f>IF($C4030="","",L4030*V4030/100)</f>
        <v/>
      </c>
      <c r="N4030" s="11" t="n"/>
      <c r="R4030" s="7" t="n"/>
      <c r="T4030" s="7" t="n"/>
      <c r="U4030" s="7">
        <f>IF($C4030="","",T4030*X4030/100)</f>
        <v/>
      </c>
      <c r="V4030" s="7">
        <f>IF($C4030="","",T4030-U4030)</f>
        <v/>
      </c>
      <c r="X4030">
        <f>IF($C4030="","",IF($AD4030=1,Settings!$C$8,IF($AC4030=1,Settings!$C$6,Settings!$C$7))*100)</f>
        <v/>
      </c>
      <c r="Y4030" s="7">
        <f>IF($C4030="","",V4030-M4030)</f>
        <v/>
      </c>
      <c r="AA4030">
        <f>IF($C4030="","",IF(COUNTIF($C$2:$C4030,$C4030)=1,1,0))</f>
        <v/>
      </c>
      <c r="AB4030">
        <f>IF($AA4030=1,SUMPRODUCT(--($AE$2:$AE$6001&lt;$AE4030))+1,"")</f>
        <v/>
      </c>
      <c r="AC4030">
        <f>IF($C4030="","",IF(OR($W4030=TRUE(),$W4030="TRUE"),0,1))</f>
        <v/>
      </c>
      <c r="AD4030">
        <f>IF($C4030="","",IF($Z4030="Yes",1,0))</f>
        <v/>
      </c>
      <c r="AE4030">
        <f>IF($AA4030=1,IFERROR(IF(VALUE($C4030)&lt;100000000,VALUE($C4030),1000000000),IFERROR(IF(VALUE(MID($C4030,2,20))&lt;100000000,VALUE(MID($C4030,2,20)),1000000000),1000000000))+ROW()/100000,"")</f>
        <v/>
      </c>
    </row>
    <row r="4031">
      <c r="M4031" s="7">
        <f>IF($C4031="","",L4031*V4031/100)</f>
        <v/>
      </c>
      <c r="N4031" s="11" t="n"/>
      <c r="R4031" s="7" t="n"/>
      <c r="T4031" s="7" t="n"/>
      <c r="U4031" s="7">
        <f>IF($C4031="","",T4031*X4031/100)</f>
        <v/>
      </c>
      <c r="V4031" s="7">
        <f>IF($C4031="","",T4031-U4031)</f>
        <v/>
      </c>
      <c r="X4031">
        <f>IF($C4031="","",IF($AD4031=1,Settings!$C$8,IF($AC4031=1,Settings!$C$6,Settings!$C$7))*100)</f>
        <v/>
      </c>
      <c r="Y4031" s="7">
        <f>IF($C4031="","",V4031-M4031)</f>
        <v/>
      </c>
      <c r="AA4031">
        <f>IF($C4031="","",IF(COUNTIF($C$2:$C4031,$C4031)=1,1,0))</f>
        <v/>
      </c>
      <c r="AB4031">
        <f>IF($AA4031=1,SUMPRODUCT(--($AE$2:$AE$6001&lt;$AE4031))+1,"")</f>
        <v/>
      </c>
      <c r="AC4031">
        <f>IF($C4031="","",IF(OR($W4031=TRUE(),$W4031="TRUE"),0,1))</f>
        <v/>
      </c>
      <c r="AD4031">
        <f>IF($C4031="","",IF($Z4031="Yes",1,0))</f>
        <v/>
      </c>
      <c r="AE4031">
        <f>IF($AA4031=1,IFERROR(IF(VALUE($C4031)&lt;100000000,VALUE($C4031),1000000000),IFERROR(IF(VALUE(MID($C4031,2,20))&lt;100000000,VALUE(MID($C4031,2,20)),1000000000),1000000000))+ROW()/100000,"")</f>
        <v/>
      </c>
    </row>
    <row r="4032">
      <c r="M4032" s="7">
        <f>IF($C4032="","",L4032*V4032/100)</f>
        <v/>
      </c>
      <c r="N4032" s="11" t="n"/>
      <c r="R4032" s="7" t="n"/>
      <c r="T4032" s="7" t="n"/>
      <c r="U4032" s="7">
        <f>IF($C4032="","",T4032*X4032/100)</f>
        <v/>
      </c>
      <c r="V4032" s="7">
        <f>IF($C4032="","",T4032-U4032)</f>
        <v/>
      </c>
      <c r="X4032">
        <f>IF($C4032="","",IF($AD4032=1,Settings!$C$8,IF($AC4032=1,Settings!$C$6,Settings!$C$7))*100)</f>
        <v/>
      </c>
      <c r="Y4032" s="7">
        <f>IF($C4032="","",V4032-M4032)</f>
        <v/>
      </c>
      <c r="AA4032">
        <f>IF($C4032="","",IF(COUNTIF($C$2:$C4032,$C4032)=1,1,0))</f>
        <v/>
      </c>
      <c r="AB4032">
        <f>IF($AA4032=1,SUMPRODUCT(--($AE$2:$AE$6001&lt;$AE4032))+1,"")</f>
        <v/>
      </c>
      <c r="AC4032">
        <f>IF($C4032="","",IF(OR($W4032=TRUE(),$W4032="TRUE"),0,1))</f>
        <v/>
      </c>
      <c r="AD4032">
        <f>IF($C4032="","",IF($Z4032="Yes",1,0))</f>
        <v/>
      </c>
      <c r="AE4032">
        <f>IF($AA4032=1,IFERROR(IF(VALUE($C4032)&lt;100000000,VALUE($C4032),1000000000),IFERROR(IF(VALUE(MID($C4032,2,20))&lt;100000000,VALUE(MID($C4032,2,20)),1000000000),1000000000))+ROW()/100000,"")</f>
        <v/>
      </c>
    </row>
    <row r="4033">
      <c r="M4033" s="7">
        <f>IF($C4033="","",L4033*V4033/100)</f>
        <v/>
      </c>
      <c r="N4033" s="11" t="n"/>
      <c r="R4033" s="7" t="n"/>
      <c r="T4033" s="7" t="n"/>
      <c r="U4033" s="7">
        <f>IF($C4033="","",T4033*X4033/100)</f>
        <v/>
      </c>
      <c r="V4033" s="7">
        <f>IF($C4033="","",T4033-U4033)</f>
        <v/>
      </c>
      <c r="X4033">
        <f>IF($C4033="","",IF($AD4033=1,Settings!$C$8,IF($AC4033=1,Settings!$C$6,Settings!$C$7))*100)</f>
        <v/>
      </c>
      <c r="Y4033" s="7">
        <f>IF($C4033="","",V4033-M4033)</f>
        <v/>
      </c>
      <c r="AA4033">
        <f>IF($C4033="","",IF(COUNTIF($C$2:$C4033,$C4033)=1,1,0))</f>
        <v/>
      </c>
      <c r="AB4033">
        <f>IF($AA4033=1,SUMPRODUCT(--($AE$2:$AE$6001&lt;$AE4033))+1,"")</f>
        <v/>
      </c>
      <c r="AC4033">
        <f>IF($C4033="","",IF(OR($W4033=TRUE(),$W4033="TRUE"),0,1))</f>
        <v/>
      </c>
      <c r="AD4033">
        <f>IF($C4033="","",IF($Z4033="Yes",1,0))</f>
        <v/>
      </c>
      <c r="AE4033">
        <f>IF($AA4033=1,IFERROR(IF(VALUE($C4033)&lt;100000000,VALUE($C4033),1000000000),IFERROR(IF(VALUE(MID($C4033,2,20))&lt;100000000,VALUE(MID($C4033,2,20)),1000000000),1000000000))+ROW()/100000,"")</f>
        <v/>
      </c>
    </row>
    <row r="4034">
      <c r="M4034" s="7">
        <f>IF($C4034="","",L4034*V4034/100)</f>
        <v/>
      </c>
      <c r="N4034" s="11" t="n"/>
      <c r="R4034" s="7" t="n"/>
      <c r="T4034" s="7" t="n"/>
      <c r="U4034" s="7">
        <f>IF($C4034="","",T4034*X4034/100)</f>
        <v/>
      </c>
      <c r="V4034" s="7">
        <f>IF($C4034="","",T4034-U4034)</f>
        <v/>
      </c>
      <c r="X4034">
        <f>IF($C4034="","",IF($AD4034=1,Settings!$C$8,IF($AC4034=1,Settings!$C$6,Settings!$C$7))*100)</f>
        <v/>
      </c>
      <c r="Y4034" s="7">
        <f>IF($C4034="","",V4034-M4034)</f>
        <v/>
      </c>
      <c r="AA4034">
        <f>IF($C4034="","",IF(COUNTIF($C$2:$C4034,$C4034)=1,1,0))</f>
        <v/>
      </c>
      <c r="AB4034">
        <f>IF($AA4034=1,SUMPRODUCT(--($AE$2:$AE$6001&lt;$AE4034))+1,"")</f>
        <v/>
      </c>
      <c r="AC4034">
        <f>IF($C4034="","",IF(OR($W4034=TRUE(),$W4034="TRUE"),0,1))</f>
        <v/>
      </c>
      <c r="AD4034">
        <f>IF($C4034="","",IF($Z4034="Yes",1,0))</f>
        <v/>
      </c>
      <c r="AE4034">
        <f>IF($AA4034=1,IFERROR(IF(VALUE($C4034)&lt;100000000,VALUE($C4034),1000000000),IFERROR(IF(VALUE(MID($C4034,2,20))&lt;100000000,VALUE(MID($C4034,2,20)),1000000000),1000000000))+ROW()/100000,"")</f>
        <v/>
      </c>
    </row>
    <row r="4035">
      <c r="M4035" s="7">
        <f>IF($C4035="","",L4035*V4035/100)</f>
        <v/>
      </c>
      <c r="N4035" s="11" t="n"/>
      <c r="R4035" s="7" t="n"/>
      <c r="T4035" s="7" t="n"/>
      <c r="U4035" s="7">
        <f>IF($C4035="","",T4035*X4035/100)</f>
        <v/>
      </c>
      <c r="V4035" s="7">
        <f>IF($C4035="","",T4035-U4035)</f>
        <v/>
      </c>
      <c r="X4035">
        <f>IF($C4035="","",IF($AD4035=1,Settings!$C$8,IF($AC4035=1,Settings!$C$6,Settings!$C$7))*100)</f>
        <v/>
      </c>
      <c r="Y4035" s="7">
        <f>IF($C4035="","",V4035-M4035)</f>
        <v/>
      </c>
      <c r="AA4035">
        <f>IF($C4035="","",IF(COUNTIF($C$2:$C4035,$C4035)=1,1,0))</f>
        <v/>
      </c>
      <c r="AB4035">
        <f>IF($AA4035=1,SUMPRODUCT(--($AE$2:$AE$6001&lt;$AE4035))+1,"")</f>
        <v/>
      </c>
      <c r="AC4035">
        <f>IF($C4035="","",IF(OR($W4035=TRUE(),$W4035="TRUE"),0,1))</f>
        <v/>
      </c>
      <c r="AD4035">
        <f>IF($C4035="","",IF($Z4035="Yes",1,0))</f>
        <v/>
      </c>
      <c r="AE4035">
        <f>IF($AA4035=1,IFERROR(IF(VALUE($C4035)&lt;100000000,VALUE($C4035),1000000000),IFERROR(IF(VALUE(MID($C4035,2,20))&lt;100000000,VALUE(MID($C4035,2,20)),1000000000),1000000000))+ROW()/100000,"")</f>
        <v/>
      </c>
    </row>
    <row r="4036">
      <c r="M4036" s="7">
        <f>IF($C4036="","",L4036*V4036/100)</f>
        <v/>
      </c>
      <c r="N4036" s="11" t="n"/>
      <c r="R4036" s="7" t="n"/>
      <c r="T4036" s="7" t="n"/>
      <c r="U4036" s="7">
        <f>IF($C4036="","",T4036*X4036/100)</f>
        <v/>
      </c>
      <c r="V4036" s="7">
        <f>IF($C4036="","",T4036-U4036)</f>
        <v/>
      </c>
      <c r="X4036">
        <f>IF($C4036="","",IF($AD4036=1,Settings!$C$8,IF($AC4036=1,Settings!$C$6,Settings!$C$7))*100)</f>
        <v/>
      </c>
      <c r="Y4036" s="7">
        <f>IF($C4036="","",V4036-M4036)</f>
        <v/>
      </c>
      <c r="AA4036">
        <f>IF($C4036="","",IF(COUNTIF($C$2:$C4036,$C4036)=1,1,0))</f>
        <v/>
      </c>
      <c r="AB4036">
        <f>IF($AA4036=1,SUMPRODUCT(--($AE$2:$AE$6001&lt;$AE4036))+1,"")</f>
        <v/>
      </c>
      <c r="AC4036">
        <f>IF($C4036="","",IF(OR($W4036=TRUE(),$W4036="TRUE"),0,1))</f>
        <v/>
      </c>
      <c r="AD4036">
        <f>IF($C4036="","",IF($Z4036="Yes",1,0))</f>
        <v/>
      </c>
      <c r="AE4036">
        <f>IF($AA4036=1,IFERROR(IF(VALUE($C4036)&lt;100000000,VALUE($C4036),1000000000),IFERROR(IF(VALUE(MID($C4036,2,20))&lt;100000000,VALUE(MID($C4036,2,20)),1000000000),1000000000))+ROW()/100000,"")</f>
        <v/>
      </c>
    </row>
    <row r="4037">
      <c r="M4037" s="7">
        <f>IF($C4037="","",L4037*V4037/100)</f>
        <v/>
      </c>
      <c r="N4037" s="11" t="n"/>
      <c r="R4037" s="7" t="n"/>
      <c r="T4037" s="7" t="n"/>
      <c r="U4037" s="7">
        <f>IF($C4037="","",T4037*X4037/100)</f>
        <v/>
      </c>
      <c r="V4037" s="7">
        <f>IF($C4037="","",T4037-U4037)</f>
        <v/>
      </c>
      <c r="X4037">
        <f>IF($C4037="","",IF($AD4037=1,Settings!$C$8,IF($AC4037=1,Settings!$C$6,Settings!$C$7))*100)</f>
        <v/>
      </c>
      <c r="Y4037" s="7">
        <f>IF($C4037="","",V4037-M4037)</f>
        <v/>
      </c>
      <c r="AA4037">
        <f>IF($C4037="","",IF(COUNTIF($C$2:$C4037,$C4037)=1,1,0))</f>
        <v/>
      </c>
      <c r="AB4037">
        <f>IF($AA4037=1,SUMPRODUCT(--($AE$2:$AE$6001&lt;$AE4037))+1,"")</f>
        <v/>
      </c>
      <c r="AC4037">
        <f>IF($C4037="","",IF(OR($W4037=TRUE(),$W4037="TRUE"),0,1))</f>
        <v/>
      </c>
      <c r="AD4037">
        <f>IF($C4037="","",IF($Z4037="Yes",1,0))</f>
        <v/>
      </c>
      <c r="AE4037">
        <f>IF($AA4037=1,IFERROR(IF(VALUE($C4037)&lt;100000000,VALUE($C4037),1000000000),IFERROR(IF(VALUE(MID($C4037,2,20))&lt;100000000,VALUE(MID($C4037,2,20)),1000000000),1000000000))+ROW()/100000,"")</f>
        <v/>
      </c>
    </row>
    <row r="4038">
      <c r="M4038" s="7">
        <f>IF($C4038="","",L4038*V4038/100)</f>
        <v/>
      </c>
      <c r="N4038" s="11" t="n"/>
      <c r="R4038" s="7" t="n"/>
      <c r="T4038" s="7" t="n"/>
      <c r="U4038" s="7">
        <f>IF($C4038="","",T4038*X4038/100)</f>
        <v/>
      </c>
      <c r="V4038" s="7">
        <f>IF($C4038="","",T4038-U4038)</f>
        <v/>
      </c>
      <c r="X4038">
        <f>IF($C4038="","",IF($AD4038=1,Settings!$C$8,IF($AC4038=1,Settings!$C$6,Settings!$C$7))*100)</f>
        <v/>
      </c>
      <c r="Y4038" s="7">
        <f>IF($C4038="","",V4038-M4038)</f>
        <v/>
      </c>
      <c r="AA4038">
        <f>IF($C4038="","",IF(COUNTIF($C$2:$C4038,$C4038)=1,1,0))</f>
        <v/>
      </c>
      <c r="AB4038">
        <f>IF($AA4038=1,SUMPRODUCT(--($AE$2:$AE$6001&lt;$AE4038))+1,"")</f>
        <v/>
      </c>
      <c r="AC4038">
        <f>IF($C4038="","",IF(OR($W4038=TRUE(),$W4038="TRUE"),0,1))</f>
        <v/>
      </c>
      <c r="AD4038">
        <f>IF($C4038="","",IF($Z4038="Yes",1,0))</f>
        <v/>
      </c>
      <c r="AE4038">
        <f>IF($AA4038=1,IFERROR(IF(VALUE($C4038)&lt;100000000,VALUE($C4038),1000000000),IFERROR(IF(VALUE(MID($C4038,2,20))&lt;100000000,VALUE(MID($C4038,2,20)),1000000000),1000000000))+ROW()/100000,"")</f>
        <v/>
      </c>
    </row>
    <row r="4039">
      <c r="M4039" s="7">
        <f>IF($C4039="","",L4039*V4039/100)</f>
        <v/>
      </c>
      <c r="N4039" s="11" t="n"/>
      <c r="R4039" s="7" t="n"/>
      <c r="T4039" s="7" t="n"/>
      <c r="U4039" s="7">
        <f>IF($C4039="","",T4039*X4039/100)</f>
        <v/>
      </c>
      <c r="V4039" s="7">
        <f>IF($C4039="","",T4039-U4039)</f>
        <v/>
      </c>
      <c r="X4039">
        <f>IF($C4039="","",IF($AD4039=1,Settings!$C$8,IF($AC4039=1,Settings!$C$6,Settings!$C$7))*100)</f>
        <v/>
      </c>
      <c r="Y4039" s="7">
        <f>IF($C4039="","",V4039-M4039)</f>
        <v/>
      </c>
      <c r="AA4039">
        <f>IF($C4039="","",IF(COUNTIF($C$2:$C4039,$C4039)=1,1,0))</f>
        <v/>
      </c>
      <c r="AB4039">
        <f>IF($AA4039=1,SUMPRODUCT(--($AE$2:$AE$6001&lt;$AE4039))+1,"")</f>
        <v/>
      </c>
      <c r="AC4039">
        <f>IF($C4039="","",IF(OR($W4039=TRUE(),$W4039="TRUE"),0,1))</f>
        <v/>
      </c>
      <c r="AD4039">
        <f>IF($C4039="","",IF($Z4039="Yes",1,0))</f>
        <v/>
      </c>
      <c r="AE4039">
        <f>IF($AA4039=1,IFERROR(IF(VALUE($C4039)&lt;100000000,VALUE($C4039),1000000000),IFERROR(IF(VALUE(MID($C4039,2,20))&lt;100000000,VALUE(MID($C4039,2,20)),1000000000),1000000000))+ROW()/100000,"")</f>
        <v/>
      </c>
    </row>
    <row r="4040">
      <c r="M4040" s="7">
        <f>IF($C4040="","",L4040*V4040/100)</f>
        <v/>
      </c>
      <c r="N4040" s="11" t="n"/>
      <c r="R4040" s="7" t="n"/>
      <c r="T4040" s="7" t="n"/>
      <c r="U4040" s="7">
        <f>IF($C4040="","",T4040*X4040/100)</f>
        <v/>
      </c>
      <c r="V4040" s="7">
        <f>IF($C4040="","",T4040-U4040)</f>
        <v/>
      </c>
      <c r="X4040">
        <f>IF($C4040="","",IF($AD4040=1,Settings!$C$8,IF($AC4040=1,Settings!$C$6,Settings!$C$7))*100)</f>
        <v/>
      </c>
      <c r="Y4040" s="7">
        <f>IF($C4040="","",V4040-M4040)</f>
        <v/>
      </c>
      <c r="AA4040">
        <f>IF($C4040="","",IF(COUNTIF($C$2:$C4040,$C4040)=1,1,0))</f>
        <v/>
      </c>
      <c r="AB4040">
        <f>IF($AA4040=1,SUMPRODUCT(--($AE$2:$AE$6001&lt;$AE4040))+1,"")</f>
        <v/>
      </c>
      <c r="AC4040">
        <f>IF($C4040="","",IF(OR($W4040=TRUE(),$W4040="TRUE"),0,1))</f>
        <v/>
      </c>
      <c r="AD4040">
        <f>IF($C4040="","",IF($Z4040="Yes",1,0))</f>
        <v/>
      </c>
      <c r="AE4040">
        <f>IF($AA4040=1,IFERROR(IF(VALUE($C4040)&lt;100000000,VALUE($C4040),1000000000),IFERROR(IF(VALUE(MID($C4040,2,20))&lt;100000000,VALUE(MID($C4040,2,20)),1000000000),1000000000))+ROW()/100000,"")</f>
        <v/>
      </c>
    </row>
    <row r="4041">
      <c r="M4041" s="7">
        <f>IF($C4041="","",L4041*V4041/100)</f>
        <v/>
      </c>
      <c r="N4041" s="11" t="n"/>
      <c r="R4041" s="7" t="n"/>
      <c r="T4041" s="7" t="n"/>
      <c r="U4041" s="7">
        <f>IF($C4041="","",T4041*X4041/100)</f>
        <v/>
      </c>
      <c r="V4041" s="7">
        <f>IF($C4041="","",T4041-U4041)</f>
        <v/>
      </c>
      <c r="X4041">
        <f>IF($C4041="","",IF($AD4041=1,Settings!$C$8,IF($AC4041=1,Settings!$C$6,Settings!$C$7))*100)</f>
        <v/>
      </c>
      <c r="Y4041" s="7">
        <f>IF($C4041="","",V4041-M4041)</f>
        <v/>
      </c>
      <c r="AA4041">
        <f>IF($C4041="","",IF(COUNTIF($C$2:$C4041,$C4041)=1,1,0))</f>
        <v/>
      </c>
      <c r="AB4041">
        <f>IF($AA4041=1,SUMPRODUCT(--($AE$2:$AE$6001&lt;$AE4041))+1,"")</f>
        <v/>
      </c>
      <c r="AC4041">
        <f>IF($C4041="","",IF(OR($W4041=TRUE(),$W4041="TRUE"),0,1))</f>
        <v/>
      </c>
      <c r="AD4041">
        <f>IF($C4041="","",IF($Z4041="Yes",1,0))</f>
        <v/>
      </c>
      <c r="AE4041">
        <f>IF($AA4041=1,IFERROR(IF(VALUE($C4041)&lt;100000000,VALUE($C4041),1000000000),IFERROR(IF(VALUE(MID($C4041,2,20))&lt;100000000,VALUE(MID($C4041,2,20)),1000000000),1000000000))+ROW()/100000,"")</f>
        <v/>
      </c>
    </row>
    <row r="4042">
      <c r="M4042" s="7">
        <f>IF($C4042="","",L4042*V4042/100)</f>
        <v/>
      </c>
      <c r="N4042" s="11" t="n"/>
      <c r="R4042" s="7" t="n"/>
      <c r="T4042" s="7" t="n"/>
      <c r="U4042" s="7">
        <f>IF($C4042="","",T4042*X4042/100)</f>
        <v/>
      </c>
      <c r="V4042" s="7">
        <f>IF($C4042="","",T4042-U4042)</f>
        <v/>
      </c>
      <c r="X4042">
        <f>IF($C4042="","",IF($AD4042=1,Settings!$C$8,IF($AC4042=1,Settings!$C$6,Settings!$C$7))*100)</f>
        <v/>
      </c>
      <c r="Y4042" s="7">
        <f>IF($C4042="","",V4042-M4042)</f>
        <v/>
      </c>
      <c r="AA4042">
        <f>IF($C4042="","",IF(COUNTIF($C$2:$C4042,$C4042)=1,1,0))</f>
        <v/>
      </c>
      <c r="AB4042">
        <f>IF($AA4042=1,SUMPRODUCT(--($AE$2:$AE$6001&lt;$AE4042))+1,"")</f>
        <v/>
      </c>
      <c r="AC4042">
        <f>IF($C4042="","",IF(OR($W4042=TRUE(),$W4042="TRUE"),0,1))</f>
        <v/>
      </c>
      <c r="AD4042">
        <f>IF($C4042="","",IF($Z4042="Yes",1,0))</f>
        <v/>
      </c>
      <c r="AE4042">
        <f>IF($AA4042=1,IFERROR(IF(VALUE($C4042)&lt;100000000,VALUE($C4042),1000000000),IFERROR(IF(VALUE(MID($C4042,2,20))&lt;100000000,VALUE(MID($C4042,2,20)),1000000000),1000000000))+ROW()/100000,"")</f>
        <v/>
      </c>
    </row>
    <row r="4043">
      <c r="M4043" s="7">
        <f>IF($C4043="","",L4043*V4043/100)</f>
        <v/>
      </c>
      <c r="N4043" s="11" t="n"/>
      <c r="R4043" s="7" t="n"/>
      <c r="T4043" s="7" t="n"/>
      <c r="U4043" s="7">
        <f>IF($C4043="","",T4043*X4043/100)</f>
        <v/>
      </c>
      <c r="V4043" s="7">
        <f>IF($C4043="","",T4043-U4043)</f>
        <v/>
      </c>
      <c r="X4043">
        <f>IF($C4043="","",IF($AD4043=1,Settings!$C$8,IF($AC4043=1,Settings!$C$6,Settings!$C$7))*100)</f>
        <v/>
      </c>
      <c r="Y4043" s="7">
        <f>IF($C4043="","",V4043-M4043)</f>
        <v/>
      </c>
      <c r="AA4043">
        <f>IF($C4043="","",IF(COUNTIF($C$2:$C4043,$C4043)=1,1,0))</f>
        <v/>
      </c>
      <c r="AB4043">
        <f>IF($AA4043=1,SUMPRODUCT(--($AE$2:$AE$6001&lt;$AE4043))+1,"")</f>
        <v/>
      </c>
      <c r="AC4043">
        <f>IF($C4043="","",IF(OR($W4043=TRUE(),$W4043="TRUE"),0,1))</f>
        <v/>
      </c>
      <c r="AD4043">
        <f>IF($C4043="","",IF($Z4043="Yes",1,0))</f>
        <v/>
      </c>
      <c r="AE4043">
        <f>IF($AA4043=1,IFERROR(IF(VALUE($C4043)&lt;100000000,VALUE($C4043),1000000000),IFERROR(IF(VALUE(MID($C4043,2,20))&lt;100000000,VALUE(MID($C4043,2,20)),1000000000),1000000000))+ROW()/100000,"")</f>
        <v/>
      </c>
    </row>
    <row r="4044">
      <c r="M4044" s="7">
        <f>IF($C4044="","",L4044*V4044/100)</f>
        <v/>
      </c>
      <c r="N4044" s="11" t="n"/>
      <c r="R4044" s="7" t="n"/>
      <c r="T4044" s="7" t="n"/>
      <c r="U4044" s="7">
        <f>IF($C4044="","",T4044*X4044/100)</f>
        <v/>
      </c>
      <c r="V4044" s="7">
        <f>IF($C4044="","",T4044-U4044)</f>
        <v/>
      </c>
      <c r="X4044">
        <f>IF($C4044="","",IF($AD4044=1,Settings!$C$8,IF($AC4044=1,Settings!$C$6,Settings!$C$7))*100)</f>
        <v/>
      </c>
      <c r="Y4044" s="7">
        <f>IF($C4044="","",V4044-M4044)</f>
        <v/>
      </c>
      <c r="AA4044">
        <f>IF($C4044="","",IF(COUNTIF($C$2:$C4044,$C4044)=1,1,0))</f>
        <v/>
      </c>
      <c r="AB4044">
        <f>IF($AA4044=1,SUMPRODUCT(--($AE$2:$AE$6001&lt;$AE4044))+1,"")</f>
        <v/>
      </c>
      <c r="AC4044">
        <f>IF($C4044="","",IF(OR($W4044=TRUE(),$W4044="TRUE"),0,1))</f>
        <v/>
      </c>
      <c r="AD4044">
        <f>IF($C4044="","",IF($Z4044="Yes",1,0))</f>
        <v/>
      </c>
      <c r="AE4044">
        <f>IF($AA4044=1,IFERROR(IF(VALUE($C4044)&lt;100000000,VALUE($C4044),1000000000),IFERROR(IF(VALUE(MID($C4044,2,20))&lt;100000000,VALUE(MID($C4044,2,20)),1000000000),1000000000))+ROW()/100000,"")</f>
        <v/>
      </c>
    </row>
    <row r="4045">
      <c r="M4045" s="7">
        <f>IF($C4045="","",L4045*V4045/100)</f>
        <v/>
      </c>
      <c r="N4045" s="11" t="n"/>
      <c r="R4045" s="7" t="n"/>
      <c r="T4045" s="7" t="n"/>
      <c r="U4045" s="7">
        <f>IF($C4045="","",T4045*X4045/100)</f>
        <v/>
      </c>
      <c r="V4045" s="7">
        <f>IF($C4045="","",T4045-U4045)</f>
        <v/>
      </c>
      <c r="X4045">
        <f>IF($C4045="","",IF($AD4045=1,Settings!$C$8,IF($AC4045=1,Settings!$C$6,Settings!$C$7))*100)</f>
        <v/>
      </c>
      <c r="Y4045" s="7">
        <f>IF($C4045="","",V4045-M4045)</f>
        <v/>
      </c>
      <c r="AA4045">
        <f>IF($C4045="","",IF(COUNTIF($C$2:$C4045,$C4045)=1,1,0))</f>
        <v/>
      </c>
      <c r="AB4045">
        <f>IF($AA4045=1,SUMPRODUCT(--($AE$2:$AE$6001&lt;$AE4045))+1,"")</f>
        <v/>
      </c>
      <c r="AC4045">
        <f>IF($C4045="","",IF(OR($W4045=TRUE(),$W4045="TRUE"),0,1))</f>
        <v/>
      </c>
      <c r="AD4045">
        <f>IF($C4045="","",IF($Z4045="Yes",1,0))</f>
        <v/>
      </c>
      <c r="AE4045">
        <f>IF($AA4045=1,IFERROR(IF(VALUE($C4045)&lt;100000000,VALUE($C4045),1000000000),IFERROR(IF(VALUE(MID($C4045,2,20))&lt;100000000,VALUE(MID($C4045,2,20)),1000000000),1000000000))+ROW()/100000,"")</f>
        <v/>
      </c>
    </row>
    <row r="4046">
      <c r="M4046" s="7">
        <f>IF($C4046="","",L4046*V4046/100)</f>
        <v/>
      </c>
      <c r="N4046" s="11" t="n"/>
      <c r="R4046" s="7" t="n"/>
      <c r="T4046" s="7" t="n"/>
      <c r="U4046" s="7">
        <f>IF($C4046="","",T4046*X4046/100)</f>
        <v/>
      </c>
      <c r="V4046" s="7">
        <f>IF($C4046="","",T4046-U4046)</f>
        <v/>
      </c>
      <c r="X4046">
        <f>IF($C4046="","",IF($AD4046=1,Settings!$C$8,IF($AC4046=1,Settings!$C$6,Settings!$C$7))*100)</f>
        <v/>
      </c>
      <c r="Y4046" s="7">
        <f>IF($C4046="","",V4046-M4046)</f>
        <v/>
      </c>
      <c r="AA4046">
        <f>IF($C4046="","",IF(COUNTIF($C$2:$C4046,$C4046)=1,1,0))</f>
        <v/>
      </c>
      <c r="AB4046">
        <f>IF($AA4046=1,SUMPRODUCT(--($AE$2:$AE$6001&lt;$AE4046))+1,"")</f>
        <v/>
      </c>
      <c r="AC4046">
        <f>IF($C4046="","",IF(OR($W4046=TRUE(),$W4046="TRUE"),0,1))</f>
        <v/>
      </c>
      <c r="AD4046">
        <f>IF($C4046="","",IF($Z4046="Yes",1,0))</f>
        <v/>
      </c>
      <c r="AE4046">
        <f>IF($AA4046=1,IFERROR(IF(VALUE($C4046)&lt;100000000,VALUE($C4046),1000000000),IFERROR(IF(VALUE(MID($C4046,2,20))&lt;100000000,VALUE(MID($C4046,2,20)),1000000000),1000000000))+ROW()/100000,"")</f>
        <v/>
      </c>
    </row>
    <row r="4047">
      <c r="M4047" s="7">
        <f>IF($C4047="","",L4047*V4047/100)</f>
        <v/>
      </c>
      <c r="N4047" s="11" t="n"/>
      <c r="R4047" s="7" t="n"/>
      <c r="T4047" s="7" t="n"/>
      <c r="U4047" s="7">
        <f>IF($C4047="","",T4047*X4047/100)</f>
        <v/>
      </c>
      <c r="V4047" s="7">
        <f>IF($C4047="","",T4047-U4047)</f>
        <v/>
      </c>
      <c r="X4047">
        <f>IF($C4047="","",IF($AD4047=1,Settings!$C$8,IF($AC4047=1,Settings!$C$6,Settings!$C$7))*100)</f>
        <v/>
      </c>
      <c r="Y4047" s="7">
        <f>IF($C4047="","",V4047-M4047)</f>
        <v/>
      </c>
      <c r="AA4047">
        <f>IF($C4047="","",IF(COUNTIF($C$2:$C4047,$C4047)=1,1,0))</f>
        <v/>
      </c>
      <c r="AB4047">
        <f>IF($AA4047=1,SUMPRODUCT(--($AE$2:$AE$6001&lt;$AE4047))+1,"")</f>
        <v/>
      </c>
      <c r="AC4047">
        <f>IF($C4047="","",IF(OR($W4047=TRUE(),$W4047="TRUE"),0,1))</f>
        <v/>
      </c>
      <c r="AD4047">
        <f>IF($C4047="","",IF($Z4047="Yes",1,0))</f>
        <v/>
      </c>
      <c r="AE4047">
        <f>IF($AA4047=1,IFERROR(IF(VALUE($C4047)&lt;100000000,VALUE($C4047),1000000000),IFERROR(IF(VALUE(MID($C4047,2,20))&lt;100000000,VALUE(MID($C4047,2,20)),1000000000),1000000000))+ROW()/100000,"")</f>
        <v/>
      </c>
    </row>
    <row r="4048">
      <c r="M4048" s="7">
        <f>IF($C4048="","",L4048*V4048/100)</f>
        <v/>
      </c>
      <c r="N4048" s="11" t="n"/>
      <c r="R4048" s="7" t="n"/>
      <c r="T4048" s="7" t="n"/>
      <c r="U4048" s="7">
        <f>IF($C4048="","",T4048*X4048/100)</f>
        <v/>
      </c>
      <c r="V4048" s="7">
        <f>IF($C4048="","",T4048-U4048)</f>
        <v/>
      </c>
      <c r="X4048">
        <f>IF($C4048="","",IF($AD4048=1,Settings!$C$8,IF($AC4048=1,Settings!$C$6,Settings!$C$7))*100)</f>
        <v/>
      </c>
      <c r="Y4048" s="7">
        <f>IF($C4048="","",V4048-M4048)</f>
        <v/>
      </c>
      <c r="AA4048">
        <f>IF($C4048="","",IF(COUNTIF($C$2:$C4048,$C4048)=1,1,0))</f>
        <v/>
      </c>
      <c r="AB4048">
        <f>IF($AA4048=1,SUMPRODUCT(--($AE$2:$AE$6001&lt;$AE4048))+1,"")</f>
        <v/>
      </c>
      <c r="AC4048">
        <f>IF($C4048="","",IF(OR($W4048=TRUE(),$W4048="TRUE"),0,1))</f>
        <v/>
      </c>
      <c r="AD4048">
        <f>IF($C4048="","",IF($Z4048="Yes",1,0))</f>
        <v/>
      </c>
      <c r="AE4048">
        <f>IF($AA4048=1,IFERROR(IF(VALUE($C4048)&lt;100000000,VALUE($C4048),1000000000),IFERROR(IF(VALUE(MID($C4048,2,20))&lt;100000000,VALUE(MID($C4048,2,20)),1000000000),1000000000))+ROW()/100000,"")</f>
        <v/>
      </c>
    </row>
    <row r="4049">
      <c r="M4049" s="7">
        <f>IF($C4049="","",L4049*V4049/100)</f>
        <v/>
      </c>
      <c r="N4049" s="11" t="n"/>
      <c r="R4049" s="7" t="n"/>
      <c r="T4049" s="7" t="n"/>
      <c r="U4049" s="7">
        <f>IF($C4049="","",T4049*X4049/100)</f>
        <v/>
      </c>
      <c r="V4049" s="7">
        <f>IF($C4049="","",T4049-U4049)</f>
        <v/>
      </c>
      <c r="X4049">
        <f>IF($C4049="","",IF($AD4049=1,Settings!$C$8,IF($AC4049=1,Settings!$C$6,Settings!$C$7))*100)</f>
        <v/>
      </c>
      <c r="Y4049" s="7">
        <f>IF($C4049="","",V4049-M4049)</f>
        <v/>
      </c>
      <c r="AA4049">
        <f>IF($C4049="","",IF(COUNTIF($C$2:$C4049,$C4049)=1,1,0))</f>
        <v/>
      </c>
      <c r="AB4049">
        <f>IF($AA4049=1,SUMPRODUCT(--($AE$2:$AE$6001&lt;$AE4049))+1,"")</f>
        <v/>
      </c>
      <c r="AC4049">
        <f>IF($C4049="","",IF(OR($W4049=TRUE(),$W4049="TRUE"),0,1))</f>
        <v/>
      </c>
      <c r="AD4049">
        <f>IF($C4049="","",IF($Z4049="Yes",1,0))</f>
        <v/>
      </c>
      <c r="AE4049">
        <f>IF($AA4049=1,IFERROR(IF(VALUE($C4049)&lt;100000000,VALUE($C4049),1000000000),IFERROR(IF(VALUE(MID($C4049,2,20))&lt;100000000,VALUE(MID($C4049,2,20)),1000000000),1000000000))+ROW()/100000,"")</f>
        <v/>
      </c>
    </row>
    <row r="4050">
      <c r="M4050" s="7">
        <f>IF($C4050="","",L4050*V4050/100)</f>
        <v/>
      </c>
      <c r="N4050" s="11" t="n"/>
      <c r="R4050" s="7" t="n"/>
      <c r="T4050" s="7" t="n"/>
      <c r="U4050" s="7">
        <f>IF($C4050="","",T4050*X4050/100)</f>
        <v/>
      </c>
      <c r="V4050" s="7">
        <f>IF($C4050="","",T4050-U4050)</f>
        <v/>
      </c>
      <c r="X4050">
        <f>IF($C4050="","",IF($AD4050=1,Settings!$C$8,IF($AC4050=1,Settings!$C$6,Settings!$C$7))*100)</f>
        <v/>
      </c>
      <c r="Y4050" s="7">
        <f>IF($C4050="","",V4050-M4050)</f>
        <v/>
      </c>
      <c r="AA4050">
        <f>IF($C4050="","",IF(COUNTIF($C$2:$C4050,$C4050)=1,1,0))</f>
        <v/>
      </c>
      <c r="AB4050">
        <f>IF($AA4050=1,SUMPRODUCT(--($AE$2:$AE$6001&lt;$AE4050))+1,"")</f>
        <v/>
      </c>
      <c r="AC4050">
        <f>IF($C4050="","",IF(OR($W4050=TRUE(),$W4050="TRUE"),0,1))</f>
        <v/>
      </c>
      <c r="AD4050">
        <f>IF($C4050="","",IF($Z4050="Yes",1,0))</f>
        <v/>
      </c>
      <c r="AE4050">
        <f>IF($AA4050=1,IFERROR(IF(VALUE($C4050)&lt;100000000,VALUE($C4050),1000000000),IFERROR(IF(VALUE(MID($C4050,2,20))&lt;100000000,VALUE(MID($C4050,2,20)),1000000000),1000000000))+ROW()/100000,"")</f>
        <v/>
      </c>
    </row>
    <row r="4051">
      <c r="M4051" s="7">
        <f>IF($C4051="","",L4051*V4051/100)</f>
        <v/>
      </c>
      <c r="N4051" s="11" t="n"/>
      <c r="R4051" s="7" t="n"/>
      <c r="T4051" s="7" t="n"/>
      <c r="U4051" s="7">
        <f>IF($C4051="","",T4051*X4051/100)</f>
        <v/>
      </c>
      <c r="V4051" s="7">
        <f>IF($C4051="","",T4051-U4051)</f>
        <v/>
      </c>
      <c r="X4051">
        <f>IF($C4051="","",IF($AD4051=1,Settings!$C$8,IF($AC4051=1,Settings!$C$6,Settings!$C$7))*100)</f>
        <v/>
      </c>
      <c r="Y4051" s="7">
        <f>IF($C4051="","",V4051-M4051)</f>
        <v/>
      </c>
      <c r="AA4051">
        <f>IF($C4051="","",IF(COUNTIF($C$2:$C4051,$C4051)=1,1,0))</f>
        <v/>
      </c>
      <c r="AB4051">
        <f>IF($AA4051=1,SUMPRODUCT(--($AE$2:$AE$6001&lt;$AE4051))+1,"")</f>
        <v/>
      </c>
      <c r="AC4051">
        <f>IF($C4051="","",IF(OR($W4051=TRUE(),$W4051="TRUE"),0,1))</f>
        <v/>
      </c>
      <c r="AD4051">
        <f>IF($C4051="","",IF($Z4051="Yes",1,0))</f>
        <v/>
      </c>
      <c r="AE4051">
        <f>IF($AA4051=1,IFERROR(IF(VALUE($C4051)&lt;100000000,VALUE($C4051),1000000000),IFERROR(IF(VALUE(MID($C4051,2,20))&lt;100000000,VALUE(MID($C4051,2,20)),1000000000),1000000000))+ROW()/100000,"")</f>
        <v/>
      </c>
    </row>
    <row r="4052">
      <c r="M4052" s="7">
        <f>IF($C4052="","",L4052*V4052/100)</f>
        <v/>
      </c>
      <c r="N4052" s="11" t="n"/>
      <c r="R4052" s="7" t="n"/>
      <c r="T4052" s="7" t="n"/>
      <c r="U4052" s="7">
        <f>IF($C4052="","",T4052*X4052/100)</f>
        <v/>
      </c>
      <c r="V4052" s="7">
        <f>IF($C4052="","",T4052-U4052)</f>
        <v/>
      </c>
      <c r="X4052">
        <f>IF($C4052="","",IF($AD4052=1,Settings!$C$8,IF($AC4052=1,Settings!$C$6,Settings!$C$7))*100)</f>
        <v/>
      </c>
      <c r="Y4052" s="7">
        <f>IF($C4052="","",V4052-M4052)</f>
        <v/>
      </c>
      <c r="AA4052">
        <f>IF($C4052="","",IF(COUNTIF($C$2:$C4052,$C4052)=1,1,0))</f>
        <v/>
      </c>
      <c r="AB4052">
        <f>IF($AA4052=1,SUMPRODUCT(--($AE$2:$AE$6001&lt;$AE4052))+1,"")</f>
        <v/>
      </c>
      <c r="AC4052">
        <f>IF($C4052="","",IF(OR($W4052=TRUE(),$W4052="TRUE"),0,1))</f>
        <v/>
      </c>
      <c r="AD4052">
        <f>IF($C4052="","",IF($Z4052="Yes",1,0))</f>
        <v/>
      </c>
      <c r="AE4052">
        <f>IF($AA4052=1,IFERROR(IF(VALUE($C4052)&lt;100000000,VALUE($C4052),1000000000),IFERROR(IF(VALUE(MID($C4052,2,20))&lt;100000000,VALUE(MID($C4052,2,20)),1000000000),1000000000))+ROW()/100000,"")</f>
        <v/>
      </c>
    </row>
    <row r="4053">
      <c r="M4053" s="7">
        <f>IF($C4053="","",L4053*V4053/100)</f>
        <v/>
      </c>
      <c r="N4053" s="11" t="n"/>
      <c r="R4053" s="7" t="n"/>
      <c r="T4053" s="7" t="n"/>
      <c r="U4053" s="7">
        <f>IF($C4053="","",T4053*X4053/100)</f>
        <v/>
      </c>
      <c r="V4053" s="7">
        <f>IF($C4053="","",T4053-U4053)</f>
        <v/>
      </c>
      <c r="X4053">
        <f>IF($C4053="","",IF($AD4053=1,Settings!$C$8,IF($AC4053=1,Settings!$C$6,Settings!$C$7))*100)</f>
        <v/>
      </c>
      <c r="Y4053" s="7">
        <f>IF($C4053="","",V4053-M4053)</f>
        <v/>
      </c>
      <c r="AA4053">
        <f>IF($C4053="","",IF(COUNTIF($C$2:$C4053,$C4053)=1,1,0))</f>
        <v/>
      </c>
      <c r="AB4053">
        <f>IF($AA4053=1,SUMPRODUCT(--($AE$2:$AE$6001&lt;$AE4053))+1,"")</f>
        <v/>
      </c>
      <c r="AC4053">
        <f>IF($C4053="","",IF(OR($W4053=TRUE(),$W4053="TRUE"),0,1))</f>
        <v/>
      </c>
      <c r="AD4053">
        <f>IF($C4053="","",IF($Z4053="Yes",1,0))</f>
        <v/>
      </c>
      <c r="AE4053">
        <f>IF($AA4053=1,IFERROR(IF(VALUE($C4053)&lt;100000000,VALUE($C4053),1000000000),IFERROR(IF(VALUE(MID($C4053,2,20))&lt;100000000,VALUE(MID($C4053,2,20)),1000000000),1000000000))+ROW()/100000,"")</f>
        <v/>
      </c>
    </row>
    <row r="4054">
      <c r="M4054" s="7">
        <f>IF($C4054="","",L4054*V4054/100)</f>
        <v/>
      </c>
      <c r="N4054" s="11" t="n"/>
      <c r="R4054" s="7" t="n"/>
      <c r="T4054" s="7" t="n"/>
      <c r="U4054" s="7">
        <f>IF($C4054="","",T4054*X4054/100)</f>
        <v/>
      </c>
      <c r="V4054" s="7">
        <f>IF($C4054="","",T4054-U4054)</f>
        <v/>
      </c>
      <c r="X4054">
        <f>IF($C4054="","",IF($AD4054=1,Settings!$C$8,IF($AC4054=1,Settings!$C$6,Settings!$C$7))*100)</f>
        <v/>
      </c>
      <c r="Y4054" s="7">
        <f>IF($C4054="","",V4054-M4054)</f>
        <v/>
      </c>
      <c r="AA4054">
        <f>IF($C4054="","",IF(COUNTIF($C$2:$C4054,$C4054)=1,1,0))</f>
        <v/>
      </c>
      <c r="AB4054">
        <f>IF($AA4054=1,SUMPRODUCT(--($AE$2:$AE$6001&lt;$AE4054))+1,"")</f>
        <v/>
      </c>
      <c r="AC4054">
        <f>IF($C4054="","",IF(OR($W4054=TRUE(),$W4054="TRUE"),0,1))</f>
        <v/>
      </c>
      <c r="AD4054">
        <f>IF($C4054="","",IF($Z4054="Yes",1,0))</f>
        <v/>
      </c>
      <c r="AE4054">
        <f>IF($AA4054=1,IFERROR(IF(VALUE($C4054)&lt;100000000,VALUE($C4054),1000000000),IFERROR(IF(VALUE(MID($C4054,2,20))&lt;100000000,VALUE(MID($C4054,2,20)),1000000000),1000000000))+ROW()/100000,"")</f>
        <v/>
      </c>
    </row>
    <row r="4055">
      <c r="M4055" s="7">
        <f>IF($C4055="","",L4055*V4055/100)</f>
        <v/>
      </c>
      <c r="N4055" s="11" t="n"/>
      <c r="R4055" s="7" t="n"/>
      <c r="T4055" s="7" t="n"/>
      <c r="U4055" s="7">
        <f>IF($C4055="","",T4055*X4055/100)</f>
        <v/>
      </c>
      <c r="V4055" s="7">
        <f>IF($C4055="","",T4055-U4055)</f>
        <v/>
      </c>
      <c r="X4055">
        <f>IF($C4055="","",IF($AD4055=1,Settings!$C$8,IF($AC4055=1,Settings!$C$6,Settings!$C$7))*100)</f>
        <v/>
      </c>
      <c r="Y4055" s="7">
        <f>IF($C4055="","",V4055-M4055)</f>
        <v/>
      </c>
      <c r="AA4055">
        <f>IF($C4055="","",IF(COUNTIF($C$2:$C4055,$C4055)=1,1,0))</f>
        <v/>
      </c>
      <c r="AB4055">
        <f>IF($AA4055=1,SUMPRODUCT(--($AE$2:$AE$6001&lt;$AE4055))+1,"")</f>
        <v/>
      </c>
      <c r="AC4055">
        <f>IF($C4055="","",IF(OR($W4055=TRUE(),$W4055="TRUE"),0,1))</f>
        <v/>
      </c>
      <c r="AD4055">
        <f>IF($C4055="","",IF($Z4055="Yes",1,0))</f>
        <v/>
      </c>
      <c r="AE4055">
        <f>IF($AA4055=1,IFERROR(IF(VALUE($C4055)&lt;100000000,VALUE($C4055),1000000000),IFERROR(IF(VALUE(MID($C4055,2,20))&lt;100000000,VALUE(MID($C4055,2,20)),1000000000),1000000000))+ROW()/100000,"")</f>
        <v/>
      </c>
    </row>
    <row r="4056">
      <c r="M4056" s="7">
        <f>IF($C4056="","",L4056*V4056/100)</f>
        <v/>
      </c>
      <c r="N4056" s="11" t="n"/>
      <c r="R4056" s="7" t="n"/>
      <c r="T4056" s="7" t="n"/>
      <c r="U4056" s="7">
        <f>IF($C4056="","",T4056*X4056/100)</f>
        <v/>
      </c>
      <c r="V4056" s="7">
        <f>IF($C4056="","",T4056-U4056)</f>
        <v/>
      </c>
      <c r="X4056">
        <f>IF($C4056="","",IF($AD4056=1,Settings!$C$8,IF($AC4056=1,Settings!$C$6,Settings!$C$7))*100)</f>
        <v/>
      </c>
      <c r="Y4056" s="7">
        <f>IF($C4056="","",V4056-M4056)</f>
        <v/>
      </c>
      <c r="AA4056">
        <f>IF($C4056="","",IF(COUNTIF($C$2:$C4056,$C4056)=1,1,0))</f>
        <v/>
      </c>
      <c r="AB4056">
        <f>IF($AA4056=1,SUMPRODUCT(--($AE$2:$AE$6001&lt;$AE4056))+1,"")</f>
        <v/>
      </c>
      <c r="AC4056">
        <f>IF($C4056="","",IF(OR($W4056=TRUE(),$W4056="TRUE"),0,1))</f>
        <v/>
      </c>
      <c r="AD4056">
        <f>IF($C4056="","",IF($Z4056="Yes",1,0))</f>
        <v/>
      </c>
      <c r="AE4056">
        <f>IF($AA4056=1,IFERROR(IF(VALUE($C4056)&lt;100000000,VALUE($C4056),1000000000),IFERROR(IF(VALUE(MID($C4056,2,20))&lt;100000000,VALUE(MID($C4056,2,20)),1000000000),1000000000))+ROW()/100000,"")</f>
        <v/>
      </c>
    </row>
    <row r="4057">
      <c r="M4057" s="7">
        <f>IF($C4057="","",L4057*V4057/100)</f>
        <v/>
      </c>
      <c r="N4057" s="11" t="n"/>
      <c r="R4057" s="7" t="n"/>
      <c r="T4057" s="7" t="n"/>
      <c r="U4057" s="7">
        <f>IF($C4057="","",T4057*X4057/100)</f>
        <v/>
      </c>
      <c r="V4057" s="7">
        <f>IF($C4057="","",T4057-U4057)</f>
        <v/>
      </c>
      <c r="X4057">
        <f>IF($C4057="","",IF($AD4057=1,Settings!$C$8,IF($AC4057=1,Settings!$C$6,Settings!$C$7))*100)</f>
        <v/>
      </c>
      <c r="Y4057" s="7">
        <f>IF($C4057="","",V4057-M4057)</f>
        <v/>
      </c>
      <c r="AA4057">
        <f>IF($C4057="","",IF(COUNTIF($C$2:$C4057,$C4057)=1,1,0))</f>
        <v/>
      </c>
      <c r="AB4057">
        <f>IF($AA4057=1,SUMPRODUCT(--($AE$2:$AE$6001&lt;$AE4057))+1,"")</f>
        <v/>
      </c>
      <c r="AC4057">
        <f>IF($C4057="","",IF(OR($W4057=TRUE(),$W4057="TRUE"),0,1))</f>
        <v/>
      </c>
      <c r="AD4057">
        <f>IF($C4057="","",IF($Z4057="Yes",1,0))</f>
        <v/>
      </c>
      <c r="AE4057">
        <f>IF($AA4057=1,IFERROR(IF(VALUE($C4057)&lt;100000000,VALUE($C4057),1000000000),IFERROR(IF(VALUE(MID($C4057,2,20))&lt;100000000,VALUE(MID($C4057,2,20)),1000000000),1000000000))+ROW()/100000,"")</f>
        <v/>
      </c>
    </row>
    <row r="4058">
      <c r="M4058" s="7">
        <f>IF($C4058="","",L4058*V4058/100)</f>
        <v/>
      </c>
      <c r="N4058" s="11" t="n"/>
      <c r="R4058" s="7" t="n"/>
      <c r="T4058" s="7" t="n"/>
      <c r="U4058" s="7">
        <f>IF($C4058="","",T4058*X4058/100)</f>
        <v/>
      </c>
      <c r="V4058" s="7">
        <f>IF($C4058="","",T4058-U4058)</f>
        <v/>
      </c>
      <c r="X4058">
        <f>IF($C4058="","",IF($AD4058=1,Settings!$C$8,IF($AC4058=1,Settings!$C$6,Settings!$C$7))*100)</f>
        <v/>
      </c>
      <c r="Y4058" s="7">
        <f>IF($C4058="","",V4058-M4058)</f>
        <v/>
      </c>
      <c r="AA4058">
        <f>IF($C4058="","",IF(COUNTIF($C$2:$C4058,$C4058)=1,1,0))</f>
        <v/>
      </c>
      <c r="AB4058">
        <f>IF($AA4058=1,SUMPRODUCT(--($AE$2:$AE$6001&lt;$AE4058))+1,"")</f>
        <v/>
      </c>
      <c r="AC4058">
        <f>IF($C4058="","",IF(OR($W4058=TRUE(),$W4058="TRUE"),0,1))</f>
        <v/>
      </c>
      <c r="AD4058">
        <f>IF($C4058="","",IF($Z4058="Yes",1,0))</f>
        <v/>
      </c>
      <c r="AE4058">
        <f>IF($AA4058=1,IFERROR(IF(VALUE($C4058)&lt;100000000,VALUE($C4058),1000000000),IFERROR(IF(VALUE(MID($C4058,2,20))&lt;100000000,VALUE(MID($C4058,2,20)),1000000000),1000000000))+ROW()/100000,"")</f>
        <v/>
      </c>
    </row>
    <row r="4059">
      <c r="M4059" s="7">
        <f>IF($C4059="","",L4059*V4059/100)</f>
        <v/>
      </c>
      <c r="N4059" s="11" t="n"/>
      <c r="R4059" s="7" t="n"/>
      <c r="T4059" s="7" t="n"/>
      <c r="U4059" s="7">
        <f>IF($C4059="","",T4059*X4059/100)</f>
        <v/>
      </c>
      <c r="V4059" s="7">
        <f>IF($C4059="","",T4059-U4059)</f>
        <v/>
      </c>
      <c r="X4059">
        <f>IF($C4059="","",IF($AD4059=1,Settings!$C$8,IF($AC4059=1,Settings!$C$6,Settings!$C$7))*100)</f>
        <v/>
      </c>
      <c r="Y4059" s="7">
        <f>IF($C4059="","",V4059-M4059)</f>
        <v/>
      </c>
      <c r="AA4059">
        <f>IF($C4059="","",IF(COUNTIF($C$2:$C4059,$C4059)=1,1,0))</f>
        <v/>
      </c>
      <c r="AB4059">
        <f>IF($AA4059=1,SUMPRODUCT(--($AE$2:$AE$6001&lt;$AE4059))+1,"")</f>
        <v/>
      </c>
      <c r="AC4059">
        <f>IF($C4059="","",IF(OR($W4059=TRUE(),$W4059="TRUE"),0,1))</f>
        <v/>
      </c>
      <c r="AD4059">
        <f>IF($C4059="","",IF($Z4059="Yes",1,0))</f>
        <v/>
      </c>
      <c r="AE4059">
        <f>IF($AA4059=1,IFERROR(IF(VALUE($C4059)&lt;100000000,VALUE($C4059),1000000000),IFERROR(IF(VALUE(MID($C4059,2,20))&lt;100000000,VALUE(MID($C4059,2,20)),1000000000),1000000000))+ROW()/100000,"")</f>
        <v/>
      </c>
    </row>
    <row r="4060">
      <c r="M4060" s="7">
        <f>IF($C4060="","",L4060*V4060/100)</f>
        <v/>
      </c>
      <c r="N4060" s="11" t="n"/>
      <c r="R4060" s="7" t="n"/>
      <c r="T4060" s="7" t="n"/>
      <c r="U4060" s="7">
        <f>IF($C4060="","",T4060*X4060/100)</f>
        <v/>
      </c>
      <c r="V4060" s="7">
        <f>IF($C4060="","",T4060-U4060)</f>
        <v/>
      </c>
      <c r="X4060">
        <f>IF($C4060="","",IF($AD4060=1,Settings!$C$8,IF($AC4060=1,Settings!$C$6,Settings!$C$7))*100)</f>
        <v/>
      </c>
      <c r="Y4060" s="7">
        <f>IF($C4060="","",V4060-M4060)</f>
        <v/>
      </c>
      <c r="AA4060">
        <f>IF($C4060="","",IF(COUNTIF($C$2:$C4060,$C4060)=1,1,0))</f>
        <v/>
      </c>
      <c r="AB4060">
        <f>IF($AA4060=1,SUMPRODUCT(--($AE$2:$AE$6001&lt;$AE4060))+1,"")</f>
        <v/>
      </c>
      <c r="AC4060">
        <f>IF($C4060="","",IF(OR($W4060=TRUE(),$W4060="TRUE"),0,1))</f>
        <v/>
      </c>
      <c r="AD4060">
        <f>IF($C4060="","",IF($Z4060="Yes",1,0))</f>
        <v/>
      </c>
      <c r="AE4060">
        <f>IF($AA4060=1,IFERROR(IF(VALUE($C4060)&lt;100000000,VALUE($C4060),1000000000),IFERROR(IF(VALUE(MID($C4060,2,20))&lt;100000000,VALUE(MID($C4060,2,20)),1000000000),1000000000))+ROW()/100000,"")</f>
        <v/>
      </c>
    </row>
    <row r="4061">
      <c r="M4061" s="7">
        <f>IF($C4061="","",L4061*V4061/100)</f>
        <v/>
      </c>
      <c r="N4061" s="11" t="n"/>
      <c r="R4061" s="7" t="n"/>
      <c r="T4061" s="7" t="n"/>
      <c r="U4061" s="7">
        <f>IF($C4061="","",T4061*X4061/100)</f>
        <v/>
      </c>
      <c r="V4061" s="7">
        <f>IF($C4061="","",T4061-U4061)</f>
        <v/>
      </c>
      <c r="X4061">
        <f>IF($C4061="","",IF($AD4061=1,Settings!$C$8,IF($AC4061=1,Settings!$C$6,Settings!$C$7))*100)</f>
        <v/>
      </c>
      <c r="Y4061" s="7">
        <f>IF($C4061="","",V4061-M4061)</f>
        <v/>
      </c>
      <c r="AA4061">
        <f>IF($C4061="","",IF(COUNTIF($C$2:$C4061,$C4061)=1,1,0))</f>
        <v/>
      </c>
      <c r="AB4061">
        <f>IF($AA4061=1,SUMPRODUCT(--($AE$2:$AE$6001&lt;$AE4061))+1,"")</f>
        <v/>
      </c>
      <c r="AC4061">
        <f>IF($C4061="","",IF(OR($W4061=TRUE(),$W4061="TRUE"),0,1))</f>
        <v/>
      </c>
      <c r="AD4061">
        <f>IF($C4061="","",IF($Z4061="Yes",1,0))</f>
        <v/>
      </c>
      <c r="AE4061">
        <f>IF($AA4061=1,IFERROR(IF(VALUE($C4061)&lt;100000000,VALUE($C4061),1000000000),IFERROR(IF(VALUE(MID($C4061,2,20))&lt;100000000,VALUE(MID($C4061,2,20)),1000000000),1000000000))+ROW()/100000,"")</f>
        <v/>
      </c>
    </row>
    <row r="4062">
      <c r="M4062" s="7">
        <f>IF($C4062="","",L4062*V4062/100)</f>
        <v/>
      </c>
      <c r="N4062" s="11" t="n"/>
      <c r="R4062" s="7" t="n"/>
      <c r="T4062" s="7" t="n"/>
      <c r="U4062" s="7">
        <f>IF($C4062="","",T4062*X4062/100)</f>
        <v/>
      </c>
      <c r="V4062" s="7">
        <f>IF($C4062="","",T4062-U4062)</f>
        <v/>
      </c>
      <c r="X4062">
        <f>IF($C4062="","",IF($AD4062=1,Settings!$C$8,IF($AC4062=1,Settings!$C$6,Settings!$C$7))*100)</f>
        <v/>
      </c>
      <c r="Y4062" s="7">
        <f>IF($C4062="","",V4062-M4062)</f>
        <v/>
      </c>
      <c r="AA4062">
        <f>IF($C4062="","",IF(COUNTIF($C$2:$C4062,$C4062)=1,1,0))</f>
        <v/>
      </c>
      <c r="AB4062">
        <f>IF($AA4062=1,SUMPRODUCT(--($AE$2:$AE$6001&lt;$AE4062))+1,"")</f>
        <v/>
      </c>
      <c r="AC4062">
        <f>IF($C4062="","",IF(OR($W4062=TRUE(),$W4062="TRUE"),0,1))</f>
        <v/>
      </c>
      <c r="AD4062">
        <f>IF($C4062="","",IF($Z4062="Yes",1,0))</f>
        <v/>
      </c>
      <c r="AE4062">
        <f>IF($AA4062=1,IFERROR(IF(VALUE($C4062)&lt;100000000,VALUE($C4062),1000000000),IFERROR(IF(VALUE(MID($C4062,2,20))&lt;100000000,VALUE(MID($C4062,2,20)),1000000000),1000000000))+ROW()/100000,"")</f>
        <v/>
      </c>
    </row>
    <row r="4063">
      <c r="M4063" s="7">
        <f>IF($C4063="","",L4063*V4063/100)</f>
        <v/>
      </c>
      <c r="N4063" s="11" t="n"/>
      <c r="R4063" s="7" t="n"/>
      <c r="T4063" s="7" t="n"/>
      <c r="U4063" s="7">
        <f>IF($C4063="","",T4063*X4063/100)</f>
        <v/>
      </c>
      <c r="V4063" s="7">
        <f>IF($C4063="","",T4063-U4063)</f>
        <v/>
      </c>
      <c r="X4063">
        <f>IF($C4063="","",IF($AD4063=1,Settings!$C$8,IF($AC4063=1,Settings!$C$6,Settings!$C$7))*100)</f>
        <v/>
      </c>
      <c r="Y4063" s="7">
        <f>IF($C4063="","",V4063-M4063)</f>
        <v/>
      </c>
      <c r="AA4063">
        <f>IF($C4063="","",IF(COUNTIF($C$2:$C4063,$C4063)=1,1,0))</f>
        <v/>
      </c>
      <c r="AB4063">
        <f>IF($AA4063=1,SUMPRODUCT(--($AE$2:$AE$6001&lt;$AE4063))+1,"")</f>
        <v/>
      </c>
      <c r="AC4063">
        <f>IF($C4063="","",IF(OR($W4063=TRUE(),$W4063="TRUE"),0,1))</f>
        <v/>
      </c>
      <c r="AD4063">
        <f>IF($C4063="","",IF($Z4063="Yes",1,0))</f>
        <v/>
      </c>
      <c r="AE4063">
        <f>IF($AA4063=1,IFERROR(IF(VALUE($C4063)&lt;100000000,VALUE($C4063),1000000000),IFERROR(IF(VALUE(MID($C4063,2,20))&lt;100000000,VALUE(MID($C4063,2,20)),1000000000),1000000000))+ROW()/100000,"")</f>
        <v/>
      </c>
    </row>
    <row r="4064">
      <c r="M4064" s="7">
        <f>IF($C4064="","",L4064*V4064/100)</f>
        <v/>
      </c>
      <c r="N4064" s="11" t="n"/>
      <c r="R4064" s="7" t="n"/>
      <c r="T4064" s="7" t="n"/>
      <c r="U4064" s="7">
        <f>IF($C4064="","",T4064*X4064/100)</f>
        <v/>
      </c>
      <c r="V4064" s="7">
        <f>IF($C4064="","",T4064-U4064)</f>
        <v/>
      </c>
      <c r="X4064">
        <f>IF($C4064="","",IF($AD4064=1,Settings!$C$8,IF($AC4064=1,Settings!$C$6,Settings!$C$7))*100)</f>
        <v/>
      </c>
      <c r="Y4064" s="7">
        <f>IF($C4064="","",V4064-M4064)</f>
        <v/>
      </c>
      <c r="AA4064">
        <f>IF($C4064="","",IF(COUNTIF($C$2:$C4064,$C4064)=1,1,0))</f>
        <v/>
      </c>
      <c r="AB4064">
        <f>IF($AA4064=1,SUMPRODUCT(--($AE$2:$AE$6001&lt;$AE4064))+1,"")</f>
        <v/>
      </c>
      <c r="AC4064">
        <f>IF($C4064="","",IF(OR($W4064=TRUE(),$W4064="TRUE"),0,1))</f>
        <v/>
      </c>
      <c r="AD4064">
        <f>IF($C4064="","",IF($Z4064="Yes",1,0))</f>
        <v/>
      </c>
      <c r="AE4064">
        <f>IF($AA4064=1,IFERROR(IF(VALUE($C4064)&lt;100000000,VALUE($C4064),1000000000),IFERROR(IF(VALUE(MID($C4064,2,20))&lt;100000000,VALUE(MID($C4064,2,20)),1000000000),1000000000))+ROW()/100000,"")</f>
        <v/>
      </c>
    </row>
    <row r="4065">
      <c r="M4065" s="7">
        <f>IF($C4065="","",L4065*V4065/100)</f>
        <v/>
      </c>
      <c r="N4065" s="11" t="n"/>
      <c r="R4065" s="7" t="n"/>
      <c r="T4065" s="7" t="n"/>
      <c r="U4065" s="7">
        <f>IF($C4065="","",T4065*X4065/100)</f>
        <v/>
      </c>
      <c r="V4065" s="7">
        <f>IF($C4065="","",T4065-U4065)</f>
        <v/>
      </c>
      <c r="X4065">
        <f>IF($C4065="","",IF($AD4065=1,Settings!$C$8,IF($AC4065=1,Settings!$C$6,Settings!$C$7))*100)</f>
        <v/>
      </c>
      <c r="Y4065" s="7">
        <f>IF($C4065="","",V4065-M4065)</f>
        <v/>
      </c>
      <c r="AA4065">
        <f>IF($C4065="","",IF(COUNTIF($C$2:$C4065,$C4065)=1,1,0))</f>
        <v/>
      </c>
      <c r="AB4065">
        <f>IF($AA4065=1,SUMPRODUCT(--($AE$2:$AE$6001&lt;$AE4065))+1,"")</f>
        <v/>
      </c>
      <c r="AC4065">
        <f>IF($C4065="","",IF(OR($W4065=TRUE(),$W4065="TRUE"),0,1))</f>
        <v/>
      </c>
      <c r="AD4065">
        <f>IF($C4065="","",IF($Z4065="Yes",1,0))</f>
        <v/>
      </c>
      <c r="AE4065">
        <f>IF($AA4065=1,IFERROR(IF(VALUE($C4065)&lt;100000000,VALUE($C4065),1000000000),IFERROR(IF(VALUE(MID($C4065,2,20))&lt;100000000,VALUE(MID($C4065,2,20)),1000000000),1000000000))+ROW()/100000,"")</f>
        <v/>
      </c>
    </row>
    <row r="4066">
      <c r="M4066" s="7">
        <f>IF($C4066="","",L4066*V4066/100)</f>
        <v/>
      </c>
      <c r="N4066" s="11" t="n"/>
      <c r="R4066" s="7" t="n"/>
      <c r="T4066" s="7" t="n"/>
      <c r="U4066" s="7">
        <f>IF($C4066="","",T4066*X4066/100)</f>
        <v/>
      </c>
      <c r="V4066" s="7">
        <f>IF($C4066="","",T4066-U4066)</f>
        <v/>
      </c>
      <c r="X4066">
        <f>IF($C4066="","",IF($AD4066=1,Settings!$C$8,IF($AC4066=1,Settings!$C$6,Settings!$C$7))*100)</f>
        <v/>
      </c>
      <c r="Y4066" s="7">
        <f>IF($C4066="","",V4066-M4066)</f>
        <v/>
      </c>
      <c r="AA4066">
        <f>IF($C4066="","",IF(COUNTIF($C$2:$C4066,$C4066)=1,1,0))</f>
        <v/>
      </c>
      <c r="AB4066">
        <f>IF($AA4066=1,SUMPRODUCT(--($AE$2:$AE$6001&lt;$AE4066))+1,"")</f>
        <v/>
      </c>
      <c r="AC4066">
        <f>IF($C4066="","",IF(OR($W4066=TRUE(),$W4066="TRUE"),0,1))</f>
        <v/>
      </c>
      <c r="AD4066">
        <f>IF($C4066="","",IF($Z4066="Yes",1,0))</f>
        <v/>
      </c>
      <c r="AE4066">
        <f>IF($AA4066=1,IFERROR(IF(VALUE($C4066)&lt;100000000,VALUE($C4066),1000000000),IFERROR(IF(VALUE(MID($C4066,2,20))&lt;100000000,VALUE(MID($C4066,2,20)),1000000000),1000000000))+ROW()/100000,"")</f>
        <v/>
      </c>
    </row>
    <row r="4067">
      <c r="M4067" s="7">
        <f>IF($C4067="","",L4067*V4067/100)</f>
        <v/>
      </c>
      <c r="N4067" s="11" t="n"/>
      <c r="R4067" s="7" t="n"/>
      <c r="T4067" s="7" t="n"/>
      <c r="U4067" s="7">
        <f>IF($C4067="","",T4067*X4067/100)</f>
        <v/>
      </c>
      <c r="V4067" s="7">
        <f>IF($C4067="","",T4067-U4067)</f>
        <v/>
      </c>
      <c r="X4067">
        <f>IF($C4067="","",IF($AD4067=1,Settings!$C$8,IF($AC4067=1,Settings!$C$6,Settings!$C$7))*100)</f>
        <v/>
      </c>
      <c r="Y4067" s="7">
        <f>IF($C4067="","",V4067-M4067)</f>
        <v/>
      </c>
      <c r="AA4067">
        <f>IF($C4067="","",IF(COUNTIF($C$2:$C4067,$C4067)=1,1,0))</f>
        <v/>
      </c>
      <c r="AB4067">
        <f>IF($AA4067=1,SUMPRODUCT(--($AE$2:$AE$6001&lt;$AE4067))+1,"")</f>
        <v/>
      </c>
      <c r="AC4067">
        <f>IF($C4067="","",IF(OR($W4067=TRUE(),$W4067="TRUE"),0,1))</f>
        <v/>
      </c>
      <c r="AD4067">
        <f>IF($C4067="","",IF($Z4067="Yes",1,0))</f>
        <v/>
      </c>
      <c r="AE4067">
        <f>IF($AA4067=1,IFERROR(IF(VALUE($C4067)&lt;100000000,VALUE($C4067),1000000000),IFERROR(IF(VALUE(MID($C4067,2,20))&lt;100000000,VALUE(MID($C4067,2,20)),1000000000),1000000000))+ROW()/100000,"")</f>
        <v/>
      </c>
    </row>
    <row r="4068">
      <c r="M4068" s="7">
        <f>IF($C4068="","",L4068*V4068/100)</f>
        <v/>
      </c>
      <c r="N4068" s="11" t="n"/>
      <c r="R4068" s="7" t="n"/>
      <c r="T4068" s="7" t="n"/>
      <c r="U4068" s="7">
        <f>IF($C4068="","",T4068*X4068/100)</f>
        <v/>
      </c>
      <c r="V4068" s="7">
        <f>IF($C4068="","",T4068-U4068)</f>
        <v/>
      </c>
      <c r="X4068">
        <f>IF($C4068="","",IF($AD4068=1,Settings!$C$8,IF($AC4068=1,Settings!$C$6,Settings!$C$7))*100)</f>
        <v/>
      </c>
      <c r="Y4068" s="7">
        <f>IF($C4068="","",V4068-M4068)</f>
        <v/>
      </c>
      <c r="AA4068">
        <f>IF($C4068="","",IF(COUNTIF($C$2:$C4068,$C4068)=1,1,0))</f>
        <v/>
      </c>
      <c r="AB4068">
        <f>IF($AA4068=1,SUMPRODUCT(--($AE$2:$AE$6001&lt;$AE4068))+1,"")</f>
        <v/>
      </c>
      <c r="AC4068">
        <f>IF($C4068="","",IF(OR($W4068=TRUE(),$W4068="TRUE"),0,1))</f>
        <v/>
      </c>
      <c r="AD4068">
        <f>IF($C4068="","",IF($Z4068="Yes",1,0))</f>
        <v/>
      </c>
      <c r="AE4068">
        <f>IF($AA4068=1,IFERROR(IF(VALUE($C4068)&lt;100000000,VALUE($C4068),1000000000),IFERROR(IF(VALUE(MID($C4068,2,20))&lt;100000000,VALUE(MID($C4068,2,20)),1000000000),1000000000))+ROW()/100000,"")</f>
        <v/>
      </c>
    </row>
    <row r="4069">
      <c r="M4069" s="7">
        <f>IF($C4069="","",L4069*V4069/100)</f>
        <v/>
      </c>
      <c r="N4069" s="11" t="n"/>
      <c r="R4069" s="7" t="n"/>
      <c r="T4069" s="7" t="n"/>
      <c r="U4069" s="7">
        <f>IF($C4069="","",T4069*X4069/100)</f>
        <v/>
      </c>
      <c r="V4069" s="7">
        <f>IF($C4069="","",T4069-U4069)</f>
        <v/>
      </c>
      <c r="X4069">
        <f>IF($C4069="","",IF($AD4069=1,Settings!$C$8,IF($AC4069=1,Settings!$C$6,Settings!$C$7))*100)</f>
        <v/>
      </c>
      <c r="Y4069" s="7">
        <f>IF($C4069="","",V4069-M4069)</f>
        <v/>
      </c>
      <c r="AA4069">
        <f>IF($C4069="","",IF(COUNTIF($C$2:$C4069,$C4069)=1,1,0))</f>
        <v/>
      </c>
      <c r="AB4069">
        <f>IF($AA4069=1,SUMPRODUCT(--($AE$2:$AE$6001&lt;$AE4069))+1,"")</f>
        <v/>
      </c>
      <c r="AC4069">
        <f>IF($C4069="","",IF(OR($W4069=TRUE(),$W4069="TRUE"),0,1))</f>
        <v/>
      </c>
      <c r="AD4069">
        <f>IF($C4069="","",IF($Z4069="Yes",1,0))</f>
        <v/>
      </c>
      <c r="AE4069">
        <f>IF($AA4069=1,IFERROR(IF(VALUE($C4069)&lt;100000000,VALUE($C4069),1000000000),IFERROR(IF(VALUE(MID($C4069,2,20))&lt;100000000,VALUE(MID($C4069,2,20)),1000000000),1000000000))+ROW()/100000,"")</f>
        <v/>
      </c>
    </row>
    <row r="4070">
      <c r="M4070" s="7">
        <f>IF($C4070="","",L4070*V4070/100)</f>
        <v/>
      </c>
      <c r="N4070" s="11" t="n"/>
      <c r="R4070" s="7" t="n"/>
      <c r="T4070" s="7" t="n"/>
      <c r="U4070" s="7">
        <f>IF($C4070="","",T4070*X4070/100)</f>
        <v/>
      </c>
      <c r="V4070" s="7">
        <f>IF($C4070="","",T4070-U4070)</f>
        <v/>
      </c>
      <c r="X4070">
        <f>IF($C4070="","",IF($AD4070=1,Settings!$C$8,IF($AC4070=1,Settings!$C$6,Settings!$C$7))*100)</f>
        <v/>
      </c>
      <c r="Y4070" s="7">
        <f>IF($C4070="","",V4070-M4070)</f>
        <v/>
      </c>
      <c r="AA4070">
        <f>IF($C4070="","",IF(COUNTIF($C$2:$C4070,$C4070)=1,1,0))</f>
        <v/>
      </c>
      <c r="AB4070">
        <f>IF($AA4070=1,SUMPRODUCT(--($AE$2:$AE$6001&lt;$AE4070))+1,"")</f>
        <v/>
      </c>
      <c r="AC4070">
        <f>IF($C4070="","",IF(OR($W4070=TRUE(),$W4070="TRUE"),0,1))</f>
        <v/>
      </c>
      <c r="AD4070">
        <f>IF($C4070="","",IF($Z4070="Yes",1,0))</f>
        <v/>
      </c>
      <c r="AE4070">
        <f>IF($AA4070=1,IFERROR(IF(VALUE($C4070)&lt;100000000,VALUE($C4070),1000000000),IFERROR(IF(VALUE(MID($C4070,2,20))&lt;100000000,VALUE(MID($C4070,2,20)),1000000000),1000000000))+ROW()/100000,"")</f>
        <v/>
      </c>
    </row>
    <row r="4071">
      <c r="M4071" s="7">
        <f>IF($C4071="","",L4071*V4071/100)</f>
        <v/>
      </c>
      <c r="N4071" s="11" t="n"/>
      <c r="R4071" s="7" t="n"/>
      <c r="T4071" s="7" t="n"/>
      <c r="U4071" s="7">
        <f>IF($C4071="","",T4071*X4071/100)</f>
        <v/>
      </c>
      <c r="V4071" s="7">
        <f>IF($C4071="","",T4071-U4071)</f>
        <v/>
      </c>
      <c r="X4071">
        <f>IF($C4071="","",IF($AD4071=1,Settings!$C$8,IF($AC4071=1,Settings!$C$6,Settings!$C$7))*100)</f>
        <v/>
      </c>
      <c r="Y4071" s="7">
        <f>IF($C4071="","",V4071-M4071)</f>
        <v/>
      </c>
      <c r="AA4071">
        <f>IF($C4071="","",IF(COUNTIF($C$2:$C4071,$C4071)=1,1,0))</f>
        <v/>
      </c>
      <c r="AB4071">
        <f>IF($AA4071=1,SUMPRODUCT(--($AE$2:$AE$6001&lt;$AE4071))+1,"")</f>
        <v/>
      </c>
      <c r="AC4071">
        <f>IF($C4071="","",IF(OR($W4071=TRUE(),$W4071="TRUE"),0,1))</f>
        <v/>
      </c>
      <c r="AD4071">
        <f>IF($C4071="","",IF($Z4071="Yes",1,0))</f>
        <v/>
      </c>
      <c r="AE4071">
        <f>IF($AA4071=1,IFERROR(IF(VALUE($C4071)&lt;100000000,VALUE($C4071),1000000000),IFERROR(IF(VALUE(MID($C4071,2,20))&lt;100000000,VALUE(MID($C4071,2,20)),1000000000),1000000000))+ROW()/100000,"")</f>
        <v/>
      </c>
    </row>
    <row r="4072">
      <c r="M4072" s="7">
        <f>IF($C4072="","",L4072*V4072/100)</f>
        <v/>
      </c>
      <c r="N4072" s="11" t="n"/>
      <c r="R4072" s="7" t="n"/>
      <c r="T4072" s="7" t="n"/>
      <c r="U4072" s="7">
        <f>IF($C4072="","",T4072*X4072/100)</f>
        <v/>
      </c>
      <c r="V4072" s="7">
        <f>IF($C4072="","",T4072-U4072)</f>
        <v/>
      </c>
      <c r="X4072">
        <f>IF($C4072="","",IF($AD4072=1,Settings!$C$8,IF($AC4072=1,Settings!$C$6,Settings!$C$7))*100)</f>
        <v/>
      </c>
      <c r="Y4072" s="7">
        <f>IF($C4072="","",V4072-M4072)</f>
        <v/>
      </c>
      <c r="AA4072">
        <f>IF($C4072="","",IF(COUNTIF($C$2:$C4072,$C4072)=1,1,0))</f>
        <v/>
      </c>
      <c r="AB4072">
        <f>IF($AA4072=1,SUMPRODUCT(--($AE$2:$AE$6001&lt;$AE4072))+1,"")</f>
        <v/>
      </c>
      <c r="AC4072">
        <f>IF($C4072="","",IF(OR($W4072=TRUE(),$W4072="TRUE"),0,1))</f>
        <v/>
      </c>
      <c r="AD4072">
        <f>IF($C4072="","",IF($Z4072="Yes",1,0))</f>
        <v/>
      </c>
      <c r="AE4072">
        <f>IF($AA4072=1,IFERROR(IF(VALUE($C4072)&lt;100000000,VALUE($C4072),1000000000),IFERROR(IF(VALUE(MID($C4072,2,20))&lt;100000000,VALUE(MID($C4072,2,20)),1000000000),1000000000))+ROW()/100000,"")</f>
        <v/>
      </c>
    </row>
    <row r="4073">
      <c r="M4073" s="7">
        <f>IF($C4073="","",L4073*V4073/100)</f>
        <v/>
      </c>
      <c r="N4073" s="11" t="n"/>
      <c r="R4073" s="7" t="n"/>
      <c r="T4073" s="7" t="n"/>
      <c r="U4073" s="7">
        <f>IF($C4073="","",T4073*X4073/100)</f>
        <v/>
      </c>
      <c r="V4073" s="7">
        <f>IF($C4073="","",T4073-U4073)</f>
        <v/>
      </c>
      <c r="X4073">
        <f>IF($C4073="","",IF($AD4073=1,Settings!$C$8,IF($AC4073=1,Settings!$C$6,Settings!$C$7))*100)</f>
        <v/>
      </c>
      <c r="Y4073" s="7">
        <f>IF($C4073="","",V4073-M4073)</f>
        <v/>
      </c>
      <c r="AA4073">
        <f>IF($C4073="","",IF(COUNTIF($C$2:$C4073,$C4073)=1,1,0))</f>
        <v/>
      </c>
      <c r="AB4073">
        <f>IF($AA4073=1,SUMPRODUCT(--($AE$2:$AE$6001&lt;$AE4073))+1,"")</f>
        <v/>
      </c>
      <c r="AC4073">
        <f>IF($C4073="","",IF(OR($W4073=TRUE(),$W4073="TRUE"),0,1))</f>
        <v/>
      </c>
      <c r="AD4073">
        <f>IF($C4073="","",IF($Z4073="Yes",1,0))</f>
        <v/>
      </c>
      <c r="AE4073">
        <f>IF($AA4073=1,IFERROR(IF(VALUE($C4073)&lt;100000000,VALUE($C4073),1000000000),IFERROR(IF(VALUE(MID($C4073,2,20))&lt;100000000,VALUE(MID($C4073,2,20)),1000000000),1000000000))+ROW()/100000,"")</f>
        <v/>
      </c>
    </row>
    <row r="4074">
      <c r="M4074" s="7">
        <f>IF($C4074="","",L4074*V4074/100)</f>
        <v/>
      </c>
      <c r="N4074" s="11" t="n"/>
      <c r="R4074" s="7" t="n"/>
      <c r="T4074" s="7" t="n"/>
      <c r="U4074" s="7">
        <f>IF($C4074="","",T4074*X4074/100)</f>
        <v/>
      </c>
      <c r="V4074" s="7">
        <f>IF($C4074="","",T4074-U4074)</f>
        <v/>
      </c>
      <c r="X4074">
        <f>IF($C4074="","",IF($AD4074=1,Settings!$C$8,IF($AC4074=1,Settings!$C$6,Settings!$C$7))*100)</f>
        <v/>
      </c>
      <c r="Y4074" s="7">
        <f>IF($C4074="","",V4074-M4074)</f>
        <v/>
      </c>
      <c r="AA4074">
        <f>IF($C4074="","",IF(COUNTIF($C$2:$C4074,$C4074)=1,1,0))</f>
        <v/>
      </c>
      <c r="AB4074">
        <f>IF($AA4074=1,SUMPRODUCT(--($AE$2:$AE$6001&lt;$AE4074))+1,"")</f>
        <v/>
      </c>
      <c r="AC4074">
        <f>IF($C4074="","",IF(OR($W4074=TRUE(),$W4074="TRUE"),0,1))</f>
        <v/>
      </c>
      <c r="AD4074">
        <f>IF($C4074="","",IF($Z4074="Yes",1,0))</f>
        <v/>
      </c>
      <c r="AE4074">
        <f>IF($AA4074=1,IFERROR(IF(VALUE($C4074)&lt;100000000,VALUE($C4074),1000000000),IFERROR(IF(VALUE(MID($C4074,2,20))&lt;100000000,VALUE(MID($C4074,2,20)),1000000000),1000000000))+ROW()/100000,"")</f>
        <v/>
      </c>
    </row>
    <row r="4075">
      <c r="M4075" s="7">
        <f>IF($C4075="","",L4075*V4075/100)</f>
        <v/>
      </c>
      <c r="N4075" s="11" t="n"/>
      <c r="R4075" s="7" t="n"/>
      <c r="T4075" s="7" t="n"/>
      <c r="U4075" s="7">
        <f>IF($C4075="","",T4075*X4075/100)</f>
        <v/>
      </c>
      <c r="V4075" s="7">
        <f>IF($C4075="","",T4075-U4075)</f>
        <v/>
      </c>
      <c r="X4075">
        <f>IF($C4075="","",IF($AD4075=1,Settings!$C$8,IF($AC4075=1,Settings!$C$6,Settings!$C$7))*100)</f>
        <v/>
      </c>
      <c r="Y4075" s="7">
        <f>IF($C4075="","",V4075-M4075)</f>
        <v/>
      </c>
      <c r="AA4075">
        <f>IF($C4075="","",IF(COUNTIF($C$2:$C4075,$C4075)=1,1,0))</f>
        <v/>
      </c>
      <c r="AB4075">
        <f>IF($AA4075=1,SUMPRODUCT(--($AE$2:$AE$6001&lt;$AE4075))+1,"")</f>
        <v/>
      </c>
      <c r="AC4075">
        <f>IF($C4075="","",IF(OR($W4075=TRUE(),$W4075="TRUE"),0,1))</f>
        <v/>
      </c>
      <c r="AD4075">
        <f>IF($C4075="","",IF($Z4075="Yes",1,0))</f>
        <v/>
      </c>
      <c r="AE4075">
        <f>IF($AA4075=1,IFERROR(IF(VALUE($C4075)&lt;100000000,VALUE($C4075),1000000000),IFERROR(IF(VALUE(MID($C4075,2,20))&lt;100000000,VALUE(MID($C4075,2,20)),1000000000),1000000000))+ROW()/100000,"")</f>
        <v/>
      </c>
    </row>
    <row r="4076">
      <c r="M4076" s="7">
        <f>IF($C4076="","",L4076*V4076/100)</f>
        <v/>
      </c>
      <c r="N4076" s="11" t="n"/>
      <c r="R4076" s="7" t="n"/>
      <c r="T4076" s="7" t="n"/>
      <c r="U4076" s="7">
        <f>IF($C4076="","",T4076*X4076/100)</f>
        <v/>
      </c>
      <c r="V4076" s="7">
        <f>IF($C4076="","",T4076-U4076)</f>
        <v/>
      </c>
      <c r="X4076">
        <f>IF($C4076="","",IF($AD4076=1,Settings!$C$8,IF($AC4076=1,Settings!$C$6,Settings!$C$7))*100)</f>
        <v/>
      </c>
      <c r="Y4076" s="7">
        <f>IF($C4076="","",V4076-M4076)</f>
        <v/>
      </c>
      <c r="AA4076">
        <f>IF($C4076="","",IF(COUNTIF($C$2:$C4076,$C4076)=1,1,0))</f>
        <v/>
      </c>
      <c r="AB4076">
        <f>IF($AA4076=1,SUMPRODUCT(--($AE$2:$AE$6001&lt;$AE4076))+1,"")</f>
        <v/>
      </c>
      <c r="AC4076">
        <f>IF($C4076="","",IF(OR($W4076=TRUE(),$W4076="TRUE"),0,1))</f>
        <v/>
      </c>
      <c r="AD4076">
        <f>IF($C4076="","",IF($Z4076="Yes",1,0))</f>
        <v/>
      </c>
      <c r="AE4076">
        <f>IF($AA4076=1,IFERROR(IF(VALUE($C4076)&lt;100000000,VALUE($C4076),1000000000),IFERROR(IF(VALUE(MID($C4076,2,20))&lt;100000000,VALUE(MID($C4076,2,20)),1000000000),1000000000))+ROW()/100000,"")</f>
        <v/>
      </c>
    </row>
    <row r="4077">
      <c r="M4077" s="7">
        <f>IF($C4077="","",L4077*V4077/100)</f>
        <v/>
      </c>
      <c r="N4077" s="11" t="n"/>
      <c r="R4077" s="7" t="n"/>
      <c r="T4077" s="7" t="n"/>
      <c r="U4077" s="7">
        <f>IF($C4077="","",T4077*X4077/100)</f>
        <v/>
      </c>
      <c r="V4077" s="7">
        <f>IF($C4077="","",T4077-U4077)</f>
        <v/>
      </c>
      <c r="X4077">
        <f>IF($C4077="","",IF($AD4077=1,Settings!$C$8,IF($AC4077=1,Settings!$C$6,Settings!$C$7))*100)</f>
        <v/>
      </c>
      <c r="Y4077" s="7">
        <f>IF($C4077="","",V4077-M4077)</f>
        <v/>
      </c>
      <c r="AA4077">
        <f>IF($C4077="","",IF(COUNTIF($C$2:$C4077,$C4077)=1,1,0))</f>
        <v/>
      </c>
      <c r="AB4077">
        <f>IF($AA4077=1,SUMPRODUCT(--($AE$2:$AE$6001&lt;$AE4077))+1,"")</f>
        <v/>
      </c>
      <c r="AC4077">
        <f>IF($C4077="","",IF(OR($W4077=TRUE(),$W4077="TRUE"),0,1))</f>
        <v/>
      </c>
      <c r="AD4077">
        <f>IF($C4077="","",IF($Z4077="Yes",1,0))</f>
        <v/>
      </c>
      <c r="AE4077">
        <f>IF($AA4077=1,IFERROR(IF(VALUE($C4077)&lt;100000000,VALUE($C4077),1000000000),IFERROR(IF(VALUE(MID($C4077,2,20))&lt;100000000,VALUE(MID($C4077,2,20)),1000000000),1000000000))+ROW()/100000,"")</f>
        <v/>
      </c>
    </row>
    <row r="4078">
      <c r="M4078" s="7">
        <f>IF($C4078="","",L4078*V4078/100)</f>
        <v/>
      </c>
      <c r="N4078" s="11" t="n"/>
      <c r="R4078" s="7" t="n"/>
      <c r="T4078" s="7" t="n"/>
      <c r="U4078" s="7">
        <f>IF($C4078="","",T4078*X4078/100)</f>
        <v/>
      </c>
      <c r="V4078" s="7">
        <f>IF($C4078="","",T4078-U4078)</f>
        <v/>
      </c>
      <c r="X4078">
        <f>IF($C4078="","",IF($AD4078=1,Settings!$C$8,IF($AC4078=1,Settings!$C$6,Settings!$C$7))*100)</f>
        <v/>
      </c>
      <c r="Y4078" s="7">
        <f>IF($C4078="","",V4078-M4078)</f>
        <v/>
      </c>
      <c r="AA4078">
        <f>IF($C4078="","",IF(COUNTIF($C$2:$C4078,$C4078)=1,1,0))</f>
        <v/>
      </c>
      <c r="AB4078">
        <f>IF($AA4078=1,SUMPRODUCT(--($AE$2:$AE$6001&lt;$AE4078))+1,"")</f>
        <v/>
      </c>
      <c r="AC4078">
        <f>IF($C4078="","",IF(OR($W4078=TRUE(),$W4078="TRUE"),0,1))</f>
        <v/>
      </c>
      <c r="AD4078">
        <f>IF($C4078="","",IF($Z4078="Yes",1,0))</f>
        <v/>
      </c>
      <c r="AE4078">
        <f>IF($AA4078=1,IFERROR(IF(VALUE($C4078)&lt;100000000,VALUE($C4078),1000000000),IFERROR(IF(VALUE(MID($C4078,2,20))&lt;100000000,VALUE(MID($C4078,2,20)),1000000000),1000000000))+ROW()/100000,"")</f>
        <v/>
      </c>
    </row>
    <row r="4079">
      <c r="M4079" s="7">
        <f>IF($C4079="","",L4079*V4079/100)</f>
        <v/>
      </c>
      <c r="N4079" s="11" t="n"/>
      <c r="R4079" s="7" t="n"/>
      <c r="T4079" s="7" t="n"/>
      <c r="U4079" s="7">
        <f>IF($C4079="","",T4079*X4079/100)</f>
        <v/>
      </c>
      <c r="V4079" s="7">
        <f>IF($C4079="","",T4079-U4079)</f>
        <v/>
      </c>
      <c r="X4079">
        <f>IF($C4079="","",IF($AD4079=1,Settings!$C$8,IF($AC4079=1,Settings!$C$6,Settings!$C$7))*100)</f>
        <v/>
      </c>
      <c r="Y4079" s="7">
        <f>IF($C4079="","",V4079-M4079)</f>
        <v/>
      </c>
      <c r="AA4079">
        <f>IF($C4079="","",IF(COUNTIF($C$2:$C4079,$C4079)=1,1,0))</f>
        <v/>
      </c>
      <c r="AB4079">
        <f>IF($AA4079=1,SUMPRODUCT(--($AE$2:$AE$6001&lt;$AE4079))+1,"")</f>
        <v/>
      </c>
      <c r="AC4079">
        <f>IF($C4079="","",IF(OR($W4079=TRUE(),$W4079="TRUE"),0,1))</f>
        <v/>
      </c>
      <c r="AD4079">
        <f>IF($C4079="","",IF($Z4079="Yes",1,0))</f>
        <v/>
      </c>
      <c r="AE4079">
        <f>IF($AA4079=1,IFERROR(IF(VALUE($C4079)&lt;100000000,VALUE($C4079),1000000000),IFERROR(IF(VALUE(MID($C4079,2,20))&lt;100000000,VALUE(MID($C4079,2,20)),1000000000),1000000000))+ROW()/100000,"")</f>
        <v/>
      </c>
    </row>
    <row r="4080">
      <c r="M4080" s="7">
        <f>IF($C4080="","",L4080*V4080/100)</f>
        <v/>
      </c>
      <c r="N4080" s="11" t="n"/>
      <c r="R4080" s="7" t="n"/>
      <c r="T4080" s="7" t="n"/>
      <c r="U4080" s="7">
        <f>IF($C4080="","",T4080*X4080/100)</f>
        <v/>
      </c>
      <c r="V4080" s="7">
        <f>IF($C4080="","",T4080-U4080)</f>
        <v/>
      </c>
      <c r="X4080">
        <f>IF($C4080="","",IF($AD4080=1,Settings!$C$8,IF($AC4080=1,Settings!$C$6,Settings!$C$7))*100)</f>
        <v/>
      </c>
      <c r="Y4080" s="7">
        <f>IF($C4080="","",V4080-M4080)</f>
        <v/>
      </c>
      <c r="AA4080">
        <f>IF($C4080="","",IF(COUNTIF($C$2:$C4080,$C4080)=1,1,0))</f>
        <v/>
      </c>
      <c r="AB4080">
        <f>IF($AA4080=1,SUMPRODUCT(--($AE$2:$AE$6001&lt;$AE4080))+1,"")</f>
        <v/>
      </c>
      <c r="AC4080">
        <f>IF($C4080="","",IF(OR($W4080=TRUE(),$W4080="TRUE"),0,1))</f>
        <v/>
      </c>
      <c r="AD4080">
        <f>IF($C4080="","",IF($Z4080="Yes",1,0))</f>
        <v/>
      </c>
      <c r="AE4080">
        <f>IF($AA4080=1,IFERROR(IF(VALUE($C4080)&lt;100000000,VALUE($C4080),1000000000),IFERROR(IF(VALUE(MID($C4080,2,20))&lt;100000000,VALUE(MID($C4080,2,20)),1000000000),1000000000))+ROW()/100000,"")</f>
        <v/>
      </c>
    </row>
    <row r="4081">
      <c r="M4081" s="7">
        <f>IF($C4081="","",L4081*V4081/100)</f>
        <v/>
      </c>
      <c r="N4081" s="11" t="n"/>
      <c r="R4081" s="7" t="n"/>
      <c r="T4081" s="7" t="n"/>
      <c r="U4081" s="7">
        <f>IF($C4081="","",T4081*X4081/100)</f>
        <v/>
      </c>
      <c r="V4081" s="7">
        <f>IF($C4081="","",T4081-U4081)</f>
        <v/>
      </c>
      <c r="X4081">
        <f>IF($C4081="","",IF($AD4081=1,Settings!$C$8,IF($AC4081=1,Settings!$C$6,Settings!$C$7))*100)</f>
        <v/>
      </c>
      <c r="Y4081" s="7">
        <f>IF($C4081="","",V4081-M4081)</f>
        <v/>
      </c>
      <c r="AA4081">
        <f>IF($C4081="","",IF(COUNTIF($C$2:$C4081,$C4081)=1,1,0))</f>
        <v/>
      </c>
      <c r="AB4081">
        <f>IF($AA4081=1,SUMPRODUCT(--($AE$2:$AE$6001&lt;$AE4081))+1,"")</f>
        <v/>
      </c>
      <c r="AC4081">
        <f>IF($C4081="","",IF(OR($W4081=TRUE(),$W4081="TRUE"),0,1))</f>
        <v/>
      </c>
      <c r="AD4081">
        <f>IF($C4081="","",IF($Z4081="Yes",1,0))</f>
        <v/>
      </c>
      <c r="AE4081">
        <f>IF($AA4081=1,IFERROR(IF(VALUE($C4081)&lt;100000000,VALUE($C4081),1000000000),IFERROR(IF(VALUE(MID($C4081,2,20))&lt;100000000,VALUE(MID($C4081,2,20)),1000000000),1000000000))+ROW()/100000,"")</f>
        <v/>
      </c>
    </row>
    <row r="4082">
      <c r="M4082" s="7">
        <f>IF($C4082="","",L4082*V4082/100)</f>
        <v/>
      </c>
      <c r="N4082" s="11" t="n"/>
      <c r="R4082" s="7" t="n"/>
      <c r="T4082" s="7" t="n"/>
      <c r="U4082" s="7">
        <f>IF($C4082="","",T4082*X4082/100)</f>
        <v/>
      </c>
      <c r="V4082" s="7">
        <f>IF($C4082="","",T4082-U4082)</f>
        <v/>
      </c>
      <c r="X4082">
        <f>IF($C4082="","",IF($AD4082=1,Settings!$C$8,IF($AC4082=1,Settings!$C$6,Settings!$C$7))*100)</f>
        <v/>
      </c>
      <c r="Y4082" s="7">
        <f>IF($C4082="","",V4082-M4082)</f>
        <v/>
      </c>
      <c r="AA4082">
        <f>IF($C4082="","",IF(COUNTIF($C$2:$C4082,$C4082)=1,1,0))</f>
        <v/>
      </c>
      <c r="AB4082">
        <f>IF($AA4082=1,SUMPRODUCT(--($AE$2:$AE$6001&lt;$AE4082))+1,"")</f>
        <v/>
      </c>
      <c r="AC4082">
        <f>IF($C4082="","",IF(OR($W4082=TRUE(),$W4082="TRUE"),0,1))</f>
        <v/>
      </c>
      <c r="AD4082">
        <f>IF($C4082="","",IF($Z4082="Yes",1,0))</f>
        <v/>
      </c>
      <c r="AE4082">
        <f>IF($AA4082=1,IFERROR(IF(VALUE($C4082)&lt;100000000,VALUE($C4082),1000000000),IFERROR(IF(VALUE(MID($C4082,2,20))&lt;100000000,VALUE(MID($C4082,2,20)),1000000000),1000000000))+ROW()/100000,"")</f>
        <v/>
      </c>
    </row>
    <row r="4083">
      <c r="M4083" s="7">
        <f>IF($C4083="","",L4083*V4083/100)</f>
        <v/>
      </c>
      <c r="N4083" s="11" t="n"/>
      <c r="R4083" s="7" t="n"/>
      <c r="T4083" s="7" t="n"/>
      <c r="U4083" s="7">
        <f>IF($C4083="","",T4083*X4083/100)</f>
        <v/>
      </c>
      <c r="V4083" s="7">
        <f>IF($C4083="","",T4083-U4083)</f>
        <v/>
      </c>
      <c r="X4083">
        <f>IF($C4083="","",IF($AD4083=1,Settings!$C$8,IF($AC4083=1,Settings!$C$6,Settings!$C$7))*100)</f>
        <v/>
      </c>
      <c r="Y4083" s="7">
        <f>IF($C4083="","",V4083-M4083)</f>
        <v/>
      </c>
      <c r="AA4083">
        <f>IF($C4083="","",IF(COUNTIF($C$2:$C4083,$C4083)=1,1,0))</f>
        <v/>
      </c>
      <c r="AB4083">
        <f>IF($AA4083=1,SUMPRODUCT(--($AE$2:$AE$6001&lt;$AE4083))+1,"")</f>
        <v/>
      </c>
      <c r="AC4083">
        <f>IF($C4083="","",IF(OR($W4083=TRUE(),$W4083="TRUE"),0,1))</f>
        <v/>
      </c>
      <c r="AD4083">
        <f>IF($C4083="","",IF($Z4083="Yes",1,0))</f>
        <v/>
      </c>
      <c r="AE4083">
        <f>IF($AA4083=1,IFERROR(IF(VALUE($C4083)&lt;100000000,VALUE($C4083),1000000000),IFERROR(IF(VALUE(MID($C4083,2,20))&lt;100000000,VALUE(MID($C4083,2,20)),1000000000),1000000000))+ROW()/100000,"")</f>
        <v/>
      </c>
    </row>
    <row r="4084">
      <c r="M4084" s="7">
        <f>IF($C4084="","",L4084*V4084/100)</f>
        <v/>
      </c>
      <c r="N4084" s="11" t="n"/>
      <c r="R4084" s="7" t="n"/>
      <c r="T4084" s="7" t="n"/>
      <c r="U4084" s="7">
        <f>IF($C4084="","",T4084*X4084/100)</f>
        <v/>
      </c>
      <c r="V4084" s="7">
        <f>IF($C4084="","",T4084-U4084)</f>
        <v/>
      </c>
      <c r="X4084">
        <f>IF($C4084="","",IF($AD4084=1,Settings!$C$8,IF($AC4084=1,Settings!$C$6,Settings!$C$7))*100)</f>
        <v/>
      </c>
      <c r="Y4084" s="7">
        <f>IF($C4084="","",V4084-M4084)</f>
        <v/>
      </c>
      <c r="AA4084">
        <f>IF($C4084="","",IF(COUNTIF($C$2:$C4084,$C4084)=1,1,0))</f>
        <v/>
      </c>
      <c r="AB4084">
        <f>IF($AA4084=1,SUMPRODUCT(--($AE$2:$AE$6001&lt;$AE4084))+1,"")</f>
        <v/>
      </c>
      <c r="AC4084">
        <f>IF($C4084="","",IF(OR($W4084=TRUE(),$W4084="TRUE"),0,1))</f>
        <v/>
      </c>
      <c r="AD4084">
        <f>IF($C4084="","",IF($Z4084="Yes",1,0))</f>
        <v/>
      </c>
      <c r="AE4084">
        <f>IF($AA4084=1,IFERROR(IF(VALUE($C4084)&lt;100000000,VALUE($C4084),1000000000),IFERROR(IF(VALUE(MID($C4084,2,20))&lt;100000000,VALUE(MID($C4084,2,20)),1000000000),1000000000))+ROW()/100000,"")</f>
        <v/>
      </c>
    </row>
    <row r="4085">
      <c r="M4085" s="7">
        <f>IF($C4085="","",L4085*V4085/100)</f>
        <v/>
      </c>
      <c r="N4085" s="11" t="n"/>
      <c r="R4085" s="7" t="n"/>
      <c r="T4085" s="7" t="n"/>
      <c r="U4085" s="7">
        <f>IF($C4085="","",T4085*X4085/100)</f>
        <v/>
      </c>
      <c r="V4085" s="7">
        <f>IF($C4085="","",T4085-U4085)</f>
        <v/>
      </c>
      <c r="X4085">
        <f>IF($C4085="","",IF($AD4085=1,Settings!$C$8,IF($AC4085=1,Settings!$C$6,Settings!$C$7))*100)</f>
        <v/>
      </c>
      <c r="Y4085" s="7">
        <f>IF($C4085="","",V4085-M4085)</f>
        <v/>
      </c>
      <c r="AA4085">
        <f>IF($C4085="","",IF(COUNTIF($C$2:$C4085,$C4085)=1,1,0))</f>
        <v/>
      </c>
      <c r="AB4085">
        <f>IF($AA4085=1,SUMPRODUCT(--($AE$2:$AE$6001&lt;$AE4085))+1,"")</f>
        <v/>
      </c>
      <c r="AC4085">
        <f>IF($C4085="","",IF(OR($W4085=TRUE(),$W4085="TRUE"),0,1))</f>
        <v/>
      </c>
      <c r="AD4085">
        <f>IF($C4085="","",IF($Z4085="Yes",1,0))</f>
        <v/>
      </c>
      <c r="AE4085">
        <f>IF($AA4085=1,IFERROR(IF(VALUE($C4085)&lt;100000000,VALUE($C4085),1000000000),IFERROR(IF(VALUE(MID($C4085,2,20))&lt;100000000,VALUE(MID($C4085,2,20)),1000000000),1000000000))+ROW()/100000,"")</f>
        <v/>
      </c>
    </row>
    <row r="4086">
      <c r="M4086" s="7">
        <f>IF($C4086="","",L4086*V4086/100)</f>
        <v/>
      </c>
      <c r="N4086" s="11" t="n"/>
      <c r="R4086" s="7" t="n"/>
      <c r="T4086" s="7" t="n"/>
      <c r="U4086" s="7">
        <f>IF($C4086="","",T4086*X4086/100)</f>
        <v/>
      </c>
      <c r="V4086" s="7">
        <f>IF($C4086="","",T4086-U4086)</f>
        <v/>
      </c>
      <c r="X4086">
        <f>IF($C4086="","",IF($AD4086=1,Settings!$C$8,IF($AC4086=1,Settings!$C$6,Settings!$C$7))*100)</f>
        <v/>
      </c>
      <c r="Y4086" s="7">
        <f>IF($C4086="","",V4086-M4086)</f>
        <v/>
      </c>
      <c r="AA4086">
        <f>IF($C4086="","",IF(COUNTIF($C$2:$C4086,$C4086)=1,1,0))</f>
        <v/>
      </c>
      <c r="AB4086">
        <f>IF($AA4086=1,SUMPRODUCT(--($AE$2:$AE$6001&lt;$AE4086))+1,"")</f>
        <v/>
      </c>
      <c r="AC4086">
        <f>IF($C4086="","",IF(OR($W4086=TRUE(),$W4086="TRUE"),0,1))</f>
        <v/>
      </c>
      <c r="AD4086">
        <f>IF($C4086="","",IF($Z4086="Yes",1,0))</f>
        <v/>
      </c>
      <c r="AE4086">
        <f>IF($AA4086=1,IFERROR(IF(VALUE($C4086)&lt;100000000,VALUE($C4086),1000000000),IFERROR(IF(VALUE(MID($C4086,2,20))&lt;100000000,VALUE(MID($C4086,2,20)),1000000000),1000000000))+ROW()/100000,"")</f>
        <v/>
      </c>
    </row>
    <row r="4087">
      <c r="M4087" s="7">
        <f>IF($C4087="","",L4087*V4087/100)</f>
        <v/>
      </c>
      <c r="N4087" s="11" t="n"/>
      <c r="R4087" s="7" t="n"/>
      <c r="T4087" s="7" t="n"/>
      <c r="U4087" s="7">
        <f>IF($C4087="","",T4087*X4087/100)</f>
        <v/>
      </c>
      <c r="V4087" s="7">
        <f>IF($C4087="","",T4087-U4087)</f>
        <v/>
      </c>
      <c r="X4087">
        <f>IF($C4087="","",IF($AD4087=1,Settings!$C$8,IF($AC4087=1,Settings!$C$6,Settings!$C$7))*100)</f>
        <v/>
      </c>
      <c r="Y4087" s="7">
        <f>IF($C4087="","",V4087-M4087)</f>
        <v/>
      </c>
      <c r="AA4087">
        <f>IF($C4087="","",IF(COUNTIF($C$2:$C4087,$C4087)=1,1,0))</f>
        <v/>
      </c>
      <c r="AB4087">
        <f>IF($AA4087=1,SUMPRODUCT(--($AE$2:$AE$6001&lt;$AE4087))+1,"")</f>
        <v/>
      </c>
      <c r="AC4087">
        <f>IF($C4087="","",IF(OR($W4087=TRUE(),$W4087="TRUE"),0,1))</f>
        <v/>
      </c>
      <c r="AD4087">
        <f>IF($C4087="","",IF($Z4087="Yes",1,0))</f>
        <v/>
      </c>
      <c r="AE4087">
        <f>IF($AA4087=1,IFERROR(IF(VALUE($C4087)&lt;100000000,VALUE($C4087),1000000000),IFERROR(IF(VALUE(MID($C4087,2,20))&lt;100000000,VALUE(MID($C4087,2,20)),1000000000),1000000000))+ROW()/100000,"")</f>
        <v/>
      </c>
    </row>
    <row r="4088">
      <c r="M4088" s="7">
        <f>IF($C4088="","",L4088*V4088/100)</f>
        <v/>
      </c>
      <c r="N4088" s="11" t="n"/>
      <c r="R4088" s="7" t="n"/>
      <c r="T4088" s="7" t="n"/>
      <c r="U4088" s="7">
        <f>IF($C4088="","",T4088*X4088/100)</f>
        <v/>
      </c>
      <c r="V4088" s="7">
        <f>IF($C4088="","",T4088-U4088)</f>
        <v/>
      </c>
      <c r="X4088">
        <f>IF($C4088="","",IF($AD4088=1,Settings!$C$8,IF($AC4088=1,Settings!$C$6,Settings!$C$7))*100)</f>
        <v/>
      </c>
      <c r="Y4088" s="7">
        <f>IF($C4088="","",V4088-M4088)</f>
        <v/>
      </c>
      <c r="AA4088">
        <f>IF($C4088="","",IF(COUNTIF($C$2:$C4088,$C4088)=1,1,0))</f>
        <v/>
      </c>
      <c r="AB4088">
        <f>IF($AA4088=1,SUMPRODUCT(--($AE$2:$AE$6001&lt;$AE4088))+1,"")</f>
        <v/>
      </c>
      <c r="AC4088">
        <f>IF($C4088="","",IF(OR($W4088=TRUE(),$W4088="TRUE"),0,1))</f>
        <v/>
      </c>
      <c r="AD4088">
        <f>IF($C4088="","",IF($Z4088="Yes",1,0))</f>
        <v/>
      </c>
      <c r="AE4088">
        <f>IF($AA4088=1,IFERROR(IF(VALUE($C4088)&lt;100000000,VALUE($C4088),1000000000),IFERROR(IF(VALUE(MID($C4088,2,20))&lt;100000000,VALUE(MID($C4088,2,20)),1000000000),1000000000))+ROW()/100000,"")</f>
        <v/>
      </c>
    </row>
    <row r="4089">
      <c r="M4089" s="7">
        <f>IF($C4089="","",L4089*V4089/100)</f>
        <v/>
      </c>
      <c r="N4089" s="11" t="n"/>
      <c r="R4089" s="7" t="n"/>
      <c r="T4089" s="7" t="n"/>
      <c r="U4089" s="7">
        <f>IF($C4089="","",T4089*X4089/100)</f>
        <v/>
      </c>
      <c r="V4089" s="7">
        <f>IF($C4089="","",T4089-U4089)</f>
        <v/>
      </c>
      <c r="X4089">
        <f>IF($C4089="","",IF($AD4089=1,Settings!$C$8,IF($AC4089=1,Settings!$C$6,Settings!$C$7))*100)</f>
        <v/>
      </c>
      <c r="Y4089" s="7">
        <f>IF($C4089="","",V4089-M4089)</f>
        <v/>
      </c>
      <c r="AA4089">
        <f>IF($C4089="","",IF(COUNTIF($C$2:$C4089,$C4089)=1,1,0))</f>
        <v/>
      </c>
      <c r="AB4089">
        <f>IF($AA4089=1,SUMPRODUCT(--($AE$2:$AE$6001&lt;$AE4089))+1,"")</f>
        <v/>
      </c>
      <c r="AC4089">
        <f>IF($C4089="","",IF(OR($W4089=TRUE(),$W4089="TRUE"),0,1))</f>
        <v/>
      </c>
      <c r="AD4089">
        <f>IF($C4089="","",IF($Z4089="Yes",1,0))</f>
        <v/>
      </c>
      <c r="AE4089">
        <f>IF($AA4089=1,IFERROR(IF(VALUE($C4089)&lt;100000000,VALUE($C4089),1000000000),IFERROR(IF(VALUE(MID($C4089,2,20))&lt;100000000,VALUE(MID($C4089,2,20)),1000000000),1000000000))+ROW()/100000,"")</f>
        <v/>
      </c>
    </row>
    <row r="4090">
      <c r="M4090" s="7">
        <f>IF($C4090="","",L4090*V4090/100)</f>
        <v/>
      </c>
      <c r="N4090" s="11" t="n"/>
      <c r="R4090" s="7" t="n"/>
      <c r="T4090" s="7" t="n"/>
      <c r="U4090" s="7">
        <f>IF($C4090="","",T4090*X4090/100)</f>
        <v/>
      </c>
      <c r="V4090" s="7">
        <f>IF($C4090="","",T4090-U4090)</f>
        <v/>
      </c>
      <c r="X4090">
        <f>IF($C4090="","",IF($AD4090=1,Settings!$C$8,IF($AC4090=1,Settings!$C$6,Settings!$C$7))*100)</f>
        <v/>
      </c>
      <c r="Y4090" s="7">
        <f>IF($C4090="","",V4090-M4090)</f>
        <v/>
      </c>
      <c r="AA4090">
        <f>IF($C4090="","",IF(COUNTIF($C$2:$C4090,$C4090)=1,1,0))</f>
        <v/>
      </c>
      <c r="AB4090">
        <f>IF($AA4090=1,SUMPRODUCT(--($AE$2:$AE$6001&lt;$AE4090))+1,"")</f>
        <v/>
      </c>
      <c r="AC4090">
        <f>IF($C4090="","",IF(OR($W4090=TRUE(),$W4090="TRUE"),0,1))</f>
        <v/>
      </c>
      <c r="AD4090">
        <f>IF($C4090="","",IF($Z4090="Yes",1,0))</f>
        <v/>
      </c>
      <c r="AE4090">
        <f>IF($AA4090=1,IFERROR(IF(VALUE($C4090)&lt;100000000,VALUE($C4090),1000000000),IFERROR(IF(VALUE(MID($C4090,2,20))&lt;100000000,VALUE(MID($C4090,2,20)),1000000000),1000000000))+ROW()/100000,"")</f>
        <v/>
      </c>
    </row>
    <row r="4091">
      <c r="M4091" s="7">
        <f>IF($C4091="","",L4091*V4091/100)</f>
        <v/>
      </c>
      <c r="N4091" s="11" t="n"/>
      <c r="R4091" s="7" t="n"/>
      <c r="T4091" s="7" t="n"/>
      <c r="U4091" s="7">
        <f>IF($C4091="","",T4091*X4091/100)</f>
        <v/>
      </c>
      <c r="V4091" s="7">
        <f>IF($C4091="","",T4091-U4091)</f>
        <v/>
      </c>
      <c r="X4091">
        <f>IF($C4091="","",IF($AD4091=1,Settings!$C$8,IF($AC4091=1,Settings!$C$6,Settings!$C$7))*100)</f>
        <v/>
      </c>
      <c r="Y4091" s="7">
        <f>IF($C4091="","",V4091-M4091)</f>
        <v/>
      </c>
      <c r="AA4091">
        <f>IF($C4091="","",IF(COUNTIF($C$2:$C4091,$C4091)=1,1,0))</f>
        <v/>
      </c>
      <c r="AB4091">
        <f>IF($AA4091=1,SUMPRODUCT(--($AE$2:$AE$6001&lt;$AE4091))+1,"")</f>
        <v/>
      </c>
      <c r="AC4091">
        <f>IF($C4091="","",IF(OR($W4091=TRUE(),$W4091="TRUE"),0,1))</f>
        <v/>
      </c>
      <c r="AD4091">
        <f>IF($C4091="","",IF($Z4091="Yes",1,0))</f>
        <v/>
      </c>
      <c r="AE4091">
        <f>IF($AA4091=1,IFERROR(IF(VALUE($C4091)&lt;100000000,VALUE($C4091),1000000000),IFERROR(IF(VALUE(MID($C4091,2,20))&lt;100000000,VALUE(MID($C4091,2,20)),1000000000),1000000000))+ROW()/100000,"")</f>
        <v/>
      </c>
    </row>
    <row r="4092">
      <c r="M4092" s="7">
        <f>IF($C4092="","",L4092*V4092/100)</f>
        <v/>
      </c>
      <c r="N4092" s="11" t="n"/>
      <c r="R4092" s="7" t="n"/>
      <c r="T4092" s="7" t="n"/>
      <c r="U4092" s="7">
        <f>IF($C4092="","",T4092*X4092/100)</f>
        <v/>
      </c>
      <c r="V4092" s="7">
        <f>IF($C4092="","",T4092-U4092)</f>
        <v/>
      </c>
      <c r="X4092">
        <f>IF($C4092="","",IF($AD4092=1,Settings!$C$8,IF($AC4092=1,Settings!$C$6,Settings!$C$7))*100)</f>
        <v/>
      </c>
      <c r="Y4092" s="7">
        <f>IF($C4092="","",V4092-M4092)</f>
        <v/>
      </c>
      <c r="AA4092">
        <f>IF($C4092="","",IF(COUNTIF($C$2:$C4092,$C4092)=1,1,0))</f>
        <v/>
      </c>
      <c r="AB4092">
        <f>IF($AA4092=1,SUMPRODUCT(--($AE$2:$AE$6001&lt;$AE4092))+1,"")</f>
        <v/>
      </c>
      <c r="AC4092">
        <f>IF($C4092="","",IF(OR($W4092=TRUE(),$W4092="TRUE"),0,1))</f>
        <v/>
      </c>
      <c r="AD4092">
        <f>IF($C4092="","",IF($Z4092="Yes",1,0))</f>
        <v/>
      </c>
      <c r="AE4092">
        <f>IF($AA4092=1,IFERROR(IF(VALUE($C4092)&lt;100000000,VALUE($C4092),1000000000),IFERROR(IF(VALUE(MID($C4092,2,20))&lt;100000000,VALUE(MID($C4092,2,20)),1000000000),1000000000))+ROW()/100000,"")</f>
        <v/>
      </c>
    </row>
    <row r="4093">
      <c r="M4093" s="7">
        <f>IF($C4093="","",L4093*V4093/100)</f>
        <v/>
      </c>
      <c r="N4093" s="11" t="n"/>
      <c r="R4093" s="7" t="n"/>
      <c r="T4093" s="7" t="n"/>
      <c r="U4093" s="7">
        <f>IF($C4093="","",T4093*X4093/100)</f>
        <v/>
      </c>
      <c r="V4093" s="7">
        <f>IF($C4093="","",T4093-U4093)</f>
        <v/>
      </c>
      <c r="X4093">
        <f>IF($C4093="","",IF($AD4093=1,Settings!$C$8,IF($AC4093=1,Settings!$C$6,Settings!$C$7))*100)</f>
        <v/>
      </c>
      <c r="Y4093" s="7">
        <f>IF($C4093="","",V4093-M4093)</f>
        <v/>
      </c>
      <c r="AA4093">
        <f>IF($C4093="","",IF(COUNTIF($C$2:$C4093,$C4093)=1,1,0))</f>
        <v/>
      </c>
      <c r="AB4093">
        <f>IF($AA4093=1,SUMPRODUCT(--($AE$2:$AE$6001&lt;$AE4093))+1,"")</f>
        <v/>
      </c>
      <c r="AC4093">
        <f>IF($C4093="","",IF(OR($W4093=TRUE(),$W4093="TRUE"),0,1))</f>
        <v/>
      </c>
      <c r="AD4093">
        <f>IF($C4093="","",IF($Z4093="Yes",1,0))</f>
        <v/>
      </c>
      <c r="AE4093">
        <f>IF($AA4093=1,IFERROR(IF(VALUE($C4093)&lt;100000000,VALUE($C4093),1000000000),IFERROR(IF(VALUE(MID($C4093,2,20))&lt;100000000,VALUE(MID($C4093,2,20)),1000000000),1000000000))+ROW()/100000,"")</f>
        <v/>
      </c>
    </row>
    <row r="4094">
      <c r="M4094" s="7">
        <f>IF($C4094="","",L4094*V4094/100)</f>
        <v/>
      </c>
      <c r="N4094" s="11" t="n"/>
      <c r="R4094" s="7" t="n"/>
      <c r="T4094" s="7" t="n"/>
      <c r="U4094" s="7">
        <f>IF($C4094="","",T4094*X4094/100)</f>
        <v/>
      </c>
      <c r="V4094" s="7">
        <f>IF($C4094="","",T4094-U4094)</f>
        <v/>
      </c>
      <c r="X4094">
        <f>IF($C4094="","",IF($AD4094=1,Settings!$C$8,IF($AC4094=1,Settings!$C$6,Settings!$C$7))*100)</f>
        <v/>
      </c>
      <c r="Y4094" s="7">
        <f>IF($C4094="","",V4094-M4094)</f>
        <v/>
      </c>
      <c r="AA4094">
        <f>IF($C4094="","",IF(COUNTIF($C$2:$C4094,$C4094)=1,1,0))</f>
        <v/>
      </c>
      <c r="AB4094">
        <f>IF($AA4094=1,SUMPRODUCT(--($AE$2:$AE$6001&lt;$AE4094))+1,"")</f>
        <v/>
      </c>
      <c r="AC4094">
        <f>IF($C4094="","",IF(OR($W4094=TRUE(),$W4094="TRUE"),0,1))</f>
        <v/>
      </c>
      <c r="AD4094">
        <f>IF($C4094="","",IF($Z4094="Yes",1,0))</f>
        <v/>
      </c>
      <c r="AE4094">
        <f>IF($AA4094=1,IFERROR(IF(VALUE($C4094)&lt;100000000,VALUE($C4094),1000000000),IFERROR(IF(VALUE(MID($C4094,2,20))&lt;100000000,VALUE(MID($C4094,2,20)),1000000000),1000000000))+ROW()/100000,"")</f>
        <v/>
      </c>
    </row>
    <row r="4095">
      <c r="M4095" s="7">
        <f>IF($C4095="","",L4095*V4095/100)</f>
        <v/>
      </c>
      <c r="N4095" s="11" t="n"/>
      <c r="R4095" s="7" t="n"/>
      <c r="T4095" s="7" t="n"/>
      <c r="U4095" s="7">
        <f>IF($C4095="","",T4095*X4095/100)</f>
        <v/>
      </c>
      <c r="V4095" s="7">
        <f>IF($C4095="","",T4095-U4095)</f>
        <v/>
      </c>
      <c r="X4095">
        <f>IF($C4095="","",IF($AD4095=1,Settings!$C$8,IF($AC4095=1,Settings!$C$6,Settings!$C$7))*100)</f>
        <v/>
      </c>
      <c r="Y4095" s="7">
        <f>IF($C4095="","",V4095-M4095)</f>
        <v/>
      </c>
      <c r="AA4095">
        <f>IF($C4095="","",IF(COUNTIF($C$2:$C4095,$C4095)=1,1,0))</f>
        <v/>
      </c>
      <c r="AB4095">
        <f>IF($AA4095=1,SUMPRODUCT(--($AE$2:$AE$6001&lt;$AE4095))+1,"")</f>
        <v/>
      </c>
      <c r="AC4095">
        <f>IF($C4095="","",IF(OR($W4095=TRUE(),$W4095="TRUE"),0,1))</f>
        <v/>
      </c>
      <c r="AD4095">
        <f>IF($C4095="","",IF($Z4095="Yes",1,0))</f>
        <v/>
      </c>
      <c r="AE4095">
        <f>IF($AA4095=1,IFERROR(IF(VALUE($C4095)&lt;100000000,VALUE($C4095),1000000000),IFERROR(IF(VALUE(MID($C4095,2,20))&lt;100000000,VALUE(MID($C4095,2,20)),1000000000),1000000000))+ROW()/100000,"")</f>
        <v/>
      </c>
    </row>
    <row r="4096">
      <c r="M4096" s="7">
        <f>IF($C4096="","",L4096*V4096/100)</f>
        <v/>
      </c>
      <c r="N4096" s="11" t="n"/>
      <c r="R4096" s="7" t="n"/>
      <c r="T4096" s="7" t="n"/>
      <c r="U4096" s="7">
        <f>IF($C4096="","",T4096*X4096/100)</f>
        <v/>
      </c>
      <c r="V4096" s="7">
        <f>IF($C4096="","",T4096-U4096)</f>
        <v/>
      </c>
      <c r="X4096">
        <f>IF($C4096="","",IF($AD4096=1,Settings!$C$8,IF($AC4096=1,Settings!$C$6,Settings!$C$7))*100)</f>
        <v/>
      </c>
      <c r="Y4096" s="7">
        <f>IF($C4096="","",V4096-M4096)</f>
        <v/>
      </c>
      <c r="AA4096">
        <f>IF($C4096="","",IF(COUNTIF($C$2:$C4096,$C4096)=1,1,0))</f>
        <v/>
      </c>
      <c r="AB4096">
        <f>IF($AA4096=1,SUMPRODUCT(--($AE$2:$AE$6001&lt;$AE4096))+1,"")</f>
        <v/>
      </c>
      <c r="AC4096">
        <f>IF($C4096="","",IF(OR($W4096=TRUE(),$W4096="TRUE"),0,1))</f>
        <v/>
      </c>
      <c r="AD4096">
        <f>IF($C4096="","",IF($Z4096="Yes",1,0))</f>
        <v/>
      </c>
      <c r="AE4096">
        <f>IF($AA4096=1,IFERROR(IF(VALUE($C4096)&lt;100000000,VALUE($C4096),1000000000),IFERROR(IF(VALUE(MID($C4096,2,20))&lt;100000000,VALUE(MID($C4096,2,20)),1000000000),1000000000))+ROW()/100000,"")</f>
        <v/>
      </c>
    </row>
    <row r="4097">
      <c r="M4097" s="7">
        <f>IF($C4097="","",L4097*V4097/100)</f>
        <v/>
      </c>
      <c r="N4097" s="11" t="n"/>
      <c r="R4097" s="7" t="n"/>
      <c r="T4097" s="7" t="n"/>
      <c r="U4097" s="7">
        <f>IF($C4097="","",T4097*X4097/100)</f>
        <v/>
      </c>
      <c r="V4097" s="7">
        <f>IF($C4097="","",T4097-U4097)</f>
        <v/>
      </c>
      <c r="X4097">
        <f>IF($C4097="","",IF($AD4097=1,Settings!$C$8,IF($AC4097=1,Settings!$C$6,Settings!$C$7))*100)</f>
        <v/>
      </c>
      <c r="Y4097" s="7">
        <f>IF($C4097="","",V4097-M4097)</f>
        <v/>
      </c>
      <c r="AA4097">
        <f>IF($C4097="","",IF(COUNTIF($C$2:$C4097,$C4097)=1,1,0))</f>
        <v/>
      </c>
      <c r="AB4097">
        <f>IF($AA4097=1,SUMPRODUCT(--($AE$2:$AE$6001&lt;$AE4097))+1,"")</f>
        <v/>
      </c>
      <c r="AC4097">
        <f>IF($C4097="","",IF(OR($W4097=TRUE(),$W4097="TRUE"),0,1))</f>
        <v/>
      </c>
      <c r="AD4097">
        <f>IF($C4097="","",IF($Z4097="Yes",1,0))</f>
        <v/>
      </c>
      <c r="AE4097">
        <f>IF($AA4097=1,IFERROR(IF(VALUE($C4097)&lt;100000000,VALUE($C4097),1000000000),IFERROR(IF(VALUE(MID($C4097,2,20))&lt;100000000,VALUE(MID($C4097,2,20)),1000000000),1000000000))+ROW()/100000,"")</f>
        <v/>
      </c>
    </row>
    <row r="4098">
      <c r="M4098" s="7">
        <f>IF($C4098="","",L4098*V4098/100)</f>
        <v/>
      </c>
      <c r="N4098" s="11" t="n"/>
      <c r="R4098" s="7" t="n"/>
      <c r="T4098" s="7" t="n"/>
      <c r="U4098" s="7">
        <f>IF($C4098="","",T4098*X4098/100)</f>
        <v/>
      </c>
      <c r="V4098" s="7">
        <f>IF($C4098="","",T4098-U4098)</f>
        <v/>
      </c>
      <c r="X4098">
        <f>IF($C4098="","",IF($AD4098=1,Settings!$C$8,IF($AC4098=1,Settings!$C$6,Settings!$C$7))*100)</f>
        <v/>
      </c>
      <c r="Y4098" s="7">
        <f>IF($C4098="","",V4098-M4098)</f>
        <v/>
      </c>
      <c r="AA4098">
        <f>IF($C4098="","",IF(COUNTIF($C$2:$C4098,$C4098)=1,1,0))</f>
        <v/>
      </c>
      <c r="AB4098">
        <f>IF($AA4098=1,SUMPRODUCT(--($AE$2:$AE$6001&lt;$AE4098))+1,"")</f>
        <v/>
      </c>
      <c r="AC4098">
        <f>IF($C4098="","",IF(OR($W4098=TRUE(),$W4098="TRUE"),0,1))</f>
        <v/>
      </c>
      <c r="AD4098">
        <f>IF($C4098="","",IF($Z4098="Yes",1,0))</f>
        <v/>
      </c>
      <c r="AE4098">
        <f>IF($AA4098=1,IFERROR(IF(VALUE($C4098)&lt;100000000,VALUE($C4098),1000000000),IFERROR(IF(VALUE(MID($C4098,2,20))&lt;100000000,VALUE(MID($C4098,2,20)),1000000000),1000000000))+ROW()/100000,"")</f>
        <v/>
      </c>
    </row>
    <row r="4099">
      <c r="M4099" s="7">
        <f>IF($C4099="","",L4099*V4099/100)</f>
        <v/>
      </c>
      <c r="N4099" s="11" t="n"/>
      <c r="R4099" s="7" t="n"/>
      <c r="T4099" s="7" t="n"/>
      <c r="U4099" s="7">
        <f>IF($C4099="","",T4099*X4099/100)</f>
        <v/>
      </c>
      <c r="V4099" s="7">
        <f>IF($C4099="","",T4099-U4099)</f>
        <v/>
      </c>
      <c r="X4099">
        <f>IF($C4099="","",IF($AD4099=1,Settings!$C$8,IF($AC4099=1,Settings!$C$6,Settings!$C$7))*100)</f>
        <v/>
      </c>
      <c r="Y4099" s="7">
        <f>IF($C4099="","",V4099-M4099)</f>
        <v/>
      </c>
      <c r="AA4099">
        <f>IF($C4099="","",IF(COUNTIF($C$2:$C4099,$C4099)=1,1,0))</f>
        <v/>
      </c>
      <c r="AB4099">
        <f>IF($AA4099=1,SUMPRODUCT(--($AE$2:$AE$6001&lt;$AE4099))+1,"")</f>
        <v/>
      </c>
      <c r="AC4099">
        <f>IF($C4099="","",IF(OR($W4099=TRUE(),$W4099="TRUE"),0,1))</f>
        <v/>
      </c>
      <c r="AD4099">
        <f>IF($C4099="","",IF($Z4099="Yes",1,0))</f>
        <v/>
      </c>
      <c r="AE4099">
        <f>IF($AA4099=1,IFERROR(IF(VALUE($C4099)&lt;100000000,VALUE($C4099),1000000000),IFERROR(IF(VALUE(MID($C4099,2,20))&lt;100000000,VALUE(MID($C4099,2,20)),1000000000),1000000000))+ROW()/100000,"")</f>
        <v/>
      </c>
    </row>
    <row r="4100">
      <c r="M4100" s="7">
        <f>IF($C4100="","",L4100*V4100/100)</f>
        <v/>
      </c>
      <c r="N4100" s="11" t="n"/>
      <c r="R4100" s="7" t="n"/>
      <c r="T4100" s="7" t="n"/>
      <c r="U4100" s="7">
        <f>IF($C4100="","",T4100*X4100/100)</f>
        <v/>
      </c>
      <c r="V4100" s="7">
        <f>IF($C4100="","",T4100-U4100)</f>
        <v/>
      </c>
      <c r="X4100">
        <f>IF($C4100="","",IF($AD4100=1,Settings!$C$8,IF($AC4100=1,Settings!$C$6,Settings!$C$7))*100)</f>
        <v/>
      </c>
      <c r="Y4100" s="7">
        <f>IF($C4100="","",V4100-M4100)</f>
        <v/>
      </c>
      <c r="AA4100">
        <f>IF($C4100="","",IF(COUNTIF($C$2:$C4100,$C4100)=1,1,0))</f>
        <v/>
      </c>
      <c r="AB4100">
        <f>IF($AA4100=1,SUMPRODUCT(--($AE$2:$AE$6001&lt;$AE4100))+1,"")</f>
        <v/>
      </c>
      <c r="AC4100">
        <f>IF($C4100="","",IF(OR($W4100=TRUE(),$W4100="TRUE"),0,1))</f>
        <v/>
      </c>
      <c r="AD4100">
        <f>IF($C4100="","",IF($Z4100="Yes",1,0))</f>
        <v/>
      </c>
      <c r="AE4100">
        <f>IF($AA4100=1,IFERROR(IF(VALUE($C4100)&lt;100000000,VALUE($C4100),1000000000),IFERROR(IF(VALUE(MID($C4100,2,20))&lt;100000000,VALUE(MID($C4100,2,20)),1000000000),1000000000))+ROW()/100000,"")</f>
        <v/>
      </c>
    </row>
    <row r="4101">
      <c r="M4101" s="7">
        <f>IF($C4101="","",L4101*V4101/100)</f>
        <v/>
      </c>
      <c r="N4101" s="11" t="n"/>
      <c r="R4101" s="7" t="n"/>
      <c r="T4101" s="7" t="n"/>
      <c r="U4101" s="7">
        <f>IF($C4101="","",T4101*X4101/100)</f>
        <v/>
      </c>
      <c r="V4101" s="7">
        <f>IF($C4101="","",T4101-U4101)</f>
        <v/>
      </c>
      <c r="X4101">
        <f>IF($C4101="","",IF($AD4101=1,Settings!$C$8,IF($AC4101=1,Settings!$C$6,Settings!$C$7))*100)</f>
        <v/>
      </c>
      <c r="Y4101" s="7">
        <f>IF($C4101="","",V4101-M4101)</f>
        <v/>
      </c>
      <c r="AA4101">
        <f>IF($C4101="","",IF(COUNTIF($C$2:$C4101,$C4101)=1,1,0))</f>
        <v/>
      </c>
      <c r="AB4101">
        <f>IF($AA4101=1,SUMPRODUCT(--($AE$2:$AE$6001&lt;$AE4101))+1,"")</f>
        <v/>
      </c>
      <c r="AC4101">
        <f>IF($C4101="","",IF(OR($W4101=TRUE(),$W4101="TRUE"),0,1))</f>
        <v/>
      </c>
      <c r="AD4101">
        <f>IF($C4101="","",IF($Z4101="Yes",1,0))</f>
        <v/>
      </c>
      <c r="AE4101">
        <f>IF($AA4101=1,IFERROR(IF(VALUE($C4101)&lt;100000000,VALUE($C4101),1000000000),IFERROR(IF(VALUE(MID($C4101,2,20))&lt;100000000,VALUE(MID($C4101,2,20)),1000000000),1000000000))+ROW()/100000,"")</f>
        <v/>
      </c>
    </row>
    <row r="4102">
      <c r="M4102" s="7">
        <f>IF($C4102="","",L4102*V4102/100)</f>
        <v/>
      </c>
      <c r="N4102" s="11" t="n"/>
      <c r="R4102" s="7" t="n"/>
      <c r="T4102" s="7" t="n"/>
      <c r="U4102" s="7">
        <f>IF($C4102="","",T4102*X4102/100)</f>
        <v/>
      </c>
      <c r="V4102" s="7">
        <f>IF($C4102="","",T4102-U4102)</f>
        <v/>
      </c>
      <c r="X4102">
        <f>IF($C4102="","",IF($AD4102=1,Settings!$C$8,IF($AC4102=1,Settings!$C$6,Settings!$C$7))*100)</f>
        <v/>
      </c>
      <c r="Y4102" s="7">
        <f>IF($C4102="","",V4102-M4102)</f>
        <v/>
      </c>
      <c r="AA4102">
        <f>IF($C4102="","",IF(COUNTIF($C$2:$C4102,$C4102)=1,1,0))</f>
        <v/>
      </c>
      <c r="AB4102">
        <f>IF($AA4102=1,SUMPRODUCT(--($AE$2:$AE$6001&lt;$AE4102))+1,"")</f>
        <v/>
      </c>
      <c r="AC4102">
        <f>IF($C4102="","",IF(OR($W4102=TRUE(),$W4102="TRUE"),0,1))</f>
        <v/>
      </c>
      <c r="AD4102">
        <f>IF($C4102="","",IF($Z4102="Yes",1,0))</f>
        <v/>
      </c>
      <c r="AE4102">
        <f>IF($AA4102=1,IFERROR(IF(VALUE($C4102)&lt;100000000,VALUE($C4102),1000000000),IFERROR(IF(VALUE(MID($C4102,2,20))&lt;100000000,VALUE(MID($C4102,2,20)),1000000000),1000000000))+ROW()/100000,"")</f>
        <v/>
      </c>
    </row>
    <row r="4103">
      <c r="M4103" s="7">
        <f>IF($C4103="","",L4103*V4103/100)</f>
        <v/>
      </c>
      <c r="N4103" s="11" t="n"/>
      <c r="R4103" s="7" t="n"/>
      <c r="T4103" s="7" t="n"/>
      <c r="U4103" s="7">
        <f>IF($C4103="","",T4103*X4103/100)</f>
        <v/>
      </c>
      <c r="V4103" s="7">
        <f>IF($C4103="","",T4103-U4103)</f>
        <v/>
      </c>
      <c r="X4103">
        <f>IF($C4103="","",IF($AD4103=1,Settings!$C$8,IF($AC4103=1,Settings!$C$6,Settings!$C$7))*100)</f>
        <v/>
      </c>
      <c r="Y4103" s="7">
        <f>IF($C4103="","",V4103-M4103)</f>
        <v/>
      </c>
      <c r="AA4103">
        <f>IF($C4103="","",IF(COUNTIF($C$2:$C4103,$C4103)=1,1,0))</f>
        <v/>
      </c>
      <c r="AB4103">
        <f>IF($AA4103=1,SUMPRODUCT(--($AE$2:$AE$6001&lt;$AE4103))+1,"")</f>
        <v/>
      </c>
      <c r="AC4103">
        <f>IF($C4103="","",IF(OR($W4103=TRUE(),$W4103="TRUE"),0,1))</f>
        <v/>
      </c>
      <c r="AD4103">
        <f>IF($C4103="","",IF($Z4103="Yes",1,0))</f>
        <v/>
      </c>
      <c r="AE4103">
        <f>IF($AA4103=1,IFERROR(IF(VALUE($C4103)&lt;100000000,VALUE($C4103),1000000000),IFERROR(IF(VALUE(MID($C4103,2,20))&lt;100000000,VALUE(MID($C4103,2,20)),1000000000),1000000000))+ROW()/100000,"")</f>
        <v/>
      </c>
    </row>
    <row r="4104">
      <c r="M4104" s="7">
        <f>IF($C4104="","",L4104*V4104/100)</f>
        <v/>
      </c>
      <c r="N4104" s="11" t="n"/>
      <c r="R4104" s="7" t="n"/>
      <c r="T4104" s="7" t="n"/>
      <c r="U4104" s="7">
        <f>IF($C4104="","",T4104*X4104/100)</f>
        <v/>
      </c>
      <c r="V4104" s="7">
        <f>IF($C4104="","",T4104-U4104)</f>
        <v/>
      </c>
      <c r="X4104">
        <f>IF($C4104="","",IF($AD4104=1,Settings!$C$8,IF($AC4104=1,Settings!$C$6,Settings!$C$7))*100)</f>
        <v/>
      </c>
      <c r="Y4104" s="7">
        <f>IF($C4104="","",V4104-M4104)</f>
        <v/>
      </c>
      <c r="AA4104">
        <f>IF($C4104="","",IF(COUNTIF($C$2:$C4104,$C4104)=1,1,0))</f>
        <v/>
      </c>
      <c r="AB4104">
        <f>IF($AA4104=1,SUMPRODUCT(--($AE$2:$AE$6001&lt;$AE4104))+1,"")</f>
        <v/>
      </c>
      <c r="AC4104">
        <f>IF($C4104="","",IF(OR($W4104=TRUE(),$W4104="TRUE"),0,1))</f>
        <v/>
      </c>
      <c r="AD4104">
        <f>IF($C4104="","",IF($Z4104="Yes",1,0))</f>
        <v/>
      </c>
      <c r="AE4104">
        <f>IF($AA4104=1,IFERROR(IF(VALUE($C4104)&lt;100000000,VALUE($C4104),1000000000),IFERROR(IF(VALUE(MID($C4104,2,20))&lt;100000000,VALUE(MID($C4104,2,20)),1000000000),1000000000))+ROW()/100000,"")</f>
        <v/>
      </c>
    </row>
    <row r="4105">
      <c r="M4105" s="7">
        <f>IF($C4105="","",L4105*V4105/100)</f>
        <v/>
      </c>
      <c r="N4105" s="11" t="n"/>
      <c r="R4105" s="7" t="n"/>
      <c r="T4105" s="7" t="n"/>
      <c r="U4105" s="7">
        <f>IF($C4105="","",T4105*X4105/100)</f>
        <v/>
      </c>
      <c r="V4105" s="7">
        <f>IF($C4105="","",T4105-U4105)</f>
        <v/>
      </c>
      <c r="X4105">
        <f>IF($C4105="","",IF($AD4105=1,Settings!$C$8,IF($AC4105=1,Settings!$C$6,Settings!$C$7))*100)</f>
        <v/>
      </c>
      <c r="Y4105" s="7">
        <f>IF($C4105="","",V4105-M4105)</f>
        <v/>
      </c>
      <c r="AA4105">
        <f>IF($C4105="","",IF(COUNTIF($C$2:$C4105,$C4105)=1,1,0))</f>
        <v/>
      </c>
      <c r="AB4105">
        <f>IF($AA4105=1,SUMPRODUCT(--($AE$2:$AE$6001&lt;$AE4105))+1,"")</f>
        <v/>
      </c>
      <c r="AC4105">
        <f>IF($C4105="","",IF(OR($W4105=TRUE(),$W4105="TRUE"),0,1))</f>
        <v/>
      </c>
      <c r="AD4105">
        <f>IF($C4105="","",IF($Z4105="Yes",1,0))</f>
        <v/>
      </c>
      <c r="AE4105">
        <f>IF($AA4105=1,IFERROR(IF(VALUE($C4105)&lt;100000000,VALUE($C4105),1000000000),IFERROR(IF(VALUE(MID($C4105,2,20))&lt;100000000,VALUE(MID($C4105,2,20)),1000000000),1000000000))+ROW()/100000,"")</f>
        <v/>
      </c>
    </row>
    <row r="4106">
      <c r="M4106" s="7">
        <f>IF($C4106="","",L4106*V4106/100)</f>
        <v/>
      </c>
      <c r="N4106" s="11" t="n"/>
      <c r="R4106" s="7" t="n"/>
      <c r="T4106" s="7" t="n"/>
      <c r="U4106" s="7">
        <f>IF($C4106="","",T4106*X4106/100)</f>
        <v/>
      </c>
      <c r="V4106" s="7">
        <f>IF($C4106="","",T4106-U4106)</f>
        <v/>
      </c>
      <c r="X4106">
        <f>IF($C4106="","",IF($AD4106=1,Settings!$C$8,IF($AC4106=1,Settings!$C$6,Settings!$C$7))*100)</f>
        <v/>
      </c>
      <c r="Y4106" s="7">
        <f>IF($C4106="","",V4106-M4106)</f>
        <v/>
      </c>
      <c r="AA4106">
        <f>IF($C4106="","",IF(COUNTIF($C$2:$C4106,$C4106)=1,1,0))</f>
        <v/>
      </c>
      <c r="AB4106">
        <f>IF($AA4106=1,SUMPRODUCT(--($AE$2:$AE$6001&lt;$AE4106))+1,"")</f>
        <v/>
      </c>
      <c r="AC4106">
        <f>IF($C4106="","",IF(OR($W4106=TRUE(),$W4106="TRUE"),0,1))</f>
        <v/>
      </c>
      <c r="AD4106">
        <f>IF($C4106="","",IF($Z4106="Yes",1,0))</f>
        <v/>
      </c>
      <c r="AE4106">
        <f>IF($AA4106=1,IFERROR(IF(VALUE($C4106)&lt;100000000,VALUE($C4106),1000000000),IFERROR(IF(VALUE(MID($C4106,2,20))&lt;100000000,VALUE(MID($C4106,2,20)),1000000000),1000000000))+ROW()/100000,"")</f>
        <v/>
      </c>
    </row>
    <row r="4107">
      <c r="M4107" s="7">
        <f>IF($C4107="","",L4107*V4107/100)</f>
        <v/>
      </c>
      <c r="N4107" s="11" t="n"/>
      <c r="R4107" s="7" t="n"/>
      <c r="T4107" s="7" t="n"/>
      <c r="U4107" s="7">
        <f>IF($C4107="","",T4107*X4107/100)</f>
        <v/>
      </c>
      <c r="V4107" s="7">
        <f>IF($C4107="","",T4107-U4107)</f>
        <v/>
      </c>
      <c r="X4107">
        <f>IF($C4107="","",IF($AD4107=1,Settings!$C$8,IF($AC4107=1,Settings!$C$6,Settings!$C$7))*100)</f>
        <v/>
      </c>
      <c r="Y4107" s="7">
        <f>IF($C4107="","",V4107-M4107)</f>
        <v/>
      </c>
      <c r="AA4107">
        <f>IF($C4107="","",IF(COUNTIF($C$2:$C4107,$C4107)=1,1,0))</f>
        <v/>
      </c>
      <c r="AB4107">
        <f>IF($AA4107=1,SUMPRODUCT(--($AE$2:$AE$6001&lt;$AE4107))+1,"")</f>
        <v/>
      </c>
      <c r="AC4107">
        <f>IF($C4107="","",IF(OR($W4107=TRUE(),$W4107="TRUE"),0,1))</f>
        <v/>
      </c>
      <c r="AD4107">
        <f>IF($C4107="","",IF($Z4107="Yes",1,0))</f>
        <v/>
      </c>
      <c r="AE4107">
        <f>IF($AA4107=1,IFERROR(IF(VALUE($C4107)&lt;100000000,VALUE($C4107),1000000000),IFERROR(IF(VALUE(MID($C4107,2,20))&lt;100000000,VALUE(MID($C4107,2,20)),1000000000),1000000000))+ROW()/100000,"")</f>
        <v/>
      </c>
    </row>
    <row r="4108">
      <c r="M4108" s="7">
        <f>IF($C4108="","",L4108*V4108/100)</f>
        <v/>
      </c>
      <c r="N4108" s="11" t="n"/>
      <c r="R4108" s="7" t="n"/>
      <c r="T4108" s="7" t="n"/>
      <c r="U4108" s="7">
        <f>IF($C4108="","",T4108*X4108/100)</f>
        <v/>
      </c>
      <c r="V4108" s="7">
        <f>IF($C4108="","",T4108-U4108)</f>
        <v/>
      </c>
      <c r="X4108">
        <f>IF($C4108="","",IF($AD4108=1,Settings!$C$8,IF($AC4108=1,Settings!$C$6,Settings!$C$7))*100)</f>
        <v/>
      </c>
      <c r="Y4108" s="7">
        <f>IF($C4108="","",V4108-M4108)</f>
        <v/>
      </c>
      <c r="AA4108">
        <f>IF($C4108="","",IF(COUNTIF($C$2:$C4108,$C4108)=1,1,0))</f>
        <v/>
      </c>
      <c r="AB4108">
        <f>IF($AA4108=1,SUMPRODUCT(--($AE$2:$AE$6001&lt;$AE4108))+1,"")</f>
        <v/>
      </c>
      <c r="AC4108">
        <f>IF($C4108="","",IF(OR($W4108=TRUE(),$W4108="TRUE"),0,1))</f>
        <v/>
      </c>
      <c r="AD4108">
        <f>IF($C4108="","",IF($Z4108="Yes",1,0))</f>
        <v/>
      </c>
      <c r="AE4108">
        <f>IF($AA4108=1,IFERROR(IF(VALUE($C4108)&lt;100000000,VALUE($C4108),1000000000),IFERROR(IF(VALUE(MID($C4108,2,20))&lt;100000000,VALUE(MID($C4108,2,20)),1000000000),1000000000))+ROW()/100000,"")</f>
        <v/>
      </c>
    </row>
    <row r="4109">
      <c r="M4109" s="7">
        <f>IF($C4109="","",L4109*V4109/100)</f>
        <v/>
      </c>
      <c r="N4109" s="11" t="n"/>
      <c r="R4109" s="7" t="n"/>
      <c r="T4109" s="7" t="n"/>
      <c r="U4109" s="7">
        <f>IF($C4109="","",T4109*X4109/100)</f>
        <v/>
      </c>
      <c r="V4109" s="7">
        <f>IF($C4109="","",T4109-U4109)</f>
        <v/>
      </c>
      <c r="X4109">
        <f>IF($C4109="","",IF($AD4109=1,Settings!$C$8,IF($AC4109=1,Settings!$C$6,Settings!$C$7))*100)</f>
        <v/>
      </c>
      <c r="Y4109" s="7">
        <f>IF($C4109="","",V4109-M4109)</f>
        <v/>
      </c>
      <c r="AA4109">
        <f>IF($C4109="","",IF(COUNTIF($C$2:$C4109,$C4109)=1,1,0))</f>
        <v/>
      </c>
      <c r="AB4109">
        <f>IF($AA4109=1,SUMPRODUCT(--($AE$2:$AE$6001&lt;$AE4109))+1,"")</f>
        <v/>
      </c>
      <c r="AC4109">
        <f>IF($C4109="","",IF(OR($W4109=TRUE(),$W4109="TRUE"),0,1))</f>
        <v/>
      </c>
      <c r="AD4109">
        <f>IF($C4109="","",IF($Z4109="Yes",1,0))</f>
        <v/>
      </c>
      <c r="AE4109">
        <f>IF($AA4109=1,IFERROR(IF(VALUE($C4109)&lt;100000000,VALUE($C4109),1000000000),IFERROR(IF(VALUE(MID($C4109,2,20))&lt;100000000,VALUE(MID($C4109,2,20)),1000000000),1000000000))+ROW()/100000,"")</f>
        <v/>
      </c>
    </row>
    <row r="4110">
      <c r="M4110" s="7">
        <f>IF($C4110="","",L4110*V4110/100)</f>
        <v/>
      </c>
      <c r="N4110" s="11" t="n"/>
      <c r="R4110" s="7" t="n"/>
      <c r="T4110" s="7" t="n"/>
      <c r="U4110" s="7">
        <f>IF($C4110="","",T4110*X4110/100)</f>
        <v/>
      </c>
      <c r="V4110" s="7">
        <f>IF($C4110="","",T4110-U4110)</f>
        <v/>
      </c>
      <c r="X4110">
        <f>IF($C4110="","",IF($AD4110=1,Settings!$C$8,IF($AC4110=1,Settings!$C$6,Settings!$C$7))*100)</f>
        <v/>
      </c>
      <c r="Y4110" s="7">
        <f>IF($C4110="","",V4110-M4110)</f>
        <v/>
      </c>
      <c r="AA4110">
        <f>IF($C4110="","",IF(COUNTIF($C$2:$C4110,$C4110)=1,1,0))</f>
        <v/>
      </c>
      <c r="AB4110">
        <f>IF($AA4110=1,SUMPRODUCT(--($AE$2:$AE$6001&lt;$AE4110))+1,"")</f>
        <v/>
      </c>
      <c r="AC4110">
        <f>IF($C4110="","",IF(OR($W4110=TRUE(),$W4110="TRUE"),0,1))</f>
        <v/>
      </c>
      <c r="AD4110">
        <f>IF($C4110="","",IF($Z4110="Yes",1,0))</f>
        <v/>
      </c>
      <c r="AE4110">
        <f>IF($AA4110=1,IFERROR(IF(VALUE($C4110)&lt;100000000,VALUE($C4110),1000000000),IFERROR(IF(VALUE(MID($C4110,2,20))&lt;100000000,VALUE(MID($C4110,2,20)),1000000000),1000000000))+ROW()/100000,"")</f>
        <v/>
      </c>
    </row>
    <row r="4111">
      <c r="M4111" s="7">
        <f>IF($C4111="","",L4111*V4111/100)</f>
        <v/>
      </c>
      <c r="N4111" s="11" t="n"/>
      <c r="R4111" s="7" t="n"/>
      <c r="T4111" s="7" t="n"/>
      <c r="U4111" s="7">
        <f>IF($C4111="","",T4111*X4111/100)</f>
        <v/>
      </c>
      <c r="V4111" s="7">
        <f>IF($C4111="","",T4111-U4111)</f>
        <v/>
      </c>
      <c r="X4111">
        <f>IF($C4111="","",IF($AD4111=1,Settings!$C$8,IF($AC4111=1,Settings!$C$6,Settings!$C$7))*100)</f>
        <v/>
      </c>
      <c r="Y4111" s="7">
        <f>IF($C4111="","",V4111-M4111)</f>
        <v/>
      </c>
      <c r="AA4111">
        <f>IF($C4111="","",IF(COUNTIF($C$2:$C4111,$C4111)=1,1,0))</f>
        <v/>
      </c>
      <c r="AB4111">
        <f>IF($AA4111=1,SUMPRODUCT(--($AE$2:$AE$6001&lt;$AE4111))+1,"")</f>
        <v/>
      </c>
      <c r="AC4111">
        <f>IF($C4111="","",IF(OR($W4111=TRUE(),$W4111="TRUE"),0,1))</f>
        <v/>
      </c>
      <c r="AD4111">
        <f>IF($C4111="","",IF($Z4111="Yes",1,0))</f>
        <v/>
      </c>
      <c r="AE4111">
        <f>IF($AA4111=1,IFERROR(IF(VALUE($C4111)&lt;100000000,VALUE($C4111),1000000000),IFERROR(IF(VALUE(MID($C4111,2,20))&lt;100000000,VALUE(MID($C4111,2,20)),1000000000),1000000000))+ROW()/100000,"")</f>
        <v/>
      </c>
    </row>
    <row r="4112">
      <c r="M4112" s="7">
        <f>IF($C4112="","",L4112*V4112/100)</f>
        <v/>
      </c>
      <c r="N4112" s="11" t="n"/>
      <c r="R4112" s="7" t="n"/>
      <c r="T4112" s="7" t="n"/>
      <c r="U4112" s="7">
        <f>IF($C4112="","",T4112*X4112/100)</f>
        <v/>
      </c>
      <c r="V4112" s="7">
        <f>IF($C4112="","",T4112-U4112)</f>
        <v/>
      </c>
      <c r="X4112">
        <f>IF($C4112="","",IF($AD4112=1,Settings!$C$8,IF($AC4112=1,Settings!$C$6,Settings!$C$7))*100)</f>
        <v/>
      </c>
      <c r="Y4112" s="7">
        <f>IF($C4112="","",V4112-M4112)</f>
        <v/>
      </c>
      <c r="AA4112">
        <f>IF($C4112="","",IF(COUNTIF($C$2:$C4112,$C4112)=1,1,0))</f>
        <v/>
      </c>
      <c r="AB4112">
        <f>IF($AA4112=1,SUMPRODUCT(--($AE$2:$AE$6001&lt;$AE4112))+1,"")</f>
        <v/>
      </c>
      <c r="AC4112">
        <f>IF($C4112="","",IF(OR($W4112=TRUE(),$W4112="TRUE"),0,1))</f>
        <v/>
      </c>
      <c r="AD4112">
        <f>IF($C4112="","",IF($Z4112="Yes",1,0))</f>
        <v/>
      </c>
      <c r="AE4112">
        <f>IF($AA4112=1,IFERROR(IF(VALUE($C4112)&lt;100000000,VALUE($C4112),1000000000),IFERROR(IF(VALUE(MID($C4112,2,20))&lt;100000000,VALUE(MID($C4112,2,20)),1000000000),1000000000))+ROW()/100000,"")</f>
        <v/>
      </c>
    </row>
    <row r="4113">
      <c r="M4113" s="7">
        <f>IF($C4113="","",L4113*V4113/100)</f>
        <v/>
      </c>
      <c r="N4113" s="11" t="n"/>
      <c r="R4113" s="7" t="n"/>
      <c r="T4113" s="7" t="n"/>
      <c r="U4113" s="7">
        <f>IF($C4113="","",T4113*X4113/100)</f>
        <v/>
      </c>
      <c r="V4113" s="7">
        <f>IF($C4113="","",T4113-U4113)</f>
        <v/>
      </c>
      <c r="X4113">
        <f>IF($C4113="","",IF($AD4113=1,Settings!$C$8,IF($AC4113=1,Settings!$C$6,Settings!$C$7))*100)</f>
        <v/>
      </c>
      <c r="Y4113" s="7">
        <f>IF($C4113="","",V4113-M4113)</f>
        <v/>
      </c>
      <c r="AA4113">
        <f>IF($C4113="","",IF(COUNTIF($C$2:$C4113,$C4113)=1,1,0))</f>
        <v/>
      </c>
      <c r="AB4113">
        <f>IF($AA4113=1,SUMPRODUCT(--($AE$2:$AE$6001&lt;$AE4113))+1,"")</f>
        <v/>
      </c>
      <c r="AC4113">
        <f>IF($C4113="","",IF(OR($W4113=TRUE(),$W4113="TRUE"),0,1))</f>
        <v/>
      </c>
      <c r="AD4113">
        <f>IF($C4113="","",IF($Z4113="Yes",1,0))</f>
        <v/>
      </c>
      <c r="AE4113">
        <f>IF($AA4113=1,IFERROR(IF(VALUE($C4113)&lt;100000000,VALUE($C4113),1000000000),IFERROR(IF(VALUE(MID($C4113,2,20))&lt;100000000,VALUE(MID($C4113,2,20)),1000000000),1000000000))+ROW()/100000,"")</f>
        <v/>
      </c>
    </row>
    <row r="4114">
      <c r="M4114" s="7">
        <f>IF($C4114="","",L4114*V4114/100)</f>
        <v/>
      </c>
      <c r="N4114" s="11" t="n"/>
      <c r="R4114" s="7" t="n"/>
      <c r="T4114" s="7" t="n"/>
      <c r="U4114" s="7">
        <f>IF($C4114="","",T4114*X4114/100)</f>
        <v/>
      </c>
      <c r="V4114" s="7">
        <f>IF($C4114="","",T4114-U4114)</f>
        <v/>
      </c>
      <c r="X4114">
        <f>IF($C4114="","",IF($AD4114=1,Settings!$C$8,IF($AC4114=1,Settings!$C$6,Settings!$C$7))*100)</f>
        <v/>
      </c>
      <c r="Y4114" s="7">
        <f>IF($C4114="","",V4114-M4114)</f>
        <v/>
      </c>
      <c r="AA4114">
        <f>IF($C4114="","",IF(COUNTIF($C$2:$C4114,$C4114)=1,1,0))</f>
        <v/>
      </c>
      <c r="AB4114">
        <f>IF($AA4114=1,SUMPRODUCT(--($AE$2:$AE$6001&lt;$AE4114))+1,"")</f>
        <v/>
      </c>
      <c r="AC4114">
        <f>IF($C4114="","",IF(OR($W4114=TRUE(),$W4114="TRUE"),0,1))</f>
        <v/>
      </c>
      <c r="AD4114">
        <f>IF($C4114="","",IF($Z4114="Yes",1,0))</f>
        <v/>
      </c>
      <c r="AE4114">
        <f>IF($AA4114=1,IFERROR(IF(VALUE($C4114)&lt;100000000,VALUE($C4114),1000000000),IFERROR(IF(VALUE(MID($C4114,2,20))&lt;100000000,VALUE(MID($C4114,2,20)),1000000000),1000000000))+ROW()/100000,"")</f>
        <v/>
      </c>
    </row>
    <row r="4115">
      <c r="M4115" s="7">
        <f>IF($C4115="","",L4115*V4115/100)</f>
        <v/>
      </c>
      <c r="N4115" s="11" t="n"/>
      <c r="R4115" s="7" t="n"/>
      <c r="T4115" s="7" t="n"/>
      <c r="U4115" s="7">
        <f>IF($C4115="","",T4115*X4115/100)</f>
        <v/>
      </c>
      <c r="V4115" s="7">
        <f>IF($C4115="","",T4115-U4115)</f>
        <v/>
      </c>
      <c r="X4115">
        <f>IF($C4115="","",IF($AD4115=1,Settings!$C$8,IF($AC4115=1,Settings!$C$6,Settings!$C$7))*100)</f>
        <v/>
      </c>
      <c r="Y4115" s="7">
        <f>IF($C4115="","",V4115-M4115)</f>
        <v/>
      </c>
      <c r="AA4115">
        <f>IF($C4115="","",IF(COUNTIF($C$2:$C4115,$C4115)=1,1,0))</f>
        <v/>
      </c>
      <c r="AB4115">
        <f>IF($AA4115=1,SUMPRODUCT(--($AE$2:$AE$6001&lt;$AE4115))+1,"")</f>
        <v/>
      </c>
      <c r="AC4115">
        <f>IF($C4115="","",IF(OR($W4115=TRUE(),$W4115="TRUE"),0,1))</f>
        <v/>
      </c>
      <c r="AD4115">
        <f>IF($C4115="","",IF($Z4115="Yes",1,0))</f>
        <v/>
      </c>
      <c r="AE4115">
        <f>IF($AA4115=1,IFERROR(IF(VALUE($C4115)&lt;100000000,VALUE($C4115),1000000000),IFERROR(IF(VALUE(MID($C4115,2,20))&lt;100000000,VALUE(MID($C4115,2,20)),1000000000),1000000000))+ROW()/100000,"")</f>
        <v/>
      </c>
    </row>
    <row r="4116">
      <c r="M4116" s="7">
        <f>IF($C4116="","",L4116*V4116/100)</f>
        <v/>
      </c>
      <c r="N4116" s="11" t="n"/>
      <c r="R4116" s="7" t="n"/>
      <c r="T4116" s="7" t="n"/>
      <c r="U4116" s="7">
        <f>IF($C4116="","",T4116*X4116/100)</f>
        <v/>
      </c>
      <c r="V4116" s="7">
        <f>IF($C4116="","",T4116-U4116)</f>
        <v/>
      </c>
      <c r="X4116">
        <f>IF($C4116="","",IF($AD4116=1,Settings!$C$8,IF($AC4116=1,Settings!$C$6,Settings!$C$7))*100)</f>
        <v/>
      </c>
      <c r="Y4116" s="7">
        <f>IF($C4116="","",V4116-M4116)</f>
        <v/>
      </c>
      <c r="AA4116">
        <f>IF($C4116="","",IF(COUNTIF($C$2:$C4116,$C4116)=1,1,0))</f>
        <v/>
      </c>
      <c r="AB4116">
        <f>IF($AA4116=1,SUMPRODUCT(--($AE$2:$AE$6001&lt;$AE4116))+1,"")</f>
        <v/>
      </c>
      <c r="AC4116">
        <f>IF($C4116="","",IF(OR($W4116=TRUE(),$W4116="TRUE"),0,1))</f>
        <v/>
      </c>
      <c r="AD4116">
        <f>IF($C4116="","",IF($Z4116="Yes",1,0))</f>
        <v/>
      </c>
      <c r="AE4116">
        <f>IF($AA4116=1,IFERROR(IF(VALUE($C4116)&lt;100000000,VALUE($C4116),1000000000),IFERROR(IF(VALUE(MID($C4116,2,20))&lt;100000000,VALUE(MID($C4116,2,20)),1000000000),1000000000))+ROW()/100000,"")</f>
        <v/>
      </c>
    </row>
    <row r="4117">
      <c r="M4117" s="7">
        <f>IF($C4117="","",L4117*V4117/100)</f>
        <v/>
      </c>
      <c r="N4117" s="11" t="n"/>
      <c r="R4117" s="7" t="n"/>
      <c r="T4117" s="7" t="n"/>
      <c r="U4117" s="7">
        <f>IF($C4117="","",T4117*X4117/100)</f>
        <v/>
      </c>
      <c r="V4117" s="7">
        <f>IF($C4117="","",T4117-U4117)</f>
        <v/>
      </c>
      <c r="X4117">
        <f>IF($C4117="","",IF($AD4117=1,Settings!$C$8,IF($AC4117=1,Settings!$C$6,Settings!$C$7))*100)</f>
        <v/>
      </c>
      <c r="Y4117" s="7">
        <f>IF($C4117="","",V4117-M4117)</f>
        <v/>
      </c>
      <c r="AA4117">
        <f>IF($C4117="","",IF(COUNTIF($C$2:$C4117,$C4117)=1,1,0))</f>
        <v/>
      </c>
      <c r="AB4117">
        <f>IF($AA4117=1,SUMPRODUCT(--($AE$2:$AE$6001&lt;$AE4117))+1,"")</f>
        <v/>
      </c>
      <c r="AC4117">
        <f>IF($C4117="","",IF(OR($W4117=TRUE(),$W4117="TRUE"),0,1))</f>
        <v/>
      </c>
      <c r="AD4117">
        <f>IF($C4117="","",IF($Z4117="Yes",1,0))</f>
        <v/>
      </c>
      <c r="AE4117">
        <f>IF($AA4117=1,IFERROR(IF(VALUE($C4117)&lt;100000000,VALUE($C4117),1000000000),IFERROR(IF(VALUE(MID($C4117,2,20))&lt;100000000,VALUE(MID($C4117,2,20)),1000000000),1000000000))+ROW()/100000,"")</f>
        <v/>
      </c>
    </row>
    <row r="4118">
      <c r="M4118" s="7">
        <f>IF($C4118="","",L4118*V4118/100)</f>
        <v/>
      </c>
      <c r="N4118" s="11" t="n"/>
      <c r="R4118" s="7" t="n"/>
      <c r="T4118" s="7" t="n"/>
      <c r="U4118" s="7">
        <f>IF($C4118="","",T4118*X4118/100)</f>
        <v/>
      </c>
      <c r="V4118" s="7">
        <f>IF($C4118="","",T4118-U4118)</f>
        <v/>
      </c>
      <c r="X4118">
        <f>IF($C4118="","",IF($AD4118=1,Settings!$C$8,IF($AC4118=1,Settings!$C$6,Settings!$C$7))*100)</f>
        <v/>
      </c>
      <c r="Y4118" s="7">
        <f>IF($C4118="","",V4118-M4118)</f>
        <v/>
      </c>
      <c r="AA4118">
        <f>IF($C4118="","",IF(COUNTIF($C$2:$C4118,$C4118)=1,1,0))</f>
        <v/>
      </c>
      <c r="AB4118">
        <f>IF($AA4118=1,SUMPRODUCT(--($AE$2:$AE$6001&lt;$AE4118))+1,"")</f>
        <v/>
      </c>
      <c r="AC4118">
        <f>IF($C4118="","",IF(OR($W4118=TRUE(),$W4118="TRUE"),0,1))</f>
        <v/>
      </c>
      <c r="AD4118">
        <f>IF($C4118="","",IF($Z4118="Yes",1,0))</f>
        <v/>
      </c>
      <c r="AE4118">
        <f>IF($AA4118=1,IFERROR(IF(VALUE($C4118)&lt;100000000,VALUE($C4118),1000000000),IFERROR(IF(VALUE(MID($C4118,2,20))&lt;100000000,VALUE(MID($C4118,2,20)),1000000000),1000000000))+ROW()/100000,"")</f>
        <v/>
      </c>
    </row>
    <row r="4119">
      <c r="M4119" s="7">
        <f>IF($C4119="","",L4119*V4119/100)</f>
        <v/>
      </c>
      <c r="N4119" s="11" t="n"/>
      <c r="R4119" s="7" t="n"/>
      <c r="T4119" s="7" t="n"/>
      <c r="U4119" s="7">
        <f>IF($C4119="","",T4119*X4119/100)</f>
        <v/>
      </c>
      <c r="V4119" s="7">
        <f>IF($C4119="","",T4119-U4119)</f>
        <v/>
      </c>
      <c r="X4119">
        <f>IF($C4119="","",IF($AD4119=1,Settings!$C$8,IF($AC4119=1,Settings!$C$6,Settings!$C$7))*100)</f>
        <v/>
      </c>
      <c r="Y4119" s="7">
        <f>IF($C4119="","",V4119-M4119)</f>
        <v/>
      </c>
      <c r="AA4119">
        <f>IF($C4119="","",IF(COUNTIF($C$2:$C4119,$C4119)=1,1,0))</f>
        <v/>
      </c>
      <c r="AB4119">
        <f>IF($AA4119=1,SUMPRODUCT(--($AE$2:$AE$6001&lt;$AE4119))+1,"")</f>
        <v/>
      </c>
      <c r="AC4119">
        <f>IF($C4119="","",IF(OR($W4119=TRUE(),$W4119="TRUE"),0,1))</f>
        <v/>
      </c>
      <c r="AD4119">
        <f>IF($C4119="","",IF($Z4119="Yes",1,0))</f>
        <v/>
      </c>
      <c r="AE4119">
        <f>IF($AA4119=1,IFERROR(IF(VALUE($C4119)&lt;100000000,VALUE($C4119),1000000000),IFERROR(IF(VALUE(MID($C4119,2,20))&lt;100000000,VALUE(MID($C4119,2,20)),1000000000),1000000000))+ROW()/100000,"")</f>
        <v/>
      </c>
    </row>
    <row r="4120">
      <c r="M4120" s="7">
        <f>IF($C4120="","",L4120*V4120/100)</f>
        <v/>
      </c>
      <c r="N4120" s="11" t="n"/>
      <c r="R4120" s="7" t="n"/>
      <c r="T4120" s="7" t="n"/>
      <c r="U4120" s="7">
        <f>IF($C4120="","",T4120*X4120/100)</f>
        <v/>
      </c>
      <c r="V4120" s="7">
        <f>IF($C4120="","",T4120-U4120)</f>
        <v/>
      </c>
      <c r="X4120">
        <f>IF($C4120="","",IF($AD4120=1,Settings!$C$8,IF($AC4120=1,Settings!$C$6,Settings!$C$7))*100)</f>
        <v/>
      </c>
      <c r="Y4120" s="7">
        <f>IF($C4120="","",V4120-M4120)</f>
        <v/>
      </c>
      <c r="AA4120">
        <f>IF($C4120="","",IF(COUNTIF($C$2:$C4120,$C4120)=1,1,0))</f>
        <v/>
      </c>
      <c r="AB4120">
        <f>IF($AA4120=1,SUMPRODUCT(--($AE$2:$AE$6001&lt;$AE4120))+1,"")</f>
        <v/>
      </c>
      <c r="AC4120">
        <f>IF($C4120="","",IF(OR($W4120=TRUE(),$W4120="TRUE"),0,1))</f>
        <v/>
      </c>
      <c r="AD4120">
        <f>IF($C4120="","",IF($Z4120="Yes",1,0))</f>
        <v/>
      </c>
      <c r="AE4120">
        <f>IF($AA4120=1,IFERROR(IF(VALUE($C4120)&lt;100000000,VALUE($C4120),1000000000),IFERROR(IF(VALUE(MID($C4120,2,20))&lt;100000000,VALUE(MID($C4120,2,20)),1000000000),1000000000))+ROW()/100000,"")</f>
        <v/>
      </c>
    </row>
    <row r="4121">
      <c r="M4121" s="7">
        <f>IF($C4121="","",L4121*V4121/100)</f>
        <v/>
      </c>
      <c r="N4121" s="11" t="n"/>
      <c r="R4121" s="7" t="n"/>
      <c r="T4121" s="7" t="n"/>
      <c r="U4121" s="7">
        <f>IF($C4121="","",T4121*X4121/100)</f>
        <v/>
      </c>
      <c r="V4121" s="7">
        <f>IF($C4121="","",T4121-U4121)</f>
        <v/>
      </c>
      <c r="X4121">
        <f>IF($C4121="","",IF($AD4121=1,Settings!$C$8,IF($AC4121=1,Settings!$C$6,Settings!$C$7))*100)</f>
        <v/>
      </c>
      <c r="Y4121" s="7">
        <f>IF($C4121="","",V4121-M4121)</f>
        <v/>
      </c>
      <c r="AA4121">
        <f>IF($C4121="","",IF(COUNTIF($C$2:$C4121,$C4121)=1,1,0))</f>
        <v/>
      </c>
      <c r="AB4121">
        <f>IF($AA4121=1,SUMPRODUCT(--($AE$2:$AE$6001&lt;$AE4121))+1,"")</f>
        <v/>
      </c>
      <c r="AC4121">
        <f>IF($C4121="","",IF(OR($W4121=TRUE(),$W4121="TRUE"),0,1))</f>
        <v/>
      </c>
      <c r="AD4121">
        <f>IF($C4121="","",IF($Z4121="Yes",1,0))</f>
        <v/>
      </c>
      <c r="AE4121">
        <f>IF($AA4121=1,IFERROR(IF(VALUE($C4121)&lt;100000000,VALUE($C4121),1000000000),IFERROR(IF(VALUE(MID($C4121,2,20))&lt;100000000,VALUE(MID($C4121,2,20)),1000000000),1000000000))+ROW()/100000,"")</f>
        <v/>
      </c>
    </row>
    <row r="4122">
      <c r="M4122" s="7">
        <f>IF($C4122="","",L4122*V4122/100)</f>
        <v/>
      </c>
      <c r="N4122" s="11" t="n"/>
      <c r="R4122" s="7" t="n"/>
      <c r="T4122" s="7" t="n"/>
      <c r="U4122" s="7">
        <f>IF($C4122="","",T4122*X4122/100)</f>
        <v/>
      </c>
      <c r="V4122" s="7">
        <f>IF($C4122="","",T4122-U4122)</f>
        <v/>
      </c>
      <c r="X4122">
        <f>IF($C4122="","",IF($AD4122=1,Settings!$C$8,IF($AC4122=1,Settings!$C$6,Settings!$C$7))*100)</f>
        <v/>
      </c>
      <c r="Y4122" s="7">
        <f>IF($C4122="","",V4122-M4122)</f>
        <v/>
      </c>
      <c r="AA4122">
        <f>IF($C4122="","",IF(COUNTIF($C$2:$C4122,$C4122)=1,1,0))</f>
        <v/>
      </c>
      <c r="AB4122">
        <f>IF($AA4122=1,SUMPRODUCT(--($AE$2:$AE$6001&lt;$AE4122))+1,"")</f>
        <v/>
      </c>
      <c r="AC4122">
        <f>IF($C4122="","",IF(OR($W4122=TRUE(),$W4122="TRUE"),0,1))</f>
        <v/>
      </c>
      <c r="AD4122">
        <f>IF($C4122="","",IF($Z4122="Yes",1,0))</f>
        <v/>
      </c>
      <c r="AE4122">
        <f>IF($AA4122=1,IFERROR(IF(VALUE($C4122)&lt;100000000,VALUE($C4122),1000000000),IFERROR(IF(VALUE(MID($C4122,2,20))&lt;100000000,VALUE(MID($C4122,2,20)),1000000000),1000000000))+ROW()/100000,"")</f>
        <v/>
      </c>
    </row>
    <row r="4123">
      <c r="M4123" s="7">
        <f>IF($C4123="","",L4123*V4123/100)</f>
        <v/>
      </c>
      <c r="N4123" s="11" t="n"/>
      <c r="R4123" s="7" t="n"/>
      <c r="T4123" s="7" t="n"/>
      <c r="U4123" s="7">
        <f>IF($C4123="","",T4123*X4123/100)</f>
        <v/>
      </c>
      <c r="V4123" s="7">
        <f>IF($C4123="","",T4123-U4123)</f>
        <v/>
      </c>
      <c r="X4123">
        <f>IF($C4123="","",IF($AD4123=1,Settings!$C$8,IF($AC4123=1,Settings!$C$6,Settings!$C$7))*100)</f>
        <v/>
      </c>
      <c r="Y4123" s="7">
        <f>IF($C4123="","",V4123-M4123)</f>
        <v/>
      </c>
      <c r="AA4123">
        <f>IF($C4123="","",IF(COUNTIF($C$2:$C4123,$C4123)=1,1,0))</f>
        <v/>
      </c>
      <c r="AB4123">
        <f>IF($AA4123=1,SUMPRODUCT(--($AE$2:$AE$6001&lt;$AE4123))+1,"")</f>
        <v/>
      </c>
      <c r="AC4123">
        <f>IF($C4123="","",IF(OR($W4123=TRUE(),$W4123="TRUE"),0,1))</f>
        <v/>
      </c>
      <c r="AD4123">
        <f>IF($C4123="","",IF($Z4123="Yes",1,0))</f>
        <v/>
      </c>
      <c r="AE4123">
        <f>IF($AA4123=1,IFERROR(IF(VALUE($C4123)&lt;100000000,VALUE($C4123),1000000000),IFERROR(IF(VALUE(MID($C4123,2,20))&lt;100000000,VALUE(MID($C4123,2,20)),1000000000),1000000000))+ROW()/100000,"")</f>
        <v/>
      </c>
    </row>
    <row r="4124">
      <c r="M4124" s="7">
        <f>IF($C4124="","",L4124*V4124/100)</f>
        <v/>
      </c>
      <c r="N4124" s="11" t="n"/>
      <c r="R4124" s="7" t="n"/>
      <c r="T4124" s="7" t="n"/>
      <c r="U4124" s="7">
        <f>IF($C4124="","",T4124*X4124/100)</f>
        <v/>
      </c>
      <c r="V4124" s="7">
        <f>IF($C4124="","",T4124-U4124)</f>
        <v/>
      </c>
      <c r="X4124">
        <f>IF($C4124="","",IF($AD4124=1,Settings!$C$8,IF($AC4124=1,Settings!$C$6,Settings!$C$7))*100)</f>
        <v/>
      </c>
      <c r="Y4124" s="7">
        <f>IF($C4124="","",V4124-M4124)</f>
        <v/>
      </c>
      <c r="AA4124">
        <f>IF($C4124="","",IF(COUNTIF($C$2:$C4124,$C4124)=1,1,0))</f>
        <v/>
      </c>
      <c r="AB4124">
        <f>IF($AA4124=1,SUMPRODUCT(--($AE$2:$AE$6001&lt;$AE4124))+1,"")</f>
        <v/>
      </c>
      <c r="AC4124">
        <f>IF($C4124="","",IF(OR($W4124=TRUE(),$W4124="TRUE"),0,1))</f>
        <v/>
      </c>
      <c r="AD4124">
        <f>IF($C4124="","",IF($Z4124="Yes",1,0))</f>
        <v/>
      </c>
      <c r="AE4124">
        <f>IF($AA4124=1,IFERROR(IF(VALUE($C4124)&lt;100000000,VALUE($C4124),1000000000),IFERROR(IF(VALUE(MID($C4124,2,20))&lt;100000000,VALUE(MID($C4124,2,20)),1000000000),1000000000))+ROW()/100000,"")</f>
        <v/>
      </c>
    </row>
    <row r="4125">
      <c r="M4125" s="7">
        <f>IF($C4125="","",L4125*V4125/100)</f>
        <v/>
      </c>
      <c r="N4125" s="11" t="n"/>
      <c r="R4125" s="7" t="n"/>
      <c r="T4125" s="7" t="n"/>
      <c r="U4125" s="7">
        <f>IF($C4125="","",T4125*X4125/100)</f>
        <v/>
      </c>
      <c r="V4125" s="7">
        <f>IF($C4125="","",T4125-U4125)</f>
        <v/>
      </c>
      <c r="X4125">
        <f>IF($C4125="","",IF($AD4125=1,Settings!$C$8,IF($AC4125=1,Settings!$C$6,Settings!$C$7))*100)</f>
        <v/>
      </c>
      <c r="Y4125" s="7">
        <f>IF($C4125="","",V4125-M4125)</f>
        <v/>
      </c>
      <c r="AA4125">
        <f>IF($C4125="","",IF(COUNTIF($C$2:$C4125,$C4125)=1,1,0))</f>
        <v/>
      </c>
      <c r="AB4125">
        <f>IF($AA4125=1,SUMPRODUCT(--($AE$2:$AE$6001&lt;$AE4125))+1,"")</f>
        <v/>
      </c>
      <c r="AC4125">
        <f>IF($C4125="","",IF(OR($W4125=TRUE(),$W4125="TRUE"),0,1))</f>
        <v/>
      </c>
      <c r="AD4125">
        <f>IF($C4125="","",IF($Z4125="Yes",1,0))</f>
        <v/>
      </c>
      <c r="AE4125">
        <f>IF($AA4125=1,IFERROR(IF(VALUE($C4125)&lt;100000000,VALUE($C4125),1000000000),IFERROR(IF(VALUE(MID($C4125,2,20))&lt;100000000,VALUE(MID($C4125,2,20)),1000000000),1000000000))+ROW()/100000,"")</f>
        <v/>
      </c>
    </row>
    <row r="4126">
      <c r="M4126" s="7">
        <f>IF($C4126="","",L4126*V4126/100)</f>
        <v/>
      </c>
      <c r="N4126" s="11" t="n"/>
      <c r="R4126" s="7" t="n"/>
      <c r="T4126" s="7" t="n"/>
      <c r="U4126" s="7">
        <f>IF($C4126="","",T4126*X4126/100)</f>
        <v/>
      </c>
      <c r="V4126" s="7">
        <f>IF($C4126="","",T4126-U4126)</f>
        <v/>
      </c>
      <c r="X4126">
        <f>IF($C4126="","",IF($AD4126=1,Settings!$C$8,IF($AC4126=1,Settings!$C$6,Settings!$C$7))*100)</f>
        <v/>
      </c>
      <c r="Y4126" s="7">
        <f>IF($C4126="","",V4126-M4126)</f>
        <v/>
      </c>
      <c r="AA4126">
        <f>IF($C4126="","",IF(COUNTIF($C$2:$C4126,$C4126)=1,1,0))</f>
        <v/>
      </c>
      <c r="AB4126">
        <f>IF($AA4126=1,SUMPRODUCT(--($AE$2:$AE$6001&lt;$AE4126))+1,"")</f>
        <v/>
      </c>
      <c r="AC4126">
        <f>IF($C4126="","",IF(OR($W4126=TRUE(),$W4126="TRUE"),0,1))</f>
        <v/>
      </c>
      <c r="AD4126">
        <f>IF($C4126="","",IF($Z4126="Yes",1,0))</f>
        <v/>
      </c>
      <c r="AE4126">
        <f>IF($AA4126=1,IFERROR(IF(VALUE($C4126)&lt;100000000,VALUE($C4126),1000000000),IFERROR(IF(VALUE(MID($C4126,2,20))&lt;100000000,VALUE(MID($C4126,2,20)),1000000000),1000000000))+ROW()/100000,"")</f>
        <v/>
      </c>
    </row>
    <row r="4127">
      <c r="M4127" s="7">
        <f>IF($C4127="","",L4127*V4127/100)</f>
        <v/>
      </c>
      <c r="N4127" s="11" t="n"/>
      <c r="R4127" s="7" t="n"/>
      <c r="T4127" s="7" t="n"/>
      <c r="U4127" s="7">
        <f>IF($C4127="","",T4127*X4127/100)</f>
        <v/>
      </c>
      <c r="V4127" s="7">
        <f>IF($C4127="","",T4127-U4127)</f>
        <v/>
      </c>
      <c r="X4127">
        <f>IF($C4127="","",IF($AD4127=1,Settings!$C$8,IF($AC4127=1,Settings!$C$6,Settings!$C$7))*100)</f>
        <v/>
      </c>
      <c r="Y4127" s="7">
        <f>IF($C4127="","",V4127-M4127)</f>
        <v/>
      </c>
      <c r="AA4127">
        <f>IF($C4127="","",IF(COUNTIF($C$2:$C4127,$C4127)=1,1,0))</f>
        <v/>
      </c>
      <c r="AB4127">
        <f>IF($AA4127=1,SUMPRODUCT(--($AE$2:$AE$6001&lt;$AE4127))+1,"")</f>
        <v/>
      </c>
      <c r="AC4127">
        <f>IF($C4127="","",IF(OR($W4127=TRUE(),$W4127="TRUE"),0,1))</f>
        <v/>
      </c>
      <c r="AD4127">
        <f>IF($C4127="","",IF($Z4127="Yes",1,0))</f>
        <v/>
      </c>
      <c r="AE4127">
        <f>IF($AA4127=1,IFERROR(IF(VALUE($C4127)&lt;100000000,VALUE($C4127),1000000000),IFERROR(IF(VALUE(MID($C4127,2,20))&lt;100000000,VALUE(MID($C4127,2,20)),1000000000),1000000000))+ROW()/100000,"")</f>
        <v/>
      </c>
    </row>
    <row r="4128">
      <c r="M4128" s="7">
        <f>IF($C4128="","",L4128*V4128/100)</f>
        <v/>
      </c>
      <c r="N4128" s="11" t="n"/>
      <c r="R4128" s="7" t="n"/>
      <c r="T4128" s="7" t="n"/>
      <c r="U4128" s="7">
        <f>IF($C4128="","",T4128*X4128/100)</f>
        <v/>
      </c>
      <c r="V4128" s="7">
        <f>IF($C4128="","",T4128-U4128)</f>
        <v/>
      </c>
      <c r="X4128">
        <f>IF($C4128="","",IF($AD4128=1,Settings!$C$8,IF($AC4128=1,Settings!$C$6,Settings!$C$7))*100)</f>
        <v/>
      </c>
      <c r="Y4128" s="7">
        <f>IF($C4128="","",V4128-M4128)</f>
        <v/>
      </c>
      <c r="AA4128">
        <f>IF($C4128="","",IF(COUNTIF($C$2:$C4128,$C4128)=1,1,0))</f>
        <v/>
      </c>
      <c r="AB4128">
        <f>IF($AA4128=1,SUMPRODUCT(--($AE$2:$AE$6001&lt;$AE4128))+1,"")</f>
        <v/>
      </c>
      <c r="AC4128">
        <f>IF($C4128="","",IF(OR($W4128=TRUE(),$W4128="TRUE"),0,1))</f>
        <v/>
      </c>
      <c r="AD4128">
        <f>IF($C4128="","",IF($Z4128="Yes",1,0))</f>
        <v/>
      </c>
      <c r="AE4128">
        <f>IF($AA4128=1,IFERROR(IF(VALUE($C4128)&lt;100000000,VALUE($C4128),1000000000),IFERROR(IF(VALUE(MID($C4128,2,20))&lt;100000000,VALUE(MID($C4128,2,20)),1000000000),1000000000))+ROW()/100000,"")</f>
        <v/>
      </c>
    </row>
    <row r="4129">
      <c r="M4129" s="7">
        <f>IF($C4129="","",L4129*V4129/100)</f>
        <v/>
      </c>
      <c r="N4129" s="11" t="n"/>
      <c r="R4129" s="7" t="n"/>
      <c r="T4129" s="7" t="n"/>
      <c r="U4129" s="7">
        <f>IF($C4129="","",T4129*X4129/100)</f>
        <v/>
      </c>
      <c r="V4129" s="7">
        <f>IF($C4129="","",T4129-U4129)</f>
        <v/>
      </c>
      <c r="X4129">
        <f>IF($C4129="","",IF($AD4129=1,Settings!$C$8,IF($AC4129=1,Settings!$C$6,Settings!$C$7))*100)</f>
        <v/>
      </c>
      <c r="Y4129" s="7">
        <f>IF($C4129="","",V4129-M4129)</f>
        <v/>
      </c>
      <c r="AA4129">
        <f>IF($C4129="","",IF(COUNTIF($C$2:$C4129,$C4129)=1,1,0))</f>
        <v/>
      </c>
      <c r="AB4129">
        <f>IF($AA4129=1,SUMPRODUCT(--($AE$2:$AE$6001&lt;$AE4129))+1,"")</f>
        <v/>
      </c>
      <c r="AC4129">
        <f>IF($C4129="","",IF(OR($W4129=TRUE(),$W4129="TRUE"),0,1))</f>
        <v/>
      </c>
      <c r="AD4129">
        <f>IF($C4129="","",IF($Z4129="Yes",1,0))</f>
        <v/>
      </c>
      <c r="AE4129">
        <f>IF($AA4129=1,IFERROR(IF(VALUE($C4129)&lt;100000000,VALUE($C4129),1000000000),IFERROR(IF(VALUE(MID($C4129,2,20))&lt;100000000,VALUE(MID($C4129,2,20)),1000000000),1000000000))+ROW()/100000,"")</f>
        <v/>
      </c>
    </row>
    <row r="4130">
      <c r="M4130" s="7">
        <f>IF($C4130="","",L4130*V4130/100)</f>
        <v/>
      </c>
      <c r="N4130" s="11" t="n"/>
      <c r="R4130" s="7" t="n"/>
      <c r="T4130" s="7" t="n"/>
      <c r="U4130" s="7">
        <f>IF($C4130="","",T4130*X4130/100)</f>
        <v/>
      </c>
      <c r="V4130" s="7">
        <f>IF($C4130="","",T4130-U4130)</f>
        <v/>
      </c>
      <c r="X4130">
        <f>IF($C4130="","",IF($AD4130=1,Settings!$C$8,IF($AC4130=1,Settings!$C$6,Settings!$C$7))*100)</f>
        <v/>
      </c>
      <c r="Y4130" s="7">
        <f>IF($C4130="","",V4130-M4130)</f>
        <v/>
      </c>
      <c r="AA4130">
        <f>IF($C4130="","",IF(COUNTIF($C$2:$C4130,$C4130)=1,1,0))</f>
        <v/>
      </c>
      <c r="AB4130">
        <f>IF($AA4130=1,SUMPRODUCT(--($AE$2:$AE$6001&lt;$AE4130))+1,"")</f>
        <v/>
      </c>
      <c r="AC4130">
        <f>IF($C4130="","",IF(OR($W4130=TRUE(),$W4130="TRUE"),0,1))</f>
        <v/>
      </c>
      <c r="AD4130">
        <f>IF($C4130="","",IF($Z4130="Yes",1,0))</f>
        <v/>
      </c>
      <c r="AE4130">
        <f>IF($AA4130=1,IFERROR(IF(VALUE($C4130)&lt;100000000,VALUE($C4130),1000000000),IFERROR(IF(VALUE(MID($C4130,2,20))&lt;100000000,VALUE(MID($C4130,2,20)),1000000000),1000000000))+ROW()/100000,"")</f>
        <v/>
      </c>
    </row>
    <row r="4131">
      <c r="M4131" s="7">
        <f>IF($C4131="","",L4131*V4131/100)</f>
        <v/>
      </c>
      <c r="N4131" s="11" t="n"/>
      <c r="R4131" s="7" t="n"/>
      <c r="T4131" s="7" t="n"/>
      <c r="U4131" s="7">
        <f>IF($C4131="","",T4131*X4131/100)</f>
        <v/>
      </c>
      <c r="V4131" s="7">
        <f>IF($C4131="","",T4131-U4131)</f>
        <v/>
      </c>
      <c r="X4131">
        <f>IF($C4131="","",IF($AD4131=1,Settings!$C$8,IF($AC4131=1,Settings!$C$6,Settings!$C$7))*100)</f>
        <v/>
      </c>
      <c r="Y4131" s="7">
        <f>IF($C4131="","",V4131-M4131)</f>
        <v/>
      </c>
      <c r="AA4131">
        <f>IF($C4131="","",IF(COUNTIF($C$2:$C4131,$C4131)=1,1,0))</f>
        <v/>
      </c>
      <c r="AB4131">
        <f>IF($AA4131=1,SUMPRODUCT(--($AE$2:$AE$6001&lt;$AE4131))+1,"")</f>
        <v/>
      </c>
      <c r="AC4131">
        <f>IF($C4131="","",IF(OR($W4131=TRUE(),$W4131="TRUE"),0,1))</f>
        <v/>
      </c>
      <c r="AD4131">
        <f>IF($C4131="","",IF($Z4131="Yes",1,0))</f>
        <v/>
      </c>
      <c r="AE4131">
        <f>IF($AA4131=1,IFERROR(IF(VALUE($C4131)&lt;100000000,VALUE($C4131),1000000000),IFERROR(IF(VALUE(MID($C4131,2,20))&lt;100000000,VALUE(MID($C4131,2,20)),1000000000),1000000000))+ROW()/100000,"")</f>
        <v/>
      </c>
    </row>
    <row r="4132">
      <c r="M4132" s="7">
        <f>IF($C4132="","",L4132*V4132/100)</f>
        <v/>
      </c>
      <c r="N4132" s="11" t="n"/>
      <c r="R4132" s="7" t="n"/>
      <c r="T4132" s="7" t="n"/>
      <c r="U4132" s="7">
        <f>IF($C4132="","",T4132*X4132/100)</f>
        <v/>
      </c>
      <c r="V4132" s="7">
        <f>IF($C4132="","",T4132-U4132)</f>
        <v/>
      </c>
      <c r="X4132">
        <f>IF($C4132="","",IF($AD4132=1,Settings!$C$8,IF($AC4132=1,Settings!$C$6,Settings!$C$7))*100)</f>
        <v/>
      </c>
      <c r="Y4132" s="7">
        <f>IF($C4132="","",V4132-M4132)</f>
        <v/>
      </c>
      <c r="AA4132">
        <f>IF($C4132="","",IF(COUNTIF($C$2:$C4132,$C4132)=1,1,0))</f>
        <v/>
      </c>
      <c r="AB4132">
        <f>IF($AA4132=1,SUMPRODUCT(--($AE$2:$AE$6001&lt;$AE4132))+1,"")</f>
        <v/>
      </c>
      <c r="AC4132">
        <f>IF($C4132="","",IF(OR($W4132=TRUE(),$W4132="TRUE"),0,1))</f>
        <v/>
      </c>
      <c r="AD4132">
        <f>IF($C4132="","",IF($Z4132="Yes",1,0))</f>
        <v/>
      </c>
      <c r="AE4132">
        <f>IF($AA4132=1,IFERROR(IF(VALUE($C4132)&lt;100000000,VALUE($C4132),1000000000),IFERROR(IF(VALUE(MID($C4132,2,20))&lt;100000000,VALUE(MID($C4132,2,20)),1000000000),1000000000))+ROW()/100000,"")</f>
        <v/>
      </c>
    </row>
    <row r="4133">
      <c r="M4133" s="7">
        <f>IF($C4133="","",L4133*V4133/100)</f>
        <v/>
      </c>
      <c r="N4133" s="11" t="n"/>
      <c r="R4133" s="7" t="n"/>
      <c r="T4133" s="7" t="n"/>
      <c r="U4133" s="7">
        <f>IF($C4133="","",T4133*X4133/100)</f>
        <v/>
      </c>
      <c r="V4133" s="7">
        <f>IF($C4133="","",T4133-U4133)</f>
        <v/>
      </c>
      <c r="X4133">
        <f>IF($C4133="","",IF($AD4133=1,Settings!$C$8,IF($AC4133=1,Settings!$C$6,Settings!$C$7))*100)</f>
        <v/>
      </c>
      <c r="Y4133" s="7">
        <f>IF($C4133="","",V4133-M4133)</f>
        <v/>
      </c>
      <c r="AA4133">
        <f>IF($C4133="","",IF(COUNTIF($C$2:$C4133,$C4133)=1,1,0))</f>
        <v/>
      </c>
      <c r="AB4133">
        <f>IF($AA4133=1,SUMPRODUCT(--($AE$2:$AE$6001&lt;$AE4133))+1,"")</f>
        <v/>
      </c>
      <c r="AC4133">
        <f>IF($C4133="","",IF(OR($W4133=TRUE(),$W4133="TRUE"),0,1))</f>
        <v/>
      </c>
      <c r="AD4133">
        <f>IF($C4133="","",IF($Z4133="Yes",1,0))</f>
        <v/>
      </c>
      <c r="AE4133">
        <f>IF($AA4133=1,IFERROR(IF(VALUE($C4133)&lt;100000000,VALUE($C4133),1000000000),IFERROR(IF(VALUE(MID($C4133,2,20))&lt;100000000,VALUE(MID($C4133,2,20)),1000000000),1000000000))+ROW()/100000,"")</f>
        <v/>
      </c>
    </row>
    <row r="4134">
      <c r="M4134" s="7">
        <f>IF($C4134="","",L4134*V4134/100)</f>
        <v/>
      </c>
      <c r="N4134" s="11" t="n"/>
      <c r="R4134" s="7" t="n"/>
      <c r="T4134" s="7" t="n"/>
      <c r="U4134" s="7">
        <f>IF($C4134="","",T4134*X4134/100)</f>
        <v/>
      </c>
      <c r="V4134" s="7">
        <f>IF($C4134="","",T4134-U4134)</f>
        <v/>
      </c>
      <c r="X4134">
        <f>IF($C4134="","",IF($AD4134=1,Settings!$C$8,IF($AC4134=1,Settings!$C$6,Settings!$C$7))*100)</f>
        <v/>
      </c>
      <c r="Y4134" s="7">
        <f>IF($C4134="","",V4134-M4134)</f>
        <v/>
      </c>
      <c r="AA4134">
        <f>IF($C4134="","",IF(COUNTIF($C$2:$C4134,$C4134)=1,1,0))</f>
        <v/>
      </c>
      <c r="AB4134">
        <f>IF($AA4134=1,SUMPRODUCT(--($AE$2:$AE$6001&lt;$AE4134))+1,"")</f>
        <v/>
      </c>
      <c r="AC4134">
        <f>IF($C4134="","",IF(OR($W4134=TRUE(),$W4134="TRUE"),0,1))</f>
        <v/>
      </c>
      <c r="AD4134">
        <f>IF($C4134="","",IF($Z4134="Yes",1,0))</f>
        <v/>
      </c>
      <c r="AE4134">
        <f>IF($AA4134=1,IFERROR(IF(VALUE($C4134)&lt;100000000,VALUE($C4134),1000000000),IFERROR(IF(VALUE(MID($C4134,2,20))&lt;100000000,VALUE(MID($C4134,2,20)),1000000000),1000000000))+ROW()/100000,"")</f>
        <v/>
      </c>
    </row>
    <row r="4135">
      <c r="M4135" s="7">
        <f>IF($C4135="","",L4135*V4135/100)</f>
        <v/>
      </c>
      <c r="N4135" s="11" t="n"/>
      <c r="R4135" s="7" t="n"/>
      <c r="T4135" s="7" t="n"/>
      <c r="U4135" s="7">
        <f>IF($C4135="","",T4135*X4135/100)</f>
        <v/>
      </c>
      <c r="V4135" s="7">
        <f>IF($C4135="","",T4135-U4135)</f>
        <v/>
      </c>
      <c r="X4135">
        <f>IF($C4135="","",IF($AD4135=1,Settings!$C$8,IF($AC4135=1,Settings!$C$6,Settings!$C$7))*100)</f>
        <v/>
      </c>
      <c r="Y4135" s="7">
        <f>IF($C4135="","",V4135-M4135)</f>
        <v/>
      </c>
      <c r="AA4135">
        <f>IF($C4135="","",IF(COUNTIF($C$2:$C4135,$C4135)=1,1,0))</f>
        <v/>
      </c>
      <c r="AB4135">
        <f>IF($AA4135=1,SUMPRODUCT(--($AE$2:$AE$6001&lt;$AE4135))+1,"")</f>
        <v/>
      </c>
      <c r="AC4135">
        <f>IF($C4135="","",IF(OR($W4135=TRUE(),$W4135="TRUE"),0,1))</f>
        <v/>
      </c>
      <c r="AD4135">
        <f>IF($C4135="","",IF($Z4135="Yes",1,0))</f>
        <v/>
      </c>
      <c r="AE4135">
        <f>IF($AA4135=1,IFERROR(IF(VALUE($C4135)&lt;100000000,VALUE($C4135),1000000000),IFERROR(IF(VALUE(MID($C4135,2,20))&lt;100000000,VALUE(MID($C4135,2,20)),1000000000),1000000000))+ROW()/100000,"")</f>
        <v/>
      </c>
    </row>
    <row r="4136">
      <c r="M4136" s="7">
        <f>IF($C4136="","",L4136*V4136/100)</f>
        <v/>
      </c>
      <c r="N4136" s="11" t="n"/>
      <c r="R4136" s="7" t="n"/>
      <c r="T4136" s="7" t="n"/>
      <c r="U4136" s="7">
        <f>IF($C4136="","",T4136*X4136/100)</f>
        <v/>
      </c>
      <c r="V4136" s="7">
        <f>IF($C4136="","",T4136-U4136)</f>
        <v/>
      </c>
      <c r="X4136">
        <f>IF($C4136="","",IF($AD4136=1,Settings!$C$8,IF($AC4136=1,Settings!$C$6,Settings!$C$7))*100)</f>
        <v/>
      </c>
      <c r="Y4136" s="7">
        <f>IF($C4136="","",V4136-M4136)</f>
        <v/>
      </c>
      <c r="AA4136">
        <f>IF($C4136="","",IF(COUNTIF($C$2:$C4136,$C4136)=1,1,0))</f>
        <v/>
      </c>
      <c r="AB4136">
        <f>IF($AA4136=1,SUMPRODUCT(--($AE$2:$AE$6001&lt;$AE4136))+1,"")</f>
        <v/>
      </c>
      <c r="AC4136">
        <f>IF($C4136="","",IF(OR($W4136=TRUE(),$W4136="TRUE"),0,1))</f>
        <v/>
      </c>
      <c r="AD4136">
        <f>IF($C4136="","",IF($Z4136="Yes",1,0))</f>
        <v/>
      </c>
      <c r="AE4136">
        <f>IF($AA4136=1,IFERROR(IF(VALUE($C4136)&lt;100000000,VALUE($C4136),1000000000),IFERROR(IF(VALUE(MID($C4136,2,20))&lt;100000000,VALUE(MID($C4136,2,20)),1000000000),1000000000))+ROW()/100000,"")</f>
        <v/>
      </c>
    </row>
    <row r="4137">
      <c r="M4137" s="7">
        <f>IF($C4137="","",L4137*V4137/100)</f>
        <v/>
      </c>
      <c r="N4137" s="11" t="n"/>
      <c r="R4137" s="7" t="n"/>
      <c r="T4137" s="7" t="n"/>
      <c r="U4137" s="7">
        <f>IF($C4137="","",T4137*X4137/100)</f>
        <v/>
      </c>
      <c r="V4137" s="7">
        <f>IF($C4137="","",T4137-U4137)</f>
        <v/>
      </c>
      <c r="X4137">
        <f>IF($C4137="","",IF($AD4137=1,Settings!$C$8,IF($AC4137=1,Settings!$C$6,Settings!$C$7))*100)</f>
        <v/>
      </c>
      <c r="Y4137" s="7">
        <f>IF($C4137="","",V4137-M4137)</f>
        <v/>
      </c>
      <c r="AA4137">
        <f>IF($C4137="","",IF(COUNTIF($C$2:$C4137,$C4137)=1,1,0))</f>
        <v/>
      </c>
      <c r="AB4137">
        <f>IF($AA4137=1,SUMPRODUCT(--($AE$2:$AE$6001&lt;$AE4137))+1,"")</f>
        <v/>
      </c>
      <c r="AC4137">
        <f>IF($C4137="","",IF(OR($W4137=TRUE(),$W4137="TRUE"),0,1))</f>
        <v/>
      </c>
      <c r="AD4137">
        <f>IF($C4137="","",IF($Z4137="Yes",1,0))</f>
        <v/>
      </c>
      <c r="AE4137">
        <f>IF($AA4137=1,IFERROR(IF(VALUE($C4137)&lt;100000000,VALUE($C4137),1000000000),IFERROR(IF(VALUE(MID($C4137,2,20))&lt;100000000,VALUE(MID($C4137,2,20)),1000000000),1000000000))+ROW()/100000,"")</f>
        <v/>
      </c>
    </row>
    <row r="4138">
      <c r="M4138" s="7">
        <f>IF($C4138="","",L4138*V4138/100)</f>
        <v/>
      </c>
      <c r="N4138" s="11" t="n"/>
      <c r="R4138" s="7" t="n"/>
      <c r="T4138" s="7" t="n"/>
      <c r="U4138" s="7">
        <f>IF($C4138="","",T4138*X4138/100)</f>
        <v/>
      </c>
      <c r="V4138" s="7">
        <f>IF($C4138="","",T4138-U4138)</f>
        <v/>
      </c>
      <c r="X4138">
        <f>IF($C4138="","",IF($AD4138=1,Settings!$C$8,IF($AC4138=1,Settings!$C$6,Settings!$C$7))*100)</f>
        <v/>
      </c>
      <c r="Y4138" s="7">
        <f>IF($C4138="","",V4138-M4138)</f>
        <v/>
      </c>
      <c r="AA4138">
        <f>IF($C4138="","",IF(COUNTIF($C$2:$C4138,$C4138)=1,1,0))</f>
        <v/>
      </c>
      <c r="AB4138">
        <f>IF($AA4138=1,SUMPRODUCT(--($AE$2:$AE$6001&lt;$AE4138))+1,"")</f>
        <v/>
      </c>
      <c r="AC4138">
        <f>IF($C4138="","",IF(OR($W4138=TRUE(),$W4138="TRUE"),0,1))</f>
        <v/>
      </c>
      <c r="AD4138">
        <f>IF($C4138="","",IF($Z4138="Yes",1,0))</f>
        <v/>
      </c>
      <c r="AE4138">
        <f>IF($AA4138=1,IFERROR(IF(VALUE($C4138)&lt;100000000,VALUE($C4138),1000000000),IFERROR(IF(VALUE(MID($C4138,2,20))&lt;100000000,VALUE(MID($C4138,2,20)),1000000000),1000000000))+ROW()/100000,"")</f>
        <v/>
      </c>
    </row>
    <row r="4139">
      <c r="M4139" s="7">
        <f>IF($C4139="","",L4139*V4139/100)</f>
        <v/>
      </c>
      <c r="N4139" s="11" t="n"/>
      <c r="R4139" s="7" t="n"/>
      <c r="T4139" s="7" t="n"/>
      <c r="U4139" s="7">
        <f>IF($C4139="","",T4139*X4139/100)</f>
        <v/>
      </c>
      <c r="V4139" s="7">
        <f>IF($C4139="","",T4139-U4139)</f>
        <v/>
      </c>
      <c r="X4139">
        <f>IF($C4139="","",IF($AD4139=1,Settings!$C$8,IF($AC4139=1,Settings!$C$6,Settings!$C$7))*100)</f>
        <v/>
      </c>
      <c r="Y4139" s="7">
        <f>IF($C4139="","",V4139-M4139)</f>
        <v/>
      </c>
      <c r="AA4139">
        <f>IF($C4139="","",IF(COUNTIF($C$2:$C4139,$C4139)=1,1,0))</f>
        <v/>
      </c>
      <c r="AB4139">
        <f>IF($AA4139=1,SUMPRODUCT(--($AE$2:$AE$6001&lt;$AE4139))+1,"")</f>
        <v/>
      </c>
      <c r="AC4139">
        <f>IF($C4139="","",IF(OR($W4139=TRUE(),$W4139="TRUE"),0,1))</f>
        <v/>
      </c>
      <c r="AD4139">
        <f>IF($C4139="","",IF($Z4139="Yes",1,0))</f>
        <v/>
      </c>
      <c r="AE4139">
        <f>IF($AA4139=1,IFERROR(IF(VALUE($C4139)&lt;100000000,VALUE($C4139),1000000000),IFERROR(IF(VALUE(MID($C4139,2,20))&lt;100000000,VALUE(MID($C4139,2,20)),1000000000),1000000000))+ROW()/100000,"")</f>
        <v/>
      </c>
    </row>
    <row r="4140">
      <c r="M4140" s="7">
        <f>IF($C4140="","",L4140*V4140/100)</f>
        <v/>
      </c>
      <c r="N4140" s="11" t="n"/>
      <c r="R4140" s="7" t="n"/>
      <c r="T4140" s="7" t="n"/>
      <c r="U4140" s="7">
        <f>IF($C4140="","",T4140*X4140/100)</f>
        <v/>
      </c>
      <c r="V4140" s="7">
        <f>IF($C4140="","",T4140-U4140)</f>
        <v/>
      </c>
      <c r="X4140">
        <f>IF($C4140="","",IF($AD4140=1,Settings!$C$8,IF($AC4140=1,Settings!$C$6,Settings!$C$7))*100)</f>
        <v/>
      </c>
      <c r="Y4140" s="7">
        <f>IF($C4140="","",V4140-M4140)</f>
        <v/>
      </c>
      <c r="AA4140">
        <f>IF($C4140="","",IF(COUNTIF($C$2:$C4140,$C4140)=1,1,0))</f>
        <v/>
      </c>
      <c r="AB4140">
        <f>IF($AA4140=1,SUMPRODUCT(--($AE$2:$AE$6001&lt;$AE4140))+1,"")</f>
        <v/>
      </c>
      <c r="AC4140">
        <f>IF($C4140="","",IF(OR($W4140=TRUE(),$W4140="TRUE"),0,1))</f>
        <v/>
      </c>
      <c r="AD4140">
        <f>IF($C4140="","",IF($Z4140="Yes",1,0))</f>
        <v/>
      </c>
      <c r="AE4140">
        <f>IF($AA4140=1,IFERROR(IF(VALUE($C4140)&lt;100000000,VALUE($C4140),1000000000),IFERROR(IF(VALUE(MID($C4140,2,20))&lt;100000000,VALUE(MID($C4140,2,20)),1000000000),1000000000))+ROW()/100000,"")</f>
        <v/>
      </c>
    </row>
    <row r="4141">
      <c r="M4141" s="7">
        <f>IF($C4141="","",L4141*V4141/100)</f>
        <v/>
      </c>
      <c r="N4141" s="11" t="n"/>
      <c r="R4141" s="7" t="n"/>
      <c r="T4141" s="7" t="n"/>
      <c r="U4141" s="7">
        <f>IF($C4141="","",T4141*X4141/100)</f>
        <v/>
      </c>
      <c r="V4141" s="7">
        <f>IF($C4141="","",T4141-U4141)</f>
        <v/>
      </c>
      <c r="X4141">
        <f>IF($C4141="","",IF($AD4141=1,Settings!$C$8,IF($AC4141=1,Settings!$C$6,Settings!$C$7))*100)</f>
        <v/>
      </c>
      <c r="Y4141" s="7">
        <f>IF($C4141="","",V4141-M4141)</f>
        <v/>
      </c>
      <c r="AA4141">
        <f>IF($C4141="","",IF(COUNTIF($C$2:$C4141,$C4141)=1,1,0))</f>
        <v/>
      </c>
      <c r="AB4141">
        <f>IF($AA4141=1,SUMPRODUCT(--($AE$2:$AE$6001&lt;$AE4141))+1,"")</f>
        <v/>
      </c>
      <c r="AC4141">
        <f>IF($C4141="","",IF(OR($W4141=TRUE(),$W4141="TRUE"),0,1))</f>
        <v/>
      </c>
      <c r="AD4141">
        <f>IF($C4141="","",IF($Z4141="Yes",1,0))</f>
        <v/>
      </c>
      <c r="AE4141">
        <f>IF($AA4141=1,IFERROR(IF(VALUE($C4141)&lt;100000000,VALUE($C4141),1000000000),IFERROR(IF(VALUE(MID($C4141,2,20))&lt;100000000,VALUE(MID($C4141,2,20)),1000000000),1000000000))+ROW()/100000,"")</f>
        <v/>
      </c>
    </row>
    <row r="4142">
      <c r="M4142" s="7">
        <f>IF($C4142="","",L4142*V4142/100)</f>
        <v/>
      </c>
      <c r="N4142" s="11" t="n"/>
      <c r="R4142" s="7" t="n"/>
      <c r="T4142" s="7" t="n"/>
      <c r="U4142" s="7">
        <f>IF($C4142="","",T4142*X4142/100)</f>
        <v/>
      </c>
      <c r="V4142" s="7">
        <f>IF($C4142="","",T4142-U4142)</f>
        <v/>
      </c>
      <c r="X4142">
        <f>IF($C4142="","",IF($AD4142=1,Settings!$C$8,IF($AC4142=1,Settings!$C$6,Settings!$C$7))*100)</f>
        <v/>
      </c>
      <c r="Y4142" s="7">
        <f>IF($C4142="","",V4142-M4142)</f>
        <v/>
      </c>
      <c r="AA4142">
        <f>IF($C4142="","",IF(COUNTIF($C$2:$C4142,$C4142)=1,1,0))</f>
        <v/>
      </c>
      <c r="AB4142">
        <f>IF($AA4142=1,SUMPRODUCT(--($AE$2:$AE$6001&lt;$AE4142))+1,"")</f>
        <v/>
      </c>
      <c r="AC4142">
        <f>IF($C4142="","",IF(OR($W4142=TRUE(),$W4142="TRUE"),0,1))</f>
        <v/>
      </c>
      <c r="AD4142">
        <f>IF($C4142="","",IF($Z4142="Yes",1,0))</f>
        <v/>
      </c>
      <c r="AE4142">
        <f>IF($AA4142=1,IFERROR(IF(VALUE($C4142)&lt;100000000,VALUE($C4142),1000000000),IFERROR(IF(VALUE(MID($C4142,2,20))&lt;100000000,VALUE(MID($C4142,2,20)),1000000000),1000000000))+ROW()/100000,"")</f>
        <v/>
      </c>
    </row>
    <row r="4143">
      <c r="M4143" s="7">
        <f>IF($C4143="","",L4143*V4143/100)</f>
        <v/>
      </c>
      <c r="N4143" s="11" t="n"/>
      <c r="R4143" s="7" t="n"/>
      <c r="T4143" s="7" t="n"/>
      <c r="U4143" s="7">
        <f>IF($C4143="","",T4143*X4143/100)</f>
        <v/>
      </c>
      <c r="V4143" s="7">
        <f>IF($C4143="","",T4143-U4143)</f>
        <v/>
      </c>
      <c r="X4143">
        <f>IF($C4143="","",IF($AD4143=1,Settings!$C$8,IF($AC4143=1,Settings!$C$6,Settings!$C$7))*100)</f>
        <v/>
      </c>
      <c r="Y4143" s="7">
        <f>IF($C4143="","",V4143-M4143)</f>
        <v/>
      </c>
      <c r="AA4143">
        <f>IF($C4143="","",IF(COUNTIF($C$2:$C4143,$C4143)=1,1,0))</f>
        <v/>
      </c>
      <c r="AB4143">
        <f>IF($AA4143=1,SUMPRODUCT(--($AE$2:$AE$6001&lt;$AE4143))+1,"")</f>
        <v/>
      </c>
      <c r="AC4143">
        <f>IF($C4143="","",IF(OR($W4143=TRUE(),$W4143="TRUE"),0,1))</f>
        <v/>
      </c>
      <c r="AD4143">
        <f>IF($C4143="","",IF($Z4143="Yes",1,0))</f>
        <v/>
      </c>
      <c r="AE4143">
        <f>IF($AA4143=1,IFERROR(IF(VALUE($C4143)&lt;100000000,VALUE($C4143),1000000000),IFERROR(IF(VALUE(MID($C4143,2,20))&lt;100000000,VALUE(MID($C4143,2,20)),1000000000),1000000000))+ROW()/100000,"")</f>
        <v/>
      </c>
    </row>
    <row r="4144">
      <c r="M4144" s="7">
        <f>IF($C4144="","",L4144*V4144/100)</f>
        <v/>
      </c>
      <c r="N4144" s="11" t="n"/>
      <c r="R4144" s="7" t="n"/>
      <c r="T4144" s="7" t="n"/>
      <c r="U4144" s="7">
        <f>IF($C4144="","",T4144*X4144/100)</f>
        <v/>
      </c>
      <c r="V4144" s="7">
        <f>IF($C4144="","",T4144-U4144)</f>
        <v/>
      </c>
      <c r="X4144">
        <f>IF($C4144="","",IF($AD4144=1,Settings!$C$8,IF($AC4144=1,Settings!$C$6,Settings!$C$7))*100)</f>
        <v/>
      </c>
      <c r="Y4144" s="7">
        <f>IF($C4144="","",V4144-M4144)</f>
        <v/>
      </c>
      <c r="AA4144">
        <f>IF($C4144="","",IF(COUNTIF($C$2:$C4144,$C4144)=1,1,0))</f>
        <v/>
      </c>
      <c r="AB4144">
        <f>IF($AA4144=1,SUMPRODUCT(--($AE$2:$AE$6001&lt;$AE4144))+1,"")</f>
        <v/>
      </c>
      <c r="AC4144">
        <f>IF($C4144="","",IF(OR($W4144=TRUE(),$W4144="TRUE"),0,1))</f>
        <v/>
      </c>
      <c r="AD4144">
        <f>IF($C4144="","",IF($Z4144="Yes",1,0))</f>
        <v/>
      </c>
      <c r="AE4144">
        <f>IF($AA4144=1,IFERROR(IF(VALUE($C4144)&lt;100000000,VALUE($C4144),1000000000),IFERROR(IF(VALUE(MID($C4144,2,20))&lt;100000000,VALUE(MID($C4144,2,20)),1000000000),1000000000))+ROW()/100000,"")</f>
        <v/>
      </c>
    </row>
    <row r="4145">
      <c r="M4145" s="7">
        <f>IF($C4145="","",L4145*V4145/100)</f>
        <v/>
      </c>
      <c r="N4145" s="11" t="n"/>
      <c r="R4145" s="7" t="n"/>
      <c r="T4145" s="7" t="n"/>
      <c r="U4145" s="7">
        <f>IF($C4145="","",T4145*X4145/100)</f>
        <v/>
      </c>
      <c r="V4145" s="7">
        <f>IF($C4145="","",T4145-U4145)</f>
        <v/>
      </c>
      <c r="X4145">
        <f>IF($C4145="","",IF($AD4145=1,Settings!$C$8,IF($AC4145=1,Settings!$C$6,Settings!$C$7))*100)</f>
        <v/>
      </c>
      <c r="Y4145" s="7">
        <f>IF($C4145="","",V4145-M4145)</f>
        <v/>
      </c>
      <c r="AA4145">
        <f>IF($C4145="","",IF(COUNTIF($C$2:$C4145,$C4145)=1,1,0))</f>
        <v/>
      </c>
      <c r="AB4145">
        <f>IF($AA4145=1,SUMPRODUCT(--($AE$2:$AE$6001&lt;$AE4145))+1,"")</f>
        <v/>
      </c>
      <c r="AC4145">
        <f>IF($C4145="","",IF(OR($W4145=TRUE(),$W4145="TRUE"),0,1))</f>
        <v/>
      </c>
      <c r="AD4145">
        <f>IF($C4145="","",IF($Z4145="Yes",1,0))</f>
        <v/>
      </c>
      <c r="AE4145">
        <f>IF($AA4145=1,IFERROR(IF(VALUE($C4145)&lt;100000000,VALUE($C4145),1000000000),IFERROR(IF(VALUE(MID($C4145,2,20))&lt;100000000,VALUE(MID($C4145,2,20)),1000000000),1000000000))+ROW()/100000,"")</f>
        <v/>
      </c>
    </row>
    <row r="4146">
      <c r="M4146" s="7">
        <f>IF($C4146="","",L4146*V4146/100)</f>
        <v/>
      </c>
      <c r="N4146" s="11" t="n"/>
      <c r="R4146" s="7" t="n"/>
      <c r="T4146" s="7" t="n"/>
      <c r="U4146" s="7">
        <f>IF($C4146="","",T4146*X4146/100)</f>
        <v/>
      </c>
      <c r="V4146" s="7">
        <f>IF($C4146="","",T4146-U4146)</f>
        <v/>
      </c>
      <c r="X4146">
        <f>IF($C4146="","",IF($AD4146=1,Settings!$C$8,IF($AC4146=1,Settings!$C$6,Settings!$C$7))*100)</f>
        <v/>
      </c>
      <c r="Y4146" s="7">
        <f>IF($C4146="","",V4146-M4146)</f>
        <v/>
      </c>
      <c r="AA4146">
        <f>IF($C4146="","",IF(COUNTIF($C$2:$C4146,$C4146)=1,1,0))</f>
        <v/>
      </c>
      <c r="AB4146">
        <f>IF($AA4146=1,SUMPRODUCT(--($AE$2:$AE$6001&lt;$AE4146))+1,"")</f>
        <v/>
      </c>
      <c r="AC4146">
        <f>IF($C4146="","",IF(OR($W4146=TRUE(),$W4146="TRUE"),0,1))</f>
        <v/>
      </c>
      <c r="AD4146">
        <f>IF($C4146="","",IF($Z4146="Yes",1,0))</f>
        <v/>
      </c>
      <c r="AE4146">
        <f>IF($AA4146=1,IFERROR(IF(VALUE($C4146)&lt;100000000,VALUE($C4146),1000000000),IFERROR(IF(VALUE(MID($C4146,2,20))&lt;100000000,VALUE(MID($C4146,2,20)),1000000000),1000000000))+ROW()/100000,"")</f>
        <v/>
      </c>
    </row>
    <row r="4147">
      <c r="M4147" s="7">
        <f>IF($C4147="","",L4147*V4147/100)</f>
        <v/>
      </c>
      <c r="N4147" s="11" t="n"/>
      <c r="R4147" s="7" t="n"/>
      <c r="T4147" s="7" t="n"/>
      <c r="U4147" s="7">
        <f>IF($C4147="","",T4147*X4147/100)</f>
        <v/>
      </c>
      <c r="V4147" s="7">
        <f>IF($C4147="","",T4147-U4147)</f>
        <v/>
      </c>
      <c r="X4147">
        <f>IF($C4147="","",IF($AD4147=1,Settings!$C$8,IF($AC4147=1,Settings!$C$6,Settings!$C$7))*100)</f>
        <v/>
      </c>
      <c r="Y4147" s="7">
        <f>IF($C4147="","",V4147-M4147)</f>
        <v/>
      </c>
      <c r="AA4147">
        <f>IF($C4147="","",IF(COUNTIF($C$2:$C4147,$C4147)=1,1,0))</f>
        <v/>
      </c>
      <c r="AB4147">
        <f>IF($AA4147=1,SUMPRODUCT(--($AE$2:$AE$6001&lt;$AE4147))+1,"")</f>
        <v/>
      </c>
      <c r="AC4147">
        <f>IF($C4147="","",IF(OR($W4147=TRUE(),$W4147="TRUE"),0,1))</f>
        <v/>
      </c>
      <c r="AD4147">
        <f>IF($C4147="","",IF($Z4147="Yes",1,0))</f>
        <v/>
      </c>
      <c r="AE4147">
        <f>IF($AA4147=1,IFERROR(IF(VALUE($C4147)&lt;100000000,VALUE($C4147),1000000000),IFERROR(IF(VALUE(MID($C4147,2,20))&lt;100000000,VALUE(MID($C4147,2,20)),1000000000),1000000000))+ROW()/100000,"")</f>
        <v/>
      </c>
    </row>
    <row r="4148">
      <c r="M4148" s="7">
        <f>IF($C4148="","",L4148*V4148/100)</f>
        <v/>
      </c>
      <c r="N4148" s="11" t="n"/>
      <c r="R4148" s="7" t="n"/>
      <c r="T4148" s="7" t="n"/>
      <c r="U4148" s="7">
        <f>IF($C4148="","",T4148*X4148/100)</f>
        <v/>
      </c>
      <c r="V4148" s="7">
        <f>IF($C4148="","",T4148-U4148)</f>
        <v/>
      </c>
      <c r="X4148">
        <f>IF($C4148="","",IF($AD4148=1,Settings!$C$8,IF($AC4148=1,Settings!$C$6,Settings!$C$7))*100)</f>
        <v/>
      </c>
      <c r="Y4148" s="7">
        <f>IF($C4148="","",V4148-M4148)</f>
        <v/>
      </c>
      <c r="AA4148">
        <f>IF($C4148="","",IF(COUNTIF($C$2:$C4148,$C4148)=1,1,0))</f>
        <v/>
      </c>
      <c r="AB4148">
        <f>IF($AA4148=1,SUMPRODUCT(--($AE$2:$AE$6001&lt;$AE4148))+1,"")</f>
        <v/>
      </c>
      <c r="AC4148">
        <f>IF($C4148="","",IF(OR($W4148=TRUE(),$W4148="TRUE"),0,1))</f>
        <v/>
      </c>
      <c r="AD4148">
        <f>IF($C4148="","",IF($Z4148="Yes",1,0))</f>
        <v/>
      </c>
      <c r="AE4148">
        <f>IF($AA4148=1,IFERROR(IF(VALUE($C4148)&lt;100000000,VALUE($C4148),1000000000),IFERROR(IF(VALUE(MID($C4148,2,20))&lt;100000000,VALUE(MID($C4148,2,20)),1000000000),1000000000))+ROW()/100000,"")</f>
        <v/>
      </c>
    </row>
    <row r="4149">
      <c r="M4149" s="7">
        <f>IF($C4149="","",L4149*V4149/100)</f>
        <v/>
      </c>
      <c r="N4149" s="11" t="n"/>
      <c r="R4149" s="7" t="n"/>
      <c r="T4149" s="7" t="n"/>
      <c r="U4149" s="7">
        <f>IF($C4149="","",T4149*X4149/100)</f>
        <v/>
      </c>
      <c r="V4149" s="7">
        <f>IF($C4149="","",T4149-U4149)</f>
        <v/>
      </c>
      <c r="X4149">
        <f>IF($C4149="","",IF($AD4149=1,Settings!$C$8,IF($AC4149=1,Settings!$C$6,Settings!$C$7))*100)</f>
        <v/>
      </c>
      <c r="Y4149" s="7">
        <f>IF($C4149="","",V4149-M4149)</f>
        <v/>
      </c>
      <c r="AA4149">
        <f>IF($C4149="","",IF(COUNTIF($C$2:$C4149,$C4149)=1,1,0))</f>
        <v/>
      </c>
      <c r="AB4149">
        <f>IF($AA4149=1,SUMPRODUCT(--($AE$2:$AE$6001&lt;$AE4149))+1,"")</f>
        <v/>
      </c>
      <c r="AC4149">
        <f>IF($C4149="","",IF(OR($W4149=TRUE(),$W4149="TRUE"),0,1))</f>
        <v/>
      </c>
      <c r="AD4149">
        <f>IF($C4149="","",IF($Z4149="Yes",1,0))</f>
        <v/>
      </c>
      <c r="AE4149">
        <f>IF($AA4149=1,IFERROR(IF(VALUE($C4149)&lt;100000000,VALUE($C4149),1000000000),IFERROR(IF(VALUE(MID($C4149,2,20))&lt;100000000,VALUE(MID($C4149,2,20)),1000000000),1000000000))+ROW()/100000,"")</f>
        <v/>
      </c>
    </row>
    <row r="4150">
      <c r="M4150" s="7">
        <f>IF($C4150="","",L4150*V4150/100)</f>
        <v/>
      </c>
      <c r="N4150" s="11" t="n"/>
      <c r="R4150" s="7" t="n"/>
      <c r="T4150" s="7" t="n"/>
      <c r="U4150" s="7">
        <f>IF($C4150="","",T4150*X4150/100)</f>
        <v/>
      </c>
      <c r="V4150" s="7">
        <f>IF($C4150="","",T4150-U4150)</f>
        <v/>
      </c>
      <c r="X4150">
        <f>IF($C4150="","",IF($AD4150=1,Settings!$C$8,IF($AC4150=1,Settings!$C$6,Settings!$C$7))*100)</f>
        <v/>
      </c>
      <c r="Y4150" s="7">
        <f>IF($C4150="","",V4150-M4150)</f>
        <v/>
      </c>
      <c r="AA4150">
        <f>IF($C4150="","",IF(COUNTIF($C$2:$C4150,$C4150)=1,1,0))</f>
        <v/>
      </c>
      <c r="AB4150">
        <f>IF($AA4150=1,SUMPRODUCT(--($AE$2:$AE$6001&lt;$AE4150))+1,"")</f>
        <v/>
      </c>
      <c r="AC4150">
        <f>IF($C4150="","",IF(OR($W4150=TRUE(),$W4150="TRUE"),0,1))</f>
        <v/>
      </c>
      <c r="AD4150">
        <f>IF($C4150="","",IF($Z4150="Yes",1,0))</f>
        <v/>
      </c>
      <c r="AE4150">
        <f>IF($AA4150=1,IFERROR(IF(VALUE($C4150)&lt;100000000,VALUE($C4150),1000000000),IFERROR(IF(VALUE(MID($C4150,2,20))&lt;100000000,VALUE(MID($C4150,2,20)),1000000000),1000000000))+ROW()/100000,"")</f>
        <v/>
      </c>
    </row>
    <row r="4151">
      <c r="M4151" s="7">
        <f>IF($C4151="","",L4151*V4151/100)</f>
        <v/>
      </c>
      <c r="N4151" s="11" t="n"/>
      <c r="R4151" s="7" t="n"/>
      <c r="T4151" s="7" t="n"/>
      <c r="U4151" s="7">
        <f>IF($C4151="","",T4151*X4151/100)</f>
        <v/>
      </c>
      <c r="V4151" s="7">
        <f>IF($C4151="","",T4151-U4151)</f>
        <v/>
      </c>
      <c r="X4151">
        <f>IF($C4151="","",IF($AD4151=1,Settings!$C$8,IF($AC4151=1,Settings!$C$6,Settings!$C$7))*100)</f>
        <v/>
      </c>
      <c r="Y4151" s="7">
        <f>IF($C4151="","",V4151-M4151)</f>
        <v/>
      </c>
      <c r="AA4151">
        <f>IF($C4151="","",IF(COUNTIF($C$2:$C4151,$C4151)=1,1,0))</f>
        <v/>
      </c>
      <c r="AB4151">
        <f>IF($AA4151=1,SUMPRODUCT(--($AE$2:$AE$6001&lt;$AE4151))+1,"")</f>
        <v/>
      </c>
      <c r="AC4151">
        <f>IF($C4151="","",IF(OR($W4151=TRUE(),$W4151="TRUE"),0,1))</f>
        <v/>
      </c>
      <c r="AD4151">
        <f>IF($C4151="","",IF($Z4151="Yes",1,0))</f>
        <v/>
      </c>
      <c r="AE4151">
        <f>IF($AA4151=1,IFERROR(IF(VALUE($C4151)&lt;100000000,VALUE($C4151),1000000000),IFERROR(IF(VALUE(MID($C4151,2,20))&lt;100000000,VALUE(MID($C4151,2,20)),1000000000),1000000000))+ROW()/100000,"")</f>
        <v/>
      </c>
    </row>
    <row r="4152">
      <c r="M4152" s="7">
        <f>IF($C4152="","",L4152*V4152/100)</f>
        <v/>
      </c>
      <c r="N4152" s="11" t="n"/>
      <c r="R4152" s="7" t="n"/>
      <c r="T4152" s="7" t="n"/>
      <c r="U4152" s="7">
        <f>IF($C4152="","",T4152*X4152/100)</f>
        <v/>
      </c>
      <c r="V4152" s="7">
        <f>IF($C4152="","",T4152-U4152)</f>
        <v/>
      </c>
      <c r="X4152">
        <f>IF($C4152="","",IF($AD4152=1,Settings!$C$8,IF($AC4152=1,Settings!$C$6,Settings!$C$7))*100)</f>
        <v/>
      </c>
      <c r="Y4152" s="7">
        <f>IF($C4152="","",V4152-M4152)</f>
        <v/>
      </c>
      <c r="AA4152">
        <f>IF($C4152="","",IF(COUNTIF($C$2:$C4152,$C4152)=1,1,0))</f>
        <v/>
      </c>
      <c r="AB4152">
        <f>IF($AA4152=1,SUMPRODUCT(--($AE$2:$AE$6001&lt;$AE4152))+1,"")</f>
        <v/>
      </c>
      <c r="AC4152">
        <f>IF($C4152="","",IF(OR($W4152=TRUE(),$W4152="TRUE"),0,1))</f>
        <v/>
      </c>
      <c r="AD4152">
        <f>IF($C4152="","",IF($Z4152="Yes",1,0))</f>
        <v/>
      </c>
      <c r="AE4152">
        <f>IF($AA4152=1,IFERROR(IF(VALUE($C4152)&lt;100000000,VALUE($C4152),1000000000),IFERROR(IF(VALUE(MID($C4152,2,20))&lt;100000000,VALUE(MID($C4152,2,20)),1000000000),1000000000))+ROW()/100000,"")</f>
        <v/>
      </c>
    </row>
    <row r="4153">
      <c r="M4153" s="7">
        <f>IF($C4153="","",L4153*V4153/100)</f>
        <v/>
      </c>
      <c r="N4153" s="11" t="n"/>
      <c r="R4153" s="7" t="n"/>
      <c r="T4153" s="7" t="n"/>
      <c r="U4153" s="7">
        <f>IF($C4153="","",T4153*X4153/100)</f>
        <v/>
      </c>
      <c r="V4153" s="7">
        <f>IF($C4153="","",T4153-U4153)</f>
        <v/>
      </c>
      <c r="X4153">
        <f>IF($C4153="","",IF($AD4153=1,Settings!$C$8,IF($AC4153=1,Settings!$C$6,Settings!$C$7))*100)</f>
        <v/>
      </c>
      <c r="Y4153" s="7">
        <f>IF($C4153="","",V4153-M4153)</f>
        <v/>
      </c>
      <c r="AA4153">
        <f>IF($C4153="","",IF(COUNTIF($C$2:$C4153,$C4153)=1,1,0))</f>
        <v/>
      </c>
      <c r="AB4153">
        <f>IF($AA4153=1,SUMPRODUCT(--($AE$2:$AE$6001&lt;$AE4153))+1,"")</f>
        <v/>
      </c>
      <c r="AC4153">
        <f>IF($C4153="","",IF(OR($W4153=TRUE(),$W4153="TRUE"),0,1))</f>
        <v/>
      </c>
      <c r="AD4153">
        <f>IF($C4153="","",IF($Z4153="Yes",1,0))</f>
        <v/>
      </c>
      <c r="AE4153">
        <f>IF($AA4153=1,IFERROR(IF(VALUE($C4153)&lt;100000000,VALUE($C4153),1000000000),IFERROR(IF(VALUE(MID($C4153,2,20))&lt;100000000,VALUE(MID($C4153,2,20)),1000000000),1000000000))+ROW()/100000,"")</f>
        <v/>
      </c>
    </row>
    <row r="4154">
      <c r="M4154" s="7">
        <f>IF($C4154="","",L4154*V4154/100)</f>
        <v/>
      </c>
      <c r="N4154" s="11" t="n"/>
      <c r="R4154" s="7" t="n"/>
      <c r="T4154" s="7" t="n"/>
      <c r="U4154" s="7">
        <f>IF($C4154="","",T4154*X4154/100)</f>
        <v/>
      </c>
      <c r="V4154" s="7">
        <f>IF($C4154="","",T4154-U4154)</f>
        <v/>
      </c>
      <c r="X4154">
        <f>IF($C4154="","",IF($AD4154=1,Settings!$C$8,IF($AC4154=1,Settings!$C$6,Settings!$C$7))*100)</f>
        <v/>
      </c>
      <c r="Y4154" s="7">
        <f>IF($C4154="","",V4154-M4154)</f>
        <v/>
      </c>
      <c r="AA4154">
        <f>IF($C4154="","",IF(COUNTIF($C$2:$C4154,$C4154)=1,1,0))</f>
        <v/>
      </c>
      <c r="AB4154">
        <f>IF($AA4154=1,SUMPRODUCT(--($AE$2:$AE$6001&lt;$AE4154))+1,"")</f>
        <v/>
      </c>
      <c r="AC4154">
        <f>IF($C4154="","",IF(OR($W4154=TRUE(),$W4154="TRUE"),0,1))</f>
        <v/>
      </c>
      <c r="AD4154">
        <f>IF($C4154="","",IF($Z4154="Yes",1,0))</f>
        <v/>
      </c>
      <c r="AE4154">
        <f>IF($AA4154=1,IFERROR(IF(VALUE($C4154)&lt;100000000,VALUE($C4154),1000000000),IFERROR(IF(VALUE(MID($C4154,2,20))&lt;100000000,VALUE(MID($C4154,2,20)),1000000000),1000000000))+ROW()/100000,"")</f>
        <v/>
      </c>
    </row>
    <row r="4155">
      <c r="M4155" s="7">
        <f>IF($C4155="","",L4155*V4155/100)</f>
        <v/>
      </c>
      <c r="N4155" s="11" t="n"/>
      <c r="R4155" s="7" t="n"/>
      <c r="T4155" s="7" t="n"/>
      <c r="U4155" s="7">
        <f>IF($C4155="","",T4155*X4155/100)</f>
        <v/>
      </c>
      <c r="V4155" s="7">
        <f>IF($C4155="","",T4155-U4155)</f>
        <v/>
      </c>
      <c r="X4155">
        <f>IF($C4155="","",IF($AD4155=1,Settings!$C$8,IF($AC4155=1,Settings!$C$6,Settings!$C$7))*100)</f>
        <v/>
      </c>
      <c r="Y4155" s="7">
        <f>IF($C4155="","",V4155-M4155)</f>
        <v/>
      </c>
      <c r="AA4155">
        <f>IF($C4155="","",IF(COUNTIF($C$2:$C4155,$C4155)=1,1,0))</f>
        <v/>
      </c>
      <c r="AB4155">
        <f>IF($AA4155=1,SUMPRODUCT(--($AE$2:$AE$6001&lt;$AE4155))+1,"")</f>
        <v/>
      </c>
      <c r="AC4155">
        <f>IF($C4155="","",IF(OR($W4155=TRUE(),$W4155="TRUE"),0,1))</f>
        <v/>
      </c>
      <c r="AD4155">
        <f>IF($C4155="","",IF($Z4155="Yes",1,0))</f>
        <v/>
      </c>
      <c r="AE4155">
        <f>IF($AA4155=1,IFERROR(IF(VALUE($C4155)&lt;100000000,VALUE($C4155),1000000000),IFERROR(IF(VALUE(MID($C4155,2,20))&lt;100000000,VALUE(MID($C4155,2,20)),1000000000),1000000000))+ROW()/100000,"")</f>
        <v/>
      </c>
    </row>
    <row r="4156">
      <c r="M4156" s="7">
        <f>IF($C4156="","",L4156*V4156/100)</f>
        <v/>
      </c>
      <c r="N4156" s="11" t="n"/>
      <c r="R4156" s="7" t="n"/>
      <c r="T4156" s="7" t="n"/>
      <c r="U4156" s="7">
        <f>IF($C4156="","",T4156*X4156/100)</f>
        <v/>
      </c>
      <c r="V4156" s="7">
        <f>IF($C4156="","",T4156-U4156)</f>
        <v/>
      </c>
      <c r="X4156">
        <f>IF($C4156="","",IF($AD4156=1,Settings!$C$8,IF($AC4156=1,Settings!$C$6,Settings!$C$7))*100)</f>
        <v/>
      </c>
      <c r="Y4156" s="7">
        <f>IF($C4156="","",V4156-M4156)</f>
        <v/>
      </c>
      <c r="AA4156">
        <f>IF($C4156="","",IF(COUNTIF($C$2:$C4156,$C4156)=1,1,0))</f>
        <v/>
      </c>
      <c r="AB4156">
        <f>IF($AA4156=1,SUMPRODUCT(--($AE$2:$AE$6001&lt;$AE4156))+1,"")</f>
        <v/>
      </c>
      <c r="AC4156">
        <f>IF($C4156="","",IF(OR($W4156=TRUE(),$W4156="TRUE"),0,1))</f>
        <v/>
      </c>
      <c r="AD4156">
        <f>IF($C4156="","",IF($Z4156="Yes",1,0))</f>
        <v/>
      </c>
      <c r="AE4156">
        <f>IF($AA4156=1,IFERROR(IF(VALUE($C4156)&lt;100000000,VALUE($C4156),1000000000),IFERROR(IF(VALUE(MID($C4156,2,20))&lt;100000000,VALUE(MID($C4156,2,20)),1000000000),1000000000))+ROW()/100000,"")</f>
        <v/>
      </c>
    </row>
    <row r="4157">
      <c r="M4157" s="7">
        <f>IF($C4157="","",L4157*V4157/100)</f>
        <v/>
      </c>
      <c r="N4157" s="11" t="n"/>
      <c r="R4157" s="7" t="n"/>
      <c r="T4157" s="7" t="n"/>
      <c r="U4157" s="7">
        <f>IF($C4157="","",T4157*X4157/100)</f>
        <v/>
      </c>
      <c r="V4157" s="7">
        <f>IF($C4157="","",T4157-U4157)</f>
        <v/>
      </c>
      <c r="X4157">
        <f>IF($C4157="","",IF($AD4157=1,Settings!$C$8,IF($AC4157=1,Settings!$C$6,Settings!$C$7))*100)</f>
        <v/>
      </c>
      <c r="Y4157" s="7">
        <f>IF($C4157="","",V4157-M4157)</f>
        <v/>
      </c>
      <c r="AA4157">
        <f>IF($C4157="","",IF(COUNTIF($C$2:$C4157,$C4157)=1,1,0))</f>
        <v/>
      </c>
      <c r="AB4157">
        <f>IF($AA4157=1,SUMPRODUCT(--($AE$2:$AE$6001&lt;$AE4157))+1,"")</f>
        <v/>
      </c>
      <c r="AC4157">
        <f>IF($C4157="","",IF(OR($W4157=TRUE(),$W4157="TRUE"),0,1))</f>
        <v/>
      </c>
      <c r="AD4157">
        <f>IF($C4157="","",IF($Z4157="Yes",1,0))</f>
        <v/>
      </c>
      <c r="AE4157">
        <f>IF($AA4157=1,IFERROR(IF(VALUE($C4157)&lt;100000000,VALUE($C4157),1000000000),IFERROR(IF(VALUE(MID($C4157,2,20))&lt;100000000,VALUE(MID($C4157,2,20)),1000000000),1000000000))+ROW()/100000,"")</f>
        <v/>
      </c>
    </row>
    <row r="4158">
      <c r="M4158" s="7">
        <f>IF($C4158="","",L4158*V4158/100)</f>
        <v/>
      </c>
      <c r="N4158" s="11" t="n"/>
      <c r="R4158" s="7" t="n"/>
      <c r="T4158" s="7" t="n"/>
      <c r="U4158" s="7">
        <f>IF($C4158="","",T4158*X4158/100)</f>
        <v/>
      </c>
      <c r="V4158" s="7">
        <f>IF($C4158="","",T4158-U4158)</f>
        <v/>
      </c>
      <c r="X4158">
        <f>IF($C4158="","",IF($AD4158=1,Settings!$C$8,IF($AC4158=1,Settings!$C$6,Settings!$C$7))*100)</f>
        <v/>
      </c>
      <c r="Y4158" s="7">
        <f>IF($C4158="","",V4158-M4158)</f>
        <v/>
      </c>
      <c r="AA4158">
        <f>IF($C4158="","",IF(COUNTIF($C$2:$C4158,$C4158)=1,1,0))</f>
        <v/>
      </c>
      <c r="AB4158">
        <f>IF($AA4158=1,SUMPRODUCT(--($AE$2:$AE$6001&lt;$AE4158))+1,"")</f>
        <v/>
      </c>
      <c r="AC4158">
        <f>IF($C4158="","",IF(OR($W4158=TRUE(),$W4158="TRUE"),0,1))</f>
        <v/>
      </c>
      <c r="AD4158">
        <f>IF($C4158="","",IF($Z4158="Yes",1,0))</f>
        <v/>
      </c>
      <c r="AE4158">
        <f>IF($AA4158=1,IFERROR(IF(VALUE($C4158)&lt;100000000,VALUE($C4158),1000000000),IFERROR(IF(VALUE(MID($C4158,2,20))&lt;100000000,VALUE(MID($C4158,2,20)),1000000000),1000000000))+ROW()/100000,"")</f>
        <v/>
      </c>
    </row>
    <row r="4159">
      <c r="M4159" s="7">
        <f>IF($C4159="","",L4159*V4159/100)</f>
        <v/>
      </c>
      <c r="N4159" s="11" t="n"/>
      <c r="R4159" s="7" t="n"/>
      <c r="T4159" s="7" t="n"/>
      <c r="U4159" s="7">
        <f>IF($C4159="","",T4159*X4159/100)</f>
        <v/>
      </c>
      <c r="V4159" s="7">
        <f>IF($C4159="","",T4159-U4159)</f>
        <v/>
      </c>
      <c r="X4159">
        <f>IF($C4159="","",IF($AD4159=1,Settings!$C$8,IF($AC4159=1,Settings!$C$6,Settings!$C$7))*100)</f>
        <v/>
      </c>
      <c r="Y4159" s="7">
        <f>IF($C4159="","",V4159-M4159)</f>
        <v/>
      </c>
      <c r="AA4159">
        <f>IF($C4159="","",IF(COUNTIF($C$2:$C4159,$C4159)=1,1,0))</f>
        <v/>
      </c>
      <c r="AB4159">
        <f>IF($AA4159=1,SUMPRODUCT(--($AE$2:$AE$6001&lt;$AE4159))+1,"")</f>
        <v/>
      </c>
      <c r="AC4159">
        <f>IF($C4159="","",IF(OR($W4159=TRUE(),$W4159="TRUE"),0,1))</f>
        <v/>
      </c>
      <c r="AD4159">
        <f>IF($C4159="","",IF($Z4159="Yes",1,0))</f>
        <v/>
      </c>
      <c r="AE4159">
        <f>IF($AA4159=1,IFERROR(IF(VALUE($C4159)&lt;100000000,VALUE($C4159),1000000000),IFERROR(IF(VALUE(MID($C4159,2,20))&lt;100000000,VALUE(MID($C4159,2,20)),1000000000),1000000000))+ROW()/100000,"")</f>
        <v/>
      </c>
    </row>
    <row r="4160">
      <c r="M4160" s="7">
        <f>IF($C4160="","",L4160*V4160/100)</f>
        <v/>
      </c>
      <c r="N4160" s="11" t="n"/>
      <c r="R4160" s="7" t="n"/>
      <c r="T4160" s="7" t="n"/>
      <c r="U4160" s="7">
        <f>IF($C4160="","",T4160*X4160/100)</f>
        <v/>
      </c>
      <c r="V4160" s="7">
        <f>IF($C4160="","",T4160-U4160)</f>
        <v/>
      </c>
      <c r="X4160">
        <f>IF($C4160="","",IF($AD4160=1,Settings!$C$8,IF($AC4160=1,Settings!$C$6,Settings!$C$7))*100)</f>
        <v/>
      </c>
      <c r="Y4160" s="7">
        <f>IF($C4160="","",V4160-M4160)</f>
        <v/>
      </c>
      <c r="AA4160">
        <f>IF($C4160="","",IF(COUNTIF($C$2:$C4160,$C4160)=1,1,0))</f>
        <v/>
      </c>
      <c r="AB4160">
        <f>IF($AA4160=1,SUMPRODUCT(--($AE$2:$AE$6001&lt;$AE4160))+1,"")</f>
        <v/>
      </c>
      <c r="AC4160">
        <f>IF($C4160="","",IF(OR($W4160=TRUE(),$W4160="TRUE"),0,1))</f>
        <v/>
      </c>
      <c r="AD4160">
        <f>IF($C4160="","",IF($Z4160="Yes",1,0))</f>
        <v/>
      </c>
      <c r="AE4160">
        <f>IF($AA4160=1,IFERROR(IF(VALUE($C4160)&lt;100000000,VALUE($C4160),1000000000),IFERROR(IF(VALUE(MID($C4160,2,20))&lt;100000000,VALUE(MID($C4160,2,20)),1000000000),1000000000))+ROW()/100000,"")</f>
        <v/>
      </c>
    </row>
    <row r="4161">
      <c r="M4161" s="7">
        <f>IF($C4161="","",L4161*V4161/100)</f>
        <v/>
      </c>
      <c r="N4161" s="11" t="n"/>
      <c r="R4161" s="7" t="n"/>
      <c r="T4161" s="7" t="n"/>
      <c r="U4161" s="7">
        <f>IF($C4161="","",T4161*X4161/100)</f>
        <v/>
      </c>
      <c r="V4161" s="7">
        <f>IF($C4161="","",T4161-U4161)</f>
        <v/>
      </c>
      <c r="X4161">
        <f>IF($C4161="","",IF($AD4161=1,Settings!$C$8,IF($AC4161=1,Settings!$C$6,Settings!$C$7))*100)</f>
        <v/>
      </c>
      <c r="Y4161" s="7">
        <f>IF($C4161="","",V4161-M4161)</f>
        <v/>
      </c>
      <c r="AA4161">
        <f>IF($C4161="","",IF(COUNTIF($C$2:$C4161,$C4161)=1,1,0))</f>
        <v/>
      </c>
      <c r="AB4161">
        <f>IF($AA4161=1,SUMPRODUCT(--($AE$2:$AE$6001&lt;$AE4161))+1,"")</f>
        <v/>
      </c>
      <c r="AC4161">
        <f>IF($C4161="","",IF(OR($W4161=TRUE(),$W4161="TRUE"),0,1))</f>
        <v/>
      </c>
      <c r="AD4161">
        <f>IF($C4161="","",IF($Z4161="Yes",1,0))</f>
        <v/>
      </c>
      <c r="AE4161">
        <f>IF($AA4161=1,IFERROR(IF(VALUE($C4161)&lt;100000000,VALUE($C4161),1000000000),IFERROR(IF(VALUE(MID($C4161,2,20))&lt;100000000,VALUE(MID($C4161,2,20)),1000000000),1000000000))+ROW()/100000,"")</f>
        <v/>
      </c>
    </row>
    <row r="4162">
      <c r="M4162" s="7">
        <f>IF($C4162="","",L4162*V4162/100)</f>
        <v/>
      </c>
      <c r="N4162" s="11" t="n"/>
      <c r="R4162" s="7" t="n"/>
      <c r="T4162" s="7" t="n"/>
      <c r="U4162" s="7">
        <f>IF($C4162="","",T4162*X4162/100)</f>
        <v/>
      </c>
      <c r="V4162" s="7">
        <f>IF($C4162="","",T4162-U4162)</f>
        <v/>
      </c>
      <c r="X4162">
        <f>IF($C4162="","",IF($AD4162=1,Settings!$C$8,IF($AC4162=1,Settings!$C$6,Settings!$C$7))*100)</f>
        <v/>
      </c>
      <c r="Y4162" s="7">
        <f>IF($C4162="","",V4162-M4162)</f>
        <v/>
      </c>
      <c r="AA4162">
        <f>IF($C4162="","",IF(COUNTIF($C$2:$C4162,$C4162)=1,1,0))</f>
        <v/>
      </c>
      <c r="AB4162">
        <f>IF($AA4162=1,SUMPRODUCT(--($AE$2:$AE$6001&lt;$AE4162))+1,"")</f>
        <v/>
      </c>
      <c r="AC4162">
        <f>IF($C4162="","",IF(OR($W4162=TRUE(),$W4162="TRUE"),0,1))</f>
        <v/>
      </c>
      <c r="AD4162">
        <f>IF($C4162="","",IF($Z4162="Yes",1,0))</f>
        <v/>
      </c>
      <c r="AE4162">
        <f>IF($AA4162=1,IFERROR(IF(VALUE($C4162)&lt;100000000,VALUE($C4162),1000000000),IFERROR(IF(VALUE(MID($C4162,2,20))&lt;100000000,VALUE(MID($C4162,2,20)),1000000000),1000000000))+ROW()/100000,"")</f>
        <v/>
      </c>
    </row>
    <row r="4163">
      <c r="M4163" s="7">
        <f>IF($C4163="","",L4163*V4163/100)</f>
        <v/>
      </c>
      <c r="N4163" s="11" t="n"/>
      <c r="R4163" s="7" t="n"/>
      <c r="T4163" s="7" t="n"/>
      <c r="U4163" s="7">
        <f>IF($C4163="","",T4163*X4163/100)</f>
        <v/>
      </c>
      <c r="V4163" s="7">
        <f>IF($C4163="","",T4163-U4163)</f>
        <v/>
      </c>
      <c r="X4163">
        <f>IF($C4163="","",IF($AD4163=1,Settings!$C$8,IF($AC4163=1,Settings!$C$6,Settings!$C$7))*100)</f>
        <v/>
      </c>
      <c r="Y4163" s="7">
        <f>IF($C4163="","",V4163-M4163)</f>
        <v/>
      </c>
      <c r="AA4163">
        <f>IF($C4163="","",IF(COUNTIF($C$2:$C4163,$C4163)=1,1,0))</f>
        <v/>
      </c>
      <c r="AB4163">
        <f>IF($AA4163=1,SUMPRODUCT(--($AE$2:$AE$6001&lt;$AE4163))+1,"")</f>
        <v/>
      </c>
      <c r="AC4163">
        <f>IF($C4163="","",IF(OR($W4163=TRUE(),$W4163="TRUE"),0,1))</f>
        <v/>
      </c>
      <c r="AD4163">
        <f>IF($C4163="","",IF($Z4163="Yes",1,0))</f>
        <v/>
      </c>
      <c r="AE4163">
        <f>IF($AA4163=1,IFERROR(IF(VALUE($C4163)&lt;100000000,VALUE($C4163),1000000000),IFERROR(IF(VALUE(MID($C4163,2,20))&lt;100000000,VALUE(MID($C4163,2,20)),1000000000),1000000000))+ROW()/100000,"")</f>
        <v/>
      </c>
    </row>
    <row r="4164">
      <c r="M4164" s="7">
        <f>IF($C4164="","",L4164*V4164/100)</f>
        <v/>
      </c>
      <c r="N4164" s="11" t="n"/>
      <c r="R4164" s="7" t="n"/>
      <c r="T4164" s="7" t="n"/>
      <c r="U4164" s="7">
        <f>IF($C4164="","",T4164*X4164/100)</f>
        <v/>
      </c>
      <c r="V4164" s="7">
        <f>IF($C4164="","",T4164-U4164)</f>
        <v/>
      </c>
      <c r="X4164">
        <f>IF($C4164="","",IF($AD4164=1,Settings!$C$8,IF($AC4164=1,Settings!$C$6,Settings!$C$7))*100)</f>
        <v/>
      </c>
      <c r="Y4164" s="7">
        <f>IF($C4164="","",V4164-M4164)</f>
        <v/>
      </c>
      <c r="AA4164">
        <f>IF($C4164="","",IF(COUNTIF($C$2:$C4164,$C4164)=1,1,0))</f>
        <v/>
      </c>
      <c r="AB4164">
        <f>IF($AA4164=1,SUMPRODUCT(--($AE$2:$AE$6001&lt;$AE4164))+1,"")</f>
        <v/>
      </c>
      <c r="AC4164">
        <f>IF($C4164="","",IF(OR($W4164=TRUE(),$W4164="TRUE"),0,1))</f>
        <v/>
      </c>
      <c r="AD4164">
        <f>IF($C4164="","",IF($Z4164="Yes",1,0))</f>
        <v/>
      </c>
      <c r="AE4164">
        <f>IF($AA4164=1,IFERROR(IF(VALUE($C4164)&lt;100000000,VALUE($C4164),1000000000),IFERROR(IF(VALUE(MID($C4164,2,20))&lt;100000000,VALUE(MID($C4164,2,20)),1000000000),1000000000))+ROW()/100000,"")</f>
        <v/>
      </c>
    </row>
    <row r="4165">
      <c r="M4165" s="7">
        <f>IF($C4165="","",L4165*V4165/100)</f>
        <v/>
      </c>
      <c r="N4165" s="11" t="n"/>
      <c r="R4165" s="7" t="n"/>
      <c r="T4165" s="7" t="n"/>
      <c r="U4165" s="7">
        <f>IF($C4165="","",T4165*X4165/100)</f>
        <v/>
      </c>
      <c r="V4165" s="7">
        <f>IF($C4165="","",T4165-U4165)</f>
        <v/>
      </c>
      <c r="X4165">
        <f>IF($C4165="","",IF($AD4165=1,Settings!$C$8,IF($AC4165=1,Settings!$C$6,Settings!$C$7))*100)</f>
        <v/>
      </c>
      <c r="Y4165" s="7">
        <f>IF($C4165="","",V4165-M4165)</f>
        <v/>
      </c>
      <c r="AA4165">
        <f>IF($C4165="","",IF(COUNTIF($C$2:$C4165,$C4165)=1,1,0))</f>
        <v/>
      </c>
      <c r="AB4165">
        <f>IF($AA4165=1,SUMPRODUCT(--($AE$2:$AE$6001&lt;$AE4165))+1,"")</f>
        <v/>
      </c>
      <c r="AC4165">
        <f>IF($C4165="","",IF(OR($W4165=TRUE(),$W4165="TRUE"),0,1))</f>
        <v/>
      </c>
      <c r="AD4165">
        <f>IF($C4165="","",IF($Z4165="Yes",1,0))</f>
        <v/>
      </c>
      <c r="AE4165">
        <f>IF($AA4165=1,IFERROR(IF(VALUE($C4165)&lt;100000000,VALUE($C4165),1000000000),IFERROR(IF(VALUE(MID($C4165,2,20))&lt;100000000,VALUE(MID($C4165,2,20)),1000000000),1000000000))+ROW()/100000,"")</f>
        <v/>
      </c>
    </row>
    <row r="4166">
      <c r="M4166" s="7">
        <f>IF($C4166="","",L4166*V4166/100)</f>
        <v/>
      </c>
      <c r="N4166" s="11" t="n"/>
      <c r="R4166" s="7" t="n"/>
      <c r="T4166" s="7" t="n"/>
      <c r="U4166" s="7">
        <f>IF($C4166="","",T4166*X4166/100)</f>
        <v/>
      </c>
      <c r="V4166" s="7">
        <f>IF($C4166="","",T4166-U4166)</f>
        <v/>
      </c>
      <c r="X4166">
        <f>IF($C4166="","",IF($AD4166=1,Settings!$C$8,IF($AC4166=1,Settings!$C$6,Settings!$C$7))*100)</f>
        <v/>
      </c>
      <c r="Y4166" s="7">
        <f>IF($C4166="","",V4166-M4166)</f>
        <v/>
      </c>
      <c r="AA4166">
        <f>IF($C4166="","",IF(COUNTIF($C$2:$C4166,$C4166)=1,1,0))</f>
        <v/>
      </c>
      <c r="AB4166">
        <f>IF($AA4166=1,SUMPRODUCT(--($AE$2:$AE$6001&lt;$AE4166))+1,"")</f>
        <v/>
      </c>
      <c r="AC4166">
        <f>IF($C4166="","",IF(OR($W4166=TRUE(),$W4166="TRUE"),0,1))</f>
        <v/>
      </c>
      <c r="AD4166">
        <f>IF($C4166="","",IF($Z4166="Yes",1,0))</f>
        <v/>
      </c>
      <c r="AE4166">
        <f>IF($AA4166=1,IFERROR(IF(VALUE($C4166)&lt;100000000,VALUE($C4166),1000000000),IFERROR(IF(VALUE(MID($C4166,2,20))&lt;100000000,VALUE(MID($C4166,2,20)),1000000000),1000000000))+ROW()/100000,"")</f>
        <v/>
      </c>
    </row>
    <row r="4167">
      <c r="M4167" s="7">
        <f>IF($C4167="","",L4167*V4167/100)</f>
        <v/>
      </c>
      <c r="N4167" s="11" t="n"/>
      <c r="R4167" s="7" t="n"/>
      <c r="T4167" s="7" t="n"/>
      <c r="U4167" s="7">
        <f>IF($C4167="","",T4167*X4167/100)</f>
        <v/>
      </c>
      <c r="V4167" s="7">
        <f>IF($C4167="","",T4167-U4167)</f>
        <v/>
      </c>
      <c r="X4167">
        <f>IF($C4167="","",IF($AD4167=1,Settings!$C$8,IF($AC4167=1,Settings!$C$6,Settings!$C$7))*100)</f>
        <v/>
      </c>
      <c r="Y4167" s="7">
        <f>IF($C4167="","",V4167-M4167)</f>
        <v/>
      </c>
      <c r="AA4167">
        <f>IF($C4167="","",IF(COUNTIF($C$2:$C4167,$C4167)=1,1,0))</f>
        <v/>
      </c>
      <c r="AB4167">
        <f>IF($AA4167=1,SUMPRODUCT(--($AE$2:$AE$6001&lt;$AE4167))+1,"")</f>
        <v/>
      </c>
      <c r="AC4167">
        <f>IF($C4167="","",IF(OR($W4167=TRUE(),$W4167="TRUE"),0,1))</f>
        <v/>
      </c>
      <c r="AD4167">
        <f>IF($C4167="","",IF($Z4167="Yes",1,0))</f>
        <v/>
      </c>
      <c r="AE4167">
        <f>IF($AA4167=1,IFERROR(IF(VALUE($C4167)&lt;100000000,VALUE($C4167),1000000000),IFERROR(IF(VALUE(MID($C4167,2,20))&lt;100000000,VALUE(MID($C4167,2,20)),1000000000),1000000000))+ROW()/100000,"")</f>
        <v/>
      </c>
    </row>
    <row r="4168">
      <c r="M4168" s="7">
        <f>IF($C4168="","",L4168*V4168/100)</f>
        <v/>
      </c>
      <c r="N4168" s="11" t="n"/>
      <c r="R4168" s="7" t="n"/>
      <c r="T4168" s="7" t="n"/>
      <c r="U4168" s="7">
        <f>IF($C4168="","",T4168*X4168/100)</f>
        <v/>
      </c>
      <c r="V4168" s="7">
        <f>IF($C4168="","",T4168-U4168)</f>
        <v/>
      </c>
      <c r="X4168">
        <f>IF($C4168="","",IF($AD4168=1,Settings!$C$8,IF($AC4168=1,Settings!$C$6,Settings!$C$7))*100)</f>
        <v/>
      </c>
      <c r="Y4168" s="7">
        <f>IF($C4168="","",V4168-M4168)</f>
        <v/>
      </c>
      <c r="AA4168">
        <f>IF($C4168="","",IF(COUNTIF($C$2:$C4168,$C4168)=1,1,0))</f>
        <v/>
      </c>
      <c r="AB4168">
        <f>IF($AA4168=1,SUMPRODUCT(--($AE$2:$AE$6001&lt;$AE4168))+1,"")</f>
        <v/>
      </c>
      <c r="AC4168">
        <f>IF($C4168="","",IF(OR($W4168=TRUE(),$W4168="TRUE"),0,1))</f>
        <v/>
      </c>
      <c r="AD4168">
        <f>IF($C4168="","",IF($Z4168="Yes",1,0))</f>
        <v/>
      </c>
      <c r="AE4168">
        <f>IF($AA4168=1,IFERROR(IF(VALUE($C4168)&lt;100000000,VALUE($C4168),1000000000),IFERROR(IF(VALUE(MID($C4168,2,20))&lt;100000000,VALUE(MID($C4168,2,20)),1000000000),1000000000))+ROW()/100000,"")</f>
        <v/>
      </c>
    </row>
    <row r="4169">
      <c r="M4169" s="7">
        <f>IF($C4169="","",L4169*V4169/100)</f>
        <v/>
      </c>
      <c r="N4169" s="11" t="n"/>
      <c r="R4169" s="7" t="n"/>
      <c r="T4169" s="7" t="n"/>
      <c r="U4169" s="7">
        <f>IF($C4169="","",T4169*X4169/100)</f>
        <v/>
      </c>
      <c r="V4169" s="7">
        <f>IF($C4169="","",T4169-U4169)</f>
        <v/>
      </c>
      <c r="X4169">
        <f>IF($C4169="","",IF($AD4169=1,Settings!$C$8,IF($AC4169=1,Settings!$C$6,Settings!$C$7))*100)</f>
        <v/>
      </c>
      <c r="Y4169" s="7">
        <f>IF($C4169="","",V4169-M4169)</f>
        <v/>
      </c>
      <c r="AA4169">
        <f>IF($C4169="","",IF(COUNTIF($C$2:$C4169,$C4169)=1,1,0))</f>
        <v/>
      </c>
      <c r="AB4169">
        <f>IF($AA4169=1,SUMPRODUCT(--($AE$2:$AE$6001&lt;$AE4169))+1,"")</f>
        <v/>
      </c>
      <c r="AC4169">
        <f>IF($C4169="","",IF(OR($W4169=TRUE(),$W4169="TRUE"),0,1))</f>
        <v/>
      </c>
      <c r="AD4169">
        <f>IF($C4169="","",IF($Z4169="Yes",1,0))</f>
        <v/>
      </c>
      <c r="AE4169">
        <f>IF($AA4169=1,IFERROR(IF(VALUE($C4169)&lt;100000000,VALUE($C4169),1000000000),IFERROR(IF(VALUE(MID($C4169,2,20))&lt;100000000,VALUE(MID($C4169,2,20)),1000000000),1000000000))+ROW()/100000,"")</f>
        <v/>
      </c>
    </row>
    <row r="4170">
      <c r="M4170" s="7">
        <f>IF($C4170="","",L4170*V4170/100)</f>
        <v/>
      </c>
      <c r="N4170" s="11" t="n"/>
      <c r="R4170" s="7" t="n"/>
      <c r="T4170" s="7" t="n"/>
      <c r="U4170" s="7">
        <f>IF($C4170="","",T4170*X4170/100)</f>
        <v/>
      </c>
      <c r="V4170" s="7">
        <f>IF($C4170="","",T4170-U4170)</f>
        <v/>
      </c>
      <c r="X4170">
        <f>IF($C4170="","",IF($AD4170=1,Settings!$C$8,IF($AC4170=1,Settings!$C$6,Settings!$C$7))*100)</f>
        <v/>
      </c>
      <c r="Y4170" s="7">
        <f>IF($C4170="","",V4170-M4170)</f>
        <v/>
      </c>
      <c r="AA4170">
        <f>IF($C4170="","",IF(COUNTIF($C$2:$C4170,$C4170)=1,1,0))</f>
        <v/>
      </c>
      <c r="AB4170">
        <f>IF($AA4170=1,SUMPRODUCT(--($AE$2:$AE$6001&lt;$AE4170))+1,"")</f>
        <v/>
      </c>
      <c r="AC4170">
        <f>IF($C4170="","",IF(OR($W4170=TRUE(),$W4170="TRUE"),0,1))</f>
        <v/>
      </c>
      <c r="AD4170">
        <f>IF($C4170="","",IF($Z4170="Yes",1,0))</f>
        <v/>
      </c>
      <c r="AE4170">
        <f>IF($AA4170=1,IFERROR(IF(VALUE($C4170)&lt;100000000,VALUE($C4170),1000000000),IFERROR(IF(VALUE(MID($C4170,2,20))&lt;100000000,VALUE(MID($C4170,2,20)),1000000000),1000000000))+ROW()/100000,"")</f>
        <v/>
      </c>
    </row>
    <row r="4171">
      <c r="M4171" s="7">
        <f>IF($C4171="","",L4171*V4171/100)</f>
        <v/>
      </c>
      <c r="N4171" s="11" t="n"/>
      <c r="R4171" s="7" t="n"/>
      <c r="T4171" s="7" t="n"/>
      <c r="U4171" s="7">
        <f>IF($C4171="","",T4171*X4171/100)</f>
        <v/>
      </c>
      <c r="V4171" s="7">
        <f>IF($C4171="","",T4171-U4171)</f>
        <v/>
      </c>
      <c r="X4171">
        <f>IF($C4171="","",IF($AD4171=1,Settings!$C$8,IF($AC4171=1,Settings!$C$6,Settings!$C$7))*100)</f>
        <v/>
      </c>
      <c r="Y4171" s="7">
        <f>IF($C4171="","",V4171-M4171)</f>
        <v/>
      </c>
      <c r="AA4171">
        <f>IF($C4171="","",IF(COUNTIF($C$2:$C4171,$C4171)=1,1,0))</f>
        <v/>
      </c>
      <c r="AB4171">
        <f>IF($AA4171=1,SUMPRODUCT(--($AE$2:$AE$6001&lt;$AE4171))+1,"")</f>
        <v/>
      </c>
      <c r="AC4171">
        <f>IF($C4171="","",IF(OR($W4171=TRUE(),$W4171="TRUE"),0,1))</f>
        <v/>
      </c>
      <c r="AD4171">
        <f>IF($C4171="","",IF($Z4171="Yes",1,0))</f>
        <v/>
      </c>
      <c r="AE4171">
        <f>IF($AA4171=1,IFERROR(IF(VALUE($C4171)&lt;100000000,VALUE($C4171),1000000000),IFERROR(IF(VALUE(MID($C4171,2,20))&lt;100000000,VALUE(MID($C4171,2,20)),1000000000),1000000000))+ROW()/100000,"")</f>
        <v/>
      </c>
    </row>
    <row r="4172">
      <c r="M4172" s="7">
        <f>IF($C4172="","",L4172*V4172/100)</f>
        <v/>
      </c>
      <c r="N4172" s="11" t="n"/>
      <c r="R4172" s="7" t="n"/>
      <c r="T4172" s="7" t="n"/>
      <c r="U4172" s="7">
        <f>IF($C4172="","",T4172*X4172/100)</f>
        <v/>
      </c>
      <c r="V4172" s="7">
        <f>IF($C4172="","",T4172-U4172)</f>
        <v/>
      </c>
      <c r="X4172">
        <f>IF($C4172="","",IF($AD4172=1,Settings!$C$8,IF($AC4172=1,Settings!$C$6,Settings!$C$7))*100)</f>
        <v/>
      </c>
      <c r="Y4172" s="7">
        <f>IF($C4172="","",V4172-M4172)</f>
        <v/>
      </c>
      <c r="AA4172">
        <f>IF($C4172="","",IF(COUNTIF($C$2:$C4172,$C4172)=1,1,0))</f>
        <v/>
      </c>
      <c r="AB4172">
        <f>IF($AA4172=1,SUMPRODUCT(--($AE$2:$AE$6001&lt;$AE4172))+1,"")</f>
        <v/>
      </c>
      <c r="AC4172">
        <f>IF($C4172="","",IF(OR($W4172=TRUE(),$W4172="TRUE"),0,1))</f>
        <v/>
      </c>
      <c r="AD4172">
        <f>IF($C4172="","",IF($Z4172="Yes",1,0))</f>
        <v/>
      </c>
      <c r="AE4172">
        <f>IF($AA4172=1,IFERROR(IF(VALUE($C4172)&lt;100000000,VALUE($C4172),1000000000),IFERROR(IF(VALUE(MID($C4172,2,20))&lt;100000000,VALUE(MID($C4172,2,20)),1000000000),1000000000))+ROW()/100000,"")</f>
        <v/>
      </c>
    </row>
    <row r="4173">
      <c r="M4173" s="7">
        <f>IF($C4173="","",L4173*V4173/100)</f>
        <v/>
      </c>
      <c r="N4173" s="11" t="n"/>
      <c r="R4173" s="7" t="n"/>
      <c r="T4173" s="7" t="n"/>
      <c r="U4173" s="7">
        <f>IF($C4173="","",T4173*X4173/100)</f>
        <v/>
      </c>
      <c r="V4173" s="7">
        <f>IF($C4173="","",T4173-U4173)</f>
        <v/>
      </c>
      <c r="X4173">
        <f>IF($C4173="","",IF($AD4173=1,Settings!$C$8,IF($AC4173=1,Settings!$C$6,Settings!$C$7))*100)</f>
        <v/>
      </c>
      <c r="Y4173" s="7">
        <f>IF($C4173="","",V4173-M4173)</f>
        <v/>
      </c>
      <c r="AA4173">
        <f>IF($C4173="","",IF(COUNTIF($C$2:$C4173,$C4173)=1,1,0))</f>
        <v/>
      </c>
      <c r="AB4173">
        <f>IF($AA4173=1,SUMPRODUCT(--($AE$2:$AE$6001&lt;$AE4173))+1,"")</f>
        <v/>
      </c>
      <c r="AC4173">
        <f>IF($C4173="","",IF(OR($W4173=TRUE(),$W4173="TRUE"),0,1))</f>
        <v/>
      </c>
      <c r="AD4173">
        <f>IF($C4173="","",IF($Z4173="Yes",1,0))</f>
        <v/>
      </c>
      <c r="AE4173">
        <f>IF($AA4173=1,IFERROR(IF(VALUE($C4173)&lt;100000000,VALUE($C4173),1000000000),IFERROR(IF(VALUE(MID($C4173,2,20))&lt;100000000,VALUE(MID($C4173,2,20)),1000000000),1000000000))+ROW()/100000,"")</f>
        <v/>
      </c>
    </row>
    <row r="4174">
      <c r="M4174" s="7">
        <f>IF($C4174="","",L4174*V4174/100)</f>
        <v/>
      </c>
      <c r="N4174" s="11" t="n"/>
      <c r="R4174" s="7" t="n"/>
      <c r="T4174" s="7" t="n"/>
      <c r="U4174" s="7">
        <f>IF($C4174="","",T4174*X4174/100)</f>
        <v/>
      </c>
      <c r="V4174" s="7">
        <f>IF($C4174="","",T4174-U4174)</f>
        <v/>
      </c>
      <c r="X4174">
        <f>IF($C4174="","",IF($AD4174=1,Settings!$C$8,IF($AC4174=1,Settings!$C$6,Settings!$C$7))*100)</f>
        <v/>
      </c>
      <c r="Y4174" s="7">
        <f>IF($C4174="","",V4174-M4174)</f>
        <v/>
      </c>
      <c r="AA4174">
        <f>IF($C4174="","",IF(COUNTIF($C$2:$C4174,$C4174)=1,1,0))</f>
        <v/>
      </c>
      <c r="AB4174">
        <f>IF($AA4174=1,SUMPRODUCT(--($AE$2:$AE$6001&lt;$AE4174))+1,"")</f>
        <v/>
      </c>
      <c r="AC4174">
        <f>IF($C4174="","",IF(OR($W4174=TRUE(),$W4174="TRUE"),0,1))</f>
        <v/>
      </c>
      <c r="AD4174">
        <f>IF($C4174="","",IF($Z4174="Yes",1,0))</f>
        <v/>
      </c>
      <c r="AE4174">
        <f>IF($AA4174=1,IFERROR(IF(VALUE($C4174)&lt;100000000,VALUE($C4174),1000000000),IFERROR(IF(VALUE(MID($C4174,2,20))&lt;100000000,VALUE(MID($C4174,2,20)),1000000000),1000000000))+ROW()/100000,"")</f>
        <v/>
      </c>
    </row>
    <row r="4175">
      <c r="M4175" s="7">
        <f>IF($C4175="","",L4175*V4175/100)</f>
        <v/>
      </c>
      <c r="N4175" s="11" t="n"/>
      <c r="R4175" s="7" t="n"/>
      <c r="T4175" s="7" t="n"/>
      <c r="U4175" s="7">
        <f>IF($C4175="","",T4175*X4175/100)</f>
        <v/>
      </c>
      <c r="V4175" s="7">
        <f>IF($C4175="","",T4175-U4175)</f>
        <v/>
      </c>
      <c r="X4175">
        <f>IF($C4175="","",IF($AD4175=1,Settings!$C$8,IF($AC4175=1,Settings!$C$6,Settings!$C$7))*100)</f>
        <v/>
      </c>
      <c r="Y4175" s="7">
        <f>IF($C4175="","",V4175-M4175)</f>
        <v/>
      </c>
      <c r="AA4175">
        <f>IF($C4175="","",IF(COUNTIF($C$2:$C4175,$C4175)=1,1,0))</f>
        <v/>
      </c>
      <c r="AB4175">
        <f>IF($AA4175=1,SUMPRODUCT(--($AE$2:$AE$6001&lt;$AE4175))+1,"")</f>
        <v/>
      </c>
      <c r="AC4175">
        <f>IF($C4175="","",IF(OR($W4175=TRUE(),$W4175="TRUE"),0,1))</f>
        <v/>
      </c>
      <c r="AD4175">
        <f>IF($C4175="","",IF($Z4175="Yes",1,0))</f>
        <v/>
      </c>
      <c r="AE4175">
        <f>IF($AA4175=1,IFERROR(IF(VALUE($C4175)&lt;100000000,VALUE($C4175),1000000000),IFERROR(IF(VALUE(MID($C4175,2,20))&lt;100000000,VALUE(MID($C4175,2,20)),1000000000),1000000000))+ROW()/100000,"")</f>
        <v/>
      </c>
    </row>
    <row r="4176">
      <c r="M4176" s="7">
        <f>IF($C4176="","",L4176*V4176/100)</f>
        <v/>
      </c>
      <c r="N4176" s="11" t="n"/>
      <c r="R4176" s="7" t="n"/>
      <c r="T4176" s="7" t="n"/>
      <c r="U4176" s="7">
        <f>IF($C4176="","",T4176*X4176/100)</f>
        <v/>
      </c>
      <c r="V4176" s="7">
        <f>IF($C4176="","",T4176-U4176)</f>
        <v/>
      </c>
      <c r="X4176">
        <f>IF($C4176="","",IF($AD4176=1,Settings!$C$8,IF($AC4176=1,Settings!$C$6,Settings!$C$7))*100)</f>
        <v/>
      </c>
      <c r="Y4176" s="7">
        <f>IF($C4176="","",V4176-M4176)</f>
        <v/>
      </c>
      <c r="AA4176">
        <f>IF($C4176="","",IF(COUNTIF($C$2:$C4176,$C4176)=1,1,0))</f>
        <v/>
      </c>
      <c r="AB4176">
        <f>IF($AA4176=1,SUMPRODUCT(--($AE$2:$AE$6001&lt;$AE4176))+1,"")</f>
        <v/>
      </c>
      <c r="AC4176">
        <f>IF($C4176="","",IF(OR($W4176=TRUE(),$W4176="TRUE"),0,1))</f>
        <v/>
      </c>
      <c r="AD4176">
        <f>IF($C4176="","",IF($Z4176="Yes",1,0))</f>
        <v/>
      </c>
      <c r="AE4176">
        <f>IF($AA4176=1,IFERROR(IF(VALUE($C4176)&lt;100000000,VALUE($C4176),1000000000),IFERROR(IF(VALUE(MID($C4176,2,20))&lt;100000000,VALUE(MID($C4176,2,20)),1000000000),1000000000))+ROW()/100000,"")</f>
        <v/>
      </c>
    </row>
    <row r="4177">
      <c r="M4177" s="7">
        <f>IF($C4177="","",L4177*V4177/100)</f>
        <v/>
      </c>
      <c r="N4177" s="11" t="n"/>
      <c r="R4177" s="7" t="n"/>
      <c r="T4177" s="7" t="n"/>
      <c r="U4177" s="7">
        <f>IF($C4177="","",T4177*X4177/100)</f>
        <v/>
      </c>
      <c r="V4177" s="7">
        <f>IF($C4177="","",T4177-U4177)</f>
        <v/>
      </c>
      <c r="X4177">
        <f>IF($C4177="","",IF($AD4177=1,Settings!$C$8,IF($AC4177=1,Settings!$C$6,Settings!$C$7))*100)</f>
        <v/>
      </c>
      <c r="Y4177" s="7">
        <f>IF($C4177="","",V4177-M4177)</f>
        <v/>
      </c>
      <c r="AA4177">
        <f>IF($C4177="","",IF(COUNTIF($C$2:$C4177,$C4177)=1,1,0))</f>
        <v/>
      </c>
      <c r="AB4177">
        <f>IF($AA4177=1,SUMPRODUCT(--($AE$2:$AE$6001&lt;$AE4177))+1,"")</f>
        <v/>
      </c>
      <c r="AC4177">
        <f>IF($C4177="","",IF(OR($W4177=TRUE(),$W4177="TRUE"),0,1))</f>
        <v/>
      </c>
      <c r="AD4177">
        <f>IF($C4177="","",IF($Z4177="Yes",1,0))</f>
        <v/>
      </c>
      <c r="AE4177">
        <f>IF($AA4177=1,IFERROR(IF(VALUE($C4177)&lt;100000000,VALUE($C4177),1000000000),IFERROR(IF(VALUE(MID($C4177,2,20))&lt;100000000,VALUE(MID($C4177,2,20)),1000000000),1000000000))+ROW()/100000,"")</f>
        <v/>
      </c>
    </row>
    <row r="4178">
      <c r="M4178" s="7">
        <f>IF($C4178="","",L4178*V4178/100)</f>
        <v/>
      </c>
      <c r="N4178" s="11" t="n"/>
      <c r="R4178" s="7" t="n"/>
      <c r="T4178" s="7" t="n"/>
      <c r="U4178" s="7">
        <f>IF($C4178="","",T4178*X4178/100)</f>
        <v/>
      </c>
      <c r="V4178" s="7">
        <f>IF($C4178="","",T4178-U4178)</f>
        <v/>
      </c>
      <c r="X4178">
        <f>IF($C4178="","",IF($AD4178=1,Settings!$C$8,IF($AC4178=1,Settings!$C$6,Settings!$C$7))*100)</f>
        <v/>
      </c>
      <c r="Y4178" s="7">
        <f>IF($C4178="","",V4178-M4178)</f>
        <v/>
      </c>
      <c r="AA4178">
        <f>IF($C4178="","",IF(COUNTIF($C$2:$C4178,$C4178)=1,1,0))</f>
        <v/>
      </c>
      <c r="AB4178">
        <f>IF($AA4178=1,SUMPRODUCT(--($AE$2:$AE$6001&lt;$AE4178))+1,"")</f>
        <v/>
      </c>
      <c r="AC4178">
        <f>IF($C4178="","",IF(OR($W4178=TRUE(),$W4178="TRUE"),0,1))</f>
        <v/>
      </c>
      <c r="AD4178">
        <f>IF($C4178="","",IF($Z4178="Yes",1,0))</f>
        <v/>
      </c>
      <c r="AE4178">
        <f>IF($AA4178=1,IFERROR(IF(VALUE($C4178)&lt;100000000,VALUE($C4178),1000000000),IFERROR(IF(VALUE(MID($C4178,2,20))&lt;100000000,VALUE(MID($C4178,2,20)),1000000000),1000000000))+ROW()/100000,"")</f>
        <v/>
      </c>
    </row>
    <row r="4179">
      <c r="M4179" s="7">
        <f>IF($C4179="","",L4179*V4179/100)</f>
        <v/>
      </c>
      <c r="N4179" s="11" t="n"/>
      <c r="R4179" s="7" t="n"/>
      <c r="T4179" s="7" t="n"/>
      <c r="U4179" s="7">
        <f>IF($C4179="","",T4179*X4179/100)</f>
        <v/>
      </c>
      <c r="V4179" s="7">
        <f>IF($C4179="","",T4179-U4179)</f>
        <v/>
      </c>
      <c r="X4179">
        <f>IF($C4179="","",IF($AD4179=1,Settings!$C$8,IF($AC4179=1,Settings!$C$6,Settings!$C$7))*100)</f>
        <v/>
      </c>
      <c r="Y4179" s="7">
        <f>IF($C4179="","",V4179-M4179)</f>
        <v/>
      </c>
      <c r="AA4179">
        <f>IF($C4179="","",IF(COUNTIF($C$2:$C4179,$C4179)=1,1,0))</f>
        <v/>
      </c>
      <c r="AB4179">
        <f>IF($AA4179=1,SUMPRODUCT(--($AE$2:$AE$6001&lt;$AE4179))+1,"")</f>
        <v/>
      </c>
      <c r="AC4179">
        <f>IF($C4179="","",IF(OR($W4179=TRUE(),$W4179="TRUE"),0,1))</f>
        <v/>
      </c>
      <c r="AD4179">
        <f>IF($C4179="","",IF($Z4179="Yes",1,0))</f>
        <v/>
      </c>
      <c r="AE4179">
        <f>IF($AA4179=1,IFERROR(IF(VALUE($C4179)&lt;100000000,VALUE($C4179),1000000000),IFERROR(IF(VALUE(MID($C4179,2,20))&lt;100000000,VALUE(MID($C4179,2,20)),1000000000),1000000000))+ROW()/100000,"")</f>
        <v/>
      </c>
    </row>
    <row r="4180">
      <c r="M4180" s="7">
        <f>IF($C4180="","",L4180*V4180/100)</f>
        <v/>
      </c>
      <c r="N4180" s="11" t="n"/>
      <c r="R4180" s="7" t="n"/>
      <c r="T4180" s="7" t="n"/>
      <c r="U4180" s="7">
        <f>IF($C4180="","",T4180*X4180/100)</f>
        <v/>
      </c>
      <c r="V4180" s="7">
        <f>IF($C4180="","",T4180-U4180)</f>
        <v/>
      </c>
      <c r="X4180">
        <f>IF($C4180="","",IF($AD4180=1,Settings!$C$8,IF($AC4180=1,Settings!$C$6,Settings!$C$7))*100)</f>
        <v/>
      </c>
      <c r="Y4180" s="7">
        <f>IF($C4180="","",V4180-M4180)</f>
        <v/>
      </c>
      <c r="AA4180">
        <f>IF($C4180="","",IF(COUNTIF($C$2:$C4180,$C4180)=1,1,0))</f>
        <v/>
      </c>
      <c r="AB4180">
        <f>IF($AA4180=1,SUMPRODUCT(--($AE$2:$AE$6001&lt;$AE4180))+1,"")</f>
        <v/>
      </c>
      <c r="AC4180">
        <f>IF($C4180="","",IF(OR($W4180=TRUE(),$W4180="TRUE"),0,1))</f>
        <v/>
      </c>
      <c r="AD4180">
        <f>IF($C4180="","",IF($Z4180="Yes",1,0))</f>
        <v/>
      </c>
      <c r="AE4180">
        <f>IF($AA4180=1,IFERROR(IF(VALUE($C4180)&lt;100000000,VALUE($C4180),1000000000),IFERROR(IF(VALUE(MID($C4180,2,20))&lt;100000000,VALUE(MID($C4180,2,20)),1000000000),1000000000))+ROW()/100000,"")</f>
        <v/>
      </c>
    </row>
    <row r="4181">
      <c r="M4181" s="7">
        <f>IF($C4181="","",L4181*V4181/100)</f>
        <v/>
      </c>
      <c r="N4181" s="11" t="n"/>
      <c r="R4181" s="7" t="n"/>
      <c r="T4181" s="7" t="n"/>
      <c r="U4181" s="7">
        <f>IF($C4181="","",T4181*X4181/100)</f>
        <v/>
      </c>
      <c r="V4181" s="7">
        <f>IF($C4181="","",T4181-U4181)</f>
        <v/>
      </c>
      <c r="X4181">
        <f>IF($C4181="","",IF($AD4181=1,Settings!$C$8,IF($AC4181=1,Settings!$C$6,Settings!$C$7))*100)</f>
        <v/>
      </c>
      <c r="Y4181" s="7">
        <f>IF($C4181="","",V4181-M4181)</f>
        <v/>
      </c>
      <c r="AA4181">
        <f>IF($C4181="","",IF(COUNTIF($C$2:$C4181,$C4181)=1,1,0))</f>
        <v/>
      </c>
      <c r="AB4181">
        <f>IF($AA4181=1,SUMPRODUCT(--($AE$2:$AE$6001&lt;$AE4181))+1,"")</f>
        <v/>
      </c>
      <c r="AC4181">
        <f>IF($C4181="","",IF(OR($W4181=TRUE(),$W4181="TRUE"),0,1))</f>
        <v/>
      </c>
      <c r="AD4181">
        <f>IF($C4181="","",IF($Z4181="Yes",1,0))</f>
        <v/>
      </c>
      <c r="AE4181">
        <f>IF($AA4181=1,IFERROR(IF(VALUE($C4181)&lt;100000000,VALUE($C4181),1000000000),IFERROR(IF(VALUE(MID($C4181,2,20))&lt;100000000,VALUE(MID($C4181,2,20)),1000000000),1000000000))+ROW()/100000,"")</f>
        <v/>
      </c>
    </row>
    <row r="4182">
      <c r="M4182" s="7">
        <f>IF($C4182="","",L4182*V4182/100)</f>
        <v/>
      </c>
      <c r="N4182" s="11" t="n"/>
      <c r="R4182" s="7" t="n"/>
      <c r="T4182" s="7" t="n"/>
      <c r="U4182" s="7">
        <f>IF($C4182="","",T4182*X4182/100)</f>
        <v/>
      </c>
      <c r="V4182" s="7">
        <f>IF($C4182="","",T4182-U4182)</f>
        <v/>
      </c>
      <c r="X4182">
        <f>IF($C4182="","",IF($AD4182=1,Settings!$C$8,IF($AC4182=1,Settings!$C$6,Settings!$C$7))*100)</f>
        <v/>
      </c>
      <c r="Y4182" s="7">
        <f>IF($C4182="","",V4182-M4182)</f>
        <v/>
      </c>
      <c r="AA4182">
        <f>IF($C4182="","",IF(COUNTIF($C$2:$C4182,$C4182)=1,1,0))</f>
        <v/>
      </c>
      <c r="AB4182">
        <f>IF($AA4182=1,SUMPRODUCT(--($AE$2:$AE$6001&lt;$AE4182))+1,"")</f>
        <v/>
      </c>
      <c r="AC4182">
        <f>IF($C4182="","",IF(OR($W4182=TRUE(),$W4182="TRUE"),0,1))</f>
        <v/>
      </c>
      <c r="AD4182">
        <f>IF($C4182="","",IF($Z4182="Yes",1,0))</f>
        <v/>
      </c>
      <c r="AE4182">
        <f>IF($AA4182=1,IFERROR(IF(VALUE($C4182)&lt;100000000,VALUE($C4182),1000000000),IFERROR(IF(VALUE(MID($C4182,2,20))&lt;100000000,VALUE(MID($C4182,2,20)),1000000000),1000000000))+ROW()/100000,"")</f>
        <v/>
      </c>
    </row>
    <row r="4183">
      <c r="M4183" s="7">
        <f>IF($C4183="","",L4183*V4183/100)</f>
        <v/>
      </c>
      <c r="N4183" s="11" t="n"/>
      <c r="R4183" s="7" t="n"/>
      <c r="T4183" s="7" t="n"/>
      <c r="U4183" s="7">
        <f>IF($C4183="","",T4183*X4183/100)</f>
        <v/>
      </c>
      <c r="V4183" s="7">
        <f>IF($C4183="","",T4183-U4183)</f>
        <v/>
      </c>
      <c r="X4183">
        <f>IF($C4183="","",IF($AD4183=1,Settings!$C$8,IF($AC4183=1,Settings!$C$6,Settings!$C$7))*100)</f>
        <v/>
      </c>
      <c r="Y4183" s="7">
        <f>IF($C4183="","",V4183-M4183)</f>
        <v/>
      </c>
      <c r="AA4183">
        <f>IF($C4183="","",IF(COUNTIF($C$2:$C4183,$C4183)=1,1,0))</f>
        <v/>
      </c>
      <c r="AB4183">
        <f>IF($AA4183=1,SUMPRODUCT(--($AE$2:$AE$6001&lt;$AE4183))+1,"")</f>
        <v/>
      </c>
      <c r="AC4183">
        <f>IF($C4183="","",IF(OR($W4183=TRUE(),$W4183="TRUE"),0,1))</f>
        <v/>
      </c>
      <c r="AD4183">
        <f>IF($C4183="","",IF($Z4183="Yes",1,0))</f>
        <v/>
      </c>
      <c r="AE4183">
        <f>IF($AA4183=1,IFERROR(IF(VALUE($C4183)&lt;100000000,VALUE($C4183),1000000000),IFERROR(IF(VALUE(MID($C4183,2,20))&lt;100000000,VALUE(MID($C4183,2,20)),1000000000),1000000000))+ROW()/100000,"")</f>
        <v/>
      </c>
    </row>
    <row r="4184">
      <c r="M4184" s="7">
        <f>IF($C4184="","",L4184*V4184/100)</f>
        <v/>
      </c>
      <c r="N4184" s="11" t="n"/>
      <c r="R4184" s="7" t="n"/>
      <c r="T4184" s="7" t="n"/>
      <c r="U4184" s="7">
        <f>IF($C4184="","",T4184*X4184/100)</f>
        <v/>
      </c>
      <c r="V4184" s="7">
        <f>IF($C4184="","",T4184-U4184)</f>
        <v/>
      </c>
      <c r="X4184">
        <f>IF($C4184="","",IF($AD4184=1,Settings!$C$8,IF($AC4184=1,Settings!$C$6,Settings!$C$7))*100)</f>
        <v/>
      </c>
      <c r="Y4184" s="7">
        <f>IF($C4184="","",V4184-M4184)</f>
        <v/>
      </c>
      <c r="AA4184">
        <f>IF($C4184="","",IF(COUNTIF($C$2:$C4184,$C4184)=1,1,0))</f>
        <v/>
      </c>
      <c r="AB4184">
        <f>IF($AA4184=1,SUMPRODUCT(--($AE$2:$AE$6001&lt;$AE4184))+1,"")</f>
        <v/>
      </c>
      <c r="AC4184">
        <f>IF($C4184="","",IF(OR($W4184=TRUE(),$W4184="TRUE"),0,1))</f>
        <v/>
      </c>
      <c r="AD4184">
        <f>IF($C4184="","",IF($Z4184="Yes",1,0))</f>
        <v/>
      </c>
      <c r="AE4184">
        <f>IF($AA4184=1,IFERROR(IF(VALUE($C4184)&lt;100000000,VALUE($C4184),1000000000),IFERROR(IF(VALUE(MID($C4184,2,20))&lt;100000000,VALUE(MID($C4184,2,20)),1000000000),1000000000))+ROW()/100000,"")</f>
        <v/>
      </c>
    </row>
    <row r="4185">
      <c r="M4185" s="7">
        <f>IF($C4185="","",L4185*V4185/100)</f>
        <v/>
      </c>
      <c r="N4185" s="11" t="n"/>
      <c r="R4185" s="7" t="n"/>
      <c r="T4185" s="7" t="n"/>
      <c r="U4185" s="7">
        <f>IF($C4185="","",T4185*X4185/100)</f>
        <v/>
      </c>
      <c r="V4185" s="7">
        <f>IF($C4185="","",T4185-U4185)</f>
        <v/>
      </c>
      <c r="X4185">
        <f>IF($C4185="","",IF($AD4185=1,Settings!$C$8,IF($AC4185=1,Settings!$C$6,Settings!$C$7))*100)</f>
        <v/>
      </c>
      <c r="Y4185" s="7">
        <f>IF($C4185="","",V4185-M4185)</f>
        <v/>
      </c>
      <c r="AA4185">
        <f>IF($C4185="","",IF(COUNTIF($C$2:$C4185,$C4185)=1,1,0))</f>
        <v/>
      </c>
      <c r="AB4185">
        <f>IF($AA4185=1,SUMPRODUCT(--($AE$2:$AE$6001&lt;$AE4185))+1,"")</f>
        <v/>
      </c>
      <c r="AC4185">
        <f>IF($C4185="","",IF(OR($W4185=TRUE(),$W4185="TRUE"),0,1))</f>
        <v/>
      </c>
      <c r="AD4185">
        <f>IF($C4185="","",IF($Z4185="Yes",1,0))</f>
        <v/>
      </c>
      <c r="AE4185">
        <f>IF($AA4185=1,IFERROR(IF(VALUE($C4185)&lt;100000000,VALUE($C4185),1000000000),IFERROR(IF(VALUE(MID($C4185,2,20))&lt;100000000,VALUE(MID($C4185,2,20)),1000000000),1000000000))+ROW()/100000,"")</f>
        <v/>
      </c>
    </row>
    <row r="4186">
      <c r="M4186" s="7">
        <f>IF($C4186="","",L4186*V4186/100)</f>
        <v/>
      </c>
      <c r="N4186" s="11" t="n"/>
      <c r="R4186" s="7" t="n"/>
      <c r="T4186" s="7" t="n"/>
      <c r="U4186" s="7">
        <f>IF($C4186="","",T4186*X4186/100)</f>
        <v/>
      </c>
      <c r="V4186" s="7">
        <f>IF($C4186="","",T4186-U4186)</f>
        <v/>
      </c>
      <c r="X4186">
        <f>IF($C4186="","",IF($AD4186=1,Settings!$C$8,IF($AC4186=1,Settings!$C$6,Settings!$C$7))*100)</f>
        <v/>
      </c>
      <c r="Y4186" s="7">
        <f>IF($C4186="","",V4186-M4186)</f>
        <v/>
      </c>
      <c r="AA4186">
        <f>IF($C4186="","",IF(COUNTIF($C$2:$C4186,$C4186)=1,1,0))</f>
        <v/>
      </c>
      <c r="AB4186">
        <f>IF($AA4186=1,SUMPRODUCT(--($AE$2:$AE$6001&lt;$AE4186))+1,"")</f>
        <v/>
      </c>
      <c r="AC4186">
        <f>IF($C4186="","",IF(OR($W4186=TRUE(),$W4186="TRUE"),0,1))</f>
        <v/>
      </c>
      <c r="AD4186">
        <f>IF($C4186="","",IF($Z4186="Yes",1,0))</f>
        <v/>
      </c>
      <c r="AE4186">
        <f>IF($AA4186=1,IFERROR(IF(VALUE($C4186)&lt;100000000,VALUE($C4186),1000000000),IFERROR(IF(VALUE(MID($C4186,2,20))&lt;100000000,VALUE(MID($C4186,2,20)),1000000000),1000000000))+ROW()/100000,"")</f>
        <v/>
      </c>
    </row>
    <row r="4187">
      <c r="M4187" s="7">
        <f>IF($C4187="","",L4187*V4187/100)</f>
        <v/>
      </c>
      <c r="N4187" s="11" t="n"/>
      <c r="R4187" s="7" t="n"/>
      <c r="T4187" s="7" t="n"/>
      <c r="U4187" s="7">
        <f>IF($C4187="","",T4187*X4187/100)</f>
        <v/>
      </c>
      <c r="V4187" s="7">
        <f>IF($C4187="","",T4187-U4187)</f>
        <v/>
      </c>
      <c r="X4187">
        <f>IF($C4187="","",IF($AD4187=1,Settings!$C$8,IF($AC4187=1,Settings!$C$6,Settings!$C$7))*100)</f>
        <v/>
      </c>
      <c r="Y4187" s="7">
        <f>IF($C4187="","",V4187-M4187)</f>
        <v/>
      </c>
      <c r="AA4187">
        <f>IF($C4187="","",IF(COUNTIF($C$2:$C4187,$C4187)=1,1,0))</f>
        <v/>
      </c>
      <c r="AB4187">
        <f>IF($AA4187=1,SUMPRODUCT(--($AE$2:$AE$6001&lt;$AE4187))+1,"")</f>
        <v/>
      </c>
      <c r="AC4187">
        <f>IF($C4187="","",IF(OR($W4187=TRUE(),$W4187="TRUE"),0,1))</f>
        <v/>
      </c>
      <c r="AD4187">
        <f>IF($C4187="","",IF($Z4187="Yes",1,0))</f>
        <v/>
      </c>
      <c r="AE4187">
        <f>IF($AA4187=1,IFERROR(IF(VALUE($C4187)&lt;100000000,VALUE($C4187),1000000000),IFERROR(IF(VALUE(MID($C4187,2,20))&lt;100000000,VALUE(MID($C4187,2,20)),1000000000),1000000000))+ROW()/100000,"")</f>
        <v/>
      </c>
    </row>
    <row r="4188">
      <c r="M4188" s="7">
        <f>IF($C4188="","",L4188*V4188/100)</f>
        <v/>
      </c>
      <c r="N4188" s="11" t="n"/>
      <c r="R4188" s="7" t="n"/>
      <c r="T4188" s="7" t="n"/>
      <c r="U4188" s="7">
        <f>IF($C4188="","",T4188*X4188/100)</f>
        <v/>
      </c>
      <c r="V4188" s="7">
        <f>IF($C4188="","",T4188-U4188)</f>
        <v/>
      </c>
      <c r="X4188">
        <f>IF($C4188="","",IF($AD4188=1,Settings!$C$8,IF($AC4188=1,Settings!$C$6,Settings!$C$7))*100)</f>
        <v/>
      </c>
      <c r="Y4188" s="7">
        <f>IF($C4188="","",V4188-M4188)</f>
        <v/>
      </c>
      <c r="AA4188">
        <f>IF($C4188="","",IF(COUNTIF($C$2:$C4188,$C4188)=1,1,0))</f>
        <v/>
      </c>
      <c r="AB4188">
        <f>IF($AA4188=1,SUMPRODUCT(--($AE$2:$AE$6001&lt;$AE4188))+1,"")</f>
        <v/>
      </c>
      <c r="AC4188">
        <f>IF($C4188="","",IF(OR($W4188=TRUE(),$W4188="TRUE"),0,1))</f>
        <v/>
      </c>
      <c r="AD4188">
        <f>IF($C4188="","",IF($Z4188="Yes",1,0))</f>
        <v/>
      </c>
      <c r="AE4188">
        <f>IF($AA4188=1,IFERROR(IF(VALUE($C4188)&lt;100000000,VALUE($C4188),1000000000),IFERROR(IF(VALUE(MID($C4188,2,20))&lt;100000000,VALUE(MID($C4188,2,20)),1000000000),1000000000))+ROW()/100000,"")</f>
        <v/>
      </c>
    </row>
    <row r="4189">
      <c r="M4189" s="7">
        <f>IF($C4189="","",L4189*V4189/100)</f>
        <v/>
      </c>
      <c r="N4189" s="11" t="n"/>
      <c r="R4189" s="7" t="n"/>
      <c r="T4189" s="7" t="n"/>
      <c r="U4189" s="7">
        <f>IF($C4189="","",T4189*X4189/100)</f>
        <v/>
      </c>
      <c r="V4189" s="7">
        <f>IF($C4189="","",T4189-U4189)</f>
        <v/>
      </c>
      <c r="X4189">
        <f>IF($C4189="","",IF($AD4189=1,Settings!$C$8,IF($AC4189=1,Settings!$C$6,Settings!$C$7))*100)</f>
        <v/>
      </c>
      <c r="Y4189" s="7">
        <f>IF($C4189="","",V4189-M4189)</f>
        <v/>
      </c>
      <c r="AA4189">
        <f>IF($C4189="","",IF(COUNTIF($C$2:$C4189,$C4189)=1,1,0))</f>
        <v/>
      </c>
      <c r="AB4189">
        <f>IF($AA4189=1,SUMPRODUCT(--($AE$2:$AE$6001&lt;$AE4189))+1,"")</f>
        <v/>
      </c>
      <c r="AC4189">
        <f>IF($C4189="","",IF(OR($W4189=TRUE(),$W4189="TRUE"),0,1))</f>
        <v/>
      </c>
      <c r="AD4189">
        <f>IF($C4189="","",IF($Z4189="Yes",1,0))</f>
        <v/>
      </c>
      <c r="AE4189">
        <f>IF($AA4189=1,IFERROR(IF(VALUE($C4189)&lt;100000000,VALUE($C4189),1000000000),IFERROR(IF(VALUE(MID($C4189,2,20))&lt;100000000,VALUE(MID($C4189,2,20)),1000000000),1000000000))+ROW()/100000,"")</f>
        <v/>
      </c>
    </row>
    <row r="4190">
      <c r="M4190" s="7">
        <f>IF($C4190="","",L4190*V4190/100)</f>
        <v/>
      </c>
      <c r="N4190" s="11" t="n"/>
      <c r="R4190" s="7" t="n"/>
      <c r="T4190" s="7" t="n"/>
      <c r="U4190" s="7">
        <f>IF($C4190="","",T4190*X4190/100)</f>
        <v/>
      </c>
      <c r="V4190" s="7">
        <f>IF($C4190="","",T4190-U4190)</f>
        <v/>
      </c>
      <c r="X4190">
        <f>IF($C4190="","",IF($AD4190=1,Settings!$C$8,IF($AC4190=1,Settings!$C$6,Settings!$C$7))*100)</f>
        <v/>
      </c>
      <c r="Y4190" s="7">
        <f>IF($C4190="","",V4190-M4190)</f>
        <v/>
      </c>
      <c r="AA4190">
        <f>IF($C4190="","",IF(COUNTIF($C$2:$C4190,$C4190)=1,1,0))</f>
        <v/>
      </c>
      <c r="AB4190">
        <f>IF($AA4190=1,SUMPRODUCT(--($AE$2:$AE$6001&lt;$AE4190))+1,"")</f>
        <v/>
      </c>
      <c r="AC4190">
        <f>IF($C4190="","",IF(OR($W4190=TRUE(),$W4190="TRUE"),0,1))</f>
        <v/>
      </c>
      <c r="AD4190">
        <f>IF($C4190="","",IF($Z4190="Yes",1,0))</f>
        <v/>
      </c>
      <c r="AE4190">
        <f>IF($AA4190=1,IFERROR(IF(VALUE($C4190)&lt;100000000,VALUE($C4190),1000000000),IFERROR(IF(VALUE(MID($C4190,2,20))&lt;100000000,VALUE(MID($C4190,2,20)),1000000000),1000000000))+ROW()/100000,"")</f>
        <v/>
      </c>
    </row>
    <row r="4191">
      <c r="M4191" s="7">
        <f>IF($C4191="","",L4191*V4191/100)</f>
        <v/>
      </c>
      <c r="N4191" s="11" t="n"/>
      <c r="R4191" s="7" t="n"/>
      <c r="T4191" s="7" t="n"/>
      <c r="U4191" s="7">
        <f>IF($C4191="","",T4191*X4191/100)</f>
        <v/>
      </c>
      <c r="V4191" s="7">
        <f>IF($C4191="","",T4191-U4191)</f>
        <v/>
      </c>
      <c r="X4191">
        <f>IF($C4191="","",IF($AD4191=1,Settings!$C$8,IF($AC4191=1,Settings!$C$6,Settings!$C$7))*100)</f>
        <v/>
      </c>
      <c r="Y4191" s="7">
        <f>IF($C4191="","",V4191-M4191)</f>
        <v/>
      </c>
      <c r="AA4191">
        <f>IF($C4191="","",IF(COUNTIF($C$2:$C4191,$C4191)=1,1,0))</f>
        <v/>
      </c>
      <c r="AB4191">
        <f>IF($AA4191=1,SUMPRODUCT(--($AE$2:$AE$6001&lt;$AE4191))+1,"")</f>
        <v/>
      </c>
      <c r="AC4191">
        <f>IF($C4191="","",IF(OR($W4191=TRUE(),$W4191="TRUE"),0,1))</f>
        <v/>
      </c>
      <c r="AD4191">
        <f>IF($C4191="","",IF($Z4191="Yes",1,0))</f>
        <v/>
      </c>
      <c r="AE4191">
        <f>IF($AA4191=1,IFERROR(IF(VALUE($C4191)&lt;100000000,VALUE($C4191),1000000000),IFERROR(IF(VALUE(MID($C4191,2,20))&lt;100000000,VALUE(MID($C4191,2,20)),1000000000),1000000000))+ROW()/100000,"")</f>
        <v/>
      </c>
    </row>
    <row r="4192">
      <c r="M4192" s="7">
        <f>IF($C4192="","",L4192*V4192/100)</f>
        <v/>
      </c>
      <c r="N4192" s="11" t="n"/>
      <c r="R4192" s="7" t="n"/>
      <c r="T4192" s="7" t="n"/>
      <c r="U4192" s="7">
        <f>IF($C4192="","",T4192*X4192/100)</f>
        <v/>
      </c>
      <c r="V4192" s="7">
        <f>IF($C4192="","",T4192-U4192)</f>
        <v/>
      </c>
      <c r="X4192">
        <f>IF($C4192="","",IF($AD4192=1,Settings!$C$8,IF($AC4192=1,Settings!$C$6,Settings!$C$7))*100)</f>
        <v/>
      </c>
      <c r="Y4192" s="7">
        <f>IF($C4192="","",V4192-M4192)</f>
        <v/>
      </c>
      <c r="AA4192">
        <f>IF($C4192="","",IF(COUNTIF($C$2:$C4192,$C4192)=1,1,0))</f>
        <v/>
      </c>
      <c r="AB4192">
        <f>IF($AA4192=1,SUMPRODUCT(--($AE$2:$AE$6001&lt;$AE4192))+1,"")</f>
        <v/>
      </c>
      <c r="AC4192">
        <f>IF($C4192="","",IF(OR($W4192=TRUE(),$W4192="TRUE"),0,1))</f>
        <v/>
      </c>
      <c r="AD4192">
        <f>IF($C4192="","",IF($Z4192="Yes",1,0))</f>
        <v/>
      </c>
      <c r="AE4192">
        <f>IF($AA4192=1,IFERROR(IF(VALUE($C4192)&lt;100000000,VALUE($C4192),1000000000),IFERROR(IF(VALUE(MID($C4192,2,20))&lt;100000000,VALUE(MID($C4192,2,20)),1000000000),1000000000))+ROW()/100000,"")</f>
        <v/>
      </c>
    </row>
    <row r="4193">
      <c r="M4193" s="7">
        <f>IF($C4193="","",L4193*V4193/100)</f>
        <v/>
      </c>
      <c r="N4193" s="11" t="n"/>
      <c r="R4193" s="7" t="n"/>
      <c r="T4193" s="7" t="n"/>
      <c r="U4193" s="7">
        <f>IF($C4193="","",T4193*X4193/100)</f>
        <v/>
      </c>
      <c r="V4193" s="7">
        <f>IF($C4193="","",T4193-U4193)</f>
        <v/>
      </c>
      <c r="X4193">
        <f>IF($C4193="","",IF($AD4193=1,Settings!$C$8,IF($AC4193=1,Settings!$C$6,Settings!$C$7))*100)</f>
        <v/>
      </c>
      <c r="Y4193" s="7">
        <f>IF($C4193="","",V4193-M4193)</f>
        <v/>
      </c>
      <c r="AA4193">
        <f>IF($C4193="","",IF(COUNTIF($C$2:$C4193,$C4193)=1,1,0))</f>
        <v/>
      </c>
      <c r="AB4193">
        <f>IF($AA4193=1,SUMPRODUCT(--($AE$2:$AE$6001&lt;$AE4193))+1,"")</f>
        <v/>
      </c>
      <c r="AC4193">
        <f>IF($C4193="","",IF(OR($W4193=TRUE(),$W4193="TRUE"),0,1))</f>
        <v/>
      </c>
      <c r="AD4193">
        <f>IF($C4193="","",IF($Z4193="Yes",1,0))</f>
        <v/>
      </c>
      <c r="AE4193">
        <f>IF($AA4193=1,IFERROR(IF(VALUE($C4193)&lt;100000000,VALUE($C4193),1000000000),IFERROR(IF(VALUE(MID($C4193,2,20))&lt;100000000,VALUE(MID($C4193,2,20)),1000000000),1000000000))+ROW()/100000,"")</f>
        <v/>
      </c>
    </row>
    <row r="4194">
      <c r="M4194" s="7">
        <f>IF($C4194="","",L4194*V4194/100)</f>
        <v/>
      </c>
      <c r="N4194" s="11" t="n"/>
      <c r="R4194" s="7" t="n"/>
      <c r="T4194" s="7" t="n"/>
      <c r="U4194" s="7">
        <f>IF($C4194="","",T4194*X4194/100)</f>
        <v/>
      </c>
      <c r="V4194" s="7">
        <f>IF($C4194="","",T4194-U4194)</f>
        <v/>
      </c>
      <c r="X4194">
        <f>IF($C4194="","",IF($AD4194=1,Settings!$C$8,IF($AC4194=1,Settings!$C$6,Settings!$C$7))*100)</f>
        <v/>
      </c>
      <c r="Y4194" s="7">
        <f>IF($C4194="","",V4194-M4194)</f>
        <v/>
      </c>
      <c r="AA4194">
        <f>IF($C4194="","",IF(COUNTIF($C$2:$C4194,$C4194)=1,1,0))</f>
        <v/>
      </c>
      <c r="AB4194">
        <f>IF($AA4194=1,SUMPRODUCT(--($AE$2:$AE$6001&lt;$AE4194))+1,"")</f>
        <v/>
      </c>
      <c r="AC4194">
        <f>IF($C4194="","",IF(OR($W4194=TRUE(),$W4194="TRUE"),0,1))</f>
        <v/>
      </c>
      <c r="AD4194">
        <f>IF($C4194="","",IF($Z4194="Yes",1,0))</f>
        <v/>
      </c>
      <c r="AE4194">
        <f>IF($AA4194=1,IFERROR(IF(VALUE($C4194)&lt;100000000,VALUE($C4194),1000000000),IFERROR(IF(VALUE(MID($C4194,2,20))&lt;100000000,VALUE(MID($C4194,2,20)),1000000000),1000000000))+ROW()/100000,"")</f>
        <v/>
      </c>
    </row>
    <row r="4195">
      <c r="M4195" s="7">
        <f>IF($C4195="","",L4195*V4195/100)</f>
        <v/>
      </c>
      <c r="N4195" s="11" t="n"/>
      <c r="R4195" s="7" t="n"/>
      <c r="T4195" s="7" t="n"/>
      <c r="U4195" s="7">
        <f>IF($C4195="","",T4195*X4195/100)</f>
        <v/>
      </c>
      <c r="V4195" s="7">
        <f>IF($C4195="","",T4195-U4195)</f>
        <v/>
      </c>
      <c r="X4195">
        <f>IF($C4195="","",IF($AD4195=1,Settings!$C$8,IF($AC4195=1,Settings!$C$6,Settings!$C$7))*100)</f>
        <v/>
      </c>
      <c r="Y4195" s="7">
        <f>IF($C4195="","",V4195-M4195)</f>
        <v/>
      </c>
      <c r="AA4195">
        <f>IF($C4195="","",IF(COUNTIF($C$2:$C4195,$C4195)=1,1,0))</f>
        <v/>
      </c>
      <c r="AB4195">
        <f>IF($AA4195=1,SUMPRODUCT(--($AE$2:$AE$6001&lt;$AE4195))+1,"")</f>
        <v/>
      </c>
      <c r="AC4195">
        <f>IF($C4195="","",IF(OR($W4195=TRUE(),$W4195="TRUE"),0,1))</f>
        <v/>
      </c>
      <c r="AD4195">
        <f>IF($C4195="","",IF($Z4195="Yes",1,0))</f>
        <v/>
      </c>
      <c r="AE4195">
        <f>IF($AA4195=1,IFERROR(IF(VALUE($C4195)&lt;100000000,VALUE($C4195),1000000000),IFERROR(IF(VALUE(MID($C4195,2,20))&lt;100000000,VALUE(MID($C4195,2,20)),1000000000),1000000000))+ROW()/100000,"")</f>
        <v/>
      </c>
    </row>
    <row r="4196">
      <c r="M4196" s="7">
        <f>IF($C4196="","",L4196*V4196/100)</f>
        <v/>
      </c>
      <c r="N4196" s="11" t="n"/>
      <c r="R4196" s="7" t="n"/>
      <c r="T4196" s="7" t="n"/>
      <c r="U4196" s="7">
        <f>IF($C4196="","",T4196*X4196/100)</f>
        <v/>
      </c>
      <c r="V4196" s="7">
        <f>IF($C4196="","",T4196-U4196)</f>
        <v/>
      </c>
      <c r="X4196">
        <f>IF($C4196="","",IF($AD4196=1,Settings!$C$8,IF($AC4196=1,Settings!$C$6,Settings!$C$7))*100)</f>
        <v/>
      </c>
      <c r="Y4196" s="7">
        <f>IF($C4196="","",V4196-M4196)</f>
        <v/>
      </c>
      <c r="AA4196">
        <f>IF($C4196="","",IF(COUNTIF($C$2:$C4196,$C4196)=1,1,0))</f>
        <v/>
      </c>
      <c r="AB4196">
        <f>IF($AA4196=1,SUMPRODUCT(--($AE$2:$AE$6001&lt;$AE4196))+1,"")</f>
        <v/>
      </c>
      <c r="AC4196">
        <f>IF($C4196="","",IF(OR($W4196=TRUE(),$W4196="TRUE"),0,1))</f>
        <v/>
      </c>
      <c r="AD4196">
        <f>IF($C4196="","",IF($Z4196="Yes",1,0))</f>
        <v/>
      </c>
      <c r="AE4196">
        <f>IF($AA4196=1,IFERROR(IF(VALUE($C4196)&lt;100000000,VALUE($C4196),1000000000),IFERROR(IF(VALUE(MID($C4196,2,20))&lt;100000000,VALUE(MID($C4196,2,20)),1000000000),1000000000))+ROW()/100000,"")</f>
        <v/>
      </c>
    </row>
    <row r="4197">
      <c r="M4197" s="7">
        <f>IF($C4197="","",L4197*V4197/100)</f>
        <v/>
      </c>
      <c r="N4197" s="11" t="n"/>
      <c r="R4197" s="7" t="n"/>
      <c r="T4197" s="7" t="n"/>
      <c r="U4197" s="7">
        <f>IF($C4197="","",T4197*X4197/100)</f>
        <v/>
      </c>
      <c r="V4197" s="7">
        <f>IF($C4197="","",T4197-U4197)</f>
        <v/>
      </c>
      <c r="X4197">
        <f>IF($C4197="","",IF($AD4197=1,Settings!$C$8,IF($AC4197=1,Settings!$C$6,Settings!$C$7))*100)</f>
        <v/>
      </c>
      <c r="Y4197" s="7">
        <f>IF($C4197="","",V4197-M4197)</f>
        <v/>
      </c>
      <c r="AA4197">
        <f>IF($C4197="","",IF(COUNTIF($C$2:$C4197,$C4197)=1,1,0))</f>
        <v/>
      </c>
      <c r="AB4197">
        <f>IF($AA4197=1,SUMPRODUCT(--($AE$2:$AE$6001&lt;$AE4197))+1,"")</f>
        <v/>
      </c>
      <c r="AC4197">
        <f>IF($C4197="","",IF(OR($W4197=TRUE(),$W4197="TRUE"),0,1))</f>
        <v/>
      </c>
      <c r="AD4197">
        <f>IF($C4197="","",IF($Z4197="Yes",1,0))</f>
        <v/>
      </c>
      <c r="AE4197">
        <f>IF($AA4197=1,IFERROR(IF(VALUE($C4197)&lt;100000000,VALUE($C4197),1000000000),IFERROR(IF(VALUE(MID($C4197,2,20))&lt;100000000,VALUE(MID($C4197,2,20)),1000000000),1000000000))+ROW()/100000,"")</f>
        <v/>
      </c>
    </row>
    <row r="4198">
      <c r="M4198" s="7">
        <f>IF($C4198="","",L4198*V4198/100)</f>
        <v/>
      </c>
      <c r="N4198" s="11" t="n"/>
      <c r="R4198" s="7" t="n"/>
      <c r="T4198" s="7" t="n"/>
      <c r="U4198" s="7">
        <f>IF($C4198="","",T4198*X4198/100)</f>
        <v/>
      </c>
      <c r="V4198" s="7">
        <f>IF($C4198="","",T4198-U4198)</f>
        <v/>
      </c>
      <c r="X4198">
        <f>IF($C4198="","",IF($AD4198=1,Settings!$C$8,IF($AC4198=1,Settings!$C$6,Settings!$C$7))*100)</f>
        <v/>
      </c>
      <c r="Y4198" s="7">
        <f>IF($C4198="","",V4198-M4198)</f>
        <v/>
      </c>
      <c r="AA4198">
        <f>IF($C4198="","",IF(COUNTIF($C$2:$C4198,$C4198)=1,1,0))</f>
        <v/>
      </c>
      <c r="AB4198">
        <f>IF($AA4198=1,SUMPRODUCT(--($AE$2:$AE$6001&lt;$AE4198))+1,"")</f>
        <v/>
      </c>
      <c r="AC4198">
        <f>IF($C4198="","",IF(OR($W4198=TRUE(),$W4198="TRUE"),0,1))</f>
        <v/>
      </c>
      <c r="AD4198">
        <f>IF($C4198="","",IF($Z4198="Yes",1,0))</f>
        <v/>
      </c>
      <c r="AE4198">
        <f>IF($AA4198=1,IFERROR(IF(VALUE($C4198)&lt;100000000,VALUE($C4198),1000000000),IFERROR(IF(VALUE(MID($C4198,2,20))&lt;100000000,VALUE(MID($C4198,2,20)),1000000000),1000000000))+ROW()/100000,"")</f>
        <v/>
      </c>
    </row>
    <row r="4199">
      <c r="M4199" s="7">
        <f>IF($C4199="","",L4199*V4199/100)</f>
        <v/>
      </c>
      <c r="N4199" s="11" t="n"/>
      <c r="R4199" s="7" t="n"/>
      <c r="T4199" s="7" t="n"/>
      <c r="U4199" s="7">
        <f>IF($C4199="","",T4199*X4199/100)</f>
        <v/>
      </c>
      <c r="V4199" s="7">
        <f>IF($C4199="","",T4199-U4199)</f>
        <v/>
      </c>
      <c r="X4199">
        <f>IF($C4199="","",IF($AD4199=1,Settings!$C$8,IF($AC4199=1,Settings!$C$6,Settings!$C$7))*100)</f>
        <v/>
      </c>
      <c r="Y4199" s="7">
        <f>IF($C4199="","",V4199-M4199)</f>
        <v/>
      </c>
      <c r="AA4199">
        <f>IF($C4199="","",IF(COUNTIF($C$2:$C4199,$C4199)=1,1,0))</f>
        <v/>
      </c>
      <c r="AB4199">
        <f>IF($AA4199=1,SUMPRODUCT(--($AE$2:$AE$6001&lt;$AE4199))+1,"")</f>
        <v/>
      </c>
      <c r="AC4199">
        <f>IF($C4199="","",IF(OR($W4199=TRUE(),$W4199="TRUE"),0,1))</f>
        <v/>
      </c>
      <c r="AD4199">
        <f>IF($C4199="","",IF($Z4199="Yes",1,0))</f>
        <v/>
      </c>
      <c r="AE4199">
        <f>IF($AA4199=1,IFERROR(IF(VALUE($C4199)&lt;100000000,VALUE($C4199),1000000000),IFERROR(IF(VALUE(MID($C4199,2,20))&lt;100000000,VALUE(MID($C4199,2,20)),1000000000),1000000000))+ROW()/100000,"")</f>
        <v/>
      </c>
    </row>
    <row r="4200">
      <c r="M4200" s="7">
        <f>IF($C4200="","",L4200*V4200/100)</f>
        <v/>
      </c>
      <c r="N4200" s="11" t="n"/>
      <c r="R4200" s="7" t="n"/>
      <c r="T4200" s="7" t="n"/>
      <c r="U4200" s="7">
        <f>IF($C4200="","",T4200*X4200/100)</f>
        <v/>
      </c>
      <c r="V4200" s="7">
        <f>IF($C4200="","",T4200-U4200)</f>
        <v/>
      </c>
      <c r="X4200">
        <f>IF($C4200="","",IF($AD4200=1,Settings!$C$8,IF($AC4200=1,Settings!$C$6,Settings!$C$7))*100)</f>
        <v/>
      </c>
      <c r="Y4200" s="7">
        <f>IF($C4200="","",V4200-M4200)</f>
        <v/>
      </c>
      <c r="AA4200">
        <f>IF($C4200="","",IF(COUNTIF($C$2:$C4200,$C4200)=1,1,0))</f>
        <v/>
      </c>
      <c r="AB4200">
        <f>IF($AA4200=1,SUMPRODUCT(--($AE$2:$AE$6001&lt;$AE4200))+1,"")</f>
        <v/>
      </c>
      <c r="AC4200">
        <f>IF($C4200="","",IF(OR($W4200=TRUE(),$W4200="TRUE"),0,1))</f>
        <v/>
      </c>
      <c r="AD4200">
        <f>IF($C4200="","",IF($Z4200="Yes",1,0))</f>
        <v/>
      </c>
      <c r="AE4200">
        <f>IF($AA4200=1,IFERROR(IF(VALUE($C4200)&lt;100000000,VALUE($C4200),1000000000),IFERROR(IF(VALUE(MID($C4200,2,20))&lt;100000000,VALUE(MID($C4200,2,20)),1000000000),1000000000))+ROW()/100000,"")</f>
        <v/>
      </c>
    </row>
    <row r="4201">
      <c r="M4201" s="7">
        <f>IF($C4201="","",L4201*V4201/100)</f>
        <v/>
      </c>
      <c r="N4201" s="11" t="n"/>
      <c r="R4201" s="7" t="n"/>
      <c r="T4201" s="7" t="n"/>
      <c r="U4201" s="7">
        <f>IF($C4201="","",T4201*X4201/100)</f>
        <v/>
      </c>
      <c r="V4201" s="7">
        <f>IF($C4201="","",T4201-U4201)</f>
        <v/>
      </c>
      <c r="X4201">
        <f>IF($C4201="","",IF($AD4201=1,Settings!$C$8,IF($AC4201=1,Settings!$C$6,Settings!$C$7))*100)</f>
        <v/>
      </c>
      <c r="Y4201" s="7">
        <f>IF($C4201="","",V4201-M4201)</f>
        <v/>
      </c>
      <c r="AA4201">
        <f>IF($C4201="","",IF(COUNTIF($C$2:$C4201,$C4201)=1,1,0))</f>
        <v/>
      </c>
      <c r="AB4201">
        <f>IF($AA4201=1,SUMPRODUCT(--($AE$2:$AE$6001&lt;$AE4201))+1,"")</f>
        <v/>
      </c>
      <c r="AC4201">
        <f>IF($C4201="","",IF(OR($W4201=TRUE(),$W4201="TRUE"),0,1))</f>
        <v/>
      </c>
      <c r="AD4201">
        <f>IF($C4201="","",IF($Z4201="Yes",1,0))</f>
        <v/>
      </c>
      <c r="AE4201">
        <f>IF($AA4201=1,IFERROR(IF(VALUE($C4201)&lt;100000000,VALUE($C4201),1000000000),IFERROR(IF(VALUE(MID($C4201,2,20))&lt;100000000,VALUE(MID($C4201,2,20)),1000000000),1000000000))+ROW()/100000,"")</f>
        <v/>
      </c>
    </row>
    <row r="4202">
      <c r="M4202" s="7">
        <f>IF($C4202="","",L4202*V4202/100)</f>
        <v/>
      </c>
      <c r="N4202" s="11" t="n"/>
      <c r="R4202" s="7" t="n"/>
      <c r="T4202" s="7" t="n"/>
      <c r="U4202" s="7">
        <f>IF($C4202="","",T4202*X4202/100)</f>
        <v/>
      </c>
      <c r="V4202" s="7">
        <f>IF($C4202="","",T4202-U4202)</f>
        <v/>
      </c>
      <c r="X4202">
        <f>IF($C4202="","",IF($AD4202=1,Settings!$C$8,IF($AC4202=1,Settings!$C$6,Settings!$C$7))*100)</f>
        <v/>
      </c>
      <c r="Y4202" s="7">
        <f>IF($C4202="","",V4202-M4202)</f>
        <v/>
      </c>
      <c r="AA4202">
        <f>IF($C4202="","",IF(COUNTIF($C$2:$C4202,$C4202)=1,1,0))</f>
        <v/>
      </c>
      <c r="AB4202">
        <f>IF($AA4202=1,SUMPRODUCT(--($AE$2:$AE$6001&lt;$AE4202))+1,"")</f>
        <v/>
      </c>
      <c r="AC4202">
        <f>IF($C4202="","",IF(OR($W4202=TRUE(),$W4202="TRUE"),0,1))</f>
        <v/>
      </c>
      <c r="AD4202">
        <f>IF($C4202="","",IF($Z4202="Yes",1,0))</f>
        <v/>
      </c>
      <c r="AE4202">
        <f>IF($AA4202=1,IFERROR(IF(VALUE($C4202)&lt;100000000,VALUE($C4202),1000000000),IFERROR(IF(VALUE(MID($C4202,2,20))&lt;100000000,VALUE(MID($C4202,2,20)),1000000000),1000000000))+ROW()/100000,"")</f>
        <v/>
      </c>
    </row>
    <row r="4203">
      <c r="M4203" s="7">
        <f>IF($C4203="","",L4203*V4203/100)</f>
        <v/>
      </c>
      <c r="N4203" s="11" t="n"/>
      <c r="R4203" s="7" t="n"/>
      <c r="T4203" s="7" t="n"/>
      <c r="U4203" s="7">
        <f>IF($C4203="","",T4203*X4203/100)</f>
        <v/>
      </c>
      <c r="V4203" s="7">
        <f>IF($C4203="","",T4203-U4203)</f>
        <v/>
      </c>
      <c r="X4203">
        <f>IF($C4203="","",IF($AD4203=1,Settings!$C$8,IF($AC4203=1,Settings!$C$6,Settings!$C$7))*100)</f>
        <v/>
      </c>
      <c r="Y4203" s="7">
        <f>IF($C4203="","",V4203-M4203)</f>
        <v/>
      </c>
      <c r="AA4203">
        <f>IF($C4203="","",IF(COUNTIF($C$2:$C4203,$C4203)=1,1,0))</f>
        <v/>
      </c>
      <c r="AB4203">
        <f>IF($AA4203=1,SUMPRODUCT(--($AE$2:$AE$6001&lt;$AE4203))+1,"")</f>
        <v/>
      </c>
      <c r="AC4203">
        <f>IF($C4203="","",IF(OR($W4203=TRUE(),$W4203="TRUE"),0,1))</f>
        <v/>
      </c>
      <c r="AD4203">
        <f>IF($C4203="","",IF($Z4203="Yes",1,0))</f>
        <v/>
      </c>
      <c r="AE4203">
        <f>IF($AA4203=1,IFERROR(IF(VALUE($C4203)&lt;100000000,VALUE($C4203),1000000000),IFERROR(IF(VALUE(MID($C4203,2,20))&lt;100000000,VALUE(MID($C4203,2,20)),1000000000),1000000000))+ROW()/100000,"")</f>
        <v/>
      </c>
    </row>
    <row r="4204">
      <c r="M4204" s="7">
        <f>IF($C4204="","",L4204*V4204/100)</f>
        <v/>
      </c>
      <c r="N4204" s="11" t="n"/>
      <c r="R4204" s="7" t="n"/>
      <c r="T4204" s="7" t="n"/>
      <c r="U4204" s="7">
        <f>IF($C4204="","",T4204*X4204/100)</f>
        <v/>
      </c>
      <c r="V4204" s="7">
        <f>IF($C4204="","",T4204-U4204)</f>
        <v/>
      </c>
      <c r="X4204">
        <f>IF($C4204="","",IF($AD4204=1,Settings!$C$8,IF($AC4204=1,Settings!$C$6,Settings!$C$7))*100)</f>
        <v/>
      </c>
      <c r="Y4204" s="7">
        <f>IF($C4204="","",V4204-M4204)</f>
        <v/>
      </c>
      <c r="AA4204">
        <f>IF($C4204="","",IF(COUNTIF($C$2:$C4204,$C4204)=1,1,0))</f>
        <v/>
      </c>
      <c r="AB4204">
        <f>IF($AA4204=1,SUMPRODUCT(--($AE$2:$AE$6001&lt;$AE4204))+1,"")</f>
        <v/>
      </c>
      <c r="AC4204">
        <f>IF($C4204="","",IF(OR($W4204=TRUE(),$W4204="TRUE"),0,1))</f>
        <v/>
      </c>
      <c r="AD4204">
        <f>IF($C4204="","",IF($Z4204="Yes",1,0))</f>
        <v/>
      </c>
      <c r="AE4204">
        <f>IF($AA4204=1,IFERROR(IF(VALUE($C4204)&lt;100000000,VALUE($C4204),1000000000),IFERROR(IF(VALUE(MID($C4204,2,20))&lt;100000000,VALUE(MID($C4204,2,20)),1000000000),1000000000))+ROW()/100000,"")</f>
        <v/>
      </c>
    </row>
    <row r="4205">
      <c r="M4205" s="7">
        <f>IF($C4205="","",L4205*V4205/100)</f>
        <v/>
      </c>
      <c r="N4205" s="11" t="n"/>
      <c r="R4205" s="7" t="n"/>
      <c r="T4205" s="7" t="n"/>
      <c r="U4205" s="7">
        <f>IF($C4205="","",T4205*X4205/100)</f>
        <v/>
      </c>
      <c r="V4205" s="7">
        <f>IF($C4205="","",T4205-U4205)</f>
        <v/>
      </c>
      <c r="X4205">
        <f>IF($C4205="","",IF($AD4205=1,Settings!$C$8,IF($AC4205=1,Settings!$C$6,Settings!$C$7))*100)</f>
        <v/>
      </c>
      <c r="Y4205" s="7">
        <f>IF($C4205="","",V4205-M4205)</f>
        <v/>
      </c>
      <c r="AA4205">
        <f>IF($C4205="","",IF(COUNTIF($C$2:$C4205,$C4205)=1,1,0))</f>
        <v/>
      </c>
      <c r="AB4205">
        <f>IF($AA4205=1,SUMPRODUCT(--($AE$2:$AE$6001&lt;$AE4205))+1,"")</f>
        <v/>
      </c>
      <c r="AC4205">
        <f>IF($C4205="","",IF(OR($W4205=TRUE(),$W4205="TRUE"),0,1))</f>
        <v/>
      </c>
      <c r="AD4205">
        <f>IF($C4205="","",IF($Z4205="Yes",1,0))</f>
        <v/>
      </c>
      <c r="AE4205">
        <f>IF($AA4205=1,IFERROR(IF(VALUE($C4205)&lt;100000000,VALUE($C4205),1000000000),IFERROR(IF(VALUE(MID($C4205,2,20))&lt;100000000,VALUE(MID($C4205,2,20)),1000000000),1000000000))+ROW()/100000,"")</f>
        <v/>
      </c>
    </row>
    <row r="4206">
      <c r="M4206" s="7">
        <f>IF($C4206="","",L4206*V4206/100)</f>
        <v/>
      </c>
      <c r="N4206" s="11" t="n"/>
      <c r="R4206" s="7" t="n"/>
      <c r="T4206" s="7" t="n"/>
      <c r="U4206" s="7">
        <f>IF($C4206="","",T4206*X4206/100)</f>
        <v/>
      </c>
      <c r="V4206" s="7">
        <f>IF($C4206="","",T4206-U4206)</f>
        <v/>
      </c>
      <c r="X4206">
        <f>IF($C4206="","",IF($AD4206=1,Settings!$C$8,IF($AC4206=1,Settings!$C$6,Settings!$C$7))*100)</f>
        <v/>
      </c>
      <c r="Y4206" s="7">
        <f>IF($C4206="","",V4206-M4206)</f>
        <v/>
      </c>
      <c r="AA4206">
        <f>IF($C4206="","",IF(COUNTIF($C$2:$C4206,$C4206)=1,1,0))</f>
        <v/>
      </c>
      <c r="AB4206">
        <f>IF($AA4206=1,SUMPRODUCT(--($AE$2:$AE$6001&lt;$AE4206))+1,"")</f>
        <v/>
      </c>
      <c r="AC4206">
        <f>IF($C4206="","",IF(OR($W4206=TRUE(),$W4206="TRUE"),0,1))</f>
        <v/>
      </c>
      <c r="AD4206">
        <f>IF($C4206="","",IF($Z4206="Yes",1,0))</f>
        <v/>
      </c>
      <c r="AE4206">
        <f>IF($AA4206=1,IFERROR(IF(VALUE($C4206)&lt;100000000,VALUE($C4206),1000000000),IFERROR(IF(VALUE(MID($C4206,2,20))&lt;100000000,VALUE(MID($C4206,2,20)),1000000000),1000000000))+ROW()/100000,"")</f>
        <v/>
      </c>
    </row>
    <row r="4207">
      <c r="M4207" s="7">
        <f>IF($C4207="","",L4207*V4207/100)</f>
        <v/>
      </c>
      <c r="N4207" s="11" t="n"/>
      <c r="R4207" s="7" t="n"/>
      <c r="T4207" s="7" t="n"/>
      <c r="U4207" s="7">
        <f>IF($C4207="","",T4207*X4207/100)</f>
        <v/>
      </c>
      <c r="V4207" s="7">
        <f>IF($C4207="","",T4207-U4207)</f>
        <v/>
      </c>
      <c r="X4207">
        <f>IF($C4207="","",IF($AD4207=1,Settings!$C$8,IF($AC4207=1,Settings!$C$6,Settings!$C$7))*100)</f>
        <v/>
      </c>
      <c r="Y4207" s="7">
        <f>IF($C4207="","",V4207-M4207)</f>
        <v/>
      </c>
      <c r="AA4207">
        <f>IF($C4207="","",IF(COUNTIF($C$2:$C4207,$C4207)=1,1,0))</f>
        <v/>
      </c>
      <c r="AB4207">
        <f>IF($AA4207=1,SUMPRODUCT(--($AE$2:$AE$6001&lt;$AE4207))+1,"")</f>
        <v/>
      </c>
      <c r="AC4207">
        <f>IF($C4207="","",IF(OR($W4207=TRUE(),$W4207="TRUE"),0,1))</f>
        <v/>
      </c>
      <c r="AD4207">
        <f>IF($C4207="","",IF($Z4207="Yes",1,0))</f>
        <v/>
      </c>
      <c r="AE4207">
        <f>IF($AA4207=1,IFERROR(IF(VALUE($C4207)&lt;100000000,VALUE($C4207),1000000000),IFERROR(IF(VALUE(MID($C4207,2,20))&lt;100000000,VALUE(MID($C4207,2,20)),1000000000),1000000000))+ROW()/100000,"")</f>
        <v/>
      </c>
    </row>
    <row r="4208">
      <c r="M4208" s="7">
        <f>IF($C4208="","",L4208*V4208/100)</f>
        <v/>
      </c>
      <c r="N4208" s="11" t="n"/>
      <c r="R4208" s="7" t="n"/>
      <c r="T4208" s="7" t="n"/>
      <c r="U4208" s="7">
        <f>IF($C4208="","",T4208*X4208/100)</f>
        <v/>
      </c>
      <c r="V4208" s="7">
        <f>IF($C4208="","",T4208-U4208)</f>
        <v/>
      </c>
      <c r="X4208">
        <f>IF($C4208="","",IF($AD4208=1,Settings!$C$8,IF($AC4208=1,Settings!$C$6,Settings!$C$7))*100)</f>
        <v/>
      </c>
      <c r="Y4208" s="7">
        <f>IF($C4208="","",V4208-M4208)</f>
        <v/>
      </c>
      <c r="AA4208">
        <f>IF($C4208="","",IF(COUNTIF($C$2:$C4208,$C4208)=1,1,0))</f>
        <v/>
      </c>
      <c r="AB4208">
        <f>IF($AA4208=1,SUMPRODUCT(--($AE$2:$AE$6001&lt;$AE4208))+1,"")</f>
        <v/>
      </c>
      <c r="AC4208">
        <f>IF($C4208="","",IF(OR($W4208=TRUE(),$W4208="TRUE"),0,1))</f>
        <v/>
      </c>
      <c r="AD4208">
        <f>IF($C4208="","",IF($Z4208="Yes",1,0))</f>
        <v/>
      </c>
      <c r="AE4208">
        <f>IF($AA4208=1,IFERROR(IF(VALUE($C4208)&lt;100000000,VALUE($C4208),1000000000),IFERROR(IF(VALUE(MID($C4208,2,20))&lt;100000000,VALUE(MID($C4208,2,20)),1000000000),1000000000))+ROW()/100000,"")</f>
        <v/>
      </c>
    </row>
    <row r="4209">
      <c r="M4209" s="7">
        <f>IF($C4209="","",L4209*V4209/100)</f>
        <v/>
      </c>
      <c r="N4209" s="11" t="n"/>
      <c r="R4209" s="7" t="n"/>
      <c r="T4209" s="7" t="n"/>
      <c r="U4209" s="7">
        <f>IF($C4209="","",T4209*X4209/100)</f>
        <v/>
      </c>
      <c r="V4209" s="7">
        <f>IF($C4209="","",T4209-U4209)</f>
        <v/>
      </c>
      <c r="X4209">
        <f>IF($C4209="","",IF($AD4209=1,Settings!$C$8,IF($AC4209=1,Settings!$C$6,Settings!$C$7))*100)</f>
        <v/>
      </c>
      <c r="Y4209" s="7">
        <f>IF($C4209="","",V4209-M4209)</f>
        <v/>
      </c>
      <c r="AA4209">
        <f>IF($C4209="","",IF(COUNTIF($C$2:$C4209,$C4209)=1,1,0))</f>
        <v/>
      </c>
      <c r="AB4209">
        <f>IF($AA4209=1,SUMPRODUCT(--($AE$2:$AE$6001&lt;$AE4209))+1,"")</f>
        <v/>
      </c>
      <c r="AC4209">
        <f>IF($C4209="","",IF(OR($W4209=TRUE(),$W4209="TRUE"),0,1))</f>
        <v/>
      </c>
      <c r="AD4209">
        <f>IF($C4209="","",IF($Z4209="Yes",1,0))</f>
        <v/>
      </c>
      <c r="AE4209">
        <f>IF($AA4209=1,IFERROR(IF(VALUE($C4209)&lt;100000000,VALUE($C4209),1000000000),IFERROR(IF(VALUE(MID($C4209,2,20))&lt;100000000,VALUE(MID($C4209,2,20)),1000000000),1000000000))+ROW()/100000,"")</f>
        <v/>
      </c>
    </row>
    <row r="4210">
      <c r="M4210" s="7">
        <f>IF($C4210="","",L4210*V4210/100)</f>
        <v/>
      </c>
      <c r="N4210" s="11" t="n"/>
      <c r="R4210" s="7" t="n"/>
      <c r="T4210" s="7" t="n"/>
      <c r="U4210" s="7">
        <f>IF($C4210="","",T4210*X4210/100)</f>
        <v/>
      </c>
      <c r="V4210" s="7">
        <f>IF($C4210="","",T4210-U4210)</f>
        <v/>
      </c>
      <c r="X4210">
        <f>IF($C4210="","",IF($AD4210=1,Settings!$C$8,IF($AC4210=1,Settings!$C$6,Settings!$C$7))*100)</f>
        <v/>
      </c>
      <c r="Y4210" s="7">
        <f>IF($C4210="","",V4210-M4210)</f>
        <v/>
      </c>
      <c r="AA4210">
        <f>IF($C4210="","",IF(COUNTIF($C$2:$C4210,$C4210)=1,1,0))</f>
        <v/>
      </c>
      <c r="AB4210">
        <f>IF($AA4210=1,SUMPRODUCT(--($AE$2:$AE$6001&lt;$AE4210))+1,"")</f>
        <v/>
      </c>
      <c r="AC4210">
        <f>IF($C4210="","",IF(OR($W4210=TRUE(),$W4210="TRUE"),0,1))</f>
        <v/>
      </c>
      <c r="AD4210">
        <f>IF($C4210="","",IF($Z4210="Yes",1,0))</f>
        <v/>
      </c>
      <c r="AE4210">
        <f>IF($AA4210=1,IFERROR(IF(VALUE($C4210)&lt;100000000,VALUE($C4210),1000000000),IFERROR(IF(VALUE(MID($C4210,2,20))&lt;100000000,VALUE(MID($C4210,2,20)),1000000000),1000000000))+ROW()/100000,"")</f>
        <v/>
      </c>
    </row>
    <row r="4211">
      <c r="M4211" s="7">
        <f>IF($C4211="","",L4211*V4211/100)</f>
        <v/>
      </c>
      <c r="N4211" s="11" t="n"/>
      <c r="R4211" s="7" t="n"/>
      <c r="T4211" s="7" t="n"/>
      <c r="U4211" s="7">
        <f>IF($C4211="","",T4211*X4211/100)</f>
        <v/>
      </c>
      <c r="V4211" s="7">
        <f>IF($C4211="","",T4211-U4211)</f>
        <v/>
      </c>
      <c r="X4211">
        <f>IF($C4211="","",IF($AD4211=1,Settings!$C$8,IF($AC4211=1,Settings!$C$6,Settings!$C$7))*100)</f>
        <v/>
      </c>
      <c r="Y4211" s="7">
        <f>IF($C4211="","",V4211-M4211)</f>
        <v/>
      </c>
      <c r="AA4211">
        <f>IF($C4211="","",IF(COUNTIF($C$2:$C4211,$C4211)=1,1,0))</f>
        <v/>
      </c>
      <c r="AB4211">
        <f>IF($AA4211=1,SUMPRODUCT(--($AE$2:$AE$6001&lt;$AE4211))+1,"")</f>
        <v/>
      </c>
      <c r="AC4211">
        <f>IF($C4211="","",IF(OR($W4211=TRUE(),$W4211="TRUE"),0,1))</f>
        <v/>
      </c>
      <c r="AD4211">
        <f>IF($C4211="","",IF($Z4211="Yes",1,0))</f>
        <v/>
      </c>
      <c r="AE4211">
        <f>IF($AA4211=1,IFERROR(IF(VALUE($C4211)&lt;100000000,VALUE($C4211),1000000000),IFERROR(IF(VALUE(MID($C4211,2,20))&lt;100000000,VALUE(MID($C4211,2,20)),1000000000),1000000000))+ROW()/100000,"")</f>
        <v/>
      </c>
    </row>
    <row r="4212">
      <c r="M4212" s="7">
        <f>IF($C4212="","",L4212*V4212/100)</f>
        <v/>
      </c>
      <c r="N4212" s="11" t="n"/>
      <c r="R4212" s="7" t="n"/>
      <c r="T4212" s="7" t="n"/>
      <c r="U4212" s="7">
        <f>IF($C4212="","",T4212*X4212/100)</f>
        <v/>
      </c>
      <c r="V4212" s="7">
        <f>IF($C4212="","",T4212-U4212)</f>
        <v/>
      </c>
      <c r="X4212">
        <f>IF($C4212="","",IF($AD4212=1,Settings!$C$8,IF($AC4212=1,Settings!$C$6,Settings!$C$7))*100)</f>
        <v/>
      </c>
      <c r="Y4212" s="7">
        <f>IF($C4212="","",V4212-M4212)</f>
        <v/>
      </c>
      <c r="AA4212">
        <f>IF($C4212="","",IF(COUNTIF($C$2:$C4212,$C4212)=1,1,0))</f>
        <v/>
      </c>
      <c r="AB4212">
        <f>IF($AA4212=1,SUMPRODUCT(--($AE$2:$AE$6001&lt;$AE4212))+1,"")</f>
        <v/>
      </c>
      <c r="AC4212">
        <f>IF($C4212="","",IF(OR($W4212=TRUE(),$W4212="TRUE"),0,1))</f>
        <v/>
      </c>
      <c r="AD4212">
        <f>IF($C4212="","",IF($Z4212="Yes",1,0))</f>
        <v/>
      </c>
      <c r="AE4212">
        <f>IF($AA4212=1,IFERROR(IF(VALUE($C4212)&lt;100000000,VALUE($C4212),1000000000),IFERROR(IF(VALUE(MID($C4212,2,20))&lt;100000000,VALUE(MID($C4212,2,20)),1000000000),1000000000))+ROW()/100000,"")</f>
        <v/>
      </c>
    </row>
    <row r="4213">
      <c r="M4213" s="7">
        <f>IF($C4213="","",L4213*V4213/100)</f>
        <v/>
      </c>
      <c r="N4213" s="11" t="n"/>
      <c r="R4213" s="7" t="n"/>
      <c r="T4213" s="7" t="n"/>
      <c r="U4213" s="7">
        <f>IF($C4213="","",T4213*X4213/100)</f>
        <v/>
      </c>
      <c r="V4213" s="7">
        <f>IF($C4213="","",T4213-U4213)</f>
        <v/>
      </c>
      <c r="X4213">
        <f>IF($C4213="","",IF($AD4213=1,Settings!$C$8,IF($AC4213=1,Settings!$C$6,Settings!$C$7))*100)</f>
        <v/>
      </c>
      <c r="Y4213" s="7">
        <f>IF($C4213="","",V4213-M4213)</f>
        <v/>
      </c>
      <c r="AA4213">
        <f>IF($C4213="","",IF(COUNTIF($C$2:$C4213,$C4213)=1,1,0))</f>
        <v/>
      </c>
      <c r="AB4213">
        <f>IF($AA4213=1,SUMPRODUCT(--($AE$2:$AE$6001&lt;$AE4213))+1,"")</f>
        <v/>
      </c>
      <c r="AC4213">
        <f>IF($C4213="","",IF(OR($W4213=TRUE(),$W4213="TRUE"),0,1))</f>
        <v/>
      </c>
      <c r="AD4213">
        <f>IF($C4213="","",IF($Z4213="Yes",1,0))</f>
        <v/>
      </c>
      <c r="AE4213">
        <f>IF($AA4213=1,IFERROR(IF(VALUE($C4213)&lt;100000000,VALUE($C4213),1000000000),IFERROR(IF(VALUE(MID($C4213,2,20))&lt;100000000,VALUE(MID($C4213,2,20)),1000000000),1000000000))+ROW()/100000,"")</f>
        <v/>
      </c>
    </row>
    <row r="4214">
      <c r="M4214" s="7">
        <f>IF($C4214="","",L4214*V4214/100)</f>
        <v/>
      </c>
      <c r="N4214" s="11" t="n"/>
      <c r="R4214" s="7" t="n"/>
      <c r="T4214" s="7" t="n"/>
      <c r="U4214" s="7">
        <f>IF($C4214="","",T4214*X4214/100)</f>
        <v/>
      </c>
      <c r="V4214" s="7">
        <f>IF($C4214="","",T4214-U4214)</f>
        <v/>
      </c>
      <c r="X4214">
        <f>IF($C4214="","",IF($AD4214=1,Settings!$C$8,IF($AC4214=1,Settings!$C$6,Settings!$C$7))*100)</f>
        <v/>
      </c>
      <c r="Y4214" s="7">
        <f>IF($C4214="","",V4214-M4214)</f>
        <v/>
      </c>
      <c r="AA4214">
        <f>IF($C4214="","",IF(COUNTIF($C$2:$C4214,$C4214)=1,1,0))</f>
        <v/>
      </c>
      <c r="AB4214">
        <f>IF($AA4214=1,SUMPRODUCT(--($AE$2:$AE$6001&lt;$AE4214))+1,"")</f>
        <v/>
      </c>
      <c r="AC4214">
        <f>IF($C4214="","",IF(OR($W4214=TRUE(),$W4214="TRUE"),0,1))</f>
        <v/>
      </c>
      <c r="AD4214">
        <f>IF($C4214="","",IF($Z4214="Yes",1,0))</f>
        <v/>
      </c>
      <c r="AE4214">
        <f>IF($AA4214=1,IFERROR(IF(VALUE($C4214)&lt;100000000,VALUE($C4214),1000000000),IFERROR(IF(VALUE(MID($C4214,2,20))&lt;100000000,VALUE(MID($C4214,2,20)),1000000000),1000000000))+ROW()/100000,"")</f>
        <v/>
      </c>
    </row>
    <row r="4215">
      <c r="M4215" s="7">
        <f>IF($C4215="","",L4215*V4215/100)</f>
        <v/>
      </c>
      <c r="N4215" s="11" t="n"/>
      <c r="R4215" s="7" t="n"/>
      <c r="T4215" s="7" t="n"/>
      <c r="U4215" s="7">
        <f>IF($C4215="","",T4215*X4215/100)</f>
        <v/>
      </c>
      <c r="V4215" s="7">
        <f>IF($C4215="","",T4215-U4215)</f>
        <v/>
      </c>
      <c r="X4215">
        <f>IF($C4215="","",IF($AD4215=1,Settings!$C$8,IF($AC4215=1,Settings!$C$6,Settings!$C$7))*100)</f>
        <v/>
      </c>
      <c r="Y4215" s="7">
        <f>IF($C4215="","",V4215-M4215)</f>
        <v/>
      </c>
      <c r="AA4215">
        <f>IF($C4215="","",IF(COUNTIF($C$2:$C4215,$C4215)=1,1,0))</f>
        <v/>
      </c>
      <c r="AB4215">
        <f>IF($AA4215=1,SUMPRODUCT(--($AE$2:$AE$6001&lt;$AE4215))+1,"")</f>
        <v/>
      </c>
      <c r="AC4215">
        <f>IF($C4215="","",IF(OR($W4215=TRUE(),$W4215="TRUE"),0,1))</f>
        <v/>
      </c>
      <c r="AD4215">
        <f>IF($C4215="","",IF($Z4215="Yes",1,0))</f>
        <v/>
      </c>
      <c r="AE4215">
        <f>IF($AA4215=1,IFERROR(IF(VALUE($C4215)&lt;100000000,VALUE($C4215),1000000000),IFERROR(IF(VALUE(MID($C4215,2,20))&lt;100000000,VALUE(MID($C4215,2,20)),1000000000),1000000000))+ROW()/100000,"")</f>
        <v/>
      </c>
    </row>
    <row r="4216">
      <c r="M4216" s="7">
        <f>IF($C4216="","",L4216*V4216/100)</f>
        <v/>
      </c>
      <c r="N4216" s="11" t="n"/>
      <c r="R4216" s="7" t="n"/>
      <c r="T4216" s="7" t="n"/>
      <c r="U4216" s="7">
        <f>IF($C4216="","",T4216*X4216/100)</f>
        <v/>
      </c>
      <c r="V4216" s="7">
        <f>IF($C4216="","",T4216-U4216)</f>
        <v/>
      </c>
      <c r="X4216">
        <f>IF($C4216="","",IF($AD4216=1,Settings!$C$8,IF($AC4216=1,Settings!$C$6,Settings!$C$7))*100)</f>
        <v/>
      </c>
      <c r="Y4216" s="7">
        <f>IF($C4216="","",V4216-M4216)</f>
        <v/>
      </c>
      <c r="AA4216">
        <f>IF($C4216="","",IF(COUNTIF($C$2:$C4216,$C4216)=1,1,0))</f>
        <v/>
      </c>
      <c r="AB4216">
        <f>IF($AA4216=1,SUMPRODUCT(--($AE$2:$AE$6001&lt;$AE4216))+1,"")</f>
        <v/>
      </c>
      <c r="AC4216">
        <f>IF($C4216="","",IF(OR($W4216=TRUE(),$W4216="TRUE"),0,1))</f>
        <v/>
      </c>
      <c r="AD4216">
        <f>IF($C4216="","",IF($Z4216="Yes",1,0))</f>
        <v/>
      </c>
      <c r="AE4216">
        <f>IF($AA4216=1,IFERROR(IF(VALUE($C4216)&lt;100000000,VALUE($C4216),1000000000),IFERROR(IF(VALUE(MID($C4216,2,20))&lt;100000000,VALUE(MID($C4216,2,20)),1000000000),1000000000))+ROW()/100000,"")</f>
        <v/>
      </c>
    </row>
    <row r="4217">
      <c r="M4217" s="7">
        <f>IF($C4217="","",L4217*V4217/100)</f>
        <v/>
      </c>
      <c r="N4217" s="11" t="n"/>
      <c r="R4217" s="7" t="n"/>
      <c r="T4217" s="7" t="n"/>
      <c r="U4217" s="7">
        <f>IF($C4217="","",T4217*X4217/100)</f>
        <v/>
      </c>
      <c r="V4217" s="7">
        <f>IF($C4217="","",T4217-U4217)</f>
        <v/>
      </c>
      <c r="X4217">
        <f>IF($C4217="","",IF($AD4217=1,Settings!$C$8,IF($AC4217=1,Settings!$C$6,Settings!$C$7))*100)</f>
        <v/>
      </c>
      <c r="Y4217" s="7">
        <f>IF($C4217="","",V4217-M4217)</f>
        <v/>
      </c>
      <c r="AA4217">
        <f>IF($C4217="","",IF(COUNTIF($C$2:$C4217,$C4217)=1,1,0))</f>
        <v/>
      </c>
      <c r="AB4217">
        <f>IF($AA4217=1,SUMPRODUCT(--($AE$2:$AE$6001&lt;$AE4217))+1,"")</f>
        <v/>
      </c>
      <c r="AC4217">
        <f>IF($C4217="","",IF(OR($W4217=TRUE(),$W4217="TRUE"),0,1))</f>
        <v/>
      </c>
      <c r="AD4217">
        <f>IF($C4217="","",IF($Z4217="Yes",1,0))</f>
        <v/>
      </c>
      <c r="AE4217">
        <f>IF($AA4217=1,IFERROR(IF(VALUE($C4217)&lt;100000000,VALUE($C4217),1000000000),IFERROR(IF(VALUE(MID($C4217,2,20))&lt;100000000,VALUE(MID($C4217,2,20)),1000000000),1000000000))+ROW()/100000,"")</f>
        <v/>
      </c>
    </row>
    <row r="4218">
      <c r="M4218" s="7">
        <f>IF($C4218="","",L4218*V4218/100)</f>
        <v/>
      </c>
      <c r="N4218" s="11" t="n"/>
      <c r="R4218" s="7" t="n"/>
      <c r="T4218" s="7" t="n"/>
      <c r="U4218" s="7">
        <f>IF($C4218="","",T4218*X4218/100)</f>
        <v/>
      </c>
      <c r="V4218" s="7">
        <f>IF($C4218="","",T4218-U4218)</f>
        <v/>
      </c>
      <c r="X4218">
        <f>IF($C4218="","",IF($AD4218=1,Settings!$C$8,IF($AC4218=1,Settings!$C$6,Settings!$C$7))*100)</f>
        <v/>
      </c>
      <c r="Y4218" s="7">
        <f>IF($C4218="","",V4218-M4218)</f>
        <v/>
      </c>
      <c r="AA4218">
        <f>IF($C4218="","",IF(COUNTIF($C$2:$C4218,$C4218)=1,1,0))</f>
        <v/>
      </c>
      <c r="AB4218">
        <f>IF($AA4218=1,SUMPRODUCT(--($AE$2:$AE$6001&lt;$AE4218))+1,"")</f>
        <v/>
      </c>
      <c r="AC4218">
        <f>IF($C4218="","",IF(OR($W4218=TRUE(),$W4218="TRUE"),0,1))</f>
        <v/>
      </c>
      <c r="AD4218">
        <f>IF($C4218="","",IF($Z4218="Yes",1,0))</f>
        <v/>
      </c>
      <c r="AE4218">
        <f>IF($AA4218=1,IFERROR(IF(VALUE($C4218)&lt;100000000,VALUE($C4218),1000000000),IFERROR(IF(VALUE(MID($C4218,2,20))&lt;100000000,VALUE(MID($C4218,2,20)),1000000000),1000000000))+ROW()/100000,"")</f>
        <v/>
      </c>
    </row>
    <row r="4219">
      <c r="M4219" s="7">
        <f>IF($C4219="","",L4219*V4219/100)</f>
        <v/>
      </c>
      <c r="N4219" s="11" t="n"/>
      <c r="R4219" s="7" t="n"/>
      <c r="T4219" s="7" t="n"/>
      <c r="U4219" s="7">
        <f>IF($C4219="","",T4219*X4219/100)</f>
        <v/>
      </c>
      <c r="V4219" s="7">
        <f>IF($C4219="","",T4219-U4219)</f>
        <v/>
      </c>
      <c r="X4219">
        <f>IF($C4219="","",IF($AD4219=1,Settings!$C$8,IF($AC4219=1,Settings!$C$6,Settings!$C$7))*100)</f>
        <v/>
      </c>
      <c r="Y4219" s="7">
        <f>IF($C4219="","",V4219-M4219)</f>
        <v/>
      </c>
      <c r="AA4219">
        <f>IF($C4219="","",IF(COUNTIF($C$2:$C4219,$C4219)=1,1,0))</f>
        <v/>
      </c>
      <c r="AB4219">
        <f>IF($AA4219=1,SUMPRODUCT(--($AE$2:$AE$6001&lt;$AE4219))+1,"")</f>
        <v/>
      </c>
      <c r="AC4219">
        <f>IF($C4219="","",IF(OR($W4219=TRUE(),$W4219="TRUE"),0,1))</f>
        <v/>
      </c>
      <c r="AD4219">
        <f>IF($C4219="","",IF($Z4219="Yes",1,0))</f>
        <v/>
      </c>
      <c r="AE4219">
        <f>IF($AA4219=1,IFERROR(IF(VALUE($C4219)&lt;100000000,VALUE($C4219),1000000000),IFERROR(IF(VALUE(MID($C4219,2,20))&lt;100000000,VALUE(MID($C4219,2,20)),1000000000),1000000000))+ROW()/100000,"")</f>
        <v/>
      </c>
    </row>
    <row r="4220">
      <c r="M4220" s="7">
        <f>IF($C4220="","",L4220*V4220/100)</f>
        <v/>
      </c>
      <c r="N4220" s="11" t="n"/>
      <c r="R4220" s="7" t="n"/>
      <c r="T4220" s="7" t="n"/>
      <c r="U4220" s="7">
        <f>IF($C4220="","",T4220*X4220/100)</f>
        <v/>
      </c>
      <c r="V4220" s="7">
        <f>IF($C4220="","",T4220-U4220)</f>
        <v/>
      </c>
      <c r="X4220">
        <f>IF($C4220="","",IF($AD4220=1,Settings!$C$8,IF($AC4220=1,Settings!$C$6,Settings!$C$7))*100)</f>
        <v/>
      </c>
      <c r="Y4220" s="7">
        <f>IF($C4220="","",V4220-M4220)</f>
        <v/>
      </c>
      <c r="AA4220">
        <f>IF($C4220="","",IF(COUNTIF($C$2:$C4220,$C4220)=1,1,0))</f>
        <v/>
      </c>
      <c r="AB4220">
        <f>IF($AA4220=1,SUMPRODUCT(--($AE$2:$AE$6001&lt;$AE4220))+1,"")</f>
        <v/>
      </c>
      <c r="AC4220">
        <f>IF($C4220="","",IF(OR($W4220=TRUE(),$W4220="TRUE"),0,1))</f>
        <v/>
      </c>
      <c r="AD4220">
        <f>IF($C4220="","",IF($Z4220="Yes",1,0))</f>
        <v/>
      </c>
      <c r="AE4220">
        <f>IF($AA4220=1,IFERROR(IF(VALUE($C4220)&lt;100000000,VALUE($C4220),1000000000),IFERROR(IF(VALUE(MID($C4220,2,20))&lt;100000000,VALUE(MID($C4220,2,20)),1000000000),1000000000))+ROW()/100000,"")</f>
        <v/>
      </c>
    </row>
    <row r="4221">
      <c r="M4221" s="7">
        <f>IF($C4221="","",L4221*V4221/100)</f>
        <v/>
      </c>
      <c r="N4221" s="11" t="n"/>
      <c r="R4221" s="7" t="n"/>
      <c r="T4221" s="7" t="n"/>
      <c r="U4221" s="7">
        <f>IF($C4221="","",T4221*X4221/100)</f>
        <v/>
      </c>
      <c r="V4221" s="7">
        <f>IF($C4221="","",T4221-U4221)</f>
        <v/>
      </c>
      <c r="X4221">
        <f>IF($C4221="","",IF($AD4221=1,Settings!$C$8,IF($AC4221=1,Settings!$C$6,Settings!$C$7))*100)</f>
        <v/>
      </c>
      <c r="Y4221" s="7">
        <f>IF($C4221="","",V4221-M4221)</f>
        <v/>
      </c>
      <c r="AA4221">
        <f>IF($C4221="","",IF(COUNTIF($C$2:$C4221,$C4221)=1,1,0))</f>
        <v/>
      </c>
      <c r="AB4221">
        <f>IF($AA4221=1,SUMPRODUCT(--($AE$2:$AE$6001&lt;$AE4221))+1,"")</f>
        <v/>
      </c>
      <c r="AC4221">
        <f>IF($C4221="","",IF(OR($W4221=TRUE(),$W4221="TRUE"),0,1))</f>
        <v/>
      </c>
      <c r="AD4221">
        <f>IF($C4221="","",IF($Z4221="Yes",1,0))</f>
        <v/>
      </c>
      <c r="AE4221">
        <f>IF($AA4221=1,IFERROR(IF(VALUE($C4221)&lt;100000000,VALUE($C4221),1000000000),IFERROR(IF(VALUE(MID($C4221,2,20))&lt;100000000,VALUE(MID($C4221,2,20)),1000000000),1000000000))+ROW()/100000,"")</f>
        <v/>
      </c>
    </row>
    <row r="4222">
      <c r="M4222" s="7">
        <f>IF($C4222="","",L4222*V4222/100)</f>
        <v/>
      </c>
      <c r="N4222" s="11" t="n"/>
      <c r="R4222" s="7" t="n"/>
      <c r="T4222" s="7" t="n"/>
      <c r="U4222" s="7">
        <f>IF($C4222="","",T4222*X4222/100)</f>
        <v/>
      </c>
      <c r="V4222" s="7">
        <f>IF($C4222="","",T4222-U4222)</f>
        <v/>
      </c>
      <c r="X4222">
        <f>IF($C4222="","",IF($AD4222=1,Settings!$C$8,IF($AC4222=1,Settings!$C$6,Settings!$C$7))*100)</f>
        <v/>
      </c>
      <c r="Y4222" s="7">
        <f>IF($C4222="","",V4222-M4222)</f>
        <v/>
      </c>
      <c r="AA4222">
        <f>IF($C4222="","",IF(COUNTIF($C$2:$C4222,$C4222)=1,1,0))</f>
        <v/>
      </c>
      <c r="AB4222">
        <f>IF($AA4222=1,SUMPRODUCT(--($AE$2:$AE$6001&lt;$AE4222))+1,"")</f>
        <v/>
      </c>
      <c r="AC4222">
        <f>IF($C4222="","",IF(OR($W4222=TRUE(),$W4222="TRUE"),0,1))</f>
        <v/>
      </c>
      <c r="AD4222">
        <f>IF($C4222="","",IF($Z4222="Yes",1,0))</f>
        <v/>
      </c>
      <c r="AE4222">
        <f>IF($AA4222=1,IFERROR(IF(VALUE($C4222)&lt;100000000,VALUE($C4222),1000000000),IFERROR(IF(VALUE(MID($C4222,2,20))&lt;100000000,VALUE(MID($C4222,2,20)),1000000000),1000000000))+ROW()/100000,"")</f>
        <v/>
      </c>
    </row>
    <row r="4223">
      <c r="M4223" s="7">
        <f>IF($C4223="","",L4223*V4223/100)</f>
        <v/>
      </c>
      <c r="N4223" s="11" t="n"/>
      <c r="R4223" s="7" t="n"/>
      <c r="T4223" s="7" t="n"/>
      <c r="U4223" s="7">
        <f>IF($C4223="","",T4223*X4223/100)</f>
        <v/>
      </c>
      <c r="V4223" s="7">
        <f>IF($C4223="","",T4223-U4223)</f>
        <v/>
      </c>
      <c r="X4223">
        <f>IF($C4223="","",IF($AD4223=1,Settings!$C$8,IF($AC4223=1,Settings!$C$6,Settings!$C$7))*100)</f>
        <v/>
      </c>
      <c r="Y4223" s="7">
        <f>IF($C4223="","",V4223-M4223)</f>
        <v/>
      </c>
      <c r="AA4223">
        <f>IF($C4223="","",IF(COUNTIF($C$2:$C4223,$C4223)=1,1,0))</f>
        <v/>
      </c>
      <c r="AB4223">
        <f>IF($AA4223=1,SUMPRODUCT(--($AE$2:$AE$6001&lt;$AE4223))+1,"")</f>
        <v/>
      </c>
      <c r="AC4223">
        <f>IF($C4223="","",IF(OR($W4223=TRUE(),$W4223="TRUE"),0,1))</f>
        <v/>
      </c>
      <c r="AD4223">
        <f>IF($C4223="","",IF($Z4223="Yes",1,0))</f>
        <v/>
      </c>
      <c r="AE4223">
        <f>IF($AA4223=1,IFERROR(IF(VALUE($C4223)&lt;100000000,VALUE($C4223),1000000000),IFERROR(IF(VALUE(MID($C4223,2,20))&lt;100000000,VALUE(MID($C4223,2,20)),1000000000),1000000000))+ROW()/100000,"")</f>
        <v/>
      </c>
    </row>
    <row r="4224">
      <c r="M4224" s="7">
        <f>IF($C4224="","",L4224*V4224/100)</f>
        <v/>
      </c>
      <c r="N4224" s="11" t="n"/>
      <c r="R4224" s="7" t="n"/>
      <c r="T4224" s="7" t="n"/>
      <c r="U4224" s="7">
        <f>IF($C4224="","",T4224*X4224/100)</f>
        <v/>
      </c>
      <c r="V4224" s="7">
        <f>IF($C4224="","",T4224-U4224)</f>
        <v/>
      </c>
      <c r="X4224">
        <f>IF($C4224="","",IF($AD4224=1,Settings!$C$8,IF($AC4224=1,Settings!$C$6,Settings!$C$7))*100)</f>
        <v/>
      </c>
      <c r="Y4224" s="7">
        <f>IF($C4224="","",V4224-M4224)</f>
        <v/>
      </c>
      <c r="AA4224">
        <f>IF($C4224="","",IF(COUNTIF($C$2:$C4224,$C4224)=1,1,0))</f>
        <v/>
      </c>
      <c r="AB4224">
        <f>IF($AA4224=1,SUMPRODUCT(--($AE$2:$AE$6001&lt;$AE4224))+1,"")</f>
        <v/>
      </c>
      <c r="AC4224">
        <f>IF($C4224="","",IF(OR($W4224=TRUE(),$W4224="TRUE"),0,1))</f>
        <v/>
      </c>
      <c r="AD4224">
        <f>IF($C4224="","",IF($Z4224="Yes",1,0))</f>
        <v/>
      </c>
      <c r="AE4224">
        <f>IF($AA4224=1,IFERROR(IF(VALUE($C4224)&lt;100000000,VALUE($C4224),1000000000),IFERROR(IF(VALUE(MID($C4224,2,20))&lt;100000000,VALUE(MID($C4224,2,20)),1000000000),1000000000))+ROW()/100000,"")</f>
        <v/>
      </c>
    </row>
    <row r="4225">
      <c r="M4225" s="7">
        <f>IF($C4225="","",L4225*V4225/100)</f>
        <v/>
      </c>
      <c r="N4225" s="11" t="n"/>
      <c r="R4225" s="7" t="n"/>
      <c r="T4225" s="7" t="n"/>
      <c r="U4225" s="7">
        <f>IF($C4225="","",T4225*X4225/100)</f>
        <v/>
      </c>
      <c r="V4225" s="7">
        <f>IF($C4225="","",T4225-U4225)</f>
        <v/>
      </c>
      <c r="X4225">
        <f>IF($C4225="","",IF($AD4225=1,Settings!$C$8,IF($AC4225=1,Settings!$C$6,Settings!$C$7))*100)</f>
        <v/>
      </c>
      <c r="Y4225" s="7">
        <f>IF($C4225="","",V4225-M4225)</f>
        <v/>
      </c>
      <c r="AA4225">
        <f>IF($C4225="","",IF(COUNTIF($C$2:$C4225,$C4225)=1,1,0))</f>
        <v/>
      </c>
      <c r="AB4225">
        <f>IF($AA4225=1,SUMPRODUCT(--($AE$2:$AE$6001&lt;$AE4225))+1,"")</f>
        <v/>
      </c>
      <c r="AC4225">
        <f>IF($C4225="","",IF(OR($W4225=TRUE(),$W4225="TRUE"),0,1))</f>
        <v/>
      </c>
      <c r="AD4225">
        <f>IF($C4225="","",IF($Z4225="Yes",1,0))</f>
        <v/>
      </c>
      <c r="AE4225">
        <f>IF($AA4225=1,IFERROR(IF(VALUE($C4225)&lt;100000000,VALUE($C4225),1000000000),IFERROR(IF(VALUE(MID($C4225,2,20))&lt;100000000,VALUE(MID($C4225,2,20)),1000000000),1000000000))+ROW()/100000,"")</f>
        <v/>
      </c>
    </row>
    <row r="4226">
      <c r="M4226" s="7">
        <f>IF($C4226="","",L4226*V4226/100)</f>
        <v/>
      </c>
      <c r="N4226" s="11" t="n"/>
      <c r="R4226" s="7" t="n"/>
      <c r="T4226" s="7" t="n"/>
      <c r="U4226" s="7">
        <f>IF($C4226="","",T4226*X4226/100)</f>
        <v/>
      </c>
      <c r="V4226" s="7">
        <f>IF($C4226="","",T4226-U4226)</f>
        <v/>
      </c>
      <c r="X4226">
        <f>IF($C4226="","",IF($AD4226=1,Settings!$C$8,IF($AC4226=1,Settings!$C$6,Settings!$C$7))*100)</f>
        <v/>
      </c>
      <c r="Y4226" s="7">
        <f>IF($C4226="","",V4226-M4226)</f>
        <v/>
      </c>
      <c r="AA4226">
        <f>IF($C4226="","",IF(COUNTIF($C$2:$C4226,$C4226)=1,1,0))</f>
        <v/>
      </c>
      <c r="AB4226">
        <f>IF($AA4226=1,SUMPRODUCT(--($AE$2:$AE$6001&lt;$AE4226))+1,"")</f>
        <v/>
      </c>
      <c r="AC4226">
        <f>IF($C4226="","",IF(OR($W4226=TRUE(),$W4226="TRUE"),0,1))</f>
        <v/>
      </c>
      <c r="AD4226">
        <f>IF($C4226="","",IF($Z4226="Yes",1,0))</f>
        <v/>
      </c>
      <c r="AE4226">
        <f>IF($AA4226=1,IFERROR(IF(VALUE($C4226)&lt;100000000,VALUE($C4226),1000000000),IFERROR(IF(VALUE(MID($C4226,2,20))&lt;100000000,VALUE(MID($C4226,2,20)),1000000000),1000000000))+ROW()/100000,"")</f>
        <v/>
      </c>
    </row>
    <row r="4227">
      <c r="M4227" s="7">
        <f>IF($C4227="","",L4227*V4227/100)</f>
        <v/>
      </c>
      <c r="N4227" s="11" t="n"/>
      <c r="R4227" s="7" t="n"/>
      <c r="T4227" s="7" t="n"/>
      <c r="U4227" s="7">
        <f>IF($C4227="","",T4227*X4227/100)</f>
        <v/>
      </c>
      <c r="V4227" s="7">
        <f>IF($C4227="","",T4227-U4227)</f>
        <v/>
      </c>
      <c r="X4227">
        <f>IF($C4227="","",IF($AD4227=1,Settings!$C$8,IF($AC4227=1,Settings!$C$6,Settings!$C$7))*100)</f>
        <v/>
      </c>
      <c r="Y4227" s="7">
        <f>IF($C4227="","",V4227-M4227)</f>
        <v/>
      </c>
      <c r="AA4227">
        <f>IF($C4227="","",IF(COUNTIF($C$2:$C4227,$C4227)=1,1,0))</f>
        <v/>
      </c>
      <c r="AB4227">
        <f>IF($AA4227=1,SUMPRODUCT(--($AE$2:$AE$6001&lt;$AE4227))+1,"")</f>
        <v/>
      </c>
      <c r="AC4227">
        <f>IF($C4227="","",IF(OR($W4227=TRUE(),$W4227="TRUE"),0,1))</f>
        <v/>
      </c>
      <c r="AD4227">
        <f>IF($C4227="","",IF($Z4227="Yes",1,0))</f>
        <v/>
      </c>
      <c r="AE4227">
        <f>IF($AA4227=1,IFERROR(IF(VALUE($C4227)&lt;100000000,VALUE($C4227),1000000000),IFERROR(IF(VALUE(MID($C4227,2,20))&lt;100000000,VALUE(MID($C4227,2,20)),1000000000),1000000000))+ROW()/100000,"")</f>
        <v/>
      </c>
    </row>
    <row r="4228">
      <c r="M4228" s="7">
        <f>IF($C4228="","",L4228*V4228/100)</f>
        <v/>
      </c>
      <c r="N4228" s="11" t="n"/>
      <c r="R4228" s="7" t="n"/>
      <c r="T4228" s="7" t="n"/>
      <c r="U4228" s="7">
        <f>IF($C4228="","",T4228*X4228/100)</f>
        <v/>
      </c>
      <c r="V4228" s="7">
        <f>IF($C4228="","",T4228-U4228)</f>
        <v/>
      </c>
      <c r="X4228">
        <f>IF($C4228="","",IF($AD4228=1,Settings!$C$8,IF($AC4228=1,Settings!$C$6,Settings!$C$7))*100)</f>
        <v/>
      </c>
      <c r="Y4228" s="7">
        <f>IF($C4228="","",V4228-M4228)</f>
        <v/>
      </c>
      <c r="AA4228">
        <f>IF($C4228="","",IF(COUNTIF($C$2:$C4228,$C4228)=1,1,0))</f>
        <v/>
      </c>
      <c r="AB4228">
        <f>IF($AA4228=1,SUMPRODUCT(--($AE$2:$AE$6001&lt;$AE4228))+1,"")</f>
        <v/>
      </c>
      <c r="AC4228">
        <f>IF($C4228="","",IF(OR($W4228=TRUE(),$W4228="TRUE"),0,1))</f>
        <v/>
      </c>
      <c r="AD4228">
        <f>IF($C4228="","",IF($Z4228="Yes",1,0))</f>
        <v/>
      </c>
      <c r="AE4228">
        <f>IF($AA4228=1,IFERROR(IF(VALUE($C4228)&lt;100000000,VALUE($C4228),1000000000),IFERROR(IF(VALUE(MID($C4228,2,20))&lt;100000000,VALUE(MID($C4228,2,20)),1000000000),1000000000))+ROW()/100000,"")</f>
        <v/>
      </c>
    </row>
    <row r="4229">
      <c r="M4229" s="7">
        <f>IF($C4229="","",L4229*V4229/100)</f>
        <v/>
      </c>
      <c r="N4229" s="11" t="n"/>
      <c r="R4229" s="7" t="n"/>
      <c r="T4229" s="7" t="n"/>
      <c r="U4229" s="7">
        <f>IF($C4229="","",T4229*X4229/100)</f>
        <v/>
      </c>
      <c r="V4229" s="7">
        <f>IF($C4229="","",T4229-U4229)</f>
        <v/>
      </c>
      <c r="X4229">
        <f>IF($C4229="","",IF($AD4229=1,Settings!$C$8,IF($AC4229=1,Settings!$C$6,Settings!$C$7))*100)</f>
        <v/>
      </c>
      <c r="Y4229" s="7">
        <f>IF($C4229="","",V4229-M4229)</f>
        <v/>
      </c>
      <c r="AA4229">
        <f>IF($C4229="","",IF(COUNTIF($C$2:$C4229,$C4229)=1,1,0))</f>
        <v/>
      </c>
      <c r="AB4229">
        <f>IF($AA4229=1,SUMPRODUCT(--($AE$2:$AE$6001&lt;$AE4229))+1,"")</f>
        <v/>
      </c>
      <c r="AC4229">
        <f>IF($C4229="","",IF(OR($W4229=TRUE(),$W4229="TRUE"),0,1))</f>
        <v/>
      </c>
      <c r="AD4229">
        <f>IF($C4229="","",IF($Z4229="Yes",1,0))</f>
        <v/>
      </c>
      <c r="AE4229">
        <f>IF($AA4229=1,IFERROR(IF(VALUE($C4229)&lt;100000000,VALUE($C4229),1000000000),IFERROR(IF(VALUE(MID($C4229,2,20))&lt;100000000,VALUE(MID($C4229,2,20)),1000000000),1000000000))+ROW()/100000,"")</f>
        <v/>
      </c>
    </row>
    <row r="4230">
      <c r="M4230" s="7">
        <f>IF($C4230="","",L4230*V4230/100)</f>
        <v/>
      </c>
      <c r="N4230" s="11" t="n"/>
      <c r="R4230" s="7" t="n"/>
      <c r="T4230" s="7" t="n"/>
      <c r="U4230" s="7">
        <f>IF($C4230="","",T4230*X4230/100)</f>
        <v/>
      </c>
      <c r="V4230" s="7">
        <f>IF($C4230="","",T4230-U4230)</f>
        <v/>
      </c>
      <c r="X4230">
        <f>IF($C4230="","",IF($AD4230=1,Settings!$C$8,IF($AC4230=1,Settings!$C$6,Settings!$C$7))*100)</f>
        <v/>
      </c>
      <c r="Y4230" s="7">
        <f>IF($C4230="","",V4230-M4230)</f>
        <v/>
      </c>
      <c r="AA4230">
        <f>IF($C4230="","",IF(COUNTIF($C$2:$C4230,$C4230)=1,1,0))</f>
        <v/>
      </c>
      <c r="AB4230">
        <f>IF($AA4230=1,SUMPRODUCT(--($AE$2:$AE$6001&lt;$AE4230))+1,"")</f>
        <v/>
      </c>
      <c r="AC4230">
        <f>IF($C4230="","",IF(OR($W4230=TRUE(),$W4230="TRUE"),0,1))</f>
        <v/>
      </c>
      <c r="AD4230">
        <f>IF($C4230="","",IF($Z4230="Yes",1,0))</f>
        <v/>
      </c>
      <c r="AE4230">
        <f>IF($AA4230=1,IFERROR(IF(VALUE($C4230)&lt;100000000,VALUE($C4230),1000000000),IFERROR(IF(VALUE(MID($C4230,2,20))&lt;100000000,VALUE(MID($C4230,2,20)),1000000000),1000000000))+ROW()/100000,"")</f>
        <v/>
      </c>
    </row>
    <row r="4231">
      <c r="M4231" s="7">
        <f>IF($C4231="","",L4231*V4231/100)</f>
        <v/>
      </c>
      <c r="N4231" s="11" t="n"/>
      <c r="R4231" s="7" t="n"/>
      <c r="T4231" s="7" t="n"/>
      <c r="U4231" s="7">
        <f>IF($C4231="","",T4231*X4231/100)</f>
        <v/>
      </c>
      <c r="V4231" s="7">
        <f>IF($C4231="","",T4231-U4231)</f>
        <v/>
      </c>
      <c r="X4231">
        <f>IF($C4231="","",IF($AD4231=1,Settings!$C$8,IF($AC4231=1,Settings!$C$6,Settings!$C$7))*100)</f>
        <v/>
      </c>
      <c r="Y4231" s="7">
        <f>IF($C4231="","",V4231-M4231)</f>
        <v/>
      </c>
      <c r="AA4231">
        <f>IF($C4231="","",IF(COUNTIF($C$2:$C4231,$C4231)=1,1,0))</f>
        <v/>
      </c>
      <c r="AB4231">
        <f>IF($AA4231=1,SUMPRODUCT(--($AE$2:$AE$6001&lt;$AE4231))+1,"")</f>
        <v/>
      </c>
      <c r="AC4231">
        <f>IF($C4231="","",IF(OR($W4231=TRUE(),$W4231="TRUE"),0,1))</f>
        <v/>
      </c>
      <c r="AD4231">
        <f>IF($C4231="","",IF($Z4231="Yes",1,0))</f>
        <v/>
      </c>
      <c r="AE4231">
        <f>IF($AA4231=1,IFERROR(IF(VALUE($C4231)&lt;100000000,VALUE($C4231),1000000000),IFERROR(IF(VALUE(MID($C4231,2,20))&lt;100000000,VALUE(MID($C4231,2,20)),1000000000),1000000000))+ROW()/100000,"")</f>
        <v/>
      </c>
    </row>
    <row r="4232">
      <c r="M4232" s="7">
        <f>IF($C4232="","",L4232*V4232/100)</f>
        <v/>
      </c>
      <c r="N4232" s="11" t="n"/>
      <c r="R4232" s="7" t="n"/>
      <c r="T4232" s="7" t="n"/>
      <c r="U4232" s="7">
        <f>IF($C4232="","",T4232*X4232/100)</f>
        <v/>
      </c>
      <c r="V4232" s="7">
        <f>IF($C4232="","",T4232-U4232)</f>
        <v/>
      </c>
      <c r="X4232">
        <f>IF($C4232="","",IF($AD4232=1,Settings!$C$8,IF($AC4232=1,Settings!$C$6,Settings!$C$7))*100)</f>
        <v/>
      </c>
      <c r="Y4232" s="7">
        <f>IF($C4232="","",V4232-M4232)</f>
        <v/>
      </c>
      <c r="AA4232">
        <f>IF($C4232="","",IF(COUNTIF($C$2:$C4232,$C4232)=1,1,0))</f>
        <v/>
      </c>
      <c r="AB4232">
        <f>IF($AA4232=1,SUMPRODUCT(--($AE$2:$AE$6001&lt;$AE4232))+1,"")</f>
        <v/>
      </c>
      <c r="AC4232">
        <f>IF($C4232="","",IF(OR($W4232=TRUE(),$W4232="TRUE"),0,1))</f>
        <v/>
      </c>
      <c r="AD4232">
        <f>IF($C4232="","",IF($Z4232="Yes",1,0))</f>
        <v/>
      </c>
      <c r="AE4232">
        <f>IF($AA4232=1,IFERROR(IF(VALUE($C4232)&lt;100000000,VALUE($C4232),1000000000),IFERROR(IF(VALUE(MID($C4232,2,20))&lt;100000000,VALUE(MID($C4232,2,20)),1000000000),1000000000))+ROW()/100000,"")</f>
        <v/>
      </c>
    </row>
    <row r="4233">
      <c r="M4233" s="7">
        <f>IF($C4233="","",L4233*V4233/100)</f>
        <v/>
      </c>
      <c r="N4233" s="11" t="n"/>
      <c r="R4233" s="7" t="n"/>
      <c r="T4233" s="7" t="n"/>
      <c r="U4233" s="7">
        <f>IF($C4233="","",T4233*X4233/100)</f>
        <v/>
      </c>
      <c r="V4233" s="7">
        <f>IF($C4233="","",T4233-U4233)</f>
        <v/>
      </c>
      <c r="X4233">
        <f>IF($C4233="","",IF($AD4233=1,Settings!$C$8,IF($AC4233=1,Settings!$C$6,Settings!$C$7))*100)</f>
        <v/>
      </c>
      <c r="Y4233" s="7">
        <f>IF($C4233="","",V4233-M4233)</f>
        <v/>
      </c>
      <c r="AA4233">
        <f>IF($C4233="","",IF(COUNTIF($C$2:$C4233,$C4233)=1,1,0))</f>
        <v/>
      </c>
      <c r="AB4233">
        <f>IF($AA4233=1,SUMPRODUCT(--($AE$2:$AE$6001&lt;$AE4233))+1,"")</f>
        <v/>
      </c>
      <c r="AC4233">
        <f>IF($C4233="","",IF(OR($W4233=TRUE(),$W4233="TRUE"),0,1))</f>
        <v/>
      </c>
      <c r="AD4233">
        <f>IF($C4233="","",IF($Z4233="Yes",1,0))</f>
        <v/>
      </c>
      <c r="AE4233">
        <f>IF($AA4233=1,IFERROR(IF(VALUE($C4233)&lt;100000000,VALUE($C4233),1000000000),IFERROR(IF(VALUE(MID($C4233,2,20))&lt;100000000,VALUE(MID($C4233,2,20)),1000000000),1000000000))+ROW()/100000,"")</f>
        <v/>
      </c>
    </row>
    <row r="4234">
      <c r="M4234" s="7">
        <f>IF($C4234="","",L4234*V4234/100)</f>
        <v/>
      </c>
      <c r="N4234" s="11" t="n"/>
      <c r="R4234" s="7" t="n"/>
      <c r="T4234" s="7" t="n"/>
      <c r="U4234" s="7">
        <f>IF($C4234="","",T4234*X4234/100)</f>
        <v/>
      </c>
      <c r="V4234" s="7">
        <f>IF($C4234="","",T4234-U4234)</f>
        <v/>
      </c>
      <c r="X4234">
        <f>IF($C4234="","",IF($AD4234=1,Settings!$C$8,IF($AC4234=1,Settings!$C$6,Settings!$C$7))*100)</f>
        <v/>
      </c>
      <c r="Y4234" s="7">
        <f>IF($C4234="","",V4234-M4234)</f>
        <v/>
      </c>
      <c r="AA4234">
        <f>IF($C4234="","",IF(COUNTIF($C$2:$C4234,$C4234)=1,1,0))</f>
        <v/>
      </c>
      <c r="AB4234">
        <f>IF($AA4234=1,SUMPRODUCT(--($AE$2:$AE$6001&lt;$AE4234))+1,"")</f>
        <v/>
      </c>
      <c r="AC4234">
        <f>IF($C4234="","",IF(OR($W4234=TRUE(),$W4234="TRUE"),0,1))</f>
        <v/>
      </c>
      <c r="AD4234">
        <f>IF($C4234="","",IF($Z4234="Yes",1,0))</f>
        <v/>
      </c>
      <c r="AE4234">
        <f>IF($AA4234=1,IFERROR(IF(VALUE($C4234)&lt;100000000,VALUE($C4234),1000000000),IFERROR(IF(VALUE(MID($C4234,2,20))&lt;100000000,VALUE(MID($C4234,2,20)),1000000000),1000000000))+ROW()/100000,"")</f>
        <v/>
      </c>
    </row>
    <row r="4235">
      <c r="M4235" s="7">
        <f>IF($C4235="","",L4235*V4235/100)</f>
        <v/>
      </c>
      <c r="N4235" s="11" t="n"/>
      <c r="R4235" s="7" t="n"/>
      <c r="T4235" s="7" t="n"/>
      <c r="U4235" s="7">
        <f>IF($C4235="","",T4235*X4235/100)</f>
        <v/>
      </c>
      <c r="V4235" s="7">
        <f>IF($C4235="","",T4235-U4235)</f>
        <v/>
      </c>
      <c r="X4235">
        <f>IF($C4235="","",IF($AD4235=1,Settings!$C$8,IF($AC4235=1,Settings!$C$6,Settings!$C$7))*100)</f>
        <v/>
      </c>
      <c r="Y4235" s="7">
        <f>IF($C4235="","",V4235-M4235)</f>
        <v/>
      </c>
      <c r="AA4235">
        <f>IF($C4235="","",IF(COUNTIF($C$2:$C4235,$C4235)=1,1,0))</f>
        <v/>
      </c>
      <c r="AB4235">
        <f>IF($AA4235=1,SUMPRODUCT(--($AE$2:$AE$6001&lt;$AE4235))+1,"")</f>
        <v/>
      </c>
      <c r="AC4235">
        <f>IF($C4235="","",IF(OR($W4235=TRUE(),$W4235="TRUE"),0,1))</f>
        <v/>
      </c>
      <c r="AD4235">
        <f>IF($C4235="","",IF($Z4235="Yes",1,0))</f>
        <v/>
      </c>
      <c r="AE4235">
        <f>IF($AA4235=1,IFERROR(IF(VALUE($C4235)&lt;100000000,VALUE($C4235),1000000000),IFERROR(IF(VALUE(MID($C4235,2,20))&lt;100000000,VALUE(MID($C4235,2,20)),1000000000),1000000000))+ROW()/100000,"")</f>
        <v/>
      </c>
    </row>
    <row r="4236">
      <c r="M4236" s="7">
        <f>IF($C4236="","",L4236*V4236/100)</f>
        <v/>
      </c>
      <c r="N4236" s="11" t="n"/>
      <c r="R4236" s="7" t="n"/>
      <c r="T4236" s="7" t="n"/>
      <c r="U4236" s="7">
        <f>IF($C4236="","",T4236*X4236/100)</f>
        <v/>
      </c>
      <c r="V4236" s="7">
        <f>IF($C4236="","",T4236-U4236)</f>
        <v/>
      </c>
      <c r="X4236">
        <f>IF($C4236="","",IF($AD4236=1,Settings!$C$8,IF($AC4236=1,Settings!$C$6,Settings!$C$7))*100)</f>
        <v/>
      </c>
      <c r="Y4236" s="7">
        <f>IF($C4236="","",V4236-M4236)</f>
        <v/>
      </c>
      <c r="AA4236">
        <f>IF($C4236="","",IF(COUNTIF($C$2:$C4236,$C4236)=1,1,0))</f>
        <v/>
      </c>
      <c r="AB4236">
        <f>IF($AA4236=1,SUMPRODUCT(--($AE$2:$AE$6001&lt;$AE4236))+1,"")</f>
        <v/>
      </c>
      <c r="AC4236">
        <f>IF($C4236="","",IF(OR($W4236=TRUE(),$W4236="TRUE"),0,1))</f>
        <v/>
      </c>
      <c r="AD4236">
        <f>IF($C4236="","",IF($Z4236="Yes",1,0))</f>
        <v/>
      </c>
      <c r="AE4236">
        <f>IF($AA4236=1,IFERROR(IF(VALUE($C4236)&lt;100000000,VALUE($C4236),1000000000),IFERROR(IF(VALUE(MID($C4236,2,20))&lt;100000000,VALUE(MID($C4236,2,20)),1000000000),1000000000))+ROW()/100000,"")</f>
        <v/>
      </c>
    </row>
    <row r="4237">
      <c r="M4237" s="7">
        <f>IF($C4237="","",L4237*V4237/100)</f>
        <v/>
      </c>
      <c r="N4237" s="11" t="n"/>
      <c r="R4237" s="7" t="n"/>
      <c r="T4237" s="7" t="n"/>
      <c r="U4237" s="7">
        <f>IF($C4237="","",T4237*X4237/100)</f>
        <v/>
      </c>
      <c r="V4237" s="7">
        <f>IF($C4237="","",T4237-U4237)</f>
        <v/>
      </c>
      <c r="X4237">
        <f>IF($C4237="","",IF($AD4237=1,Settings!$C$8,IF($AC4237=1,Settings!$C$6,Settings!$C$7))*100)</f>
        <v/>
      </c>
      <c r="Y4237" s="7">
        <f>IF($C4237="","",V4237-M4237)</f>
        <v/>
      </c>
      <c r="AA4237">
        <f>IF($C4237="","",IF(COUNTIF($C$2:$C4237,$C4237)=1,1,0))</f>
        <v/>
      </c>
      <c r="AB4237">
        <f>IF($AA4237=1,SUMPRODUCT(--($AE$2:$AE$6001&lt;$AE4237))+1,"")</f>
        <v/>
      </c>
      <c r="AC4237">
        <f>IF($C4237="","",IF(OR($W4237=TRUE(),$W4237="TRUE"),0,1))</f>
        <v/>
      </c>
      <c r="AD4237">
        <f>IF($C4237="","",IF($Z4237="Yes",1,0))</f>
        <v/>
      </c>
      <c r="AE4237">
        <f>IF($AA4237=1,IFERROR(IF(VALUE($C4237)&lt;100000000,VALUE($C4237),1000000000),IFERROR(IF(VALUE(MID($C4237,2,20))&lt;100000000,VALUE(MID($C4237,2,20)),1000000000),1000000000))+ROW()/100000,"")</f>
        <v/>
      </c>
    </row>
    <row r="4238">
      <c r="M4238" s="7">
        <f>IF($C4238="","",L4238*V4238/100)</f>
        <v/>
      </c>
      <c r="N4238" s="11" t="n"/>
      <c r="R4238" s="7" t="n"/>
      <c r="T4238" s="7" t="n"/>
      <c r="U4238" s="7">
        <f>IF($C4238="","",T4238*X4238/100)</f>
        <v/>
      </c>
      <c r="V4238" s="7">
        <f>IF($C4238="","",T4238-U4238)</f>
        <v/>
      </c>
      <c r="X4238">
        <f>IF($C4238="","",IF($AD4238=1,Settings!$C$8,IF($AC4238=1,Settings!$C$6,Settings!$C$7))*100)</f>
        <v/>
      </c>
      <c r="Y4238" s="7">
        <f>IF($C4238="","",V4238-M4238)</f>
        <v/>
      </c>
      <c r="AA4238">
        <f>IF($C4238="","",IF(COUNTIF($C$2:$C4238,$C4238)=1,1,0))</f>
        <v/>
      </c>
      <c r="AB4238">
        <f>IF($AA4238=1,SUMPRODUCT(--($AE$2:$AE$6001&lt;$AE4238))+1,"")</f>
        <v/>
      </c>
      <c r="AC4238">
        <f>IF($C4238="","",IF(OR($W4238=TRUE(),$W4238="TRUE"),0,1))</f>
        <v/>
      </c>
      <c r="AD4238">
        <f>IF($C4238="","",IF($Z4238="Yes",1,0))</f>
        <v/>
      </c>
      <c r="AE4238">
        <f>IF($AA4238=1,IFERROR(IF(VALUE($C4238)&lt;100000000,VALUE($C4238),1000000000),IFERROR(IF(VALUE(MID($C4238,2,20))&lt;100000000,VALUE(MID($C4238,2,20)),1000000000),1000000000))+ROW()/100000,"")</f>
        <v/>
      </c>
    </row>
    <row r="4239">
      <c r="M4239" s="7">
        <f>IF($C4239="","",L4239*V4239/100)</f>
        <v/>
      </c>
      <c r="N4239" s="11" t="n"/>
      <c r="R4239" s="7" t="n"/>
      <c r="T4239" s="7" t="n"/>
      <c r="U4239" s="7">
        <f>IF($C4239="","",T4239*X4239/100)</f>
        <v/>
      </c>
      <c r="V4239" s="7">
        <f>IF($C4239="","",T4239-U4239)</f>
        <v/>
      </c>
      <c r="X4239">
        <f>IF($C4239="","",IF($AD4239=1,Settings!$C$8,IF($AC4239=1,Settings!$C$6,Settings!$C$7))*100)</f>
        <v/>
      </c>
      <c r="Y4239" s="7">
        <f>IF($C4239="","",V4239-M4239)</f>
        <v/>
      </c>
      <c r="AA4239">
        <f>IF($C4239="","",IF(COUNTIF($C$2:$C4239,$C4239)=1,1,0))</f>
        <v/>
      </c>
      <c r="AB4239">
        <f>IF($AA4239=1,SUMPRODUCT(--($AE$2:$AE$6001&lt;$AE4239))+1,"")</f>
        <v/>
      </c>
      <c r="AC4239">
        <f>IF($C4239="","",IF(OR($W4239=TRUE(),$W4239="TRUE"),0,1))</f>
        <v/>
      </c>
      <c r="AD4239">
        <f>IF($C4239="","",IF($Z4239="Yes",1,0))</f>
        <v/>
      </c>
      <c r="AE4239">
        <f>IF($AA4239=1,IFERROR(IF(VALUE($C4239)&lt;100000000,VALUE($C4239),1000000000),IFERROR(IF(VALUE(MID($C4239,2,20))&lt;100000000,VALUE(MID($C4239,2,20)),1000000000),1000000000))+ROW()/100000,"")</f>
        <v/>
      </c>
    </row>
    <row r="4240">
      <c r="M4240" s="7">
        <f>IF($C4240="","",L4240*V4240/100)</f>
        <v/>
      </c>
      <c r="N4240" s="11" t="n"/>
      <c r="R4240" s="7" t="n"/>
      <c r="T4240" s="7" t="n"/>
      <c r="U4240" s="7">
        <f>IF($C4240="","",T4240*X4240/100)</f>
        <v/>
      </c>
      <c r="V4240" s="7">
        <f>IF($C4240="","",T4240-U4240)</f>
        <v/>
      </c>
      <c r="X4240">
        <f>IF($C4240="","",IF($AD4240=1,Settings!$C$8,IF($AC4240=1,Settings!$C$6,Settings!$C$7))*100)</f>
        <v/>
      </c>
      <c r="Y4240" s="7">
        <f>IF($C4240="","",V4240-M4240)</f>
        <v/>
      </c>
      <c r="AA4240">
        <f>IF($C4240="","",IF(COUNTIF($C$2:$C4240,$C4240)=1,1,0))</f>
        <v/>
      </c>
      <c r="AB4240">
        <f>IF($AA4240=1,SUMPRODUCT(--($AE$2:$AE$6001&lt;$AE4240))+1,"")</f>
        <v/>
      </c>
      <c r="AC4240">
        <f>IF($C4240="","",IF(OR($W4240=TRUE(),$W4240="TRUE"),0,1))</f>
        <v/>
      </c>
      <c r="AD4240">
        <f>IF($C4240="","",IF($Z4240="Yes",1,0))</f>
        <v/>
      </c>
      <c r="AE4240">
        <f>IF($AA4240=1,IFERROR(IF(VALUE($C4240)&lt;100000000,VALUE($C4240),1000000000),IFERROR(IF(VALUE(MID($C4240,2,20))&lt;100000000,VALUE(MID($C4240,2,20)),1000000000),1000000000))+ROW()/100000,"")</f>
        <v/>
      </c>
    </row>
    <row r="4241">
      <c r="M4241" s="7">
        <f>IF($C4241="","",L4241*V4241/100)</f>
        <v/>
      </c>
      <c r="N4241" s="11" t="n"/>
      <c r="R4241" s="7" t="n"/>
      <c r="T4241" s="7" t="n"/>
      <c r="U4241" s="7">
        <f>IF($C4241="","",T4241*X4241/100)</f>
        <v/>
      </c>
      <c r="V4241" s="7">
        <f>IF($C4241="","",T4241-U4241)</f>
        <v/>
      </c>
      <c r="X4241">
        <f>IF($C4241="","",IF($AD4241=1,Settings!$C$8,IF($AC4241=1,Settings!$C$6,Settings!$C$7))*100)</f>
        <v/>
      </c>
      <c r="Y4241" s="7">
        <f>IF($C4241="","",V4241-M4241)</f>
        <v/>
      </c>
      <c r="AA4241">
        <f>IF($C4241="","",IF(COUNTIF($C$2:$C4241,$C4241)=1,1,0))</f>
        <v/>
      </c>
      <c r="AB4241">
        <f>IF($AA4241=1,SUMPRODUCT(--($AE$2:$AE$6001&lt;$AE4241))+1,"")</f>
        <v/>
      </c>
      <c r="AC4241">
        <f>IF($C4241="","",IF(OR($W4241=TRUE(),$W4241="TRUE"),0,1))</f>
        <v/>
      </c>
      <c r="AD4241">
        <f>IF($C4241="","",IF($Z4241="Yes",1,0))</f>
        <v/>
      </c>
      <c r="AE4241">
        <f>IF($AA4241=1,IFERROR(IF(VALUE($C4241)&lt;100000000,VALUE($C4241),1000000000),IFERROR(IF(VALUE(MID($C4241,2,20))&lt;100000000,VALUE(MID($C4241,2,20)),1000000000),1000000000))+ROW()/100000,"")</f>
        <v/>
      </c>
    </row>
    <row r="4242">
      <c r="M4242" s="7">
        <f>IF($C4242="","",L4242*V4242/100)</f>
        <v/>
      </c>
      <c r="N4242" s="11" t="n"/>
      <c r="R4242" s="7" t="n"/>
      <c r="T4242" s="7" t="n"/>
      <c r="U4242" s="7">
        <f>IF($C4242="","",T4242*X4242/100)</f>
        <v/>
      </c>
      <c r="V4242" s="7">
        <f>IF($C4242="","",T4242-U4242)</f>
        <v/>
      </c>
      <c r="X4242">
        <f>IF($C4242="","",IF($AD4242=1,Settings!$C$8,IF($AC4242=1,Settings!$C$6,Settings!$C$7))*100)</f>
        <v/>
      </c>
      <c r="Y4242" s="7">
        <f>IF($C4242="","",V4242-M4242)</f>
        <v/>
      </c>
      <c r="AA4242">
        <f>IF($C4242="","",IF(COUNTIF($C$2:$C4242,$C4242)=1,1,0))</f>
        <v/>
      </c>
      <c r="AB4242">
        <f>IF($AA4242=1,SUMPRODUCT(--($AE$2:$AE$6001&lt;$AE4242))+1,"")</f>
        <v/>
      </c>
      <c r="AC4242">
        <f>IF($C4242="","",IF(OR($W4242=TRUE(),$W4242="TRUE"),0,1))</f>
        <v/>
      </c>
      <c r="AD4242">
        <f>IF($C4242="","",IF($Z4242="Yes",1,0))</f>
        <v/>
      </c>
      <c r="AE4242">
        <f>IF($AA4242=1,IFERROR(IF(VALUE($C4242)&lt;100000000,VALUE($C4242),1000000000),IFERROR(IF(VALUE(MID($C4242,2,20))&lt;100000000,VALUE(MID($C4242,2,20)),1000000000),1000000000))+ROW()/100000,"")</f>
        <v/>
      </c>
    </row>
    <row r="4243">
      <c r="M4243" s="7">
        <f>IF($C4243="","",L4243*V4243/100)</f>
        <v/>
      </c>
      <c r="N4243" s="11" t="n"/>
      <c r="R4243" s="7" t="n"/>
      <c r="T4243" s="7" t="n"/>
      <c r="U4243" s="7">
        <f>IF($C4243="","",T4243*X4243/100)</f>
        <v/>
      </c>
      <c r="V4243" s="7">
        <f>IF($C4243="","",T4243-U4243)</f>
        <v/>
      </c>
      <c r="X4243">
        <f>IF($C4243="","",IF($AD4243=1,Settings!$C$8,IF($AC4243=1,Settings!$C$6,Settings!$C$7))*100)</f>
        <v/>
      </c>
      <c r="Y4243" s="7">
        <f>IF($C4243="","",V4243-M4243)</f>
        <v/>
      </c>
      <c r="AA4243">
        <f>IF($C4243="","",IF(COUNTIF($C$2:$C4243,$C4243)=1,1,0))</f>
        <v/>
      </c>
      <c r="AB4243">
        <f>IF($AA4243=1,SUMPRODUCT(--($AE$2:$AE$6001&lt;$AE4243))+1,"")</f>
        <v/>
      </c>
      <c r="AC4243">
        <f>IF($C4243="","",IF(OR($W4243=TRUE(),$W4243="TRUE"),0,1))</f>
        <v/>
      </c>
      <c r="AD4243">
        <f>IF($C4243="","",IF($Z4243="Yes",1,0))</f>
        <v/>
      </c>
      <c r="AE4243">
        <f>IF($AA4243=1,IFERROR(IF(VALUE($C4243)&lt;100000000,VALUE($C4243),1000000000),IFERROR(IF(VALUE(MID($C4243,2,20))&lt;100000000,VALUE(MID($C4243,2,20)),1000000000),1000000000))+ROW()/100000,"")</f>
        <v/>
      </c>
    </row>
    <row r="4244">
      <c r="M4244" s="7">
        <f>IF($C4244="","",L4244*V4244/100)</f>
        <v/>
      </c>
      <c r="N4244" s="11" t="n"/>
      <c r="R4244" s="7" t="n"/>
      <c r="T4244" s="7" t="n"/>
      <c r="U4244" s="7">
        <f>IF($C4244="","",T4244*X4244/100)</f>
        <v/>
      </c>
      <c r="V4244" s="7">
        <f>IF($C4244="","",T4244-U4244)</f>
        <v/>
      </c>
      <c r="X4244">
        <f>IF($C4244="","",IF($AD4244=1,Settings!$C$8,IF($AC4244=1,Settings!$C$6,Settings!$C$7))*100)</f>
        <v/>
      </c>
      <c r="Y4244" s="7">
        <f>IF($C4244="","",V4244-M4244)</f>
        <v/>
      </c>
      <c r="AA4244">
        <f>IF($C4244="","",IF(COUNTIF($C$2:$C4244,$C4244)=1,1,0))</f>
        <v/>
      </c>
      <c r="AB4244">
        <f>IF($AA4244=1,SUMPRODUCT(--($AE$2:$AE$6001&lt;$AE4244))+1,"")</f>
        <v/>
      </c>
      <c r="AC4244">
        <f>IF($C4244="","",IF(OR($W4244=TRUE(),$W4244="TRUE"),0,1))</f>
        <v/>
      </c>
      <c r="AD4244">
        <f>IF($C4244="","",IF($Z4244="Yes",1,0))</f>
        <v/>
      </c>
      <c r="AE4244">
        <f>IF($AA4244=1,IFERROR(IF(VALUE($C4244)&lt;100000000,VALUE($C4244),1000000000),IFERROR(IF(VALUE(MID($C4244,2,20))&lt;100000000,VALUE(MID($C4244,2,20)),1000000000),1000000000))+ROW()/100000,"")</f>
        <v/>
      </c>
    </row>
    <row r="4245">
      <c r="M4245" s="7">
        <f>IF($C4245="","",L4245*V4245/100)</f>
        <v/>
      </c>
      <c r="N4245" s="11" t="n"/>
      <c r="R4245" s="7" t="n"/>
      <c r="T4245" s="7" t="n"/>
      <c r="U4245" s="7">
        <f>IF($C4245="","",T4245*X4245/100)</f>
        <v/>
      </c>
      <c r="V4245" s="7">
        <f>IF($C4245="","",T4245-U4245)</f>
        <v/>
      </c>
      <c r="X4245">
        <f>IF($C4245="","",IF($AD4245=1,Settings!$C$8,IF($AC4245=1,Settings!$C$6,Settings!$C$7))*100)</f>
        <v/>
      </c>
      <c r="Y4245" s="7">
        <f>IF($C4245="","",V4245-M4245)</f>
        <v/>
      </c>
      <c r="AA4245">
        <f>IF($C4245="","",IF(COUNTIF($C$2:$C4245,$C4245)=1,1,0))</f>
        <v/>
      </c>
      <c r="AB4245">
        <f>IF($AA4245=1,SUMPRODUCT(--($AE$2:$AE$6001&lt;$AE4245))+1,"")</f>
        <v/>
      </c>
      <c r="AC4245">
        <f>IF($C4245="","",IF(OR($W4245=TRUE(),$W4245="TRUE"),0,1))</f>
        <v/>
      </c>
      <c r="AD4245">
        <f>IF($C4245="","",IF($Z4245="Yes",1,0))</f>
        <v/>
      </c>
      <c r="AE4245">
        <f>IF($AA4245=1,IFERROR(IF(VALUE($C4245)&lt;100000000,VALUE($C4245),1000000000),IFERROR(IF(VALUE(MID($C4245,2,20))&lt;100000000,VALUE(MID($C4245,2,20)),1000000000),1000000000))+ROW()/100000,"")</f>
        <v/>
      </c>
    </row>
    <row r="4246">
      <c r="M4246" s="7">
        <f>IF($C4246="","",L4246*V4246/100)</f>
        <v/>
      </c>
      <c r="N4246" s="11" t="n"/>
      <c r="R4246" s="7" t="n"/>
      <c r="T4246" s="7" t="n"/>
      <c r="U4246" s="7">
        <f>IF($C4246="","",T4246*X4246/100)</f>
        <v/>
      </c>
      <c r="V4246" s="7">
        <f>IF($C4246="","",T4246-U4246)</f>
        <v/>
      </c>
      <c r="X4246">
        <f>IF($C4246="","",IF($AD4246=1,Settings!$C$8,IF($AC4246=1,Settings!$C$6,Settings!$C$7))*100)</f>
        <v/>
      </c>
      <c r="Y4246" s="7">
        <f>IF($C4246="","",V4246-M4246)</f>
        <v/>
      </c>
      <c r="AA4246">
        <f>IF($C4246="","",IF(COUNTIF($C$2:$C4246,$C4246)=1,1,0))</f>
        <v/>
      </c>
      <c r="AB4246">
        <f>IF($AA4246=1,SUMPRODUCT(--($AE$2:$AE$6001&lt;$AE4246))+1,"")</f>
        <v/>
      </c>
      <c r="AC4246">
        <f>IF($C4246="","",IF(OR($W4246=TRUE(),$W4246="TRUE"),0,1))</f>
        <v/>
      </c>
      <c r="AD4246">
        <f>IF($C4246="","",IF($Z4246="Yes",1,0))</f>
        <v/>
      </c>
      <c r="AE4246">
        <f>IF($AA4246=1,IFERROR(IF(VALUE($C4246)&lt;100000000,VALUE($C4246),1000000000),IFERROR(IF(VALUE(MID($C4246,2,20))&lt;100000000,VALUE(MID($C4246,2,20)),1000000000),1000000000))+ROW()/100000,"")</f>
        <v/>
      </c>
    </row>
    <row r="4247">
      <c r="M4247" s="7">
        <f>IF($C4247="","",L4247*V4247/100)</f>
        <v/>
      </c>
      <c r="N4247" s="11" t="n"/>
      <c r="R4247" s="7" t="n"/>
      <c r="T4247" s="7" t="n"/>
      <c r="U4247" s="7">
        <f>IF($C4247="","",T4247*X4247/100)</f>
        <v/>
      </c>
      <c r="V4247" s="7">
        <f>IF($C4247="","",T4247-U4247)</f>
        <v/>
      </c>
      <c r="X4247">
        <f>IF($C4247="","",IF($AD4247=1,Settings!$C$8,IF($AC4247=1,Settings!$C$6,Settings!$C$7))*100)</f>
        <v/>
      </c>
      <c r="Y4247" s="7">
        <f>IF($C4247="","",V4247-M4247)</f>
        <v/>
      </c>
      <c r="AA4247">
        <f>IF($C4247="","",IF(COUNTIF($C$2:$C4247,$C4247)=1,1,0))</f>
        <v/>
      </c>
      <c r="AB4247">
        <f>IF($AA4247=1,SUMPRODUCT(--($AE$2:$AE$6001&lt;$AE4247))+1,"")</f>
        <v/>
      </c>
      <c r="AC4247">
        <f>IF($C4247="","",IF(OR($W4247=TRUE(),$W4247="TRUE"),0,1))</f>
        <v/>
      </c>
      <c r="AD4247">
        <f>IF($C4247="","",IF($Z4247="Yes",1,0))</f>
        <v/>
      </c>
      <c r="AE4247">
        <f>IF($AA4247=1,IFERROR(IF(VALUE($C4247)&lt;100000000,VALUE($C4247),1000000000),IFERROR(IF(VALUE(MID($C4247,2,20))&lt;100000000,VALUE(MID($C4247,2,20)),1000000000),1000000000))+ROW()/100000,"")</f>
        <v/>
      </c>
    </row>
    <row r="4248">
      <c r="M4248" s="7">
        <f>IF($C4248="","",L4248*V4248/100)</f>
        <v/>
      </c>
      <c r="N4248" s="11" t="n"/>
      <c r="R4248" s="7" t="n"/>
      <c r="T4248" s="7" t="n"/>
      <c r="U4248" s="7">
        <f>IF($C4248="","",T4248*X4248/100)</f>
        <v/>
      </c>
      <c r="V4248" s="7">
        <f>IF($C4248="","",T4248-U4248)</f>
        <v/>
      </c>
      <c r="X4248">
        <f>IF($C4248="","",IF($AD4248=1,Settings!$C$8,IF($AC4248=1,Settings!$C$6,Settings!$C$7))*100)</f>
        <v/>
      </c>
      <c r="Y4248" s="7">
        <f>IF($C4248="","",V4248-M4248)</f>
        <v/>
      </c>
      <c r="AA4248">
        <f>IF($C4248="","",IF(COUNTIF($C$2:$C4248,$C4248)=1,1,0))</f>
        <v/>
      </c>
      <c r="AB4248">
        <f>IF($AA4248=1,SUMPRODUCT(--($AE$2:$AE$6001&lt;$AE4248))+1,"")</f>
        <v/>
      </c>
      <c r="AC4248">
        <f>IF($C4248="","",IF(OR($W4248=TRUE(),$W4248="TRUE"),0,1))</f>
        <v/>
      </c>
      <c r="AD4248">
        <f>IF($C4248="","",IF($Z4248="Yes",1,0))</f>
        <v/>
      </c>
      <c r="AE4248">
        <f>IF($AA4248=1,IFERROR(IF(VALUE($C4248)&lt;100000000,VALUE($C4248),1000000000),IFERROR(IF(VALUE(MID($C4248,2,20))&lt;100000000,VALUE(MID($C4248,2,20)),1000000000),1000000000))+ROW()/100000,"")</f>
        <v/>
      </c>
    </row>
    <row r="4249">
      <c r="M4249" s="7">
        <f>IF($C4249="","",L4249*V4249/100)</f>
        <v/>
      </c>
      <c r="N4249" s="11" t="n"/>
      <c r="R4249" s="7" t="n"/>
      <c r="T4249" s="7" t="n"/>
      <c r="U4249" s="7">
        <f>IF($C4249="","",T4249*X4249/100)</f>
        <v/>
      </c>
      <c r="V4249" s="7">
        <f>IF($C4249="","",T4249-U4249)</f>
        <v/>
      </c>
      <c r="X4249">
        <f>IF($C4249="","",IF($AD4249=1,Settings!$C$8,IF($AC4249=1,Settings!$C$6,Settings!$C$7))*100)</f>
        <v/>
      </c>
      <c r="Y4249" s="7">
        <f>IF($C4249="","",V4249-M4249)</f>
        <v/>
      </c>
      <c r="AA4249">
        <f>IF($C4249="","",IF(COUNTIF($C$2:$C4249,$C4249)=1,1,0))</f>
        <v/>
      </c>
      <c r="AB4249">
        <f>IF($AA4249=1,SUMPRODUCT(--($AE$2:$AE$6001&lt;$AE4249))+1,"")</f>
        <v/>
      </c>
      <c r="AC4249">
        <f>IF($C4249="","",IF(OR($W4249=TRUE(),$W4249="TRUE"),0,1))</f>
        <v/>
      </c>
      <c r="AD4249">
        <f>IF($C4249="","",IF($Z4249="Yes",1,0))</f>
        <v/>
      </c>
      <c r="AE4249">
        <f>IF($AA4249=1,IFERROR(IF(VALUE($C4249)&lt;100000000,VALUE($C4249),1000000000),IFERROR(IF(VALUE(MID($C4249,2,20))&lt;100000000,VALUE(MID($C4249,2,20)),1000000000),1000000000))+ROW()/100000,"")</f>
        <v/>
      </c>
    </row>
    <row r="4250">
      <c r="M4250" s="7">
        <f>IF($C4250="","",L4250*V4250/100)</f>
        <v/>
      </c>
      <c r="N4250" s="11" t="n"/>
      <c r="R4250" s="7" t="n"/>
      <c r="T4250" s="7" t="n"/>
      <c r="U4250" s="7">
        <f>IF($C4250="","",T4250*X4250/100)</f>
        <v/>
      </c>
      <c r="V4250" s="7">
        <f>IF($C4250="","",T4250-U4250)</f>
        <v/>
      </c>
      <c r="X4250">
        <f>IF($C4250="","",IF($AD4250=1,Settings!$C$8,IF($AC4250=1,Settings!$C$6,Settings!$C$7))*100)</f>
        <v/>
      </c>
      <c r="Y4250" s="7">
        <f>IF($C4250="","",V4250-M4250)</f>
        <v/>
      </c>
      <c r="AA4250">
        <f>IF($C4250="","",IF(COUNTIF($C$2:$C4250,$C4250)=1,1,0))</f>
        <v/>
      </c>
      <c r="AB4250">
        <f>IF($AA4250=1,SUMPRODUCT(--($AE$2:$AE$6001&lt;$AE4250))+1,"")</f>
        <v/>
      </c>
      <c r="AC4250">
        <f>IF($C4250="","",IF(OR($W4250=TRUE(),$W4250="TRUE"),0,1))</f>
        <v/>
      </c>
      <c r="AD4250">
        <f>IF($C4250="","",IF($Z4250="Yes",1,0))</f>
        <v/>
      </c>
      <c r="AE4250">
        <f>IF($AA4250=1,IFERROR(IF(VALUE($C4250)&lt;100000000,VALUE($C4250),1000000000),IFERROR(IF(VALUE(MID($C4250,2,20))&lt;100000000,VALUE(MID($C4250,2,20)),1000000000),1000000000))+ROW()/100000,"")</f>
        <v/>
      </c>
    </row>
    <row r="4251">
      <c r="M4251" s="7">
        <f>IF($C4251="","",L4251*V4251/100)</f>
        <v/>
      </c>
      <c r="N4251" s="11" t="n"/>
      <c r="R4251" s="7" t="n"/>
      <c r="T4251" s="7" t="n"/>
      <c r="U4251" s="7">
        <f>IF($C4251="","",T4251*X4251/100)</f>
        <v/>
      </c>
      <c r="V4251" s="7">
        <f>IF($C4251="","",T4251-U4251)</f>
        <v/>
      </c>
      <c r="X4251">
        <f>IF($C4251="","",IF($AD4251=1,Settings!$C$8,IF($AC4251=1,Settings!$C$6,Settings!$C$7))*100)</f>
        <v/>
      </c>
      <c r="Y4251" s="7">
        <f>IF($C4251="","",V4251-M4251)</f>
        <v/>
      </c>
      <c r="AA4251">
        <f>IF($C4251="","",IF(COUNTIF($C$2:$C4251,$C4251)=1,1,0))</f>
        <v/>
      </c>
      <c r="AB4251">
        <f>IF($AA4251=1,SUMPRODUCT(--($AE$2:$AE$6001&lt;$AE4251))+1,"")</f>
        <v/>
      </c>
      <c r="AC4251">
        <f>IF($C4251="","",IF(OR($W4251=TRUE(),$W4251="TRUE"),0,1))</f>
        <v/>
      </c>
      <c r="AD4251">
        <f>IF($C4251="","",IF($Z4251="Yes",1,0))</f>
        <v/>
      </c>
      <c r="AE4251">
        <f>IF($AA4251=1,IFERROR(IF(VALUE($C4251)&lt;100000000,VALUE($C4251),1000000000),IFERROR(IF(VALUE(MID($C4251,2,20))&lt;100000000,VALUE(MID($C4251,2,20)),1000000000),1000000000))+ROW()/100000,"")</f>
        <v/>
      </c>
    </row>
    <row r="4252">
      <c r="M4252" s="7">
        <f>IF($C4252="","",L4252*V4252/100)</f>
        <v/>
      </c>
      <c r="N4252" s="11" t="n"/>
      <c r="R4252" s="7" t="n"/>
      <c r="T4252" s="7" t="n"/>
      <c r="U4252" s="7">
        <f>IF($C4252="","",T4252*X4252/100)</f>
        <v/>
      </c>
      <c r="V4252" s="7">
        <f>IF($C4252="","",T4252-U4252)</f>
        <v/>
      </c>
      <c r="X4252">
        <f>IF($C4252="","",IF($AD4252=1,Settings!$C$8,IF($AC4252=1,Settings!$C$6,Settings!$C$7))*100)</f>
        <v/>
      </c>
      <c r="Y4252" s="7">
        <f>IF($C4252="","",V4252-M4252)</f>
        <v/>
      </c>
      <c r="AA4252">
        <f>IF($C4252="","",IF(COUNTIF($C$2:$C4252,$C4252)=1,1,0))</f>
        <v/>
      </c>
      <c r="AB4252">
        <f>IF($AA4252=1,SUMPRODUCT(--($AE$2:$AE$6001&lt;$AE4252))+1,"")</f>
        <v/>
      </c>
      <c r="AC4252">
        <f>IF($C4252="","",IF(OR($W4252=TRUE(),$W4252="TRUE"),0,1))</f>
        <v/>
      </c>
      <c r="AD4252">
        <f>IF($C4252="","",IF($Z4252="Yes",1,0))</f>
        <v/>
      </c>
      <c r="AE4252">
        <f>IF($AA4252=1,IFERROR(IF(VALUE($C4252)&lt;100000000,VALUE($C4252),1000000000),IFERROR(IF(VALUE(MID($C4252,2,20))&lt;100000000,VALUE(MID($C4252,2,20)),1000000000),1000000000))+ROW()/100000,"")</f>
        <v/>
      </c>
    </row>
    <row r="4253">
      <c r="M4253" s="7">
        <f>IF($C4253="","",L4253*V4253/100)</f>
        <v/>
      </c>
      <c r="N4253" s="11" t="n"/>
      <c r="R4253" s="7" t="n"/>
      <c r="T4253" s="7" t="n"/>
      <c r="U4253" s="7">
        <f>IF($C4253="","",T4253*X4253/100)</f>
        <v/>
      </c>
      <c r="V4253" s="7">
        <f>IF($C4253="","",T4253-U4253)</f>
        <v/>
      </c>
      <c r="X4253">
        <f>IF($C4253="","",IF($AD4253=1,Settings!$C$8,IF($AC4253=1,Settings!$C$6,Settings!$C$7))*100)</f>
        <v/>
      </c>
      <c r="Y4253" s="7">
        <f>IF($C4253="","",V4253-M4253)</f>
        <v/>
      </c>
      <c r="AA4253">
        <f>IF($C4253="","",IF(COUNTIF($C$2:$C4253,$C4253)=1,1,0))</f>
        <v/>
      </c>
      <c r="AB4253">
        <f>IF($AA4253=1,SUMPRODUCT(--($AE$2:$AE$6001&lt;$AE4253))+1,"")</f>
        <v/>
      </c>
      <c r="AC4253">
        <f>IF($C4253="","",IF(OR($W4253=TRUE(),$W4253="TRUE"),0,1))</f>
        <v/>
      </c>
      <c r="AD4253">
        <f>IF($C4253="","",IF($Z4253="Yes",1,0))</f>
        <v/>
      </c>
      <c r="AE4253">
        <f>IF($AA4253=1,IFERROR(IF(VALUE($C4253)&lt;100000000,VALUE($C4253),1000000000),IFERROR(IF(VALUE(MID($C4253,2,20))&lt;100000000,VALUE(MID($C4253,2,20)),1000000000),1000000000))+ROW()/100000,"")</f>
        <v/>
      </c>
    </row>
    <row r="4254">
      <c r="M4254" s="7">
        <f>IF($C4254="","",L4254*V4254/100)</f>
        <v/>
      </c>
      <c r="N4254" s="11" t="n"/>
      <c r="R4254" s="7" t="n"/>
      <c r="T4254" s="7" t="n"/>
      <c r="U4254" s="7">
        <f>IF($C4254="","",T4254*X4254/100)</f>
        <v/>
      </c>
      <c r="V4254" s="7">
        <f>IF($C4254="","",T4254-U4254)</f>
        <v/>
      </c>
      <c r="X4254">
        <f>IF($C4254="","",IF($AD4254=1,Settings!$C$8,IF($AC4254=1,Settings!$C$6,Settings!$C$7))*100)</f>
        <v/>
      </c>
      <c r="Y4254" s="7">
        <f>IF($C4254="","",V4254-M4254)</f>
        <v/>
      </c>
      <c r="AA4254">
        <f>IF($C4254="","",IF(COUNTIF($C$2:$C4254,$C4254)=1,1,0))</f>
        <v/>
      </c>
      <c r="AB4254">
        <f>IF($AA4254=1,SUMPRODUCT(--($AE$2:$AE$6001&lt;$AE4254))+1,"")</f>
        <v/>
      </c>
      <c r="AC4254">
        <f>IF($C4254="","",IF(OR($W4254=TRUE(),$W4254="TRUE"),0,1))</f>
        <v/>
      </c>
      <c r="AD4254">
        <f>IF($C4254="","",IF($Z4254="Yes",1,0))</f>
        <v/>
      </c>
      <c r="AE4254">
        <f>IF($AA4254=1,IFERROR(IF(VALUE($C4254)&lt;100000000,VALUE($C4254),1000000000),IFERROR(IF(VALUE(MID($C4254,2,20))&lt;100000000,VALUE(MID($C4254,2,20)),1000000000),1000000000))+ROW()/100000,"")</f>
        <v/>
      </c>
    </row>
    <row r="4255">
      <c r="M4255" s="7">
        <f>IF($C4255="","",L4255*V4255/100)</f>
        <v/>
      </c>
      <c r="N4255" s="11" t="n"/>
      <c r="R4255" s="7" t="n"/>
      <c r="T4255" s="7" t="n"/>
      <c r="U4255" s="7">
        <f>IF($C4255="","",T4255*X4255/100)</f>
        <v/>
      </c>
      <c r="V4255" s="7">
        <f>IF($C4255="","",T4255-U4255)</f>
        <v/>
      </c>
      <c r="X4255">
        <f>IF($C4255="","",IF($AD4255=1,Settings!$C$8,IF($AC4255=1,Settings!$C$6,Settings!$C$7))*100)</f>
        <v/>
      </c>
      <c r="Y4255" s="7">
        <f>IF($C4255="","",V4255-M4255)</f>
        <v/>
      </c>
      <c r="AA4255">
        <f>IF($C4255="","",IF(COUNTIF($C$2:$C4255,$C4255)=1,1,0))</f>
        <v/>
      </c>
      <c r="AB4255">
        <f>IF($AA4255=1,SUMPRODUCT(--($AE$2:$AE$6001&lt;$AE4255))+1,"")</f>
        <v/>
      </c>
      <c r="AC4255">
        <f>IF($C4255="","",IF(OR($W4255=TRUE(),$W4255="TRUE"),0,1))</f>
        <v/>
      </c>
      <c r="AD4255">
        <f>IF($C4255="","",IF($Z4255="Yes",1,0))</f>
        <v/>
      </c>
      <c r="AE4255">
        <f>IF($AA4255=1,IFERROR(IF(VALUE($C4255)&lt;100000000,VALUE($C4255),1000000000),IFERROR(IF(VALUE(MID($C4255,2,20))&lt;100000000,VALUE(MID($C4255,2,20)),1000000000),1000000000))+ROW()/100000,"")</f>
        <v/>
      </c>
    </row>
    <row r="4256">
      <c r="M4256" s="7">
        <f>IF($C4256="","",L4256*V4256/100)</f>
        <v/>
      </c>
      <c r="N4256" s="11" t="n"/>
      <c r="R4256" s="7" t="n"/>
      <c r="T4256" s="7" t="n"/>
      <c r="U4256" s="7">
        <f>IF($C4256="","",T4256*X4256/100)</f>
        <v/>
      </c>
      <c r="V4256" s="7">
        <f>IF($C4256="","",T4256-U4256)</f>
        <v/>
      </c>
      <c r="X4256">
        <f>IF($C4256="","",IF($AD4256=1,Settings!$C$8,IF($AC4256=1,Settings!$C$6,Settings!$C$7))*100)</f>
        <v/>
      </c>
      <c r="Y4256" s="7">
        <f>IF($C4256="","",V4256-M4256)</f>
        <v/>
      </c>
      <c r="AA4256">
        <f>IF($C4256="","",IF(COUNTIF($C$2:$C4256,$C4256)=1,1,0))</f>
        <v/>
      </c>
      <c r="AB4256">
        <f>IF($AA4256=1,SUMPRODUCT(--($AE$2:$AE$6001&lt;$AE4256))+1,"")</f>
        <v/>
      </c>
      <c r="AC4256">
        <f>IF($C4256="","",IF(OR($W4256=TRUE(),$W4256="TRUE"),0,1))</f>
        <v/>
      </c>
      <c r="AD4256">
        <f>IF($C4256="","",IF($Z4256="Yes",1,0))</f>
        <v/>
      </c>
      <c r="AE4256">
        <f>IF($AA4256=1,IFERROR(IF(VALUE($C4256)&lt;100000000,VALUE($C4256),1000000000),IFERROR(IF(VALUE(MID($C4256,2,20))&lt;100000000,VALUE(MID($C4256,2,20)),1000000000),1000000000))+ROW()/100000,"")</f>
        <v/>
      </c>
    </row>
    <row r="4257">
      <c r="M4257" s="7">
        <f>IF($C4257="","",L4257*V4257/100)</f>
        <v/>
      </c>
      <c r="N4257" s="11" t="n"/>
      <c r="R4257" s="7" t="n"/>
      <c r="T4257" s="7" t="n"/>
      <c r="U4257" s="7">
        <f>IF($C4257="","",T4257*X4257/100)</f>
        <v/>
      </c>
      <c r="V4257" s="7">
        <f>IF($C4257="","",T4257-U4257)</f>
        <v/>
      </c>
      <c r="X4257">
        <f>IF($C4257="","",IF($AD4257=1,Settings!$C$8,IF($AC4257=1,Settings!$C$6,Settings!$C$7))*100)</f>
        <v/>
      </c>
      <c r="Y4257" s="7">
        <f>IF($C4257="","",V4257-M4257)</f>
        <v/>
      </c>
      <c r="AA4257">
        <f>IF($C4257="","",IF(COUNTIF($C$2:$C4257,$C4257)=1,1,0))</f>
        <v/>
      </c>
      <c r="AB4257">
        <f>IF($AA4257=1,SUMPRODUCT(--($AE$2:$AE$6001&lt;$AE4257))+1,"")</f>
        <v/>
      </c>
      <c r="AC4257">
        <f>IF($C4257="","",IF(OR($W4257=TRUE(),$W4257="TRUE"),0,1))</f>
        <v/>
      </c>
      <c r="AD4257">
        <f>IF($C4257="","",IF($Z4257="Yes",1,0))</f>
        <v/>
      </c>
      <c r="AE4257">
        <f>IF($AA4257=1,IFERROR(IF(VALUE($C4257)&lt;100000000,VALUE($C4257),1000000000),IFERROR(IF(VALUE(MID($C4257,2,20))&lt;100000000,VALUE(MID($C4257,2,20)),1000000000),1000000000))+ROW()/100000,"")</f>
        <v/>
      </c>
    </row>
    <row r="4258">
      <c r="M4258" s="7">
        <f>IF($C4258="","",L4258*V4258/100)</f>
        <v/>
      </c>
      <c r="N4258" s="11" t="n"/>
      <c r="R4258" s="7" t="n"/>
      <c r="T4258" s="7" t="n"/>
      <c r="U4258" s="7">
        <f>IF($C4258="","",T4258*X4258/100)</f>
        <v/>
      </c>
      <c r="V4258" s="7">
        <f>IF($C4258="","",T4258-U4258)</f>
        <v/>
      </c>
      <c r="X4258">
        <f>IF($C4258="","",IF($AD4258=1,Settings!$C$8,IF($AC4258=1,Settings!$C$6,Settings!$C$7))*100)</f>
        <v/>
      </c>
      <c r="Y4258" s="7">
        <f>IF($C4258="","",V4258-M4258)</f>
        <v/>
      </c>
      <c r="AA4258">
        <f>IF($C4258="","",IF(COUNTIF($C$2:$C4258,$C4258)=1,1,0))</f>
        <v/>
      </c>
      <c r="AB4258">
        <f>IF($AA4258=1,SUMPRODUCT(--($AE$2:$AE$6001&lt;$AE4258))+1,"")</f>
        <v/>
      </c>
      <c r="AC4258">
        <f>IF($C4258="","",IF(OR($W4258=TRUE(),$W4258="TRUE"),0,1))</f>
        <v/>
      </c>
      <c r="AD4258">
        <f>IF($C4258="","",IF($Z4258="Yes",1,0))</f>
        <v/>
      </c>
      <c r="AE4258">
        <f>IF($AA4258=1,IFERROR(IF(VALUE($C4258)&lt;100000000,VALUE($C4258),1000000000),IFERROR(IF(VALUE(MID($C4258,2,20))&lt;100000000,VALUE(MID($C4258,2,20)),1000000000),1000000000))+ROW()/100000,"")</f>
        <v/>
      </c>
    </row>
    <row r="4259">
      <c r="M4259" s="7">
        <f>IF($C4259="","",L4259*V4259/100)</f>
        <v/>
      </c>
      <c r="N4259" s="11" t="n"/>
      <c r="R4259" s="7" t="n"/>
      <c r="T4259" s="7" t="n"/>
      <c r="U4259" s="7">
        <f>IF($C4259="","",T4259*X4259/100)</f>
        <v/>
      </c>
      <c r="V4259" s="7">
        <f>IF($C4259="","",T4259-U4259)</f>
        <v/>
      </c>
      <c r="X4259">
        <f>IF($C4259="","",IF($AD4259=1,Settings!$C$8,IF($AC4259=1,Settings!$C$6,Settings!$C$7))*100)</f>
        <v/>
      </c>
      <c r="Y4259" s="7">
        <f>IF($C4259="","",V4259-M4259)</f>
        <v/>
      </c>
      <c r="AA4259">
        <f>IF($C4259="","",IF(COUNTIF($C$2:$C4259,$C4259)=1,1,0))</f>
        <v/>
      </c>
      <c r="AB4259">
        <f>IF($AA4259=1,SUMPRODUCT(--($AE$2:$AE$6001&lt;$AE4259))+1,"")</f>
        <v/>
      </c>
      <c r="AC4259">
        <f>IF($C4259="","",IF(OR($W4259=TRUE(),$W4259="TRUE"),0,1))</f>
        <v/>
      </c>
      <c r="AD4259">
        <f>IF($C4259="","",IF($Z4259="Yes",1,0))</f>
        <v/>
      </c>
      <c r="AE4259">
        <f>IF($AA4259=1,IFERROR(IF(VALUE($C4259)&lt;100000000,VALUE($C4259),1000000000),IFERROR(IF(VALUE(MID($C4259,2,20))&lt;100000000,VALUE(MID($C4259,2,20)),1000000000),1000000000))+ROW()/100000,"")</f>
        <v/>
      </c>
    </row>
    <row r="4260">
      <c r="M4260" s="7">
        <f>IF($C4260="","",L4260*V4260/100)</f>
        <v/>
      </c>
      <c r="N4260" s="11" t="n"/>
      <c r="R4260" s="7" t="n"/>
      <c r="T4260" s="7" t="n"/>
      <c r="U4260" s="7">
        <f>IF($C4260="","",T4260*X4260/100)</f>
        <v/>
      </c>
      <c r="V4260" s="7">
        <f>IF($C4260="","",T4260-U4260)</f>
        <v/>
      </c>
      <c r="X4260">
        <f>IF($C4260="","",IF($AD4260=1,Settings!$C$8,IF($AC4260=1,Settings!$C$6,Settings!$C$7))*100)</f>
        <v/>
      </c>
      <c r="Y4260" s="7">
        <f>IF($C4260="","",V4260-M4260)</f>
        <v/>
      </c>
      <c r="AA4260">
        <f>IF($C4260="","",IF(COUNTIF($C$2:$C4260,$C4260)=1,1,0))</f>
        <v/>
      </c>
      <c r="AB4260">
        <f>IF($AA4260=1,SUMPRODUCT(--($AE$2:$AE$6001&lt;$AE4260))+1,"")</f>
        <v/>
      </c>
      <c r="AC4260">
        <f>IF($C4260="","",IF(OR($W4260=TRUE(),$W4260="TRUE"),0,1))</f>
        <v/>
      </c>
      <c r="AD4260">
        <f>IF($C4260="","",IF($Z4260="Yes",1,0))</f>
        <v/>
      </c>
      <c r="AE4260">
        <f>IF($AA4260=1,IFERROR(IF(VALUE($C4260)&lt;100000000,VALUE($C4260),1000000000),IFERROR(IF(VALUE(MID($C4260,2,20))&lt;100000000,VALUE(MID($C4260,2,20)),1000000000),1000000000))+ROW()/100000,"")</f>
        <v/>
      </c>
    </row>
    <row r="4261">
      <c r="M4261" s="7">
        <f>IF($C4261="","",L4261*V4261/100)</f>
        <v/>
      </c>
      <c r="N4261" s="11" t="n"/>
      <c r="R4261" s="7" t="n"/>
      <c r="T4261" s="7" t="n"/>
      <c r="U4261" s="7">
        <f>IF($C4261="","",T4261*X4261/100)</f>
        <v/>
      </c>
      <c r="V4261" s="7">
        <f>IF($C4261="","",T4261-U4261)</f>
        <v/>
      </c>
      <c r="X4261">
        <f>IF($C4261="","",IF($AD4261=1,Settings!$C$8,IF($AC4261=1,Settings!$C$6,Settings!$C$7))*100)</f>
        <v/>
      </c>
      <c r="Y4261" s="7">
        <f>IF($C4261="","",V4261-M4261)</f>
        <v/>
      </c>
      <c r="AA4261">
        <f>IF($C4261="","",IF(COUNTIF($C$2:$C4261,$C4261)=1,1,0))</f>
        <v/>
      </c>
      <c r="AB4261">
        <f>IF($AA4261=1,SUMPRODUCT(--($AE$2:$AE$6001&lt;$AE4261))+1,"")</f>
        <v/>
      </c>
      <c r="AC4261">
        <f>IF($C4261="","",IF(OR($W4261=TRUE(),$W4261="TRUE"),0,1))</f>
        <v/>
      </c>
      <c r="AD4261">
        <f>IF($C4261="","",IF($Z4261="Yes",1,0))</f>
        <v/>
      </c>
      <c r="AE4261">
        <f>IF($AA4261=1,IFERROR(IF(VALUE($C4261)&lt;100000000,VALUE($C4261),1000000000),IFERROR(IF(VALUE(MID($C4261,2,20))&lt;100000000,VALUE(MID($C4261,2,20)),1000000000),1000000000))+ROW()/100000,"")</f>
        <v/>
      </c>
    </row>
    <row r="4262">
      <c r="M4262" s="7">
        <f>IF($C4262="","",L4262*V4262/100)</f>
        <v/>
      </c>
      <c r="N4262" s="11" t="n"/>
      <c r="R4262" s="7" t="n"/>
      <c r="T4262" s="7" t="n"/>
      <c r="U4262" s="7">
        <f>IF($C4262="","",T4262*X4262/100)</f>
        <v/>
      </c>
      <c r="V4262" s="7">
        <f>IF($C4262="","",T4262-U4262)</f>
        <v/>
      </c>
      <c r="X4262">
        <f>IF($C4262="","",IF($AD4262=1,Settings!$C$8,IF($AC4262=1,Settings!$C$6,Settings!$C$7))*100)</f>
        <v/>
      </c>
      <c r="Y4262" s="7">
        <f>IF($C4262="","",V4262-M4262)</f>
        <v/>
      </c>
      <c r="AA4262">
        <f>IF($C4262="","",IF(COUNTIF($C$2:$C4262,$C4262)=1,1,0))</f>
        <v/>
      </c>
      <c r="AB4262">
        <f>IF($AA4262=1,SUMPRODUCT(--($AE$2:$AE$6001&lt;$AE4262))+1,"")</f>
        <v/>
      </c>
      <c r="AC4262">
        <f>IF($C4262="","",IF(OR($W4262=TRUE(),$W4262="TRUE"),0,1))</f>
        <v/>
      </c>
      <c r="AD4262">
        <f>IF($C4262="","",IF($Z4262="Yes",1,0))</f>
        <v/>
      </c>
      <c r="AE4262">
        <f>IF($AA4262=1,IFERROR(IF(VALUE($C4262)&lt;100000000,VALUE($C4262),1000000000),IFERROR(IF(VALUE(MID($C4262,2,20))&lt;100000000,VALUE(MID($C4262,2,20)),1000000000),1000000000))+ROW()/100000,"")</f>
        <v/>
      </c>
    </row>
    <row r="4263">
      <c r="M4263" s="7">
        <f>IF($C4263="","",L4263*V4263/100)</f>
        <v/>
      </c>
      <c r="N4263" s="11" t="n"/>
      <c r="R4263" s="7" t="n"/>
      <c r="T4263" s="7" t="n"/>
      <c r="U4263" s="7">
        <f>IF($C4263="","",T4263*X4263/100)</f>
        <v/>
      </c>
      <c r="V4263" s="7">
        <f>IF($C4263="","",T4263-U4263)</f>
        <v/>
      </c>
      <c r="X4263">
        <f>IF($C4263="","",IF($AD4263=1,Settings!$C$8,IF($AC4263=1,Settings!$C$6,Settings!$C$7))*100)</f>
        <v/>
      </c>
      <c r="Y4263" s="7">
        <f>IF($C4263="","",V4263-M4263)</f>
        <v/>
      </c>
      <c r="AA4263">
        <f>IF($C4263="","",IF(COUNTIF($C$2:$C4263,$C4263)=1,1,0))</f>
        <v/>
      </c>
      <c r="AB4263">
        <f>IF($AA4263=1,SUMPRODUCT(--($AE$2:$AE$6001&lt;$AE4263))+1,"")</f>
        <v/>
      </c>
      <c r="AC4263">
        <f>IF($C4263="","",IF(OR($W4263=TRUE(),$W4263="TRUE"),0,1))</f>
        <v/>
      </c>
      <c r="AD4263">
        <f>IF($C4263="","",IF($Z4263="Yes",1,0))</f>
        <v/>
      </c>
      <c r="AE4263">
        <f>IF($AA4263=1,IFERROR(IF(VALUE($C4263)&lt;100000000,VALUE($C4263),1000000000),IFERROR(IF(VALUE(MID($C4263,2,20))&lt;100000000,VALUE(MID($C4263,2,20)),1000000000),1000000000))+ROW()/100000,"")</f>
        <v/>
      </c>
    </row>
    <row r="4264">
      <c r="M4264" s="7">
        <f>IF($C4264="","",L4264*V4264/100)</f>
        <v/>
      </c>
      <c r="N4264" s="11" t="n"/>
      <c r="R4264" s="7" t="n"/>
      <c r="T4264" s="7" t="n"/>
      <c r="U4264" s="7">
        <f>IF($C4264="","",T4264*X4264/100)</f>
        <v/>
      </c>
      <c r="V4264" s="7">
        <f>IF($C4264="","",T4264-U4264)</f>
        <v/>
      </c>
      <c r="X4264">
        <f>IF($C4264="","",IF($AD4264=1,Settings!$C$8,IF($AC4264=1,Settings!$C$6,Settings!$C$7))*100)</f>
        <v/>
      </c>
      <c r="Y4264" s="7">
        <f>IF($C4264="","",V4264-M4264)</f>
        <v/>
      </c>
      <c r="AA4264">
        <f>IF($C4264="","",IF(COUNTIF($C$2:$C4264,$C4264)=1,1,0))</f>
        <v/>
      </c>
      <c r="AB4264">
        <f>IF($AA4264=1,SUMPRODUCT(--($AE$2:$AE$6001&lt;$AE4264))+1,"")</f>
        <v/>
      </c>
      <c r="AC4264">
        <f>IF($C4264="","",IF(OR($W4264=TRUE(),$W4264="TRUE"),0,1))</f>
        <v/>
      </c>
      <c r="AD4264">
        <f>IF($C4264="","",IF($Z4264="Yes",1,0))</f>
        <v/>
      </c>
      <c r="AE4264">
        <f>IF($AA4264=1,IFERROR(IF(VALUE($C4264)&lt;100000000,VALUE($C4264),1000000000),IFERROR(IF(VALUE(MID($C4264,2,20))&lt;100000000,VALUE(MID($C4264,2,20)),1000000000),1000000000))+ROW()/100000,"")</f>
        <v/>
      </c>
    </row>
    <row r="4265">
      <c r="M4265" s="7">
        <f>IF($C4265="","",L4265*V4265/100)</f>
        <v/>
      </c>
      <c r="N4265" s="11" t="n"/>
      <c r="R4265" s="7" t="n"/>
      <c r="T4265" s="7" t="n"/>
      <c r="U4265" s="7">
        <f>IF($C4265="","",T4265*X4265/100)</f>
        <v/>
      </c>
      <c r="V4265" s="7">
        <f>IF($C4265="","",T4265-U4265)</f>
        <v/>
      </c>
      <c r="X4265">
        <f>IF($C4265="","",IF($AD4265=1,Settings!$C$8,IF($AC4265=1,Settings!$C$6,Settings!$C$7))*100)</f>
        <v/>
      </c>
      <c r="Y4265" s="7">
        <f>IF($C4265="","",V4265-M4265)</f>
        <v/>
      </c>
      <c r="AA4265">
        <f>IF($C4265="","",IF(COUNTIF($C$2:$C4265,$C4265)=1,1,0))</f>
        <v/>
      </c>
      <c r="AB4265">
        <f>IF($AA4265=1,SUMPRODUCT(--($AE$2:$AE$6001&lt;$AE4265))+1,"")</f>
        <v/>
      </c>
      <c r="AC4265">
        <f>IF($C4265="","",IF(OR($W4265=TRUE(),$W4265="TRUE"),0,1))</f>
        <v/>
      </c>
      <c r="AD4265">
        <f>IF($C4265="","",IF($Z4265="Yes",1,0))</f>
        <v/>
      </c>
      <c r="AE4265">
        <f>IF($AA4265=1,IFERROR(IF(VALUE($C4265)&lt;100000000,VALUE($C4265),1000000000),IFERROR(IF(VALUE(MID($C4265,2,20))&lt;100000000,VALUE(MID($C4265,2,20)),1000000000),1000000000))+ROW()/100000,"")</f>
        <v/>
      </c>
    </row>
    <row r="4266">
      <c r="M4266" s="7">
        <f>IF($C4266="","",L4266*V4266/100)</f>
        <v/>
      </c>
      <c r="N4266" s="11" t="n"/>
      <c r="R4266" s="7" t="n"/>
      <c r="T4266" s="7" t="n"/>
      <c r="U4266" s="7">
        <f>IF($C4266="","",T4266*X4266/100)</f>
        <v/>
      </c>
      <c r="V4266" s="7">
        <f>IF($C4266="","",T4266-U4266)</f>
        <v/>
      </c>
      <c r="X4266">
        <f>IF($C4266="","",IF($AD4266=1,Settings!$C$8,IF($AC4266=1,Settings!$C$6,Settings!$C$7))*100)</f>
        <v/>
      </c>
      <c r="Y4266" s="7">
        <f>IF($C4266="","",V4266-M4266)</f>
        <v/>
      </c>
      <c r="AA4266">
        <f>IF($C4266="","",IF(COUNTIF($C$2:$C4266,$C4266)=1,1,0))</f>
        <v/>
      </c>
      <c r="AB4266">
        <f>IF($AA4266=1,SUMPRODUCT(--($AE$2:$AE$6001&lt;$AE4266))+1,"")</f>
        <v/>
      </c>
      <c r="AC4266">
        <f>IF($C4266="","",IF(OR($W4266=TRUE(),$W4266="TRUE"),0,1))</f>
        <v/>
      </c>
      <c r="AD4266">
        <f>IF($C4266="","",IF($Z4266="Yes",1,0))</f>
        <v/>
      </c>
      <c r="AE4266">
        <f>IF($AA4266=1,IFERROR(IF(VALUE($C4266)&lt;100000000,VALUE($C4266),1000000000),IFERROR(IF(VALUE(MID($C4266,2,20))&lt;100000000,VALUE(MID($C4266,2,20)),1000000000),1000000000))+ROW()/100000,"")</f>
        <v/>
      </c>
    </row>
    <row r="4267">
      <c r="M4267" s="7">
        <f>IF($C4267="","",L4267*V4267/100)</f>
        <v/>
      </c>
      <c r="N4267" s="11" t="n"/>
      <c r="R4267" s="7" t="n"/>
      <c r="T4267" s="7" t="n"/>
      <c r="U4267" s="7">
        <f>IF($C4267="","",T4267*X4267/100)</f>
        <v/>
      </c>
      <c r="V4267" s="7">
        <f>IF($C4267="","",T4267-U4267)</f>
        <v/>
      </c>
      <c r="X4267">
        <f>IF($C4267="","",IF($AD4267=1,Settings!$C$8,IF($AC4267=1,Settings!$C$6,Settings!$C$7))*100)</f>
        <v/>
      </c>
      <c r="Y4267" s="7">
        <f>IF($C4267="","",V4267-M4267)</f>
        <v/>
      </c>
      <c r="AA4267">
        <f>IF($C4267="","",IF(COUNTIF($C$2:$C4267,$C4267)=1,1,0))</f>
        <v/>
      </c>
      <c r="AB4267">
        <f>IF($AA4267=1,SUMPRODUCT(--($AE$2:$AE$6001&lt;$AE4267))+1,"")</f>
        <v/>
      </c>
      <c r="AC4267">
        <f>IF($C4267="","",IF(OR($W4267=TRUE(),$W4267="TRUE"),0,1))</f>
        <v/>
      </c>
      <c r="AD4267">
        <f>IF($C4267="","",IF($Z4267="Yes",1,0))</f>
        <v/>
      </c>
      <c r="AE4267">
        <f>IF($AA4267=1,IFERROR(IF(VALUE($C4267)&lt;100000000,VALUE($C4267),1000000000),IFERROR(IF(VALUE(MID($C4267,2,20))&lt;100000000,VALUE(MID($C4267,2,20)),1000000000),1000000000))+ROW()/100000,"")</f>
        <v/>
      </c>
    </row>
    <row r="4268">
      <c r="M4268" s="7">
        <f>IF($C4268="","",L4268*V4268/100)</f>
        <v/>
      </c>
      <c r="N4268" s="11" t="n"/>
      <c r="R4268" s="7" t="n"/>
      <c r="T4268" s="7" t="n"/>
      <c r="U4268" s="7">
        <f>IF($C4268="","",T4268*X4268/100)</f>
        <v/>
      </c>
      <c r="V4268" s="7">
        <f>IF($C4268="","",T4268-U4268)</f>
        <v/>
      </c>
      <c r="X4268">
        <f>IF($C4268="","",IF($AD4268=1,Settings!$C$8,IF($AC4268=1,Settings!$C$6,Settings!$C$7))*100)</f>
        <v/>
      </c>
      <c r="Y4268" s="7">
        <f>IF($C4268="","",V4268-M4268)</f>
        <v/>
      </c>
      <c r="AA4268">
        <f>IF($C4268="","",IF(COUNTIF($C$2:$C4268,$C4268)=1,1,0))</f>
        <v/>
      </c>
      <c r="AB4268">
        <f>IF($AA4268=1,SUMPRODUCT(--($AE$2:$AE$6001&lt;$AE4268))+1,"")</f>
        <v/>
      </c>
      <c r="AC4268">
        <f>IF($C4268="","",IF(OR($W4268=TRUE(),$W4268="TRUE"),0,1))</f>
        <v/>
      </c>
      <c r="AD4268">
        <f>IF($C4268="","",IF($Z4268="Yes",1,0))</f>
        <v/>
      </c>
      <c r="AE4268">
        <f>IF($AA4268=1,IFERROR(IF(VALUE($C4268)&lt;100000000,VALUE($C4268),1000000000),IFERROR(IF(VALUE(MID($C4268,2,20))&lt;100000000,VALUE(MID($C4268,2,20)),1000000000),1000000000))+ROW()/100000,"")</f>
        <v/>
      </c>
    </row>
    <row r="4269">
      <c r="M4269" s="7">
        <f>IF($C4269="","",L4269*V4269/100)</f>
        <v/>
      </c>
      <c r="N4269" s="11" t="n"/>
      <c r="R4269" s="7" t="n"/>
      <c r="T4269" s="7" t="n"/>
      <c r="U4269" s="7">
        <f>IF($C4269="","",T4269*X4269/100)</f>
        <v/>
      </c>
      <c r="V4269" s="7">
        <f>IF($C4269="","",T4269-U4269)</f>
        <v/>
      </c>
      <c r="X4269">
        <f>IF($C4269="","",IF($AD4269=1,Settings!$C$8,IF($AC4269=1,Settings!$C$6,Settings!$C$7))*100)</f>
        <v/>
      </c>
      <c r="Y4269" s="7">
        <f>IF($C4269="","",V4269-M4269)</f>
        <v/>
      </c>
      <c r="AA4269">
        <f>IF($C4269="","",IF(COUNTIF($C$2:$C4269,$C4269)=1,1,0))</f>
        <v/>
      </c>
      <c r="AB4269">
        <f>IF($AA4269=1,SUMPRODUCT(--($AE$2:$AE$6001&lt;$AE4269))+1,"")</f>
        <v/>
      </c>
      <c r="AC4269">
        <f>IF($C4269="","",IF(OR($W4269=TRUE(),$W4269="TRUE"),0,1))</f>
        <v/>
      </c>
      <c r="AD4269">
        <f>IF($C4269="","",IF($Z4269="Yes",1,0))</f>
        <v/>
      </c>
      <c r="AE4269">
        <f>IF($AA4269=1,IFERROR(IF(VALUE($C4269)&lt;100000000,VALUE($C4269),1000000000),IFERROR(IF(VALUE(MID($C4269,2,20))&lt;100000000,VALUE(MID($C4269,2,20)),1000000000),1000000000))+ROW()/100000,"")</f>
        <v/>
      </c>
    </row>
    <row r="4270">
      <c r="M4270" s="7">
        <f>IF($C4270="","",L4270*V4270/100)</f>
        <v/>
      </c>
      <c r="N4270" s="11" t="n"/>
      <c r="R4270" s="7" t="n"/>
      <c r="T4270" s="7" t="n"/>
      <c r="U4270" s="7">
        <f>IF($C4270="","",T4270*X4270/100)</f>
        <v/>
      </c>
      <c r="V4270" s="7">
        <f>IF($C4270="","",T4270-U4270)</f>
        <v/>
      </c>
      <c r="X4270">
        <f>IF($C4270="","",IF($AD4270=1,Settings!$C$8,IF($AC4270=1,Settings!$C$6,Settings!$C$7))*100)</f>
        <v/>
      </c>
      <c r="Y4270" s="7">
        <f>IF($C4270="","",V4270-M4270)</f>
        <v/>
      </c>
      <c r="AA4270">
        <f>IF($C4270="","",IF(COUNTIF($C$2:$C4270,$C4270)=1,1,0))</f>
        <v/>
      </c>
      <c r="AB4270">
        <f>IF($AA4270=1,SUMPRODUCT(--($AE$2:$AE$6001&lt;$AE4270))+1,"")</f>
        <v/>
      </c>
      <c r="AC4270">
        <f>IF($C4270="","",IF(OR($W4270=TRUE(),$W4270="TRUE"),0,1))</f>
        <v/>
      </c>
      <c r="AD4270">
        <f>IF($C4270="","",IF($Z4270="Yes",1,0))</f>
        <v/>
      </c>
      <c r="AE4270">
        <f>IF($AA4270=1,IFERROR(IF(VALUE($C4270)&lt;100000000,VALUE($C4270),1000000000),IFERROR(IF(VALUE(MID($C4270,2,20))&lt;100000000,VALUE(MID($C4270,2,20)),1000000000),1000000000))+ROW()/100000,"")</f>
        <v/>
      </c>
    </row>
    <row r="4271">
      <c r="M4271" s="7">
        <f>IF($C4271="","",L4271*V4271/100)</f>
        <v/>
      </c>
      <c r="N4271" s="11" t="n"/>
      <c r="R4271" s="7" t="n"/>
      <c r="T4271" s="7" t="n"/>
      <c r="U4271" s="7">
        <f>IF($C4271="","",T4271*X4271/100)</f>
        <v/>
      </c>
      <c r="V4271" s="7">
        <f>IF($C4271="","",T4271-U4271)</f>
        <v/>
      </c>
      <c r="X4271">
        <f>IF($C4271="","",IF($AD4271=1,Settings!$C$8,IF($AC4271=1,Settings!$C$6,Settings!$C$7))*100)</f>
        <v/>
      </c>
      <c r="Y4271" s="7">
        <f>IF($C4271="","",V4271-M4271)</f>
        <v/>
      </c>
      <c r="AA4271">
        <f>IF($C4271="","",IF(COUNTIF($C$2:$C4271,$C4271)=1,1,0))</f>
        <v/>
      </c>
      <c r="AB4271">
        <f>IF($AA4271=1,SUMPRODUCT(--($AE$2:$AE$6001&lt;$AE4271))+1,"")</f>
        <v/>
      </c>
      <c r="AC4271">
        <f>IF($C4271="","",IF(OR($W4271=TRUE(),$W4271="TRUE"),0,1))</f>
        <v/>
      </c>
      <c r="AD4271">
        <f>IF($C4271="","",IF($Z4271="Yes",1,0))</f>
        <v/>
      </c>
      <c r="AE4271">
        <f>IF($AA4271=1,IFERROR(IF(VALUE($C4271)&lt;100000000,VALUE($C4271),1000000000),IFERROR(IF(VALUE(MID($C4271,2,20))&lt;100000000,VALUE(MID($C4271,2,20)),1000000000),1000000000))+ROW()/100000,"")</f>
        <v/>
      </c>
    </row>
    <row r="4272">
      <c r="M4272" s="7">
        <f>IF($C4272="","",L4272*V4272/100)</f>
        <v/>
      </c>
      <c r="N4272" s="11" t="n"/>
      <c r="R4272" s="7" t="n"/>
      <c r="T4272" s="7" t="n"/>
      <c r="U4272" s="7">
        <f>IF($C4272="","",T4272*X4272/100)</f>
        <v/>
      </c>
      <c r="V4272" s="7">
        <f>IF($C4272="","",T4272-U4272)</f>
        <v/>
      </c>
      <c r="X4272">
        <f>IF($C4272="","",IF($AD4272=1,Settings!$C$8,IF($AC4272=1,Settings!$C$6,Settings!$C$7))*100)</f>
        <v/>
      </c>
      <c r="Y4272" s="7">
        <f>IF($C4272="","",V4272-M4272)</f>
        <v/>
      </c>
      <c r="AA4272">
        <f>IF($C4272="","",IF(COUNTIF($C$2:$C4272,$C4272)=1,1,0))</f>
        <v/>
      </c>
      <c r="AB4272">
        <f>IF($AA4272=1,SUMPRODUCT(--($AE$2:$AE$6001&lt;$AE4272))+1,"")</f>
        <v/>
      </c>
      <c r="AC4272">
        <f>IF($C4272="","",IF(OR($W4272=TRUE(),$W4272="TRUE"),0,1))</f>
        <v/>
      </c>
      <c r="AD4272">
        <f>IF($C4272="","",IF($Z4272="Yes",1,0))</f>
        <v/>
      </c>
      <c r="AE4272">
        <f>IF($AA4272=1,IFERROR(IF(VALUE($C4272)&lt;100000000,VALUE($C4272),1000000000),IFERROR(IF(VALUE(MID($C4272,2,20))&lt;100000000,VALUE(MID($C4272,2,20)),1000000000),1000000000))+ROW()/100000,"")</f>
        <v/>
      </c>
    </row>
    <row r="4273">
      <c r="M4273" s="7">
        <f>IF($C4273="","",L4273*V4273/100)</f>
        <v/>
      </c>
      <c r="N4273" s="11" t="n"/>
      <c r="R4273" s="7" t="n"/>
      <c r="T4273" s="7" t="n"/>
      <c r="U4273" s="7">
        <f>IF($C4273="","",T4273*X4273/100)</f>
        <v/>
      </c>
      <c r="V4273" s="7">
        <f>IF($C4273="","",T4273-U4273)</f>
        <v/>
      </c>
      <c r="X4273">
        <f>IF($C4273="","",IF($AD4273=1,Settings!$C$8,IF($AC4273=1,Settings!$C$6,Settings!$C$7))*100)</f>
        <v/>
      </c>
      <c r="Y4273" s="7">
        <f>IF($C4273="","",V4273-M4273)</f>
        <v/>
      </c>
      <c r="AA4273">
        <f>IF($C4273="","",IF(COUNTIF($C$2:$C4273,$C4273)=1,1,0))</f>
        <v/>
      </c>
      <c r="AB4273">
        <f>IF($AA4273=1,SUMPRODUCT(--($AE$2:$AE$6001&lt;$AE4273))+1,"")</f>
        <v/>
      </c>
      <c r="AC4273">
        <f>IF($C4273="","",IF(OR($W4273=TRUE(),$W4273="TRUE"),0,1))</f>
        <v/>
      </c>
      <c r="AD4273">
        <f>IF($C4273="","",IF($Z4273="Yes",1,0))</f>
        <v/>
      </c>
      <c r="AE4273">
        <f>IF($AA4273=1,IFERROR(IF(VALUE($C4273)&lt;100000000,VALUE($C4273),1000000000),IFERROR(IF(VALUE(MID($C4273,2,20))&lt;100000000,VALUE(MID($C4273,2,20)),1000000000),1000000000))+ROW()/100000,"")</f>
        <v/>
      </c>
    </row>
    <row r="4274">
      <c r="M4274" s="7">
        <f>IF($C4274="","",L4274*V4274/100)</f>
        <v/>
      </c>
      <c r="N4274" s="11" t="n"/>
      <c r="R4274" s="7" t="n"/>
      <c r="T4274" s="7" t="n"/>
      <c r="U4274" s="7">
        <f>IF($C4274="","",T4274*X4274/100)</f>
        <v/>
      </c>
      <c r="V4274" s="7">
        <f>IF($C4274="","",T4274-U4274)</f>
        <v/>
      </c>
      <c r="X4274">
        <f>IF($C4274="","",IF($AD4274=1,Settings!$C$8,IF($AC4274=1,Settings!$C$6,Settings!$C$7))*100)</f>
        <v/>
      </c>
      <c r="Y4274" s="7">
        <f>IF($C4274="","",V4274-M4274)</f>
        <v/>
      </c>
      <c r="AA4274">
        <f>IF($C4274="","",IF(COUNTIF($C$2:$C4274,$C4274)=1,1,0))</f>
        <v/>
      </c>
      <c r="AB4274">
        <f>IF($AA4274=1,SUMPRODUCT(--($AE$2:$AE$6001&lt;$AE4274))+1,"")</f>
        <v/>
      </c>
      <c r="AC4274">
        <f>IF($C4274="","",IF(OR($W4274=TRUE(),$W4274="TRUE"),0,1))</f>
        <v/>
      </c>
      <c r="AD4274">
        <f>IF($C4274="","",IF($Z4274="Yes",1,0))</f>
        <v/>
      </c>
      <c r="AE4274">
        <f>IF($AA4274=1,IFERROR(IF(VALUE($C4274)&lt;100000000,VALUE($C4274),1000000000),IFERROR(IF(VALUE(MID($C4274,2,20))&lt;100000000,VALUE(MID($C4274,2,20)),1000000000),1000000000))+ROW()/100000,"")</f>
        <v/>
      </c>
    </row>
    <row r="4275">
      <c r="M4275" s="7">
        <f>IF($C4275="","",L4275*V4275/100)</f>
        <v/>
      </c>
      <c r="N4275" s="11" t="n"/>
      <c r="R4275" s="7" t="n"/>
      <c r="T4275" s="7" t="n"/>
      <c r="U4275" s="7">
        <f>IF($C4275="","",T4275*X4275/100)</f>
        <v/>
      </c>
      <c r="V4275" s="7">
        <f>IF($C4275="","",T4275-U4275)</f>
        <v/>
      </c>
      <c r="X4275">
        <f>IF($C4275="","",IF($AD4275=1,Settings!$C$8,IF($AC4275=1,Settings!$C$6,Settings!$C$7))*100)</f>
        <v/>
      </c>
      <c r="Y4275" s="7">
        <f>IF($C4275="","",V4275-M4275)</f>
        <v/>
      </c>
      <c r="AA4275">
        <f>IF($C4275="","",IF(COUNTIF($C$2:$C4275,$C4275)=1,1,0))</f>
        <v/>
      </c>
      <c r="AB4275">
        <f>IF($AA4275=1,SUMPRODUCT(--($AE$2:$AE$6001&lt;$AE4275))+1,"")</f>
        <v/>
      </c>
      <c r="AC4275">
        <f>IF($C4275="","",IF(OR($W4275=TRUE(),$W4275="TRUE"),0,1))</f>
        <v/>
      </c>
      <c r="AD4275">
        <f>IF($C4275="","",IF($Z4275="Yes",1,0))</f>
        <v/>
      </c>
      <c r="AE4275">
        <f>IF($AA4275=1,IFERROR(IF(VALUE($C4275)&lt;100000000,VALUE($C4275),1000000000),IFERROR(IF(VALUE(MID($C4275,2,20))&lt;100000000,VALUE(MID($C4275,2,20)),1000000000),1000000000))+ROW()/100000,"")</f>
        <v/>
      </c>
    </row>
    <row r="4276">
      <c r="M4276" s="7">
        <f>IF($C4276="","",L4276*V4276/100)</f>
        <v/>
      </c>
      <c r="N4276" s="11" t="n"/>
      <c r="R4276" s="7" t="n"/>
      <c r="T4276" s="7" t="n"/>
      <c r="U4276" s="7">
        <f>IF($C4276="","",T4276*X4276/100)</f>
        <v/>
      </c>
      <c r="V4276" s="7">
        <f>IF($C4276="","",T4276-U4276)</f>
        <v/>
      </c>
      <c r="X4276">
        <f>IF($C4276="","",IF($AD4276=1,Settings!$C$8,IF($AC4276=1,Settings!$C$6,Settings!$C$7))*100)</f>
        <v/>
      </c>
      <c r="Y4276" s="7">
        <f>IF($C4276="","",V4276-M4276)</f>
        <v/>
      </c>
      <c r="AA4276">
        <f>IF($C4276="","",IF(COUNTIF($C$2:$C4276,$C4276)=1,1,0))</f>
        <v/>
      </c>
      <c r="AB4276">
        <f>IF($AA4276=1,SUMPRODUCT(--($AE$2:$AE$6001&lt;$AE4276))+1,"")</f>
        <v/>
      </c>
      <c r="AC4276">
        <f>IF($C4276="","",IF(OR($W4276=TRUE(),$W4276="TRUE"),0,1))</f>
        <v/>
      </c>
      <c r="AD4276">
        <f>IF($C4276="","",IF($Z4276="Yes",1,0))</f>
        <v/>
      </c>
      <c r="AE4276">
        <f>IF($AA4276=1,IFERROR(IF(VALUE($C4276)&lt;100000000,VALUE($C4276),1000000000),IFERROR(IF(VALUE(MID($C4276,2,20))&lt;100000000,VALUE(MID($C4276,2,20)),1000000000),1000000000))+ROW()/100000,"")</f>
        <v/>
      </c>
    </row>
    <row r="4277">
      <c r="M4277" s="7">
        <f>IF($C4277="","",L4277*V4277/100)</f>
        <v/>
      </c>
      <c r="N4277" s="11" t="n"/>
      <c r="R4277" s="7" t="n"/>
      <c r="T4277" s="7" t="n"/>
      <c r="U4277" s="7">
        <f>IF($C4277="","",T4277*X4277/100)</f>
        <v/>
      </c>
      <c r="V4277" s="7">
        <f>IF($C4277="","",T4277-U4277)</f>
        <v/>
      </c>
      <c r="X4277">
        <f>IF($C4277="","",IF($AD4277=1,Settings!$C$8,IF($AC4277=1,Settings!$C$6,Settings!$C$7))*100)</f>
        <v/>
      </c>
      <c r="Y4277" s="7">
        <f>IF($C4277="","",V4277-M4277)</f>
        <v/>
      </c>
      <c r="AA4277">
        <f>IF($C4277="","",IF(COUNTIF($C$2:$C4277,$C4277)=1,1,0))</f>
        <v/>
      </c>
      <c r="AB4277">
        <f>IF($AA4277=1,SUMPRODUCT(--($AE$2:$AE$6001&lt;$AE4277))+1,"")</f>
        <v/>
      </c>
      <c r="AC4277">
        <f>IF($C4277="","",IF(OR($W4277=TRUE(),$W4277="TRUE"),0,1))</f>
        <v/>
      </c>
      <c r="AD4277">
        <f>IF($C4277="","",IF($Z4277="Yes",1,0))</f>
        <v/>
      </c>
      <c r="AE4277">
        <f>IF($AA4277=1,IFERROR(IF(VALUE($C4277)&lt;100000000,VALUE($C4277),1000000000),IFERROR(IF(VALUE(MID($C4277,2,20))&lt;100000000,VALUE(MID($C4277,2,20)),1000000000),1000000000))+ROW()/100000,"")</f>
        <v/>
      </c>
    </row>
    <row r="4278">
      <c r="M4278" s="7">
        <f>IF($C4278="","",L4278*V4278/100)</f>
        <v/>
      </c>
      <c r="N4278" s="11" t="n"/>
      <c r="R4278" s="7" t="n"/>
      <c r="T4278" s="7" t="n"/>
      <c r="U4278" s="7">
        <f>IF($C4278="","",T4278*X4278/100)</f>
        <v/>
      </c>
      <c r="V4278" s="7">
        <f>IF($C4278="","",T4278-U4278)</f>
        <v/>
      </c>
      <c r="X4278">
        <f>IF($C4278="","",IF($AD4278=1,Settings!$C$8,IF($AC4278=1,Settings!$C$6,Settings!$C$7))*100)</f>
        <v/>
      </c>
      <c r="Y4278" s="7">
        <f>IF($C4278="","",V4278-M4278)</f>
        <v/>
      </c>
      <c r="AA4278">
        <f>IF($C4278="","",IF(COUNTIF($C$2:$C4278,$C4278)=1,1,0))</f>
        <v/>
      </c>
      <c r="AB4278">
        <f>IF($AA4278=1,SUMPRODUCT(--($AE$2:$AE$6001&lt;$AE4278))+1,"")</f>
        <v/>
      </c>
      <c r="AC4278">
        <f>IF($C4278="","",IF(OR($W4278=TRUE(),$W4278="TRUE"),0,1))</f>
        <v/>
      </c>
      <c r="AD4278">
        <f>IF($C4278="","",IF($Z4278="Yes",1,0))</f>
        <v/>
      </c>
      <c r="AE4278">
        <f>IF($AA4278=1,IFERROR(IF(VALUE($C4278)&lt;100000000,VALUE($C4278),1000000000),IFERROR(IF(VALUE(MID($C4278,2,20))&lt;100000000,VALUE(MID($C4278,2,20)),1000000000),1000000000))+ROW()/100000,"")</f>
        <v/>
      </c>
    </row>
    <row r="4279">
      <c r="M4279" s="7">
        <f>IF($C4279="","",L4279*V4279/100)</f>
        <v/>
      </c>
      <c r="N4279" s="11" t="n"/>
      <c r="R4279" s="7" t="n"/>
      <c r="T4279" s="7" t="n"/>
      <c r="U4279" s="7">
        <f>IF($C4279="","",T4279*X4279/100)</f>
        <v/>
      </c>
      <c r="V4279" s="7">
        <f>IF($C4279="","",T4279-U4279)</f>
        <v/>
      </c>
      <c r="X4279">
        <f>IF($C4279="","",IF($AD4279=1,Settings!$C$8,IF($AC4279=1,Settings!$C$6,Settings!$C$7))*100)</f>
        <v/>
      </c>
      <c r="Y4279" s="7">
        <f>IF($C4279="","",V4279-M4279)</f>
        <v/>
      </c>
      <c r="AA4279">
        <f>IF($C4279="","",IF(COUNTIF($C$2:$C4279,$C4279)=1,1,0))</f>
        <v/>
      </c>
      <c r="AB4279">
        <f>IF($AA4279=1,SUMPRODUCT(--($AE$2:$AE$6001&lt;$AE4279))+1,"")</f>
        <v/>
      </c>
      <c r="AC4279">
        <f>IF($C4279="","",IF(OR($W4279=TRUE(),$W4279="TRUE"),0,1))</f>
        <v/>
      </c>
      <c r="AD4279">
        <f>IF($C4279="","",IF($Z4279="Yes",1,0))</f>
        <v/>
      </c>
      <c r="AE4279">
        <f>IF($AA4279=1,IFERROR(IF(VALUE($C4279)&lt;100000000,VALUE($C4279),1000000000),IFERROR(IF(VALUE(MID($C4279,2,20))&lt;100000000,VALUE(MID($C4279,2,20)),1000000000),1000000000))+ROW()/100000,"")</f>
        <v/>
      </c>
    </row>
    <row r="4280">
      <c r="M4280" s="7">
        <f>IF($C4280="","",L4280*V4280/100)</f>
        <v/>
      </c>
      <c r="N4280" s="11" t="n"/>
      <c r="R4280" s="7" t="n"/>
      <c r="T4280" s="7" t="n"/>
      <c r="U4280" s="7">
        <f>IF($C4280="","",T4280*X4280/100)</f>
        <v/>
      </c>
      <c r="V4280" s="7">
        <f>IF($C4280="","",T4280-U4280)</f>
        <v/>
      </c>
      <c r="X4280">
        <f>IF($C4280="","",IF($AD4280=1,Settings!$C$8,IF($AC4280=1,Settings!$C$6,Settings!$C$7))*100)</f>
        <v/>
      </c>
      <c r="Y4280" s="7">
        <f>IF($C4280="","",V4280-M4280)</f>
        <v/>
      </c>
      <c r="AA4280">
        <f>IF($C4280="","",IF(COUNTIF($C$2:$C4280,$C4280)=1,1,0))</f>
        <v/>
      </c>
      <c r="AB4280">
        <f>IF($AA4280=1,SUMPRODUCT(--($AE$2:$AE$6001&lt;$AE4280))+1,"")</f>
        <v/>
      </c>
      <c r="AC4280">
        <f>IF($C4280="","",IF(OR($W4280=TRUE(),$W4280="TRUE"),0,1))</f>
        <v/>
      </c>
      <c r="AD4280">
        <f>IF($C4280="","",IF($Z4280="Yes",1,0))</f>
        <v/>
      </c>
      <c r="AE4280">
        <f>IF($AA4280=1,IFERROR(IF(VALUE($C4280)&lt;100000000,VALUE($C4280),1000000000),IFERROR(IF(VALUE(MID($C4280,2,20))&lt;100000000,VALUE(MID($C4280,2,20)),1000000000),1000000000))+ROW()/100000,"")</f>
        <v/>
      </c>
    </row>
    <row r="4281">
      <c r="M4281" s="7">
        <f>IF($C4281="","",L4281*V4281/100)</f>
        <v/>
      </c>
      <c r="N4281" s="11" t="n"/>
      <c r="R4281" s="7" t="n"/>
      <c r="T4281" s="7" t="n"/>
      <c r="U4281" s="7">
        <f>IF($C4281="","",T4281*X4281/100)</f>
        <v/>
      </c>
      <c r="V4281" s="7">
        <f>IF($C4281="","",T4281-U4281)</f>
        <v/>
      </c>
      <c r="X4281">
        <f>IF($C4281="","",IF($AD4281=1,Settings!$C$8,IF($AC4281=1,Settings!$C$6,Settings!$C$7))*100)</f>
        <v/>
      </c>
      <c r="Y4281" s="7">
        <f>IF($C4281="","",V4281-M4281)</f>
        <v/>
      </c>
      <c r="AA4281">
        <f>IF($C4281="","",IF(COUNTIF($C$2:$C4281,$C4281)=1,1,0))</f>
        <v/>
      </c>
      <c r="AB4281">
        <f>IF($AA4281=1,SUMPRODUCT(--($AE$2:$AE$6001&lt;$AE4281))+1,"")</f>
        <v/>
      </c>
      <c r="AC4281">
        <f>IF($C4281="","",IF(OR($W4281=TRUE(),$W4281="TRUE"),0,1))</f>
        <v/>
      </c>
      <c r="AD4281">
        <f>IF($C4281="","",IF($Z4281="Yes",1,0))</f>
        <v/>
      </c>
      <c r="AE4281">
        <f>IF($AA4281=1,IFERROR(IF(VALUE($C4281)&lt;100000000,VALUE($C4281),1000000000),IFERROR(IF(VALUE(MID($C4281,2,20))&lt;100000000,VALUE(MID($C4281,2,20)),1000000000),1000000000))+ROW()/100000,"")</f>
        <v/>
      </c>
    </row>
    <row r="4282">
      <c r="M4282" s="7">
        <f>IF($C4282="","",L4282*V4282/100)</f>
        <v/>
      </c>
      <c r="N4282" s="11" t="n"/>
      <c r="R4282" s="7" t="n"/>
      <c r="T4282" s="7" t="n"/>
      <c r="U4282" s="7">
        <f>IF($C4282="","",T4282*X4282/100)</f>
        <v/>
      </c>
      <c r="V4282" s="7">
        <f>IF($C4282="","",T4282-U4282)</f>
        <v/>
      </c>
      <c r="X4282">
        <f>IF($C4282="","",IF($AD4282=1,Settings!$C$8,IF($AC4282=1,Settings!$C$6,Settings!$C$7))*100)</f>
        <v/>
      </c>
      <c r="Y4282" s="7">
        <f>IF($C4282="","",V4282-M4282)</f>
        <v/>
      </c>
      <c r="AA4282">
        <f>IF($C4282="","",IF(COUNTIF($C$2:$C4282,$C4282)=1,1,0))</f>
        <v/>
      </c>
      <c r="AB4282">
        <f>IF($AA4282=1,SUMPRODUCT(--($AE$2:$AE$6001&lt;$AE4282))+1,"")</f>
        <v/>
      </c>
      <c r="AC4282">
        <f>IF($C4282="","",IF(OR($W4282=TRUE(),$W4282="TRUE"),0,1))</f>
        <v/>
      </c>
      <c r="AD4282">
        <f>IF($C4282="","",IF($Z4282="Yes",1,0))</f>
        <v/>
      </c>
      <c r="AE4282">
        <f>IF($AA4282=1,IFERROR(IF(VALUE($C4282)&lt;100000000,VALUE($C4282),1000000000),IFERROR(IF(VALUE(MID($C4282,2,20))&lt;100000000,VALUE(MID($C4282,2,20)),1000000000),1000000000))+ROW()/100000,"")</f>
        <v/>
      </c>
    </row>
    <row r="4283">
      <c r="M4283" s="7">
        <f>IF($C4283="","",L4283*V4283/100)</f>
        <v/>
      </c>
      <c r="N4283" s="11" t="n"/>
      <c r="R4283" s="7" t="n"/>
      <c r="T4283" s="7" t="n"/>
      <c r="U4283" s="7">
        <f>IF($C4283="","",T4283*X4283/100)</f>
        <v/>
      </c>
      <c r="V4283" s="7">
        <f>IF($C4283="","",T4283-U4283)</f>
        <v/>
      </c>
      <c r="X4283">
        <f>IF($C4283="","",IF($AD4283=1,Settings!$C$8,IF($AC4283=1,Settings!$C$6,Settings!$C$7))*100)</f>
        <v/>
      </c>
      <c r="Y4283" s="7">
        <f>IF($C4283="","",V4283-M4283)</f>
        <v/>
      </c>
      <c r="AA4283">
        <f>IF($C4283="","",IF(COUNTIF($C$2:$C4283,$C4283)=1,1,0))</f>
        <v/>
      </c>
      <c r="AB4283">
        <f>IF($AA4283=1,SUMPRODUCT(--($AE$2:$AE$6001&lt;$AE4283))+1,"")</f>
        <v/>
      </c>
      <c r="AC4283">
        <f>IF($C4283="","",IF(OR($W4283=TRUE(),$W4283="TRUE"),0,1))</f>
        <v/>
      </c>
      <c r="AD4283">
        <f>IF($C4283="","",IF($Z4283="Yes",1,0))</f>
        <v/>
      </c>
      <c r="AE4283">
        <f>IF($AA4283=1,IFERROR(IF(VALUE($C4283)&lt;100000000,VALUE($C4283),1000000000),IFERROR(IF(VALUE(MID($C4283,2,20))&lt;100000000,VALUE(MID($C4283,2,20)),1000000000),1000000000))+ROW()/100000,"")</f>
        <v/>
      </c>
    </row>
    <row r="4284">
      <c r="M4284" s="7">
        <f>IF($C4284="","",L4284*V4284/100)</f>
        <v/>
      </c>
      <c r="N4284" s="11" t="n"/>
      <c r="R4284" s="7" t="n"/>
      <c r="T4284" s="7" t="n"/>
      <c r="U4284" s="7">
        <f>IF($C4284="","",T4284*X4284/100)</f>
        <v/>
      </c>
      <c r="V4284" s="7">
        <f>IF($C4284="","",T4284-U4284)</f>
        <v/>
      </c>
      <c r="X4284">
        <f>IF($C4284="","",IF($AD4284=1,Settings!$C$8,IF($AC4284=1,Settings!$C$6,Settings!$C$7))*100)</f>
        <v/>
      </c>
      <c r="Y4284" s="7">
        <f>IF($C4284="","",V4284-M4284)</f>
        <v/>
      </c>
      <c r="AA4284">
        <f>IF($C4284="","",IF(COUNTIF($C$2:$C4284,$C4284)=1,1,0))</f>
        <v/>
      </c>
      <c r="AB4284">
        <f>IF($AA4284=1,SUMPRODUCT(--($AE$2:$AE$6001&lt;$AE4284))+1,"")</f>
        <v/>
      </c>
      <c r="AC4284">
        <f>IF($C4284="","",IF(OR($W4284=TRUE(),$W4284="TRUE"),0,1))</f>
        <v/>
      </c>
      <c r="AD4284">
        <f>IF($C4284="","",IF($Z4284="Yes",1,0))</f>
        <v/>
      </c>
      <c r="AE4284">
        <f>IF($AA4284=1,IFERROR(IF(VALUE($C4284)&lt;100000000,VALUE($C4284),1000000000),IFERROR(IF(VALUE(MID($C4284,2,20))&lt;100000000,VALUE(MID($C4284,2,20)),1000000000),1000000000))+ROW()/100000,"")</f>
        <v/>
      </c>
    </row>
    <row r="4285">
      <c r="M4285" s="7">
        <f>IF($C4285="","",L4285*V4285/100)</f>
        <v/>
      </c>
      <c r="N4285" s="11" t="n"/>
      <c r="R4285" s="7" t="n"/>
      <c r="T4285" s="7" t="n"/>
      <c r="U4285" s="7">
        <f>IF($C4285="","",T4285*X4285/100)</f>
        <v/>
      </c>
      <c r="V4285" s="7">
        <f>IF($C4285="","",T4285-U4285)</f>
        <v/>
      </c>
      <c r="X4285">
        <f>IF($C4285="","",IF($AD4285=1,Settings!$C$8,IF($AC4285=1,Settings!$C$6,Settings!$C$7))*100)</f>
        <v/>
      </c>
      <c r="Y4285" s="7">
        <f>IF($C4285="","",V4285-M4285)</f>
        <v/>
      </c>
      <c r="AA4285">
        <f>IF($C4285="","",IF(COUNTIF($C$2:$C4285,$C4285)=1,1,0))</f>
        <v/>
      </c>
      <c r="AB4285">
        <f>IF($AA4285=1,SUMPRODUCT(--($AE$2:$AE$6001&lt;$AE4285))+1,"")</f>
        <v/>
      </c>
      <c r="AC4285">
        <f>IF($C4285="","",IF(OR($W4285=TRUE(),$W4285="TRUE"),0,1))</f>
        <v/>
      </c>
      <c r="AD4285">
        <f>IF($C4285="","",IF($Z4285="Yes",1,0))</f>
        <v/>
      </c>
      <c r="AE4285">
        <f>IF($AA4285=1,IFERROR(IF(VALUE($C4285)&lt;100000000,VALUE($C4285),1000000000),IFERROR(IF(VALUE(MID($C4285,2,20))&lt;100000000,VALUE(MID($C4285,2,20)),1000000000),1000000000))+ROW()/100000,"")</f>
        <v/>
      </c>
    </row>
    <row r="4286">
      <c r="M4286" s="7">
        <f>IF($C4286="","",L4286*V4286/100)</f>
        <v/>
      </c>
      <c r="N4286" s="11" t="n"/>
      <c r="R4286" s="7" t="n"/>
      <c r="T4286" s="7" t="n"/>
      <c r="U4286" s="7">
        <f>IF($C4286="","",T4286*X4286/100)</f>
        <v/>
      </c>
      <c r="V4286" s="7">
        <f>IF($C4286="","",T4286-U4286)</f>
        <v/>
      </c>
      <c r="X4286">
        <f>IF($C4286="","",IF($AD4286=1,Settings!$C$8,IF($AC4286=1,Settings!$C$6,Settings!$C$7))*100)</f>
        <v/>
      </c>
      <c r="Y4286" s="7">
        <f>IF($C4286="","",V4286-M4286)</f>
        <v/>
      </c>
      <c r="AA4286">
        <f>IF($C4286="","",IF(COUNTIF($C$2:$C4286,$C4286)=1,1,0))</f>
        <v/>
      </c>
      <c r="AB4286">
        <f>IF($AA4286=1,SUMPRODUCT(--($AE$2:$AE$6001&lt;$AE4286))+1,"")</f>
        <v/>
      </c>
      <c r="AC4286">
        <f>IF($C4286="","",IF(OR($W4286=TRUE(),$W4286="TRUE"),0,1))</f>
        <v/>
      </c>
      <c r="AD4286">
        <f>IF($C4286="","",IF($Z4286="Yes",1,0))</f>
        <v/>
      </c>
      <c r="AE4286">
        <f>IF($AA4286=1,IFERROR(IF(VALUE($C4286)&lt;100000000,VALUE($C4286),1000000000),IFERROR(IF(VALUE(MID($C4286,2,20))&lt;100000000,VALUE(MID($C4286,2,20)),1000000000),1000000000))+ROW()/100000,"")</f>
        <v/>
      </c>
    </row>
    <row r="4287">
      <c r="M4287" s="7">
        <f>IF($C4287="","",L4287*V4287/100)</f>
        <v/>
      </c>
      <c r="N4287" s="11" t="n"/>
      <c r="R4287" s="7" t="n"/>
      <c r="T4287" s="7" t="n"/>
      <c r="U4287" s="7">
        <f>IF($C4287="","",T4287*X4287/100)</f>
        <v/>
      </c>
      <c r="V4287" s="7">
        <f>IF($C4287="","",T4287-U4287)</f>
        <v/>
      </c>
      <c r="X4287">
        <f>IF($C4287="","",IF($AD4287=1,Settings!$C$8,IF($AC4287=1,Settings!$C$6,Settings!$C$7))*100)</f>
        <v/>
      </c>
      <c r="Y4287" s="7">
        <f>IF($C4287="","",V4287-M4287)</f>
        <v/>
      </c>
      <c r="AA4287">
        <f>IF($C4287="","",IF(COUNTIF($C$2:$C4287,$C4287)=1,1,0))</f>
        <v/>
      </c>
      <c r="AB4287">
        <f>IF($AA4287=1,SUMPRODUCT(--($AE$2:$AE$6001&lt;$AE4287))+1,"")</f>
        <v/>
      </c>
      <c r="AC4287">
        <f>IF($C4287="","",IF(OR($W4287=TRUE(),$W4287="TRUE"),0,1))</f>
        <v/>
      </c>
      <c r="AD4287">
        <f>IF($C4287="","",IF($Z4287="Yes",1,0))</f>
        <v/>
      </c>
      <c r="AE4287">
        <f>IF($AA4287=1,IFERROR(IF(VALUE($C4287)&lt;100000000,VALUE($C4287),1000000000),IFERROR(IF(VALUE(MID($C4287,2,20))&lt;100000000,VALUE(MID($C4287,2,20)),1000000000),1000000000))+ROW()/100000,"")</f>
        <v/>
      </c>
    </row>
    <row r="4288">
      <c r="M4288" s="7">
        <f>IF($C4288="","",L4288*V4288/100)</f>
        <v/>
      </c>
      <c r="N4288" s="11" t="n"/>
      <c r="R4288" s="7" t="n"/>
      <c r="T4288" s="7" t="n"/>
      <c r="U4288" s="7">
        <f>IF($C4288="","",T4288*X4288/100)</f>
        <v/>
      </c>
      <c r="V4288" s="7">
        <f>IF($C4288="","",T4288-U4288)</f>
        <v/>
      </c>
      <c r="X4288">
        <f>IF($C4288="","",IF($AD4288=1,Settings!$C$8,IF($AC4288=1,Settings!$C$6,Settings!$C$7))*100)</f>
        <v/>
      </c>
      <c r="Y4288" s="7">
        <f>IF($C4288="","",V4288-M4288)</f>
        <v/>
      </c>
      <c r="AA4288">
        <f>IF($C4288="","",IF(COUNTIF($C$2:$C4288,$C4288)=1,1,0))</f>
        <v/>
      </c>
      <c r="AB4288">
        <f>IF($AA4288=1,SUMPRODUCT(--($AE$2:$AE$6001&lt;$AE4288))+1,"")</f>
        <v/>
      </c>
      <c r="AC4288">
        <f>IF($C4288="","",IF(OR($W4288=TRUE(),$W4288="TRUE"),0,1))</f>
        <v/>
      </c>
      <c r="AD4288">
        <f>IF($C4288="","",IF($Z4288="Yes",1,0))</f>
        <v/>
      </c>
      <c r="AE4288">
        <f>IF($AA4288=1,IFERROR(IF(VALUE($C4288)&lt;100000000,VALUE($C4288),1000000000),IFERROR(IF(VALUE(MID($C4288,2,20))&lt;100000000,VALUE(MID($C4288,2,20)),1000000000),1000000000))+ROW()/100000,"")</f>
        <v/>
      </c>
    </row>
    <row r="4289">
      <c r="M4289" s="7">
        <f>IF($C4289="","",L4289*V4289/100)</f>
        <v/>
      </c>
      <c r="N4289" s="11" t="n"/>
      <c r="R4289" s="7" t="n"/>
      <c r="T4289" s="7" t="n"/>
      <c r="U4289" s="7">
        <f>IF($C4289="","",T4289*X4289/100)</f>
        <v/>
      </c>
      <c r="V4289" s="7">
        <f>IF($C4289="","",T4289-U4289)</f>
        <v/>
      </c>
      <c r="X4289">
        <f>IF($C4289="","",IF($AD4289=1,Settings!$C$8,IF($AC4289=1,Settings!$C$6,Settings!$C$7))*100)</f>
        <v/>
      </c>
      <c r="Y4289" s="7">
        <f>IF($C4289="","",V4289-M4289)</f>
        <v/>
      </c>
      <c r="AA4289">
        <f>IF($C4289="","",IF(COUNTIF($C$2:$C4289,$C4289)=1,1,0))</f>
        <v/>
      </c>
      <c r="AB4289">
        <f>IF($AA4289=1,SUMPRODUCT(--($AE$2:$AE$6001&lt;$AE4289))+1,"")</f>
        <v/>
      </c>
      <c r="AC4289">
        <f>IF($C4289="","",IF(OR($W4289=TRUE(),$W4289="TRUE"),0,1))</f>
        <v/>
      </c>
      <c r="AD4289">
        <f>IF($C4289="","",IF($Z4289="Yes",1,0))</f>
        <v/>
      </c>
      <c r="AE4289">
        <f>IF($AA4289=1,IFERROR(IF(VALUE($C4289)&lt;100000000,VALUE($C4289),1000000000),IFERROR(IF(VALUE(MID($C4289,2,20))&lt;100000000,VALUE(MID($C4289,2,20)),1000000000),1000000000))+ROW()/100000,"")</f>
        <v/>
      </c>
    </row>
    <row r="4290">
      <c r="M4290" s="7">
        <f>IF($C4290="","",L4290*V4290/100)</f>
        <v/>
      </c>
      <c r="N4290" s="11" t="n"/>
      <c r="R4290" s="7" t="n"/>
      <c r="T4290" s="7" t="n"/>
      <c r="U4290" s="7">
        <f>IF($C4290="","",T4290*X4290/100)</f>
        <v/>
      </c>
      <c r="V4290" s="7">
        <f>IF($C4290="","",T4290-U4290)</f>
        <v/>
      </c>
      <c r="X4290">
        <f>IF($C4290="","",IF($AD4290=1,Settings!$C$8,IF($AC4290=1,Settings!$C$6,Settings!$C$7))*100)</f>
        <v/>
      </c>
      <c r="Y4290" s="7">
        <f>IF($C4290="","",V4290-M4290)</f>
        <v/>
      </c>
      <c r="AA4290">
        <f>IF($C4290="","",IF(COUNTIF($C$2:$C4290,$C4290)=1,1,0))</f>
        <v/>
      </c>
      <c r="AB4290">
        <f>IF($AA4290=1,SUMPRODUCT(--($AE$2:$AE$6001&lt;$AE4290))+1,"")</f>
        <v/>
      </c>
      <c r="AC4290">
        <f>IF($C4290="","",IF(OR($W4290=TRUE(),$W4290="TRUE"),0,1))</f>
        <v/>
      </c>
      <c r="AD4290">
        <f>IF($C4290="","",IF($Z4290="Yes",1,0))</f>
        <v/>
      </c>
      <c r="AE4290">
        <f>IF($AA4290=1,IFERROR(IF(VALUE($C4290)&lt;100000000,VALUE($C4290),1000000000),IFERROR(IF(VALUE(MID($C4290,2,20))&lt;100000000,VALUE(MID($C4290,2,20)),1000000000),1000000000))+ROW()/100000,"")</f>
        <v/>
      </c>
    </row>
    <row r="4291">
      <c r="M4291" s="7">
        <f>IF($C4291="","",L4291*V4291/100)</f>
        <v/>
      </c>
      <c r="N4291" s="11" t="n"/>
      <c r="R4291" s="7" t="n"/>
      <c r="T4291" s="7" t="n"/>
      <c r="U4291" s="7">
        <f>IF($C4291="","",T4291*X4291/100)</f>
        <v/>
      </c>
      <c r="V4291" s="7">
        <f>IF($C4291="","",T4291-U4291)</f>
        <v/>
      </c>
      <c r="X4291">
        <f>IF($C4291="","",IF($AD4291=1,Settings!$C$8,IF($AC4291=1,Settings!$C$6,Settings!$C$7))*100)</f>
        <v/>
      </c>
      <c r="Y4291" s="7">
        <f>IF($C4291="","",V4291-M4291)</f>
        <v/>
      </c>
      <c r="AA4291">
        <f>IF($C4291="","",IF(COUNTIF($C$2:$C4291,$C4291)=1,1,0))</f>
        <v/>
      </c>
      <c r="AB4291">
        <f>IF($AA4291=1,SUMPRODUCT(--($AE$2:$AE$6001&lt;$AE4291))+1,"")</f>
        <v/>
      </c>
      <c r="AC4291">
        <f>IF($C4291="","",IF(OR($W4291=TRUE(),$W4291="TRUE"),0,1))</f>
        <v/>
      </c>
      <c r="AD4291">
        <f>IF($C4291="","",IF($Z4291="Yes",1,0))</f>
        <v/>
      </c>
      <c r="AE4291">
        <f>IF($AA4291=1,IFERROR(IF(VALUE($C4291)&lt;100000000,VALUE($C4291),1000000000),IFERROR(IF(VALUE(MID($C4291,2,20))&lt;100000000,VALUE(MID($C4291,2,20)),1000000000),1000000000))+ROW()/100000,"")</f>
        <v/>
      </c>
    </row>
    <row r="4292">
      <c r="M4292" s="7">
        <f>IF($C4292="","",L4292*V4292/100)</f>
        <v/>
      </c>
      <c r="N4292" s="11" t="n"/>
      <c r="R4292" s="7" t="n"/>
      <c r="T4292" s="7" t="n"/>
      <c r="U4292" s="7">
        <f>IF($C4292="","",T4292*X4292/100)</f>
        <v/>
      </c>
      <c r="V4292" s="7">
        <f>IF($C4292="","",T4292-U4292)</f>
        <v/>
      </c>
      <c r="X4292">
        <f>IF($C4292="","",IF($AD4292=1,Settings!$C$8,IF($AC4292=1,Settings!$C$6,Settings!$C$7))*100)</f>
        <v/>
      </c>
      <c r="Y4292" s="7">
        <f>IF($C4292="","",V4292-M4292)</f>
        <v/>
      </c>
      <c r="AA4292">
        <f>IF($C4292="","",IF(COUNTIF($C$2:$C4292,$C4292)=1,1,0))</f>
        <v/>
      </c>
      <c r="AB4292">
        <f>IF($AA4292=1,SUMPRODUCT(--($AE$2:$AE$6001&lt;$AE4292))+1,"")</f>
        <v/>
      </c>
      <c r="AC4292">
        <f>IF($C4292="","",IF(OR($W4292=TRUE(),$W4292="TRUE"),0,1))</f>
        <v/>
      </c>
      <c r="AD4292">
        <f>IF($C4292="","",IF($Z4292="Yes",1,0))</f>
        <v/>
      </c>
      <c r="AE4292">
        <f>IF($AA4292=1,IFERROR(IF(VALUE($C4292)&lt;100000000,VALUE($C4292),1000000000),IFERROR(IF(VALUE(MID($C4292,2,20))&lt;100000000,VALUE(MID($C4292,2,20)),1000000000),1000000000))+ROW()/100000,"")</f>
        <v/>
      </c>
    </row>
    <row r="4293">
      <c r="M4293" s="7">
        <f>IF($C4293="","",L4293*V4293/100)</f>
        <v/>
      </c>
      <c r="N4293" s="11" t="n"/>
      <c r="R4293" s="7" t="n"/>
      <c r="T4293" s="7" t="n"/>
      <c r="U4293" s="7">
        <f>IF($C4293="","",T4293*X4293/100)</f>
        <v/>
      </c>
      <c r="V4293" s="7">
        <f>IF($C4293="","",T4293-U4293)</f>
        <v/>
      </c>
      <c r="X4293">
        <f>IF($C4293="","",IF($AD4293=1,Settings!$C$8,IF($AC4293=1,Settings!$C$6,Settings!$C$7))*100)</f>
        <v/>
      </c>
      <c r="Y4293" s="7">
        <f>IF($C4293="","",V4293-M4293)</f>
        <v/>
      </c>
      <c r="AA4293">
        <f>IF($C4293="","",IF(COUNTIF($C$2:$C4293,$C4293)=1,1,0))</f>
        <v/>
      </c>
      <c r="AB4293">
        <f>IF($AA4293=1,SUMPRODUCT(--($AE$2:$AE$6001&lt;$AE4293))+1,"")</f>
        <v/>
      </c>
      <c r="AC4293">
        <f>IF($C4293="","",IF(OR($W4293=TRUE(),$W4293="TRUE"),0,1))</f>
        <v/>
      </c>
      <c r="AD4293">
        <f>IF($C4293="","",IF($Z4293="Yes",1,0))</f>
        <v/>
      </c>
      <c r="AE4293">
        <f>IF($AA4293=1,IFERROR(IF(VALUE($C4293)&lt;100000000,VALUE($C4293),1000000000),IFERROR(IF(VALUE(MID($C4293,2,20))&lt;100000000,VALUE(MID($C4293,2,20)),1000000000),1000000000))+ROW()/100000,"")</f>
        <v/>
      </c>
    </row>
    <row r="4294">
      <c r="M4294" s="7">
        <f>IF($C4294="","",L4294*V4294/100)</f>
        <v/>
      </c>
      <c r="N4294" s="11" t="n"/>
      <c r="R4294" s="7" t="n"/>
      <c r="T4294" s="7" t="n"/>
      <c r="U4294" s="7">
        <f>IF($C4294="","",T4294*X4294/100)</f>
        <v/>
      </c>
      <c r="V4294" s="7">
        <f>IF($C4294="","",T4294-U4294)</f>
        <v/>
      </c>
      <c r="X4294">
        <f>IF($C4294="","",IF($AD4294=1,Settings!$C$8,IF($AC4294=1,Settings!$C$6,Settings!$C$7))*100)</f>
        <v/>
      </c>
      <c r="Y4294" s="7">
        <f>IF($C4294="","",V4294-M4294)</f>
        <v/>
      </c>
      <c r="AA4294">
        <f>IF($C4294="","",IF(COUNTIF($C$2:$C4294,$C4294)=1,1,0))</f>
        <v/>
      </c>
      <c r="AB4294">
        <f>IF($AA4294=1,SUMPRODUCT(--($AE$2:$AE$6001&lt;$AE4294))+1,"")</f>
        <v/>
      </c>
      <c r="AC4294">
        <f>IF($C4294="","",IF(OR($W4294=TRUE(),$W4294="TRUE"),0,1))</f>
        <v/>
      </c>
      <c r="AD4294">
        <f>IF($C4294="","",IF($Z4294="Yes",1,0))</f>
        <v/>
      </c>
      <c r="AE4294">
        <f>IF($AA4294=1,IFERROR(IF(VALUE($C4294)&lt;100000000,VALUE($C4294),1000000000),IFERROR(IF(VALUE(MID($C4294,2,20))&lt;100000000,VALUE(MID($C4294,2,20)),1000000000),1000000000))+ROW()/100000,"")</f>
        <v/>
      </c>
    </row>
    <row r="4295">
      <c r="M4295" s="7">
        <f>IF($C4295="","",L4295*V4295/100)</f>
        <v/>
      </c>
      <c r="N4295" s="11" t="n"/>
      <c r="R4295" s="7" t="n"/>
      <c r="T4295" s="7" t="n"/>
      <c r="U4295" s="7">
        <f>IF($C4295="","",T4295*X4295/100)</f>
        <v/>
      </c>
      <c r="V4295" s="7">
        <f>IF($C4295="","",T4295-U4295)</f>
        <v/>
      </c>
      <c r="X4295">
        <f>IF($C4295="","",IF($AD4295=1,Settings!$C$8,IF($AC4295=1,Settings!$C$6,Settings!$C$7))*100)</f>
        <v/>
      </c>
      <c r="Y4295" s="7">
        <f>IF($C4295="","",V4295-M4295)</f>
        <v/>
      </c>
      <c r="AA4295">
        <f>IF($C4295="","",IF(COUNTIF($C$2:$C4295,$C4295)=1,1,0))</f>
        <v/>
      </c>
      <c r="AB4295">
        <f>IF($AA4295=1,SUMPRODUCT(--($AE$2:$AE$6001&lt;$AE4295))+1,"")</f>
        <v/>
      </c>
      <c r="AC4295">
        <f>IF($C4295="","",IF(OR($W4295=TRUE(),$W4295="TRUE"),0,1))</f>
        <v/>
      </c>
      <c r="AD4295">
        <f>IF($C4295="","",IF($Z4295="Yes",1,0))</f>
        <v/>
      </c>
      <c r="AE4295">
        <f>IF($AA4295=1,IFERROR(IF(VALUE($C4295)&lt;100000000,VALUE($C4295),1000000000),IFERROR(IF(VALUE(MID($C4295,2,20))&lt;100000000,VALUE(MID($C4295,2,20)),1000000000),1000000000))+ROW()/100000,"")</f>
        <v/>
      </c>
    </row>
    <row r="4296">
      <c r="M4296" s="7">
        <f>IF($C4296="","",L4296*V4296/100)</f>
        <v/>
      </c>
      <c r="N4296" s="11" t="n"/>
      <c r="R4296" s="7" t="n"/>
      <c r="T4296" s="7" t="n"/>
      <c r="U4296" s="7">
        <f>IF($C4296="","",T4296*X4296/100)</f>
        <v/>
      </c>
      <c r="V4296" s="7">
        <f>IF($C4296="","",T4296-U4296)</f>
        <v/>
      </c>
      <c r="X4296">
        <f>IF($C4296="","",IF($AD4296=1,Settings!$C$8,IF($AC4296=1,Settings!$C$6,Settings!$C$7))*100)</f>
        <v/>
      </c>
      <c r="Y4296" s="7">
        <f>IF($C4296="","",V4296-M4296)</f>
        <v/>
      </c>
      <c r="AA4296">
        <f>IF($C4296="","",IF(COUNTIF($C$2:$C4296,$C4296)=1,1,0))</f>
        <v/>
      </c>
      <c r="AB4296">
        <f>IF($AA4296=1,SUMPRODUCT(--($AE$2:$AE$6001&lt;$AE4296))+1,"")</f>
        <v/>
      </c>
      <c r="AC4296">
        <f>IF($C4296="","",IF(OR($W4296=TRUE(),$W4296="TRUE"),0,1))</f>
        <v/>
      </c>
      <c r="AD4296">
        <f>IF($C4296="","",IF($Z4296="Yes",1,0))</f>
        <v/>
      </c>
      <c r="AE4296">
        <f>IF($AA4296=1,IFERROR(IF(VALUE($C4296)&lt;100000000,VALUE($C4296),1000000000),IFERROR(IF(VALUE(MID($C4296,2,20))&lt;100000000,VALUE(MID($C4296,2,20)),1000000000),1000000000))+ROW()/100000,"")</f>
        <v/>
      </c>
    </row>
    <row r="4297">
      <c r="M4297" s="7">
        <f>IF($C4297="","",L4297*V4297/100)</f>
        <v/>
      </c>
      <c r="N4297" s="11" t="n"/>
      <c r="R4297" s="7" t="n"/>
      <c r="T4297" s="7" t="n"/>
      <c r="U4297" s="7">
        <f>IF($C4297="","",T4297*X4297/100)</f>
        <v/>
      </c>
      <c r="V4297" s="7">
        <f>IF($C4297="","",T4297-U4297)</f>
        <v/>
      </c>
      <c r="X4297">
        <f>IF($C4297="","",IF($AD4297=1,Settings!$C$8,IF($AC4297=1,Settings!$C$6,Settings!$C$7))*100)</f>
        <v/>
      </c>
      <c r="Y4297" s="7">
        <f>IF($C4297="","",V4297-M4297)</f>
        <v/>
      </c>
      <c r="AA4297">
        <f>IF($C4297="","",IF(COUNTIF($C$2:$C4297,$C4297)=1,1,0))</f>
        <v/>
      </c>
      <c r="AB4297">
        <f>IF($AA4297=1,SUMPRODUCT(--($AE$2:$AE$6001&lt;$AE4297))+1,"")</f>
        <v/>
      </c>
      <c r="AC4297">
        <f>IF($C4297="","",IF(OR($W4297=TRUE(),$W4297="TRUE"),0,1))</f>
        <v/>
      </c>
      <c r="AD4297">
        <f>IF($C4297="","",IF($Z4297="Yes",1,0))</f>
        <v/>
      </c>
      <c r="AE4297">
        <f>IF($AA4297=1,IFERROR(IF(VALUE($C4297)&lt;100000000,VALUE($C4297),1000000000),IFERROR(IF(VALUE(MID($C4297,2,20))&lt;100000000,VALUE(MID($C4297,2,20)),1000000000),1000000000))+ROW()/100000,"")</f>
        <v/>
      </c>
    </row>
    <row r="4298">
      <c r="M4298" s="7">
        <f>IF($C4298="","",L4298*V4298/100)</f>
        <v/>
      </c>
      <c r="N4298" s="11" t="n"/>
      <c r="R4298" s="7" t="n"/>
      <c r="T4298" s="7" t="n"/>
      <c r="U4298" s="7">
        <f>IF($C4298="","",T4298*X4298/100)</f>
        <v/>
      </c>
      <c r="V4298" s="7">
        <f>IF($C4298="","",T4298-U4298)</f>
        <v/>
      </c>
      <c r="X4298">
        <f>IF($C4298="","",IF($AD4298=1,Settings!$C$8,IF($AC4298=1,Settings!$C$6,Settings!$C$7))*100)</f>
        <v/>
      </c>
      <c r="Y4298" s="7">
        <f>IF($C4298="","",V4298-M4298)</f>
        <v/>
      </c>
      <c r="AA4298">
        <f>IF($C4298="","",IF(COUNTIF($C$2:$C4298,$C4298)=1,1,0))</f>
        <v/>
      </c>
      <c r="AB4298">
        <f>IF($AA4298=1,SUMPRODUCT(--($AE$2:$AE$6001&lt;$AE4298))+1,"")</f>
        <v/>
      </c>
      <c r="AC4298">
        <f>IF($C4298="","",IF(OR($W4298=TRUE(),$W4298="TRUE"),0,1))</f>
        <v/>
      </c>
      <c r="AD4298">
        <f>IF($C4298="","",IF($Z4298="Yes",1,0))</f>
        <v/>
      </c>
      <c r="AE4298">
        <f>IF($AA4298=1,IFERROR(IF(VALUE($C4298)&lt;100000000,VALUE($C4298),1000000000),IFERROR(IF(VALUE(MID($C4298,2,20))&lt;100000000,VALUE(MID($C4298,2,20)),1000000000),1000000000))+ROW()/100000,"")</f>
        <v/>
      </c>
    </row>
    <row r="4299">
      <c r="M4299" s="7">
        <f>IF($C4299="","",L4299*V4299/100)</f>
        <v/>
      </c>
      <c r="N4299" s="11" t="n"/>
      <c r="R4299" s="7" t="n"/>
      <c r="T4299" s="7" t="n"/>
      <c r="U4299" s="7">
        <f>IF($C4299="","",T4299*X4299/100)</f>
        <v/>
      </c>
      <c r="V4299" s="7">
        <f>IF($C4299="","",T4299-U4299)</f>
        <v/>
      </c>
      <c r="X4299">
        <f>IF($C4299="","",IF($AD4299=1,Settings!$C$8,IF($AC4299=1,Settings!$C$6,Settings!$C$7))*100)</f>
        <v/>
      </c>
      <c r="Y4299" s="7">
        <f>IF($C4299="","",V4299-M4299)</f>
        <v/>
      </c>
      <c r="AA4299">
        <f>IF($C4299="","",IF(COUNTIF($C$2:$C4299,$C4299)=1,1,0))</f>
        <v/>
      </c>
      <c r="AB4299">
        <f>IF($AA4299=1,SUMPRODUCT(--($AE$2:$AE$6001&lt;$AE4299))+1,"")</f>
        <v/>
      </c>
      <c r="AC4299">
        <f>IF($C4299="","",IF(OR($W4299=TRUE(),$W4299="TRUE"),0,1))</f>
        <v/>
      </c>
      <c r="AD4299">
        <f>IF($C4299="","",IF($Z4299="Yes",1,0))</f>
        <v/>
      </c>
      <c r="AE4299">
        <f>IF($AA4299=1,IFERROR(IF(VALUE($C4299)&lt;100000000,VALUE($C4299),1000000000),IFERROR(IF(VALUE(MID($C4299,2,20))&lt;100000000,VALUE(MID($C4299,2,20)),1000000000),1000000000))+ROW()/100000,"")</f>
        <v/>
      </c>
    </row>
    <row r="4300">
      <c r="M4300" s="7">
        <f>IF($C4300="","",L4300*V4300/100)</f>
        <v/>
      </c>
      <c r="N4300" s="11" t="n"/>
      <c r="R4300" s="7" t="n"/>
      <c r="T4300" s="7" t="n"/>
      <c r="U4300" s="7">
        <f>IF($C4300="","",T4300*X4300/100)</f>
        <v/>
      </c>
      <c r="V4300" s="7">
        <f>IF($C4300="","",T4300-U4300)</f>
        <v/>
      </c>
      <c r="X4300">
        <f>IF($C4300="","",IF($AD4300=1,Settings!$C$8,IF($AC4300=1,Settings!$C$6,Settings!$C$7))*100)</f>
        <v/>
      </c>
      <c r="Y4300" s="7">
        <f>IF($C4300="","",V4300-M4300)</f>
        <v/>
      </c>
      <c r="AA4300">
        <f>IF($C4300="","",IF(COUNTIF($C$2:$C4300,$C4300)=1,1,0))</f>
        <v/>
      </c>
      <c r="AB4300">
        <f>IF($AA4300=1,SUMPRODUCT(--($AE$2:$AE$6001&lt;$AE4300))+1,"")</f>
        <v/>
      </c>
      <c r="AC4300">
        <f>IF($C4300="","",IF(OR($W4300=TRUE(),$W4300="TRUE"),0,1))</f>
        <v/>
      </c>
      <c r="AD4300">
        <f>IF($C4300="","",IF($Z4300="Yes",1,0))</f>
        <v/>
      </c>
      <c r="AE4300">
        <f>IF($AA4300=1,IFERROR(IF(VALUE($C4300)&lt;100000000,VALUE($C4300),1000000000),IFERROR(IF(VALUE(MID($C4300,2,20))&lt;100000000,VALUE(MID($C4300,2,20)),1000000000),1000000000))+ROW()/100000,"")</f>
        <v/>
      </c>
    </row>
    <row r="4301">
      <c r="M4301" s="7">
        <f>IF($C4301="","",L4301*V4301/100)</f>
        <v/>
      </c>
      <c r="N4301" s="11" t="n"/>
      <c r="R4301" s="7" t="n"/>
      <c r="T4301" s="7" t="n"/>
      <c r="U4301" s="7">
        <f>IF($C4301="","",T4301*X4301/100)</f>
        <v/>
      </c>
      <c r="V4301" s="7">
        <f>IF($C4301="","",T4301-U4301)</f>
        <v/>
      </c>
      <c r="X4301">
        <f>IF($C4301="","",IF($AD4301=1,Settings!$C$8,IF($AC4301=1,Settings!$C$6,Settings!$C$7))*100)</f>
        <v/>
      </c>
      <c r="Y4301" s="7">
        <f>IF($C4301="","",V4301-M4301)</f>
        <v/>
      </c>
      <c r="AA4301">
        <f>IF($C4301="","",IF(COUNTIF($C$2:$C4301,$C4301)=1,1,0))</f>
        <v/>
      </c>
      <c r="AB4301">
        <f>IF($AA4301=1,SUMPRODUCT(--($AE$2:$AE$6001&lt;$AE4301))+1,"")</f>
        <v/>
      </c>
      <c r="AC4301">
        <f>IF($C4301="","",IF(OR($W4301=TRUE(),$W4301="TRUE"),0,1))</f>
        <v/>
      </c>
      <c r="AD4301">
        <f>IF($C4301="","",IF($Z4301="Yes",1,0))</f>
        <v/>
      </c>
      <c r="AE4301">
        <f>IF($AA4301=1,IFERROR(IF(VALUE($C4301)&lt;100000000,VALUE($C4301),1000000000),IFERROR(IF(VALUE(MID($C4301,2,20))&lt;100000000,VALUE(MID($C4301,2,20)),1000000000),1000000000))+ROW()/100000,"")</f>
        <v/>
      </c>
    </row>
    <row r="4302">
      <c r="M4302" s="7">
        <f>IF($C4302="","",L4302*V4302/100)</f>
        <v/>
      </c>
      <c r="N4302" s="11" t="n"/>
      <c r="R4302" s="7" t="n"/>
      <c r="T4302" s="7" t="n"/>
      <c r="U4302" s="7">
        <f>IF($C4302="","",T4302*X4302/100)</f>
        <v/>
      </c>
      <c r="V4302" s="7">
        <f>IF($C4302="","",T4302-U4302)</f>
        <v/>
      </c>
      <c r="X4302">
        <f>IF($C4302="","",IF($AD4302=1,Settings!$C$8,IF($AC4302=1,Settings!$C$6,Settings!$C$7))*100)</f>
        <v/>
      </c>
      <c r="Y4302" s="7">
        <f>IF($C4302="","",V4302-M4302)</f>
        <v/>
      </c>
      <c r="AA4302">
        <f>IF($C4302="","",IF(COUNTIF($C$2:$C4302,$C4302)=1,1,0))</f>
        <v/>
      </c>
      <c r="AB4302">
        <f>IF($AA4302=1,SUMPRODUCT(--($AE$2:$AE$6001&lt;$AE4302))+1,"")</f>
        <v/>
      </c>
      <c r="AC4302">
        <f>IF($C4302="","",IF(OR($W4302=TRUE(),$W4302="TRUE"),0,1))</f>
        <v/>
      </c>
      <c r="AD4302">
        <f>IF($C4302="","",IF($Z4302="Yes",1,0))</f>
        <v/>
      </c>
      <c r="AE4302">
        <f>IF($AA4302=1,IFERROR(IF(VALUE($C4302)&lt;100000000,VALUE($C4302),1000000000),IFERROR(IF(VALUE(MID($C4302,2,20))&lt;100000000,VALUE(MID($C4302,2,20)),1000000000),1000000000))+ROW()/100000,"")</f>
        <v/>
      </c>
    </row>
    <row r="4303">
      <c r="M4303" s="7">
        <f>IF($C4303="","",L4303*V4303/100)</f>
        <v/>
      </c>
      <c r="N4303" s="11" t="n"/>
      <c r="R4303" s="7" t="n"/>
      <c r="T4303" s="7" t="n"/>
      <c r="U4303" s="7">
        <f>IF($C4303="","",T4303*X4303/100)</f>
        <v/>
      </c>
      <c r="V4303" s="7">
        <f>IF($C4303="","",T4303-U4303)</f>
        <v/>
      </c>
      <c r="X4303">
        <f>IF($C4303="","",IF($AD4303=1,Settings!$C$8,IF($AC4303=1,Settings!$C$6,Settings!$C$7))*100)</f>
        <v/>
      </c>
      <c r="Y4303" s="7">
        <f>IF($C4303="","",V4303-M4303)</f>
        <v/>
      </c>
      <c r="AA4303">
        <f>IF($C4303="","",IF(COUNTIF($C$2:$C4303,$C4303)=1,1,0))</f>
        <v/>
      </c>
      <c r="AB4303">
        <f>IF($AA4303=1,SUMPRODUCT(--($AE$2:$AE$6001&lt;$AE4303))+1,"")</f>
        <v/>
      </c>
      <c r="AC4303">
        <f>IF($C4303="","",IF(OR($W4303=TRUE(),$W4303="TRUE"),0,1))</f>
        <v/>
      </c>
      <c r="AD4303">
        <f>IF($C4303="","",IF($Z4303="Yes",1,0))</f>
        <v/>
      </c>
      <c r="AE4303">
        <f>IF($AA4303=1,IFERROR(IF(VALUE($C4303)&lt;100000000,VALUE($C4303),1000000000),IFERROR(IF(VALUE(MID($C4303,2,20))&lt;100000000,VALUE(MID($C4303,2,20)),1000000000),1000000000))+ROW()/100000,"")</f>
        <v/>
      </c>
    </row>
    <row r="4304">
      <c r="M4304" s="7">
        <f>IF($C4304="","",L4304*V4304/100)</f>
        <v/>
      </c>
      <c r="N4304" s="11" t="n"/>
      <c r="R4304" s="7" t="n"/>
      <c r="T4304" s="7" t="n"/>
      <c r="U4304" s="7">
        <f>IF($C4304="","",T4304*X4304/100)</f>
        <v/>
      </c>
      <c r="V4304" s="7">
        <f>IF($C4304="","",T4304-U4304)</f>
        <v/>
      </c>
      <c r="X4304">
        <f>IF($C4304="","",IF($AD4304=1,Settings!$C$8,IF($AC4304=1,Settings!$C$6,Settings!$C$7))*100)</f>
        <v/>
      </c>
      <c r="Y4304" s="7">
        <f>IF($C4304="","",V4304-M4304)</f>
        <v/>
      </c>
      <c r="AA4304">
        <f>IF($C4304="","",IF(COUNTIF($C$2:$C4304,$C4304)=1,1,0))</f>
        <v/>
      </c>
      <c r="AB4304">
        <f>IF($AA4304=1,SUMPRODUCT(--($AE$2:$AE$6001&lt;$AE4304))+1,"")</f>
        <v/>
      </c>
      <c r="AC4304">
        <f>IF($C4304="","",IF(OR($W4304=TRUE(),$W4304="TRUE"),0,1))</f>
        <v/>
      </c>
      <c r="AD4304">
        <f>IF($C4304="","",IF($Z4304="Yes",1,0))</f>
        <v/>
      </c>
      <c r="AE4304">
        <f>IF($AA4304=1,IFERROR(IF(VALUE($C4304)&lt;100000000,VALUE($C4304),1000000000),IFERROR(IF(VALUE(MID($C4304,2,20))&lt;100000000,VALUE(MID($C4304,2,20)),1000000000),1000000000))+ROW()/100000,"")</f>
        <v/>
      </c>
    </row>
    <row r="4305">
      <c r="M4305" s="7">
        <f>IF($C4305="","",L4305*V4305/100)</f>
        <v/>
      </c>
      <c r="N4305" s="11" t="n"/>
      <c r="R4305" s="7" t="n"/>
      <c r="T4305" s="7" t="n"/>
      <c r="U4305" s="7">
        <f>IF($C4305="","",T4305*X4305/100)</f>
        <v/>
      </c>
      <c r="V4305" s="7">
        <f>IF($C4305="","",T4305-U4305)</f>
        <v/>
      </c>
      <c r="X4305">
        <f>IF($C4305="","",IF($AD4305=1,Settings!$C$8,IF($AC4305=1,Settings!$C$6,Settings!$C$7))*100)</f>
        <v/>
      </c>
      <c r="Y4305" s="7">
        <f>IF($C4305="","",V4305-M4305)</f>
        <v/>
      </c>
      <c r="AA4305">
        <f>IF($C4305="","",IF(COUNTIF($C$2:$C4305,$C4305)=1,1,0))</f>
        <v/>
      </c>
      <c r="AB4305">
        <f>IF($AA4305=1,SUMPRODUCT(--($AE$2:$AE$6001&lt;$AE4305))+1,"")</f>
        <v/>
      </c>
      <c r="AC4305">
        <f>IF($C4305="","",IF(OR($W4305=TRUE(),$W4305="TRUE"),0,1))</f>
        <v/>
      </c>
      <c r="AD4305">
        <f>IF($C4305="","",IF($Z4305="Yes",1,0))</f>
        <v/>
      </c>
      <c r="AE4305">
        <f>IF($AA4305=1,IFERROR(IF(VALUE($C4305)&lt;100000000,VALUE($C4305),1000000000),IFERROR(IF(VALUE(MID($C4305,2,20))&lt;100000000,VALUE(MID($C4305,2,20)),1000000000),1000000000))+ROW()/100000,"")</f>
        <v/>
      </c>
    </row>
    <row r="4306">
      <c r="M4306" s="7">
        <f>IF($C4306="","",L4306*V4306/100)</f>
        <v/>
      </c>
      <c r="N4306" s="11" t="n"/>
      <c r="R4306" s="7" t="n"/>
      <c r="T4306" s="7" t="n"/>
      <c r="U4306" s="7">
        <f>IF($C4306="","",T4306*X4306/100)</f>
        <v/>
      </c>
      <c r="V4306" s="7">
        <f>IF($C4306="","",T4306-U4306)</f>
        <v/>
      </c>
      <c r="X4306">
        <f>IF($C4306="","",IF($AD4306=1,Settings!$C$8,IF($AC4306=1,Settings!$C$6,Settings!$C$7))*100)</f>
        <v/>
      </c>
      <c r="Y4306" s="7">
        <f>IF($C4306="","",V4306-M4306)</f>
        <v/>
      </c>
      <c r="AA4306">
        <f>IF($C4306="","",IF(COUNTIF($C$2:$C4306,$C4306)=1,1,0))</f>
        <v/>
      </c>
      <c r="AB4306">
        <f>IF($AA4306=1,SUMPRODUCT(--($AE$2:$AE$6001&lt;$AE4306))+1,"")</f>
        <v/>
      </c>
      <c r="AC4306">
        <f>IF($C4306="","",IF(OR($W4306=TRUE(),$W4306="TRUE"),0,1))</f>
        <v/>
      </c>
      <c r="AD4306">
        <f>IF($C4306="","",IF($Z4306="Yes",1,0))</f>
        <v/>
      </c>
      <c r="AE4306">
        <f>IF($AA4306=1,IFERROR(IF(VALUE($C4306)&lt;100000000,VALUE($C4306),1000000000),IFERROR(IF(VALUE(MID($C4306,2,20))&lt;100000000,VALUE(MID($C4306,2,20)),1000000000),1000000000))+ROW()/100000,"")</f>
        <v/>
      </c>
    </row>
    <row r="4307">
      <c r="M4307" s="7">
        <f>IF($C4307="","",L4307*V4307/100)</f>
        <v/>
      </c>
      <c r="N4307" s="11" t="n"/>
      <c r="R4307" s="7" t="n"/>
      <c r="T4307" s="7" t="n"/>
      <c r="U4307" s="7">
        <f>IF($C4307="","",T4307*X4307/100)</f>
        <v/>
      </c>
      <c r="V4307" s="7">
        <f>IF($C4307="","",T4307-U4307)</f>
        <v/>
      </c>
      <c r="X4307">
        <f>IF($C4307="","",IF($AD4307=1,Settings!$C$8,IF($AC4307=1,Settings!$C$6,Settings!$C$7))*100)</f>
        <v/>
      </c>
      <c r="Y4307" s="7">
        <f>IF($C4307="","",V4307-M4307)</f>
        <v/>
      </c>
      <c r="AA4307">
        <f>IF($C4307="","",IF(COUNTIF($C$2:$C4307,$C4307)=1,1,0))</f>
        <v/>
      </c>
      <c r="AB4307">
        <f>IF($AA4307=1,SUMPRODUCT(--($AE$2:$AE$6001&lt;$AE4307))+1,"")</f>
        <v/>
      </c>
      <c r="AC4307">
        <f>IF($C4307="","",IF(OR($W4307=TRUE(),$W4307="TRUE"),0,1))</f>
        <v/>
      </c>
      <c r="AD4307">
        <f>IF($C4307="","",IF($Z4307="Yes",1,0))</f>
        <v/>
      </c>
      <c r="AE4307">
        <f>IF($AA4307=1,IFERROR(IF(VALUE($C4307)&lt;100000000,VALUE($C4307),1000000000),IFERROR(IF(VALUE(MID($C4307,2,20))&lt;100000000,VALUE(MID($C4307,2,20)),1000000000),1000000000))+ROW()/100000,"")</f>
        <v/>
      </c>
    </row>
    <row r="4308">
      <c r="M4308" s="7">
        <f>IF($C4308="","",L4308*V4308/100)</f>
        <v/>
      </c>
      <c r="N4308" s="11" t="n"/>
      <c r="R4308" s="7" t="n"/>
      <c r="T4308" s="7" t="n"/>
      <c r="U4308" s="7">
        <f>IF($C4308="","",T4308*X4308/100)</f>
        <v/>
      </c>
      <c r="V4308" s="7">
        <f>IF($C4308="","",T4308-U4308)</f>
        <v/>
      </c>
      <c r="X4308">
        <f>IF($C4308="","",IF($AD4308=1,Settings!$C$8,IF($AC4308=1,Settings!$C$6,Settings!$C$7))*100)</f>
        <v/>
      </c>
      <c r="Y4308" s="7">
        <f>IF($C4308="","",V4308-M4308)</f>
        <v/>
      </c>
      <c r="AA4308">
        <f>IF($C4308="","",IF(COUNTIF($C$2:$C4308,$C4308)=1,1,0))</f>
        <v/>
      </c>
      <c r="AB4308">
        <f>IF($AA4308=1,SUMPRODUCT(--($AE$2:$AE$6001&lt;$AE4308))+1,"")</f>
        <v/>
      </c>
      <c r="AC4308">
        <f>IF($C4308="","",IF(OR($W4308=TRUE(),$W4308="TRUE"),0,1))</f>
        <v/>
      </c>
      <c r="AD4308">
        <f>IF($C4308="","",IF($Z4308="Yes",1,0))</f>
        <v/>
      </c>
      <c r="AE4308">
        <f>IF($AA4308=1,IFERROR(IF(VALUE($C4308)&lt;100000000,VALUE($C4308),1000000000),IFERROR(IF(VALUE(MID($C4308,2,20))&lt;100000000,VALUE(MID($C4308,2,20)),1000000000),1000000000))+ROW()/100000,"")</f>
        <v/>
      </c>
    </row>
    <row r="4309">
      <c r="M4309" s="7">
        <f>IF($C4309="","",L4309*V4309/100)</f>
        <v/>
      </c>
      <c r="N4309" s="11" t="n"/>
      <c r="R4309" s="7" t="n"/>
      <c r="T4309" s="7" t="n"/>
      <c r="U4309" s="7">
        <f>IF($C4309="","",T4309*X4309/100)</f>
        <v/>
      </c>
      <c r="V4309" s="7">
        <f>IF($C4309="","",T4309-U4309)</f>
        <v/>
      </c>
      <c r="X4309">
        <f>IF($C4309="","",IF($AD4309=1,Settings!$C$8,IF($AC4309=1,Settings!$C$6,Settings!$C$7))*100)</f>
        <v/>
      </c>
      <c r="Y4309" s="7">
        <f>IF($C4309="","",V4309-M4309)</f>
        <v/>
      </c>
      <c r="AA4309">
        <f>IF($C4309="","",IF(COUNTIF($C$2:$C4309,$C4309)=1,1,0))</f>
        <v/>
      </c>
      <c r="AB4309">
        <f>IF($AA4309=1,SUMPRODUCT(--($AE$2:$AE$6001&lt;$AE4309))+1,"")</f>
        <v/>
      </c>
      <c r="AC4309">
        <f>IF($C4309="","",IF(OR($W4309=TRUE(),$W4309="TRUE"),0,1))</f>
        <v/>
      </c>
      <c r="AD4309">
        <f>IF($C4309="","",IF($Z4309="Yes",1,0))</f>
        <v/>
      </c>
      <c r="AE4309">
        <f>IF($AA4309=1,IFERROR(IF(VALUE($C4309)&lt;100000000,VALUE($C4309),1000000000),IFERROR(IF(VALUE(MID($C4309,2,20))&lt;100000000,VALUE(MID($C4309,2,20)),1000000000),1000000000))+ROW()/100000,"")</f>
        <v/>
      </c>
    </row>
    <row r="4310">
      <c r="M4310" s="7">
        <f>IF($C4310="","",L4310*V4310/100)</f>
        <v/>
      </c>
      <c r="N4310" s="11" t="n"/>
      <c r="R4310" s="7" t="n"/>
      <c r="T4310" s="7" t="n"/>
      <c r="U4310" s="7">
        <f>IF($C4310="","",T4310*X4310/100)</f>
        <v/>
      </c>
      <c r="V4310" s="7">
        <f>IF($C4310="","",T4310-U4310)</f>
        <v/>
      </c>
      <c r="X4310">
        <f>IF($C4310="","",IF($AD4310=1,Settings!$C$8,IF($AC4310=1,Settings!$C$6,Settings!$C$7))*100)</f>
        <v/>
      </c>
      <c r="Y4310" s="7">
        <f>IF($C4310="","",V4310-M4310)</f>
        <v/>
      </c>
      <c r="AA4310">
        <f>IF($C4310="","",IF(COUNTIF($C$2:$C4310,$C4310)=1,1,0))</f>
        <v/>
      </c>
      <c r="AB4310">
        <f>IF($AA4310=1,SUMPRODUCT(--($AE$2:$AE$6001&lt;$AE4310))+1,"")</f>
        <v/>
      </c>
      <c r="AC4310">
        <f>IF($C4310="","",IF(OR($W4310=TRUE(),$W4310="TRUE"),0,1))</f>
        <v/>
      </c>
      <c r="AD4310">
        <f>IF($C4310="","",IF($Z4310="Yes",1,0))</f>
        <v/>
      </c>
      <c r="AE4310">
        <f>IF($AA4310=1,IFERROR(IF(VALUE($C4310)&lt;100000000,VALUE($C4310),1000000000),IFERROR(IF(VALUE(MID($C4310,2,20))&lt;100000000,VALUE(MID($C4310,2,20)),1000000000),1000000000))+ROW()/100000,"")</f>
        <v/>
      </c>
    </row>
    <row r="4311">
      <c r="M4311" s="7">
        <f>IF($C4311="","",L4311*V4311/100)</f>
        <v/>
      </c>
      <c r="N4311" s="11" t="n"/>
      <c r="R4311" s="7" t="n"/>
      <c r="T4311" s="7" t="n"/>
      <c r="U4311" s="7">
        <f>IF($C4311="","",T4311*X4311/100)</f>
        <v/>
      </c>
      <c r="V4311" s="7">
        <f>IF($C4311="","",T4311-U4311)</f>
        <v/>
      </c>
      <c r="X4311">
        <f>IF($C4311="","",IF($AD4311=1,Settings!$C$8,IF($AC4311=1,Settings!$C$6,Settings!$C$7))*100)</f>
        <v/>
      </c>
      <c r="Y4311" s="7">
        <f>IF($C4311="","",V4311-M4311)</f>
        <v/>
      </c>
      <c r="AA4311">
        <f>IF($C4311="","",IF(COUNTIF($C$2:$C4311,$C4311)=1,1,0))</f>
        <v/>
      </c>
      <c r="AB4311">
        <f>IF($AA4311=1,SUMPRODUCT(--($AE$2:$AE$6001&lt;$AE4311))+1,"")</f>
        <v/>
      </c>
      <c r="AC4311">
        <f>IF($C4311="","",IF(OR($W4311=TRUE(),$W4311="TRUE"),0,1))</f>
        <v/>
      </c>
      <c r="AD4311">
        <f>IF($C4311="","",IF($Z4311="Yes",1,0))</f>
        <v/>
      </c>
      <c r="AE4311">
        <f>IF($AA4311=1,IFERROR(IF(VALUE($C4311)&lt;100000000,VALUE($C4311),1000000000),IFERROR(IF(VALUE(MID($C4311,2,20))&lt;100000000,VALUE(MID($C4311,2,20)),1000000000),1000000000))+ROW()/100000,"")</f>
        <v/>
      </c>
    </row>
    <row r="4312">
      <c r="M4312" s="7">
        <f>IF($C4312="","",L4312*V4312/100)</f>
        <v/>
      </c>
      <c r="N4312" s="11" t="n"/>
      <c r="R4312" s="7" t="n"/>
      <c r="T4312" s="7" t="n"/>
      <c r="U4312" s="7">
        <f>IF($C4312="","",T4312*X4312/100)</f>
        <v/>
      </c>
      <c r="V4312" s="7">
        <f>IF($C4312="","",T4312-U4312)</f>
        <v/>
      </c>
      <c r="X4312">
        <f>IF($C4312="","",IF($AD4312=1,Settings!$C$8,IF($AC4312=1,Settings!$C$6,Settings!$C$7))*100)</f>
        <v/>
      </c>
      <c r="Y4312" s="7">
        <f>IF($C4312="","",V4312-M4312)</f>
        <v/>
      </c>
      <c r="AA4312">
        <f>IF($C4312="","",IF(COUNTIF($C$2:$C4312,$C4312)=1,1,0))</f>
        <v/>
      </c>
      <c r="AB4312">
        <f>IF($AA4312=1,SUMPRODUCT(--($AE$2:$AE$6001&lt;$AE4312))+1,"")</f>
        <v/>
      </c>
      <c r="AC4312">
        <f>IF($C4312="","",IF(OR($W4312=TRUE(),$W4312="TRUE"),0,1))</f>
        <v/>
      </c>
      <c r="AD4312">
        <f>IF($C4312="","",IF($Z4312="Yes",1,0))</f>
        <v/>
      </c>
      <c r="AE4312">
        <f>IF($AA4312=1,IFERROR(IF(VALUE($C4312)&lt;100000000,VALUE($C4312),1000000000),IFERROR(IF(VALUE(MID($C4312,2,20))&lt;100000000,VALUE(MID($C4312,2,20)),1000000000),1000000000))+ROW()/100000,"")</f>
        <v/>
      </c>
    </row>
    <row r="4313">
      <c r="M4313" s="7">
        <f>IF($C4313="","",L4313*V4313/100)</f>
        <v/>
      </c>
      <c r="N4313" s="11" t="n"/>
      <c r="R4313" s="7" t="n"/>
      <c r="T4313" s="7" t="n"/>
      <c r="U4313" s="7">
        <f>IF($C4313="","",T4313*X4313/100)</f>
        <v/>
      </c>
      <c r="V4313" s="7">
        <f>IF($C4313="","",T4313-U4313)</f>
        <v/>
      </c>
      <c r="X4313">
        <f>IF($C4313="","",IF($AD4313=1,Settings!$C$8,IF($AC4313=1,Settings!$C$6,Settings!$C$7))*100)</f>
        <v/>
      </c>
      <c r="Y4313" s="7">
        <f>IF($C4313="","",V4313-M4313)</f>
        <v/>
      </c>
      <c r="AA4313">
        <f>IF($C4313="","",IF(COUNTIF($C$2:$C4313,$C4313)=1,1,0))</f>
        <v/>
      </c>
      <c r="AB4313">
        <f>IF($AA4313=1,SUMPRODUCT(--($AE$2:$AE$6001&lt;$AE4313))+1,"")</f>
        <v/>
      </c>
      <c r="AC4313">
        <f>IF($C4313="","",IF(OR($W4313=TRUE(),$W4313="TRUE"),0,1))</f>
        <v/>
      </c>
      <c r="AD4313">
        <f>IF($C4313="","",IF($Z4313="Yes",1,0))</f>
        <v/>
      </c>
      <c r="AE4313">
        <f>IF($AA4313=1,IFERROR(IF(VALUE($C4313)&lt;100000000,VALUE($C4313),1000000000),IFERROR(IF(VALUE(MID($C4313,2,20))&lt;100000000,VALUE(MID($C4313,2,20)),1000000000),1000000000))+ROW()/100000,"")</f>
        <v/>
      </c>
    </row>
    <row r="4314">
      <c r="M4314" s="7">
        <f>IF($C4314="","",L4314*V4314/100)</f>
        <v/>
      </c>
      <c r="N4314" s="11" t="n"/>
      <c r="R4314" s="7" t="n"/>
      <c r="T4314" s="7" t="n"/>
      <c r="U4314" s="7">
        <f>IF($C4314="","",T4314*X4314/100)</f>
        <v/>
      </c>
      <c r="V4314" s="7">
        <f>IF($C4314="","",T4314-U4314)</f>
        <v/>
      </c>
      <c r="X4314">
        <f>IF($C4314="","",IF($AD4314=1,Settings!$C$8,IF($AC4314=1,Settings!$C$6,Settings!$C$7))*100)</f>
        <v/>
      </c>
      <c r="Y4314" s="7">
        <f>IF($C4314="","",V4314-M4314)</f>
        <v/>
      </c>
      <c r="AA4314">
        <f>IF($C4314="","",IF(COUNTIF($C$2:$C4314,$C4314)=1,1,0))</f>
        <v/>
      </c>
      <c r="AB4314">
        <f>IF($AA4314=1,SUMPRODUCT(--($AE$2:$AE$6001&lt;$AE4314))+1,"")</f>
        <v/>
      </c>
      <c r="AC4314">
        <f>IF($C4314="","",IF(OR($W4314=TRUE(),$W4314="TRUE"),0,1))</f>
        <v/>
      </c>
      <c r="AD4314">
        <f>IF($C4314="","",IF($Z4314="Yes",1,0))</f>
        <v/>
      </c>
      <c r="AE4314">
        <f>IF($AA4314=1,IFERROR(IF(VALUE($C4314)&lt;100000000,VALUE($C4314),1000000000),IFERROR(IF(VALUE(MID($C4314,2,20))&lt;100000000,VALUE(MID($C4314,2,20)),1000000000),1000000000))+ROW()/100000,"")</f>
        <v/>
      </c>
    </row>
    <row r="4315">
      <c r="M4315" s="7">
        <f>IF($C4315="","",L4315*V4315/100)</f>
        <v/>
      </c>
      <c r="N4315" s="11" t="n"/>
      <c r="R4315" s="7" t="n"/>
      <c r="T4315" s="7" t="n"/>
      <c r="U4315" s="7">
        <f>IF($C4315="","",T4315*X4315/100)</f>
        <v/>
      </c>
      <c r="V4315" s="7">
        <f>IF($C4315="","",T4315-U4315)</f>
        <v/>
      </c>
      <c r="X4315">
        <f>IF($C4315="","",IF($AD4315=1,Settings!$C$8,IF($AC4315=1,Settings!$C$6,Settings!$C$7))*100)</f>
        <v/>
      </c>
      <c r="Y4315" s="7">
        <f>IF($C4315="","",V4315-M4315)</f>
        <v/>
      </c>
      <c r="AA4315">
        <f>IF($C4315="","",IF(COUNTIF($C$2:$C4315,$C4315)=1,1,0))</f>
        <v/>
      </c>
      <c r="AB4315">
        <f>IF($AA4315=1,SUMPRODUCT(--($AE$2:$AE$6001&lt;$AE4315))+1,"")</f>
        <v/>
      </c>
      <c r="AC4315">
        <f>IF($C4315="","",IF(OR($W4315=TRUE(),$W4315="TRUE"),0,1))</f>
        <v/>
      </c>
      <c r="AD4315">
        <f>IF($C4315="","",IF($Z4315="Yes",1,0))</f>
        <v/>
      </c>
      <c r="AE4315">
        <f>IF($AA4315=1,IFERROR(IF(VALUE($C4315)&lt;100000000,VALUE($C4315),1000000000),IFERROR(IF(VALUE(MID($C4315,2,20))&lt;100000000,VALUE(MID($C4315,2,20)),1000000000),1000000000))+ROW()/100000,"")</f>
        <v/>
      </c>
    </row>
    <row r="4316">
      <c r="M4316" s="7">
        <f>IF($C4316="","",L4316*V4316/100)</f>
        <v/>
      </c>
      <c r="N4316" s="11" t="n"/>
      <c r="R4316" s="7" t="n"/>
      <c r="T4316" s="7" t="n"/>
      <c r="U4316" s="7">
        <f>IF($C4316="","",T4316*X4316/100)</f>
        <v/>
      </c>
      <c r="V4316" s="7">
        <f>IF($C4316="","",T4316-U4316)</f>
        <v/>
      </c>
      <c r="X4316">
        <f>IF($C4316="","",IF($AD4316=1,Settings!$C$8,IF($AC4316=1,Settings!$C$6,Settings!$C$7))*100)</f>
        <v/>
      </c>
      <c r="Y4316" s="7">
        <f>IF($C4316="","",V4316-M4316)</f>
        <v/>
      </c>
      <c r="AA4316">
        <f>IF($C4316="","",IF(COUNTIF($C$2:$C4316,$C4316)=1,1,0))</f>
        <v/>
      </c>
      <c r="AB4316">
        <f>IF($AA4316=1,SUMPRODUCT(--($AE$2:$AE$6001&lt;$AE4316))+1,"")</f>
        <v/>
      </c>
      <c r="AC4316">
        <f>IF($C4316="","",IF(OR($W4316=TRUE(),$W4316="TRUE"),0,1))</f>
        <v/>
      </c>
      <c r="AD4316">
        <f>IF($C4316="","",IF($Z4316="Yes",1,0))</f>
        <v/>
      </c>
      <c r="AE4316">
        <f>IF($AA4316=1,IFERROR(IF(VALUE($C4316)&lt;100000000,VALUE($C4316),1000000000),IFERROR(IF(VALUE(MID($C4316,2,20))&lt;100000000,VALUE(MID($C4316,2,20)),1000000000),1000000000))+ROW()/100000,"")</f>
        <v/>
      </c>
    </row>
    <row r="4317">
      <c r="M4317" s="7">
        <f>IF($C4317="","",L4317*V4317/100)</f>
        <v/>
      </c>
      <c r="N4317" s="11" t="n"/>
      <c r="R4317" s="7" t="n"/>
      <c r="T4317" s="7" t="n"/>
      <c r="U4317" s="7">
        <f>IF($C4317="","",T4317*X4317/100)</f>
        <v/>
      </c>
      <c r="V4317" s="7">
        <f>IF($C4317="","",T4317-U4317)</f>
        <v/>
      </c>
      <c r="X4317">
        <f>IF($C4317="","",IF($AD4317=1,Settings!$C$8,IF($AC4317=1,Settings!$C$6,Settings!$C$7))*100)</f>
        <v/>
      </c>
      <c r="Y4317" s="7">
        <f>IF($C4317="","",V4317-M4317)</f>
        <v/>
      </c>
      <c r="AA4317">
        <f>IF($C4317="","",IF(COUNTIF($C$2:$C4317,$C4317)=1,1,0))</f>
        <v/>
      </c>
      <c r="AB4317">
        <f>IF($AA4317=1,SUMPRODUCT(--($AE$2:$AE$6001&lt;$AE4317))+1,"")</f>
        <v/>
      </c>
      <c r="AC4317">
        <f>IF($C4317="","",IF(OR($W4317=TRUE(),$W4317="TRUE"),0,1))</f>
        <v/>
      </c>
      <c r="AD4317">
        <f>IF($C4317="","",IF($Z4317="Yes",1,0))</f>
        <v/>
      </c>
      <c r="AE4317">
        <f>IF($AA4317=1,IFERROR(IF(VALUE($C4317)&lt;100000000,VALUE($C4317),1000000000),IFERROR(IF(VALUE(MID($C4317,2,20))&lt;100000000,VALUE(MID($C4317,2,20)),1000000000),1000000000))+ROW()/100000,"")</f>
        <v/>
      </c>
    </row>
    <row r="4318">
      <c r="M4318" s="7">
        <f>IF($C4318="","",L4318*V4318/100)</f>
        <v/>
      </c>
      <c r="N4318" s="11" t="n"/>
      <c r="R4318" s="7" t="n"/>
      <c r="T4318" s="7" t="n"/>
      <c r="U4318" s="7">
        <f>IF($C4318="","",T4318*X4318/100)</f>
        <v/>
      </c>
      <c r="V4318" s="7">
        <f>IF($C4318="","",T4318-U4318)</f>
        <v/>
      </c>
      <c r="X4318">
        <f>IF($C4318="","",IF($AD4318=1,Settings!$C$8,IF($AC4318=1,Settings!$C$6,Settings!$C$7))*100)</f>
        <v/>
      </c>
      <c r="Y4318" s="7">
        <f>IF($C4318="","",V4318-M4318)</f>
        <v/>
      </c>
      <c r="AA4318">
        <f>IF($C4318="","",IF(COUNTIF($C$2:$C4318,$C4318)=1,1,0))</f>
        <v/>
      </c>
      <c r="AB4318">
        <f>IF($AA4318=1,SUMPRODUCT(--($AE$2:$AE$6001&lt;$AE4318))+1,"")</f>
        <v/>
      </c>
      <c r="AC4318">
        <f>IF($C4318="","",IF(OR($W4318=TRUE(),$W4318="TRUE"),0,1))</f>
        <v/>
      </c>
      <c r="AD4318">
        <f>IF($C4318="","",IF($Z4318="Yes",1,0))</f>
        <v/>
      </c>
      <c r="AE4318">
        <f>IF($AA4318=1,IFERROR(IF(VALUE($C4318)&lt;100000000,VALUE($C4318),1000000000),IFERROR(IF(VALUE(MID($C4318,2,20))&lt;100000000,VALUE(MID($C4318,2,20)),1000000000),1000000000))+ROW()/100000,"")</f>
        <v/>
      </c>
    </row>
    <row r="4319">
      <c r="M4319" s="7">
        <f>IF($C4319="","",L4319*V4319/100)</f>
        <v/>
      </c>
      <c r="N4319" s="11" t="n"/>
      <c r="R4319" s="7" t="n"/>
      <c r="T4319" s="7" t="n"/>
      <c r="U4319" s="7">
        <f>IF($C4319="","",T4319*X4319/100)</f>
        <v/>
      </c>
      <c r="V4319" s="7">
        <f>IF($C4319="","",T4319-U4319)</f>
        <v/>
      </c>
      <c r="X4319">
        <f>IF($C4319="","",IF($AD4319=1,Settings!$C$8,IF($AC4319=1,Settings!$C$6,Settings!$C$7))*100)</f>
        <v/>
      </c>
      <c r="Y4319" s="7">
        <f>IF($C4319="","",V4319-M4319)</f>
        <v/>
      </c>
      <c r="AA4319">
        <f>IF($C4319="","",IF(COUNTIF($C$2:$C4319,$C4319)=1,1,0))</f>
        <v/>
      </c>
      <c r="AB4319">
        <f>IF($AA4319=1,SUMPRODUCT(--($AE$2:$AE$6001&lt;$AE4319))+1,"")</f>
        <v/>
      </c>
      <c r="AC4319">
        <f>IF($C4319="","",IF(OR($W4319=TRUE(),$W4319="TRUE"),0,1))</f>
        <v/>
      </c>
      <c r="AD4319">
        <f>IF($C4319="","",IF($Z4319="Yes",1,0))</f>
        <v/>
      </c>
      <c r="AE4319">
        <f>IF($AA4319=1,IFERROR(IF(VALUE($C4319)&lt;100000000,VALUE($C4319),1000000000),IFERROR(IF(VALUE(MID($C4319,2,20))&lt;100000000,VALUE(MID($C4319,2,20)),1000000000),1000000000))+ROW()/100000,"")</f>
        <v/>
      </c>
    </row>
    <row r="4320">
      <c r="M4320" s="7">
        <f>IF($C4320="","",L4320*V4320/100)</f>
        <v/>
      </c>
      <c r="N4320" s="11" t="n"/>
      <c r="R4320" s="7" t="n"/>
      <c r="T4320" s="7" t="n"/>
      <c r="U4320" s="7">
        <f>IF($C4320="","",T4320*X4320/100)</f>
        <v/>
      </c>
      <c r="V4320" s="7">
        <f>IF($C4320="","",T4320-U4320)</f>
        <v/>
      </c>
      <c r="X4320">
        <f>IF($C4320="","",IF($AD4320=1,Settings!$C$8,IF($AC4320=1,Settings!$C$6,Settings!$C$7))*100)</f>
        <v/>
      </c>
      <c r="Y4320" s="7">
        <f>IF($C4320="","",V4320-M4320)</f>
        <v/>
      </c>
      <c r="AA4320">
        <f>IF($C4320="","",IF(COUNTIF($C$2:$C4320,$C4320)=1,1,0))</f>
        <v/>
      </c>
      <c r="AB4320">
        <f>IF($AA4320=1,SUMPRODUCT(--($AE$2:$AE$6001&lt;$AE4320))+1,"")</f>
        <v/>
      </c>
      <c r="AC4320">
        <f>IF($C4320="","",IF(OR($W4320=TRUE(),$W4320="TRUE"),0,1))</f>
        <v/>
      </c>
      <c r="AD4320">
        <f>IF($C4320="","",IF($Z4320="Yes",1,0))</f>
        <v/>
      </c>
      <c r="AE4320">
        <f>IF($AA4320=1,IFERROR(IF(VALUE($C4320)&lt;100000000,VALUE($C4320),1000000000),IFERROR(IF(VALUE(MID($C4320,2,20))&lt;100000000,VALUE(MID($C4320,2,20)),1000000000),1000000000))+ROW()/100000,"")</f>
        <v/>
      </c>
    </row>
    <row r="4321">
      <c r="M4321" s="7">
        <f>IF($C4321="","",L4321*V4321/100)</f>
        <v/>
      </c>
      <c r="N4321" s="11" t="n"/>
      <c r="R4321" s="7" t="n"/>
      <c r="T4321" s="7" t="n"/>
      <c r="U4321" s="7">
        <f>IF($C4321="","",T4321*X4321/100)</f>
        <v/>
      </c>
      <c r="V4321" s="7">
        <f>IF($C4321="","",T4321-U4321)</f>
        <v/>
      </c>
      <c r="X4321">
        <f>IF($C4321="","",IF($AD4321=1,Settings!$C$8,IF($AC4321=1,Settings!$C$6,Settings!$C$7))*100)</f>
        <v/>
      </c>
      <c r="Y4321" s="7">
        <f>IF($C4321="","",V4321-M4321)</f>
        <v/>
      </c>
      <c r="AA4321">
        <f>IF($C4321="","",IF(COUNTIF($C$2:$C4321,$C4321)=1,1,0))</f>
        <v/>
      </c>
      <c r="AB4321">
        <f>IF($AA4321=1,SUMPRODUCT(--($AE$2:$AE$6001&lt;$AE4321))+1,"")</f>
        <v/>
      </c>
      <c r="AC4321">
        <f>IF($C4321="","",IF(OR($W4321=TRUE(),$W4321="TRUE"),0,1))</f>
        <v/>
      </c>
      <c r="AD4321">
        <f>IF($C4321="","",IF($Z4321="Yes",1,0))</f>
        <v/>
      </c>
      <c r="AE4321">
        <f>IF($AA4321=1,IFERROR(IF(VALUE($C4321)&lt;100000000,VALUE($C4321),1000000000),IFERROR(IF(VALUE(MID($C4321,2,20))&lt;100000000,VALUE(MID($C4321,2,20)),1000000000),1000000000))+ROW()/100000,"")</f>
        <v/>
      </c>
    </row>
    <row r="4322">
      <c r="M4322" s="7">
        <f>IF($C4322="","",L4322*V4322/100)</f>
        <v/>
      </c>
      <c r="N4322" s="11" t="n"/>
      <c r="R4322" s="7" t="n"/>
      <c r="T4322" s="7" t="n"/>
      <c r="U4322" s="7">
        <f>IF($C4322="","",T4322*X4322/100)</f>
        <v/>
      </c>
      <c r="V4322" s="7">
        <f>IF($C4322="","",T4322-U4322)</f>
        <v/>
      </c>
      <c r="X4322">
        <f>IF($C4322="","",IF($AD4322=1,Settings!$C$8,IF($AC4322=1,Settings!$C$6,Settings!$C$7))*100)</f>
        <v/>
      </c>
      <c r="Y4322" s="7">
        <f>IF($C4322="","",V4322-M4322)</f>
        <v/>
      </c>
      <c r="AA4322">
        <f>IF($C4322="","",IF(COUNTIF($C$2:$C4322,$C4322)=1,1,0))</f>
        <v/>
      </c>
      <c r="AB4322">
        <f>IF($AA4322=1,SUMPRODUCT(--($AE$2:$AE$6001&lt;$AE4322))+1,"")</f>
        <v/>
      </c>
      <c r="AC4322">
        <f>IF($C4322="","",IF(OR($W4322=TRUE(),$W4322="TRUE"),0,1))</f>
        <v/>
      </c>
      <c r="AD4322">
        <f>IF($C4322="","",IF($Z4322="Yes",1,0))</f>
        <v/>
      </c>
      <c r="AE4322">
        <f>IF($AA4322=1,IFERROR(IF(VALUE($C4322)&lt;100000000,VALUE($C4322),1000000000),IFERROR(IF(VALUE(MID($C4322,2,20))&lt;100000000,VALUE(MID($C4322,2,20)),1000000000),1000000000))+ROW()/100000,"")</f>
        <v/>
      </c>
    </row>
    <row r="4323">
      <c r="M4323" s="7">
        <f>IF($C4323="","",L4323*V4323/100)</f>
        <v/>
      </c>
      <c r="N4323" s="11" t="n"/>
      <c r="R4323" s="7" t="n"/>
      <c r="T4323" s="7" t="n"/>
      <c r="U4323" s="7">
        <f>IF($C4323="","",T4323*X4323/100)</f>
        <v/>
      </c>
      <c r="V4323" s="7">
        <f>IF($C4323="","",T4323-U4323)</f>
        <v/>
      </c>
      <c r="X4323">
        <f>IF($C4323="","",IF($AD4323=1,Settings!$C$8,IF($AC4323=1,Settings!$C$6,Settings!$C$7))*100)</f>
        <v/>
      </c>
      <c r="Y4323" s="7">
        <f>IF($C4323="","",V4323-M4323)</f>
        <v/>
      </c>
      <c r="AA4323">
        <f>IF($C4323="","",IF(COUNTIF($C$2:$C4323,$C4323)=1,1,0))</f>
        <v/>
      </c>
      <c r="AB4323">
        <f>IF($AA4323=1,SUMPRODUCT(--($AE$2:$AE$6001&lt;$AE4323))+1,"")</f>
        <v/>
      </c>
      <c r="AC4323">
        <f>IF($C4323="","",IF(OR($W4323=TRUE(),$W4323="TRUE"),0,1))</f>
        <v/>
      </c>
      <c r="AD4323">
        <f>IF($C4323="","",IF($Z4323="Yes",1,0))</f>
        <v/>
      </c>
      <c r="AE4323">
        <f>IF($AA4323=1,IFERROR(IF(VALUE($C4323)&lt;100000000,VALUE($C4323),1000000000),IFERROR(IF(VALUE(MID($C4323,2,20))&lt;100000000,VALUE(MID($C4323,2,20)),1000000000),1000000000))+ROW()/100000,"")</f>
        <v/>
      </c>
    </row>
    <row r="4324">
      <c r="M4324" s="7">
        <f>IF($C4324="","",L4324*V4324/100)</f>
        <v/>
      </c>
      <c r="N4324" s="11" t="n"/>
      <c r="R4324" s="7" t="n"/>
      <c r="T4324" s="7" t="n"/>
      <c r="U4324" s="7">
        <f>IF($C4324="","",T4324*X4324/100)</f>
        <v/>
      </c>
      <c r="V4324" s="7">
        <f>IF($C4324="","",T4324-U4324)</f>
        <v/>
      </c>
      <c r="X4324">
        <f>IF($C4324="","",IF($AD4324=1,Settings!$C$8,IF($AC4324=1,Settings!$C$6,Settings!$C$7))*100)</f>
        <v/>
      </c>
      <c r="Y4324" s="7">
        <f>IF($C4324="","",V4324-M4324)</f>
        <v/>
      </c>
      <c r="AA4324">
        <f>IF($C4324="","",IF(COUNTIF($C$2:$C4324,$C4324)=1,1,0))</f>
        <v/>
      </c>
      <c r="AB4324">
        <f>IF($AA4324=1,SUMPRODUCT(--($AE$2:$AE$6001&lt;$AE4324))+1,"")</f>
        <v/>
      </c>
      <c r="AC4324">
        <f>IF($C4324="","",IF(OR($W4324=TRUE(),$W4324="TRUE"),0,1))</f>
        <v/>
      </c>
      <c r="AD4324">
        <f>IF($C4324="","",IF($Z4324="Yes",1,0))</f>
        <v/>
      </c>
      <c r="AE4324">
        <f>IF($AA4324=1,IFERROR(IF(VALUE($C4324)&lt;100000000,VALUE($C4324),1000000000),IFERROR(IF(VALUE(MID($C4324,2,20))&lt;100000000,VALUE(MID($C4324,2,20)),1000000000),1000000000))+ROW()/100000,"")</f>
        <v/>
      </c>
    </row>
    <row r="4325">
      <c r="M4325" s="7">
        <f>IF($C4325="","",L4325*V4325/100)</f>
        <v/>
      </c>
      <c r="N4325" s="11" t="n"/>
      <c r="R4325" s="7" t="n"/>
      <c r="T4325" s="7" t="n"/>
      <c r="U4325" s="7">
        <f>IF($C4325="","",T4325*X4325/100)</f>
        <v/>
      </c>
      <c r="V4325" s="7">
        <f>IF($C4325="","",T4325-U4325)</f>
        <v/>
      </c>
      <c r="X4325">
        <f>IF($C4325="","",IF($AD4325=1,Settings!$C$8,IF($AC4325=1,Settings!$C$6,Settings!$C$7))*100)</f>
        <v/>
      </c>
      <c r="Y4325" s="7">
        <f>IF($C4325="","",V4325-M4325)</f>
        <v/>
      </c>
      <c r="AA4325">
        <f>IF($C4325="","",IF(COUNTIF($C$2:$C4325,$C4325)=1,1,0))</f>
        <v/>
      </c>
      <c r="AB4325">
        <f>IF($AA4325=1,SUMPRODUCT(--($AE$2:$AE$6001&lt;$AE4325))+1,"")</f>
        <v/>
      </c>
      <c r="AC4325">
        <f>IF($C4325="","",IF(OR($W4325=TRUE(),$W4325="TRUE"),0,1))</f>
        <v/>
      </c>
      <c r="AD4325">
        <f>IF($C4325="","",IF($Z4325="Yes",1,0))</f>
        <v/>
      </c>
      <c r="AE4325">
        <f>IF($AA4325=1,IFERROR(IF(VALUE($C4325)&lt;100000000,VALUE($C4325),1000000000),IFERROR(IF(VALUE(MID($C4325,2,20))&lt;100000000,VALUE(MID($C4325,2,20)),1000000000),1000000000))+ROW()/100000,"")</f>
        <v/>
      </c>
    </row>
    <row r="4326">
      <c r="M4326" s="7">
        <f>IF($C4326="","",L4326*V4326/100)</f>
        <v/>
      </c>
      <c r="N4326" s="11" t="n"/>
      <c r="R4326" s="7" t="n"/>
      <c r="T4326" s="7" t="n"/>
      <c r="U4326" s="7">
        <f>IF($C4326="","",T4326*X4326/100)</f>
        <v/>
      </c>
      <c r="V4326" s="7">
        <f>IF($C4326="","",T4326-U4326)</f>
        <v/>
      </c>
      <c r="X4326">
        <f>IF($C4326="","",IF($AD4326=1,Settings!$C$8,IF($AC4326=1,Settings!$C$6,Settings!$C$7))*100)</f>
        <v/>
      </c>
      <c r="Y4326" s="7">
        <f>IF($C4326="","",V4326-M4326)</f>
        <v/>
      </c>
      <c r="AA4326">
        <f>IF($C4326="","",IF(COUNTIF($C$2:$C4326,$C4326)=1,1,0))</f>
        <v/>
      </c>
      <c r="AB4326">
        <f>IF($AA4326=1,SUMPRODUCT(--($AE$2:$AE$6001&lt;$AE4326))+1,"")</f>
        <v/>
      </c>
      <c r="AC4326">
        <f>IF($C4326="","",IF(OR($W4326=TRUE(),$W4326="TRUE"),0,1))</f>
        <v/>
      </c>
      <c r="AD4326">
        <f>IF($C4326="","",IF($Z4326="Yes",1,0))</f>
        <v/>
      </c>
      <c r="AE4326">
        <f>IF($AA4326=1,IFERROR(IF(VALUE($C4326)&lt;100000000,VALUE($C4326),1000000000),IFERROR(IF(VALUE(MID($C4326,2,20))&lt;100000000,VALUE(MID($C4326,2,20)),1000000000),1000000000))+ROW()/100000,"")</f>
        <v/>
      </c>
    </row>
    <row r="4327">
      <c r="M4327" s="7">
        <f>IF($C4327="","",L4327*V4327/100)</f>
        <v/>
      </c>
      <c r="N4327" s="11" t="n"/>
      <c r="R4327" s="7" t="n"/>
      <c r="T4327" s="7" t="n"/>
      <c r="U4327" s="7">
        <f>IF($C4327="","",T4327*X4327/100)</f>
        <v/>
      </c>
      <c r="V4327" s="7">
        <f>IF($C4327="","",T4327-U4327)</f>
        <v/>
      </c>
      <c r="X4327">
        <f>IF($C4327="","",IF($AD4327=1,Settings!$C$8,IF($AC4327=1,Settings!$C$6,Settings!$C$7))*100)</f>
        <v/>
      </c>
      <c r="Y4327" s="7">
        <f>IF($C4327="","",V4327-M4327)</f>
        <v/>
      </c>
      <c r="AA4327">
        <f>IF($C4327="","",IF(COUNTIF($C$2:$C4327,$C4327)=1,1,0))</f>
        <v/>
      </c>
      <c r="AB4327">
        <f>IF($AA4327=1,SUMPRODUCT(--($AE$2:$AE$6001&lt;$AE4327))+1,"")</f>
        <v/>
      </c>
      <c r="AC4327">
        <f>IF($C4327="","",IF(OR($W4327=TRUE(),$W4327="TRUE"),0,1))</f>
        <v/>
      </c>
      <c r="AD4327">
        <f>IF($C4327="","",IF($Z4327="Yes",1,0))</f>
        <v/>
      </c>
      <c r="AE4327">
        <f>IF($AA4327=1,IFERROR(IF(VALUE($C4327)&lt;100000000,VALUE($C4327),1000000000),IFERROR(IF(VALUE(MID($C4327,2,20))&lt;100000000,VALUE(MID($C4327,2,20)),1000000000),1000000000))+ROW()/100000,"")</f>
        <v/>
      </c>
    </row>
    <row r="4328">
      <c r="M4328" s="7">
        <f>IF($C4328="","",L4328*V4328/100)</f>
        <v/>
      </c>
      <c r="N4328" s="11" t="n"/>
      <c r="R4328" s="7" t="n"/>
      <c r="T4328" s="7" t="n"/>
      <c r="U4328" s="7">
        <f>IF($C4328="","",T4328*X4328/100)</f>
        <v/>
      </c>
      <c r="V4328" s="7">
        <f>IF($C4328="","",T4328-U4328)</f>
        <v/>
      </c>
      <c r="X4328">
        <f>IF($C4328="","",IF($AD4328=1,Settings!$C$8,IF($AC4328=1,Settings!$C$6,Settings!$C$7))*100)</f>
        <v/>
      </c>
      <c r="Y4328" s="7">
        <f>IF($C4328="","",V4328-M4328)</f>
        <v/>
      </c>
      <c r="AA4328">
        <f>IF($C4328="","",IF(COUNTIF($C$2:$C4328,$C4328)=1,1,0))</f>
        <v/>
      </c>
      <c r="AB4328">
        <f>IF($AA4328=1,SUMPRODUCT(--($AE$2:$AE$6001&lt;$AE4328))+1,"")</f>
        <v/>
      </c>
      <c r="AC4328">
        <f>IF($C4328="","",IF(OR($W4328=TRUE(),$W4328="TRUE"),0,1))</f>
        <v/>
      </c>
      <c r="AD4328">
        <f>IF($C4328="","",IF($Z4328="Yes",1,0))</f>
        <v/>
      </c>
      <c r="AE4328">
        <f>IF($AA4328=1,IFERROR(IF(VALUE($C4328)&lt;100000000,VALUE($C4328),1000000000),IFERROR(IF(VALUE(MID($C4328,2,20))&lt;100000000,VALUE(MID($C4328,2,20)),1000000000),1000000000))+ROW()/100000,"")</f>
        <v/>
      </c>
    </row>
    <row r="4329">
      <c r="M4329" s="7">
        <f>IF($C4329="","",L4329*V4329/100)</f>
        <v/>
      </c>
      <c r="N4329" s="11" t="n"/>
      <c r="R4329" s="7" t="n"/>
      <c r="T4329" s="7" t="n"/>
      <c r="U4329" s="7">
        <f>IF($C4329="","",T4329*X4329/100)</f>
        <v/>
      </c>
      <c r="V4329" s="7">
        <f>IF($C4329="","",T4329-U4329)</f>
        <v/>
      </c>
      <c r="X4329">
        <f>IF($C4329="","",IF($AD4329=1,Settings!$C$8,IF($AC4329=1,Settings!$C$6,Settings!$C$7))*100)</f>
        <v/>
      </c>
      <c r="Y4329" s="7">
        <f>IF($C4329="","",V4329-M4329)</f>
        <v/>
      </c>
      <c r="AA4329">
        <f>IF($C4329="","",IF(COUNTIF($C$2:$C4329,$C4329)=1,1,0))</f>
        <v/>
      </c>
      <c r="AB4329">
        <f>IF($AA4329=1,SUMPRODUCT(--($AE$2:$AE$6001&lt;$AE4329))+1,"")</f>
        <v/>
      </c>
      <c r="AC4329">
        <f>IF($C4329="","",IF(OR($W4329=TRUE(),$W4329="TRUE"),0,1))</f>
        <v/>
      </c>
      <c r="AD4329">
        <f>IF($C4329="","",IF($Z4329="Yes",1,0))</f>
        <v/>
      </c>
      <c r="AE4329">
        <f>IF($AA4329=1,IFERROR(IF(VALUE($C4329)&lt;100000000,VALUE($C4329),1000000000),IFERROR(IF(VALUE(MID($C4329,2,20))&lt;100000000,VALUE(MID($C4329,2,20)),1000000000),1000000000))+ROW()/100000,"")</f>
        <v/>
      </c>
    </row>
    <row r="4330">
      <c r="M4330" s="7">
        <f>IF($C4330="","",L4330*V4330/100)</f>
        <v/>
      </c>
      <c r="N4330" s="11" t="n"/>
      <c r="R4330" s="7" t="n"/>
      <c r="T4330" s="7" t="n"/>
      <c r="U4330" s="7">
        <f>IF($C4330="","",T4330*X4330/100)</f>
        <v/>
      </c>
      <c r="V4330" s="7">
        <f>IF($C4330="","",T4330-U4330)</f>
        <v/>
      </c>
      <c r="X4330">
        <f>IF($C4330="","",IF($AD4330=1,Settings!$C$8,IF($AC4330=1,Settings!$C$6,Settings!$C$7))*100)</f>
        <v/>
      </c>
      <c r="Y4330" s="7">
        <f>IF($C4330="","",V4330-M4330)</f>
        <v/>
      </c>
      <c r="AA4330">
        <f>IF($C4330="","",IF(COUNTIF($C$2:$C4330,$C4330)=1,1,0))</f>
        <v/>
      </c>
      <c r="AB4330">
        <f>IF($AA4330=1,SUMPRODUCT(--($AE$2:$AE$6001&lt;$AE4330))+1,"")</f>
        <v/>
      </c>
      <c r="AC4330">
        <f>IF($C4330="","",IF(OR($W4330=TRUE(),$W4330="TRUE"),0,1))</f>
        <v/>
      </c>
      <c r="AD4330">
        <f>IF($C4330="","",IF($Z4330="Yes",1,0))</f>
        <v/>
      </c>
      <c r="AE4330">
        <f>IF($AA4330=1,IFERROR(IF(VALUE($C4330)&lt;100000000,VALUE($C4330),1000000000),IFERROR(IF(VALUE(MID($C4330,2,20))&lt;100000000,VALUE(MID($C4330,2,20)),1000000000),1000000000))+ROW()/100000,"")</f>
        <v/>
      </c>
    </row>
    <row r="4331">
      <c r="M4331" s="7">
        <f>IF($C4331="","",L4331*V4331/100)</f>
        <v/>
      </c>
      <c r="N4331" s="11" t="n"/>
      <c r="R4331" s="7" t="n"/>
      <c r="T4331" s="7" t="n"/>
      <c r="U4331" s="7">
        <f>IF($C4331="","",T4331*X4331/100)</f>
        <v/>
      </c>
      <c r="V4331" s="7">
        <f>IF($C4331="","",T4331-U4331)</f>
        <v/>
      </c>
      <c r="X4331">
        <f>IF($C4331="","",IF($AD4331=1,Settings!$C$8,IF($AC4331=1,Settings!$C$6,Settings!$C$7))*100)</f>
        <v/>
      </c>
      <c r="Y4331" s="7">
        <f>IF($C4331="","",V4331-M4331)</f>
        <v/>
      </c>
      <c r="AA4331">
        <f>IF($C4331="","",IF(COUNTIF($C$2:$C4331,$C4331)=1,1,0))</f>
        <v/>
      </c>
      <c r="AB4331">
        <f>IF($AA4331=1,SUMPRODUCT(--($AE$2:$AE$6001&lt;$AE4331))+1,"")</f>
        <v/>
      </c>
      <c r="AC4331">
        <f>IF($C4331="","",IF(OR($W4331=TRUE(),$W4331="TRUE"),0,1))</f>
        <v/>
      </c>
      <c r="AD4331">
        <f>IF($C4331="","",IF($Z4331="Yes",1,0))</f>
        <v/>
      </c>
      <c r="AE4331">
        <f>IF($AA4331=1,IFERROR(IF(VALUE($C4331)&lt;100000000,VALUE($C4331),1000000000),IFERROR(IF(VALUE(MID($C4331,2,20))&lt;100000000,VALUE(MID($C4331,2,20)),1000000000),1000000000))+ROW()/100000,"")</f>
        <v/>
      </c>
    </row>
    <row r="4332">
      <c r="M4332" s="7">
        <f>IF($C4332="","",L4332*V4332/100)</f>
        <v/>
      </c>
      <c r="N4332" s="11" t="n"/>
      <c r="R4332" s="7" t="n"/>
      <c r="T4332" s="7" t="n"/>
      <c r="U4332" s="7">
        <f>IF($C4332="","",T4332*X4332/100)</f>
        <v/>
      </c>
      <c r="V4332" s="7">
        <f>IF($C4332="","",T4332-U4332)</f>
        <v/>
      </c>
      <c r="X4332">
        <f>IF($C4332="","",IF($AD4332=1,Settings!$C$8,IF($AC4332=1,Settings!$C$6,Settings!$C$7))*100)</f>
        <v/>
      </c>
      <c r="Y4332" s="7">
        <f>IF($C4332="","",V4332-M4332)</f>
        <v/>
      </c>
      <c r="AA4332">
        <f>IF($C4332="","",IF(COUNTIF($C$2:$C4332,$C4332)=1,1,0))</f>
        <v/>
      </c>
      <c r="AB4332">
        <f>IF($AA4332=1,SUMPRODUCT(--($AE$2:$AE$6001&lt;$AE4332))+1,"")</f>
        <v/>
      </c>
      <c r="AC4332">
        <f>IF($C4332="","",IF(OR($W4332=TRUE(),$W4332="TRUE"),0,1))</f>
        <v/>
      </c>
      <c r="AD4332">
        <f>IF($C4332="","",IF($Z4332="Yes",1,0))</f>
        <v/>
      </c>
      <c r="AE4332">
        <f>IF($AA4332=1,IFERROR(IF(VALUE($C4332)&lt;100000000,VALUE($C4332),1000000000),IFERROR(IF(VALUE(MID($C4332,2,20))&lt;100000000,VALUE(MID($C4332,2,20)),1000000000),1000000000))+ROW()/100000,"")</f>
        <v/>
      </c>
    </row>
    <row r="4333">
      <c r="M4333" s="7">
        <f>IF($C4333="","",L4333*V4333/100)</f>
        <v/>
      </c>
      <c r="N4333" s="11" t="n"/>
      <c r="R4333" s="7" t="n"/>
      <c r="T4333" s="7" t="n"/>
      <c r="U4333" s="7">
        <f>IF($C4333="","",T4333*X4333/100)</f>
        <v/>
      </c>
      <c r="V4333" s="7">
        <f>IF($C4333="","",T4333-U4333)</f>
        <v/>
      </c>
      <c r="X4333">
        <f>IF($C4333="","",IF($AD4333=1,Settings!$C$8,IF($AC4333=1,Settings!$C$6,Settings!$C$7))*100)</f>
        <v/>
      </c>
      <c r="Y4333" s="7">
        <f>IF($C4333="","",V4333-M4333)</f>
        <v/>
      </c>
      <c r="AA4333">
        <f>IF($C4333="","",IF(COUNTIF($C$2:$C4333,$C4333)=1,1,0))</f>
        <v/>
      </c>
      <c r="AB4333">
        <f>IF($AA4333=1,SUMPRODUCT(--($AE$2:$AE$6001&lt;$AE4333))+1,"")</f>
        <v/>
      </c>
      <c r="AC4333">
        <f>IF($C4333="","",IF(OR($W4333=TRUE(),$W4333="TRUE"),0,1))</f>
        <v/>
      </c>
      <c r="AD4333">
        <f>IF($C4333="","",IF($Z4333="Yes",1,0))</f>
        <v/>
      </c>
      <c r="AE4333">
        <f>IF($AA4333=1,IFERROR(IF(VALUE($C4333)&lt;100000000,VALUE($C4333),1000000000),IFERROR(IF(VALUE(MID($C4333,2,20))&lt;100000000,VALUE(MID($C4333,2,20)),1000000000),1000000000))+ROW()/100000,"")</f>
        <v/>
      </c>
    </row>
    <row r="4334">
      <c r="M4334" s="7">
        <f>IF($C4334="","",L4334*V4334/100)</f>
        <v/>
      </c>
      <c r="N4334" s="11" t="n"/>
      <c r="R4334" s="7" t="n"/>
      <c r="T4334" s="7" t="n"/>
      <c r="U4334" s="7">
        <f>IF($C4334="","",T4334*X4334/100)</f>
        <v/>
      </c>
      <c r="V4334" s="7">
        <f>IF($C4334="","",T4334-U4334)</f>
        <v/>
      </c>
      <c r="X4334">
        <f>IF($C4334="","",IF($AD4334=1,Settings!$C$8,IF($AC4334=1,Settings!$C$6,Settings!$C$7))*100)</f>
        <v/>
      </c>
      <c r="Y4334" s="7">
        <f>IF($C4334="","",V4334-M4334)</f>
        <v/>
      </c>
      <c r="AA4334">
        <f>IF($C4334="","",IF(COUNTIF($C$2:$C4334,$C4334)=1,1,0))</f>
        <v/>
      </c>
      <c r="AB4334">
        <f>IF($AA4334=1,SUMPRODUCT(--($AE$2:$AE$6001&lt;$AE4334))+1,"")</f>
        <v/>
      </c>
      <c r="AC4334">
        <f>IF($C4334="","",IF(OR($W4334=TRUE(),$W4334="TRUE"),0,1))</f>
        <v/>
      </c>
      <c r="AD4334">
        <f>IF($C4334="","",IF($Z4334="Yes",1,0))</f>
        <v/>
      </c>
      <c r="AE4334">
        <f>IF($AA4334=1,IFERROR(IF(VALUE($C4334)&lt;100000000,VALUE($C4334),1000000000),IFERROR(IF(VALUE(MID($C4334,2,20))&lt;100000000,VALUE(MID($C4334,2,20)),1000000000),1000000000))+ROW()/100000,"")</f>
        <v/>
      </c>
    </row>
    <row r="4335">
      <c r="M4335" s="7">
        <f>IF($C4335="","",L4335*V4335/100)</f>
        <v/>
      </c>
      <c r="N4335" s="11" t="n"/>
      <c r="R4335" s="7" t="n"/>
      <c r="T4335" s="7" t="n"/>
      <c r="U4335" s="7">
        <f>IF($C4335="","",T4335*X4335/100)</f>
        <v/>
      </c>
      <c r="V4335" s="7">
        <f>IF($C4335="","",T4335-U4335)</f>
        <v/>
      </c>
      <c r="X4335">
        <f>IF($C4335="","",IF($AD4335=1,Settings!$C$8,IF($AC4335=1,Settings!$C$6,Settings!$C$7))*100)</f>
        <v/>
      </c>
      <c r="Y4335" s="7">
        <f>IF($C4335="","",V4335-M4335)</f>
        <v/>
      </c>
      <c r="AA4335">
        <f>IF($C4335="","",IF(COUNTIF($C$2:$C4335,$C4335)=1,1,0))</f>
        <v/>
      </c>
      <c r="AB4335">
        <f>IF($AA4335=1,SUMPRODUCT(--($AE$2:$AE$6001&lt;$AE4335))+1,"")</f>
        <v/>
      </c>
      <c r="AC4335">
        <f>IF($C4335="","",IF(OR($W4335=TRUE(),$W4335="TRUE"),0,1))</f>
        <v/>
      </c>
      <c r="AD4335">
        <f>IF($C4335="","",IF($Z4335="Yes",1,0))</f>
        <v/>
      </c>
      <c r="AE4335">
        <f>IF($AA4335=1,IFERROR(IF(VALUE($C4335)&lt;100000000,VALUE($C4335),1000000000),IFERROR(IF(VALUE(MID($C4335,2,20))&lt;100000000,VALUE(MID($C4335,2,20)),1000000000),1000000000))+ROW()/100000,"")</f>
        <v/>
      </c>
    </row>
    <row r="4336">
      <c r="M4336" s="7">
        <f>IF($C4336="","",L4336*V4336/100)</f>
        <v/>
      </c>
      <c r="N4336" s="11" t="n"/>
      <c r="R4336" s="7" t="n"/>
      <c r="T4336" s="7" t="n"/>
      <c r="U4336" s="7">
        <f>IF($C4336="","",T4336*X4336/100)</f>
        <v/>
      </c>
      <c r="V4336" s="7">
        <f>IF($C4336="","",T4336-U4336)</f>
        <v/>
      </c>
      <c r="X4336">
        <f>IF($C4336="","",IF($AD4336=1,Settings!$C$8,IF($AC4336=1,Settings!$C$6,Settings!$C$7))*100)</f>
        <v/>
      </c>
      <c r="Y4336" s="7">
        <f>IF($C4336="","",V4336-M4336)</f>
        <v/>
      </c>
      <c r="AA4336">
        <f>IF($C4336="","",IF(COUNTIF($C$2:$C4336,$C4336)=1,1,0))</f>
        <v/>
      </c>
      <c r="AB4336">
        <f>IF($AA4336=1,SUMPRODUCT(--($AE$2:$AE$6001&lt;$AE4336))+1,"")</f>
        <v/>
      </c>
      <c r="AC4336">
        <f>IF($C4336="","",IF(OR($W4336=TRUE(),$W4336="TRUE"),0,1))</f>
        <v/>
      </c>
      <c r="AD4336">
        <f>IF($C4336="","",IF($Z4336="Yes",1,0))</f>
        <v/>
      </c>
      <c r="AE4336">
        <f>IF($AA4336=1,IFERROR(IF(VALUE($C4336)&lt;100000000,VALUE($C4336),1000000000),IFERROR(IF(VALUE(MID($C4336,2,20))&lt;100000000,VALUE(MID($C4336,2,20)),1000000000),1000000000))+ROW()/100000,"")</f>
        <v/>
      </c>
    </row>
    <row r="4337">
      <c r="M4337" s="7">
        <f>IF($C4337="","",L4337*V4337/100)</f>
        <v/>
      </c>
      <c r="N4337" s="11" t="n"/>
      <c r="R4337" s="7" t="n"/>
      <c r="T4337" s="7" t="n"/>
      <c r="U4337" s="7">
        <f>IF($C4337="","",T4337*X4337/100)</f>
        <v/>
      </c>
      <c r="V4337" s="7">
        <f>IF($C4337="","",T4337-U4337)</f>
        <v/>
      </c>
      <c r="X4337">
        <f>IF($C4337="","",IF($AD4337=1,Settings!$C$8,IF($AC4337=1,Settings!$C$6,Settings!$C$7))*100)</f>
        <v/>
      </c>
      <c r="Y4337" s="7">
        <f>IF($C4337="","",V4337-M4337)</f>
        <v/>
      </c>
      <c r="AA4337">
        <f>IF($C4337="","",IF(COUNTIF($C$2:$C4337,$C4337)=1,1,0))</f>
        <v/>
      </c>
      <c r="AB4337">
        <f>IF($AA4337=1,SUMPRODUCT(--($AE$2:$AE$6001&lt;$AE4337))+1,"")</f>
        <v/>
      </c>
      <c r="AC4337">
        <f>IF($C4337="","",IF(OR($W4337=TRUE(),$W4337="TRUE"),0,1))</f>
        <v/>
      </c>
      <c r="AD4337">
        <f>IF($C4337="","",IF($Z4337="Yes",1,0))</f>
        <v/>
      </c>
      <c r="AE4337">
        <f>IF($AA4337=1,IFERROR(IF(VALUE($C4337)&lt;100000000,VALUE($C4337),1000000000),IFERROR(IF(VALUE(MID($C4337,2,20))&lt;100000000,VALUE(MID($C4337,2,20)),1000000000),1000000000))+ROW()/100000,"")</f>
        <v/>
      </c>
    </row>
    <row r="4338">
      <c r="M4338" s="7">
        <f>IF($C4338="","",L4338*V4338/100)</f>
        <v/>
      </c>
      <c r="N4338" s="11" t="n"/>
      <c r="R4338" s="7" t="n"/>
      <c r="T4338" s="7" t="n"/>
      <c r="U4338" s="7">
        <f>IF($C4338="","",T4338*X4338/100)</f>
        <v/>
      </c>
      <c r="V4338" s="7">
        <f>IF($C4338="","",T4338-U4338)</f>
        <v/>
      </c>
      <c r="X4338">
        <f>IF($C4338="","",IF($AD4338=1,Settings!$C$8,IF($AC4338=1,Settings!$C$6,Settings!$C$7))*100)</f>
        <v/>
      </c>
      <c r="Y4338" s="7">
        <f>IF($C4338="","",V4338-M4338)</f>
        <v/>
      </c>
      <c r="AA4338">
        <f>IF($C4338="","",IF(COUNTIF($C$2:$C4338,$C4338)=1,1,0))</f>
        <v/>
      </c>
      <c r="AB4338">
        <f>IF($AA4338=1,SUMPRODUCT(--($AE$2:$AE$6001&lt;$AE4338))+1,"")</f>
        <v/>
      </c>
      <c r="AC4338">
        <f>IF($C4338="","",IF(OR($W4338=TRUE(),$W4338="TRUE"),0,1))</f>
        <v/>
      </c>
      <c r="AD4338">
        <f>IF($C4338="","",IF($Z4338="Yes",1,0))</f>
        <v/>
      </c>
      <c r="AE4338">
        <f>IF($AA4338=1,IFERROR(IF(VALUE($C4338)&lt;100000000,VALUE($C4338),1000000000),IFERROR(IF(VALUE(MID($C4338,2,20))&lt;100000000,VALUE(MID($C4338,2,20)),1000000000),1000000000))+ROW()/100000,"")</f>
        <v/>
      </c>
    </row>
    <row r="4339">
      <c r="M4339" s="7">
        <f>IF($C4339="","",L4339*V4339/100)</f>
        <v/>
      </c>
      <c r="N4339" s="11" t="n"/>
      <c r="R4339" s="7" t="n"/>
      <c r="T4339" s="7" t="n"/>
      <c r="U4339" s="7">
        <f>IF($C4339="","",T4339*X4339/100)</f>
        <v/>
      </c>
      <c r="V4339" s="7">
        <f>IF($C4339="","",T4339-U4339)</f>
        <v/>
      </c>
      <c r="X4339">
        <f>IF($C4339="","",IF($AD4339=1,Settings!$C$8,IF($AC4339=1,Settings!$C$6,Settings!$C$7))*100)</f>
        <v/>
      </c>
      <c r="Y4339" s="7">
        <f>IF($C4339="","",V4339-M4339)</f>
        <v/>
      </c>
      <c r="AA4339">
        <f>IF($C4339="","",IF(COUNTIF($C$2:$C4339,$C4339)=1,1,0))</f>
        <v/>
      </c>
      <c r="AB4339">
        <f>IF($AA4339=1,SUMPRODUCT(--($AE$2:$AE$6001&lt;$AE4339))+1,"")</f>
        <v/>
      </c>
      <c r="AC4339">
        <f>IF($C4339="","",IF(OR($W4339=TRUE(),$W4339="TRUE"),0,1))</f>
        <v/>
      </c>
      <c r="AD4339">
        <f>IF($C4339="","",IF($Z4339="Yes",1,0))</f>
        <v/>
      </c>
      <c r="AE4339">
        <f>IF($AA4339=1,IFERROR(IF(VALUE($C4339)&lt;100000000,VALUE($C4339),1000000000),IFERROR(IF(VALUE(MID($C4339,2,20))&lt;100000000,VALUE(MID($C4339,2,20)),1000000000),1000000000))+ROW()/100000,"")</f>
        <v/>
      </c>
    </row>
    <row r="4340">
      <c r="M4340" s="7">
        <f>IF($C4340="","",L4340*V4340/100)</f>
        <v/>
      </c>
      <c r="N4340" s="11" t="n"/>
      <c r="R4340" s="7" t="n"/>
      <c r="T4340" s="7" t="n"/>
      <c r="U4340" s="7">
        <f>IF($C4340="","",T4340*X4340/100)</f>
        <v/>
      </c>
      <c r="V4340" s="7">
        <f>IF($C4340="","",T4340-U4340)</f>
        <v/>
      </c>
      <c r="X4340">
        <f>IF($C4340="","",IF($AD4340=1,Settings!$C$8,IF($AC4340=1,Settings!$C$6,Settings!$C$7))*100)</f>
        <v/>
      </c>
      <c r="Y4340" s="7">
        <f>IF($C4340="","",V4340-M4340)</f>
        <v/>
      </c>
      <c r="AA4340">
        <f>IF($C4340="","",IF(COUNTIF($C$2:$C4340,$C4340)=1,1,0))</f>
        <v/>
      </c>
      <c r="AB4340">
        <f>IF($AA4340=1,SUMPRODUCT(--($AE$2:$AE$6001&lt;$AE4340))+1,"")</f>
        <v/>
      </c>
      <c r="AC4340">
        <f>IF($C4340="","",IF(OR($W4340=TRUE(),$W4340="TRUE"),0,1))</f>
        <v/>
      </c>
      <c r="AD4340">
        <f>IF($C4340="","",IF($Z4340="Yes",1,0))</f>
        <v/>
      </c>
      <c r="AE4340">
        <f>IF($AA4340=1,IFERROR(IF(VALUE($C4340)&lt;100000000,VALUE($C4340),1000000000),IFERROR(IF(VALUE(MID($C4340,2,20))&lt;100000000,VALUE(MID($C4340,2,20)),1000000000),1000000000))+ROW()/100000,"")</f>
        <v/>
      </c>
    </row>
    <row r="4341">
      <c r="M4341" s="7">
        <f>IF($C4341="","",L4341*V4341/100)</f>
        <v/>
      </c>
      <c r="N4341" s="11" t="n"/>
      <c r="R4341" s="7" t="n"/>
      <c r="T4341" s="7" t="n"/>
      <c r="U4341" s="7">
        <f>IF($C4341="","",T4341*X4341/100)</f>
        <v/>
      </c>
      <c r="V4341" s="7">
        <f>IF($C4341="","",T4341-U4341)</f>
        <v/>
      </c>
      <c r="X4341">
        <f>IF($C4341="","",IF($AD4341=1,Settings!$C$8,IF($AC4341=1,Settings!$C$6,Settings!$C$7))*100)</f>
        <v/>
      </c>
      <c r="Y4341" s="7">
        <f>IF($C4341="","",V4341-M4341)</f>
        <v/>
      </c>
      <c r="AA4341">
        <f>IF($C4341="","",IF(COUNTIF($C$2:$C4341,$C4341)=1,1,0))</f>
        <v/>
      </c>
      <c r="AB4341">
        <f>IF($AA4341=1,SUMPRODUCT(--($AE$2:$AE$6001&lt;$AE4341))+1,"")</f>
        <v/>
      </c>
      <c r="AC4341">
        <f>IF($C4341="","",IF(OR($W4341=TRUE(),$W4341="TRUE"),0,1))</f>
        <v/>
      </c>
      <c r="AD4341">
        <f>IF($C4341="","",IF($Z4341="Yes",1,0))</f>
        <v/>
      </c>
      <c r="AE4341">
        <f>IF($AA4341=1,IFERROR(IF(VALUE($C4341)&lt;100000000,VALUE($C4341),1000000000),IFERROR(IF(VALUE(MID($C4341,2,20))&lt;100000000,VALUE(MID($C4341,2,20)),1000000000),1000000000))+ROW()/100000,"")</f>
        <v/>
      </c>
    </row>
    <row r="4342">
      <c r="M4342" s="7">
        <f>IF($C4342="","",L4342*V4342/100)</f>
        <v/>
      </c>
      <c r="N4342" s="11" t="n"/>
      <c r="R4342" s="7" t="n"/>
      <c r="T4342" s="7" t="n"/>
      <c r="U4342" s="7">
        <f>IF($C4342="","",T4342*X4342/100)</f>
        <v/>
      </c>
      <c r="V4342" s="7">
        <f>IF($C4342="","",T4342-U4342)</f>
        <v/>
      </c>
      <c r="X4342">
        <f>IF($C4342="","",IF($AD4342=1,Settings!$C$8,IF($AC4342=1,Settings!$C$6,Settings!$C$7))*100)</f>
        <v/>
      </c>
      <c r="Y4342" s="7">
        <f>IF($C4342="","",V4342-M4342)</f>
        <v/>
      </c>
      <c r="AA4342">
        <f>IF($C4342="","",IF(COUNTIF($C$2:$C4342,$C4342)=1,1,0))</f>
        <v/>
      </c>
      <c r="AB4342">
        <f>IF($AA4342=1,SUMPRODUCT(--($AE$2:$AE$6001&lt;$AE4342))+1,"")</f>
        <v/>
      </c>
      <c r="AC4342">
        <f>IF($C4342="","",IF(OR($W4342=TRUE(),$W4342="TRUE"),0,1))</f>
        <v/>
      </c>
      <c r="AD4342">
        <f>IF($C4342="","",IF($Z4342="Yes",1,0))</f>
        <v/>
      </c>
      <c r="AE4342">
        <f>IF($AA4342=1,IFERROR(IF(VALUE($C4342)&lt;100000000,VALUE($C4342),1000000000),IFERROR(IF(VALUE(MID($C4342,2,20))&lt;100000000,VALUE(MID($C4342,2,20)),1000000000),1000000000))+ROW()/100000,"")</f>
        <v/>
      </c>
    </row>
    <row r="4343">
      <c r="M4343" s="7">
        <f>IF($C4343="","",L4343*V4343/100)</f>
        <v/>
      </c>
      <c r="N4343" s="11" t="n"/>
      <c r="R4343" s="7" t="n"/>
      <c r="T4343" s="7" t="n"/>
      <c r="U4343" s="7">
        <f>IF($C4343="","",T4343*X4343/100)</f>
        <v/>
      </c>
      <c r="V4343" s="7">
        <f>IF($C4343="","",T4343-U4343)</f>
        <v/>
      </c>
      <c r="X4343">
        <f>IF($C4343="","",IF($AD4343=1,Settings!$C$8,IF($AC4343=1,Settings!$C$6,Settings!$C$7))*100)</f>
        <v/>
      </c>
      <c r="Y4343" s="7">
        <f>IF($C4343="","",V4343-M4343)</f>
        <v/>
      </c>
      <c r="AA4343">
        <f>IF($C4343="","",IF(COUNTIF($C$2:$C4343,$C4343)=1,1,0))</f>
        <v/>
      </c>
      <c r="AB4343">
        <f>IF($AA4343=1,SUMPRODUCT(--($AE$2:$AE$6001&lt;$AE4343))+1,"")</f>
        <v/>
      </c>
      <c r="AC4343">
        <f>IF($C4343="","",IF(OR($W4343=TRUE(),$W4343="TRUE"),0,1))</f>
        <v/>
      </c>
      <c r="AD4343">
        <f>IF($C4343="","",IF($Z4343="Yes",1,0))</f>
        <v/>
      </c>
      <c r="AE4343">
        <f>IF($AA4343=1,IFERROR(IF(VALUE($C4343)&lt;100000000,VALUE($C4343),1000000000),IFERROR(IF(VALUE(MID($C4343,2,20))&lt;100000000,VALUE(MID($C4343,2,20)),1000000000),1000000000))+ROW()/100000,"")</f>
        <v/>
      </c>
    </row>
    <row r="4344">
      <c r="M4344" s="7">
        <f>IF($C4344="","",L4344*V4344/100)</f>
        <v/>
      </c>
      <c r="N4344" s="11" t="n"/>
      <c r="R4344" s="7" t="n"/>
      <c r="T4344" s="7" t="n"/>
      <c r="U4344" s="7">
        <f>IF($C4344="","",T4344*X4344/100)</f>
        <v/>
      </c>
      <c r="V4344" s="7">
        <f>IF($C4344="","",T4344-U4344)</f>
        <v/>
      </c>
      <c r="X4344">
        <f>IF($C4344="","",IF($AD4344=1,Settings!$C$8,IF($AC4344=1,Settings!$C$6,Settings!$C$7))*100)</f>
        <v/>
      </c>
      <c r="Y4344" s="7">
        <f>IF($C4344="","",V4344-M4344)</f>
        <v/>
      </c>
      <c r="AA4344">
        <f>IF($C4344="","",IF(COUNTIF($C$2:$C4344,$C4344)=1,1,0))</f>
        <v/>
      </c>
      <c r="AB4344">
        <f>IF($AA4344=1,SUMPRODUCT(--($AE$2:$AE$6001&lt;$AE4344))+1,"")</f>
        <v/>
      </c>
      <c r="AC4344">
        <f>IF($C4344="","",IF(OR($W4344=TRUE(),$W4344="TRUE"),0,1))</f>
        <v/>
      </c>
      <c r="AD4344">
        <f>IF($C4344="","",IF($Z4344="Yes",1,0))</f>
        <v/>
      </c>
      <c r="AE4344">
        <f>IF($AA4344=1,IFERROR(IF(VALUE($C4344)&lt;100000000,VALUE($C4344),1000000000),IFERROR(IF(VALUE(MID($C4344,2,20))&lt;100000000,VALUE(MID($C4344,2,20)),1000000000),1000000000))+ROW()/100000,"")</f>
        <v/>
      </c>
    </row>
    <row r="4345">
      <c r="M4345" s="7">
        <f>IF($C4345="","",L4345*V4345/100)</f>
        <v/>
      </c>
      <c r="N4345" s="11" t="n"/>
      <c r="R4345" s="7" t="n"/>
      <c r="T4345" s="7" t="n"/>
      <c r="U4345" s="7">
        <f>IF($C4345="","",T4345*X4345/100)</f>
        <v/>
      </c>
      <c r="V4345" s="7">
        <f>IF($C4345="","",T4345-U4345)</f>
        <v/>
      </c>
      <c r="X4345">
        <f>IF($C4345="","",IF($AD4345=1,Settings!$C$8,IF($AC4345=1,Settings!$C$6,Settings!$C$7))*100)</f>
        <v/>
      </c>
      <c r="Y4345" s="7">
        <f>IF($C4345="","",V4345-M4345)</f>
        <v/>
      </c>
      <c r="AA4345">
        <f>IF($C4345="","",IF(COUNTIF($C$2:$C4345,$C4345)=1,1,0))</f>
        <v/>
      </c>
      <c r="AB4345">
        <f>IF($AA4345=1,SUMPRODUCT(--($AE$2:$AE$6001&lt;$AE4345))+1,"")</f>
        <v/>
      </c>
      <c r="AC4345">
        <f>IF($C4345="","",IF(OR($W4345=TRUE(),$W4345="TRUE"),0,1))</f>
        <v/>
      </c>
      <c r="AD4345">
        <f>IF($C4345="","",IF($Z4345="Yes",1,0))</f>
        <v/>
      </c>
      <c r="AE4345">
        <f>IF($AA4345=1,IFERROR(IF(VALUE($C4345)&lt;100000000,VALUE($C4345),1000000000),IFERROR(IF(VALUE(MID($C4345,2,20))&lt;100000000,VALUE(MID($C4345,2,20)),1000000000),1000000000))+ROW()/100000,"")</f>
        <v/>
      </c>
    </row>
    <row r="4346">
      <c r="M4346" s="7">
        <f>IF($C4346="","",L4346*V4346/100)</f>
        <v/>
      </c>
      <c r="N4346" s="11" t="n"/>
      <c r="R4346" s="7" t="n"/>
      <c r="T4346" s="7" t="n"/>
      <c r="U4346" s="7">
        <f>IF($C4346="","",T4346*X4346/100)</f>
        <v/>
      </c>
      <c r="V4346" s="7">
        <f>IF($C4346="","",T4346-U4346)</f>
        <v/>
      </c>
      <c r="X4346">
        <f>IF($C4346="","",IF($AD4346=1,Settings!$C$8,IF($AC4346=1,Settings!$C$6,Settings!$C$7))*100)</f>
        <v/>
      </c>
      <c r="Y4346" s="7">
        <f>IF($C4346="","",V4346-M4346)</f>
        <v/>
      </c>
      <c r="AA4346">
        <f>IF($C4346="","",IF(COUNTIF($C$2:$C4346,$C4346)=1,1,0))</f>
        <v/>
      </c>
      <c r="AB4346">
        <f>IF($AA4346=1,SUMPRODUCT(--($AE$2:$AE$6001&lt;$AE4346))+1,"")</f>
        <v/>
      </c>
      <c r="AC4346">
        <f>IF($C4346="","",IF(OR($W4346=TRUE(),$W4346="TRUE"),0,1))</f>
        <v/>
      </c>
      <c r="AD4346">
        <f>IF($C4346="","",IF($Z4346="Yes",1,0))</f>
        <v/>
      </c>
      <c r="AE4346">
        <f>IF($AA4346=1,IFERROR(IF(VALUE($C4346)&lt;100000000,VALUE($C4346),1000000000),IFERROR(IF(VALUE(MID($C4346,2,20))&lt;100000000,VALUE(MID($C4346,2,20)),1000000000),1000000000))+ROW()/100000,"")</f>
        <v/>
      </c>
    </row>
    <row r="4347">
      <c r="M4347" s="7">
        <f>IF($C4347="","",L4347*V4347/100)</f>
        <v/>
      </c>
      <c r="N4347" s="11" t="n"/>
      <c r="R4347" s="7" t="n"/>
      <c r="T4347" s="7" t="n"/>
      <c r="U4347" s="7">
        <f>IF($C4347="","",T4347*X4347/100)</f>
        <v/>
      </c>
      <c r="V4347" s="7">
        <f>IF($C4347="","",T4347-U4347)</f>
        <v/>
      </c>
      <c r="X4347">
        <f>IF($C4347="","",IF($AD4347=1,Settings!$C$8,IF($AC4347=1,Settings!$C$6,Settings!$C$7))*100)</f>
        <v/>
      </c>
      <c r="Y4347" s="7">
        <f>IF($C4347="","",V4347-M4347)</f>
        <v/>
      </c>
      <c r="AA4347">
        <f>IF($C4347="","",IF(COUNTIF($C$2:$C4347,$C4347)=1,1,0))</f>
        <v/>
      </c>
      <c r="AB4347">
        <f>IF($AA4347=1,SUMPRODUCT(--($AE$2:$AE$6001&lt;$AE4347))+1,"")</f>
        <v/>
      </c>
      <c r="AC4347">
        <f>IF($C4347="","",IF(OR($W4347=TRUE(),$W4347="TRUE"),0,1))</f>
        <v/>
      </c>
      <c r="AD4347">
        <f>IF($C4347="","",IF($Z4347="Yes",1,0))</f>
        <v/>
      </c>
      <c r="AE4347">
        <f>IF($AA4347=1,IFERROR(IF(VALUE($C4347)&lt;100000000,VALUE($C4347),1000000000),IFERROR(IF(VALUE(MID($C4347,2,20))&lt;100000000,VALUE(MID($C4347,2,20)),1000000000),1000000000))+ROW()/100000,"")</f>
        <v/>
      </c>
    </row>
    <row r="4348">
      <c r="M4348" s="7">
        <f>IF($C4348="","",L4348*V4348/100)</f>
        <v/>
      </c>
      <c r="N4348" s="11" t="n"/>
      <c r="R4348" s="7" t="n"/>
      <c r="T4348" s="7" t="n"/>
      <c r="U4348" s="7">
        <f>IF($C4348="","",T4348*X4348/100)</f>
        <v/>
      </c>
      <c r="V4348" s="7">
        <f>IF($C4348="","",T4348-U4348)</f>
        <v/>
      </c>
      <c r="X4348">
        <f>IF($C4348="","",IF($AD4348=1,Settings!$C$8,IF($AC4348=1,Settings!$C$6,Settings!$C$7))*100)</f>
        <v/>
      </c>
      <c r="Y4348" s="7">
        <f>IF($C4348="","",V4348-M4348)</f>
        <v/>
      </c>
      <c r="AA4348">
        <f>IF($C4348="","",IF(COUNTIF($C$2:$C4348,$C4348)=1,1,0))</f>
        <v/>
      </c>
      <c r="AB4348">
        <f>IF($AA4348=1,SUMPRODUCT(--($AE$2:$AE$6001&lt;$AE4348))+1,"")</f>
        <v/>
      </c>
      <c r="AC4348">
        <f>IF($C4348="","",IF(OR($W4348=TRUE(),$W4348="TRUE"),0,1))</f>
        <v/>
      </c>
      <c r="AD4348">
        <f>IF($C4348="","",IF($Z4348="Yes",1,0))</f>
        <v/>
      </c>
      <c r="AE4348">
        <f>IF($AA4348=1,IFERROR(IF(VALUE($C4348)&lt;100000000,VALUE($C4348),1000000000),IFERROR(IF(VALUE(MID($C4348,2,20))&lt;100000000,VALUE(MID($C4348,2,20)),1000000000),1000000000))+ROW()/100000,"")</f>
        <v/>
      </c>
    </row>
    <row r="4349">
      <c r="M4349" s="7">
        <f>IF($C4349="","",L4349*V4349/100)</f>
        <v/>
      </c>
      <c r="N4349" s="11" t="n"/>
      <c r="R4349" s="7" t="n"/>
      <c r="T4349" s="7" t="n"/>
      <c r="U4349" s="7">
        <f>IF($C4349="","",T4349*X4349/100)</f>
        <v/>
      </c>
      <c r="V4349" s="7">
        <f>IF($C4349="","",T4349-U4349)</f>
        <v/>
      </c>
      <c r="X4349">
        <f>IF($C4349="","",IF($AD4349=1,Settings!$C$8,IF($AC4349=1,Settings!$C$6,Settings!$C$7))*100)</f>
        <v/>
      </c>
      <c r="Y4349" s="7">
        <f>IF($C4349="","",V4349-M4349)</f>
        <v/>
      </c>
      <c r="AA4349">
        <f>IF($C4349="","",IF(COUNTIF($C$2:$C4349,$C4349)=1,1,0))</f>
        <v/>
      </c>
      <c r="AB4349">
        <f>IF($AA4349=1,SUMPRODUCT(--($AE$2:$AE$6001&lt;$AE4349))+1,"")</f>
        <v/>
      </c>
      <c r="AC4349">
        <f>IF($C4349="","",IF(OR($W4349=TRUE(),$W4349="TRUE"),0,1))</f>
        <v/>
      </c>
      <c r="AD4349">
        <f>IF($C4349="","",IF($Z4349="Yes",1,0))</f>
        <v/>
      </c>
      <c r="AE4349">
        <f>IF($AA4349=1,IFERROR(IF(VALUE($C4349)&lt;100000000,VALUE($C4349),1000000000),IFERROR(IF(VALUE(MID($C4349,2,20))&lt;100000000,VALUE(MID($C4349,2,20)),1000000000),1000000000))+ROW()/100000,"")</f>
        <v/>
      </c>
    </row>
    <row r="4350">
      <c r="M4350" s="7">
        <f>IF($C4350="","",L4350*V4350/100)</f>
        <v/>
      </c>
      <c r="N4350" s="11" t="n"/>
      <c r="R4350" s="7" t="n"/>
      <c r="T4350" s="7" t="n"/>
      <c r="U4350" s="7">
        <f>IF($C4350="","",T4350*X4350/100)</f>
        <v/>
      </c>
      <c r="V4350" s="7">
        <f>IF($C4350="","",T4350-U4350)</f>
        <v/>
      </c>
      <c r="X4350">
        <f>IF($C4350="","",IF($AD4350=1,Settings!$C$8,IF($AC4350=1,Settings!$C$6,Settings!$C$7))*100)</f>
        <v/>
      </c>
      <c r="Y4350" s="7">
        <f>IF($C4350="","",V4350-M4350)</f>
        <v/>
      </c>
      <c r="AA4350">
        <f>IF($C4350="","",IF(COUNTIF($C$2:$C4350,$C4350)=1,1,0))</f>
        <v/>
      </c>
      <c r="AB4350">
        <f>IF($AA4350=1,SUMPRODUCT(--($AE$2:$AE$6001&lt;$AE4350))+1,"")</f>
        <v/>
      </c>
      <c r="AC4350">
        <f>IF($C4350="","",IF(OR($W4350=TRUE(),$W4350="TRUE"),0,1))</f>
        <v/>
      </c>
      <c r="AD4350">
        <f>IF($C4350="","",IF($Z4350="Yes",1,0))</f>
        <v/>
      </c>
      <c r="AE4350">
        <f>IF($AA4350=1,IFERROR(IF(VALUE($C4350)&lt;100000000,VALUE($C4350),1000000000),IFERROR(IF(VALUE(MID($C4350,2,20))&lt;100000000,VALUE(MID($C4350,2,20)),1000000000),1000000000))+ROW()/100000,"")</f>
        <v/>
      </c>
    </row>
    <row r="4351">
      <c r="M4351" s="7">
        <f>IF($C4351="","",L4351*V4351/100)</f>
        <v/>
      </c>
      <c r="N4351" s="11" t="n"/>
      <c r="R4351" s="7" t="n"/>
      <c r="T4351" s="7" t="n"/>
      <c r="U4351" s="7">
        <f>IF($C4351="","",T4351*X4351/100)</f>
        <v/>
      </c>
      <c r="V4351" s="7">
        <f>IF($C4351="","",T4351-U4351)</f>
        <v/>
      </c>
      <c r="X4351">
        <f>IF($C4351="","",IF($AD4351=1,Settings!$C$8,IF($AC4351=1,Settings!$C$6,Settings!$C$7))*100)</f>
        <v/>
      </c>
      <c r="Y4351" s="7">
        <f>IF($C4351="","",V4351-M4351)</f>
        <v/>
      </c>
      <c r="AA4351">
        <f>IF($C4351="","",IF(COUNTIF($C$2:$C4351,$C4351)=1,1,0))</f>
        <v/>
      </c>
      <c r="AB4351">
        <f>IF($AA4351=1,SUMPRODUCT(--($AE$2:$AE$6001&lt;$AE4351))+1,"")</f>
        <v/>
      </c>
      <c r="AC4351">
        <f>IF($C4351="","",IF(OR($W4351=TRUE(),$W4351="TRUE"),0,1))</f>
        <v/>
      </c>
      <c r="AD4351">
        <f>IF($C4351="","",IF($Z4351="Yes",1,0))</f>
        <v/>
      </c>
      <c r="AE4351">
        <f>IF($AA4351=1,IFERROR(IF(VALUE($C4351)&lt;100000000,VALUE($C4351),1000000000),IFERROR(IF(VALUE(MID($C4351,2,20))&lt;100000000,VALUE(MID($C4351,2,20)),1000000000),1000000000))+ROW()/100000,"")</f>
        <v/>
      </c>
    </row>
    <row r="4352">
      <c r="M4352" s="7">
        <f>IF($C4352="","",L4352*V4352/100)</f>
        <v/>
      </c>
      <c r="N4352" s="11" t="n"/>
      <c r="R4352" s="7" t="n"/>
      <c r="T4352" s="7" t="n"/>
      <c r="U4352" s="7">
        <f>IF($C4352="","",T4352*X4352/100)</f>
        <v/>
      </c>
      <c r="V4352" s="7">
        <f>IF($C4352="","",T4352-U4352)</f>
        <v/>
      </c>
      <c r="X4352">
        <f>IF($C4352="","",IF($AD4352=1,Settings!$C$8,IF($AC4352=1,Settings!$C$6,Settings!$C$7))*100)</f>
        <v/>
      </c>
      <c r="Y4352" s="7">
        <f>IF($C4352="","",V4352-M4352)</f>
        <v/>
      </c>
      <c r="AA4352">
        <f>IF($C4352="","",IF(COUNTIF($C$2:$C4352,$C4352)=1,1,0))</f>
        <v/>
      </c>
      <c r="AB4352">
        <f>IF($AA4352=1,SUMPRODUCT(--($AE$2:$AE$6001&lt;$AE4352))+1,"")</f>
        <v/>
      </c>
      <c r="AC4352">
        <f>IF($C4352="","",IF(OR($W4352=TRUE(),$W4352="TRUE"),0,1))</f>
        <v/>
      </c>
      <c r="AD4352">
        <f>IF($C4352="","",IF($Z4352="Yes",1,0))</f>
        <v/>
      </c>
      <c r="AE4352">
        <f>IF($AA4352=1,IFERROR(IF(VALUE($C4352)&lt;100000000,VALUE($C4352),1000000000),IFERROR(IF(VALUE(MID($C4352,2,20))&lt;100000000,VALUE(MID($C4352,2,20)),1000000000),1000000000))+ROW()/100000,"")</f>
        <v/>
      </c>
    </row>
    <row r="4353">
      <c r="M4353" s="7">
        <f>IF($C4353="","",L4353*V4353/100)</f>
        <v/>
      </c>
      <c r="N4353" s="11" t="n"/>
      <c r="R4353" s="7" t="n"/>
      <c r="T4353" s="7" t="n"/>
      <c r="U4353" s="7">
        <f>IF($C4353="","",T4353*X4353/100)</f>
        <v/>
      </c>
      <c r="V4353" s="7">
        <f>IF($C4353="","",T4353-U4353)</f>
        <v/>
      </c>
      <c r="X4353">
        <f>IF($C4353="","",IF($AD4353=1,Settings!$C$8,IF($AC4353=1,Settings!$C$6,Settings!$C$7))*100)</f>
        <v/>
      </c>
      <c r="Y4353" s="7">
        <f>IF($C4353="","",V4353-M4353)</f>
        <v/>
      </c>
      <c r="AA4353">
        <f>IF($C4353="","",IF(COUNTIF($C$2:$C4353,$C4353)=1,1,0))</f>
        <v/>
      </c>
      <c r="AB4353">
        <f>IF($AA4353=1,SUMPRODUCT(--($AE$2:$AE$6001&lt;$AE4353))+1,"")</f>
        <v/>
      </c>
      <c r="AC4353">
        <f>IF($C4353="","",IF(OR($W4353=TRUE(),$W4353="TRUE"),0,1))</f>
        <v/>
      </c>
      <c r="AD4353">
        <f>IF($C4353="","",IF($Z4353="Yes",1,0))</f>
        <v/>
      </c>
      <c r="AE4353">
        <f>IF($AA4353=1,IFERROR(IF(VALUE($C4353)&lt;100000000,VALUE($C4353),1000000000),IFERROR(IF(VALUE(MID($C4353,2,20))&lt;100000000,VALUE(MID($C4353,2,20)),1000000000),1000000000))+ROW()/100000,"")</f>
        <v/>
      </c>
    </row>
    <row r="4354">
      <c r="M4354" s="7">
        <f>IF($C4354="","",L4354*V4354/100)</f>
        <v/>
      </c>
      <c r="N4354" s="11" t="n"/>
      <c r="R4354" s="7" t="n"/>
      <c r="T4354" s="7" t="n"/>
      <c r="U4354" s="7">
        <f>IF($C4354="","",T4354*X4354/100)</f>
        <v/>
      </c>
      <c r="V4354" s="7">
        <f>IF($C4354="","",T4354-U4354)</f>
        <v/>
      </c>
      <c r="X4354">
        <f>IF($C4354="","",IF($AD4354=1,Settings!$C$8,IF($AC4354=1,Settings!$C$6,Settings!$C$7))*100)</f>
        <v/>
      </c>
      <c r="Y4354" s="7">
        <f>IF($C4354="","",V4354-M4354)</f>
        <v/>
      </c>
      <c r="AA4354">
        <f>IF($C4354="","",IF(COUNTIF($C$2:$C4354,$C4354)=1,1,0))</f>
        <v/>
      </c>
      <c r="AB4354">
        <f>IF($AA4354=1,SUMPRODUCT(--($AE$2:$AE$6001&lt;$AE4354))+1,"")</f>
        <v/>
      </c>
      <c r="AC4354">
        <f>IF($C4354="","",IF(OR($W4354=TRUE(),$W4354="TRUE"),0,1))</f>
        <v/>
      </c>
      <c r="AD4354">
        <f>IF($C4354="","",IF($Z4354="Yes",1,0))</f>
        <v/>
      </c>
      <c r="AE4354">
        <f>IF($AA4354=1,IFERROR(IF(VALUE($C4354)&lt;100000000,VALUE($C4354),1000000000),IFERROR(IF(VALUE(MID($C4354,2,20))&lt;100000000,VALUE(MID($C4354,2,20)),1000000000),1000000000))+ROW()/100000,"")</f>
        <v/>
      </c>
    </row>
    <row r="4355">
      <c r="M4355" s="7">
        <f>IF($C4355="","",L4355*V4355/100)</f>
        <v/>
      </c>
      <c r="N4355" s="11" t="n"/>
      <c r="R4355" s="7" t="n"/>
      <c r="T4355" s="7" t="n"/>
      <c r="U4355" s="7">
        <f>IF($C4355="","",T4355*X4355/100)</f>
        <v/>
      </c>
      <c r="V4355" s="7">
        <f>IF($C4355="","",T4355-U4355)</f>
        <v/>
      </c>
      <c r="X4355">
        <f>IF($C4355="","",IF($AD4355=1,Settings!$C$8,IF($AC4355=1,Settings!$C$6,Settings!$C$7))*100)</f>
        <v/>
      </c>
      <c r="Y4355" s="7">
        <f>IF($C4355="","",V4355-M4355)</f>
        <v/>
      </c>
      <c r="AA4355">
        <f>IF($C4355="","",IF(COUNTIF($C$2:$C4355,$C4355)=1,1,0))</f>
        <v/>
      </c>
      <c r="AB4355">
        <f>IF($AA4355=1,SUMPRODUCT(--($AE$2:$AE$6001&lt;$AE4355))+1,"")</f>
        <v/>
      </c>
      <c r="AC4355">
        <f>IF($C4355="","",IF(OR($W4355=TRUE(),$W4355="TRUE"),0,1))</f>
        <v/>
      </c>
      <c r="AD4355">
        <f>IF($C4355="","",IF($Z4355="Yes",1,0))</f>
        <v/>
      </c>
      <c r="AE4355">
        <f>IF($AA4355=1,IFERROR(IF(VALUE($C4355)&lt;100000000,VALUE($C4355),1000000000),IFERROR(IF(VALUE(MID($C4355,2,20))&lt;100000000,VALUE(MID($C4355,2,20)),1000000000),1000000000))+ROW()/100000,"")</f>
        <v/>
      </c>
    </row>
    <row r="4356">
      <c r="M4356" s="7">
        <f>IF($C4356="","",L4356*V4356/100)</f>
        <v/>
      </c>
      <c r="N4356" s="11" t="n"/>
      <c r="R4356" s="7" t="n"/>
      <c r="T4356" s="7" t="n"/>
      <c r="U4356" s="7">
        <f>IF($C4356="","",T4356*X4356/100)</f>
        <v/>
      </c>
      <c r="V4356" s="7">
        <f>IF($C4356="","",T4356-U4356)</f>
        <v/>
      </c>
      <c r="X4356">
        <f>IF($C4356="","",IF($AD4356=1,Settings!$C$8,IF($AC4356=1,Settings!$C$6,Settings!$C$7))*100)</f>
        <v/>
      </c>
      <c r="Y4356" s="7">
        <f>IF($C4356="","",V4356-M4356)</f>
        <v/>
      </c>
      <c r="AA4356">
        <f>IF($C4356="","",IF(COUNTIF($C$2:$C4356,$C4356)=1,1,0))</f>
        <v/>
      </c>
      <c r="AB4356">
        <f>IF($AA4356=1,SUMPRODUCT(--($AE$2:$AE$6001&lt;$AE4356))+1,"")</f>
        <v/>
      </c>
      <c r="AC4356">
        <f>IF($C4356="","",IF(OR($W4356=TRUE(),$W4356="TRUE"),0,1))</f>
        <v/>
      </c>
      <c r="AD4356">
        <f>IF($C4356="","",IF($Z4356="Yes",1,0))</f>
        <v/>
      </c>
      <c r="AE4356">
        <f>IF($AA4356=1,IFERROR(IF(VALUE($C4356)&lt;100000000,VALUE($C4356),1000000000),IFERROR(IF(VALUE(MID($C4356,2,20))&lt;100000000,VALUE(MID($C4356,2,20)),1000000000),1000000000))+ROW()/100000,"")</f>
        <v/>
      </c>
    </row>
    <row r="4357">
      <c r="M4357" s="7">
        <f>IF($C4357="","",L4357*V4357/100)</f>
        <v/>
      </c>
      <c r="N4357" s="11" t="n"/>
      <c r="R4357" s="7" t="n"/>
      <c r="T4357" s="7" t="n"/>
      <c r="U4357" s="7">
        <f>IF($C4357="","",T4357*X4357/100)</f>
        <v/>
      </c>
      <c r="V4357" s="7">
        <f>IF($C4357="","",T4357-U4357)</f>
        <v/>
      </c>
      <c r="X4357">
        <f>IF($C4357="","",IF($AD4357=1,Settings!$C$8,IF($AC4357=1,Settings!$C$6,Settings!$C$7))*100)</f>
        <v/>
      </c>
      <c r="Y4357" s="7">
        <f>IF($C4357="","",V4357-M4357)</f>
        <v/>
      </c>
      <c r="AA4357">
        <f>IF($C4357="","",IF(COUNTIF($C$2:$C4357,$C4357)=1,1,0))</f>
        <v/>
      </c>
      <c r="AB4357">
        <f>IF($AA4357=1,SUMPRODUCT(--($AE$2:$AE$6001&lt;$AE4357))+1,"")</f>
        <v/>
      </c>
      <c r="AC4357">
        <f>IF($C4357="","",IF(OR($W4357=TRUE(),$W4357="TRUE"),0,1))</f>
        <v/>
      </c>
      <c r="AD4357">
        <f>IF($C4357="","",IF($Z4357="Yes",1,0))</f>
        <v/>
      </c>
      <c r="AE4357">
        <f>IF($AA4357=1,IFERROR(IF(VALUE($C4357)&lt;100000000,VALUE($C4357),1000000000),IFERROR(IF(VALUE(MID($C4357,2,20))&lt;100000000,VALUE(MID($C4357,2,20)),1000000000),1000000000))+ROW()/100000,"")</f>
        <v/>
      </c>
    </row>
    <row r="4358">
      <c r="M4358" s="7">
        <f>IF($C4358="","",L4358*V4358/100)</f>
        <v/>
      </c>
      <c r="N4358" s="11" t="n"/>
      <c r="R4358" s="7" t="n"/>
      <c r="T4358" s="7" t="n"/>
      <c r="U4358" s="7">
        <f>IF($C4358="","",T4358*X4358/100)</f>
        <v/>
      </c>
      <c r="V4358" s="7">
        <f>IF($C4358="","",T4358-U4358)</f>
        <v/>
      </c>
      <c r="X4358">
        <f>IF($C4358="","",IF($AD4358=1,Settings!$C$8,IF($AC4358=1,Settings!$C$6,Settings!$C$7))*100)</f>
        <v/>
      </c>
      <c r="Y4358" s="7">
        <f>IF($C4358="","",V4358-M4358)</f>
        <v/>
      </c>
      <c r="AA4358">
        <f>IF($C4358="","",IF(COUNTIF($C$2:$C4358,$C4358)=1,1,0))</f>
        <v/>
      </c>
      <c r="AB4358">
        <f>IF($AA4358=1,SUMPRODUCT(--($AE$2:$AE$6001&lt;$AE4358))+1,"")</f>
        <v/>
      </c>
      <c r="AC4358">
        <f>IF($C4358="","",IF(OR($W4358=TRUE(),$W4358="TRUE"),0,1))</f>
        <v/>
      </c>
      <c r="AD4358">
        <f>IF($C4358="","",IF($Z4358="Yes",1,0))</f>
        <v/>
      </c>
      <c r="AE4358">
        <f>IF($AA4358=1,IFERROR(IF(VALUE($C4358)&lt;100000000,VALUE($C4358),1000000000),IFERROR(IF(VALUE(MID($C4358,2,20))&lt;100000000,VALUE(MID($C4358,2,20)),1000000000),1000000000))+ROW()/100000,"")</f>
        <v/>
      </c>
    </row>
    <row r="4359">
      <c r="M4359" s="7">
        <f>IF($C4359="","",L4359*V4359/100)</f>
        <v/>
      </c>
      <c r="N4359" s="11" t="n"/>
      <c r="R4359" s="7" t="n"/>
      <c r="T4359" s="7" t="n"/>
      <c r="U4359" s="7">
        <f>IF($C4359="","",T4359*X4359/100)</f>
        <v/>
      </c>
      <c r="V4359" s="7">
        <f>IF($C4359="","",T4359-U4359)</f>
        <v/>
      </c>
      <c r="X4359">
        <f>IF($C4359="","",IF($AD4359=1,Settings!$C$8,IF($AC4359=1,Settings!$C$6,Settings!$C$7))*100)</f>
        <v/>
      </c>
      <c r="Y4359" s="7">
        <f>IF($C4359="","",V4359-M4359)</f>
        <v/>
      </c>
      <c r="AA4359">
        <f>IF($C4359="","",IF(COUNTIF($C$2:$C4359,$C4359)=1,1,0))</f>
        <v/>
      </c>
      <c r="AB4359">
        <f>IF($AA4359=1,SUMPRODUCT(--($AE$2:$AE$6001&lt;$AE4359))+1,"")</f>
        <v/>
      </c>
      <c r="AC4359">
        <f>IF($C4359="","",IF(OR($W4359=TRUE(),$W4359="TRUE"),0,1))</f>
        <v/>
      </c>
      <c r="AD4359">
        <f>IF($C4359="","",IF($Z4359="Yes",1,0))</f>
        <v/>
      </c>
      <c r="AE4359">
        <f>IF($AA4359=1,IFERROR(IF(VALUE($C4359)&lt;100000000,VALUE($C4359),1000000000),IFERROR(IF(VALUE(MID($C4359,2,20))&lt;100000000,VALUE(MID($C4359,2,20)),1000000000),1000000000))+ROW()/100000,"")</f>
        <v/>
      </c>
    </row>
    <row r="4360">
      <c r="M4360" s="7">
        <f>IF($C4360="","",L4360*V4360/100)</f>
        <v/>
      </c>
      <c r="N4360" s="11" t="n"/>
      <c r="R4360" s="7" t="n"/>
      <c r="T4360" s="7" t="n"/>
      <c r="U4360" s="7">
        <f>IF($C4360="","",T4360*X4360/100)</f>
        <v/>
      </c>
      <c r="V4360" s="7">
        <f>IF($C4360="","",T4360-U4360)</f>
        <v/>
      </c>
      <c r="X4360">
        <f>IF($C4360="","",IF($AD4360=1,Settings!$C$8,IF($AC4360=1,Settings!$C$6,Settings!$C$7))*100)</f>
        <v/>
      </c>
      <c r="Y4360" s="7">
        <f>IF($C4360="","",V4360-M4360)</f>
        <v/>
      </c>
      <c r="AA4360">
        <f>IF($C4360="","",IF(COUNTIF($C$2:$C4360,$C4360)=1,1,0))</f>
        <v/>
      </c>
      <c r="AB4360">
        <f>IF($AA4360=1,SUMPRODUCT(--($AE$2:$AE$6001&lt;$AE4360))+1,"")</f>
        <v/>
      </c>
      <c r="AC4360">
        <f>IF($C4360="","",IF(OR($W4360=TRUE(),$W4360="TRUE"),0,1))</f>
        <v/>
      </c>
      <c r="AD4360">
        <f>IF($C4360="","",IF($Z4360="Yes",1,0))</f>
        <v/>
      </c>
      <c r="AE4360">
        <f>IF($AA4360=1,IFERROR(IF(VALUE($C4360)&lt;100000000,VALUE($C4360),1000000000),IFERROR(IF(VALUE(MID($C4360,2,20))&lt;100000000,VALUE(MID($C4360,2,20)),1000000000),1000000000))+ROW()/100000,"")</f>
        <v/>
      </c>
    </row>
    <row r="4361">
      <c r="M4361" s="7">
        <f>IF($C4361="","",L4361*V4361/100)</f>
        <v/>
      </c>
      <c r="N4361" s="11" t="n"/>
      <c r="R4361" s="7" t="n"/>
      <c r="T4361" s="7" t="n"/>
      <c r="U4361" s="7">
        <f>IF($C4361="","",T4361*X4361/100)</f>
        <v/>
      </c>
      <c r="V4361" s="7">
        <f>IF($C4361="","",T4361-U4361)</f>
        <v/>
      </c>
      <c r="X4361">
        <f>IF($C4361="","",IF($AD4361=1,Settings!$C$8,IF($AC4361=1,Settings!$C$6,Settings!$C$7))*100)</f>
        <v/>
      </c>
      <c r="Y4361" s="7">
        <f>IF($C4361="","",V4361-M4361)</f>
        <v/>
      </c>
      <c r="AA4361">
        <f>IF($C4361="","",IF(COUNTIF($C$2:$C4361,$C4361)=1,1,0))</f>
        <v/>
      </c>
      <c r="AB4361">
        <f>IF($AA4361=1,SUMPRODUCT(--($AE$2:$AE$6001&lt;$AE4361))+1,"")</f>
        <v/>
      </c>
      <c r="AC4361">
        <f>IF($C4361="","",IF(OR($W4361=TRUE(),$W4361="TRUE"),0,1))</f>
        <v/>
      </c>
      <c r="AD4361">
        <f>IF($C4361="","",IF($Z4361="Yes",1,0))</f>
        <v/>
      </c>
      <c r="AE4361">
        <f>IF($AA4361=1,IFERROR(IF(VALUE($C4361)&lt;100000000,VALUE($C4361),1000000000),IFERROR(IF(VALUE(MID($C4361,2,20))&lt;100000000,VALUE(MID($C4361,2,20)),1000000000),1000000000))+ROW()/100000,"")</f>
        <v/>
      </c>
    </row>
    <row r="4362">
      <c r="M4362" s="7">
        <f>IF($C4362="","",L4362*V4362/100)</f>
        <v/>
      </c>
      <c r="N4362" s="11" t="n"/>
      <c r="R4362" s="7" t="n"/>
      <c r="T4362" s="7" t="n"/>
      <c r="U4362" s="7">
        <f>IF($C4362="","",T4362*X4362/100)</f>
        <v/>
      </c>
      <c r="V4362" s="7">
        <f>IF($C4362="","",T4362-U4362)</f>
        <v/>
      </c>
      <c r="X4362">
        <f>IF($C4362="","",IF($AD4362=1,Settings!$C$8,IF($AC4362=1,Settings!$C$6,Settings!$C$7))*100)</f>
        <v/>
      </c>
      <c r="Y4362" s="7">
        <f>IF($C4362="","",V4362-M4362)</f>
        <v/>
      </c>
      <c r="AA4362">
        <f>IF($C4362="","",IF(COUNTIF($C$2:$C4362,$C4362)=1,1,0))</f>
        <v/>
      </c>
      <c r="AB4362">
        <f>IF($AA4362=1,SUMPRODUCT(--($AE$2:$AE$6001&lt;$AE4362))+1,"")</f>
        <v/>
      </c>
      <c r="AC4362">
        <f>IF($C4362="","",IF(OR($W4362=TRUE(),$W4362="TRUE"),0,1))</f>
        <v/>
      </c>
      <c r="AD4362">
        <f>IF($C4362="","",IF($Z4362="Yes",1,0))</f>
        <v/>
      </c>
      <c r="AE4362">
        <f>IF($AA4362=1,IFERROR(IF(VALUE($C4362)&lt;100000000,VALUE($C4362),1000000000),IFERROR(IF(VALUE(MID($C4362,2,20))&lt;100000000,VALUE(MID($C4362,2,20)),1000000000),1000000000))+ROW()/100000,"")</f>
        <v/>
      </c>
    </row>
    <row r="4363">
      <c r="M4363" s="7">
        <f>IF($C4363="","",L4363*V4363/100)</f>
        <v/>
      </c>
      <c r="N4363" s="11" t="n"/>
      <c r="R4363" s="7" t="n"/>
      <c r="T4363" s="7" t="n"/>
      <c r="U4363" s="7">
        <f>IF($C4363="","",T4363*X4363/100)</f>
        <v/>
      </c>
      <c r="V4363" s="7">
        <f>IF($C4363="","",T4363-U4363)</f>
        <v/>
      </c>
      <c r="X4363">
        <f>IF($C4363="","",IF($AD4363=1,Settings!$C$8,IF($AC4363=1,Settings!$C$6,Settings!$C$7))*100)</f>
        <v/>
      </c>
      <c r="Y4363" s="7">
        <f>IF($C4363="","",V4363-M4363)</f>
        <v/>
      </c>
      <c r="AA4363">
        <f>IF($C4363="","",IF(COUNTIF($C$2:$C4363,$C4363)=1,1,0))</f>
        <v/>
      </c>
      <c r="AB4363">
        <f>IF($AA4363=1,SUMPRODUCT(--($AE$2:$AE$6001&lt;$AE4363))+1,"")</f>
        <v/>
      </c>
      <c r="AC4363">
        <f>IF($C4363="","",IF(OR($W4363=TRUE(),$W4363="TRUE"),0,1))</f>
        <v/>
      </c>
      <c r="AD4363">
        <f>IF($C4363="","",IF($Z4363="Yes",1,0))</f>
        <v/>
      </c>
      <c r="AE4363">
        <f>IF($AA4363=1,IFERROR(IF(VALUE($C4363)&lt;100000000,VALUE($C4363),1000000000),IFERROR(IF(VALUE(MID($C4363,2,20))&lt;100000000,VALUE(MID($C4363,2,20)),1000000000),1000000000))+ROW()/100000,"")</f>
        <v/>
      </c>
    </row>
    <row r="4364">
      <c r="M4364" s="7">
        <f>IF($C4364="","",L4364*V4364/100)</f>
        <v/>
      </c>
      <c r="N4364" s="11" t="n"/>
      <c r="R4364" s="7" t="n"/>
      <c r="T4364" s="7" t="n"/>
      <c r="U4364" s="7">
        <f>IF($C4364="","",T4364*X4364/100)</f>
        <v/>
      </c>
      <c r="V4364" s="7">
        <f>IF($C4364="","",T4364-U4364)</f>
        <v/>
      </c>
      <c r="X4364">
        <f>IF($C4364="","",IF($AD4364=1,Settings!$C$8,IF($AC4364=1,Settings!$C$6,Settings!$C$7))*100)</f>
        <v/>
      </c>
      <c r="Y4364" s="7">
        <f>IF($C4364="","",V4364-M4364)</f>
        <v/>
      </c>
      <c r="AA4364">
        <f>IF($C4364="","",IF(COUNTIF($C$2:$C4364,$C4364)=1,1,0))</f>
        <v/>
      </c>
      <c r="AB4364">
        <f>IF($AA4364=1,SUMPRODUCT(--($AE$2:$AE$6001&lt;$AE4364))+1,"")</f>
        <v/>
      </c>
      <c r="AC4364">
        <f>IF($C4364="","",IF(OR($W4364=TRUE(),$W4364="TRUE"),0,1))</f>
        <v/>
      </c>
      <c r="AD4364">
        <f>IF($C4364="","",IF($Z4364="Yes",1,0))</f>
        <v/>
      </c>
      <c r="AE4364">
        <f>IF($AA4364=1,IFERROR(IF(VALUE($C4364)&lt;100000000,VALUE($C4364),1000000000),IFERROR(IF(VALUE(MID($C4364,2,20))&lt;100000000,VALUE(MID($C4364,2,20)),1000000000),1000000000))+ROW()/100000,"")</f>
        <v/>
      </c>
    </row>
    <row r="4365">
      <c r="M4365" s="7">
        <f>IF($C4365="","",L4365*V4365/100)</f>
        <v/>
      </c>
      <c r="N4365" s="11" t="n"/>
      <c r="R4365" s="7" t="n"/>
      <c r="T4365" s="7" t="n"/>
      <c r="U4365" s="7">
        <f>IF($C4365="","",T4365*X4365/100)</f>
        <v/>
      </c>
      <c r="V4365" s="7">
        <f>IF($C4365="","",T4365-U4365)</f>
        <v/>
      </c>
      <c r="X4365">
        <f>IF($C4365="","",IF($AD4365=1,Settings!$C$8,IF($AC4365=1,Settings!$C$6,Settings!$C$7))*100)</f>
        <v/>
      </c>
      <c r="Y4365" s="7">
        <f>IF($C4365="","",V4365-M4365)</f>
        <v/>
      </c>
      <c r="AA4365">
        <f>IF($C4365="","",IF(COUNTIF($C$2:$C4365,$C4365)=1,1,0))</f>
        <v/>
      </c>
      <c r="AB4365">
        <f>IF($AA4365=1,SUMPRODUCT(--($AE$2:$AE$6001&lt;$AE4365))+1,"")</f>
        <v/>
      </c>
      <c r="AC4365">
        <f>IF($C4365="","",IF(OR($W4365=TRUE(),$W4365="TRUE"),0,1))</f>
        <v/>
      </c>
      <c r="AD4365">
        <f>IF($C4365="","",IF($Z4365="Yes",1,0))</f>
        <v/>
      </c>
      <c r="AE4365">
        <f>IF($AA4365=1,IFERROR(IF(VALUE($C4365)&lt;100000000,VALUE($C4365),1000000000),IFERROR(IF(VALUE(MID($C4365,2,20))&lt;100000000,VALUE(MID($C4365,2,20)),1000000000),1000000000))+ROW()/100000,"")</f>
        <v/>
      </c>
    </row>
    <row r="4366">
      <c r="M4366" s="7">
        <f>IF($C4366="","",L4366*V4366/100)</f>
        <v/>
      </c>
      <c r="N4366" s="11" t="n"/>
      <c r="R4366" s="7" t="n"/>
      <c r="T4366" s="7" t="n"/>
      <c r="U4366" s="7">
        <f>IF($C4366="","",T4366*X4366/100)</f>
        <v/>
      </c>
      <c r="V4366" s="7">
        <f>IF($C4366="","",T4366-U4366)</f>
        <v/>
      </c>
      <c r="X4366">
        <f>IF($C4366="","",IF($AD4366=1,Settings!$C$8,IF($AC4366=1,Settings!$C$6,Settings!$C$7))*100)</f>
        <v/>
      </c>
      <c r="Y4366" s="7">
        <f>IF($C4366="","",V4366-M4366)</f>
        <v/>
      </c>
      <c r="AA4366">
        <f>IF($C4366="","",IF(COUNTIF($C$2:$C4366,$C4366)=1,1,0))</f>
        <v/>
      </c>
      <c r="AB4366">
        <f>IF($AA4366=1,SUMPRODUCT(--($AE$2:$AE$6001&lt;$AE4366))+1,"")</f>
        <v/>
      </c>
      <c r="AC4366">
        <f>IF($C4366="","",IF(OR($W4366=TRUE(),$W4366="TRUE"),0,1))</f>
        <v/>
      </c>
      <c r="AD4366">
        <f>IF($C4366="","",IF($Z4366="Yes",1,0))</f>
        <v/>
      </c>
      <c r="AE4366">
        <f>IF($AA4366=1,IFERROR(IF(VALUE($C4366)&lt;100000000,VALUE($C4366),1000000000),IFERROR(IF(VALUE(MID($C4366,2,20))&lt;100000000,VALUE(MID($C4366,2,20)),1000000000),1000000000))+ROW()/100000,"")</f>
        <v/>
      </c>
    </row>
    <row r="4367">
      <c r="M4367" s="7">
        <f>IF($C4367="","",L4367*V4367/100)</f>
        <v/>
      </c>
      <c r="N4367" s="11" t="n"/>
      <c r="R4367" s="7" t="n"/>
      <c r="T4367" s="7" t="n"/>
      <c r="U4367" s="7">
        <f>IF($C4367="","",T4367*X4367/100)</f>
        <v/>
      </c>
      <c r="V4367" s="7">
        <f>IF($C4367="","",T4367-U4367)</f>
        <v/>
      </c>
      <c r="X4367">
        <f>IF($C4367="","",IF($AD4367=1,Settings!$C$8,IF($AC4367=1,Settings!$C$6,Settings!$C$7))*100)</f>
        <v/>
      </c>
      <c r="Y4367" s="7">
        <f>IF($C4367="","",V4367-M4367)</f>
        <v/>
      </c>
      <c r="AA4367">
        <f>IF($C4367="","",IF(COUNTIF($C$2:$C4367,$C4367)=1,1,0))</f>
        <v/>
      </c>
      <c r="AB4367">
        <f>IF($AA4367=1,SUMPRODUCT(--($AE$2:$AE$6001&lt;$AE4367))+1,"")</f>
        <v/>
      </c>
      <c r="AC4367">
        <f>IF($C4367="","",IF(OR($W4367=TRUE(),$W4367="TRUE"),0,1))</f>
        <v/>
      </c>
      <c r="AD4367">
        <f>IF($C4367="","",IF($Z4367="Yes",1,0))</f>
        <v/>
      </c>
      <c r="AE4367">
        <f>IF($AA4367=1,IFERROR(IF(VALUE($C4367)&lt;100000000,VALUE($C4367),1000000000),IFERROR(IF(VALUE(MID($C4367,2,20))&lt;100000000,VALUE(MID($C4367,2,20)),1000000000),1000000000))+ROW()/100000,"")</f>
        <v/>
      </c>
    </row>
    <row r="4368">
      <c r="M4368" s="7">
        <f>IF($C4368="","",L4368*V4368/100)</f>
        <v/>
      </c>
      <c r="N4368" s="11" t="n"/>
      <c r="R4368" s="7" t="n"/>
      <c r="T4368" s="7" t="n"/>
      <c r="U4368" s="7">
        <f>IF($C4368="","",T4368*X4368/100)</f>
        <v/>
      </c>
      <c r="V4368" s="7">
        <f>IF($C4368="","",T4368-U4368)</f>
        <v/>
      </c>
      <c r="X4368">
        <f>IF($C4368="","",IF($AD4368=1,Settings!$C$8,IF($AC4368=1,Settings!$C$6,Settings!$C$7))*100)</f>
        <v/>
      </c>
      <c r="Y4368" s="7">
        <f>IF($C4368="","",V4368-M4368)</f>
        <v/>
      </c>
      <c r="AA4368">
        <f>IF($C4368="","",IF(COUNTIF($C$2:$C4368,$C4368)=1,1,0))</f>
        <v/>
      </c>
      <c r="AB4368">
        <f>IF($AA4368=1,SUMPRODUCT(--($AE$2:$AE$6001&lt;$AE4368))+1,"")</f>
        <v/>
      </c>
      <c r="AC4368">
        <f>IF($C4368="","",IF(OR($W4368=TRUE(),$W4368="TRUE"),0,1))</f>
        <v/>
      </c>
      <c r="AD4368">
        <f>IF($C4368="","",IF($Z4368="Yes",1,0))</f>
        <v/>
      </c>
      <c r="AE4368">
        <f>IF($AA4368=1,IFERROR(IF(VALUE($C4368)&lt;100000000,VALUE($C4368),1000000000),IFERROR(IF(VALUE(MID($C4368,2,20))&lt;100000000,VALUE(MID($C4368,2,20)),1000000000),1000000000))+ROW()/100000,"")</f>
        <v/>
      </c>
    </row>
    <row r="4369">
      <c r="M4369" s="7">
        <f>IF($C4369="","",L4369*V4369/100)</f>
        <v/>
      </c>
      <c r="N4369" s="11" t="n"/>
      <c r="R4369" s="7" t="n"/>
      <c r="T4369" s="7" t="n"/>
      <c r="U4369" s="7">
        <f>IF($C4369="","",T4369*X4369/100)</f>
        <v/>
      </c>
      <c r="V4369" s="7">
        <f>IF($C4369="","",T4369-U4369)</f>
        <v/>
      </c>
      <c r="X4369">
        <f>IF($C4369="","",IF($AD4369=1,Settings!$C$8,IF($AC4369=1,Settings!$C$6,Settings!$C$7))*100)</f>
        <v/>
      </c>
      <c r="Y4369" s="7">
        <f>IF($C4369="","",V4369-M4369)</f>
        <v/>
      </c>
      <c r="AA4369">
        <f>IF($C4369="","",IF(COUNTIF($C$2:$C4369,$C4369)=1,1,0))</f>
        <v/>
      </c>
      <c r="AB4369">
        <f>IF($AA4369=1,SUMPRODUCT(--($AE$2:$AE$6001&lt;$AE4369))+1,"")</f>
        <v/>
      </c>
      <c r="AC4369">
        <f>IF($C4369="","",IF(OR($W4369=TRUE(),$W4369="TRUE"),0,1))</f>
        <v/>
      </c>
      <c r="AD4369">
        <f>IF($C4369="","",IF($Z4369="Yes",1,0))</f>
        <v/>
      </c>
      <c r="AE4369">
        <f>IF($AA4369=1,IFERROR(IF(VALUE($C4369)&lt;100000000,VALUE($C4369),1000000000),IFERROR(IF(VALUE(MID($C4369,2,20))&lt;100000000,VALUE(MID($C4369,2,20)),1000000000),1000000000))+ROW()/100000,"")</f>
        <v/>
      </c>
    </row>
    <row r="4370">
      <c r="M4370" s="7">
        <f>IF($C4370="","",L4370*V4370/100)</f>
        <v/>
      </c>
      <c r="N4370" s="11" t="n"/>
      <c r="R4370" s="7" t="n"/>
      <c r="T4370" s="7" t="n"/>
      <c r="U4370" s="7">
        <f>IF($C4370="","",T4370*X4370/100)</f>
        <v/>
      </c>
      <c r="V4370" s="7">
        <f>IF($C4370="","",T4370-U4370)</f>
        <v/>
      </c>
      <c r="X4370">
        <f>IF($C4370="","",IF($AD4370=1,Settings!$C$8,IF($AC4370=1,Settings!$C$6,Settings!$C$7))*100)</f>
        <v/>
      </c>
      <c r="Y4370" s="7">
        <f>IF($C4370="","",V4370-M4370)</f>
        <v/>
      </c>
      <c r="AA4370">
        <f>IF($C4370="","",IF(COUNTIF($C$2:$C4370,$C4370)=1,1,0))</f>
        <v/>
      </c>
      <c r="AB4370">
        <f>IF($AA4370=1,SUMPRODUCT(--($AE$2:$AE$6001&lt;$AE4370))+1,"")</f>
        <v/>
      </c>
      <c r="AC4370">
        <f>IF($C4370="","",IF(OR($W4370=TRUE(),$W4370="TRUE"),0,1))</f>
        <v/>
      </c>
      <c r="AD4370">
        <f>IF($C4370="","",IF($Z4370="Yes",1,0))</f>
        <v/>
      </c>
      <c r="AE4370">
        <f>IF($AA4370=1,IFERROR(IF(VALUE($C4370)&lt;100000000,VALUE($C4370),1000000000),IFERROR(IF(VALUE(MID($C4370,2,20))&lt;100000000,VALUE(MID($C4370,2,20)),1000000000),1000000000))+ROW()/100000,"")</f>
        <v/>
      </c>
    </row>
    <row r="4371">
      <c r="M4371" s="7">
        <f>IF($C4371="","",L4371*V4371/100)</f>
        <v/>
      </c>
      <c r="N4371" s="11" t="n"/>
      <c r="R4371" s="7" t="n"/>
      <c r="T4371" s="7" t="n"/>
      <c r="U4371" s="7">
        <f>IF($C4371="","",T4371*X4371/100)</f>
        <v/>
      </c>
      <c r="V4371" s="7">
        <f>IF($C4371="","",T4371-U4371)</f>
        <v/>
      </c>
      <c r="X4371">
        <f>IF($C4371="","",IF($AD4371=1,Settings!$C$8,IF($AC4371=1,Settings!$C$6,Settings!$C$7))*100)</f>
        <v/>
      </c>
      <c r="Y4371" s="7">
        <f>IF($C4371="","",V4371-M4371)</f>
        <v/>
      </c>
      <c r="AA4371">
        <f>IF($C4371="","",IF(COUNTIF($C$2:$C4371,$C4371)=1,1,0))</f>
        <v/>
      </c>
      <c r="AB4371">
        <f>IF($AA4371=1,SUMPRODUCT(--($AE$2:$AE$6001&lt;$AE4371))+1,"")</f>
        <v/>
      </c>
      <c r="AC4371">
        <f>IF($C4371="","",IF(OR($W4371=TRUE(),$W4371="TRUE"),0,1))</f>
        <v/>
      </c>
      <c r="AD4371">
        <f>IF($C4371="","",IF($Z4371="Yes",1,0))</f>
        <v/>
      </c>
      <c r="AE4371">
        <f>IF($AA4371=1,IFERROR(IF(VALUE($C4371)&lt;100000000,VALUE($C4371),1000000000),IFERROR(IF(VALUE(MID($C4371,2,20))&lt;100000000,VALUE(MID($C4371,2,20)),1000000000),1000000000))+ROW()/100000,"")</f>
        <v/>
      </c>
    </row>
    <row r="4372">
      <c r="M4372" s="7">
        <f>IF($C4372="","",L4372*V4372/100)</f>
        <v/>
      </c>
      <c r="N4372" s="11" t="n"/>
      <c r="R4372" s="7" t="n"/>
      <c r="T4372" s="7" t="n"/>
      <c r="U4372" s="7">
        <f>IF($C4372="","",T4372*X4372/100)</f>
        <v/>
      </c>
      <c r="V4372" s="7">
        <f>IF($C4372="","",T4372-U4372)</f>
        <v/>
      </c>
      <c r="X4372">
        <f>IF($C4372="","",IF($AD4372=1,Settings!$C$8,IF($AC4372=1,Settings!$C$6,Settings!$C$7))*100)</f>
        <v/>
      </c>
      <c r="Y4372" s="7">
        <f>IF($C4372="","",V4372-M4372)</f>
        <v/>
      </c>
      <c r="AA4372">
        <f>IF($C4372="","",IF(COUNTIF($C$2:$C4372,$C4372)=1,1,0))</f>
        <v/>
      </c>
      <c r="AB4372">
        <f>IF($AA4372=1,SUMPRODUCT(--($AE$2:$AE$6001&lt;$AE4372))+1,"")</f>
        <v/>
      </c>
      <c r="AC4372">
        <f>IF($C4372="","",IF(OR($W4372=TRUE(),$W4372="TRUE"),0,1))</f>
        <v/>
      </c>
      <c r="AD4372">
        <f>IF($C4372="","",IF($Z4372="Yes",1,0))</f>
        <v/>
      </c>
      <c r="AE4372">
        <f>IF($AA4372=1,IFERROR(IF(VALUE($C4372)&lt;100000000,VALUE($C4372),1000000000),IFERROR(IF(VALUE(MID($C4372,2,20))&lt;100000000,VALUE(MID($C4372,2,20)),1000000000),1000000000))+ROW()/100000,"")</f>
        <v/>
      </c>
    </row>
    <row r="4373">
      <c r="M4373" s="7">
        <f>IF($C4373="","",L4373*V4373/100)</f>
        <v/>
      </c>
      <c r="N4373" s="11" t="n"/>
      <c r="R4373" s="7" t="n"/>
      <c r="T4373" s="7" t="n"/>
      <c r="U4373" s="7">
        <f>IF($C4373="","",T4373*X4373/100)</f>
        <v/>
      </c>
      <c r="V4373" s="7">
        <f>IF($C4373="","",T4373-U4373)</f>
        <v/>
      </c>
      <c r="X4373">
        <f>IF($C4373="","",IF($AD4373=1,Settings!$C$8,IF($AC4373=1,Settings!$C$6,Settings!$C$7))*100)</f>
        <v/>
      </c>
      <c r="Y4373" s="7">
        <f>IF($C4373="","",V4373-M4373)</f>
        <v/>
      </c>
      <c r="AA4373">
        <f>IF($C4373="","",IF(COUNTIF($C$2:$C4373,$C4373)=1,1,0))</f>
        <v/>
      </c>
      <c r="AB4373">
        <f>IF($AA4373=1,SUMPRODUCT(--($AE$2:$AE$6001&lt;$AE4373))+1,"")</f>
        <v/>
      </c>
      <c r="AC4373">
        <f>IF($C4373="","",IF(OR($W4373=TRUE(),$W4373="TRUE"),0,1))</f>
        <v/>
      </c>
      <c r="AD4373">
        <f>IF($C4373="","",IF($Z4373="Yes",1,0))</f>
        <v/>
      </c>
      <c r="AE4373">
        <f>IF($AA4373=1,IFERROR(IF(VALUE($C4373)&lt;100000000,VALUE($C4373),1000000000),IFERROR(IF(VALUE(MID($C4373,2,20))&lt;100000000,VALUE(MID($C4373,2,20)),1000000000),1000000000))+ROW()/100000,"")</f>
        <v/>
      </c>
    </row>
    <row r="4374">
      <c r="M4374" s="7">
        <f>IF($C4374="","",L4374*V4374/100)</f>
        <v/>
      </c>
      <c r="N4374" s="11" t="n"/>
      <c r="R4374" s="7" t="n"/>
      <c r="T4374" s="7" t="n"/>
      <c r="U4374" s="7">
        <f>IF($C4374="","",T4374*X4374/100)</f>
        <v/>
      </c>
      <c r="V4374" s="7">
        <f>IF($C4374="","",T4374-U4374)</f>
        <v/>
      </c>
      <c r="X4374">
        <f>IF($C4374="","",IF($AD4374=1,Settings!$C$8,IF($AC4374=1,Settings!$C$6,Settings!$C$7))*100)</f>
        <v/>
      </c>
      <c r="Y4374" s="7">
        <f>IF($C4374="","",V4374-M4374)</f>
        <v/>
      </c>
      <c r="AA4374">
        <f>IF($C4374="","",IF(COUNTIF($C$2:$C4374,$C4374)=1,1,0))</f>
        <v/>
      </c>
      <c r="AB4374">
        <f>IF($AA4374=1,SUMPRODUCT(--($AE$2:$AE$6001&lt;$AE4374))+1,"")</f>
        <v/>
      </c>
      <c r="AC4374">
        <f>IF($C4374="","",IF(OR($W4374=TRUE(),$W4374="TRUE"),0,1))</f>
        <v/>
      </c>
      <c r="AD4374">
        <f>IF($C4374="","",IF($Z4374="Yes",1,0))</f>
        <v/>
      </c>
      <c r="AE4374">
        <f>IF($AA4374=1,IFERROR(IF(VALUE($C4374)&lt;100000000,VALUE($C4374),1000000000),IFERROR(IF(VALUE(MID($C4374,2,20))&lt;100000000,VALUE(MID($C4374,2,20)),1000000000),1000000000))+ROW()/100000,"")</f>
        <v/>
      </c>
    </row>
    <row r="4375">
      <c r="M4375" s="7">
        <f>IF($C4375="","",L4375*V4375/100)</f>
        <v/>
      </c>
      <c r="N4375" s="11" t="n"/>
      <c r="R4375" s="7" t="n"/>
      <c r="T4375" s="7" t="n"/>
      <c r="U4375" s="7">
        <f>IF($C4375="","",T4375*X4375/100)</f>
        <v/>
      </c>
      <c r="V4375" s="7">
        <f>IF($C4375="","",T4375-U4375)</f>
        <v/>
      </c>
      <c r="X4375">
        <f>IF($C4375="","",IF($AD4375=1,Settings!$C$8,IF($AC4375=1,Settings!$C$6,Settings!$C$7))*100)</f>
        <v/>
      </c>
      <c r="Y4375" s="7">
        <f>IF($C4375="","",V4375-M4375)</f>
        <v/>
      </c>
      <c r="AA4375">
        <f>IF($C4375="","",IF(COUNTIF($C$2:$C4375,$C4375)=1,1,0))</f>
        <v/>
      </c>
      <c r="AB4375">
        <f>IF($AA4375=1,SUMPRODUCT(--($AE$2:$AE$6001&lt;$AE4375))+1,"")</f>
        <v/>
      </c>
      <c r="AC4375">
        <f>IF($C4375="","",IF(OR($W4375=TRUE(),$W4375="TRUE"),0,1))</f>
        <v/>
      </c>
      <c r="AD4375">
        <f>IF($C4375="","",IF($Z4375="Yes",1,0))</f>
        <v/>
      </c>
      <c r="AE4375">
        <f>IF($AA4375=1,IFERROR(IF(VALUE($C4375)&lt;100000000,VALUE($C4375),1000000000),IFERROR(IF(VALUE(MID($C4375,2,20))&lt;100000000,VALUE(MID($C4375,2,20)),1000000000),1000000000))+ROW()/100000,"")</f>
        <v/>
      </c>
    </row>
    <row r="4376">
      <c r="M4376" s="7">
        <f>IF($C4376="","",L4376*V4376/100)</f>
        <v/>
      </c>
      <c r="N4376" s="11" t="n"/>
      <c r="R4376" s="7" t="n"/>
      <c r="T4376" s="7" t="n"/>
      <c r="U4376" s="7">
        <f>IF($C4376="","",T4376*X4376/100)</f>
        <v/>
      </c>
      <c r="V4376" s="7">
        <f>IF($C4376="","",T4376-U4376)</f>
        <v/>
      </c>
      <c r="X4376">
        <f>IF($C4376="","",IF($AD4376=1,Settings!$C$8,IF($AC4376=1,Settings!$C$6,Settings!$C$7))*100)</f>
        <v/>
      </c>
      <c r="Y4376" s="7">
        <f>IF($C4376="","",V4376-M4376)</f>
        <v/>
      </c>
      <c r="AA4376">
        <f>IF($C4376="","",IF(COUNTIF($C$2:$C4376,$C4376)=1,1,0))</f>
        <v/>
      </c>
      <c r="AB4376">
        <f>IF($AA4376=1,SUMPRODUCT(--($AE$2:$AE$6001&lt;$AE4376))+1,"")</f>
        <v/>
      </c>
      <c r="AC4376">
        <f>IF($C4376="","",IF(OR($W4376=TRUE(),$W4376="TRUE"),0,1))</f>
        <v/>
      </c>
      <c r="AD4376">
        <f>IF($C4376="","",IF($Z4376="Yes",1,0))</f>
        <v/>
      </c>
      <c r="AE4376">
        <f>IF($AA4376=1,IFERROR(IF(VALUE($C4376)&lt;100000000,VALUE($C4376),1000000000),IFERROR(IF(VALUE(MID($C4376,2,20))&lt;100000000,VALUE(MID($C4376,2,20)),1000000000),1000000000))+ROW()/100000,"")</f>
        <v/>
      </c>
    </row>
    <row r="4377">
      <c r="M4377" s="7">
        <f>IF($C4377="","",L4377*V4377/100)</f>
        <v/>
      </c>
      <c r="N4377" s="11" t="n"/>
      <c r="R4377" s="7" t="n"/>
      <c r="T4377" s="7" t="n"/>
      <c r="U4377" s="7">
        <f>IF($C4377="","",T4377*X4377/100)</f>
        <v/>
      </c>
      <c r="V4377" s="7">
        <f>IF($C4377="","",T4377-U4377)</f>
        <v/>
      </c>
      <c r="X4377">
        <f>IF($C4377="","",IF($AD4377=1,Settings!$C$8,IF($AC4377=1,Settings!$C$6,Settings!$C$7))*100)</f>
        <v/>
      </c>
      <c r="Y4377" s="7">
        <f>IF($C4377="","",V4377-M4377)</f>
        <v/>
      </c>
      <c r="AA4377">
        <f>IF($C4377="","",IF(COUNTIF($C$2:$C4377,$C4377)=1,1,0))</f>
        <v/>
      </c>
      <c r="AB4377">
        <f>IF($AA4377=1,SUMPRODUCT(--($AE$2:$AE$6001&lt;$AE4377))+1,"")</f>
        <v/>
      </c>
      <c r="AC4377">
        <f>IF($C4377="","",IF(OR($W4377=TRUE(),$W4377="TRUE"),0,1))</f>
        <v/>
      </c>
      <c r="AD4377">
        <f>IF($C4377="","",IF($Z4377="Yes",1,0))</f>
        <v/>
      </c>
      <c r="AE4377">
        <f>IF($AA4377=1,IFERROR(IF(VALUE($C4377)&lt;100000000,VALUE($C4377),1000000000),IFERROR(IF(VALUE(MID($C4377,2,20))&lt;100000000,VALUE(MID($C4377,2,20)),1000000000),1000000000))+ROW()/100000,"")</f>
        <v/>
      </c>
    </row>
    <row r="4378">
      <c r="M4378" s="7">
        <f>IF($C4378="","",L4378*V4378/100)</f>
        <v/>
      </c>
      <c r="N4378" s="11" t="n"/>
      <c r="R4378" s="7" t="n"/>
      <c r="T4378" s="7" t="n"/>
      <c r="U4378" s="7">
        <f>IF($C4378="","",T4378*X4378/100)</f>
        <v/>
      </c>
      <c r="V4378" s="7">
        <f>IF($C4378="","",T4378-U4378)</f>
        <v/>
      </c>
      <c r="X4378">
        <f>IF($C4378="","",IF($AD4378=1,Settings!$C$8,IF($AC4378=1,Settings!$C$6,Settings!$C$7))*100)</f>
        <v/>
      </c>
      <c r="Y4378" s="7">
        <f>IF($C4378="","",V4378-M4378)</f>
        <v/>
      </c>
      <c r="AA4378">
        <f>IF($C4378="","",IF(COUNTIF($C$2:$C4378,$C4378)=1,1,0))</f>
        <v/>
      </c>
      <c r="AB4378">
        <f>IF($AA4378=1,SUMPRODUCT(--($AE$2:$AE$6001&lt;$AE4378))+1,"")</f>
        <v/>
      </c>
      <c r="AC4378">
        <f>IF($C4378="","",IF(OR($W4378=TRUE(),$W4378="TRUE"),0,1))</f>
        <v/>
      </c>
      <c r="AD4378">
        <f>IF($C4378="","",IF($Z4378="Yes",1,0))</f>
        <v/>
      </c>
      <c r="AE4378">
        <f>IF($AA4378=1,IFERROR(IF(VALUE($C4378)&lt;100000000,VALUE($C4378),1000000000),IFERROR(IF(VALUE(MID($C4378,2,20))&lt;100000000,VALUE(MID($C4378,2,20)),1000000000),1000000000))+ROW()/100000,"")</f>
        <v/>
      </c>
    </row>
    <row r="4379">
      <c r="M4379" s="7">
        <f>IF($C4379="","",L4379*V4379/100)</f>
        <v/>
      </c>
      <c r="N4379" s="11" t="n"/>
      <c r="R4379" s="7" t="n"/>
      <c r="T4379" s="7" t="n"/>
      <c r="U4379" s="7">
        <f>IF($C4379="","",T4379*X4379/100)</f>
        <v/>
      </c>
      <c r="V4379" s="7">
        <f>IF($C4379="","",T4379-U4379)</f>
        <v/>
      </c>
      <c r="X4379">
        <f>IF($C4379="","",IF($AD4379=1,Settings!$C$8,IF($AC4379=1,Settings!$C$6,Settings!$C$7))*100)</f>
        <v/>
      </c>
      <c r="Y4379" s="7">
        <f>IF($C4379="","",V4379-M4379)</f>
        <v/>
      </c>
      <c r="AA4379">
        <f>IF($C4379="","",IF(COUNTIF($C$2:$C4379,$C4379)=1,1,0))</f>
        <v/>
      </c>
      <c r="AB4379">
        <f>IF($AA4379=1,SUMPRODUCT(--($AE$2:$AE$6001&lt;$AE4379))+1,"")</f>
        <v/>
      </c>
      <c r="AC4379">
        <f>IF($C4379="","",IF(OR($W4379=TRUE(),$W4379="TRUE"),0,1))</f>
        <v/>
      </c>
      <c r="AD4379">
        <f>IF($C4379="","",IF($Z4379="Yes",1,0))</f>
        <v/>
      </c>
      <c r="AE4379">
        <f>IF($AA4379=1,IFERROR(IF(VALUE($C4379)&lt;100000000,VALUE($C4379),1000000000),IFERROR(IF(VALUE(MID($C4379,2,20))&lt;100000000,VALUE(MID($C4379,2,20)),1000000000),1000000000))+ROW()/100000,"")</f>
        <v/>
      </c>
    </row>
    <row r="4380">
      <c r="M4380" s="7">
        <f>IF($C4380="","",L4380*V4380/100)</f>
        <v/>
      </c>
      <c r="N4380" s="11" t="n"/>
      <c r="R4380" s="7" t="n"/>
      <c r="T4380" s="7" t="n"/>
      <c r="U4380" s="7">
        <f>IF($C4380="","",T4380*X4380/100)</f>
        <v/>
      </c>
      <c r="V4380" s="7">
        <f>IF($C4380="","",T4380-U4380)</f>
        <v/>
      </c>
      <c r="X4380">
        <f>IF($C4380="","",IF($AD4380=1,Settings!$C$8,IF($AC4380=1,Settings!$C$6,Settings!$C$7))*100)</f>
        <v/>
      </c>
      <c r="Y4380" s="7">
        <f>IF($C4380="","",V4380-M4380)</f>
        <v/>
      </c>
      <c r="AA4380">
        <f>IF($C4380="","",IF(COUNTIF($C$2:$C4380,$C4380)=1,1,0))</f>
        <v/>
      </c>
      <c r="AB4380">
        <f>IF($AA4380=1,SUMPRODUCT(--($AE$2:$AE$6001&lt;$AE4380))+1,"")</f>
        <v/>
      </c>
      <c r="AC4380">
        <f>IF($C4380="","",IF(OR($W4380=TRUE(),$W4380="TRUE"),0,1))</f>
        <v/>
      </c>
      <c r="AD4380">
        <f>IF($C4380="","",IF($Z4380="Yes",1,0))</f>
        <v/>
      </c>
      <c r="AE4380">
        <f>IF($AA4380=1,IFERROR(IF(VALUE($C4380)&lt;100000000,VALUE($C4380),1000000000),IFERROR(IF(VALUE(MID($C4380,2,20))&lt;100000000,VALUE(MID($C4380,2,20)),1000000000),1000000000))+ROW()/100000,"")</f>
        <v/>
      </c>
    </row>
    <row r="4381">
      <c r="M4381" s="7">
        <f>IF($C4381="","",L4381*V4381/100)</f>
        <v/>
      </c>
      <c r="N4381" s="11" t="n"/>
      <c r="R4381" s="7" t="n"/>
      <c r="T4381" s="7" t="n"/>
      <c r="U4381" s="7">
        <f>IF($C4381="","",T4381*X4381/100)</f>
        <v/>
      </c>
      <c r="V4381" s="7">
        <f>IF($C4381="","",T4381-U4381)</f>
        <v/>
      </c>
      <c r="X4381">
        <f>IF($C4381="","",IF($AD4381=1,Settings!$C$8,IF($AC4381=1,Settings!$C$6,Settings!$C$7))*100)</f>
        <v/>
      </c>
      <c r="Y4381" s="7">
        <f>IF($C4381="","",V4381-M4381)</f>
        <v/>
      </c>
      <c r="AA4381">
        <f>IF($C4381="","",IF(COUNTIF($C$2:$C4381,$C4381)=1,1,0))</f>
        <v/>
      </c>
      <c r="AB4381">
        <f>IF($AA4381=1,SUMPRODUCT(--($AE$2:$AE$6001&lt;$AE4381))+1,"")</f>
        <v/>
      </c>
      <c r="AC4381">
        <f>IF($C4381="","",IF(OR($W4381=TRUE(),$W4381="TRUE"),0,1))</f>
        <v/>
      </c>
      <c r="AD4381">
        <f>IF($C4381="","",IF($Z4381="Yes",1,0))</f>
        <v/>
      </c>
      <c r="AE4381">
        <f>IF($AA4381=1,IFERROR(IF(VALUE($C4381)&lt;100000000,VALUE($C4381),1000000000),IFERROR(IF(VALUE(MID($C4381,2,20))&lt;100000000,VALUE(MID($C4381,2,20)),1000000000),1000000000))+ROW()/100000,"")</f>
        <v/>
      </c>
    </row>
    <row r="4382">
      <c r="M4382" s="7">
        <f>IF($C4382="","",L4382*V4382/100)</f>
        <v/>
      </c>
      <c r="N4382" s="11" t="n"/>
      <c r="R4382" s="7" t="n"/>
      <c r="T4382" s="7" t="n"/>
      <c r="U4382" s="7">
        <f>IF($C4382="","",T4382*X4382/100)</f>
        <v/>
      </c>
      <c r="V4382" s="7">
        <f>IF($C4382="","",T4382-U4382)</f>
        <v/>
      </c>
      <c r="X4382">
        <f>IF($C4382="","",IF($AD4382=1,Settings!$C$8,IF($AC4382=1,Settings!$C$6,Settings!$C$7))*100)</f>
        <v/>
      </c>
      <c r="Y4382" s="7">
        <f>IF($C4382="","",V4382-M4382)</f>
        <v/>
      </c>
      <c r="AA4382">
        <f>IF($C4382="","",IF(COUNTIF($C$2:$C4382,$C4382)=1,1,0))</f>
        <v/>
      </c>
      <c r="AB4382">
        <f>IF($AA4382=1,SUMPRODUCT(--($AE$2:$AE$6001&lt;$AE4382))+1,"")</f>
        <v/>
      </c>
      <c r="AC4382">
        <f>IF($C4382="","",IF(OR($W4382=TRUE(),$W4382="TRUE"),0,1))</f>
        <v/>
      </c>
      <c r="AD4382">
        <f>IF($C4382="","",IF($Z4382="Yes",1,0))</f>
        <v/>
      </c>
      <c r="AE4382">
        <f>IF($AA4382=1,IFERROR(IF(VALUE($C4382)&lt;100000000,VALUE($C4382),1000000000),IFERROR(IF(VALUE(MID($C4382,2,20))&lt;100000000,VALUE(MID($C4382,2,20)),1000000000),1000000000))+ROW()/100000,"")</f>
        <v/>
      </c>
    </row>
    <row r="4383">
      <c r="M4383" s="7">
        <f>IF($C4383="","",L4383*V4383/100)</f>
        <v/>
      </c>
      <c r="N4383" s="11" t="n"/>
      <c r="R4383" s="7" t="n"/>
      <c r="T4383" s="7" t="n"/>
      <c r="U4383" s="7">
        <f>IF($C4383="","",T4383*X4383/100)</f>
        <v/>
      </c>
      <c r="V4383" s="7">
        <f>IF($C4383="","",T4383-U4383)</f>
        <v/>
      </c>
      <c r="X4383">
        <f>IF($C4383="","",IF($AD4383=1,Settings!$C$8,IF($AC4383=1,Settings!$C$6,Settings!$C$7))*100)</f>
        <v/>
      </c>
      <c r="Y4383" s="7">
        <f>IF($C4383="","",V4383-M4383)</f>
        <v/>
      </c>
      <c r="AA4383">
        <f>IF($C4383="","",IF(COUNTIF($C$2:$C4383,$C4383)=1,1,0))</f>
        <v/>
      </c>
      <c r="AB4383">
        <f>IF($AA4383=1,SUMPRODUCT(--($AE$2:$AE$6001&lt;$AE4383))+1,"")</f>
        <v/>
      </c>
      <c r="AC4383">
        <f>IF($C4383="","",IF(OR($W4383=TRUE(),$W4383="TRUE"),0,1))</f>
        <v/>
      </c>
      <c r="AD4383">
        <f>IF($C4383="","",IF($Z4383="Yes",1,0))</f>
        <v/>
      </c>
      <c r="AE4383">
        <f>IF($AA4383=1,IFERROR(IF(VALUE($C4383)&lt;100000000,VALUE($C4383),1000000000),IFERROR(IF(VALUE(MID($C4383,2,20))&lt;100000000,VALUE(MID($C4383,2,20)),1000000000),1000000000))+ROW()/100000,"")</f>
        <v/>
      </c>
    </row>
    <row r="4384">
      <c r="M4384" s="7">
        <f>IF($C4384="","",L4384*V4384/100)</f>
        <v/>
      </c>
      <c r="N4384" s="11" t="n"/>
      <c r="R4384" s="7" t="n"/>
      <c r="T4384" s="7" t="n"/>
      <c r="U4384" s="7">
        <f>IF($C4384="","",T4384*X4384/100)</f>
        <v/>
      </c>
      <c r="V4384" s="7">
        <f>IF($C4384="","",T4384-U4384)</f>
        <v/>
      </c>
      <c r="X4384">
        <f>IF($C4384="","",IF($AD4384=1,Settings!$C$8,IF($AC4384=1,Settings!$C$6,Settings!$C$7))*100)</f>
        <v/>
      </c>
      <c r="Y4384" s="7">
        <f>IF($C4384="","",V4384-M4384)</f>
        <v/>
      </c>
      <c r="AA4384">
        <f>IF($C4384="","",IF(COUNTIF($C$2:$C4384,$C4384)=1,1,0))</f>
        <v/>
      </c>
      <c r="AB4384">
        <f>IF($AA4384=1,SUMPRODUCT(--($AE$2:$AE$6001&lt;$AE4384))+1,"")</f>
        <v/>
      </c>
      <c r="AC4384">
        <f>IF($C4384="","",IF(OR($W4384=TRUE(),$W4384="TRUE"),0,1))</f>
        <v/>
      </c>
      <c r="AD4384">
        <f>IF($C4384="","",IF($Z4384="Yes",1,0))</f>
        <v/>
      </c>
      <c r="AE4384">
        <f>IF($AA4384=1,IFERROR(IF(VALUE($C4384)&lt;100000000,VALUE($C4384),1000000000),IFERROR(IF(VALUE(MID($C4384,2,20))&lt;100000000,VALUE(MID($C4384,2,20)),1000000000),1000000000))+ROW()/100000,"")</f>
        <v/>
      </c>
    </row>
    <row r="4385">
      <c r="M4385" s="7">
        <f>IF($C4385="","",L4385*V4385/100)</f>
        <v/>
      </c>
      <c r="N4385" s="11" t="n"/>
      <c r="R4385" s="7" t="n"/>
      <c r="T4385" s="7" t="n"/>
      <c r="U4385" s="7">
        <f>IF($C4385="","",T4385*X4385/100)</f>
        <v/>
      </c>
      <c r="V4385" s="7">
        <f>IF($C4385="","",T4385-U4385)</f>
        <v/>
      </c>
      <c r="X4385">
        <f>IF($C4385="","",IF($AD4385=1,Settings!$C$8,IF($AC4385=1,Settings!$C$6,Settings!$C$7))*100)</f>
        <v/>
      </c>
      <c r="Y4385" s="7">
        <f>IF($C4385="","",V4385-M4385)</f>
        <v/>
      </c>
      <c r="AA4385">
        <f>IF($C4385="","",IF(COUNTIF($C$2:$C4385,$C4385)=1,1,0))</f>
        <v/>
      </c>
      <c r="AB4385">
        <f>IF($AA4385=1,SUMPRODUCT(--($AE$2:$AE$6001&lt;$AE4385))+1,"")</f>
        <v/>
      </c>
      <c r="AC4385">
        <f>IF($C4385="","",IF(OR($W4385=TRUE(),$W4385="TRUE"),0,1))</f>
        <v/>
      </c>
      <c r="AD4385">
        <f>IF($C4385="","",IF($Z4385="Yes",1,0))</f>
        <v/>
      </c>
      <c r="AE4385">
        <f>IF($AA4385=1,IFERROR(IF(VALUE($C4385)&lt;100000000,VALUE($C4385),1000000000),IFERROR(IF(VALUE(MID($C4385,2,20))&lt;100000000,VALUE(MID($C4385,2,20)),1000000000),1000000000))+ROW()/100000,"")</f>
        <v/>
      </c>
    </row>
    <row r="4386">
      <c r="M4386" s="7">
        <f>IF($C4386="","",L4386*V4386/100)</f>
        <v/>
      </c>
      <c r="N4386" s="11" t="n"/>
      <c r="R4386" s="7" t="n"/>
      <c r="T4386" s="7" t="n"/>
      <c r="U4386" s="7">
        <f>IF($C4386="","",T4386*X4386/100)</f>
        <v/>
      </c>
      <c r="V4386" s="7">
        <f>IF($C4386="","",T4386-U4386)</f>
        <v/>
      </c>
      <c r="X4386">
        <f>IF($C4386="","",IF($AD4386=1,Settings!$C$8,IF($AC4386=1,Settings!$C$6,Settings!$C$7))*100)</f>
        <v/>
      </c>
      <c r="Y4386" s="7">
        <f>IF($C4386="","",V4386-M4386)</f>
        <v/>
      </c>
      <c r="AA4386">
        <f>IF($C4386="","",IF(COUNTIF($C$2:$C4386,$C4386)=1,1,0))</f>
        <v/>
      </c>
      <c r="AB4386">
        <f>IF($AA4386=1,SUMPRODUCT(--($AE$2:$AE$6001&lt;$AE4386))+1,"")</f>
        <v/>
      </c>
      <c r="AC4386">
        <f>IF($C4386="","",IF(OR($W4386=TRUE(),$W4386="TRUE"),0,1))</f>
        <v/>
      </c>
      <c r="AD4386">
        <f>IF($C4386="","",IF($Z4386="Yes",1,0))</f>
        <v/>
      </c>
      <c r="AE4386">
        <f>IF($AA4386=1,IFERROR(IF(VALUE($C4386)&lt;100000000,VALUE($C4386),1000000000),IFERROR(IF(VALUE(MID($C4386,2,20))&lt;100000000,VALUE(MID($C4386,2,20)),1000000000),1000000000))+ROW()/100000,"")</f>
        <v/>
      </c>
    </row>
    <row r="4387">
      <c r="M4387" s="7">
        <f>IF($C4387="","",L4387*V4387/100)</f>
        <v/>
      </c>
      <c r="N4387" s="11" t="n"/>
      <c r="R4387" s="7" t="n"/>
      <c r="T4387" s="7" t="n"/>
      <c r="U4387" s="7">
        <f>IF($C4387="","",T4387*X4387/100)</f>
        <v/>
      </c>
      <c r="V4387" s="7">
        <f>IF($C4387="","",T4387-U4387)</f>
        <v/>
      </c>
      <c r="X4387">
        <f>IF($C4387="","",IF($AD4387=1,Settings!$C$8,IF($AC4387=1,Settings!$C$6,Settings!$C$7))*100)</f>
        <v/>
      </c>
      <c r="Y4387" s="7">
        <f>IF($C4387="","",V4387-M4387)</f>
        <v/>
      </c>
      <c r="AA4387">
        <f>IF($C4387="","",IF(COUNTIF($C$2:$C4387,$C4387)=1,1,0))</f>
        <v/>
      </c>
      <c r="AB4387">
        <f>IF($AA4387=1,SUMPRODUCT(--($AE$2:$AE$6001&lt;$AE4387))+1,"")</f>
        <v/>
      </c>
      <c r="AC4387">
        <f>IF($C4387="","",IF(OR($W4387=TRUE(),$W4387="TRUE"),0,1))</f>
        <v/>
      </c>
      <c r="AD4387">
        <f>IF($C4387="","",IF($Z4387="Yes",1,0))</f>
        <v/>
      </c>
      <c r="AE4387">
        <f>IF($AA4387=1,IFERROR(IF(VALUE($C4387)&lt;100000000,VALUE($C4387),1000000000),IFERROR(IF(VALUE(MID($C4387,2,20))&lt;100000000,VALUE(MID($C4387,2,20)),1000000000),1000000000))+ROW()/100000,"")</f>
        <v/>
      </c>
    </row>
    <row r="4388">
      <c r="M4388" s="7">
        <f>IF($C4388="","",L4388*V4388/100)</f>
        <v/>
      </c>
      <c r="N4388" s="11" t="n"/>
      <c r="R4388" s="7" t="n"/>
      <c r="T4388" s="7" t="n"/>
      <c r="U4388" s="7">
        <f>IF($C4388="","",T4388*X4388/100)</f>
        <v/>
      </c>
      <c r="V4388" s="7">
        <f>IF($C4388="","",T4388-U4388)</f>
        <v/>
      </c>
      <c r="X4388">
        <f>IF($C4388="","",IF($AD4388=1,Settings!$C$8,IF($AC4388=1,Settings!$C$6,Settings!$C$7))*100)</f>
        <v/>
      </c>
      <c r="Y4388" s="7">
        <f>IF($C4388="","",V4388-M4388)</f>
        <v/>
      </c>
      <c r="AA4388">
        <f>IF($C4388="","",IF(COUNTIF($C$2:$C4388,$C4388)=1,1,0))</f>
        <v/>
      </c>
      <c r="AB4388">
        <f>IF($AA4388=1,SUMPRODUCT(--($AE$2:$AE$6001&lt;$AE4388))+1,"")</f>
        <v/>
      </c>
      <c r="AC4388">
        <f>IF($C4388="","",IF(OR($W4388=TRUE(),$W4388="TRUE"),0,1))</f>
        <v/>
      </c>
      <c r="AD4388">
        <f>IF($C4388="","",IF($Z4388="Yes",1,0))</f>
        <v/>
      </c>
      <c r="AE4388">
        <f>IF($AA4388=1,IFERROR(IF(VALUE($C4388)&lt;100000000,VALUE($C4388),1000000000),IFERROR(IF(VALUE(MID($C4388,2,20))&lt;100000000,VALUE(MID($C4388,2,20)),1000000000),1000000000))+ROW()/100000,"")</f>
        <v/>
      </c>
    </row>
    <row r="4389">
      <c r="M4389" s="7">
        <f>IF($C4389="","",L4389*V4389/100)</f>
        <v/>
      </c>
      <c r="N4389" s="11" t="n"/>
      <c r="R4389" s="7" t="n"/>
      <c r="T4389" s="7" t="n"/>
      <c r="U4389" s="7">
        <f>IF($C4389="","",T4389*X4389/100)</f>
        <v/>
      </c>
      <c r="V4389" s="7">
        <f>IF($C4389="","",T4389-U4389)</f>
        <v/>
      </c>
      <c r="X4389">
        <f>IF($C4389="","",IF($AD4389=1,Settings!$C$8,IF($AC4389=1,Settings!$C$6,Settings!$C$7))*100)</f>
        <v/>
      </c>
      <c r="Y4389" s="7">
        <f>IF($C4389="","",V4389-M4389)</f>
        <v/>
      </c>
      <c r="AA4389">
        <f>IF($C4389="","",IF(COUNTIF($C$2:$C4389,$C4389)=1,1,0))</f>
        <v/>
      </c>
      <c r="AB4389">
        <f>IF($AA4389=1,SUMPRODUCT(--($AE$2:$AE$6001&lt;$AE4389))+1,"")</f>
        <v/>
      </c>
      <c r="AC4389">
        <f>IF($C4389="","",IF(OR($W4389=TRUE(),$W4389="TRUE"),0,1))</f>
        <v/>
      </c>
      <c r="AD4389">
        <f>IF($C4389="","",IF($Z4389="Yes",1,0))</f>
        <v/>
      </c>
      <c r="AE4389">
        <f>IF($AA4389=1,IFERROR(IF(VALUE($C4389)&lt;100000000,VALUE($C4389),1000000000),IFERROR(IF(VALUE(MID($C4389,2,20))&lt;100000000,VALUE(MID($C4389,2,20)),1000000000),1000000000))+ROW()/100000,"")</f>
        <v/>
      </c>
    </row>
    <row r="4390">
      <c r="M4390" s="7">
        <f>IF($C4390="","",L4390*V4390/100)</f>
        <v/>
      </c>
      <c r="N4390" s="11" t="n"/>
      <c r="R4390" s="7" t="n"/>
      <c r="T4390" s="7" t="n"/>
      <c r="U4390" s="7">
        <f>IF($C4390="","",T4390*X4390/100)</f>
        <v/>
      </c>
      <c r="V4390" s="7">
        <f>IF($C4390="","",T4390-U4390)</f>
        <v/>
      </c>
      <c r="X4390">
        <f>IF($C4390="","",IF($AD4390=1,Settings!$C$8,IF($AC4390=1,Settings!$C$6,Settings!$C$7))*100)</f>
        <v/>
      </c>
      <c r="Y4390" s="7">
        <f>IF($C4390="","",V4390-M4390)</f>
        <v/>
      </c>
      <c r="AA4390">
        <f>IF($C4390="","",IF(COUNTIF($C$2:$C4390,$C4390)=1,1,0))</f>
        <v/>
      </c>
      <c r="AB4390">
        <f>IF($AA4390=1,SUMPRODUCT(--($AE$2:$AE$6001&lt;$AE4390))+1,"")</f>
        <v/>
      </c>
      <c r="AC4390">
        <f>IF($C4390="","",IF(OR($W4390=TRUE(),$W4390="TRUE"),0,1))</f>
        <v/>
      </c>
      <c r="AD4390">
        <f>IF($C4390="","",IF($Z4390="Yes",1,0))</f>
        <v/>
      </c>
      <c r="AE4390">
        <f>IF($AA4390=1,IFERROR(IF(VALUE($C4390)&lt;100000000,VALUE($C4390),1000000000),IFERROR(IF(VALUE(MID($C4390,2,20))&lt;100000000,VALUE(MID($C4390,2,20)),1000000000),1000000000))+ROW()/100000,"")</f>
        <v/>
      </c>
    </row>
    <row r="4391">
      <c r="M4391" s="7">
        <f>IF($C4391="","",L4391*V4391/100)</f>
        <v/>
      </c>
      <c r="N4391" s="11" t="n"/>
      <c r="R4391" s="7" t="n"/>
      <c r="T4391" s="7" t="n"/>
      <c r="U4391" s="7">
        <f>IF($C4391="","",T4391*X4391/100)</f>
        <v/>
      </c>
      <c r="V4391" s="7">
        <f>IF($C4391="","",T4391-U4391)</f>
        <v/>
      </c>
      <c r="X4391">
        <f>IF($C4391="","",IF($AD4391=1,Settings!$C$8,IF($AC4391=1,Settings!$C$6,Settings!$C$7))*100)</f>
        <v/>
      </c>
      <c r="Y4391" s="7">
        <f>IF($C4391="","",V4391-M4391)</f>
        <v/>
      </c>
      <c r="AA4391">
        <f>IF($C4391="","",IF(COUNTIF($C$2:$C4391,$C4391)=1,1,0))</f>
        <v/>
      </c>
      <c r="AB4391">
        <f>IF($AA4391=1,SUMPRODUCT(--($AE$2:$AE$6001&lt;$AE4391))+1,"")</f>
        <v/>
      </c>
      <c r="AC4391">
        <f>IF($C4391="","",IF(OR($W4391=TRUE(),$W4391="TRUE"),0,1))</f>
        <v/>
      </c>
      <c r="AD4391">
        <f>IF($C4391="","",IF($Z4391="Yes",1,0))</f>
        <v/>
      </c>
      <c r="AE4391">
        <f>IF($AA4391=1,IFERROR(IF(VALUE($C4391)&lt;100000000,VALUE($C4391),1000000000),IFERROR(IF(VALUE(MID($C4391,2,20))&lt;100000000,VALUE(MID($C4391,2,20)),1000000000),1000000000))+ROW()/100000,"")</f>
        <v/>
      </c>
    </row>
    <row r="4392">
      <c r="M4392" s="7">
        <f>IF($C4392="","",L4392*V4392/100)</f>
        <v/>
      </c>
      <c r="N4392" s="11" t="n"/>
      <c r="R4392" s="7" t="n"/>
      <c r="T4392" s="7" t="n"/>
      <c r="U4392" s="7">
        <f>IF($C4392="","",T4392*X4392/100)</f>
        <v/>
      </c>
      <c r="V4392" s="7">
        <f>IF($C4392="","",T4392-U4392)</f>
        <v/>
      </c>
      <c r="X4392">
        <f>IF($C4392="","",IF($AD4392=1,Settings!$C$8,IF($AC4392=1,Settings!$C$6,Settings!$C$7))*100)</f>
        <v/>
      </c>
      <c r="Y4392" s="7">
        <f>IF($C4392="","",V4392-M4392)</f>
        <v/>
      </c>
      <c r="AA4392">
        <f>IF($C4392="","",IF(COUNTIF($C$2:$C4392,$C4392)=1,1,0))</f>
        <v/>
      </c>
      <c r="AB4392">
        <f>IF($AA4392=1,SUMPRODUCT(--($AE$2:$AE$6001&lt;$AE4392))+1,"")</f>
        <v/>
      </c>
      <c r="AC4392">
        <f>IF($C4392="","",IF(OR($W4392=TRUE(),$W4392="TRUE"),0,1))</f>
        <v/>
      </c>
      <c r="AD4392">
        <f>IF($C4392="","",IF($Z4392="Yes",1,0))</f>
        <v/>
      </c>
      <c r="AE4392">
        <f>IF($AA4392=1,IFERROR(IF(VALUE($C4392)&lt;100000000,VALUE($C4392),1000000000),IFERROR(IF(VALUE(MID($C4392,2,20))&lt;100000000,VALUE(MID($C4392,2,20)),1000000000),1000000000))+ROW()/100000,"")</f>
        <v/>
      </c>
    </row>
    <row r="4393">
      <c r="M4393" s="7">
        <f>IF($C4393="","",L4393*V4393/100)</f>
        <v/>
      </c>
      <c r="N4393" s="11" t="n"/>
      <c r="R4393" s="7" t="n"/>
      <c r="T4393" s="7" t="n"/>
      <c r="U4393" s="7">
        <f>IF($C4393="","",T4393*X4393/100)</f>
        <v/>
      </c>
      <c r="V4393" s="7">
        <f>IF($C4393="","",T4393-U4393)</f>
        <v/>
      </c>
      <c r="X4393">
        <f>IF($C4393="","",IF($AD4393=1,Settings!$C$8,IF($AC4393=1,Settings!$C$6,Settings!$C$7))*100)</f>
        <v/>
      </c>
      <c r="Y4393" s="7">
        <f>IF($C4393="","",V4393-M4393)</f>
        <v/>
      </c>
      <c r="AA4393">
        <f>IF($C4393="","",IF(COUNTIF($C$2:$C4393,$C4393)=1,1,0))</f>
        <v/>
      </c>
      <c r="AB4393">
        <f>IF($AA4393=1,SUMPRODUCT(--($AE$2:$AE$6001&lt;$AE4393))+1,"")</f>
        <v/>
      </c>
      <c r="AC4393">
        <f>IF($C4393="","",IF(OR($W4393=TRUE(),$W4393="TRUE"),0,1))</f>
        <v/>
      </c>
      <c r="AD4393">
        <f>IF($C4393="","",IF($Z4393="Yes",1,0))</f>
        <v/>
      </c>
      <c r="AE4393">
        <f>IF($AA4393=1,IFERROR(IF(VALUE($C4393)&lt;100000000,VALUE($C4393),1000000000),IFERROR(IF(VALUE(MID($C4393,2,20))&lt;100000000,VALUE(MID($C4393,2,20)),1000000000),1000000000))+ROW()/100000,"")</f>
        <v/>
      </c>
    </row>
    <row r="4394">
      <c r="M4394" s="7">
        <f>IF($C4394="","",L4394*V4394/100)</f>
        <v/>
      </c>
      <c r="N4394" s="11" t="n"/>
      <c r="R4394" s="7" t="n"/>
      <c r="T4394" s="7" t="n"/>
      <c r="U4394" s="7">
        <f>IF($C4394="","",T4394*X4394/100)</f>
        <v/>
      </c>
      <c r="V4394" s="7">
        <f>IF($C4394="","",T4394-U4394)</f>
        <v/>
      </c>
      <c r="X4394">
        <f>IF($C4394="","",IF($AD4394=1,Settings!$C$8,IF($AC4394=1,Settings!$C$6,Settings!$C$7))*100)</f>
        <v/>
      </c>
      <c r="Y4394" s="7">
        <f>IF($C4394="","",V4394-M4394)</f>
        <v/>
      </c>
      <c r="AA4394">
        <f>IF($C4394="","",IF(COUNTIF($C$2:$C4394,$C4394)=1,1,0))</f>
        <v/>
      </c>
      <c r="AB4394">
        <f>IF($AA4394=1,SUMPRODUCT(--($AE$2:$AE$6001&lt;$AE4394))+1,"")</f>
        <v/>
      </c>
      <c r="AC4394">
        <f>IF($C4394="","",IF(OR($W4394=TRUE(),$W4394="TRUE"),0,1))</f>
        <v/>
      </c>
      <c r="AD4394">
        <f>IF($C4394="","",IF($Z4394="Yes",1,0))</f>
        <v/>
      </c>
      <c r="AE4394">
        <f>IF($AA4394=1,IFERROR(IF(VALUE($C4394)&lt;100000000,VALUE($C4394),1000000000),IFERROR(IF(VALUE(MID($C4394,2,20))&lt;100000000,VALUE(MID($C4394,2,20)),1000000000),1000000000))+ROW()/100000,"")</f>
        <v/>
      </c>
    </row>
    <row r="4395">
      <c r="M4395" s="7">
        <f>IF($C4395="","",L4395*V4395/100)</f>
        <v/>
      </c>
      <c r="N4395" s="11" t="n"/>
      <c r="R4395" s="7" t="n"/>
      <c r="T4395" s="7" t="n"/>
      <c r="U4395" s="7">
        <f>IF($C4395="","",T4395*X4395/100)</f>
        <v/>
      </c>
      <c r="V4395" s="7">
        <f>IF($C4395="","",T4395-U4395)</f>
        <v/>
      </c>
      <c r="X4395">
        <f>IF($C4395="","",IF($AD4395=1,Settings!$C$8,IF($AC4395=1,Settings!$C$6,Settings!$C$7))*100)</f>
        <v/>
      </c>
      <c r="Y4395" s="7">
        <f>IF($C4395="","",V4395-M4395)</f>
        <v/>
      </c>
      <c r="AA4395">
        <f>IF($C4395="","",IF(COUNTIF($C$2:$C4395,$C4395)=1,1,0))</f>
        <v/>
      </c>
      <c r="AB4395">
        <f>IF($AA4395=1,SUMPRODUCT(--($AE$2:$AE$6001&lt;$AE4395))+1,"")</f>
        <v/>
      </c>
      <c r="AC4395">
        <f>IF($C4395="","",IF(OR($W4395=TRUE(),$W4395="TRUE"),0,1))</f>
        <v/>
      </c>
      <c r="AD4395">
        <f>IF($C4395="","",IF($Z4395="Yes",1,0))</f>
        <v/>
      </c>
      <c r="AE4395">
        <f>IF($AA4395=1,IFERROR(IF(VALUE($C4395)&lt;100000000,VALUE($C4395),1000000000),IFERROR(IF(VALUE(MID($C4395,2,20))&lt;100000000,VALUE(MID($C4395,2,20)),1000000000),1000000000))+ROW()/100000,"")</f>
        <v/>
      </c>
    </row>
    <row r="4396">
      <c r="M4396" s="7">
        <f>IF($C4396="","",L4396*V4396/100)</f>
        <v/>
      </c>
      <c r="N4396" s="11" t="n"/>
      <c r="R4396" s="7" t="n"/>
      <c r="T4396" s="7" t="n"/>
      <c r="U4396" s="7">
        <f>IF($C4396="","",T4396*X4396/100)</f>
        <v/>
      </c>
      <c r="V4396" s="7">
        <f>IF($C4396="","",T4396-U4396)</f>
        <v/>
      </c>
      <c r="X4396">
        <f>IF($C4396="","",IF($AD4396=1,Settings!$C$8,IF($AC4396=1,Settings!$C$6,Settings!$C$7))*100)</f>
        <v/>
      </c>
      <c r="Y4396" s="7">
        <f>IF($C4396="","",V4396-M4396)</f>
        <v/>
      </c>
      <c r="AA4396">
        <f>IF($C4396="","",IF(COUNTIF($C$2:$C4396,$C4396)=1,1,0))</f>
        <v/>
      </c>
      <c r="AB4396">
        <f>IF($AA4396=1,SUMPRODUCT(--($AE$2:$AE$6001&lt;$AE4396))+1,"")</f>
        <v/>
      </c>
      <c r="AC4396">
        <f>IF($C4396="","",IF(OR($W4396=TRUE(),$W4396="TRUE"),0,1))</f>
        <v/>
      </c>
      <c r="AD4396">
        <f>IF($C4396="","",IF($Z4396="Yes",1,0))</f>
        <v/>
      </c>
      <c r="AE4396">
        <f>IF($AA4396=1,IFERROR(IF(VALUE($C4396)&lt;100000000,VALUE($C4396),1000000000),IFERROR(IF(VALUE(MID($C4396,2,20))&lt;100000000,VALUE(MID($C4396,2,20)),1000000000),1000000000))+ROW()/100000,"")</f>
        <v/>
      </c>
    </row>
    <row r="4397">
      <c r="M4397" s="7">
        <f>IF($C4397="","",L4397*V4397/100)</f>
        <v/>
      </c>
      <c r="N4397" s="11" t="n"/>
      <c r="R4397" s="7" t="n"/>
      <c r="T4397" s="7" t="n"/>
      <c r="U4397" s="7">
        <f>IF($C4397="","",T4397*X4397/100)</f>
        <v/>
      </c>
      <c r="V4397" s="7">
        <f>IF($C4397="","",T4397-U4397)</f>
        <v/>
      </c>
      <c r="X4397">
        <f>IF($C4397="","",IF($AD4397=1,Settings!$C$8,IF($AC4397=1,Settings!$C$6,Settings!$C$7))*100)</f>
        <v/>
      </c>
      <c r="Y4397" s="7">
        <f>IF($C4397="","",V4397-M4397)</f>
        <v/>
      </c>
      <c r="AA4397">
        <f>IF($C4397="","",IF(COUNTIF($C$2:$C4397,$C4397)=1,1,0))</f>
        <v/>
      </c>
      <c r="AB4397">
        <f>IF($AA4397=1,SUMPRODUCT(--($AE$2:$AE$6001&lt;$AE4397))+1,"")</f>
        <v/>
      </c>
      <c r="AC4397">
        <f>IF($C4397="","",IF(OR($W4397=TRUE(),$W4397="TRUE"),0,1))</f>
        <v/>
      </c>
      <c r="AD4397">
        <f>IF($C4397="","",IF($Z4397="Yes",1,0))</f>
        <v/>
      </c>
      <c r="AE4397">
        <f>IF($AA4397=1,IFERROR(IF(VALUE($C4397)&lt;100000000,VALUE($C4397),1000000000),IFERROR(IF(VALUE(MID($C4397,2,20))&lt;100000000,VALUE(MID($C4397,2,20)),1000000000),1000000000))+ROW()/100000,"")</f>
        <v/>
      </c>
    </row>
    <row r="4398">
      <c r="M4398" s="7">
        <f>IF($C4398="","",L4398*V4398/100)</f>
        <v/>
      </c>
      <c r="N4398" s="11" t="n"/>
      <c r="R4398" s="7" t="n"/>
      <c r="T4398" s="7" t="n"/>
      <c r="U4398" s="7">
        <f>IF($C4398="","",T4398*X4398/100)</f>
        <v/>
      </c>
      <c r="V4398" s="7">
        <f>IF($C4398="","",T4398-U4398)</f>
        <v/>
      </c>
      <c r="X4398">
        <f>IF($C4398="","",IF($AD4398=1,Settings!$C$8,IF($AC4398=1,Settings!$C$6,Settings!$C$7))*100)</f>
        <v/>
      </c>
      <c r="Y4398" s="7">
        <f>IF($C4398="","",V4398-M4398)</f>
        <v/>
      </c>
      <c r="AA4398">
        <f>IF($C4398="","",IF(COUNTIF($C$2:$C4398,$C4398)=1,1,0))</f>
        <v/>
      </c>
      <c r="AB4398">
        <f>IF($AA4398=1,SUMPRODUCT(--($AE$2:$AE$6001&lt;$AE4398))+1,"")</f>
        <v/>
      </c>
      <c r="AC4398">
        <f>IF($C4398="","",IF(OR($W4398=TRUE(),$W4398="TRUE"),0,1))</f>
        <v/>
      </c>
      <c r="AD4398">
        <f>IF($C4398="","",IF($Z4398="Yes",1,0))</f>
        <v/>
      </c>
      <c r="AE4398">
        <f>IF($AA4398=1,IFERROR(IF(VALUE($C4398)&lt;100000000,VALUE($C4398),1000000000),IFERROR(IF(VALUE(MID($C4398,2,20))&lt;100000000,VALUE(MID($C4398,2,20)),1000000000),1000000000))+ROW()/100000,"")</f>
        <v/>
      </c>
    </row>
    <row r="4399">
      <c r="M4399" s="7">
        <f>IF($C4399="","",L4399*V4399/100)</f>
        <v/>
      </c>
      <c r="N4399" s="11" t="n"/>
      <c r="R4399" s="7" t="n"/>
      <c r="T4399" s="7" t="n"/>
      <c r="U4399" s="7">
        <f>IF($C4399="","",T4399*X4399/100)</f>
        <v/>
      </c>
      <c r="V4399" s="7">
        <f>IF($C4399="","",T4399-U4399)</f>
        <v/>
      </c>
      <c r="X4399">
        <f>IF($C4399="","",IF($AD4399=1,Settings!$C$8,IF($AC4399=1,Settings!$C$6,Settings!$C$7))*100)</f>
        <v/>
      </c>
      <c r="Y4399" s="7">
        <f>IF($C4399="","",V4399-M4399)</f>
        <v/>
      </c>
      <c r="AA4399">
        <f>IF($C4399="","",IF(COUNTIF($C$2:$C4399,$C4399)=1,1,0))</f>
        <v/>
      </c>
      <c r="AB4399">
        <f>IF($AA4399=1,SUMPRODUCT(--($AE$2:$AE$6001&lt;$AE4399))+1,"")</f>
        <v/>
      </c>
      <c r="AC4399">
        <f>IF($C4399="","",IF(OR($W4399=TRUE(),$W4399="TRUE"),0,1))</f>
        <v/>
      </c>
      <c r="AD4399">
        <f>IF($C4399="","",IF($Z4399="Yes",1,0))</f>
        <v/>
      </c>
      <c r="AE4399">
        <f>IF($AA4399=1,IFERROR(IF(VALUE($C4399)&lt;100000000,VALUE($C4399),1000000000),IFERROR(IF(VALUE(MID($C4399,2,20))&lt;100000000,VALUE(MID($C4399,2,20)),1000000000),1000000000))+ROW()/100000,"")</f>
        <v/>
      </c>
    </row>
    <row r="4400">
      <c r="M4400" s="7">
        <f>IF($C4400="","",L4400*V4400/100)</f>
        <v/>
      </c>
      <c r="N4400" s="11" t="n"/>
      <c r="R4400" s="7" t="n"/>
      <c r="T4400" s="7" t="n"/>
      <c r="U4400" s="7">
        <f>IF($C4400="","",T4400*X4400/100)</f>
        <v/>
      </c>
      <c r="V4400" s="7">
        <f>IF($C4400="","",T4400-U4400)</f>
        <v/>
      </c>
      <c r="X4400">
        <f>IF($C4400="","",IF($AD4400=1,Settings!$C$8,IF($AC4400=1,Settings!$C$6,Settings!$C$7))*100)</f>
        <v/>
      </c>
      <c r="Y4400" s="7">
        <f>IF($C4400="","",V4400-M4400)</f>
        <v/>
      </c>
      <c r="AA4400">
        <f>IF($C4400="","",IF(COUNTIF($C$2:$C4400,$C4400)=1,1,0))</f>
        <v/>
      </c>
      <c r="AB4400">
        <f>IF($AA4400=1,SUMPRODUCT(--($AE$2:$AE$6001&lt;$AE4400))+1,"")</f>
        <v/>
      </c>
      <c r="AC4400">
        <f>IF($C4400="","",IF(OR($W4400=TRUE(),$W4400="TRUE"),0,1))</f>
        <v/>
      </c>
      <c r="AD4400">
        <f>IF($C4400="","",IF($Z4400="Yes",1,0))</f>
        <v/>
      </c>
      <c r="AE4400">
        <f>IF($AA4400=1,IFERROR(IF(VALUE($C4400)&lt;100000000,VALUE($C4400),1000000000),IFERROR(IF(VALUE(MID($C4400,2,20))&lt;100000000,VALUE(MID($C4400,2,20)),1000000000),1000000000))+ROW()/100000,"")</f>
        <v/>
      </c>
    </row>
    <row r="4401">
      <c r="M4401" s="7">
        <f>IF($C4401="","",L4401*V4401/100)</f>
        <v/>
      </c>
      <c r="N4401" s="11" t="n"/>
      <c r="R4401" s="7" t="n"/>
      <c r="T4401" s="7" t="n"/>
      <c r="U4401" s="7">
        <f>IF($C4401="","",T4401*X4401/100)</f>
        <v/>
      </c>
      <c r="V4401" s="7">
        <f>IF($C4401="","",T4401-U4401)</f>
        <v/>
      </c>
      <c r="X4401">
        <f>IF($C4401="","",IF($AD4401=1,Settings!$C$8,IF($AC4401=1,Settings!$C$6,Settings!$C$7))*100)</f>
        <v/>
      </c>
      <c r="Y4401" s="7">
        <f>IF($C4401="","",V4401-M4401)</f>
        <v/>
      </c>
      <c r="AA4401">
        <f>IF($C4401="","",IF(COUNTIF($C$2:$C4401,$C4401)=1,1,0))</f>
        <v/>
      </c>
      <c r="AB4401">
        <f>IF($AA4401=1,SUMPRODUCT(--($AE$2:$AE$6001&lt;$AE4401))+1,"")</f>
        <v/>
      </c>
      <c r="AC4401">
        <f>IF($C4401="","",IF(OR($W4401=TRUE(),$W4401="TRUE"),0,1))</f>
        <v/>
      </c>
      <c r="AD4401">
        <f>IF($C4401="","",IF($Z4401="Yes",1,0))</f>
        <v/>
      </c>
      <c r="AE4401">
        <f>IF($AA4401=1,IFERROR(IF(VALUE($C4401)&lt;100000000,VALUE($C4401),1000000000),IFERROR(IF(VALUE(MID($C4401,2,20))&lt;100000000,VALUE(MID($C4401,2,20)),1000000000),1000000000))+ROW()/100000,"")</f>
        <v/>
      </c>
    </row>
    <row r="4402">
      <c r="M4402" s="7">
        <f>IF($C4402="","",L4402*V4402/100)</f>
        <v/>
      </c>
      <c r="N4402" s="11" t="n"/>
      <c r="R4402" s="7" t="n"/>
      <c r="T4402" s="7" t="n"/>
      <c r="U4402" s="7">
        <f>IF($C4402="","",T4402*X4402/100)</f>
        <v/>
      </c>
      <c r="V4402" s="7">
        <f>IF($C4402="","",T4402-U4402)</f>
        <v/>
      </c>
      <c r="X4402">
        <f>IF($C4402="","",IF($AD4402=1,Settings!$C$8,IF($AC4402=1,Settings!$C$6,Settings!$C$7))*100)</f>
        <v/>
      </c>
      <c r="Y4402" s="7">
        <f>IF($C4402="","",V4402-M4402)</f>
        <v/>
      </c>
      <c r="AA4402">
        <f>IF($C4402="","",IF(COUNTIF($C$2:$C4402,$C4402)=1,1,0))</f>
        <v/>
      </c>
      <c r="AB4402">
        <f>IF($AA4402=1,SUMPRODUCT(--($AE$2:$AE$6001&lt;$AE4402))+1,"")</f>
        <v/>
      </c>
      <c r="AC4402">
        <f>IF($C4402="","",IF(OR($W4402=TRUE(),$W4402="TRUE"),0,1))</f>
        <v/>
      </c>
      <c r="AD4402">
        <f>IF($C4402="","",IF($Z4402="Yes",1,0))</f>
        <v/>
      </c>
      <c r="AE4402">
        <f>IF($AA4402=1,IFERROR(IF(VALUE($C4402)&lt;100000000,VALUE($C4402),1000000000),IFERROR(IF(VALUE(MID($C4402,2,20))&lt;100000000,VALUE(MID($C4402,2,20)),1000000000),1000000000))+ROW()/100000,"")</f>
        <v/>
      </c>
    </row>
    <row r="4403">
      <c r="M4403" s="7">
        <f>IF($C4403="","",L4403*V4403/100)</f>
        <v/>
      </c>
      <c r="N4403" s="11" t="n"/>
      <c r="R4403" s="7" t="n"/>
      <c r="T4403" s="7" t="n"/>
      <c r="U4403" s="7">
        <f>IF($C4403="","",T4403*X4403/100)</f>
        <v/>
      </c>
      <c r="V4403" s="7">
        <f>IF($C4403="","",T4403-U4403)</f>
        <v/>
      </c>
      <c r="X4403">
        <f>IF($C4403="","",IF($AD4403=1,Settings!$C$8,IF($AC4403=1,Settings!$C$6,Settings!$C$7))*100)</f>
        <v/>
      </c>
      <c r="Y4403" s="7">
        <f>IF($C4403="","",V4403-M4403)</f>
        <v/>
      </c>
      <c r="AA4403">
        <f>IF($C4403="","",IF(COUNTIF($C$2:$C4403,$C4403)=1,1,0))</f>
        <v/>
      </c>
      <c r="AB4403">
        <f>IF($AA4403=1,SUMPRODUCT(--($AE$2:$AE$6001&lt;$AE4403))+1,"")</f>
        <v/>
      </c>
      <c r="AC4403">
        <f>IF($C4403="","",IF(OR($W4403=TRUE(),$W4403="TRUE"),0,1))</f>
        <v/>
      </c>
      <c r="AD4403">
        <f>IF($C4403="","",IF($Z4403="Yes",1,0))</f>
        <v/>
      </c>
      <c r="AE4403">
        <f>IF($AA4403=1,IFERROR(IF(VALUE($C4403)&lt;100000000,VALUE($C4403),1000000000),IFERROR(IF(VALUE(MID($C4403,2,20))&lt;100000000,VALUE(MID($C4403,2,20)),1000000000),1000000000))+ROW()/100000,"")</f>
        <v/>
      </c>
    </row>
    <row r="4404">
      <c r="M4404" s="7">
        <f>IF($C4404="","",L4404*V4404/100)</f>
        <v/>
      </c>
      <c r="N4404" s="11" t="n"/>
      <c r="R4404" s="7" t="n"/>
      <c r="T4404" s="7" t="n"/>
      <c r="U4404" s="7">
        <f>IF($C4404="","",T4404*X4404/100)</f>
        <v/>
      </c>
      <c r="V4404" s="7">
        <f>IF($C4404="","",T4404-U4404)</f>
        <v/>
      </c>
      <c r="X4404">
        <f>IF($C4404="","",IF($AD4404=1,Settings!$C$8,IF($AC4404=1,Settings!$C$6,Settings!$C$7))*100)</f>
        <v/>
      </c>
      <c r="Y4404" s="7">
        <f>IF($C4404="","",V4404-M4404)</f>
        <v/>
      </c>
      <c r="AA4404">
        <f>IF($C4404="","",IF(COUNTIF($C$2:$C4404,$C4404)=1,1,0))</f>
        <v/>
      </c>
      <c r="AB4404">
        <f>IF($AA4404=1,SUMPRODUCT(--($AE$2:$AE$6001&lt;$AE4404))+1,"")</f>
        <v/>
      </c>
      <c r="AC4404">
        <f>IF($C4404="","",IF(OR($W4404=TRUE(),$W4404="TRUE"),0,1))</f>
        <v/>
      </c>
      <c r="AD4404">
        <f>IF($C4404="","",IF($Z4404="Yes",1,0))</f>
        <v/>
      </c>
      <c r="AE4404">
        <f>IF($AA4404=1,IFERROR(IF(VALUE($C4404)&lt;100000000,VALUE($C4404),1000000000),IFERROR(IF(VALUE(MID($C4404,2,20))&lt;100000000,VALUE(MID($C4404,2,20)),1000000000),1000000000))+ROW()/100000,"")</f>
        <v/>
      </c>
    </row>
    <row r="4405">
      <c r="M4405" s="7">
        <f>IF($C4405="","",L4405*V4405/100)</f>
        <v/>
      </c>
      <c r="N4405" s="11" t="n"/>
      <c r="R4405" s="7" t="n"/>
      <c r="T4405" s="7" t="n"/>
      <c r="U4405" s="7">
        <f>IF($C4405="","",T4405*X4405/100)</f>
        <v/>
      </c>
      <c r="V4405" s="7">
        <f>IF($C4405="","",T4405-U4405)</f>
        <v/>
      </c>
      <c r="X4405">
        <f>IF($C4405="","",IF($AD4405=1,Settings!$C$8,IF($AC4405=1,Settings!$C$6,Settings!$C$7))*100)</f>
        <v/>
      </c>
      <c r="Y4405" s="7">
        <f>IF($C4405="","",V4405-M4405)</f>
        <v/>
      </c>
      <c r="AA4405">
        <f>IF($C4405="","",IF(COUNTIF($C$2:$C4405,$C4405)=1,1,0))</f>
        <v/>
      </c>
      <c r="AB4405">
        <f>IF($AA4405=1,SUMPRODUCT(--($AE$2:$AE$6001&lt;$AE4405))+1,"")</f>
        <v/>
      </c>
      <c r="AC4405">
        <f>IF($C4405="","",IF(OR($W4405=TRUE(),$W4405="TRUE"),0,1))</f>
        <v/>
      </c>
      <c r="AD4405">
        <f>IF($C4405="","",IF($Z4405="Yes",1,0))</f>
        <v/>
      </c>
      <c r="AE4405">
        <f>IF($AA4405=1,IFERROR(IF(VALUE($C4405)&lt;100000000,VALUE($C4405),1000000000),IFERROR(IF(VALUE(MID($C4405,2,20))&lt;100000000,VALUE(MID($C4405,2,20)),1000000000),1000000000))+ROW()/100000,"")</f>
        <v/>
      </c>
    </row>
    <row r="4406">
      <c r="M4406" s="7">
        <f>IF($C4406="","",L4406*V4406/100)</f>
        <v/>
      </c>
      <c r="N4406" s="11" t="n"/>
      <c r="R4406" s="7" t="n"/>
      <c r="T4406" s="7" t="n"/>
      <c r="U4406" s="7">
        <f>IF($C4406="","",T4406*X4406/100)</f>
        <v/>
      </c>
      <c r="V4406" s="7">
        <f>IF($C4406="","",T4406-U4406)</f>
        <v/>
      </c>
      <c r="X4406">
        <f>IF($C4406="","",IF($AD4406=1,Settings!$C$8,IF($AC4406=1,Settings!$C$6,Settings!$C$7))*100)</f>
        <v/>
      </c>
      <c r="Y4406" s="7">
        <f>IF($C4406="","",V4406-M4406)</f>
        <v/>
      </c>
      <c r="AA4406">
        <f>IF($C4406="","",IF(COUNTIF($C$2:$C4406,$C4406)=1,1,0))</f>
        <v/>
      </c>
      <c r="AB4406">
        <f>IF($AA4406=1,SUMPRODUCT(--($AE$2:$AE$6001&lt;$AE4406))+1,"")</f>
        <v/>
      </c>
      <c r="AC4406">
        <f>IF($C4406="","",IF(OR($W4406=TRUE(),$W4406="TRUE"),0,1))</f>
        <v/>
      </c>
      <c r="AD4406">
        <f>IF($C4406="","",IF($Z4406="Yes",1,0))</f>
        <v/>
      </c>
      <c r="AE4406">
        <f>IF($AA4406=1,IFERROR(IF(VALUE($C4406)&lt;100000000,VALUE($C4406),1000000000),IFERROR(IF(VALUE(MID($C4406,2,20))&lt;100000000,VALUE(MID($C4406,2,20)),1000000000),1000000000))+ROW()/100000,"")</f>
        <v/>
      </c>
    </row>
    <row r="4407">
      <c r="M4407" s="7">
        <f>IF($C4407="","",L4407*V4407/100)</f>
        <v/>
      </c>
      <c r="N4407" s="11" t="n"/>
      <c r="R4407" s="7" t="n"/>
      <c r="T4407" s="7" t="n"/>
      <c r="U4407" s="7">
        <f>IF($C4407="","",T4407*X4407/100)</f>
        <v/>
      </c>
      <c r="V4407" s="7">
        <f>IF($C4407="","",T4407-U4407)</f>
        <v/>
      </c>
      <c r="X4407">
        <f>IF($C4407="","",IF($AD4407=1,Settings!$C$8,IF($AC4407=1,Settings!$C$6,Settings!$C$7))*100)</f>
        <v/>
      </c>
      <c r="Y4407" s="7">
        <f>IF($C4407="","",V4407-M4407)</f>
        <v/>
      </c>
      <c r="AA4407">
        <f>IF($C4407="","",IF(COUNTIF($C$2:$C4407,$C4407)=1,1,0))</f>
        <v/>
      </c>
      <c r="AB4407">
        <f>IF($AA4407=1,SUMPRODUCT(--($AE$2:$AE$6001&lt;$AE4407))+1,"")</f>
        <v/>
      </c>
      <c r="AC4407">
        <f>IF($C4407="","",IF(OR($W4407=TRUE(),$W4407="TRUE"),0,1))</f>
        <v/>
      </c>
      <c r="AD4407">
        <f>IF($C4407="","",IF($Z4407="Yes",1,0))</f>
        <v/>
      </c>
      <c r="AE4407">
        <f>IF($AA4407=1,IFERROR(IF(VALUE($C4407)&lt;100000000,VALUE($C4407),1000000000),IFERROR(IF(VALUE(MID($C4407,2,20))&lt;100000000,VALUE(MID($C4407,2,20)),1000000000),1000000000))+ROW()/100000,"")</f>
        <v/>
      </c>
    </row>
    <row r="4408">
      <c r="M4408" s="7">
        <f>IF($C4408="","",L4408*V4408/100)</f>
        <v/>
      </c>
      <c r="N4408" s="11" t="n"/>
      <c r="R4408" s="7" t="n"/>
      <c r="T4408" s="7" t="n"/>
      <c r="U4408" s="7">
        <f>IF($C4408="","",T4408*X4408/100)</f>
        <v/>
      </c>
      <c r="V4408" s="7">
        <f>IF($C4408="","",T4408-U4408)</f>
        <v/>
      </c>
      <c r="X4408">
        <f>IF($C4408="","",IF($AD4408=1,Settings!$C$8,IF($AC4408=1,Settings!$C$6,Settings!$C$7))*100)</f>
        <v/>
      </c>
      <c r="Y4408" s="7">
        <f>IF($C4408="","",V4408-M4408)</f>
        <v/>
      </c>
      <c r="AA4408">
        <f>IF($C4408="","",IF(COUNTIF($C$2:$C4408,$C4408)=1,1,0))</f>
        <v/>
      </c>
      <c r="AB4408">
        <f>IF($AA4408=1,SUMPRODUCT(--($AE$2:$AE$6001&lt;$AE4408))+1,"")</f>
        <v/>
      </c>
      <c r="AC4408">
        <f>IF($C4408="","",IF(OR($W4408=TRUE(),$W4408="TRUE"),0,1))</f>
        <v/>
      </c>
      <c r="AD4408">
        <f>IF($C4408="","",IF($Z4408="Yes",1,0))</f>
        <v/>
      </c>
      <c r="AE4408">
        <f>IF($AA4408=1,IFERROR(IF(VALUE($C4408)&lt;100000000,VALUE($C4408),1000000000),IFERROR(IF(VALUE(MID($C4408,2,20))&lt;100000000,VALUE(MID($C4408,2,20)),1000000000),1000000000))+ROW()/100000,"")</f>
        <v/>
      </c>
    </row>
    <row r="4409">
      <c r="M4409" s="7">
        <f>IF($C4409="","",L4409*V4409/100)</f>
        <v/>
      </c>
      <c r="N4409" s="11" t="n"/>
      <c r="R4409" s="7" t="n"/>
      <c r="T4409" s="7" t="n"/>
      <c r="U4409" s="7">
        <f>IF($C4409="","",T4409*X4409/100)</f>
        <v/>
      </c>
      <c r="V4409" s="7">
        <f>IF($C4409="","",T4409-U4409)</f>
        <v/>
      </c>
      <c r="X4409">
        <f>IF($C4409="","",IF($AD4409=1,Settings!$C$8,IF($AC4409=1,Settings!$C$6,Settings!$C$7))*100)</f>
        <v/>
      </c>
      <c r="Y4409" s="7">
        <f>IF($C4409="","",V4409-M4409)</f>
        <v/>
      </c>
      <c r="AA4409">
        <f>IF($C4409="","",IF(COUNTIF($C$2:$C4409,$C4409)=1,1,0))</f>
        <v/>
      </c>
      <c r="AB4409">
        <f>IF($AA4409=1,SUMPRODUCT(--($AE$2:$AE$6001&lt;$AE4409))+1,"")</f>
        <v/>
      </c>
      <c r="AC4409">
        <f>IF($C4409="","",IF(OR($W4409=TRUE(),$W4409="TRUE"),0,1))</f>
        <v/>
      </c>
      <c r="AD4409">
        <f>IF($C4409="","",IF($Z4409="Yes",1,0))</f>
        <v/>
      </c>
      <c r="AE4409">
        <f>IF($AA4409=1,IFERROR(IF(VALUE($C4409)&lt;100000000,VALUE($C4409),1000000000),IFERROR(IF(VALUE(MID($C4409,2,20))&lt;100000000,VALUE(MID($C4409,2,20)),1000000000),1000000000))+ROW()/100000,"")</f>
        <v/>
      </c>
    </row>
    <row r="4410">
      <c r="M4410" s="7">
        <f>IF($C4410="","",L4410*V4410/100)</f>
        <v/>
      </c>
      <c r="N4410" s="11" t="n"/>
      <c r="R4410" s="7" t="n"/>
      <c r="T4410" s="7" t="n"/>
      <c r="U4410" s="7">
        <f>IF($C4410="","",T4410*X4410/100)</f>
        <v/>
      </c>
      <c r="V4410" s="7">
        <f>IF($C4410="","",T4410-U4410)</f>
        <v/>
      </c>
      <c r="X4410">
        <f>IF($C4410="","",IF($AD4410=1,Settings!$C$8,IF($AC4410=1,Settings!$C$6,Settings!$C$7))*100)</f>
        <v/>
      </c>
      <c r="Y4410" s="7">
        <f>IF($C4410="","",V4410-M4410)</f>
        <v/>
      </c>
      <c r="AA4410">
        <f>IF($C4410="","",IF(COUNTIF($C$2:$C4410,$C4410)=1,1,0))</f>
        <v/>
      </c>
      <c r="AB4410">
        <f>IF($AA4410=1,SUMPRODUCT(--($AE$2:$AE$6001&lt;$AE4410))+1,"")</f>
        <v/>
      </c>
      <c r="AC4410">
        <f>IF($C4410="","",IF(OR($W4410=TRUE(),$W4410="TRUE"),0,1))</f>
        <v/>
      </c>
      <c r="AD4410">
        <f>IF($C4410="","",IF($Z4410="Yes",1,0))</f>
        <v/>
      </c>
      <c r="AE4410">
        <f>IF($AA4410=1,IFERROR(IF(VALUE($C4410)&lt;100000000,VALUE($C4410),1000000000),IFERROR(IF(VALUE(MID($C4410,2,20))&lt;100000000,VALUE(MID($C4410,2,20)),1000000000),1000000000))+ROW()/100000,"")</f>
        <v/>
      </c>
    </row>
    <row r="4411">
      <c r="M4411" s="7">
        <f>IF($C4411="","",L4411*V4411/100)</f>
        <v/>
      </c>
      <c r="N4411" s="11" t="n"/>
      <c r="R4411" s="7" t="n"/>
      <c r="T4411" s="7" t="n"/>
      <c r="U4411" s="7">
        <f>IF($C4411="","",T4411*X4411/100)</f>
        <v/>
      </c>
      <c r="V4411" s="7">
        <f>IF($C4411="","",T4411-U4411)</f>
        <v/>
      </c>
      <c r="X4411">
        <f>IF($C4411="","",IF($AD4411=1,Settings!$C$8,IF($AC4411=1,Settings!$C$6,Settings!$C$7))*100)</f>
        <v/>
      </c>
      <c r="Y4411" s="7">
        <f>IF($C4411="","",V4411-M4411)</f>
        <v/>
      </c>
      <c r="AA4411">
        <f>IF($C4411="","",IF(COUNTIF($C$2:$C4411,$C4411)=1,1,0))</f>
        <v/>
      </c>
      <c r="AB4411">
        <f>IF($AA4411=1,SUMPRODUCT(--($AE$2:$AE$6001&lt;$AE4411))+1,"")</f>
        <v/>
      </c>
      <c r="AC4411">
        <f>IF($C4411="","",IF(OR($W4411=TRUE(),$W4411="TRUE"),0,1))</f>
        <v/>
      </c>
      <c r="AD4411">
        <f>IF($C4411="","",IF($Z4411="Yes",1,0))</f>
        <v/>
      </c>
      <c r="AE4411">
        <f>IF($AA4411=1,IFERROR(IF(VALUE($C4411)&lt;100000000,VALUE($C4411),1000000000),IFERROR(IF(VALUE(MID($C4411,2,20))&lt;100000000,VALUE(MID($C4411,2,20)),1000000000),1000000000))+ROW()/100000,"")</f>
        <v/>
      </c>
    </row>
    <row r="4412">
      <c r="M4412" s="7">
        <f>IF($C4412="","",L4412*V4412/100)</f>
        <v/>
      </c>
      <c r="N4412" s="11" t="n"/>
      <c r="R4412" s="7" t="n"/>
      <c r="T4412" s="7" t="n"/>
      <c r="U4412" s="7">
        <f>IF($C4412="","",T4412*X4412/100)</f>
        <v/>
      </c>
      <c r="V4412" s="7">
        <f>IF($C4412="","",T4412-U4412)</f>
        <v/>
      </c>
      <c r="X4412">
        <f>IF($C4412="","",IF($AD4412=1,Settings!$C$8,IF($AC4412=1,Settings!$C$6,Settings!$C$7))*100)</f>
        <v/>
      </c>
      <c r="Y4412" s="7">
        <f>IF($C4412="","",V4412-M4412)</f>
        <v/>
      </c>
      <c r="AA4412">
        <f>IF($C4412="","",IF(COUNTIF($C$2:$C4412,$C4412)=1,1,0))</f>
        <v/>
      </c>
      <c r="AB4412">
        <f>IF($AA4412=1,SUMPRODUCT(--($AE$2:$AE$6001&lt;$AE4412))+1,"")</f>
        <v/>
      </c>
      <c r="AC4412">
        <f>IF($C4412="","",IF(OR($W4412=TRUE(),$W4412="TRUE"),0,1))</f>
        <v/>
      </c>
      <c r="AD4412">
        <f>IF($C4412="","",IF($Z4412="Yes",1,0))</f>
        <v/>
      </c>
      <c r="AE4412">
        <f>IF($AA4412=1,IFERROR(IF(VALUE($C4412)&lt;100000000,VALUE($C4412),1000000000),IFERROR(IF(VALUE(MID($C4412,2,20))&lt;100000000,VALUE(MID($C4412,2,20)),1000000000),1000000000))+ROW()/100000,"")</f>
        <v/>
      </c>
    </row>
    <row r="4413">
      <c r="M4413" s="7">
        <f>IF($C4413="","",L4413*V4413/100)</f>
        <v/>
      </c>
      <c r="N4413" s="11" t="n"/>
      <c r="R4413" s="7" t="n"/>
      <c r="T4413" s="7" t="n"/>
      <c r="U4413" s="7">
        <f>IF($C4413="","",T4413*X4413/100)</f>
        <v/>
      </c>
      <c r="V4413" s="7">
        <f>IF($C4413="","",T4413-U4413)</f>
        <v/>
      </c>
      <c r="X4413">
        <f>IF($C4413="","",IF($AD4413=1,Settings!$C$8,IF($AC4413=1,Settings!$C$6,Settings!$C$7))*100)</f>
        <v/>
      </c>
      <c r="Y4413" s="7">
        <f>IF($C4413="","",V4413-M4413)</f>
        <v/>
      </c>
      <c r="AA4413">
        <f>IF($C4413="","",IF(COUNTIF($C$2:$C4413,$C4413)=1,1,0))</f>
        <v/>
      </c>
      <c r="AB4413">
        <f>IF($AA4413=1,SUMPRODUCT(--($AE$2:$AE$6001&lt;$AE4413))+1,"")</f>
        <v/>
      </c>
      <c r="AC4413">
        <f>IF($C4413="","",IF(OR($W4413=TRUE(),$W4413="TRUE"),0,1))</f>
        <v/>
      </c>
      <c r="AD4413">
        <f>IF($C4413="","",IF($Z4413="Yes",1,0))</f>
        <v/>
      </c>
      <c r="AE4413">
        <f>IF($AA4413=1,IFERROR(IF(VALUE($C4413)&lt;100000000,VALUE($C4413),1000000000),IFERROR(IF(VALUE(MID($C4413,2,20))&lt;100000000,VALUE(MID($C4413,2,20)),1000000000),1000000000))+ROW()/100000,"")</f>
        <v/>
      </c>
    </row>
    <row r="4414">
      <c r="M4414" s="7">
        <f>IF($C4414="","",L4414*V4414/100)</f>
        <v/>
      </c>
      <c r="N4414" s="11" t="n"/>
      <c r="R4414" s="7" t="n"/>
      <c r="T4414" s="7" t="n"/>
      <c r="U4414" s="7">
        <f>IF($C4414="","",T4414*X4414/100)</f>
        <v/>
      </c>
      <c r="V4414" s="7">
        <f>IF($C4414="","",T4414-U4414)</f>
        <v/>
      </c>
      <c r="X4414">
        <f>IF($C4414="","",IF($AD4414=1,Settings!$C$8,IF($AC4414=1,Settings!$C$6,Settings!$C$7))*100)</f>
        <v/>
      </c>
      <c r="Y4414" s="7">
        <f>IF($C4414="","",V4414-M4414)</f>
        <v/>
      </c>
      <c r="AA4414">
        <f>IF($C4414="","",IF(COUNTIF($C$2:$C4414,$C4414)=1,1,0))</f>
        <v/>
      </c>
      <c r="AB4414">
        <f>IF($AA4414=1,SUMPRODUCT(--($AE$2:$AE$6001&lt;$AE4414))+1,"")</f>
        <v/>
      </c>
      <c r="AC4414">
        <f>IF($C4414="","",IF(OR($W4414=TRUE(),$W4414="TRUE"),0,1))</f>
        <v/>
      </c>
      <c r="AD4414">
        <f>IF($C4414="","",IF($Z4414="Yes",1,0))</f>
        <v/>
      </c>
      <c r="AE4414">
        <f>IF($AA4414=1,IFERROR(IF(VALUE($C4414)&lt;100000000,VALUE($C4414),1000000000),IFERROR(IF(VALUE(MID($C4414,2,20))&lt;100000000,VALUE(MID($C4414,2,20)),1000000000),1000000000))+ROW()/100000,"")</f>
        <v/>
      </c>
    </row>
    <row r="4415">
      <c r="M4415" s="7">
        <f>IF($C4415="","",L4415*V4415/100)</f>
        <v/>
      </c>
      <c r="N4415" s="11" t="n"/>
      <c r="R4415" s="7" t="n"/>
      <c r="T4415" s="7" t="n"/>
      <c r="U4415" s="7">
        <f>IF($C4415="","",T4415*X4415/100)</f>
        <v/>
      </c>
      <c r="V4415" s="7">
        <f>IF($C4415="","",T4415-U4415)</f>
        <v/>
      </c>
      <c r="X4415">
        <f>IF($C4415="","",IF($AD4415=1,Settings!$C$8,IF($AC4415=1,Settings!$C$6,Settings!$C$7))*100)</f>
        <v/>
      </c>
      <c r="Y4415" s="7">
        <f>IF($C4415="","",V4415-M4415)</f>
        <v/>
      </c>
      <c r="AA4415">
        <f>IF($C4415="","",IF(COUNTIF($C$2:$C4415,$C4415)=1,1,0))</f>
        <v/>
      </c>
      <c r="AB4415">
        <f>IF($AA4415=1,SUMPRODUCT(--($AE$2:$AE$6001&lt;$AE4415))+1,"")</f>
        <v/>
      </c>
      <c r="AC4415">
        <f>IF($C4415="","",IF(OR($W4415=TRUE(),$W4415="TRUE"),0,1))</f>
        <v/>
      </c>
      <c r="AD4415">
        <f>IF($C4415="","",IF($Z4415="Yes",1,0))</f>
        <v/>
      </c>
      <c r="AE4415">
        <f>IF($AA4415=1,IFERROR(IF(VALUE($C4415)&lt;100000000,VALUE($C4415),1000000000),IFERROR(IF(VALUE(MID($C4415,2,20))&lt;100000000,VALUE(MID($C4415,2,20)),1000000000),1000000000))+ROW()/100000,"")</f>
        <v/>
      </c>
    </row>
    <row r="4416">
      <c r="M4416" s="7">
        <f>IF($C4416="","",L4416*V4416/100)</f>
        <v/>
      </c>
      <c r="N4416" s="11" t="n"/>
      <c r="R4416" s="7" t="n"/>
      <c r="T4416" s="7" t="n"/>
      <c r="U4416" s="7">
        <f>IF($C4416="","",T4416*X4416/100)</f>
        <v/>
      </c>
      <c r="V4416" s="7">
        <f>IF($C4416="","",T4416-U4416)</f>
        <v/>
      </c>
      <c r="X4416">
        <f>IF($C4416="","",IF($AD4416=1,Settings!$C$8,IF($AC4416=1,Settings!$C$6,Settings!$C$7))*100)</f>
        <v/>
      </c>
      <c r="Y4416" s="7">
        <f>IF($C4416="","",V4416-M4416)</f>
        <v/>
      </c>
      <c r="AA4416">
        <f>IF($C4416="","",IF(COUNTIF($C$2:$C4416,$C4416)=1,1,0))</f>
        <v/>
      </c>
      <c r="AB4416">
        <f>IF($AA4416=1,SUMPRODUCT(--($AE$2:$AE$6001&lt;$AE4416))+1,"")</f>
        <v/>
      </c>
      <c r="AC4416">
        <f>IF($C4416="","",IF(OR($W4416=TRUE(),$W4416="TRUE"),0,1))</f>
        <v/>
      </c>
      <c r="AD4416">
        <f>IF($C4416="","",IF($Z4416="Yes",1,0))</f>
        <v/>
      </c>
      <c r="AE4416">
        <f>IF($AA4416=1,IFERROR(IF(VALUE($C4416)&lt;100000000,VALUE($C4416),1000000000),IFERROR(IF(VALUE(MID($C4416,2,20))&lt;100000000,VALUE(MID($C4416,2,20)),1000000000),1000000000))+ROW()/100000,"")</f>
        <v/>
      </c>
    </row>
    <row r="4417">
      <c r="M4417" s="7">
        <f>IF($C4417="","",L4417*V4417/100)</f>
        <v/>
      </c>
      <c r="N4417" s="11" t="n"/>
      <c r="R4417" s="7" t="n"/>
      <c r="T4417" s="7" t="n"/>
      <c r="U4417" s="7">
        <f>IF($C4417="","",T4417*X4417/100)</f>
        <v/>
      </c>
      <c r="V4417" s="7">
        <f>IF($C4417="","",T4417-U4417)</f>
        <v/>
      </c>
      <c r="X4417">
        <f>IF($C4417="","",IF($AD4417=1,Settings!$C$8,IF($AC4417=1,Settings!$C$6,Settings!$C$7))*100)</f>
        <v/>
      </c>
      <c r="Y4417" s="7">
        <f>IF($C4417="","",V4417-M4417)</f>
        <v/>
      </c>
      <c r="AA4417">
        <f>IF($C4417="","",IF(COUNTIF($C$2:$C4417,$C4417)=1,1,0))</f>
        <v/>
      </c>
      <c r="AB4417">
        <f>IF($AA4417=1,SUMPRODUCT(--($AE$2:$AE$6001&lt;$AE4417))+1,"")</f>
        <v/>
      </c>
      <c r="AC4417">
        <f>IF($C4417="","",IF(OR($W4417=TRUE(),$W4417="TRUE"),0,1))</f>
        <v/>
      </c>
      <c r="AD4417">
        <f>IF($C4417="","",IF($Z4417="Yes",1,0))</f>
        <v/>
      </c>
      <c r="AE4417">
        <f>IF($AA4417=1,IFERROR(IF(VALUE($C4417)&lt;100000000,VALUE($C4417),1000000000),IFERROR(IF(VALUE(MID($C4417,2,20))&lt;100000000,VALUE(MID($C4417,2,20)),1000000000),1000000000))+ROW()/100000,"")</f>
        <v/>
      </c>
    </row>
    <row r="4418">
      <c r="M4418" s="7">
        <f>IF($C4418="","",L4418*V4418/100)</f>
        <v/>
      </c>
      <c r="N4418" s="11" t="n"/>
      <c r="R4418" s="7" t="n"/>
      <c r="T4418" s="7" t="n"/>
      <c r="U4418" s="7">
        <f>IF($C4418="","",T4418*X4418/100)</f>
        <v/>
      </c>
      <c r="V4418" s="7">
        <f>IF($C4418="","",T4418-U4418)</f>
        <v/>
      </c>
      <c r="X4418">
        <f>IF($C4418="","",IF($AD4418=1,Settings!$C$8,IF($AC4418=1,Settings!$C$6,Settings!$C$7))*100)</f>
        <v/>
      </c>
      <c r="Y4418" s="7">
        <f>IF($C4418="","",V4418-M4418)</f>
        <v/>
      </c>
      <c r="AA4418">
        <f>IF($C4418="","",IF(COUNTIF($C$2:$C4418,$C4418)=1,1,0))</f>
        <v/>
      </c>
      <c r="AB4418">
        <f>IF($AA4418=1,SUMPRODUCT(--($AE$2:$AE$6001&lt;$AE4418))+1,"")</f>
        <v/>
      </c>
      <c r="AC4418">
        <f>IF($C4418="","",IF(OR($W4418=TRUE(),$W4418="TRUE"),0,1))</f>
        <v/>
      </c>
      <c r="AD4418">
        <f>IF($C4418="","",IF($Z4418="Yes",1,0))</f>
        <v/>
      </c>
      <c r="AE4418">
        <f>IF($AA4418=1,IFERROR(IF(VALUE($C4418)&lt;100000000,VALUE($C4418),1000000000),IFERROR(IF(VALUE(MID($C4418,2,20))&lt;100000000,VALUE(MID($C4418,2,20)),1000000000),1000000000))+ROW()/100000,"")</f>
        <v/>
      </c>
    </row>
    <row r="4419">
      <c r="M4419" s="7">
        <f>IF($C4419="","",L4419*V4419/100)</f>
        <v/>
      </c>
      <c r="N4419" s="11" t="n"/>
      <c r="R4419" s="7" t="n"/>
      <c r="T4419" s="7" t="n"/>
      <c r="U4419" s="7">
        <f>IF($C4419="","",T4419*X4419/100)</f>
        <v/>
      </c>
      <c r="V4419" s="7">
        <f>IF($C4419="","",T4419-U4419)</f>
        <v/>
      </c>
      <c r="X4419">
        <f>IF($C4419="","",IF($AD4419=1,Settings!$C$8,IF($AC4419=1,Settings!$C$6,Settings!$C$7))*100)</f>
        <v/>
      </c>
      <c r="Y4419" s="7">
        <f>IF($C4419="","",V4419-M4419)</f>
        <v/>
      </c>
      <c r="AA4419">
        <f>IF($C4419="","",IF(COUNTIF($C$2:$C4419,$C4419)=1,1,0))</f>
        <v/>
      </c>
      <c r="AB4419">
        <f>IF($AA4419=1,SUMPRODUCT(--($AE$2:$AE$6001&lt;$AE4419))+1,"")</f>
        <v/>
      </c>
      <c r="AC4419">
        <f>IF($C4419="","",IF(OR($W4419=TRUE(),$W4419="TRUE"),0,1))</f>
        <v/>
      </c>
      <c r="AD4419">
        <f>IF($C4419="","",IF($Z4419="Yes",1,0))</f>
        <v/>
      </c>
      <c r="AE4419">
        <f>IF($AA4419=1,IFERROR(IF(VALUE($C4419)&lt;100000000,VALUE($C4419),1000000000),IFERROR(IF(VALUE(MID($C4419,2,20))&lt;100000000,VALUE(MID($C4419,2,20)),1000000000),1000000000))+ROW()/100000,"")</f>
        <v/>
      </c>
    </row>
    <row r="4420">
      <c r="M4420" s="7">
        <f>IF($C4420="","",L4420*V4420/100)</f>
        <v/>
      </c>
      <c r="N4420" s="11" t="n"/>
      <c r="R4420" s="7" t="n"/>
      <c r="T4420" s="7" t="n"/>
      <c r="U4420" s="7">
        <f>IF($C4420="","",T4420*X4420/100)</f>
        <v/>
      </c>
      <c r="V4420" s="7">
        <f>IF($C4420="","",T4420-U4420)</f>
        <v/>
      </c>
      <c r="X4420">
        <f>IF($C4420="","",IF($AD4420=1,Settings!$C$8,IF($AC4420=1,Settings!$C$6,Settings!$C$7))*100)</f>
        <v/>
      </c>
      <c r="Y4420" s="7">
        <f>IF($C4420="","",V4420-M4420)</f>
        <v/>
      </c>
      <c r="AA4420">
        <f>IF($C4420="","",IF(COUNTIF($C$2:$C4420,$C4420)=1,1,0))</f>
        <v/>
      </c>
      <c r="AB4420">
        <f>IF($AA4420=1,SUMPRODUCT(--($AE$2:$AE$6001&lt;$AE4420))+1,"")</f>
        <v/>
      </c>
      <c r="AC4420">
        <f>IF($C4420="","",IF(OR($W4420=TRUE(),$W4420="TRUE"),0,1))</f>
        <v/>
      </c>
      <c r="AD4420">
        <f>IF($C4420="","",IF($Z4420="Yes",1,0))</f>
        <v/>
      </c>
      <c r="AE4420">
        <f>IF($AA4420=1,IFERROR(IF(VALUE($C4420)&lt;100000000,VALUE($C4420),1000000000),IFERROR(IF(VALUE(MID($C4420,2,20))&lt;100000000,VALUE(MID($C4420,2,20)),1000000000),1000000000))+ROW()/100000,"")</f>
        <v/>
      </c>
    </row>
    <row r="4421">
      <c r="M4421" s="7">
        <f>IF($C4421="","",L4421*V4421/100)</f>
        <v/>
      </c>
      <c r="N4421" s="11" t="n"/>
      <c r="R4421" s="7" t="n"/>
      <c r="T4421" s="7" t="n"/>
      <c r="U4421" s="7">
        <f>IF($C4421="","",T4421*X4421/100)</f>
        <v/>
      </c>
      <c r="V4421" s="7">
        <f>IF($C4421="","",T4421-U4421)</f>
        <v/>
      </c>
      <c r="X4421">
        <f>IF($C4421="","",IF($AD4421=1,Settings!$C$8,IF($AC4421=1,Settings!$C$6,Settings!$C$7))*100)</f>
        <v/>
      </c>
      <c r="Y4421" s="7">
        <f>IF($C4421="","",V4421-M4421)</f>
        <v/>
      </c>
      <c r="AA4421">
        <f>IF($C4421="","",IF(COUNTIF($C$2:$C4421,$C4421)=1,1,0))</f>
        <v/>
      </c>
      <c r="AB4421">
        <f>IF($AA4421=1,SUMPRODUCT(--($AE$2:$AE$6001&lt;$AE4421))+1,"")</f>
        <v/>
      </c>
      <c r="AC4421">
        <f>IF($C4421="","",IF(OR($W4421=TRUE(),$W4421="TRUE"),0,1))</f>
        <v/>
      </c>
      <c r="AD4421">
        <f>IF($C4421="","",IF($Z4421="Yes",1,0))</f>
        <v/>
      </c>
      <c r="AE4421">
        <f>IF($AA4421=1,IFERROR(IF(VALUE($C4421)&lt;100000000,VALUE($C4421),1000000000),IFERROR(IF(VALUE(MID($C4421,2,20))&lt;100000000,VALUE(MID($C4421,2,20)),1000000000),1000000000))+ROW()/100000,"")</f>
        <v/>
      </c>
    </row>
    <row r="4422">
      <c r="M4422" s="7">
        <f>IF($C4422="","",L4422*V4422/100)</f>
        <v/>
      </c>
      <c r="N4422" s="11" t="n"/>
      <c r="R4422" s="7" t="n"/>
      <c r="T4422" s="7" t="n"/>
      <c r="U4422" s="7">
        <f>IF($C4422="","",T4422*X4422/100)</f>
        <v/>
      </c>
      <c r="V4422" s="7">
        <f>IF($C4422="","",T4422-U4422)</f>
        <v/>
      </c>
      <c r="X4422">
        <f>IF($C4422="","",IF($AD4422=1,Settings!$C$8,IF($AC4422=1,Settings!$C$6,Settings!$C$7))*100)</f>
        <v/>
      </c>
      <c r="Y4422" s="7">
        <f>IF($C4422="","",V4422-M4422)</f>
        <v/>
      </c>
      <c r="AA4422">
        <f>IF($C4422="","",IF(COUNTIF($C$2:$C4422,$C4422)=1,1,0))</f>
        <v/>
      </c>
      <c r="AB4422">
        <f>IF($AA4422=1,SUMPRODUCT(--($AE$2:$AE$6001&lt;$AE4422))+1,"")</f>
        <v/>
      </c>
      <c r="AC4422">
        <f>IF($C4422="","",IF(OR($W4422=TRUE(),$W4422="TRUE"),0,1))</f>
        <v/>
      </c>
      <c r="AD4422">
        <f>IF($C4422="","",IF($Z4422="Yes",1,0))</f>
        <v/>
      </c>
      <c r="AE4422">
        <f>IF($AA4422=1,IFERROR(IF(VALUE($C4422)&lt;100000000,VALUE($C4422),1000000000),IFERROR(IF(VALUE(MID($C4422,2,20))&lt;100000000,VALUE(MID($C4422,2,20)),1000000000),1000000000))+ROW()/100000,"")</f>
        <v/>
      </c>
    </row>
    <row r="4423">
      <c r="M4423" s="7">
        <f>IF($C4423="","",L4423*V4423/100)</f>
        <v/>
      </c>
      <c r="N4423" s="11" t="n"/>
      <c r="R4423" s="7" t="n"/>
      <c r="T4423" s="7" t="n"/>
      <c r="U4423" s="7">
        <f>IF($C4423="","",T4423*X4423/100)</f>
        <v/>
      </c>
      <c r="V4423" s="7">
        <f>IF($C4423="","",T4423-U4423)</f>
        <v/>
      </c>
      <c r="X4423">
        <f>IF($C4423="","",IF($AD4423=1,Settings!$C$8,IF($AC4423=1,Settings!$C$6,Settings!$C$7))*100)</f>
        <v/>
      </c>
      <c r="Y4423" s="7">
        <f>IF($C4423="","",V4423-M4423)</f>
        <v/>
      </c>
      <c r="AA4423">
        <f>IF($C4423="","",IF(COUNTIF($C$2:$C4423,$C4423)=1,1,0))</f>
        <v/>
      </c>
      <c r="AB4423">
        <f>IF($AA4423=1,SUMPRODUCT(--($AE$2:$AE$6001&lt;$AE4423))+1,"")</f>
        <v/>
      </c>
      <c r="AC4423">
        <f>IF($C4423="","",IF(OR($W4423=TRUE(),$W4423="TRUE"),0,1))</f>
        <v/>
      </c>
      <c r="AD4423">
        <f>IF($C4423="","",IF($Z4423="Yes",1,0))</f>
        <v/>
      </c>
      <c r="AE4423">
        <f>IF($AA4423=1,IFERROR(IF(VALUE($C4423)&lt;100000000,VALUE($C4423),1000000000),IFERROR(IF(VALUE(MID($C4423,2,20))&lt;100000000,VALUE(MID($C4423,2,20)),1000000000),1000000000))+ROW()/100000,"")</f>
        <v/>
      </c>
    </row>
    <row r="4424">
      <c r="M4424" s="7">
        <f>IF($C4424="","",L4424*V4424/100)</f>
        <v/>
      </c>
      <c r="N4424" s="11" t="n"/>
      <c r="R4424" s="7" t="n"/>
      <c r="T4424" s="7" t="n"/>
      <c r="U4424" s="7">
        <f>IF($C4424="","",T4424*X4424/100)</f>
        <v/>
      </c>
      <c r="V4424" s="7">
        <f>IF($C4424="","",T4424-U4424)</f>
        <v/>
      </c>
      <c r="X4424">
        <f>IF($C4424="","",IF($AD4424=1,Settings!$C$8,IF($AC4424=1,Settings!$C$6,Settings!$C$7))*100)</f>
        <v/>
      </c>
      <c r="Y4424" s="7">
        <f>IF($C4424="","",V4424-M4424)</f>
        <v/>
      </c>
      <c r="AA4424">
        <f>IF($C4424="","",IF(COUNTIF($C$2:$C4424,$C4424)=1,1,0))</f>
        <v/>
      </c>
      <c r="AB4424">
        <f>IF($AA4424=1,SUMPRODUCT(--($AE$2:$AE$6001&lt;$AE4424))+1,"")</f>
        <v/>
      </c>
      <c r="AC4424">
        <f>IF($C4424="","",IF(OR($W4424=TRUE(),$W4424="TRUE"),0,1))</f>
        <v/>
      </c>
      <c r="AD4424">
        <f>IF($C4424="","",IF($Z4424="Yes",1,0))</f>
        <v/>
      </c>
      <c r="AE4424">
        <f>IF($AA4424=1,IFERROR(IF(VALUE($C4424)&lt;100000000,VALUE($C4424),1000000000),IFERROR(IF(VALUE(MID($C4424,2,20))&lt;100000000,VALUE(MID($C4424,2,20)),1000000000),1000000000))+ROW()/100000,"")</f>
        <v/>
      </c>
    </row>
    <row r="4425">
      <c r="M4425" s="7">
        <f>IF($C4425="","",L4425*V4425/100)</f>
        <v/>
      </c>
      <c r="N4425" s="11" t="n"/>
      <c r="R4425" s="7" t="n"/>
      <c r="T4425" s="7" t="n"/>
      <c r="U4425" s="7">
        <f>IF($C4425="","",T4425*X4425/100)</f>
        <v/>
      </c>
      <c r="V4425" s="7">
        <f>IF($C4425="","",T4425-U4425)</f>
        <v/>
      </c>
      <c r="X4425">
        <f>IF($C4425="","",IF($AD4425=1,Settings!$C$8,IF($AC4425=1,Settings!$C$6,Settings!$C$7))*100)</f>
        <v/>
      </c>
      <c r="Y4425" s="7">
        <f>IF($C4425="","",V4425-M4425)</f>
        <v/>
      </c>
      <c r="AA4425">
        <f>IF($C4425="","",IF(COUNTIF($C$2:$C4425,$C4425)=1,1,0))</f>
        <v/>
      </c>
      <c r="AB4425">
        <f>IF($AA4425=1,SUMPRODUCT(--($AE$2:$AE$6001&lt;$AE4425))+1,"")</f>
        <v/>
      </c>
      <c r="AC4425">
        <f>IF($C4425="","",IF(OR($W4425=TRUE(),$W4425="TRUE"),0,1))</f>
        <v/>
      </c>
      <c r="AD4425">
        <f>IF($C4425="","",IF($Z4425="Yes",1,0))</f>
        <v/>
      </c>
      <c r="AE4425">
        <f>IF($AA4425=1,IFERROR(IF(VALUE($C4425)&lt;100000000,VALUE($C4425),1000000000),IFERROR(IF(VALUE(MID($C4425,2,20))&lt;100000000,VALUE(MID($C4425,2,20)),1000000000),1000000000))+ROW()/100000,"")</f>
        <v/>
      </c>
    </row>
    <row r="4426">
      <c r="M4426" s="7">
        <f>IF($C4426="","",L4426*V4426/100)</f>
        <v/>
      </c>
      <c r="N4426" s="11" t="n"/>
      <c r="R4426" s="7" t="n"/>
      <c r="T4426" s="7" t="n"/>
      <c r="U4426" s="7">
        <f>IF($C4426="","",T4426*X4426/100)</f>
        <v/>
      </c>
      <c r="V4426" s="7">
        <f>IF($C4426="","",T4426-U4426)</f>
        <v/>
      </c>
      <c r="X4426">
        <f>IF($C4426="","",IF($AD4426=1,Settings!$C$8,IF($AC4426=1,Settings!$C$6,Settings!$C$7))*100)</f>
        <v/>
      </c>
      <c r="Y4426" s="7">
        <f>IF($C4426="","",V4426-M4426)</f>
        <v/>
      </c>
      <c r="AA4426">
        <f>IF($C4426="","",IF(COUNTIF($C$2:$C4426,$C4426)=1,1,0))</f>
        <v/>
      </c>
      <c r="AB4426">
        <f>IF($AA4426=1,SUMPRODUCT(--($AE$2:$AE$6001&lt;$AE4426))+1,"")</f>
        <v/>
      </c>
      <c r="AC4426">
        <f>IF($C4426="","",IF(OR($W4426=TRUE(),$W4426="TRUE"),0,1))</f>
        <v/>
      </c>
      <c r="AD4426">
        <f>IF($C4426="","",IF($Z4426="Yes",1,0))</f>
        <v/>
      </c>
      <c r="AE4426">
        <f>IF($AA4426=1,IFERROR(IF(VALUE($C4426)&lt;100000000,VALUE($C4426),1000000000),IFERROR(IF(VALUE(MID($C4426,2,20))&lt;100000000,VALUE(MID($C4426,2,20)),1000000000),1000000000))+ROW()/100000,"")</f>
        <v/>
      </c>
    </row>
    <row r="4427">
      <c r="M4427" s="7">
        <f>IF($C4427="","",L4427*V4427/100)</f>
        <v/>
      </c>
      <c r="N4427" s="11" t="n"/>
      <c r="R4427" s="7" t="n"/>
      <c r="T4427" s="7" t="n"/>
      <c r="U4427" s="7">
        <f>IF($C4427="","",T4427*X4427/100)</f>
        <v/>
      </c>
      <c r="V4427" s="7">
        <f>IF($C4427="","",T4427-U4427)</f>
        <v/>
      </c>
      <c r="X4427">
        <f>IF($C4427="","",IF($AD4427=1,Settings!$C$8,IF($AC4427=1,Settings!$C$6,Settings!$C$7))*100)</f>
        <v/>
      </c>
      <c r="Y4427" s="7">
        <f>IF($C4427="","",V4427-M4427)</f>
        <v/>
      </c>
      <c r="AA4427">
        <f>IF($C4427="","",IF(COUNTIF($C$2:$C4427,$C4427)=1,1,0))</f>
        <v/>
      </c>
      <c r="AB4427">
        <f>IF($AA4427=1,SUMPRODUCT(--($AE$2:$AE$6001&lt;$AE4427))+1,"")</f>
        <v/>
      </c>
      <c r="AC4427">
        <f>IF($C4427="","",IF(OR($W4427=TRUE(),$W4427="TRUE"),0,1))</f>
        <v/>
      </c>
      <c r="AD4427">
        <f>IF($C4427="","",IF($Z4427="Yes",1,0))</f>
        <v/>
      </c>
      <c r="AE4427">
        <f>IF($AA4427=1,IFERROR(IF(VALUE($C4427)&lt;100000000,VALUE($C4427),1000000000),IFERROR(IF(VALUE(MID($C4427,2,20))&lt;100000000,VALUE(MID($C4427,2,20)),1000000000),1000000000))+ROW()/100000,"")</f>
        <v/>
      </c>
    </row>
    <row r="4428">
      <c r="M4428" s="7">
        <f>IF($C4428="","",L4428*V4428/100)</f>
        <v/>
      </c>
      <c r="N4428" s="11" t="n"/>
      <c r="R4428" s="7" t="n"/>
      <c r="T4428" s="7" t="n"/>
      <c r="U4428" s="7">
        <f>IF($C4428="","",T4428*X4428/100)</f>
        <v/>
      </c>
      <c r="V4428" s="7">
        <f>IF($C4428="","",T4428-U4428)</f>
        <v/>
      </c>
      <c r="X4428">
        <f>IF($C4428="","",IF($AD4428=1,Settings!$C$8,IF($AC4428=1,Settings!$C$6,Settings!$C$7))*100)</f>
        <v/>
      </c>
      <c r="Y4428" s="7">
        <f>IF($C4428="","",V4428-M4428)</f>
        <v/>
      </c>
      <c r="AA4428">
        <f>IF($C4428="","",IF(COUNTIF($C$2:$C4428,$C4428)=1,1,0))</f>
        <v/>
      </c>
      <c r="AB4428">
        <f>IF($AA4428=1,SUMPRODUCT(--($AE$2:$AE$6001&lt;$AE4428))+1,"")</f>
        <v/>
      </c>
      <c r="AC4428">
        <f>IF($C4428="","",IF(OR($W4428=TRUE(),$W4428="TRUE"),0,1))</f>
        <v/>
      </c>
      <c r="AD4428">
        <f>IF($C4428="","",IF($Z4428="Yes",1,0))</f>
        <v/>
      </c>
      <c r="AE4428">
        <f>IF($AA4428=1,IFERROR(IF(VALUE($C4428)&lt;100000000,VALUE($C4428),1000000000),IFERROR(IF(VALUE(MID($C4428,2,20))&lt;100000000,VALUE(MID($C4428,2,20)),1000000000),1000000000))+ROW()/100000,"")</f>
        <v/>
      </c>
    </row>
    <row r="4429">
      <c r="M4429" s="7">
        <f>IF($C4429="","",L4429*V4429/100)</f>
        <v/>
      </c>
      <c r="N4429" s="11" t="n"/>
      <c r="R4429" s="7" t="n"/>
      <c r="T4429" s="7" t="n"/>
      <c r="U4429" s="7">
        <f>IF($C4429="","",T4429*X4429/100)</f>
        <v/>
      </c>
      <c r="V4429" s="7">
        <f>IF($C4429="","",T4429-U4429)</f>
        <v/>
      </c>
      <c r="X4429">
        <f>IF($C4429="","",IF($AD4429=1,Settings!$C$8,IF($AC4429=1,Settings!$C$6,Settings!$C$7))*100)</f>
        <v/>
      </c>
      <c r="Y4429" s="7">
        <f>IF($C4429="","",V4429-M4429)</f>
        <v/>
      </c>
      <c r="AA4429">
        <f>IF($C4429="","",IF(COUNTIF($C$2:$C4429,$C4429)=1,1,0))</f>
        <v/>
      </c>
      <c r="AB4429">
        <f>IF($AA4429=1,SUMPRODUCT(--($AE$2:$AE$6001&lt;$AE4429))+1,"")</f>
        <v/>
      </c>
      <c r="AC4429">
        <f>IF($C4429="","",IF(OR($W4429=TRUE(),$W4429="TRUE"),0,1))</f>
        <v/>
      </c>
      <c r="AD4429">
        <f>IF($C4429="","",IF($Z4429="Yes",1,0))</f>
        <v/>
      </c>
      <c r="AE4429">
        <f>IF($AA4429=1,IFERROR(IF(VALUE($C4429)&lt;100000000,VALUE($C4429),1000000000),IFERROR(IF(VALUE(MID($C4429,2,20))&lt;100000000,VALUE(MID($C4429,2,20)),1000000000),1000000000))+ROW()/100000,"")</f>
        <v/>
      </c>
    </row>
    <row r="4430">
      <c r="M4430" s="7">
        <f>IF($C4430="","",L4430*V4430/100)</f>
        <v/>
      </c>
      <c r="N4430" s="11" t="n"/>
      <c r="R4430" s="7" t="n"/>
      <c r="T4430" s="7" t="n"/>
      <c r="U4430" s="7">
        <f>IF($C4430="","",T4430*X4430/100)</f>
        <v/>
      </c>
      <c r="V4430" s="7">
        <f>IF($C4430="","",T4430-U4430)</f>
        <v/>
      </c>
      <c r="X4430">
        <f>IF($C4430="","",IF($AD4430=1,Settings!$C$8,IF($AC4430=1,Settings!$C$6,Settings!$C$7))*100)</f>
        <v/>
      </c>
      <c r="Y4430" s="7">
        <f>IF($C4430="","",V4430-M4430)</f>
        <v/>
      </c>
      <c r="AA4430">
        <f>IF($C4430="","",IF(COUNTIF($C$2:$C4430,$C4430)=1,1,0))</f>
        <v/>
      </c>
      <c r="AB4430">
        <f>IF($AA4430=1,SUMPRODUCT(--($AE$2:$AE$6001&lt;$AE4430))+1,"")</f>
        <v/>
      </c>
      <c r="AC4430">
        <f>IF($C4430="","",IF(OR($W4430=TRUE(),$W4430="TRUE"),0,1))</f>
        <v/>
      </c>
      <c r="AD4430">
        <f>IF($C4430="","",IF($Z4430="Yes",1,0))</f>
        <v/>
      </c>
      <c r="AE4430">
        <f>IF($AA4430=1,IFERROR(IF(VALUE($C4430)&lt;100000000,VALUE($C4430),1000000000),IFERROR(IF(VALUE(MID($C4430,2,20))&lt;100000000,VALUE(MID($C4430,2,20)),1000000000),1000000000))+ROW()/100000,"")</f>
        <v/>
      </c>
    </row>
    <row r="4431">
      <c r="M4431" s="7">
        <f>IF($C4431="","",L4431*V4431/100)</f>
        <v/>
      </c>
      <c r="N4431" s="11" t="n"/>
      <c r="R4431" s="7" t="n"/>
      <c r="T4431" s="7" t="n"/>
      <c r="U4431" s="7">
        <f>IF($C4431="","",T4431*X4431/100)</f>
        <v/>
      </c>
      <c r="V4431" s="7">
        <f>IF($C4431="","",T4431-U4431)</f>
        <v/>
      </c>
      <c r="X4431">
        <f>IF($C4431="","",IF($AD4431=1,Settings!$C$8,IF($AC4431=1,Settings!$C$6,Settings!$C$7))*100)</f>
        <v/>
      </c>
      <c r="Y4431" s="7">
        <f>IF($C4431="","",V4431-M4431)</f>
        <v/>
      </c>
      <c r="AA4431">
        <f>IF($C4431="","",IF(COUNTIF($C$2:$C4431,$C4431)=1,1,0))</f>
        <v/>
      </c>
      <c r="AB4431">
        <f>IF($AA4431=1,SUMPRODUCT(--($AE$2:$AE$6001&lt;$AE4431))+1,"")</f>
        <v/>
      </c>
      <c r="AC4431">
        <f>IF($C4431="","",IF(OR($W4431=TRUE(),$W4431="TRUE"),0,1))</f>
        <v/>
      </c>
      <c r="AD4431">
        <f>IF($C4431="","",IF($Z4431="Yes",1,0))</f>
        <v/>
      </c>
      <c r="AE4431">
        <f>IF($AA4431=1,IFERROR(IF(VALUE($C4431)&lt;100000000,VALUE($C4431),1000000000),IFERROR(IF(VALUE(MID($C4431,2,20))&lt;100000000,VALUE(MID($C4431,2,20)),1000000000),1000000000))+ROW()/100000,"")</f>
        <v/>
      </c>
    </row>
    <row r="4432">
      <c r="M4432" s="7">
        <f>IF($C4432="","",L4432*V4432/100)</f>
        <v/>
      </c>
      <c r="N4432" s="11" t="n"/>
      <c r="R4432" s="7" t="n"/>
      <c r="T4432" s="7" t="n"/>
      <c r="U4432" s="7">
        <f>IF($C4432="","",T4432*X4432/100)</f>
        <v/>
      </c>
      <c r="V4432" s="7">
        <f>IF($C4432="","",T4432-U4432)</f>
        <v/>
      </c>
      <c r="X4432">
        <f>IF($C4432="","",IF($AD4432=1,Settings!$C$8,IF($AC4432=1,Settings!$C$6,Settings!$C$7))*100)</f>
        <v/>
      </c>
      <c r="Y4432" s="7">
        <f>IF($C4432="","",V4432-M4432)</f>
        <v/>
      </c>
      <c r="AA4432">
        <f>IF($C4432="","",IF(COUNTIF($C$2:$C4432,$C4432)=1,1,0))</f>
        <v/>
      </c>
      <c r="AB4432">
        <f>IF($AA4432=1,SUMPRODUCT(--($AE$2:$AE$6001&lt;$AE4432))+1,"")</f>
        <v/>
      </c>
      <c r="AC4432">
        <f>IF($C4432="","",IF(OR($W4432=TRUE(),$W4432="TRUE"),0,1))</f>
        <v/>
      </c>
      <c r="AD4432">
        <f>IF($C4432="","",IF($Z4432="Yes",1,0))</f>
        <v/>
      </c>
      <c r="AE4432">
        <f>IF($AA4432=1,IFERROR(IF(VALUE($C4432)&lt;100000000,VALUE($C4432),1000000000),IFERROR(IF(VALUE(MID($C4432,2,20))&lt;100000000,VALUE(MID($C4432,2,20)),1000000000),1000000000))+ROW()/100000,"")</f>
        <v/>
      </c>
    </row>
    <row r="4433">
      <c r="M4433" s="7">
        <f>IF($C4433="","",L4433*V4433/100)</f>
        <v/>
      </c>
      <c r="N4433" s="11" t="n"/>
      <c r="R4433" s="7" t="n"/>
      <c r="T4433" s="7" t="n"/>
      <c r="U4433" s="7">
        <f>IF($C4433="","",T4433*X4433/100)</f>
        <v/>
      </c>
      <c r="V4433" s="7">
        <f>IF($C4433="","",T4433-U4433)</f>
        <v/>
      </c>
      <c r="X4433">
        <f>IF($C4433="","",IF($AD4433=1,Settings!$C$8,IF($AC4433=1,Settings!$C$6,Settings!$C$7))*100)</f>
        <v/>
      </c>
      <c r="Y4433" s="7">
        <f>IF($C4433="","",V4433-M4433)</f>
        <v/>
      </c>
      <c r="AA4433">
        <f>IF($C4433="","",IF(COUNTIF($C$2:$C4433,$C4433)=1,1,0))</f>
        <v/>
      </c>
      <c r="AB4433">
        <f>IF($AA4433=1,SUMPRODUCT(--($AE$2:$AE$6001&lt;$AE4433))+1,"")</f>
        <v/>
      </c>
      <c r="AC4433">
        <f>IF($C4433="","",IF(OR($W4433=TRUE(),$W4433="TRUE"),0,1))</f>
        <v/>
      </c>
      <c r="AD4433">
        <f>IF($C4433="","",IF($Z4433="Yes",1,0))</f>
        <v/>
      </c>
      <c r="AE4433">
        <f>IF($AA4433=1,IFERROR(IF(VALUE($C4433)&lt;100000000,VALUE($C4433),1000000000),IFERROR(IF(VALUE(MID($C4433,2,20))&lt;100000000,VALUE(MID($C4433,2,20)),1000000000),1000000000))+ROW()/100000,"")</f>
        <v/>
      </c>
    </row>
    <row r="4434">
      <c r="M4434" s="7">
        <f>IF($C4434="","",L4434*V4434/100)</f>
        <v/>
      </c>
      <c r="N4434" s="11" t="n"/>
      <c r="R4434" s="7" t="n"/>
      <c r="T4434" s="7" t="n"/>
      <c r="U4434" s="7">
        <f>IF($C4434="","",T4434*X4434/100)</f>
        <v/>
      </c>
      <c r="V4434" s="7">
        <f>IF($C4434="","",T4434-U4434)</f>
        <v/>
      </c>
      <c r="X4434">
        <f>IF($C4434="","",IF($AD4434=1,Settings!$C$8,IF($AC4434=1,Settings!$C$6,Settings!$C$7))*100)</f>
        <v/>
      </c>
      <c r="Y4434" s="7">
        <f>IF($C4434="","",V4434-M4434)</f>
        <v/>
      </c>
      <c r="AA4434">
        <f>IF($C4434="","",IF(COUNTIF($C$2:$C4434,$C4434)=1,1,0))</f>
        <v/>
      </c>
      <c r="AB4434">
        <f>IF($AA4434=1,SUMPRODUCT(--($AE$2:$AE$6001&lt;$AE4434))+1,"")</f>
        <v/>
      </c>
      <c r="AC4434">
        <f>IF($C4434="","",IF(OR($W4434=TRUE(),$W4434="TRUE"),0,1))</f>
        <v/>
      </c>
      <c r="AD4434">
        <f>IF($C4434="","",IF($Z4434="Yes",1,0))</f>
        <v/>
      </c>
      <c r="AE4434">
        <f>IF($AA4434=1,IFERROR(IF(VALUE($C4434)&lt;100000000,VALUE($C4434),1000000000),IFERROR(IF(VALUE(MID($C4434,2,20))&lt;100000000,VALUE(MID($C4434,2,20)),1000000000),1000000000))+ROW()/100000,"")</f>
        <v/>
      </c>
    </row>
    <row r="4435">
      <c r="M4435" s="7">
        <f>IF($C4435="","",L4435*V4435/100)</f>
        <v/>
      </c>
      <c r="N4435" s="11" t="n"/>
      <c r="R4435" s="7" t="n"/>
      <c r="T4435" s="7" t="n"/>
      <c r="U4435" s="7">
        <f>IF($C4435="","",T4435*X4435/100)</f>
        <v/>
      </c>
      <c r="V4435" s="7">
        <f>IF($C4435="","",T4435-U4435)</f>
        <v/>
      </c>
      <c r="X4435">
        <f>IF($C4435="","",IF($AD4435=1,Settings!$C$8,IF($AC4435=1,Settings!$C$6,Settings!$C$7))*100)</f>
        <v/>
      </c>
      <c r="Y4435" s="7">
        <f>IF($C4435="","",V4435-M4435)</f>
        <v/>
      </c>
      <c r="AA4435">
        <f>IF($C4435="","",IF(COUNTIF($C$2:$C4435,$C4435)=1,1,0))</f>
        <v/>
      </c>
      <c r="AB4435">
        <f>IF($AA4435=1,SUMPRODUCT(--($AE$2:$AE$6001&lt;$AE4435))+1,"")</f>
        <v/>
      </c>
      <c r="AC4435">
        <f>IF($C4435="","",IF(OR($W4435=TRUE(),$W4435="TRUE"),0,1))</f>
        <v/>
      </c>
      <c r="AD4435">
        <f>IF($C4435="","",IF($Z4435="Yes",1,0))</f>
        <v/>
      </c>
      <c r="AE4435">
        <f>IF($AA4435=1,IFERROR(IF(VALUE($C4435)&lt;100000000,VALUE($C4435),1000000000),IFERROR(IF(VALUE(MID($C4435,2,20))&lt;100000000,VALUE(MID($C4435,2,20)),1000000000),1000000000))+ROW()/100000,"")</f>
        <v/>
      </c>
    </row>
    <row r="4436">
      <c r="M4436" s="7">
        <f>IF($C4436="","",L4436*V4436/100)</f>
        <v/>
      </c>
      <c r="N4436" s="11" t="n"/>
      <c r="R4436" s="7" t="n"/>
      <c r="T4436" s="7" t="n"/>
      <c r="U4436" s="7">
        <f>IF($C4436="","",T4436*X4436/100)</f>
        <v/>
      </c>
      <c r="V4436" s="7">
        <f>IF($C4436="","",T4436-U4436)</f>
        <v/>
      </c>
      <c r="X4436">
        <f>IF($C4436="","",IF($AD4436=1,Settings!$C$8,IF($AC4436=1,Settings!$C$6,Settings!$C$7))*100)</f>
        <v/>
      </c>
      <c r="Y4436" s="7">
        <f>IF($C4436="","",V4436-M4436)</f>
        <v/>
      </c>
      <c r="AA4436">
        <f>IF($C4436="","",IF(COUNTIF($C$2:$C4436,$C4436)=1,1,0))</f>
        <v/>
      </c>
      <c r="AB4436">
        <f>IF($AA4436=1,SUMPRODUCT(--($AE$2:$AE$6001&lt;$AE4436))+1,"")</f>
        <v/>
      </c>
      <c r="AC4436">
        <f>IF($C4436="","",IF(OR($W4436=TRUE(),$W4436="TRUE"),0,1))</f>
        <v/>
      </c>
      <c r="AD4436">
        <f>IF($C4436="","",IF($Z4436="Yes",1,0))</f>
        <v/>
      </c>
      <c r="AE4436">
        <f>IF($AA4436=1,IFERROR(IF(VALUE($C4436)&lt;100000000,VALUE($C4436),1000000000),IFERROR(IF(VALUE(MID($C4436,2,20))&lt;100000000,VALUE(MID($C4436,2,20)),1000000000),1000000000))+ROW()/100000,"")</f>
        <v/>
      </c>
    </row>
    <row r="4437">
      <c r="M4437" s="7">
        <f>IF($C4437="","",L4437*V4437/100)</f>
        <v/>
      </c>
      <c r="N4437" s="11" t="n"/>
      <c r="R4437" s="7" t="n"/>
      <c r="T4437" s="7" t="n"/>
      <c r="U4437" s="7">
        <f>IF($C4437="","",T4437*X4437/100)</f>
        <v/>
      </c>
      <c r="V4437" s="7">
        <f>IF($C4437="","",T4437-U4437)</f>
        <v/>
      </c>
      <c r="X4437">
        <f>IF($C4437="","",IF($AD4437=1,Settings!$C$8,IF($AC4437=1,Settings!$C$6,Settings!$C$7))*100)</f>
        <v/>
      </c>
      <c r="Y4437" s="7">
        <f>IF($C4437="","",V4437-M4437)</f>
        <v/>
      </c>
      <c r="AA4437">
        <f>IF($C4437="","",IF(COUNTIF($C$2:$C4437,$C4437)=1,1,0))</f>
        <v/>
      </c>
      <c r="AB4437">
        <f>IF($AA4437=1,SUMPRODUCT(--($AE$2:$AE$6001&lt;$AE4437))+1,"")</f>
        <v/>
      </c>
      <c r="AC4437">
        <f>IF($C4437="","",IF(OR($W4437=TRUE(),$W4437="TRUE"),0,1))</f>
        <v/>
      </c>
      <c r="AD4437">
        <f>IF($C4437="","",IF($Z4437="Yes",1,0))</f>
        <v/>
      </c>
      <c r="AE4437">
        <f>IF($AA4437=1,IFERROR(IF(VALUE($C4437)&lt;100000000,VALUE($C4437),1000000000),IFERROR(IF(VALUE(MID($C4437,2,20))&lt;100000000,VALUE(MID($C4437,2,20)),1000000000),1000000000))+ROW()/100000,"")</f>
        <v/>
      </c>
    </row>
    <row r="4438">
      <c r="M4438" s="7">
        <f>IF($C4438="","",L4438*V4438/100)</f>
        <v/>
      </c>
      <c r="N4438" s="11" t="n"/>
      <c r="R4438" s="7" t="n"/>
      <c r="T4438" s="7" t="n"/>
      <c r="U4438" s="7">
        <f>IF($C4438="","",T4438*X4438/100)</f>
        <v/>
      </c>
      <c r="V4438" s="7">
        <f>IF($C4438="","",T4438-U4438)</f>
        <v/>
      </c>
      <c r="X4438">
        <f>IF($C4438="","",IF($AD4438=1,Settings!$C$8,IF($AC4438=1,Settings!$C$6,Settings!$C$7))*100)</f>
        <v/>
      </c>
      <c r="Y4438" s="7">
        <f>IF($C4438="","",V4438-M4438)</f>
        <v/>
      </c>
      <c r="AA4438">
        <f>IF($C4438="","",IF(COUNTIF($C$2:$C4438,$C4438)=1,1,0))</f>
        <v/>
      </c>
      <c r="AB4438">
        <f>IF($AA4438=1,SUMPRODUCT(--($AE$2:$AE$6001&lt;$AE4438))+1,"")</f>
        <v/>
      </c>
      <c r="AC4438">
        <f>IF($C4438="","",IF(OR($W4438=TRUE(),$W4438="TRUE"),0,1))</f>
        <v/>
      </c>
      <c r="AD4438">
        <f>IF($C4438="","",IF($Z4438="Yes",1,0))</f>
        <v/>
      </c>
      <c r="AE4438">
        <f>IF($AA4438=1,IFERROR(IF(VALUE($C4438)&lt;100000000,VALUE($C4438),1000000000),IFERROR(IF(VALUE(MID($C4438,2,20))&lt;100000000,VALUE(MID($C4438,2,20)),1000000000),1000000000))+ROW()/100000,"")</f>
        <v/>
      </c>
    </row>
    <row r="4439">
      <c r="M4439" s="7">
        <f>IF($C4439="","",L4439*V4439/100)</f>
        <v/>
      </c>
      <c r="N4439" s="11" t="n"/>
      <c r="R4439" s="7" t="n"/>
      <c r="T4439" s="7" t="n"/>
      <c r="U4439" s="7">
        <f>IF($C4439="","",T4439*X4439/100)</f>
        <v/>
      </c>
      <c r="V4439" s="7">
        <f>IF($C4439="","",T4439-U4439)</f>
        <v/>
      </c>
      <c r="X4439">
        <f>IF($C4439="","",IF($AD4439=1,Settings!$C$8,IF($AC4439=1,Settings!$C$6,Settings!$C$7))*100)</f>
        <v/>
      </c>
      <c r="Y4439" s="7">
        <f>IF($C4439="","",V4439-M4439)</f>
        <v/>
      </c>
      <c r="AA4439">
        <f>IF($C4439="","",IF(COUNTIF($C$2:$C4439,$C4439)=1,1,0))</f>
        <v/>
      </c>
      <c r="AB4439">
        <f>IF($AA4439=1,SUMPRODUCT(--($AE$2:$AE$6001&lt;$AE4439))+1,"")</f>
        <v/>
      </c>
      <c r="AC4439">
        <f>IF($C4439="","",IF(OR($W4439=TRUE(),$W4439="TRUE"),0,1))</f>
        <v/>
      </c>
      <c r="AD4439">
        <f>IF($C4439="","",IF($Z4439="Yes",1,0))</f>
        <v/>
      </c>
      <c r="AE4439">
        <f>IF($AA4439=1,IFERROR(IF(VALUE($C4439)&lt;100000000,VALUE($C4439),1000000000),IFERROR(IF(VALUE(MID($C4439,2,20))&lt;100000000,VALUE(MID($C4439,2,20)),1000000000),1000000000))+ROW()/100000,"")</f>
        <v/>
      </c>
    </row>
    <row r="4440">
      <c r="M4440" s="7">
        <f>IF($C4440="","",L4440*V4440/100)</f>
        <v/>
      </c>
      <c r="N4440" s="11" t="n"/>
      <c r="R4440" s="7" t="n"/>
      <c r="T4440" s="7" t="n"/>
      <c r="U4440" s="7">
        <f>IF($C4440="","",T4440*X4440/100)</f>
        <v/>
      </c>
      <c r="V4440" s="7">
        <f>IF($C4440="","",T4440-U4440)</f>
        <v/>
      </c>
      <c r="X4440">
        <f>IF($C4440="","",IF($AD4440=1,Settings!$C$8,IF($AC4440=1,Settings!$C$6,Settings!$C$7))*100)</f>
        <v/>
      </c>
      <c r="Y4440" s="7">
        <f>IF($C4440="","",V4440-M4440)</f>
        <v/>
      </c>
      <c r="AA4440">
        <f>IF($C4440="","",IF(COUNTIF($C$2:$C4440,$C4440)=1,1,0))</f>
        <v/>
      </c>
      <c r="AB4440">
        <f>IF($AA4440=1,SUMPRODUCT(--($AE$2:$AE$6001&lt;$AE4440))+1,"")</f>
        <v/>
      </c>
      <c r="AC4440">
        <f>IF($C4440="","",IF(OR($W4440=TRUE(),$W4440="TRUE"),0,1))</f>
        <v/>
      </c>
      <c r="AD4440">
        <f>IF($C4440="","",IF($Z4440="Yes",1,0))</f>
        <v/>
      </c>
      <c r="AE4440">
        <f>IF($AA4440=1,IFERROR(IF(VALUE($C4440)&lt;100000000,VALUE($C4440),1000000000),IFERROR(IF(VALUE(MID($C4440,2,20))&lt;100000000,VALUE(MID($C4440,2,20)),1000000000),1000000000))+ROW()/100000,"")</f>
        <v/>
      </c>
    </row>
    <row r="4441">
      <c r="M4441" s="7">
        <f>IF($C4441="","",L4441*V4441/100)</f>
        <v/>
      </c>
      <c r="N4441" s="11" t="n"/>
      <c r="R4441" s="7" t="n"/>
      <c r="T4441" s="7" t="n"/>
      <c r="U4441" s="7">
        <f>IF($C4441="","",T4441*X4441/100)</f>
        <v/>
      </c>
      <c r="V4441" s="7">
        <f>IF($C4441="","",T4441-U4441)</f>
        <v/>
      </c>
      <c r="X4441">
        <f>IF($C4441="","",IF($AD4441=1,Settings!$C$8,IF($AC4441=1,Settings!$C$6,Settings!$C$7))*100)</f>
        <v/>
      </c>
      <c r="Y4441" s="7">
        <f>IF($C4441="","",V4441-M4441)</f>
        <v/>
      </c>
      <c r="AA4441">
        <f>IF($C4441="","",IF(COUNTIF($C$2:$C4441,$C4441)=1,1,0))</f>
        <v/>
      </c>
      <c r="AB4441">
        <f>IF($AA4441=1,SUMPRODUCT(--($AE$2:$AE$6001&lt;$AE4441))+1,"")</f>
        <v/>
      </c>
      <c r="AC4441">
        <f>IF($C4441="","",IF(OR($W4441=TRUE(),$W4441="TRUE"),0,1))</f>
        <v/>
      </c>
      <c r="AD4441">
        <f>IF($C4441="","",IF($Z4441="Yes",1,0))</f>
        <v/>
      </c>
      <c r="AE4441">
        <f>IF($AA4441=1,IFERROR(IF(VALUE($C4441)&lt;100000000,VALUE($C4441),1000000000),IFERROR(IF(VALUE(MID($C4441,2,20))&lt;100000000,VALUE(MID($C4441,2,20)),1000000000),1000000000))+ROW()/100000,"")</f>
        <v/>
      </c>
    </row>
    <row r="4442">
      <c r="M4442" s="7">
        <f>IF($C4442="","",L4442*V4442/100)</f>
        <v/>
      </c>
      <c r="N4442" s="11" t="n"/>
      <c r="R4442" s="7" t="n"/>
      <c r="T4442" s="7" t="n"/>
      <c r="U4442" s="7">
        <f>IF($C4442="","",T4442*X4442/100)</f>
        <v/>
      </c>
      <c r="V4442" s="7">
        <f>IF($C4442="","",T4442-U4442)</f>
        <v/>
      </c>
      <c r="X4442">
        <f>IF($C4442="","",IF($AD4442=1,Settings!$C$8,IF($AC4442=1,Settings!$C$6,Settings!$C$7))*100)</f>
        <v/>
      </c>
      <c r="Y4442" s="7">
        <f>IF($C4442="","",V4442-M4442)</f>
        <v/>
      </c>
      <c r="AA4442">
        <f>IF($C4442="","",IF(COUNTIF($C$2:$C4442,$C4442)=1,1,0))</f>
        <v/>
      </c>
      <c r="AB4442">
        <f>IF($AA4442=1,SUMPRODUCT(--($AE$2:$AE$6001&lt;$AE4442))+1,"")</f>
        <v/>
      </c>
      <c r="AC4442">
        <f>IF($C4442="","",IF(OR($W4442=TRUE(),$W4442="TRUE"),0,1))</f>
        <v/>
      </c>
      <c r="AD4442">
        <f>IF($C4442="","",IF($Z4442="Yes",1,0))</f>
        <v/>
      </c>
      <c r="AE4442">
        <f>IF($AA4442=1,IFERROR(IF(VALUE($C4442)&lt;100000000,VALUE($C4442),1000000000),IFERROR(IF(VALUE(MID($C4442,2,20))&lt;100000000,VALUE(MID($C4442,2,20)),1000000000),1000000000))+ROW()/100000,"")</f>
        <v/>
      </c>
    </row>
    <row r="4443">
      <c r="M4443" s="7">
        <f>IF($C4443="","",L4443*V4443/100)</f>
        <v/>
      </c>
      <c r="N4443" s="11" t="n"/>
      <c r="R4443" s="7" t="n"/>
      <c r="T4443" s="7" t="n"/>
      <c r="U4443" s="7">
        <f>IF($C4443="","",T4443*X4443/100)</f>
        <v/>
      </c>
      <c r="V4443" s="7">
        <f>IF($C4443="","",T4443-U4443)</f>
        <v/>
      </c>
      <c r="X4443">
        <f>IF($C4443="","",IF($AD4443=1,Settings!$C$8,IF($AC4443=1,Settings!$C$6,Settings!$C$7))*100)</f>
        <v/>
      </c>
      <c r="Y4443" s="7">
        <f>IF($C4443="","",V4443-M4443)</f>
        <v/>
      </c>
      <c r="AA4443">
        <f>IF($C4443="","",IF(COUNTIF($C$2:$C4443,$C4443)=1,1,0))</f>
        <v/>
      </c>
      <c r="AB4443">
        <f>IF($AA4443=1,SUMPRODUCT(--($AE$2:$AE$6001&lt;$AE4443))+1,"")</f>
        <v/>
      </c>
      <c r="AC4443">
        <f>IF($C4443="","",IF(OR($W4443=TRUE(),$W4443="TRUE"),0,1))</f>
        <v/>
      </c>
      <c r="AD4443">
        <f>IF($C4443="","",IF($Z4443="Yes",1,0))</f>
        <v/>
      </c>
      <c r="AE4443">
        <f>IF($AA4443=1,IFERROR(IF(VALUE($C4443)&lt;100000000,VALUE($C4443),1000000000),IFERROR(IF(VALUE(MID($C4443,2,20))&lt;100000000,VALUE(MID($C4443,2,20)),1000000000),1000000000))+ROW()/100000,"")</f>
        <v/>
      </c>
    </row>
    <row r="4444">
      <c r="M4444" s="7">
        <f>IF($C4444="","",L4444*V4444/100)</f>
        <v/>
      </c>
      <c r="N4444" s="11" t="n"/>
      <c r="R4444" s="7" t="n"/>
      <c r="T4444" s="7" t="n"/>
      <c r="U4444" s="7">
        <f>IF($C4444="","",T4444*X4444/100)</f>
        <v/>
      </c>
      <c r="V4444" s="7">
        <f>IF($C4444="","",T4444-U4444)</f>
        <v/>
      </c>
      <c r="X4444">
        <f>IF($C4444="","",IF($AD4444=1,Settings!$C$8,IF($AC4444=1,Settings!$C$6,Settings!$C$7))*100)</f>
        <v/>
      </c>
      <c r="Y4444" s="7">
        <f>IF($C4444="","",V4444-M4444)</f>
        <v/>
      </c>
      <c r="AA4444">
        <f>IF($C4444="","",IF(COUNTIF($C$2:$C4444,$C4444)=1,1,0))</f>
        <v/>
      </c>
      <c r="AB4444">
        <f>IF($AA4444=1,SUMPRODUCT(--($AE$2:$AE$6001&lt;$AE4444))+1,"")</f>
        <v/>
      </c>
      <c r="AC4444">
        <f>IF($C4444="","",IF(OR($W4444=TRUE(),$W4444="TRUE"),0,1))</f>
        <v/>
      </c>
      <c r="AD4444">
        <f>IF($C4444="","",IF($Z4444="Yes",1,0))</f>
        <v/>
      </c>
      <c r="AE4444">
        <f>IF($AA4444=1,IFERROR(IF(VALUE($C4444)&lt;100000000,VALUE($C4444),1000000000),IFERROR(IF(VALUE(MID($C4444,2,20))&lt;100000000,VALUE(MID($C4444,2,20)),1000000000),1000000000))+ROW()/100000,"")</f>
        <v/>
      </c>
    </row>
    <row r="4445">
      <c r="M4445" s="7">
        <f>IF($C4445="","",L4445*V4445/100)</f>
        <v/>
      </c>
      <c r="N4445" s="11" t="n"/>
      <c r="R4445" s="7" t="n"/>
      <c r="T4445" s="7" t="n"/>
      <c r="U4445" s="7">
        <f>IF($C4445="","",T4445*X4445/100)</f>
        <v/>
      </c>
      <c r="V4445" s="7">
        <f>IF($C4445="","",T4445-U4445)</f>
        <v/>
      </c>
      <c r="X4445">
        <f>IF($C4445="","",IF($AD4445=1,Settings!$C$8,IF($AC4445=1,Settings!$C$6,Settings!$C$7))*100)</f>
        <v/>
      </c>
      <c r="Y4445" s="7">
        <f>IF($C4445="","",V4445-M4445)</f>
        <v/>
      </c>
      <c r="AA4445">
        <f>IF($C4445="","",IF(COUNTIF($C$2:$C4445,$C4445)=1,1,0))</f>
        <v/>
      </c>
      <c r="AB4445">
        <f>IF($AA4445=1,SUMPRODUCT(--($AE$2:$AE$6001&lt;$AE4445))+1,"")</f>
        <v/>
      </c>
      <c r="AC4445">
        <f>IF($C4445="","",IF(OR($W4445=TRUE(),$W4445="TRUE"),0,1))</f>
        <v/>
      </c>
      <c r="AD4445">
        <f>IF($C4445="","",IF($Z4445="Yes",1,0))</f>
        <v/>
      </c>
      <c r="AE4445">
        <f>IF($AA4445=1,IFERROR(IF(VALUE($C4445)&lt;100000000,VALUE($C4445),1000000000),IFERROR(IF(VALUE(MID($C4445,2,20))&lt;100000000,VALUE(MID($C4445,2,20)),1000000000),1000000000))+ROW()/100000,"")</f>
        <v/>
      </c>
    </row>
    <row r="4446">
      <c r="M4446" s="7">
        <f>IF($C4446="","",L4446*V4446/100)</f>
        <v/>
      </c>
      <c r="N4446" s="11" t="n"/>
      <c r="R4446" s="7" t="n"/>
      <c r="T4446" s="7" t="n"/>
      <c r="U4446" s="7">
        <f>IF($C4446="","",T4446*X4446/100)</f>
        <v/>
      </c>
      <c r="V4446" s="7">
        <f>IF($C4446="","",T4446-U4446)</f>
        <v/>
      </c>
      <c r="X4446">
        <f>IF($C4446="","",IF($AD4446=1,Settings!$C$8,IF($AC4446=1,Settings!$C$6,Settings!$C$7))*100)</f>
        <v/>
      </c>
      <c r="Y4446" s="7">
        <f>IF($C4446="","",V4446-M4446)</f>
        <v/>
      </c>
      <c r="AA4446">
        <f>IF($C4446="","",IF(COUNTIF($C$2:$C4446,$C4446)=1,1,0))</f>
        <v/>
      </c>
      <c r="AB4446">
        <f>IF($AA4446=1,SUMPRODUCT(--($AE$2:$AE$6001&lt;$AE4446))+1,"")</f>
        <v/>
      </c>
      <c r="AC4446">
        <f>IF($C4446="","",IF(OR($W4446=TRUE(),$W4446="TRUE"),0,1))</f>
        <v/>
      </c>
      <c r="AD4446">
        <f>IF($C4446="","",IF($Z4446="Yes",1,0))</f>
        <v/>
      </c>
      <c r="AE4446">
        <f>IF($AA4446=1,IFERROR(IF(VALUE($C4446)&lt;100000000,VALUE($C4446),1000000000),IFERROR(IF(VALUE(MID($C4446,2,20))&lt;100000000,VALUE(MID($C4446,2,20)),1000000000),1000000000))+ROW()/100000,"")</f>
        <v/>
      </c>
    </row>
    <row r="4447">
      <c r="M4447" s="7">
        <f>IF($C4447="","",L4447*V4447/100)</f>
        <v/>
      </c>
      <c r="N4447" s="11" t="n"/>
      <c r="R4447" s="7" t="n"/>
      <c r="T4447" s="7" t="n"/>
      <c r="U4447" s="7">
        <f>IF($C4447="","",T4447*X4447/100)</f>
        <v/>
      </c>
      <c r="V4447" s="7">
        <f>IF($C4447="","",T4447-U4447)</f>
        <v/>
      </c>
      <c r="X4447">
        <f>IF($C4447="","",IF($AD4447=1,Settings!$C$8,IF($AC4447=1,Settings!$C$6,Settings!$C$7))*100)</f>
        <v/>
      </c>
      <c r="Y4447" s="7">
        <f>IF($C4447="","",V4447-M4447)</f>
        <v/>
      </c>
      <c r="AA4447">
        <f>IF($C4447="","",IF(COUNTIF($C$2:$C4447,$C4447)=1,1,0))</f>
        <v/>
      </c>
      <c r="AB4447">
        <f>IF($AA4447=1,SUMPRODUCT(--($AE$2:$AE$6001&lt;$AE4447))+1,"")</f>
        <v/>
      </c>
      <c r="AC4447">
        <f>IF($C4447="","",IF(OR($W4447=TRUE(),$W4447="TRUE"),0,1))</f>
        <v/>
      </c>
      <c r="AD4447">
        <f>IF($C4447="","",IF($Z4447="Yes",1,0))</f>
        <v/>
      </c>
      <c r="AE4447">
        <f>IF($AA4447=1,IFERROR(IF(VALUE($C4447)&lt;100000000,VALUE($C4447),1000000000),IFERROR(IF(VALUE(MID($C4447,2,20))&lt;100000000,VALUE(MID($C4447,2,20)),1000000000),1000000000))+ROW()/100000,"")</f>
        <v/>
      </c>
    </row>
    <row r="4448">
      <c r="M4448" s="7">
        <f>IF($C4448="","",L4448*V4448/100)</f>
        <v/>
      </c>
      <c r="N4448" s="11" t="n"/>
      <c r="R4448" s="7" t="n"/>
      <c r="T4448" s="7" t="n"/>
      <c r="U4448" s="7">
        <f>IF($C4448="","",T4448*X4448/100)</f>
        <v/>
      </c>
      <c r="V4448" s="7">
        <f>IF($C4448="","",T4448-U4448)</f>
        <v/>
      </c>
      <c r="X4448">
        <f>IF($C4448="","",IF($AD4448=1,Settings!$C$8,IF($AC4448=1,Settings!$C$6,Settings!$C$7))*100)</f>
        <v/>
      </c>
      <c r="Y4448" s="7">
        <f>IF($C4448="","",V4448-M4448)</f>
        <v/>
      </c>
      <c r="AA4448">
        <f>IF($C4448="","",IF(COUNTIF($C$2:$C4448,$C4448)=1,1,0))</f>
        <v/>
      </c>
      <c r="AB4448">
        <f>IF($AA4448=1,SUMPRODUCT(--($AE$2:$AE$6001&lt;$AE4448))+1,"")</f>
        <v/>
      </c>
      <c r="AC4448">
        <f>IF($C4448="","",IF(OR($W4448=TRUE(),$W4448="TRUE"),0,1))</f>
        <v/>
      </c>
      <c r="AD4448">
        <f>IF($C4448="","",IF($Z4448="Yes",1,0))</f>
        <v/>
      </c>
      <c r="AE4448">
        <f>IF($AA4448=1,IFERROR(IF(VALUE($C4448)&lt;100000000,VALUE($C4448),1000000000),IFERROR(IF(VALUE(MID($C4448,2,20))&lt;100000000,VALUE(MID($C4448,2,20)),1000000000),1000000000))+ROW()/100000,"")</f>
        <v/>
      </c>
    </row>
    <row r="4449">
      <c r="M4449" s="7">
        <f>IF($C4449="","",L4449*V4449/100)</f>
        <v/>
      </c>
      <c r="N4449" s="11" t="n"/>
      <c r="R4449" s="7" t="n"/>
      <c r="T4449" s="7" t="n"/>
      <c r="U4449" s="7">
        <f>IF($C4449="","",T4449*X4449/100)</f>
        <v/>
      </c>
      <c r="V4449" s="7">
        <f>IF($C4449="","",T4449-U4449)</f>
        <v/>
      </c>
      <c r="X4449">
        <f>IF($C4449="","",IF($AD4449=1,Settings!$C$8,IF($AC4449=1,Settings!$C$6,Settings!$C$7))*100)</f>
        <v/>
      </c>
      <c r="Y4449" s="7">
        <f>IF($C4449="","",V4449-M4449)</f>
        <v/>
      </c>
      <c r="AA4449">
        <f>IF($C4449="","",IF(COUNTIF($C$2:$C4449,$C4449)=1,1,0))</f>
        <v/>
      </c>
      <c r="AB4449">
        <f>IF($AA4449=1,SUMPRODUCT(--($AE$2:$AE$6001&lt;$AE4449))+1,"")</f>
        <v/>
      </c>
      <c r="AC4449">
        <f>IF($C4449="","",IF(OR($W4449=TRUE(),$W4449="TRUE"),0,1))</f>
        <v/>
      </c>
      <c r="AD4449">
        <f>IF($C4449="","",IF($Z4449="Yes",1,0))</f>
        <v/>
      </c>
      <c r="AE4449">
        <f>IF($AA4449=1,IFERROR(IF(VALUE($C4449)&lt;100000000,VALUE($C4449),1000000000),IFERROR(IF(VALUE(MID($C4449,2,20))&lt;100000000,VALUE(MID($C4449,2,20)),1000000000),1000000000))+ROW()/100000,"")</f>
        <v/>
      </c>
    </row>
    <row r="4450">
      <c r="M4450" s="7">
        <f>IF($C4450="","",L4450*V4450/100)</f>
        <v/>
      </c>
      <c r="N4450" s="11" t="n"/>
      <c r="R4450" s="7" t="n"/>
      <c r="T4450" s="7" t="n"/>
      <c r="U4450" s="7">
        <f>IF($C4450="","",T4450*X4450/100)</f>
        <v/>
      </c>
      <c r="V4450" s="7">
        <f>IF($C4450="","",T4450-U4450)</f>
        <v/>
      </c>
      <c r="X4450">
        <f>IF($C4450="","",IF($AD4450=1,Settings!$C$8,IF($AC4450=1,Settings!$C$6,Settings!$C$7))*100)</f>
        <v/>
      </c>
      <c r="Y4450" s="7">
        <f>IF($C4450="","",V4450-M4450)</f>
        <v/>
      </c>
      <c r="AA4450">
        <f>IF($C4450="","",IF(COUNTIF($C$2:$C4450,$C4450)=1,1,0))</f>
        <v/>
      </c>
      <c r="AB4450">
        <f>IF($AA4450=1,SUMPRODUCT(--($AE$2:$AE$6001&lt;$AE4450))+1,"")</f>
        <v/>
      </c>
      <c r="AC4450">
        <f>IF($C4450="","",IF(OR($W4450=TRUE(),$W4450="TRUE"),0,1))</f>
        <v/>
      </c>
      <c r="AD4450">
        <f>IF($C4450="","",IF($Z4450="Yes",1,0))</f>
        <v/>
      </c>
      <c r="AE4450">
        <f>IF($AA4450=1,IFERROR(IF(VALUE($C4450)&lt;100000000,VALUE($C4450),1000000000),IFERROR(IF(VALUE(MID($C4450,2,20))&lt;100000000,VALUE(MID($C4450,2,20)),1000000000),1000000000))+ROW()/100000,"")</f>
        <v/>
      </c>
    </row>
    <row r="4451">
      <c r="M4451" s="7">
        <f>IF($C4451="","",L4451*V4451/100)</f>
        <v/>
      </c>
      <c r="N4451" s="11" t="n"/>
      <c r="R4451" s="7" t="n"/>
      <c r="T4451" s="7" t="n"/>
      <c r="U4451" s="7">
        <f>IF($C4451="","",T4451*X4451/100)</f>
        <v/>
      </c>
      <c r="V4451" s="7">
        <f>IF($C4451="","",T4451-U4451)</f>
        <v/>
      </c>
      <c r="X4451">
        <f>IF($C4451="","",IF($AD4451=1,Settings!$C$8,IF($AC4451=1,Settings!$C$6,Settings!$C$7))*100)</f>
        <v/>
      </c>
      <c r="Y4451" s="7">
        <f>IF($C4451="","",V4451-M4451)</f>
        <v/>
      </c>
      <c r="AA4451">
        <f>IF($C4451="","",IF(COUNTIF($C$2:$C4451,$C4451)=1,1,0))</f>
        <v/>
      </c>
      <c r="AB4451">
        <f>IF($AA4451=1,SUMPRODUCT(--($AE$2:$AE$6001&lt;$AE4451))+1,"")</f>
        <v/>
      </c>
      <c r="AC4451">
        <f>IF($C4451="","",IF(OR($W4451=TRUE(),$W4451="TRUE"),0,1))</f>
        <v/>
      </c>
      <c r="AD4451">
        <f>IF($C4451="","",IF($Z4451="Yes",1,0))</f>
        <v/>
      </c>
      <c r="AE4451">
        <f>IF($AA4451=1,IFERROR(IF(VALUE($C4451)&lt;100000000,VALUE($C4451),1000000000),IFERROR(IF(VALUE(MID($C4451,2,20))&lt;100000000,VALUE(MID($C4451,2,20)),1000000000),1000000000))+ROW()/100000,"")</f>
        <v/>
      </c>
    </row>
    <row r="4452">
      <c r="M4452" s="7">
        <f>IF($C4452="","",L4452*V4452/100)</f>
        <v/>
      </c>
      <c r="N4452" s="11" t="n"/>
      <c r="R4452" s="7" t="n"/>
      <c r="T4452" s="7" t="n"/>
      <c r="U4452" s="7">
        <f>IF($C4452="","",T4452*X4452/100)</f>
        <v/>
      </c>
      <c r="V4452" s="7">
        <f>IF($C4452="","",T4452-U4452)</f>
        <v/>
      </c>
      <c r="X4452">
        <f>IF($C4452="","",IF($AD4452=1,Settings!$C$8,IF($AC4452=1,Settings!$C$6,Settings!$C$7))*100)</f>
        <v/>
      </c>
      <c r="Y4452" s="7">
        <f>IF($C4452="","",V4452-M4452)</f>
        <v/>
      </c>
      <c r="AA4452">
        <f>IF($C4452="","",IF(COUNTIF($C$2:$C4452,$C4452)=1,1,0))</f>
        <v/>
      </c>
      <c r="AB4452">
        <f>IF($AA4452=1,SUMPRODUCT(--($AE$2:$AE$6001&lt;$AE4452))+1,"")</f>
        <v/>
      </c>
      <c r="AC4452">
        <f>IF($C4452="","",IF(OR($W4452=TRUE(),$W4452="TRUE"),0,1))</f>
        <v/>
      </c>
      <c r="AD4452">
        <f>IF($C4452="","",IF($Z4452="Yes",1,0))</f>
        <v/>
      </c>
      <c r="AE4452">
        <f>IF($AA4452=1,IFERROR(IF(VALUE($C4452)&lt;100000000,VALUE($C4452),1000000000),IFERROR(IF(VALUE(MID($C4452,2,20))&lt;100000000,VALUE(MID($C4452,2,20)),1000000000),1000000000))+ROW()/100000,"")</f>
        <v/>
      </c>
    </row>
    <row r="4453">
      <c r="M4453" s="7">
        <f>IF($C4453="","",L4453*V4453/100)</f>
        <v/>
      </c>
      <c r="N4453" s="11" t="n"/>
      <c r="R4453" s="7" t="n"/>
      <c r="T4453" s="7" t="n"/>
      <c r="U4453" s="7">
        <f>IF($C4453="","",T4453*X4453/100)</f>
        <v/>
      </c>
      <c r="V4453" s="7">
        <f>IF($C4453="","",T4453-U4453)</f>
        <v/>
      </c>
      <c r="X4453">
        <f>IF($C4453="","",IF($AD4453=1,Settings!$C$8,IF($AC4453=1,Settings!$C$6,Settings!$C$7))*100)</f>
        <v/>
      </c>
      <c r="Y4453" s="7">
        <f>IF($C4453="","",V4453-M4453)</f>
        <v/>
      </c>
      <c r="AA4453">
        <f>IF($C4453="","",IF(COUNTIF($C$2:$C4453,$C4453)=1,1,0))</f>
        <v/>
      </c>
      <c r="AB4453">
        <f>IF($AA4453=1,SUMPRODUCT(--($AE$2:$AE$6001&lt;$AE4453))+1,"")</f>
        <v/>
      </c>
      <c r="AC4453">
        <f>IF($C4453="","",IF(OR($W4453=TRUE(),$W4453="TRUE"),0,1))</f>
        <v/>
      </c>
      <c r="AD4453">
        <f>IF($C4453="","",IF($Z4453="Yes",1,0))</f>
        <v/>
      </c>
      <c r="AE4453">
        <f>IF($AA4453=1,IFERROR(IF(VALUE($C4453)&lt;100000000,VALUE($C4453),1000000000),IFERROR(IF(VALUE(MID($C4453,2,20))&lt;100000000,VALUE(MID($C4453,2,20)),1000000000),1000000000))+ROW()/100000,"")</f>
        <v/>
      </c>
    </row>
    <row r="4454">
      <c r="M4454" s="7">
        <f>IF($C4454="","",L4454*V4454/100)</f>
        <v/>
      </c>
      <c r="N4454" s="11" t="n"/>
      <c r="R4454" s="7" t="n"/>
      <c r="T4454" s="7" t="n"/>
      <c r="U4454" s="7">
        <f>IF($C4454="","",T4454*X4454/100)</f>
        <v/>
      </c>
      <c r="V4454" s="7">
        <f>IF($C4454="","",T4454-U4454)</f>
        <v/>
      </c>
      <c r="X4454">
        <f>IF($C4454="","",IF($AD4454=1,Settings!$C$8,IF($AC4454=1,Settings!$C$6,Settings!$C$7))*100)</f>
        <v/>
      </c>
      <c r="Y4454" s="7">
        <f>IF($C4454="","",V4454-M4454)</f>
        <v/>
      </c>
      <c r="AA4454">
        <f>IF($C4454="","",IF(COUNTIF($C$2:$C4454,$C4454)=1,1,0))</f>
        <v/>
      </c>
      <c r="AB4454">
        <f>IF($AA4454=1,SUMPRODUCT(--($AE$2:$AE$6001&lt;$AE4454))+1,"")</f>
        <v/>
      </c>
      <c r="AC4454">
        <f>IF($C4454="","",IF(OR($W4454=TRUE(),$W4454="TRUE"),0,1))</f>
        <v/>
      </c>
      <c r="AD4454">
        <f>IF($C4454="","",IF($Z4454="Yes",1,0))</f>
        <v/>
      </c>
      <c r="AE4454">
        <f>IF($AA4454=1,IFERROR(IF(VALUE($C4454)&lt;100000000,VALUE($C4454),1000000000),IFERROR(IF(VALUE(MID($C4454,2,20))&lt;100000000,VALUE(MID($C4454,2,20)),1000000000),1000000000))+ROW()/100000,"")</f>
        <v/>
      </c>
    </row>
    <row r="4455">
      <c r="M4455" s="7">
        <f>IF($C4455="","",L4455*V4455/100)</f>
        <v/>
      </c>
      <c r="N4455" s="11" t="n"/>
      <c r="R4455" s="7" t="n"/>
      <c r="T4455" s="7" t="n"/>
      <c r="U4455" s="7">
        <f>IF($C4455="","",T4455*X4455/100)</f>
        <v/>
      </c>
      <c r="V4455" s="7">
        <f>IF($C4455="","",T4455-U4455)</f>
        <v/>
      </c>
      <c r="X4455">
        <f>IF($C4455="","",IF($AD4455=1,Settings!$C$8,IF($AC4455=1,Settings!$C$6,Settings!$C$7))*100)</f>
        <v/>
      </c>
      <c r="Y4455" s="7">
        <f>IF($C4455="","",V4455-M4455)</f>
        <v/>
      </c>
      <c r="AA4455">
        <f>IF($C4455="","",IF(COUNTIF($C$2:$C4455,$C4455)=1,1,0))</f>
        <v/>
      </c>
      <c r="AB4455">
        <f>IF($AA4455=1,SUMPRODUCT(--($AE$2:$AE$6001&lt;$AE4455))+1,"")</f>
        <v/>
      </c>
      <c r="AC4455">
        <f>IF($C4455="","",IF(OR($W4455=TRUE(),$W4455="TRUE"),0,1))</f>
        <v/>
      </c>
      <c r="AD4455">
        <f>IF($C4455="","",IF($Z4455="Yes",1,0))</f>
        <v/>
      </c>
      <c r="AE4455">
        <f>IF($AA4455=1,IFERROR(IF(VALUE($C4455)&lt;100000000,VALUE($C4455),1000000000),IFERROR(IF(VALUE(MID($C4455,2,20))&lt;100000000,VALUE(MID($C4455,2,20)),1000000000),1000000000))+ROW()/100000,"")</f>
        <v/>
      </c>
    </row>
    <row r="4456">
      <c r="M4456" s="7">
        <f>IF($C4456="","",L4456*V4456/100)</f>
        <v/>
      </c>
      <c r="N4456" s="11" t="n"/>
      <c r="R4456" s="7" t="n"/>
      <c r="T4456" s="7" t="n"/>
      <c r="U4456" s="7">
        <f>IF($C4456="","",T4456*X4456/100)</f>
        <v/>
      </c>
      <c r="V4456" s="7">
        <f>IF($C4456="","",T4456-U4456)</f>
        <v/>
      </c>
      <c r="X4456">
        <f>IF($C4456="","",IF($AD4456=1,Settings!$C$8,IF($AC4456=1,Settings!$C$6,Settings!$C$7))*100)</f>
        <v/>
      </c>
      <c r="Y4456" s="7">
        <f>IF($C4456="","",V4456-M4456)</f>
        <v/>
      </c>
      <c r="AA4456">
        <f>IF($C4456="","",IF(COUNTIF($C$2:$C4456,$C4456)=1,1,0))</f>
        <v/>
      </c>
      <c r="AB4456">
        <f>IF($AA4456=1,SUMPRODUCT(--($AE$2:$AE$6001&lt;$AE4456))+1,"")</f>
        <v/>
      </c>
      <c r="AC4456">
        <f>IF($C4456="","",IF(OR($W4456=TRUE(),$W4456="TRUE"),0,1))</f>
        <v/>
      </c>
      <c r="AD4456">
        <f>IF($C4456="","",IF($Z4456="Yes",1,0))</f>
        <v/>
      </c>
      <c r="AE4456">
        <f>IF($AA4456=1,IFERROR(IF(VALUE($C4456)&lt;100000000,VALUE($C4456),1000000000),IFERROR(IF(VALUE(MID($C4456,2,20))&lt;100000000,VALUE(MID($C4456,2,20)),1000000000),1000000000))+ROW()/100000,"")</f>
        <v/>
      </c>
    </row>
    <row r="4457">
      <c r="M4457" s="7">
        <f>IF($C4457="","",L4457*V4457/100)</f>
        <v/>
      </c>
      <c r="N4457" s="11" t="n"/>
      <c r="R4457" s="7" t="n"/>
      <c r="T4457" s="7" t="n"/>
      <c r="U4457" s="7">
        <f>IF($C4457="","",T4457*X4457/100)</f>
        <v/>
      </c>
      <c r="V4457" s="7">
        <f>IF($C4457="","",T4457-U4457)</f>
        <v/>
      </c>
      <c r="X4457">
        <f>IF($C4457="","",IF($AD4457=1,Settings!$C$8,IF($AC4457=1,Settings!$C$6,Settings!$C$7))*100)</f>
        <v/>
      </c>
      <c r="Y4457" s="7">
        <f>IF($C4457="","",V4457-M4457)</f>
        <v/>
      </c>
      <c r="AA4457">
        <f>IF($C4457="","",IF(COUNTIF($C$2:$C4457,$C4457)=1,1,0))</f>
        <v/>
      </c>
      <c r="AB4457">
        <f>IF($AA4457=1,SUMPRODUCT(--($AE$2:$AE$6001&lt;$AE4457))+1,"")</f>
        <v/>
      </c>
      <c r="AC4457">
        <f>IF($C4457="","",IF(OR($W4457=TRUE(),$W4457="TRUE"),0,1))</f>
        <v/>
      </c>
      <c r="AD4457">
        <f>IF($C4457="","",IF($Z4457="Yes",1,0))</f>
        <v/>
      </c>
      <c r="AE4457">
        <f>IF($AA4457=1,IFERROR(IF(VALUE($C4457)&lt;100000000,VALUE($C4457),1000000000),IFERROR(IF(VALUE(MID($C4457,2,20))&lt;100000000,VALUE(MID($C4457,2,20)),1000000000),1000000000))+ROW()/100000,"")</f>
        <v/>
      </c>
    </row>
    <row r="4458">
      <c r="M4458" s="7">
        <f>IF($C4458="","",L4458*V4458/100)</f>
        <v/>
      </c>
      <c r="N4458" s="11" t="n"/>
      <c r="R4458" s="7" t="n"/>
      <c r="T4458" s="7" t="n"/>
      <c r="U4458" s="7">
        <f>IF($C4458="","",T4458*X4458/100)</f>
        <v/>
      </c>
      <c r="V4458" s="7">
        <f>IF($C4458="","",T4458-U4458)</f>
        <v/>
      </c>
      <c r="X4458">
        <f>IF($C4458="","",IF($AD4458=1,Settings!$C$8,IF($AC4458=1,Settings!$C$6,Settings!$C$7))*100)</f>
        <v/>
      </c>
      <c r="Y4458" s="7">
        <f>IF($C4458="","",V4458-M4458)</f>
        <v/>
      </c>
      <c r="AA4458">
        <f>IF($C4458="","",IF(COUNTIF($C$2:$C4458,$C4458)=1,1,0))</f>
        <v/>
      </c>
      <c r="AB4458">
        <f>IF($AA4458=1,SUMPRODUCT(--($AE$2:$AE$6001&lt;$AE4458))+1,"")</f>
        <v/>
      </c>
      <c r="AC4458">
        <f>IF($C4458="","",IF(OR($W4458=TRUE(),$W4458="TRUE"),0,1))</f>
        <v/>
      </c>
      <c r="AD4458">
        <f>IF($C4458="","",IF($Z4458="Yes",1,0))</f>
        <v/>
      </c>
      <c r="AE4458">
        <f>IF($AA4458=1,IFERROR(IF(VALUE($C4458)&lt;100000000,VALUE($C4458),1000000000),IFERROR(IF(VALUE(MID($C4458,2,20))&lt;100000000,VALUE(MID($C4458,2,20)),1000000000),1000000000))+ROW()/100000,"")</f>
        <v/>
      </c>
    </row>
    <row r="4459">
      <c r="M4459" s="7">
        <f>IF($C4459="","",L4459*V4459/100)</f>
        <v/>
      </c>
      <c r="N4459" s="11" t="n"/>
      <c r="R4459" s="7" t="n"/>
      <c r="T4459" s="7" t="n"/>
      <c r="U4459" s="7">
        <f>IF($C4459="","",T4459*X4459/100)</f>
        <v/>
      </c>
      <c r="V4459" s="7">
        <f>IF($C4459="","",T4459-U4459)</f>
        <v/>
      </c>
      <c r="X4459">
        <f>IF($C4459="","",IF($AD4459=1,Settings!$C$8,IF($AC4459=1,Settings!$C$6,Settings!$C$7))*100)</f>
        <v/>
      </c>
      <c r="Y4459" s="7">
        <f>IF($C4459="","",V4459-M4459)</f>
        <v/>
      </c>
      <c r="AA4459">
        <f>IF($C4459="","",IF(COUNTIF($C$2:$C4459,$C4459)=1,1,0))</f>
        <v/>
      </c>
      <c r="AB4459">
        <f>IF($AA4459=1,SUMPRODUCT(--($AE$2:$AE$6001&lt;$AE4459))+1,"")</f>
        <v/>
      </c>
      <c r="AC4459">
        <f>IF($C4459="","",IF(OR($W4459=TRUE(),$W4459="TRUE"),0,1))</f>
        <v/>
      </c>
      <c r="AD4459">
        <f>IF($C4459="","",IF($Z4459="Yes",1,0))</f>
        <v/>
      </c>
      <c r="AE4459">
        <f>IF($AA4459=1,IFERROR(IF(VALUE($C4459)&lt;100000000,VALUE($C4459),1000000000),IFERROR(IF(VALUE(MID($C4459,2,20))&lt;100000000,VALUE(MID($C4459,2,20)),1000000000),1000000000))+ROW()/100000,"")</f>
        <v/>
      </c>
    </row>
    <row r="4460">
      <c r="M4460" s="7">
        <f>IF($C4460="","",L4460*V4460/100)</f>
        <v/>
      </c>
      <c r="N4460" s="11" t="n"/>
      <c r="R4460" s="7" t="n"/>
      <c r="T4460" s="7" t="n"/>
      <c r="U4460" s="7">
        <f>IF($C4460="","",T4460*X4460/100)</f>
        <v/>
      </c>
      <c r="V4460" s="7">
        <f>IF($C4460="","",T4460-U4460)</f>
        <v/>
      </c>
      <c r="X4460">
        <f>IF($C4460="","",IF($AD4460=1,Settings!$C$8,IF($AC4460=1,Settings!$C$6,Settings!$C$7))*100)</f>
        <v/>
      </c>
      <c r="Y4460" s="7">
        <f>IF($C4460="","",V4460-M4460)</f>
        <v/>
      </c>
      <c r="AA4460">
        <f>IF($C4460="","",IF(COUNTIF($C$2:$C4460,$C4460)=1,1,0))</f>
        <v/>
      </c>
      <c r="AB4460">
        <f>IF($AA4460=1,SUMPRODUCT(--($AE$2:$AE$6001&lt;$AE4460))+1,"")</f>
        <v/>
      </c>
      <c r="AC4460">
        <f>IF($C4460="","",IF(OR($W4460=TRUE(),$W4460="TRUE"),0,1))</f>
        <v/>
      </c>
      <c r="AD4460">
        <f>IF($C4460="","",IF($Z4460="Yes",1,0))</f>
        <v/>
      </c>
      <c r="AE4460">
        <f>IF($AA4460=1,IFERROR(IF(VALUE($C4460)&lt;100000000,VALUE($C4460),1000000000),IFERROR(IF(VALUE(MID($C4460,2,20))&lt;100000000,VALUE(MID($C4460,2,20)),1000000000),1000000000))+ROW()/100000,"")</f>
        <v/>
      </c>
    </row>
    <row r="4461">
      <c r="M4461" s="7">
        <f>IF($C4461="","",L4461*V4461/100)</f>
        <v/>
      </c>
      <c r="N4461" s="11" t="n"/>
      <c r="R4461" s="7" t="n"/>
      <c r="T4461" s="7" t="n"/>
      <c r="U4461" s="7">
        <f>IF($C4461="","",T4461*X4461/100)</f>
        <v/>
      </c>
      <c r="V4461" s="7">
        <f>IF($C4461="","",T4461-U4461)</f>
        <v/>
      </c>
      <c r="X4461">
        <f>IF($C4461="","",IF($AD4461=1,Settings!$C$8,IF($AC4461=1,Settings!$C$6,Settings!$C$7))*100)</f>
        <v/>
      </c>
      <c r="Y4461" s="7">
        <f>IF($C4461="","",V4461-M4461)</f>
        <v/>
      </c>
      <c r="AA4461">
        <f>IF($C4461="","",IF(COUNTIF($C$2:$C4461,$C4461)=1,1,0))</f>
        <v/>
      </c>
      <c r="AB4461">
        <f>IF($AA4461=1,SUMPRODUCT(--($AE$2:$AE$6001&lt;$AE4461))+1,"")</f>
        <v/>
      </c>
      <c r="AC4461">
        <f>IF($C4461="","",IF(OR($W4461=TRUE(),$W4461="TRUE"),0,1))</f>
        <v/>
      </c>
      <c r="AD4461">
        <f>IF($C4461="","",IF($Z4461="Yes",1,0))</f>
        <v/>
      </c>
      <c r="AE4461">
        <f>IF($AA4461=1,IFERROR(IF(VALUE($C4461)&lt;100000000,VALUE($C4461),1000000000),IFERROR(IF(VALUE(MID($C4461,2,20))&lt;100000000,VALUE(MID($C4461,2,20)),1000000000),1000000000))+ROW()/100000,"")</f>
        <v/>
      </c>
    </row>
    <row r="4462">
      <c r="M4462" s="7">
        <f>IF($C4462="","",L4462*V4462/100)</f>
        <v/>
      </c>
      <c r="N4462" s="11" t="n"/>
      <c r="R4462" s="7" t="n"/>
      <c r="T4462" s="7" t="n"/>
      <c r="U4462" s="7">
        <f>IF($C4462="","",T4462*X4462/100)</f>
        <v/>
      </c>
      <c r="V4462" s="7">
        <f>IF($C4462="","",T4462-U4462)</f>
        <v/>
      </c>
      <c r="X4462">
        <f>IF($C4462="","",IF($AD4462=1,Settings!$C$8,IF($AC4462=1,Settings!$C$6,Settings!$C$7))*100)</f>
        <v/>
      </c>
      <c r="Y4462" s="7">
        <f>IF($C4462="","",V4462-M4462)</f>
        <v/>
      </c>
      <c r="AA4462">
        <f>IF($C4462="","",IF(COUNTIF($C$2:$C4462,$C4462)=1,1,0))</f>
        <v/>
      </c>
      <c r="AB4462">
        <f>IF($AA4462=1,SUMPRODUCT(--($AE$2:$AE$6001&lt;$AE4462))+1,"")</f>
        <v/>
      </c>
      <c r="AC4462">
        <f>IF($C4462="","",IF(OR($W4462=TRUE(),$W4462="TRUE"),0,1))</f>
        <v/>
      </c>
      <c r="AD4462">
        <f>IF($C4462="","",IF($Z4462="Yes",1,0))</f>
        <v/>
      </c>
      <c r="AE4462">
        <f>IF($AA4462=1,IFERROR(IF(VALUE($C4462)&lt;100000000,VALUE($C4462),1000000000),IFERROR(IF(VALUE(MID($C4462,2,20))&lt;100000000,VALUE(MID($C4462,2,20)),1000000000),1000000000))+ROW()/100000,"")</f>
        <v/>
      </c>
    </row>
    <row r="4463">
      <c r="M4463" s="7">
        <f>IF($C4463="","",L4463*V4463/100)</f>
        <v/>
      </c>
      <c r="N4463" s="11" t="n"/>
      <c r="R4463" s="7" t="n"/>
      <c r="T4463" s="7" t="n"/>
      <c r="U4463" s="7">
        <f>IF($C4463="","",T4463*X4463/100)</f>
        <v/>
      </c>
      <c r="V4463" s="7">
        <f>IF($C4463="","",T4463-U4463)</f>
        <v/>
      </c>
      <c r="X4463">
        <f>IF($C4463="","",IF($AD4463=1,Settings!$C$8,IF($AC4463=1,Settings!$C$6,Settings!$C$7))*100)</f>
        <v/>
      </c>
      <c r="Y4463" s="7">
        <f>IF($C4463="","",V4463-M4463)</f>
        <v/>
      </c>
      <c r="AA4463">
        <f>IF($C4463="","",IF(COUNTIF($C$2:$C4463,$C4463)=1,1,0))</f>
        <v/>
      </c>
      <c r="AB4463">
        <f>IF($AA4463=1,SUMPRODUCT(--($AE$2:$AE$6001&lt;$AE4463))+1,"")</f>
        <v/>
      </c>
      <c r="AC4463">
        <f>IF($C4463="","",IF(OR($W4463=TRUE(),$W4463="TRUE"),0,1))</f>
        <v/>
      </c>
      <c r="AD4463">
        <f>IF($C4463="","",IF($Z4463="Yes",1,0))</f>
        <v/>
      </c>
      <c r="AE4463">
        <f>IF($AA4463=1,IFERROR(IF(VALUE($C4463)&lt;100000000,VALUE($C4463),1000000000),IFERROR(IF(VALUE(MID($C4463,2,20))&lt;100000000,VALUE(MID($C4463,2,20)),1000000000),1000000000))+ROW()/100000,"")</f>
        <v/>
      </c>
    </row>
    <row r="4464">
      <c r="M4464" s="7">
        <f>IF($C4464="","",L4464*V4464/100)</f>
        <v/>
      </c>
      <c r="N4464" s="11" t="n"/>
      <c r="R4464" s="7" t="n"/>
      <c r="T4464" s="7" t="n"/>
      <c r="U4464" s="7">
        <f>IF($C4464="","",T4464*X4464/100)</f>
        <v/>
      </c>
      <c r="V4464" s="7">
        <f>IF($C4464="","",T4464-U4464)</f>
        <v/>
      </c>
      <c r="X4464">
        <f>IF($C4464="","",IF($AD4464=1,Settings!$C$8,IF($AC4464=1,Settings!$C$6,Settings!$C$7))*100)</f>
        <v/>
      </c>
      <c r="Y4464" s="7">
        <f>IF($C4464="","",V4464-M4464)</f>
        <v/>
      </c>
      <c r="AA4464">
        <f>IF($C4464="","",IF(COUNTIF($C$2:$C4464,$C4464)=1,1,0))</f>
        <v/>
      </c>
      <c r="AB4464">
        <f>IF($AA4464=1,SUMPRODUCT(--($AE$2:$AE$6001&lt;$AE4464))+1,"")</f>
        <v/>
      </c>
      <c r="AC4464">
        <f>IF($C4464="","",IF(OR($W4464=TRUE(),$W4464="TRUE"),0,1))</f>
        <v/>
      </c>
      <c r="AD4464">
        <f>IF($C4464="","",IF($Z4464="Yes",1,0))</f>
        <v/>
      </c>
      <c r="AE4464">
        <f>IF($AA4464=1,IFERROR(IF(VALUE($C4464)&lt;100000000,VALUE($C4464),1000000000),IFERROR(IF(VALUE(MID($C4464,2,20))&lt;100000000,VALUE(MID($C4464,2,20)),1000000000),1000000000))+ROW()/100000,"")</f>
        <v/>
      </c>
    </row>
    <row r="4465">
      <c r="M4465" s="7">
        <f>IF($C4465="","",L4465*V4465/100)</f>
        <v/>
      </c>
      <c r="N4465" s="11" t="n"/>
      <c r="R4465" s="7" t="n"/>
      <c r="T4465" s="7" t="n"/>
      <c r="U4465" s="7">
        <f>IF($C4465="","",T4465*X4465/100)</f>
        <v/>
      </c>
      <c r="V4465" s="7">
        <f>IF($C4465="","",T4465-U4465)</f>
        <v/>
      </c>
      <c r="X4465">
        <f>IF($C4465="","",IF($AD4465=1,Settings!$C$8,IF($AC4465=1,Settings!$C$6,Settings!$C$7))*100)</f>
        <v/>
      </c>
      <c r="Y4465" s="7">
        <f>IF($C4465="","",V4465-M4465)</f>
        <v/>
      </c>
      <c r="AA4465">
        <f>IF($C4465="","",IF(COUNTIF($C$2:$C4465,$C4465)=1,1,0))</f>
        <v/>
      </c>
      <c r="AB4465">
        <f>IF($AA4465=1,SUMPRODUCT(--($AE$2:$AE$6001&lt;$AE4465))+1,"")</f>
        <v/>
      </c>
      <c r="AC4465">
        <f>IF($C4465="","",IF(OR($W4465=TRUE(),$W4465="TRUE"),0,1))</f>
        <v/>
      </c>
      <c r="AD4465">
        <f>IF($C4465="","",IF($Z4465="Yes",1,0))</f>
        <v/>
      </c>
      <c r="AE4465">
        <f>IF($AA4465=1,IFERROR(IF(VALUE($C4465)&lt;100000000,VALUE($C4465),1000000000),IFERROR(IF(VALUE(MID($C4465,2,20))&lt;100000000,VALUE(MID($C4465,2,20)),1000000000),1000000000))+ROW()/100000,"")</f>
        <v/>
      </c>
    </row>
    <row r="4466">
      <c r="M4466" s="7">
        <f>IF($C4466="","",L4466*V4466/100)</f>
        <v/>
      </c>
      <c r="N4466" s="11" t="n"/>
      <c r="R4466" s="7" t="n"/>
      <c r="T4466" s="7" t="n"/>
      <c r="U4466" s="7">
        <f>IF($C4466="","",T4466*X4466/100)</f>
        <v/>
      </c>
      <c r="V4466" s="7">
        <f>IF($C4466="","",T4466-U4466)</f>
        <v/>
      </c>
      <c r="X4466">
        <f>IF($C4466="","",IF($AD4466=1,Settings!$C$8,IF($AC4466=1,Settings!$C$6,Settings!$C$7))*100)</f>
        <v/>
      </c>
      <c r="Y4466" s="7">
        <f>IF($C4466="","",V4466-M4466)</f>
        <v/>
      </c>
      <c r="AA4466">
        <f>IF($C4466="","",IF(COUNTIF($C$2:$C4466,$C4466)=1,1,0))</f>
        <v/>
      </c>
      <c r="AB4466">
        <f>IF($AA4466=1,SUMPRODUCT(--($AE$2:$AE$6001&lt;$AE4466))+1,"")</f>
        <v/>
      </c>
      <c r="AC4466">
        <f>IF($C4466="","",IF(OR($W4466=TRUE(),$W4466="TRUE"),0,1))</f>
        <v/>
      </c>
      <c r="AD4466">
        <f>IF($C4466="","",IF($Z4466="Yes",1,0))</f>
        <v/>
      </c>
      <c r="AE4466">
        <f>IF($AA4466=1,IFERROR(IF(VALUE($C4466)&lt;100000000,VALUE($C4466),1000000000),IFERROR(IF(VALUE(MID($C4466,2,20))&lt;100000000,VALUE(MID($C4466,2,20)),1000000000),1000000000))+ROW()/100000,"")</f>
        <v/>
      </c>
    </row>
    <row r="4467">
      <c r="M4467" s="7">
        <f>IF($C4467="","",L4467*V4467/100)</f>
        <v/>
      </c>
      <c r="N4467" s="11" t="n"/>
      <c r="R4467" s="7" t="n"/>
      <c r="T4467" s="7" t="n"/>
      <c r="U4467" s="7">
        <f>IF($C4467="","",T4467*X4467/100)</f>
        <v/>
      </c>
      <c r="V4467" s="7">
        <f>IF($C4467="","",T4467-U4467)</f>
        <v/>
      </c>
      <c r="X4467">
        <f>IF($C4467="","",IF($AD4467=1,Settings!$C$8,IF($AC4467=1,Settings!$C$6,Settings!$C$7))*100)</f>
        <v/>
      </c>
      <c r="Y4467" s="7">
        <f>IF($C4467="","",V4467-M4467)</f>
        <v/>
      </c>
      <c r="AA4467">
        <f>IF($C4467="","",IF(COUNTIF($C$2:$C4467,$C4467)=1,1,0))</f>
        <v/>
      </c>
      <c r="AB4467">
        <f>IF($AA4467=1,SUMPRODUCT(--($AE$2:$AE$6001&lt;$AE4467))+1,"")</f>
        <v/>
      </c>
      <c r="AC4467">
        <f>IF($C4467="","",IF(OR($W4467=TRUE(),$W4467="TRUE"),0,1))</f>
        <v/>
      </c>
      <c r="AD4467">
        <f>IF($C4467="","",IF($Z4467="Yes",1,0))</f>
        <v/>
      </c>
      <c r="AE4467">
        <f>IF($AA4467=1,IFERROR(IF(VALUE($C4467)&lt;100000000,VALUE($C4467),1000000000),IFERROR(IF(VALUE(MID($C4467,2,20))&lt;100000000,VALUE(MID($C4467,2,20)),1000000000),1000000000))+ROW()/100000,"")</f>
        <v/>
      </c>
    </row>
    <row r="4468">
      <c r="M4468" s="7">
        <f>IF($C4468="","",L4468*V4468/100)</f>
        <v/>
      </c>
      <c r="N4468" s="11" t="n"/>
      <c r="R4468" s="7" t="n"/>
      <c r="T4468" s="7" t="n"/>
      <c r="U4468" s="7">
        <f>IF($C4468="","",T4468*X4468/100)</f>
        <v/>
      </c>
      <c r="V4468" s="7">
        <f>IF($C4468="","",T4468-U4468)</f>
        <v/>
      </c>
      <c r="X4468">
        <f>IF($C4468="","",IF($AD4468=1,Settings!$C$8,IF($AC4468=1,Settings!$C$6,Settings!$C$7))*100)</f>
        <v/>
      </c>
      <c r="Y4468" s="7">
        <f>IF($C4468="","",V4468-M4468)</f>
        <v/>
      </c>
      <c r="AA4468">
        <f>IF($C4468="","",IF(COUNTIF($C$2:$C4468,$C4468)=1,1,0))</f>
        <v/>
      </c>
      <c r="AB4468">
        <f>IF($AA4468=1,SUMPRODUCT(--($AE$2:$AE$6001&lt;$AE4468))+1,"")</f>
        <v/>
      </c>
      <c r="AC4468">
        <f>IF($C4468="","",IF(OR($W4468=TRUE(),$W4468="TRUE"),0,1))</f>
        <v/>
      </c>
      <c r="AD4468">
        <f>IF($C4468="","",IF($Z4468="Yes",1,0))</f>
        <v/>
      </c>
      <c r="AE4468">
        <f>IF($AA4468=1,IFERROR(IF(VALUE($C4468)&lt;100000000,VALUE($C4468),1000000000),IFERROR(IF(VALUE(MID($C4468,2,20))&lt;100000000,VALUE(MID($C4468,2,20)),1000000000),1000000000))+ROW()/100000,"")</f>
        <v/>
      </c>
    </row>
    <row r="4469">
      <c r="M4469" s="7">
        <f>IF($C4469="","",L4469*V4469/100)</f>
        <v/>
      </c>
      <c r="N4469" s="11" t="n"/>
      <c r="R4469" s="7" t="n"/>
      <c r="T4469" s="7" t="n"/>
      <c r="U4469" s="7">
        <f>IF($C4469="","",T4469*X4469/100)</f>
        <v/>
      </c>
      <c r="V4469" s="7">
        <f>IF($C4469="","",T4469-U4469)</f>
        <v/>
      </c>
      <c r="X4469">
        <f>IF($C4469="","",IF($AD4469=1,Settings!$C$8,IF($AC4469=1,Settings!$C$6,Settings!$C$7))*100)</f>
        <v/>
      </c>
      <c r="Y4469" s="7">
        <f>IF($C4469="","",V4469-M4469)</f>
        <v/>
      </c>
      <c r="AA4469">
        <f>IF($C4469="","",IF(COUNTIF($C$2:$C4469,$C4469)=1,1,0))</f>
        <v/>
      </c>
      <c r="AB4469">
        <f>IF($AA4469=1,SUMPRODUCT(--($AE$2:$AE$6001&lt;$AE4469))+1,"")</f>
        <v/>
      </c>
      <c r="AC4469">
        <f>IF($C4469="","",IF(OR($W4469=TRUE(),$W4469="TRUE"),0,1))</f>
        <v/>
      </c>
      <c r="AD4469">
        <f>IF($C4469="","",IF($Z4469="Yes",1,0))</f>
        <v/>
      </c>
      <c r="AE4469">
        <f>IF($AA4469=1,IFERROR(IF(VALUE($C4469)&lt;100000000,VALUE($C4469),1000000000),IFERROR(IF(VALUE(MID($C4469,2,20))&lt;100000000,VALUE(MID($C4469,2,20)),1000000000),1000000000))+ROW()/100000,"")</f>
        <v/>
      </c>
    </row>
    <row r="4470">
      <c r="M4470" s="7">
        <f>IF($C4470="","",L4470*V4470/100)</f>
        <v/>
      </c>
      <c r="N4470" s="11" t="n"/>
      <c r="R4470" s="7" t="n"/>
      <c r="T4470" s="7" t="n"/>
      <c r="U4470" s="7">
        <f>IF($C4470="","",T4470*X4470/100)</f>
        <v/>
      </c>
      <c r="V4470" s="7">
        <f>IF($C4470="","",T4470-U4470)</f>
        <v/>
      </c>
      <c r="X4470">
        <f>IF($C4470="","",IF($AD4470=1,Settings!$C$8,IF($AC4470=1,Settings!$C$6,Settings!$C$7))*100)</f>
        <v/>
      </c>
      <c r="Y4470" s="7">
        <f>IF($C4470="","",V4470-M4470)</f>
        <v/>
      </c>
      <c r="AA4470">
        <f>IF($C4470="","",IF(COUNTIF($C$2:$C4470,$C4470)=1,1,0))</f>
        <v/>
      </c>
      <c r="AB4470">
        <f>IF($AA4470=1,SUMPRODUCT(--($AE$2:$AE$6001&lt;$AE4470))+1,"")</f>
        <v/>
      </c>
      <c r="AC4470">
        <f>IF($C4470="","",IF(OR($W4470=TRUE(),$W4470="TRUE"),0,1))</f>
        <v/>
      </c>
      <c r="AD4470">
        <f>IF($C4470="","",IF($Z4470="Yes",1,0))</f>
        <v/>
      </c>
      <c r="AE4470">
        <f>IF($AA4470=1,IFERROR(IF(VALUE($C4470)&lt;100000000,VALUE($C4470),1000000000),IFERROR(IF(VALUE(MID($C4470,2,20))&lt;100000000,VALUE(MID($C4470,2,20)),1000000000),1000000000))+ROW()/100000,"")</f>
        <v/>
      </c>
    </row>
    <row r="4471">
      <c r="M4471" s="7">
        <f>IF($C4471="","",L4471*V4471/100)</f>
        <v/>
      </c>
      <c r="N4471" s="11" t="n"/>
      <c r="R4471" s="7" t="n"/>
      <c r="T4471" s="7" t="n"/>
      <c r="U4471" s="7">
        <f>IF($C4471="","",T4471*X4471/100)</f>
        <v/>
      </c>
      <c r="V4471" s="7">
        <f>IF($C4471="","",T4471-U4471)</f>
        <v/>
      </c>
      <c r="X4471">
        <f>IF($C4471="","",IF($AD4471=1,Settings!$C$8,IF($AC4471=1,Settings!$C$6,Settings!$C$7))*100)</f>
        <v/>
      </c>
      <c r="Y4471" s="7">
        <f>IF($C4471="","",V4471-M4471)</f>
        <v/>
      </c>
      <c r="AA4471">
        <f>IF($C4471="","",IF(COUNTIF($C$2:$C4471,$C4471)=1,1,0))</f>
        <v/>
      </c>
      <c r="AB4471">
        <f>IF($AA4471=1,SUMPRODUCT(--($AE$2:$AE$6001&lt;$AE4471))+1,"")</f>
        <v/>
      </c>
      <c r="AC4471">
        <f>IF($C4471="","",IF(OR($W4471=TRUE(),$W4471="TRUE"),0,1))</f>
        <v/>
      </c>
      <c r="AD4471">
        <f>IF($C4471="","",IF($Z4471="Yes",1,0))</f>
        <v/>
      </c>
      <c r="AE4471">
        <f>IF($AA4471=1,IFERROR(IF(VALUE($C4471)&lt;100000000,VALUE($C4471),1000000000),IFERROR(IF(VALUE(MID($C4471,2,20))&lt;100000000,VALUE(MID($C4471,2,20)),1000000000),1000000000))+ROW()/100000,"")</f>
        <v/>
      </c>
    </row>
    <row r="4472">
      <c r="M4472" s="7">
        <f>IF($C4472="","",L4472*V4472/100)</f>
        <v/>
      </c>
      <c r="N4472" s="11" t="n"/>
      <c r="R4472" s="7" t="n"/>
      <c r="T4472" s="7" t="n"/>
      <c r="U4472" s="7">
        <f>IF($C4472="","",T4472*X4472/100)</f>
        <v/>
      </c>
      <c r="V4472" s="7">
        <f>IF($C4472="","",T4472-U4472)</f>
        <v/>
      </c>
      <c r="X4472">
        <f>IF($C4472="","",IF($AD4472=1,Settings!$C$8,IF($AC4472=1,Settings!$C$6,Settings!$C$7))*100)</f>
        <v/>
      </c>
      <c r="Y4472" s="7">
        <f>IF($C4472="","",V4472-M4472)</f>
        <v/>
      </c>
      <c r="AA4472">
        <f>IF($C4472="","",IF(COUNTIF($C$2:$C4472,$C4472)=1,1,0))</f>
        <v/>
      </c>
      <c r="AB4472">
        <f>IF($AA4472=1,SUMPRODUCT(--($AE$2:$AE$6001&lt;$AE4472))+1,"")</f>
        <v/>
      </c>
      <c r="AC4472">
        <f>IF($C4472="","",IF(OR($W4472=TRUE(),$W4472="TRUE"),0,1))</f>
        <v/>
      </c>
      <c r="AD4472">
        <f>IF($C4472="","",IF($Z4472="Yes",1,0))</f>
        <v/>
      </c>
      <c r="AE4472">
        <f>IF($AA4472=1,IFERROR(IF(VALUE($C4472)&lt;100000000,VALUE($C4472),1000000000),IFERROR(IF(VALUE(MID($C4472,2,20))&lt;100000000,VALUE(MID($C4472,2,20)),1000000000),1000000000))+ROW()/100000,"")</f>
        <v/>
      </c>
    </row>
    <row r="4473">
      <c r="M4473" s="7">
        <f>IF($C4473="","",L4473*V4473/100)</f>
        <v/>
      </c>
      <c r="N4473" s="11" t="n"/>
      <c r="R4473" s="7" t="n"/>
      <c r="T4473" s="7" t="n"/>
      <c r="U4473" s="7">
        <f>IF($C4473="","",T4473*X4473/100)</f>
        <v/>
      </c>
      <c r="V4473" s="7">
        <f>IF($C4473="","",T4473-U4473)</f>
        <v/>
      </c>
      <c r="X4473">
        <f>IF($C4473="","",IF($AD4473=1,Settings!$C$8,IF($AC4473=1,Settings!$C$6,Settings!$C$7))*100)</f>
        <v/>
      </c>
      <c r="Y4473" s="7">
        <f>IF($C4473="","",V4473-M4473)</f>
        <v/>
      </c>
      <c r="AA4473">
        <f>IF($C4473="","",IF(COUNTIF($C$2:$C4473,$C4473)=1,1,0))</f>
        <v/>
      </c>
      <c r="AB4473">
        <f>IF($AA4473=1,SUMPRODUCT(--($AE$2:$AE$6001&lt;$AE4473))+1,"")</f>
        <v/>
      </c>
      <c r="AC4473">
        <f>IF($C4473="","",IF(OR($W4473=TRUE(),$W4473="TRUE"),0,1))</f>
        <v/>
      </c>
      <c r="AD4473">
        <f>IF($C4473="","",IF($Z4473="Yes",1,0))</f>
        <v/>
      </c>
      <c r="AE4473">
        <f>IF($AA4473=1,IFERROR(IF(VALUE($C4473)&lt;100000000,VALUE($C4473),1000000000),IFERROR(IF(VALUE(MID($C4473,2,20))&lt;100000000,VALUE(MID($C4473,2,20)),1000000000),1000000000))+ROW()/100000,"")</f>
        <v/>
      </c>
    </row>
    <row r="4474">
      <c r="M4474" s="7">
        <f>IF($C4474="","",L4474*V4474/100)</f>
        <v/>
      </c>
      <c r="N4474" s="11" t="n"/>
      <c r="R4474" s="7" t="n"/>
      <c r="T4474" s="7" t="n"/>
      <c r="U4474" s="7">
        <f>IF($C4474="","",T4474*X4474/100)</f>
        <v/>
      </c>
      <c r="V4474" s="7">
        <f>IF($C4474="","",T4474-U4474)</f>
        <v/>
      </c>
      <c r="X4474">
        <f>IF($C4474="","",IF($AD4474=1,Settings!$C$8,IF($AC4474=1,Settings!$C$6,Settings!$C$7))*100)</f>
        <v/>
      </c>
      <c r="Y4474" s="7">
        <f>IF($C4474="","",V4474-M4474)</f>
        <v/>
      </c>
      <c r="AA4474">
        <f>IF($C4474="","",IF(COUNTIF($C$2:$C4474,$C4474)=1,1,0))</f>
        <v/>
      </c>
      <c r="AB4474">
        <f>IF($AA4474=1,SUMPRODUCT(--($AE$2:$AE$6001&lt;$AE4474))+1,"")</f>
        <v/>
      </c>
      <c r="AC4474">
        <f>IF($C4474="","",IF(OR($W4474=TRUE(),$W4474="TRUE"),0,1))</f>
        <v/>
      </c>
      <c r="AD4474">
        <f>IF($C4474="","",IF($Z4474="Yes",1,0))</f>
        <v/>
      </c>
      <c r="AE4474">
        <f>IF($AA4474=1,IFERROR(IF(VALUE($C4474)&lt;100000000,VALUE($C4474),1000000000),IFERROR(IF(VALUE(MID($C4474,2,20))&lt;100000000,VALUE(MID($C4474,2,20)),1000000000),1000000000))+ROW()/100000,"")</f>
        <v/>
      </c>
    </row>
    <row r="4475">
      <c r="M4475" s="7">
        <f>IF($C4475="","",L4475*V4475/100)</f>
        <v/>
      </c>
      <c r="N4475" s="11" t="n"/>
      <c r="R4475" s="7" t="n"/>
      <c r="T4475" s="7" t="n"/>
      <c r="U4475" s="7">
        <f>IF($C4475="","",T4475*X4475/100)</f>
        <v/>
      </c>
      <c r="V4475" s="7">
        <f>IF($C4475="","",T4475-U4475)</f>
        <v/>
      </c>
      <c r="X4475">
        <f>IF($C4475="","",IF($AD4475=1,Settings!$C$8,IF($AC4475=1,Settings!$C$6,Settings!$C$7))*100)</f>
        <v/>
      </c>
      <c r="Y4475" s="7">
        <f>IF($C4475="","",V4475-M4475)</f>
        <v/>
      </c>
      <c r="AA4475">
        <f>IF($C4475="","",IF(COUNTIF($C$2:$C4475,$C4475)=1,1,0))</f>
        <v/>
      </c>
      <c r="AB4475">
        <f>IF($AA4475=1,SUMPRODUCT(--($AE$2:$AE$6001&lt;$AE4475))+1,"")</f>
        <v/>
      </c>
      <c r="AC4475">
        <f>IF($C4475="","",IF(OR($W4475=TRUE(),$W4475="TRUE"),0,1))</f>
        <v/>
      </c>
      <c r="AD4475">
        <f>IF($C4475="","",IF($Z4475="Yes",1,0))</f>
        <v/>
      </c>
      <c r="AE4475">
        <f>IF($AA4475=1,IFERROR(IF(VALUE($C4475)&lt;100000000,VALUE($C4475),1000000000),IFERROR(IF(VALUE(MID($C4475,2,20))&lt;100000000,VALUE(MID($C4475,2,20)),1000000000),1000000000))+ROW()/100000,"")</f>
        <v/>
      </c>
    </row>
    <row r="4476">
      <c r="M4476" s="7">
        <f>IF($C4476="","",L4476*V4476/100)</f>
        <v/>
      </c>
      <c r="N4476" s="11" t="n"/>
      <c r="R4476" s="7" t="n"/>
      <c r="T4476" s="7" t="n"/>
      <c r="U4476" s="7">
        <f>IF($C4476="","",T4476*X4476/100)</f>
        <v/>
      </c>
      <c r="V4476" s="7">
        <f>IF($C4476="","",T4476-U4476)</f>
        <v/>
      </c>
      <c r="X4476">
        <f>IF($C4476="","",IF($AD4476=1,Settings!$C$8,IF($AC4476=1,Settings!$C$6,Settings!$C$7))*100)</f>
        <v/>
      </c>
      <c r="Y4476" s="7">
        <f>IF($C4476="","",V4476-M4476)</f>
        <v/>
      </c>
      <c r="AA4476">
        <f>IF($C4476="","",IF(COUNTIF($C$2:$C4476,$C4476)=1,1,0))</f>
        <v/>
      </c>
      <c r="AB4476">
        <f>IF($AA4476=1,SUMPRODUCT(--($AE$2:$AE$6001&lt;$AE4476))+1,"")</f>
        <v/>
      </c>
      <c r="AC4476">
        <f>IF($C4476="","",IF(OR($W4476=TRUE(),$W4476="TRUE"),0,1))</f>
        <v/>
      </c>
      <c r="AD4476">
        <f>IF($C4476="","",IF($Z4476="Yes",1,0))</f>
        <v/>
      </c>
      <c r="AE4476">
        <f>IF($AA4476=1,IFERROR(IF(VALUE($C4476)&lt;100000000,VALUE($C4476),1000000000),IFERROR(IF(VALUE(MID($C4476,2,20))&lt;100000000,VALUE(MID($C4476,2,20)),1000000000),1000000000))+ROW()/100000,"")</f>
        <v/>
      </c>
    </row>
    <row r="4477">
      <c r="M4477" s="7">
        <f>IF($C4477="","",L4477*V4477/100)</f>
        <v/>
      </c>
      <c r="N4477" s="11" t="n"/>
      <c r="R4477" s="7" t="n"/>
      <c r="T4477" s="7" t="n"/>
      <c r="U4477" s="7">
        <f>IF($C4477="","",T4477*X4477/100)</f>
        <v/>
      </c>
      <c r="V4477" s="7">
        <f>IF($C4477="","",T4477-U4477)</f>
        <v/>
      </c>
      <c r="X4477">
        <f>IF($C4477="","",IF($AD4477=1,Settings!$C$8,IF($AC4477=1,Settings!$C$6,Settings!$C$7))*100)</f>
        <v/>
      </c>
      <c r="Y4477" s="7">
        <f>IF($C4477="","",V4477-M4477)</f>
        <v/>
      </c>
      <c r="AA4477">
        <f>IF($C4477="","",IF(COUNTIF($C$2:$C4477,$C4477)=1,1,0))</f>
        <v/>
      </c>
      <c r="AB4477">
        <f>IF($AA4477=1,SUMPRODUCT(--($AE$2:$AE$6001&lt;$AE4477))+1,"")</f>
        <v/>
      </c>
      <c r="AC4477">
        <f>IF($C4477="","",IF(OR($W4477=TRUE(),$W4477="TRUE"),0,1))</f>
        <v/>
      </c>
      <c r="AD4477">
        <f>IF($C4477="","",IF($Z4477="Yes",1,0))</f>
        <v/>
      </c>
      <c r="AE4477">
        <f>IF($AA4477=1,IFERROR(IF(VALUE($C4477)&lt;100000000,VALUE($C4477),1000000000),IFERROR(IF(VALUE(MID($C4477,2,20))&lt;100000000,VALUE(MID($C4477,2,20)),1000000000),1000000000))+ROW()/100000,"")</f>
        <v/>
      </c>
    </row>
    <row r="4478">
      <c r="M4478" s="7">
        <f>IF($C4478="","",L4478*V4478/100)</f>
        <v/>
      </c>
      <c r="N4478" s="11" t="n"/>
      <c r="R4478" s="7" t="n"/>
      <c r="T4478" s="7" t="n"/>
      <c r="U4478" s="7">
        <f>IF($C4478="","",T4478*X4478/100)</f>
        <v/>
      </c>
      <c r="V4478" s="7">
        <f>IF($C4478="","",T4478-U4478)</f>
        <v/>
      </c>
      <c r="X4478">
        <f>IF($C4478="","",IF($AD4478=1,Settings!$C$8,IF($AC4478=1,Settings!$C$6,Settings!$C$7))*100)</f>
        <v/>
      </c>
      <c r="Y4478" s="7">
        <f>IF($C4478="","",V4478-M4478)</f>
        <v/>
      </c>
      <c r="AA4478">
        <f>IF($C4478="","",IF(COUNTIF($C$2:$C4478,$C4478)=1,1,0))</f>
        <v/>
      </c>
      <c r="AB4478">
        <f>IF($AA4478=1,SUMPRODUCT(--($AE$2:$AE$6001&lt;$AE4478))+1,"")</f>
        <v/>
      </c>
      <c r="AC4478">
        <f>IF($C4478="","",IF(OR($W4478=TRUE(),$W4478="TRUE"),0,1))</f>
        <v/>
      </c>
      <c r="AD4478">
        <f>IF($C4478="","",IF($Z4478="Yes",1,0))</f>
        <v/>
      </c>
      <c r="AE4478">
        <f>IF($AA4478=1,IFERROR(IF(VALUE($C4478)&lt;100000000,VALUE($C4478),1000000000),IFERROR(IF(VALUE(MID($C4478,2,20))&lt;100000000,VALUE(MID($C4478,2,20)),1000000000),1000000000))+ROW()/100000,"")</f>
        <v/>
      </c>
    </row>
    <row r="4479">
      <c r="M4479" s="7">
        <f>IF($C4479="","",L4479*V4479/100)</f>
        <v/>
      </c>
      <c r="N4479" s="11" t="n"/>
      <c r="R4479" s="7" t="n"/>
      <c r="T4479" s="7" t="n"/>
      <c r="U4479" s="7">
        <f>IF($C4479="","",T4479*X4479/100)</f>
        <v/>
      </c>
      <c r="V4479" s="7">
        <f>IF($C4479="","",T4479-U4479)</f>
        <v/>
      </c>
      <c r="X4479">
        <f>IF($C4479="","",IF($AD4479=1,Settings!$C$8,IF($AC4479=1,Settings!$C$6,Settings!$C$7))*100)</f>
        <v/>
      </c>
      <c r="Y4479" s="7">
        <f>IF($C4479="","",V4479-M4479)</f>
        <v/>
      </c>
      <c r="AA4479">
        <f>IF($C4479="","",IF(COUNTIF($C$2:$C4479,$C4479)=1,1,0))</f>
        <v/>
      </c>
      <c r="AB4479">
        <f>IF($AA4479=1,SUMPRODUCT(--($AE$2:$AE$6001&lt;$AE4479))+1,"")</f>
        <v/>
      </c>
      <c r="AC4479">
        <f>IF($C4479="","",IF(OR($W4479=TRUE(),$W4479="TRUE"),0,1))</f>
        <v/>
      </c>
      <c r="AD4479">
        <f>IF($C4479="","",IF($Z4479="Yes",1,0))</f>
        <v/>
      </c>
      <c r="AE4479">
        <f>IF($AA4479=1,IFERROR(IF(VALUE($C4479)&lt;100000000,VALUE($C4479),1000000000),IFERROR(IF(VALUE(MID($C4479,2,20))&lt;100000000,VALUE(MID($C4479,2,20)),1000000000),1000000000))+ROW()/100000,"")</f>
        <v/>
      </c>
    </row>
    <row r="4480">
      <c r="M4480" s="7">
        <f>IF($C4480="","",L4480*V4480/100)</f>
        <v/>
      </c>
      <c r="N4480" s="11" t="n"/>
      <c r="R4480" s="7" t="n"/>
      <c r="T4480" s="7" t="n"/>
      <c r="U4480" s="7">
        <f>IF($C4480="","",T4480*X4480/100)</f>
        <v/>
      </c>
      <c r="V4480" s="7">
        <f>IF($C4480="","",T4480-U4480)</f>
        <v/>
      </c>
      <c r="X4480">
        <f>IF($C4480="","",IF($AD4480=1,Settings!$C$8,IF($AC4480=1,Settings!$C$6,Settings!$C$7))*100)</f>
        <v/>
      </c>
      <c r="Y4480" s="7">
        <f>IF($C4480="","",V4480-M4480)</f>
        <v/>
      </c>
      <c r="AA4480">
        <f>IF($C4480="","",IF(COUNTIF($C$2:$C4480,$C4480)=1,1,0))</f>
        <v/>
      </c>
      <c r="AB4480">
        <f>IF($AA4480=1,SUMPRODUCT(--($AE$2:$AE$6001&lt;$AE4480))+1,"")</f>
        <v/>
      </c>
      <c r="AC4480">
        <f>IF($C4480="","",IF(OR($W4480=TRUE(),$W4480="TRUE"),0,1))</f>
        <v/>
      </c>
      <c r="AD4480">
        <f>IF($C4480="","",IF($Z4480="Yes",1,0))</f>
        <v/>
      </c>
      <c r="AE4480">
        <f>IF($AA4480=1,IFERROR(IF(VALUE($C4480)&lt;100000000,VALUE($C4480),1000000000),IFERROR(IF(VALUE(MID($C4480,2,20))&lt;100000000,VALUE(MID($C4480,2,20)),1000000000),1000000000))+ROW()/100000,"")</f>
        <v/>
      </c>
    </row>
    <row r="4481">
      <c r="M4481" s="7">
        <f>IF($C4481="","",L4481*V4481/100)</f>
        <v/>
      </c>
      <c r="N4481" s="11" t="n"/>
      <c r="R4481" s="7" t="n"/>
      <c r="T4481" s="7" t="n"/>
      <c r="U4481" s="7">
        <f>IF($C4481="","",T4481*X4481/100)</f>
        <v/>
      </c>
      <c r="V4481" s="7">
        <f>IF($C4481="","",T4481-U4481)</f>
        <v/>
      </c>
      <c r="X4481">
        <f>IF($C4481="","",IF($AD4481=1,Settings!$C$8,IF($AC4481=1,Settings!$C$6,Settings!$C$7))*100)</f>
        <v/>
      </c>
      <c r="Y4481" s="7">
        <f>IF($C4481="","",V4481-M4481)</f>
        <v/>
      </c>
      <c r="AA4481">
        <f>IF($C4481="","",IF(COUNTIF($C$2:$C4481,$C4481)=1,1,0))</f>
        <v/>
      </c>
      <c r="AB4481">
        <f>IF($AA4481=1,SUMPRODUCT(--($AE$2:$AE$6001&lt;$AE4481))+1,"")</f>
        <v/>
      </c>
      <c r="AC4481">
        <f>IF($C4481="","",IF(OR($W4481=TRUE(),$W4481="TRUE"),0,1))</f>
        <v/>
      </c>
      <c r="AD4481">
        <f>IF($C4481="","",IF($Z4481="Yes",1,0))</f>
        <v/>
      </c>
      <c r="AE4481">
        <f>IF($AA4481=1,IFERROR(IF(VALUE($C4481)&lt;100000000,VALUE($C4481),1000000000),IFERROR(IF(VALUE(MID($C4481,2,20))&lt;100000000,VALUE(MID($C4481,2,20)),1000000000),1000000000))+ROW()/100000,"")</f>
        <v/>
      </c>
    </row>
    <row r="4482">
      <c r="M4482" s="7">
        <f>IF($C4482="","",L4482*V4482/100)</f>
        <v/>
      </c>
      <c r="N4482" s="11" t="n"/>
      <c r="R4482" s="7" t="n"/>
      <c r="T4482" s="7" t="n"/>
      <c r="U4482" s="7">
        <f>IF($C4482="","",T4482*X4482/100)</f>
        <v/>
      </c>
      <c r="V4482" s="7">
        <f>IF($C4482="","",T4482-U4482)</f>
        <v/>
      </c>
      <c r="X4482">
        <f>IF($C4482="","",IF($AD4482=1,Settings!$C$8,IF($AC4482=1,Settings!$C$6,Settings!$C$7))*100)</f>
        <v/>
      </c>
      <c r="Y4482" s="7">
        <f>IF($C4482="","",V4482-M4482)</f>
        <v/>
      </c>
      <c r="AA4482">
        <f>IF($C4482="","",IF(COUNTIF($C$2:$C4482,$C4482)=1,1,0))</f>
        <v/>
      </c>
      <c r="AB4482">
        <f>IF($AA4482=1,SUMPRODUCT(--($AE$2:$AE$6001&lt;$AE4482))+1,"")</f>
        <v/>
      </c>
      <c r="AC4482">
        <f>IF($C4482="","",IF(OR($W4482=TRUE(),$W4482="TRUE"),0,1))</f>
        <v/>
      </c>
      <c r="AD4482">
        <f>IF($C4482="","",IF($Z4482="Yes",1,0))</f>
        <v/>
      </c>
      <c r="AE4482">
        <f>IF($AA4482=1,IFERROR(IF(VALUE($C4482)&lt;100000000,VALUE($C4482),1000000000),IFERROR(IF(VALUE(MID($C4482,2,20))&lt;100000000,VALUE(MID($C4482,2,20)),1000000000),1000000000))+ROW()/100000,"")</f>
        <v/>
      </c>
    </row>
    <row r="4483">
      <c r="M4483" s="7">
        <f>IF($C4483="","",L4483*V4483/100)</f>
        <v/>
      </c>
      <c r="N4483" s="11" t="n"/>
      <c r="R4483" s="7" t="n"/>
      <c r="T4483" s="7" t="n"/>
      <c r="U4483" s="7">
        <f>IF($C4483="","",T4483*X4483/100)</f>
        <v/>
      </c>
      <c r="V4483" s="7">
        <f>IF($C4483="","",T4483-U4483)</f>
        <v/>
      </c>
      <c r="X4483">
        <f>IF($C4483="","",IF($AD4483=1,Settings!$C$8,IF($AC4483=1,Settings!$C$6,Settings!$C$7))*100)</f>
        <v/>
      </c>
      <c r="Y4483" s="7">
        <f>IF($C4483="","",V4483-M4483)</f>
        <v/>
      </c>
      <c r="AA4483">
        <f>IF($C4483="","",IF(COUNTIF($C$2:$C4483,$C4483)=1,1,0))</f>
        <v/>
      </c>
      <c r="AB4483">
        <f>IF($AA4483=1,SUMPRODUCT(--($AE$2:$AE$6001&lt;$AE4483))+1,"")</f>
        <v/>
      </c>
      <c r="AC4483">
        <f>IF($C4483="","",IF(OR($W4483=TRUE(),$W4483="TRUE"),0,1))</f>
        <v/>
      </c>
      <c r="AD4483">
        <f>IF($C4483="","",IF($Z4483="Yes",1,0))</f>
        <v/>
      </c>
      <c r="AE4483">
        <f>IF($AA4483=1,IFERROR(IF(VALUE($C4483)&lt;100000000,VALUE($C4483),1000000000),IFERROR(IF(VALUE(MID($C4483,2,20))&lt;100000000,VALUE(MID($C4483,2,20)),1000000000),1000000000))+ROW()/100000,"")</f>
        <v/>
      </c>
    </row>
    <row r="4484">
      <c r="M4484" s="7">
        <f>IF($C4484="","",L4484*V4484/100)</f>
        <v/>
      </c>
      <c r="N4484" s="11" t="n"/>
      <c r="R4484" s="7" t="n"/>
      <c r="T4484" s="7" t="n"/>
      <c r="U4484" s="7">
        <f>IF($C4484="","",T4484*X4484/100)</f>
        <v/>
      </c>
      <c r="V4484" s="7">
        <f>IF($C4484="","",T4484-U4484)</f>
        <v/>
      </c>
      <c r="X4484">
        <f>IF($C4484="","",IF($AD4484=1,Settings!$C$8,IF($AC4484=1,Settings!$C$6,Settings!$C$7))*100)</f>
        <v/>
      </c>
      <c r="Y4484" s="7">
        <f>IF($C4484="","",V4484-M4484)</f>
        <v/>
      </c>
      <c r="AA4484">
        <f>IF($C4484="","",IF(COUNTIF($C$2:$C4484,$C4484)=1,1,0))</f>
        <v/>
      </c>
      <c r="AB4484">
        <f>IF($AA4484=1,SUMPRODUCT(--($AE$2:$AE$6001&lt;$AE4484))+1,"")</f>
        <v/>
      </c>
      <c r="AC4484">
        <f>IF($C4484="","",IF(OR($W4484=TRUE(),$W4484="TRUE"),0,1))</f>
        <v/>
      </c>
      <c r="AD4484">
        <f>IF($C4484="","",IF($Z4484="Yes",1,0))</f>
        <v/>
      </c>
      <c r="AE4484">
        <f>IF($AA4484=1,IFERROR(IF(VALUE($C4484)&lt;100000000,VALUE($C4484),1000000000),IFERROR(IF(VALUE(MID($C4484,2,20))&lt;100000000,VALUE(MID($C4484,2,20)),1000000000),1000000000))+ROW()/100000,"")</f>
        <v/>
      </c>
    </row>
    <row r="4485">
      <c r="M4485" s="7">
        <f>IF($C4485="","",L4485*V4485/100)</f>
        <v/>
      </c>
      <c r="N4485" s="11" t="n"/>
      <c r="R4485" s="7" t="n"/>
      <c r="T4485" s="7" t="n"/>
      <c r="U4485" s="7">
        <f>IF($C4485="","",T4485*X4485/100)</f>
        <v/>
      </c>
      <c r="V4485" s="7">
        <f>IF($C4485="","",T4485-U4485)</f>
        <v/>
      </c>
      <c r="X4485">
        <f>IF($C4485="","",IF($AD4485=1,Settings!$C$8,IF($AC4485=1,Settings!$C$6,Settings!$C$7))*100)</f>
        <v/>
      </c>
      <c r="Y4485" s="7">
        <f>IF($C4485="","",V4485-M4485)</f>
        <v/>
      </c>
      <c r="AA4485">
        <f>IF($C4485="","",IF(COUNTIF($C$2:$C4485,$C4485)=1,1,0))</f>
        <v/>
      </c>
      <c r="AB4485">
        <f>IF($AA4485=1,SUMPRODUCT(--($AE$2:$AE$6001&lt;$AE4485))+1,"")</f>
        <v/>
      </c>
      <c r="AC4485">
        <f>IF($C4485="","",IF(OR($W4485=TRUE(),$W4485="TRUE"),0,1))</f>
        <v/>
      </c>
      <c r="AD4485">
        <f>IF($C4485="","",IF($Z4485="Yes",1,0))</f>
        <v/>
      </c>
      <c r="AE4485">
        <f>IF($AA4485=1,IFERROR(IF(VALUE($C4485)&lt;100000000,VALUE($C4485),1000000000),IFERROR(IF(VALUE(MID($C4485,2,20))&lt;100000000,VALUE(MID($C4485,2,20)),1000000000),1000000000))+ROW()/100000,"")</f>
        <v/>
      </c>
    </row>
    <row r="4486">
      <c r="M4486" s="7">
        <f>IF($C4486="","",L4486*V4486/100)</f>
        <v/>
      </c>
      <c r="N4486" s="11" t="n"/>
      <c r="R4486" s="7" t="n"/>
      <c r="T4486" s="7" t="n"/>
      <c r="U4486" s="7">
        <f>IF($C4486="","",T4486*X4486/100)</f>
        <v/>
      </c>
      <c r="V4486" s="7">
        <f>IF($C4486="","",T4486-U4486)</f>
        <v/>
      </c>
      <c r="X4486">
        <f>IF($C4486="","",IF($AD4486=1,Settings!$C$8,IF($AC4486=1,Settings!$C$6,Settings!$C$7))*100)</f>
        <v/>
      </c>
      <c r="Y4486" s="7">
        <f>IF($C4486="","",V4486-M4486)</f>
        <v/>
      </c>
      <c r="AA4486">
        <f>IF($C4486="","",IF(COUNTIF($C$2:$C4486,$C4486)=1,1,0))</f>
        <v/>
      </c>
      <c r="AB4486">
        <f>IF($AA4486=1,SUMPRODUCT(--($AE$2:$AE$6001&lt;$AE4486))+1,"")</f>
        <v/>
      </c>
      <c r="AC4486">
        <f>IF($C4486="","",IF(OR($W4486=TRUE(),$W4486="TRUE"),0,1))</f>
        <v/>
      </c>
      <c r="AD4486">
        <f>IF($C4486="","",IF($Z4486="Yes",1,0))</f>
        <v/>
      </c>
      <c r="AE4486">
        <f>IF($AA4486=1,IFERROR(IF(VALUE($C4486)&lt;100000000,VALUE($C4486),1000000000),IFERROR(IF(VALUE(MID($C4486,2,20))&lt;100000000,VALUE(MID($C4486,2,20)),1000000000),1000000000))+ROW()/100000,"")</f>
        <v/>
      </c>
    </row>
    <row r="4487">
      <c r="M4487" s="7">
        <f>IF($C4487="","",L4487*V4487/100)</f>
        <v/>
      </c>
      <c r="N4487" s="11" t="n"/>
      <c r="R4487" s="7" t="n"/>
      <c r="T4487" s="7" t="n"/>
      <c r="U4487" s="7">
        <f>IF($C4487="","",T4487*X4487/100)</f>
        <v/>
      </c>
      <c r="V4487" s="7">
        <f>IF($C4487="","",T4487-U4487)</f>
        <v/>
      </c>
      <c r="X4487">
        <f>IF($C4487="","",IF($AD4487=1,Settings!$C$8,IF($AC4487=1,Settings!$C$6,Settings!$C$7))*100)</f>
        <v/>
      </c>
      <c r="Y4487" s="7">
        <f>IF($C4487="","",V4487-M4487)</f>
        <v/>
      </c>
      <c r="AA4487">
        <f>IF($C4487="","",IF(COUNTIF($C$2:$C4487,$C4487)=1,1,0))</f>
        <v/>
      </c>
      <c r="AB4487">
        <f>IF($AA4487=1,SUMPRODUCT(--($AE$2:$AE$6001&lt;$AE4487))+1,"")</f>
        <v/>
      </c>
      <c r="AC4487">
        <f>IF($C4487="","",IF(OR($W4487=TRUE(),$W4487="TRUE"),0,1))</f>
        <v/>
      </c>
      <c r="AD4487">
        <f>IF($C4487="","",IF($Z4487="Yes",1,0))</f>
        <v/>
      </c>
      <c r="AE4487">
        <f>IF($AA4487=1,IFERROR(IF(VALUE($C4487)&lt;100000000,VALUE($C4487),1000000000),IFERROR(IF(VALUE(MID($C4487,2,20))&lt;100000000,VALUE(MID($C4487,2,20)),1000000000),1000000000))+ROW()/100000,"")</f>
        <v/>
      </c>
    </row>
    <row r="4488">
      <c r="M4488" s="7">
        <f>IF($C4488="","",L4488*V4488/100)</f>
        <v/>
      </c>
      <c r="N4488" s="11" t="n"/>
      <c r="R4488" s="7" t="n"/>
      <c r="T4488" s="7" t="n"/>
      <c r="U4488" s="7">
        <f>IF($C4488="","",T4488*X4488/100)</f>
        <v/>
      </c>
      <c r="V4488" s="7">
        <f>IF($C4488="","",T4488-U4488)</f>
        <v/>
      </c>
      <c r="X4488">
        <f>IF($C4488="","",IF($AD4488=1,Settings!$C$8,IF($AC4488=1,Settings!$C$6,Settings!$C$7))*100)</f>
        <v/>
      </c>
      <c r="Y4488" s="7">
        <f>IF($C4488="","",V4488-M4488)</f>
        <v/>
      </c>
      <c r="AA4488">
        <f>IF($C4488="","",IF(COUNTIF($C$2:$C4488,$C4488)=1,1,0))</f>
        <v/>
      </c>
      <c r="AB4488">
        <f>IF($AA4488=1,SUMPRODUCT(--($AE$2:$AE$6001&lt;$AE4488))+1,"")</f>
        <v/>
      </c>
      <c r="AC4488">
        <f>IF($C4488="","",IF(OR($W4488=TRUE(),$W4488="TRUE"),0,1))</f>
        <v/>
      </c>
      <c r="AD4488">
        <f>IF($C4488="","",IF($Z4488="Yes",1,0))</f>
        <v/>
      </c>
      <c r="AE4488">
        <f>IF($AA4488=1,IFERROR(IF(VALUE($C4488)&lt;100000000,VALUE($C4488),1000000000),IFERROR(IF(VALUE(MID($C4488,2,20))&lt;100000000,VALUE(MID($C4488,2,20)),1000000000),1000000000))+ROW()/100000,"")</f>
        <v/>
      </c>
    </row>
    <row r="4489">
      <c r="M4489" s="7">
        <f>IF($C4489="","",L4489*V4489/100)</f>
        <v/>
      </c>
      <c r="N4489" s="11" t="n"/>
      <c r="R4489" s="7" t="n"/>
      <c r="T4489" s="7" t="n"/>
      <c r="U4489" s="7">
        <f>IF($C4489="","",T4489*X4489/100)</f>
        <v/>
      </c>
      <c r="V4489" s="7">
        <f>IF($C4489="","",T4489-U4489)</f>
        <v/>
      </c>
      <c r="X4489">
        <f>IF($C4489="","",IF($AD4489=1,Settings!$C$8,IF($AC4489=1,Settings!$C$6,Settings!$C$7))*100)</f>
        <v/>
      </c>
      <c r="Y4489" s="7">
        <f>IF($C4489="","",V4489-M4489)</f>
        <v/>
      </c>
      <c r="AA4489">
        <f>IF($C4489="","",IF(COUNTIF($C$2:$C4489,$C4489)=1,1,0))</f>
        <v/>
      </c>
      <c r="AB4489">
        <f>IF($AA4489=1,SUMPRODUCT(--($AE$2:$AE$6001&lt;$AE4489))+1,"")</f>
        <v/>
      </c>
      <c r="AC4489">
        <f>IF($C4489="","",IF(OR($W4489=TRUE(),$W4489="TRUE"),0,1))</f>
        <v/>
      </c>
      <c r="AD4489">
        <f>IF($C4489="","",IF($Z4489="Yes",1,0))</f>
        <v/>
      </c>
      <c r="AE4489">
        <f>IF($AA4489=1,IFERROR(IF(VALUE($C4489)&lt;100000000,VALUE($C4489),1000000000),IFERROR(IF(VALUE(MID($C4489,2,20))&lt;100000000,VALUE(MID($C4489,2,20)),1000000000),1000000000))+ROW()/100000,"")</f>
        <v/>
      </c>
    </row>
    <row r="4490">
      <c r="M4490" s="7">
        <f>IF($C4490="","",L4490*V4490/100)</f>
        <v/>
      </c>
      <c r="N4490" s="11" t="n"/>
      <c r="R4490" s="7" t="n"/>
      <c r="T4490" s="7" t="n"/>
      <c r="U4490" s="7">
        <f>IF($C4490="","",T4490*X4490/100)</f>
        <v/>
      </c>
      <c r="V4490" s="7">
        <f>IF($C4490="","",T4490-U4490)</f>
        <v/>
      </c>
      <c r="X4490">
        <f>IF($C4490="","",IF($AD4490=1,Settings!$C$8,IF($AC4490=1,Settings!$C$6,Settings!$C$7))*100)</f>
        <v/>
      </c>
      <c r="Y4490" s="7">
        <f>IF($C4490="","",V4490-M4490)</f>
        <v/>
      </c>
      <c r="AA4490">
        <f>IF($C4490="","",IF(COUNTIF($C$2:$C4490,$C4490)=1,1,0))</f>
        <v/>
      </c>
      <c r="AB4490">
        <f>IF($AA4490=1,SUMPRODUCT(--($AE$2:$AE$6001&lt;$AE4490))+1,"")</f>
        <v/>
      </c>
      <c r="AC4490">
        <f>IF($C4490="","",IF(OR($W4490=TRUE(),$W4490="TRUE"),0,1))</f>
        <v/>
      </c>
      <c r="AD4490">
        <f>IF($C4490="","",IF($Z4490="Yes",1,0))</f>
        <v/>
      </c>
      <c r="AE4490">
        <f>IF($AA4490=1,IFERROR(IF(VALUE($C4490)&lt;100000000,VALUE($C4490),1000000000),IFERROR(IF(VALUE(MID($C4490,2,20))&lt;100000000,VALUE(MID($C4490,2,20)),1000000000),1000000000))+ROW()/100000,"")</f>
        <v/>
      </c>
    </row>
    <row r="4491">
      <c r="M4491" s="7">
        <f>IF($C4491="","",L4491*V4491/100)</f>
        <v/>
      </c>
      <c r="N4491" s="11" t="n"/>
      <c r="R4491" s="7" t="n"/>
      <c r="T4491" s="7" t="n"/>
      <c r="U4491" s="7">
        <f>IF($C4491="","",T4491*X4491/100)</f>
        <v/>
      </c>
      <c r="V4491" s="7">
        <f>IF($C4491="","",T4491-U4491)</f>
        <v/>
      </c>
      <c r="X4491">
        <f>IF($C4491="","",IF($AD4491=1,Settings!$C$8,IF($AC4491=1,Settings!$C$6,Settings!$C$7))*100)</f>
        <v/>
      </c>
      <c r="Y4491" s="7">
        <f>IF($C4491="","",V4491-M4491)</f>
        <v/>
      </c>
      <c r="AA4491">
        <f>IF($C4491="","",IF(COUNTIF($C$2:$C4491,$C4491)=1,1,0))</f>
        <v/>
      </c>
      <c r="AB4491">
        <f>IF($AA4491=1,SUMPRODUCT(--($AE$2:$AE$6001&lt;$AE4491))+1,"")</f>
        <v/>
      </c>
      <c r="AC4491">
        <f>IF($C4491="","",IF(OR($W4491=TRUE(),$W4491="TRUE"),0,1))</f>
        <v/>
      </c>
      <c r="AD4491">
        <f>IF($C4491="","",IF($Z4491="Yes",1,0))</f>
        <v/>
      </c>
      <c r="AE4491">
        <f>IF($AA4491=1,IFERROR(IF(VALUE($C4491)&lt;100000000,VALUE($C4491),1000000000),IFERROR(IF(VALUE(MID($C4491,2,20))&lt;100000000,VALUE(MID($C4491,2,20)),1000000000),1000000000))+ROW()/100000,"")</f>
        <v/>
      </c>
    </row>
    <row r="4492">
      <c r="M4492" s="7">
        <f>IF($C4492="","",L4492*V4492/100)</f>
        <v/>
      </c>
      <c r="N4492" s="11" t="n"/>
      <c r="R4492" s="7" t="n"/>
      <c r="T4492" s="7" t="n"/>
      <c r="U4492" s="7">
        <f>IF($C4492="","",T4492*X4492/100)</f>
        <v/>
      </c>
      <c r="V4492" s="7">
        <f>IF($C4492="","",T4492-U4492)</f>
        <v/>
      </c>
      <c r="X4492">
        <f>IF($C4492="","",IF($AD4492=1,Settings!$C$8,IF($AC4492=1,Settings!$C$6,Settings!$C$7))*100)</f>
        <v/>
      </c>
      <c r="Y4492" s="7">
        <f>IF($C4492="","",V4492-M4492)</f>
        <v/>
      </c>
      <c r="AA4492">
        <f>IF($C4492="","",IF(COUNTIF($C$2:$C4492,$C4492)=1,1,0))</f>
        <v/>
      </c>
      <c r="AB4492">
        <f>IF($AA4492=1,SUMPRODUCT(--($AE$2:$AE$6001&lt;$AE4492))+1,"")</f>
        <v/>
      </c>
      <c r="AC4492">
        <f>IF($C4492="","",IF(OR($W4492=TRUE(),$W4492="TRUE"),0,1))</f>
        <v/>
      </c>
      <c r="AD4492">
        <f>IF($C4492="","",IF($Z4492="Yes",1,0))</f>
        <v/>
      </c>
      <c r="AE4492">
        <f>IF($AA4492=1,IFERROR(IF(VALUE($C4492)&lt;100000000,VALUE($C4492),1000000000),IFERROR(IF(VALUE(MID($C4492,2,20))&lt;100000000,VALUE(MID($C4492,2,20)),1000000000),1000000000))+ROW()/100000,"")</f>
        <v/>
      </c>
    </row>
    <row r="4493">
      <c r="M4493" s="7">
        <f>IF($C4493="","",L4493*V4493/100)</f>
        <v/>
      </c>
      <c r="N4493" s="11" t="n"/>
      <c r="R4493" s="7" t="n"/>
      <c r="T4493" s="7" t="n"/>
      <c r="U4493" s="7">
        <f>IF($C4493="","",T4493*X4493/100)</f>
        <v/>
      </c>
      <c r="V4493" s="7">
        <f>IF($C4493="","",T4493-U4493)</f>
        <v/>
      </c>
      <c r="X4493">
        <f>IF($C4493="","",IF($AD4493=1,Settings!$C$8,IF($AC4493=1,Settings!$C$6,Settings!$C$7))*100)</f>
        <v/>
      </c>
      <c r="Y4493" s="7">
        <f>IF($C4493="","",V4493-M4493)</f>
        <v/>
      </c>
      <c r="AA4493">
        <f>IF($C4493="","",IF(COUNTIF($C$2:$C4493,$C4493)=1,1,0))</f>
        <v/>
      </c>
      <c r="AB4493">
        <f>IF($AA4493=1,SUMPRODUCT(--($AE$2:$AE$6001&lt;$AE4493))+1,"")</f>
        <v/>
      </c>
      <c r="AC4493">
        <f>IF($C4493="","",IF(OR($W4493=TRUE(),$W4493="TRUE"),0,1))</f>
        <v/>
      </c>
      <c r="AD4493">
        <f>IF($C4493="","",IF($Z4493="Yes",1,0))</f>
        <v/>
      </c>
      <c r="AE4493">
        <f>IF($AA4493=1,IFERROR(IF(VALUE($C4493)&lt;100000000,VALUE($C4493),1000000000),IFERROR(IF(VALUE(MID($C4493,2,20))&lt;100000000,VALUE(MID($C4493,2,20)),1000000000),1000000000))+ROW()/100000,"")</f>
        <v/>
      </c>
    </row>
    <row r="4494">
      <c r="M4494" s="7">
        <f>IF($C4494="","",L4494*V4494/100)</f>
        <v/>
      </c>
      <c r="N4494" s="11" t="n"/>
      <c r="R4494" s="7" t="n"/>
      <c r="T4494" s="7" t="n"/>
      <c r="U4494" s="7">
        <f>IF($C4494="","",T4494*X4494/100)</f>
        <v/>
      </c>
      <c r="V4494" s="7">
        <f>IF($C4494="","",T4494-U4494)</f>
        <v/>
      </c>
      <c r="X4494">
        <f>IF($C4494="","",IF($AD4494=1,Settings!$C$8,IF($AC4494=1,Settings!$C$6,Settings!$C$7))*100)</f>
        <v/>
      </c>
      <c r="Y4494" s="7">
        <f>IF($C4494="","",V4494-M4494)</f>
        <v/>
      </c>
      <c r="AA4494">
        <f>IF($C4494="","",IF(COUNTIF($C$2:$C4494,$C4494)=1,1,0))</f>
        <v/>
      </c>
      <c r="AB4494">
        <f>IF($AA4494=1,SUMPRODUCT(--($AE$2:$AE$6001&lt;$AE4494))+1,"")</f>
        <v/>
      </c>
      <c r="AC4494">
        <f>IF($C4494="","",IF(OR($W4494=TRUE(),$W4494="TRUE"),0,1))</f>
        <v/>
      </c>
      <c r="AD4494">
        <f>IF($C4494="","",IF($Z4494="Yes",1,0))</f>
        <v/>
      </c>
      <c r="AE4494">
        <f>IF($AA4494=1,IFERROR(IF(VALUE($C4494)&lt;100000000,VALUE($C4494),1000000000),IFERROR(IF(VALUE(MID($C4494,2,20))&lt;100000000,VALUE(MID($C4494,2,20)),1000000000),1000000000))+ROW()/100000,"")</f>
        <v/>
      </c>
    </row>
    <row r="4495">
      <c r="M4495" s="7">
        <f>IF($C4495="","",L4495*V4495/100)</f>
        <v/>
      </c>
      <c r="N4495" s="11" t="n"/>
      <c r="R4495" s="7" t="n"/>
      <c r="T4495" s="7" t="n"/>
      <c r="U4495" s="7">
        <f>IF($C4495="","",T4495*X4495/100)</f>
        <v/>
      </c>
      <c r="V4495" s="7">
        <f>IF($C4495="","",T4495-U4495)</f>
        <v/>
      </c>
      <c r="X4495">
        <f>IF($C4495="","",IF($AD4495=1,Settings!$C$8,IF($AC4495=1,Settings!$C$6,Settings!$C$7))*100)</f>
        <v/>
      </c>
      <c r="Y4495" s="7">
        <f>IF($C4495="","",V4495-M4495)</f>
        <v/>
      </c>
      <c r="AA4495">
        <f>IF($C4495="","",IF(COUNTIF($C$2:$C4495,$C4495)=1,1,0))</f>
        <v/>
      </c>
      <c r="AB4495">
        <f>IF($AA4495=1,SUMPRODUCT(--($AE$2:$AE$6001&lt;$AE4495))+1,"")</f>
        <v/>
      </c>
      <c r="AC4495">
        <f>IF($C4495="","",IF(OR($W4495=TRUE(),$W4495="TRUE"),0,1))</f>
        <v/>
      </c>
      <c r="AD4495">
        <f>IF($C4495="","",IF($Z4495="Yes",1,0))</f>
        <v/>
      </c>
      <c r="AE4495">
        <f>IF($AA4495=1,IFERROR(IF(VALUE($C4495)&lt;100000000,VALUE($C4495),1000000000),IFERROR(IF(VALUE(MID($C4495,2,20))&lt;100000000,VALUE(MID($C4495,2,20)),1000000000),1000000000))+ROW()/100000,"")</f>
        <v/>
      </c>
    </row>
    <row r="4496">
      <c r="M4496" s="7">
        <f>IF($C4496="","",L4496*V4496/100)</f>
        <v/>
      </c>
      <c r="N4496" s="11" t="n"/>
      <c r="R4496" s="7" t="n"/>
      <c r="T4496" s="7" t="n"/>
      <c r="U4496" s="7">
        <f>IF($C4496="","",T4496*X4496/100)</f>
        <v/>
      </c>
      <c r="V4496" s="7">
        <f>IF($C4496="","",T4496-U4496)</f>
        <v/>
      </c>
      <c r="X4496">
        <f>IF($C4496="","",IF($AD4496=1,Settings!$C$8,IF($AC4496=1,Settings!$C$6,Settings!$C$7))*100)</f>
        <v/>
      </c>
      <c r="Y4496" s="7">
        <f>IF($C4496="","",V4496-M4496)</f>
        <v/>
      </c>
      <c r="AA4496">
        <f>IF($C4496="","",IF(COUNTIF($C$2:$C4496,$C4496)=1,1,0))</f>
        <v/>
      </c>
      <c r="AB4496">
        <f>IF($AA4496=1,SUMPRODUCT(--($AE$2:$AE$6001&lt;$AE4496))+1,"")</f>
        <v/>
      </c>
      <c r="AC4496">
        <f>IF($C4496="","",IF(OR($W4496=TRUE(),$W4496="TRUE"),0,1))</f>
        <v/>
      </c>
      <c r="AD4496">
        <f>IF($C4496="","",IF($Z4496="Yes",1,0))</f>
        <v/>
      </c>
      <c r="AE4496">
        <f>IF($AA4496=1,IFERROR(IF(VALUE($C4496)&lt;100000000,VALUE($C4496),1000000000),IFERROR(IF(VALUE(MID($C4496,2,20))&lt;100000000,VALUE(MID($C4496,2,20)),1000000000),1000000000))+ROW()/100000,"")</f>
        <v/>
      </c>
    </row>
    <row r="4497">
      <c r="M4497" s="7">
        <f>IF($C4497="","",L4497*V4497/100)</f>
        <v/>
      </c>
      <c r="N4497" s="11" t="n"/>
      <c r="R4497" s="7" t="n"/>
      <c r="T4497" s="7" t="n"/>
      <c r="U4497" s="7">
        <f>IF($C4497="","",T4497*X4497/100)</f>
        <v/>
      </c>
      <c r="V4497" s="7">
        <f>IF($C4497="","",T4497-U4497)</f>
        <v/>
      </c>
      <c r="X4497">
        <f>IF($C4497="","",IF($AD4497=1,Settings!$C$8,IF($AC4497=1,Settings!$C$6,Settings!$C$7))*100)</f>
        <v/>
      </c>
      <c r="Y4497" s="7">
        <f>IF($C4497="","",V4497-M4497)</f>
        <v/>
      </c>
      <c r="AA4497">
        <f>IF($C4497="","",IF(COUNTIF($C$2:$C4497,$C4497)=1,1,0))</f>
        <v/>
      </c>
      <c r="AB4497">
        <f>IF($AA4497=1,SUMPRODUCT(--($AE$2:$AE$6001&lt;$AE4497))+1,"")</f>
        <v/>
      </c>
      <c r="AC4497">
        <f>IF($C4497="","",IF(OR($W4497=TRUE(),$W4497="TRUE"),0,1))</f>
        <v/>
      </c>
      <c r="AD4497">
        <f>IF($C4497="","",IF($Z4497="Yes",1,0))</f>
        <v/>
      </c>
      <c r="AE4497">
        <f>IF($AA4497=1,IFERROR(IF(VALUE($C4497)&lt;100000000,VALUE($C4497),1000000000),IFERROR(IF(VALUE(MID($C4497,2,20))&lt;100000000,VALUE(MID($C4497,2,20)),1000000000),1000000000))+ROW()/100000,"")</f>
        <v/>
      </c>
    </row>
    <row r="4498">
      <c r="M4498" s="7">
        <f>IF($C4498="","",L4498*V4498/100)</f>
        <v/>
      </c>
      <c r="N4498" s="11" t="n"/>
      <c r="R4498" s="7" t="n"/>
      <c r="T4498" s="7" t="n"/>
      <c r="U4498" s="7">
        <f>IF($C4498="","",T4498*X4498/100)</f>
        <v/>
      </c>
      <c r="V4498" s="7">
        <f>IF($C4498="","",T4498-U4498)</f>
        <v/>
      </c>
      <c r="X4498">
        <f>IF($C4498="","",IF($AD4498=1,Settings!$C$8,IF($AC4498=1,Settings!$C$6,Settings!$C$7))*100)</f>
        <v/>
      </c>
      <c r="Y4498" s="7">
        <f>IF($C4498="","",V4498-M4498)</f>
        <v/>
      </c>
      <c r="AA4498">
        <f>IF($C4498="","",IF(COUNTIF($C$2:$C4498,$C4498)=1,1,0))</f>
        <v/>
      </c>
      <c r="AB4498">
        <f>IF($AA4498=1,SUMPRODUCT(--($AE$2:$AE$6001&lt;$AE4498))+1,"")</f>
        <v/>
      </c>
      <c r="AC4498">
        <f>IF($C4498="","",IF(OR($W4498=TRUE(),$W4498="TRUE"),0,1))</f>
        <v/>
      </c>
      <c r="AD4498">
        <f>IF($C4498="","",IF($Z4498="Yes",1,0))</f>
        <v/>
      </c>
      <c r="AE4498">
        <f>IF($AA4498=1,IFERROR(IF(VALUE($C4498)&lt;100000000,VALUE($C4498),1000000000),IFERROR(IF(VALUE(MID($C4498,2,20))&lt;100000000,VALUE(MID($C4498,2,20)),1000000000),1000000000))+ROW()/100000,"")</f>
        <v/>
      </c>
    </row>
    <row r="4499">
      <c r="M4499" s="7">
        <f>IF($C4499="","",L4499*V4499/100)</f>
        <v/>
      </c>
      <c r="N4499" s="11" t="n"/>
      <c r="R4499" s="7" t="n"/>
      <c r="T4499" s="7" t="n"/>
      <c r="U4499" s="7">
        <f>IF($C4499="","",T4499*X4499/100)</f>
        <v/>
      </c>
      <c r="V4499" s="7">
        <f>IF($C4499="","",T4499-U4499)</f>
        <v/>
      </c>
      <c r="X4499">
        <f>IF($C4499="","",IF($AD4499=1,Settings!$C$8,IF($AC4499=1,Settings!$C$6,Settings!$C$7))*100)</f>
        <v/>
      </c>
      <c r="Y4499" s="7">
        <f>IF($C4499="","",V4499-M4499)</f>
        <v/>
      </c>
      <c r="AA4499">
        <f>IF($C4499="","",IF(COUNTIF($C$2:$C4499,$C4499)=1,1,0))</f>
        <v/>
      </c>
      <c r="AB4499">
        <f>IF($AA4499=1,SUMPRODUCT(--($AE$2:$AE$6001&lt;$AE4499))+1,"")</f>
        <v/>
      </c>
      <c r="AC4499">
        <f>IF($C4499="","",IF(OR($W4499=TRUE(),$W4499="TRUE"),0,1))</f>
        <v/>
      </c>
      <c r="AD4499">
        <f>IF($C4499="","",IF($Z4499="Yes",1,0))</f>
        <v/>
      </c>
      <c r="AE4499">
        <f>IF($AA4499=1,IFERROR(IF(VALUE($C4499)&lt;100000000,VALUE($C4499),1000000000),IFERROR(IF(VALUE(MID($C4499,2,20))&lt;100000000,VALUE(MID($C4499,2,20)),1000000000),1000000000))+ROW()/100000,"")</f>
        <v/>
      </c>
    </row>
    <row r="4500">
      <c r="M4500" s="7">
        <f>IF($C4500="","",L4500*V4500/100)</f>
        <v/>
      </c>
      <c r="N4500" s="11" t="n"/>
      <c r="R4500" s="7" t="n"/>
      <c r="T4500" s="7" t="n"/>
      <c r="U4500" s="7">
        <f>IF($C4500="","",T4500*X4500/100)</f>
        <v/>
      </c>
      <c r="V4500" s="7">
        <f>IF($C4500="","",T4500-U4500)</f>
        <v/>
      </c>
      <c r="X4500">
        <f>IF($C4500="","",IF($AD4500=1,Settings!$C$8,IF($AC4500=1,Settings!$C$6,Settings!$C$7))*100)</f>
        <v/>
      </c>
      <c r="Y4500" s="7">
        <f>IF($C4500="","",V4500-M4500)</f>
        <v/>
      </c>
      <c r="AA4500">
        <f>IF($C4500="","",IF(COUNTIF($C$2:$C4500,$C4500)=1,1,0))</f>
        <v/>
      </c>
      <c r="AB4500">
        <f>IF($AA4500=1,SUMPRODUCT(--($AE$2:$AE$6001&lt;$AE4500))+1,"")</f>
        <v/>
      </c>
      <c r="AC4500">
        <f>IF($C4500="","",IF(OR($W4500=TRUE(),$W4500="TRUE"),0,1))</f>
        <v/>
      </c>
      <c r="AD4500">
        <f>IF($C4500="","",IF($Z4500="Yes",1,0))</f>
        <v/>
      </c>
      <c r="AE4500">
        <f>IF($AA4500=1,IFERROR(IF(VALUE($C4500)&lt;100000000,VALUE($C4500),1000000000),IFERROR(IF(VALUE(MID($C4500,2,20))&lt;100000000,VALUE(MID($C4500,2,20)),1000000000),1000000000))+ROW()/100000,"")</f>
        <v/>
      </c>
    </row>
    <row r="4501">
      <c r="M4501" s="7">
        <f>IF($C4501="","",L4501*V4501/100)</f>
        <v/>
      </c>
      <c r="N4501" s="11" t="n"/>
      <c r="R4501" s="7" t="n"/>
      <c r="T4501" s="7" t="n"/>
      <c r="U4501" s="7">
        <f>IF($C4501="","",T4501*X4501/100)</f>
        <v/>
      </c>
      <c r="V4501" s="7">
        <f>IF($C4501="","",T4501-U4501)</f>
        <v/>
      </c>
      <c r="X4501">
        <f>IF($C4501="","",IF($AD4501=1,Settings!$C$8,IF($AC4501=1,Settings!$C$6,Settings!$C$7))*100)</f>
        <v/>
      </c>
      <c r="Y4501" s="7">
        <f>IF($C4501="","",V4501-M4501)</f>
        <v/>
      </c>
      <c r="AA4501">
        <f>IF($C4501="","",IF(COUNTIF($C$2:$C4501,$C4501)=1,1,0))</f>
        <v/>
      </c>
      <c r="AB4501">
        <f>IF($AA4501=1,SUMPRODUCT(--($AE$2:$AE$6001&lt;$AE4501))+1,"")</f>
        <v/>
      </c>
      <c r="AC4501">
        <f>IF($C4501="","",IF(OR($W4501=TRUE(),$W4501="TRUE"),0,1))</f>
        <v/>
      </c>
      <c r="AD4501">
        <f>IF($C4501="","",IF($Z4501="Yes",1,0))</f>
        <v/>
      </c>
      <c r="AE4501">
        <f>IF($AA4501=1,IFERROR(IF(VALUE($C4501)&lt;100000000,VALUE($C4501),1000000000),IFERROR(IF(VALUE(MID($C4501,2,20))&lt;100000000,VALUE(MID($C4501,2,20)),1000000000),1000000000))+ROW()/100000,"")</f>
        <v/>
      </c>
    </row>
    <row r="4502">
      <c r="M4502" s="7">
        <f>IF($C4502="","",L4502*V4502/100)</f>
        <v/>
      </c>
      <c r="N4502" s="11" t="n"/>
      <c r="R4502" s="7" t="n"/>
      <c r="T4502" s="7" t="n"/>
      <c r="U4502" s="7">
        <f>IF($C4502="","",T4502*X4502/100)</f>
        <v/>
      </c>
      <c r="V4502" s="7">
        <f>IF($C4502="","",T4502-U4502)</f>
        <v/>
      </c>
      <c r="X4502">
        <f>IF($C4502="","",IF($AD4502=1,Settings!$C$8,IF($AC4502=1,Settings!$C$6,Settings!$C$7))*100)</f>
        <v/>
      </c>
      <c r="Y4502" s="7">
        <f>IF($C4502="","",V4502-M4502)</f>
        <v/>
      </c>
      <c r="AA4502">
        <f>IF($C4502="","",IF(COUNTIF($C$2:$C4502,$C4502)=1,1,0))</f>
        <v/>
      </c>
      <c r="AB4502">
        <f>IF($AA4502=1,SUMPRODUCT(--($AE$2:$AE$6001&lt;$AE4502))+1,"")</f>
        <v/>
      </c>
      <c r="AC4502">
        <f>IF($C4502="","",IF(OR($W4502=TRUE(),$W4502="TRUE"),0,1))</f>
        <v/>
      </c>
      <c r="AD4502">
        <f>IF($C4502="","",IF($Z4502="Yes",1,0))</f>
        <v/>
      </c>
      <c r="AE4502">
        <f>IF($AA4502=1,IFERROR(IF(VALUE($C4502)&lt;100000000,VALUE($C4502),1000000000),IFERROR(IF(VALUE(MID($C4502,2,20))&lt;100000000,VALUE(MID($C4502,2,20)),1000000000),1000000000))+ROW()/100000,"")</f>
        <v/>
      </c>
    </row>
    <row r="4503">
      <c r="M4503" s="7">
        <f>IF($C4503="","",L4503*V4503/100)</f>
        <v/>
      </c>
      <c r="N4503" s="11" t="n"/>
      <c r="R4503" s="7" t="n"/>
      <c r="T4503" s="7" t="n"/>
      <c r="U4503" s="7">
        <f>IF($C4503="","",T4503*X4503/100)</f>
        <v/>
      </c>
      <c r="V4503" s="7">
        <f>IF($C4503="","",T4503-U4503)</f>
        <v/>
      </c>
      <c r="X4503">
        <f>IF($C4503="","",IF($AD4503=1,Settings!$C$8,IF($AC4503=1,Settings!$C$6,Settings!$C$7))*100)</f>
        <v/>
      </c>
      <c r="Y4503" s="7">
        <f>IF($C4503="","",V4503-M4503)</f>
        <v/>
      </c>
      <c r="AA4503">
        <f>IF($C4503="","",IF(COUNTIF($C$2:$C4503,$C4503)=1,1,0))</f>
        <v/>
      </c>
      <c r="AB4503">
        <f>IF($AA4503=1,SUMPRODUCT(--($AE$2:$AE$6001&lt;$AE4503))+1,"")</f>
        <v/>
      </c>
      <c r="AC4503">
        <f>IF($C4503="","",IF(OR($W4503=TRUE(),$W4503="TRUE"),0,1))</f>
        <v/>
      </c>
      <c r="AD4503">
        <f>IF($C4503="","",IF($Z4503="Yes",1,0))</f>
        <v/>
      </c>
      <c r="AE4503">
        <f>IF($AA4503=1,IFERROR(IF(VALUE($C4503)&lt;100000000,VALUE($C4503),1000000000),IFERROR(IF(VALUE(MID($C4503,2,20))&lt;100000000,VALUE(MID($C4503,2,20)),1000000000),1000000000))+ROW()/100000,"")</f>
        <v/>
      </c>
    </row>
    <row r="4504">
      <c r="M4504" s="7">
        <f>IF($C4504="","",L4504*V4504/100)</f>
        <v/>
      </c>
      <c r="N4504" s="11" t="n"/>
      <c r="R4504" s="7" t="n"/>
      <c r="T4504" s="7" t="n"/>
      <c r="U4504" s="7">
        <f>IF($C4504="","",T4504*X4504/100)</f>
        <v/>
      </c>
      <c r="V4504" s="7">
        <f>IF($C4504="","",T4504-U4504)</f>
        <v/>
      </c>
      <c r="X4504">
        <f>IF($C4504="","",IF($AD4504=1,Settings!$C$8,IF($AC4504=1,Settings!$C$6,Settings!$C$7))*100)</f>
        <v/>
      </c>
      <c r="Y4504" s="7">
        <f>IF($C4504="","",V4504-M4504)</f>
        <v/>
      </c>
      <c r="AA4504">
        <f>IF($C4504="","",IF(COUNTIF($C$2:$C4504,$C4504)=1,1,0))</f>
        <v/>
      </c>
      <c r="AB4504">
        <f>IF($AA4504=1,SUMPRODUCT(--($AE$2:$AE$6001&lt;$AE4504))+1,"")</f>
        <v/>
      </c>
      <c r="AC4504">
        <f>IF($C4504="","",IF(OR($W4504=TRUE(),$W4504="TRUE"),0,1))</f>
        <v/>
      </c>
      <c r="AD4504">
        <f>IF($C4504="","",IF($Z4504="Yes",1,0))</f>
        <v/>
      </c>
      <c r="AE4504">
        <f>IF($AA4504=1,IFERROR(IF(VALUE($C4504)&lt;100000000,VALUE($C4504),1000000000),IFERROR(IF(VALUE(MID($C4504,2,20))&lt;100000000,VALUE(MID($C4504,2,20)),1000000000),1000000000))+ROW()/100000,"")</f>
        <v/>
      </c>
    </row>
    <row r="4505">
      <c r="M4505" s="7">
        <f>IF($C4505="","",L4505*V4505/100)</f>
        <v/>
      </c>
      <c r="N4505" s="11" t="n"/>
      <c r="R4505" s="7" t="n"/>
      <c r="T4505" s="7" t="n"/>
      <c r="U4505" s="7">
        <f>IF($C4505="","",T4505*X4505/100)</f>
        <v/>
      </c>
      <c r="V4505" s="7">
        <f>IF($C4505="","",T4505-U4505)</f>
        <v/>
      </c>
      <c r="X4505">
        <f>IF($C4505="","",IF($AD4505=1,Settings!$C$8,IF($AC4505=1,Settings!$C$6,Settings!$C$7))*100)</f>
        <v/>
      </c>
      <c r="Y4505" s="7">
        <f>IF($C4505="","",V4505-M4505)</f>
        <v/>
      </c>
      <c r="AA4505">
        <f>IF($C4505="","",IF(COUNTIF($C$2:$C4505,$C4505)=1,1,0))</f>
        <v/>
      </c>
      <c r="AB4505">
        <f>IF($AA4505=1,SUMPRODUCT(--($AE$2:$AE$6001&lt;$AE4505))+1,"")</f>
        <v/>
      </c>
      <c r="AC4505">
        <f>IF($C4505="","",IF(OR($W4505=TRUE(),$W4505="TRUE"),0,1))</f>
        <v/>
      </c>
      <c r="AD4505">
        <f>IF($C4505="","",IF($Z4505="Yes",1,0))</f>
        <v/>
      </c>
      <c r="AE4505">
        <f>IF($AA4505=1,IFERROR(IF(VALUE($C4505)&lt;100000000,VALUE($C4505),1000000000),IFERROR(IF(VALUE(MID($C4505,2,20))&lt;100000000,VALUE(MID($C4505,2,20)),1000000000),1000000000))+ROW()/100000,"")</f>
        <v/>
      </c>
    </row>
    <row r="4506">
      <c r="M4506" s="7">
        <f>IF($C4506="","",L4506*V4506/100)</f>
        <v/>
      </c>
      <c r="N4506" s="11" t="n"/>
      <c r="R4506" s="7" t="n"/>
      <c r="T4506" s="7" t="n"/>
      <c r="U4506" s="7">
        <f>IF($C4506="","",T4506*X4506/100)</f>
        <v/>
      </c>
      <c r="V4506" s="7">
        <f>IF($C4506="","",T4506-U4506)</f>
        <v/>
      </c>
      <c r="X4506">
        <f>IF($C4506="","",IF($AD4506=1,Settings!$C$8,IF($AC4506=1,Settings!$C$6,Settings!$C$7))*100)</f>
        <v/>
      </c>
      <c r="Y4506" s="7">
        <f>IF($C4506="","",V4506-M4506)</f>
        <v/>
      </c>
      <c r="AA4506">
        <f>IF($C4506="","",IF(COUNTIF($C$2:$C4506,$C4506)=1,1,0))</f>
        <v/>
      </c>
      <c r="AB4506">
        <f>IF($AA4506=1,SUMPRODUCT(--($AE$2:$AE$6001&lt;$AE4506))+1,"")</f>
        <v/>
      </c>
      <c r="AC4506">
        <f>IF($C4506="","",IF(OR($W4506=TRUE(),$W4506="TRUE"),0,1))</f>
        <v/>
      </c>
      <c r="AD4506">
        <f>IF($C4506="","",IF($Z4506="Yes",1,0))</f>
        <v/>
      </c>
      <c r="AE4506">
        <f>IF($AA4506=1,IFERROR(IF(VALUE($C4506)&lt;100000000,VALUE($C4506),1000000000),IFERROR(IF(VALUE(MID($C4506,2,20))&lt;100000000,VALUE(MID($C4506,2,20)),1000000000),1000000000))+ROW()/100000,"")</f>
        <v/>
      </c>
    </row>
    <row r="4507">
      <c r="M4507" s="7">
        <f>IF($C4507="","",L4507*V4507/100)</f>
        <v/>
      </c>
      <c r="N4507" s="11" t="n"/>
      <c r="R4507" s="7" t="n"/>
      <c r="T4507" s="7" t="n"/>
      <c r="U4507" s="7">
        <f>IF($C4507="","",T4507*X4507/100)</f>
        <v/>
      </c>
      <c r="V4507" s="7">
        <f>IF($C4507="","",T4507-U4507)</f>
        <v/>
      </c>
      <c r="X4507">
        <f>IF($C4507="","",IF($AD4507=1,Settings!$C$8,IF($AC4507=1,Settings!$C$6,Settings!$C$7))*100)</f>
        <v/>
      </c>
      <c r="Y4507" s="7">
        <f>IF($C4507="","",V4507-M4507)</f>
        <v/>
      </c>
      <c r="AA4507">
        <f>IF($C4507="","",IF(COUNTIF($C$2:$C4507,$C4507)=1,1,0))</f>
        <v/>
      </c>
      <c r="AB4507">
        <f>IF($AA4507=1,SUMPRODUCT(--($AE$2:$AE$6001&lt;$AE4507))+1,"")</f>
        <v/>
      </c>
      <c r="AC4507">
        <f>IF($C4507="","",IF(OR($W4507=TRUE(),$W4507="TRUE"),0,1))</f>
        <v/>
      </c>
      <c r="AD4507">
        <f>IF($C4507="","",IF($Z4507="Yes",1,0))</f>
        <v/>
      </c>
      <c r="AE4507">
        <f>IF($AA4507=1,IFERROR(IF(VALUE($C4507)&lt;100000000,VALUE($C4507),1000000000),IFERROR(IF(VALUE(MID($C4507,2,20))&lt;100000000,VALUE(MID($C4507,2,20)),1000000000),1000000000))+ROW()/100000,"")</f>
        <v/>
      </c>
    </row>
    <row r="4508">
      <c r="M4508" s="7">
        <f>IF($C4508="","",L4508*V4508/100)</f>
        <v/>
      </c>
      <c r="N4508" s="11" t="n"/>
      <c r="R4508" s="7" t="n"/>
      <c r="T4508" s="7" t="n"/>
      <c r="U4508" s="7">
        <f>IF($C4508="","",T4508*X4508/100)</f>
        <v/>
      </c>
      <c r="V4508" s="7">
        <f>IF($C4508="","",T4508-U4508)</f>
        <v/>
      </c>
      <c r="X4508">
        <f>IF($C4508="","",IF($AD4508=1,Settings!$C$8,IF($AC4508=1,Settings!$C$6,Settings!$C$7))*100)</f>
        <v/>
      </c>
      <c r="Y4508" s="7">
        <f>IF($C4508="","",V4508-M4508)</f>
        <v/>
      </c>
      <c r="AA4508">
        <f>IF($C4508="","",IF(COUNTIF($C$2:$C4508,$C4508)=1,1,0))</f>
        <v/>
      </c>
      <c r="AB4508">
        <f>IF($AA4508=1,SUMPRODUCT(--($AE$2:$AE$6001&lt;$AE4508))+1,"")</f>
        <v/>
      </c>
      <c r="AC4508">
        <f>IF($C4508="","",IF(OR($W4508=TRUE(),$W4508="TRUE"),0,1))</f>
        <v/>
      </c>
      <c r="AD4508">
        <f>IF($C4508="","",IF($Z4508="Yes",1,0))</f>
        <v/>
      </c>
      <c r="AE4508">
        <f>IF($AA4508=1,IFERROR(IF(VALUE($C4508)&lt;100000000,VALUE($C4508),1000000000),IFERROR(IF(VALUE(MID($C4508,2,20))&lt;100000000,VALUE(MID($C4508,2,20)),1000000000),1000000000))+ROW()/100000,"")</f>
        <v/>
      </c>
    </row>
    <row r="4509">
      <c r="M4509" s="7">
        <f>IF($C4509="","",L4509*V4509/100)</f>
        <v/>
      </c>
      <c r="N4509" s="11" t="n"/>
      <c r="R4509" s="7" t="n"/>
      <c r="T4509" s="7" t="n"/>
      <c r="U4509" s="7">
        <f>IF($C4509="","",T4509*X4509/100)</f>
        <v/>
      </c>
      <c r="V4509" s="7">
        <f>IF($C4509="","",T4509-U4509)</f>
        <v/>
      </c>
      <c r="X4509">
        <f>IF($C4509="","",IF($AD4509=1,Settings!$C$8,IF($AC4509=1,Settings!$C$6,Settings!$C$7))*100)</f>
        <v/>
      </c>
      <c r="Y4509" s="7">
        <f>IF($C4509="","",V4509-M4509)</f>
        <v/>
      </c>
      <c r="AA4509">
        <f>IF($C4509="","",IF(COUNTIF($C$2:$C4509,$C4509)=1,1,0))</f>
        <v/>
      </c>
      <c r="AB4509">
        <f>IF($AA4509=1,SUMPRODUCT(--($AE$2:$AE$6001&lt;$AE4509))+1,"")</f>
        <v/>
      </c>
      <c r="AC4509">
        <f>IF($C4509="","",IF(OR($W4509=TRUE(),$W4509="TRUE"),0,1))</f>
        <v/>
      </c>
      <c r="AD4509">
        <f>IF($C4509="","",IF($Z4509="Yes",1,0))</f>
        <v/>
      </c>
      <c r="AE4509">
        <f>IF($AA4509=1,IFERROR(IF(VALUE($C4509)&lt;100000000,VALUE($C4509),1000000000),IFERROR(IF(VALUE(MID($C4509,2,20))&lt;100000000,VALUE(MID($C4509,2,20)),1000000000),1000000000))+ROW()/100000,"")</f>
        <v/>
      </c>
    </row>
    <row r="4510">
      <c r="M4510" s="7">
        <f>IF($C4510="","",L4510*V4510/100)</f>
        <v/>
      </c>
      <c r="N4510" s="11" t="n"/>
      <c r="R4510" s="7" t="n"/>
      <c r="T4510" s="7" t="n"/>
      <c r="U4510" s="7">
        <f>IF($C4510="","",T4510*X4510/100)</f>
        <v/>
      </c>
      <c r="V4510" s="7">
        <f>IF($C4510="","",T4510-U4510)</f>
        <v/>
      </c>
      <c r="X4510">
        <f>IF($C4510="","",IF($AD4510=1,Settings!$C$8,IF($AC4510=1,Settings!$C$6,Settings!$C$7))*100)</f>
        <v/>
      </c>
      <c r="Y4510" s="7">
        <f>IF($C4510="","",V4510-M4510)</f>
        <v/>
      </c>
      <c r="AA4510">
        <f>IF($C4510="","",IF(COUNTIF($C$2:$C4510,$C4510)=1,1,0))</f>
        <v/>
      </c>
      <c r="AB4510">
        <f>IF($AA4510=1,SUMPRODUCT(--($AE$2:$AE$6001&lt;$AE4510))+1,"")</f>
        <v/>
      </c>
      <c r="AC4510">
        <f>IF($C4510="","",IF(OR($W4510=TRUE(),$W4510="TRUE"),0,1))</f>
        <v/>
      </c>
      <c r="AD4510">
        <f>IF($C4510="","",IF($Z4510="Yes",1,0))</f>
        <v/>
      </c>
      <c r="AE4510">
        <f>IF($AA4510=1,IFERROR(IF(VALUE($C4510)&lt;100000000,VALUE($C4510),1000000000),IFERROR(IF(VALUE(MID($C4510,2,20))&lt;100000000,VALUE(MID($C4510,2,20)),1000000000),1000000000))+ROW()/100000,"")</f>
        <v/>
      </c>
    </row>
    <row r="4511">
      <c r="M4511" s="7">
        <f>IF($C4511="","",L4511*V4511/100)</f>
        <v/>
      </c>
      <c r="N4511" s="11" t="n"/>
      <c r="R4511" s="7" t="n"/>
      <c r="T4511" s="7" t="n"/>
      <c r="U4511" s="7">
        <f>IF($C4511="","",T4511*X4511/100)</f>
        <v/>
      </c>
      <c r="V4511" s="7">
        <f>IF($C4511="","",T4511-U4511)</f>
        <v/>
      </c>
      <c r="X4511">
        <f>IF($C4511="","",IF($AD4511=1,Settings!$C$8,IF($AC4511=1,Settings!$C$6,Settings!$C$7))*100)</f>
        <v/>
      </c>
      <c r="Y4511" s="7">
        <f>IF($C4511="","",V4511-M4511)</f>
        <v/>
      </c>
      <c r="AA4511">
        <f>IF($C4511="","",IF(COUNTIF($C$2:$C4511,$C4511)=1,1,0))</f>
        <v/>
      </c>
      <c r="AB4511">
        <f>IF($AA4511=1,SUMPRODUCT(--($AE$2:$AE$6001&lt;$AE4511))+1,"")</f>
        <v/>
      </c>
      <c r="AC4511">
        <f>IF($C4511="","",IF(OR($W4511=TRUE(),$W4511="TRUE"),0,1))</f>
        <v/>
      </c>
      <c r="AD4511">
        <f>IF($C4511="","",IF($Z4511="Yes",1,0))</f>
        <v/>
      </c>
      <c r="AE4511">
        <f>IF($AA4511=1,IFERROR(IF(VALUE($C4511)&lt;100000000,VALUE($C4511),1000000000),IFERROR(IF(VALUE(MID($C4511,2,20))&lt;100000000,VALUE(MID($C4511,2,20)),1000000000),1000000000))+ROW()/100000,"")</f>
        <v/>
      </c>
    </row>
    <row r="4512">
      <c r="M4512" s="7">
        <f>IF($C4512="","",L4512*V4512/100)</f>
        <v/>
      </c>
      <c r="N4512" s="11" t="n"/>
      <c r="R4512" s="7" t="n"/>
      <c r="T4512" s="7" t="n"/>
      <c r="U4512" s="7">
        <f>IF($C4512="","",T4512*X4512/100)</f>
        <v/>
      </c>
      <c r="V4512" s="7">
        <f>IF($C4512="","",T4512-U4512)</f>
        <v/>
      </c>
      <c r="X4512">
        <f>IF($C4512="","",IF($AD4512=1,Settings!$C$8,IF($AC4512=1,Settings!$C$6,Settings!$C$7))*100)</f>
        <v/>
      </c>
      <c r="Y4512" s="7">
        <f>IF($C4512="","",V4512-M4512)</f>
        <v/>
      </c>
      <c r="AA4512">
        <f>IF($C4512="","",IF(COUNTIF($C$2:$C4512,$C4512)=1,1,0))</f>
        <v/>
      </c>
      <c r="AB4512">
        <f>IF($AA4512=1,SUMPRODUCT(--($AE$2:$AE$6001&lt;$AE4512))+1,"")</f>
        <v/>
      </c>
      <c r="AC4512">
        <f>IF($C4512="","",IF(OR($W4512=TRUE(),$W4512="TRUE"),0,1))</f>
        <v/>
      </c>
      <c r="AD4512">
        <f>IF($C4512="","",IF($Z4512="Yes",1,0))</f>
        <v/>
      </c>
      <c r="AE4512">
        <f>IF($AA4512=1,IFERROR(IF(VALUE($C4512)&lt;100000000,VALUE($C4512),1000000000),IFERROR(IF(VALUE(MID($C4512,2,20))&lt;100000000,VALUE(MID($C4512,2,20)),1000000000),1000000000))+ROW()/100000,"")</f>
        <v/>
      </c>
    </row>
    <row r="4513">
      <c r="M4513" s="7">
        <f>IF($C4513="","",L4513*V4513/100)</f>
        <v/>
      </c>
      <c r="N4513" s="11" t="n"/>
      <c r="R4513" s="7" t="n"/>
      <c r="T4513" s="7" t="n"/>
      <c r="U4513" s="7">
        <f>IF($C4513="","",T4513*X4513/100)</f>
        <v/>
      </c>
      <c r="V4513" s="7">
        <f>IF($C4513="","",T4513-U4513)</f>
        <v/>
      </c>
      <c r="X4513">
        <f>IF($C4513="","",IF($AD4513=1,Settings!$C$8,IF($AC4513=1,Settings!$C$6,Settings!$C$7))*100)</f>
        <v/>
      </c>
      <c r="Y4513" s="7">
        <f>IF($C4513="","",V4513-M4513)</f>
        <v/>
      </c>
      <c r="AA4513">
        <f>IF($C4513="","",IF(COUNTIF($C$2:$C4513,$C4513)=1,1,0))</f>
        <v/>
      </c>
      <c r="AB4513">
        <f>IF($AA4513=1,SUMPRODUCT(--($AE$2:$AE$6001&lt;$AE4513))+1,"")</f>
        <v/>
      </c>
      <c r="AC4513">
        <f>IF($C4513="","",IF(OR($W4513=TRUE(),$W4513="TRUE"),0,1))</f>
        <v/>
      </c>
      <c r="AD4513">
        <f>IF($C4513="","",IF($Z4513="Yes",1,0))</f>
        <v/>
      </c>
      <c r="AE4513">
        <f>IF($AA4513=1,IFERROR(IF(VALUE($C4513)&lt;100000000,VALUE($C4513),1000000000),IFERROR(IF(VALUE(MID($C4513,2,20))&lt;100000000,VALUE(MID($C4513,2,20)),1000000000),1000000000))+ROW()/100000,"")</f>
        <v/>
      </c>
    </row>
    <row r="4514">
      <c r="M4514" s="7">
        <f>IF($C4514="","",L4514*V4514/100)</f>
        <v/>
      </c>
      <c r="N4514" s="11" t="n"/>
      <c r="R4514" s="7" t="n"/>
      <c r="T4514" s="7" t="n"/>
      <c r="U4514" s="7">
        <f>IF($C4514="","",T4514*X4514/100)</f>
        <v/>
      </c>
      <c r="V4514" s="7">
        <f>IF($C4514="","",T4514-U4514)</f>
        <v/>
      </c>
      <c r="X4514">
        <f>IF($C4514="","",IF($AD4514=1,Settings!$C$8,IF($AC4514=1,Settings!$C$6,Settings!$C$7))*100)</f>
        <v/>
      </c>
      <c r="Y4514" s="7">
        <f>IF($C4514="","",V4514-M4514)</f>
        <v/>
      </c>
      <c r="AA4514">
        <f>IF($C4514="","",IF(COUNTIF($C$2:$C4514,$C4514)=1,1,0))</f>
        <v/>
      </c>
      <c r="AB4514">
        <f>IF($AA4514=1,SUMPRODUCT(--($AE$2:$AE$6001&lt;$AE4514))+1,"")</f>
        <v/>
      </c>
      <c r="AC4514">
        <f>IF($C4514="","",IF(OR($W4514=TRUE(),$W4514="TRUE"),0,1))</f>
        <v/>
      </c>
      <c r="AD4514">
        <f>IF($C4514="","",IF($Z4514="Yes",1,0))</f>
        <v/>
      </c>
      <c r="AE4514">
        <f>IF($AA4514=1,IFERROR(IF(VALUE($C4514)&lt;100000000,VALUE($C4514),1000000000),IFERROR(IF(VALUE(MID($C4514,2,20))&lt;100000000,VALUE(MID($C4514,2,20)),1000000000),1000000000))+ROW()/100000,"")</f>
        <v/>
      </c>
    </row>
    <row r="4515">
      <c r="M4515" s="7">
        <f>IF($C4515="","",L4515*V4515/100)</f>
        <v/>
      </c>
      <c r="N4515" s="11" t="n"/>
      <c r="R4515" s="7" t="n"/>
      <c r="T4515" s="7" t="n"/>
      <c r="U4515" s="7">
        <f>IF($C4515="","",T4515*X4515/100)</f>
        <v/>
      </c>
      <c r="V4515" s="7">
        <f>IF($C4515="","",T4515-U4515)</f>
        <v/>
      </c>
      <c r="X4515">
        <f>IF($C4515="","",IF($AD4515=1,Settings!$C$8,IF($AC4515=1,Settings!$C$6,Settings!$C$7))*100)</f>
        <v/>
      </c>
      <c r="Y4515" s="7">
        <f>IF($C4515="","",V4515-M4515)</f>
        <v/>
      </c>
      <c r="AA4515">
        <f>IF($C4515="","",IF(COUNTIF($C$2:$C4515,$C4515)=1,1,0))</f>
        <v/>
      </c>
      <c r="AB4515">
        <f>IF($AA4515=1,SUMPRODUCT(--($AE$2:$AE$6001&lt;$AE4515))+1,"")</f>
        <v/>
      </c>
      <c r="AC4515">
        <f>IF($C4515="","",IF(OR($W4515=TRUE(),$W4515="TRUE"),0,1))</f>
        <v/>
      </c>
      <c r="AD4515">
        <f>IF($C4515="","",IF($Z4515="Yes",1,0))</f>
        <v/>
      </c>
      <c r="AE4515">
        <f>IF($AA4515=1,IFERROR(IF(VALUE($C4515)&lt;100000000,VALUE($C4515),1000000000),IFERROR(IF(VALUE(MID($C4515,2,20))&lt;100000000,VALUE(MID($C4515,2,20)),1000000000),1000000000))+ROW()/100000,"")</f>
        <v/>
      </c>
    </row>
    <row r="4516">
      <c r="M4516" s="7">
        <f>IF($C4516="","",L4516*V4516/100)</f>
        <v/>
      </c>
      <c r="N4516" s="11" t="n"/>
      <c r="R4516" s="7" t="n"/>
      <c r="T4516" s="7" t="n"/>
      <c r="U4516" s="7">
        <f>IF($C4516="","",T4516*X4516/100)</f>
        <v/>
      </c>
      <c r="V4516" s="7">
        <f>IF($C4516="","",T4516-U4516)</f>
        <v/>
      </c>
      <c r="X4516">
        <f>IF($C4516="","",IF($AD4516=1,Settings!$C$8,IF($AC4516=1,Settings!$C$6,Settings!$C$7))*100)</f>
        <v/>
      </c>
      <c r="Y4516" s="7">
        <f>IF($C4516="","",V4516-M4516)</f>
        <v/>
      </c>
      <c r="AA4516">
        <f>IF($C4516="","",IF(COUNTIF($C$2:$C4516,$C4516)=1,1,0))</f>
        <v/>
      </c>
      <c r="AB4516">
        <f>IF($AA4516=1,SUMPRODUCT(--($AE$2:$AE$6001&lt;$AE4516))+1,"")</f>
        <v/>
      </c>
      <c r="AC4516">
        <f>IF($C4516="","",IF(OR($W4516=TRUE(),$W4516="TRUE"),0,1))</f>
        <v/>
      </c>
      <c r="AD4516">
        <f>IF($C4516="","",IF($Z4516="Yes",1,0))</f>
        <v/>
      </c>
      <c r="AE4516">
        <f>IF($AA4516=1,IFERROR(IF(VALUE($C4516)&lt;100000000,VALUE($C4516),1000000000),IFERROR(IF(VALUE(MID($C4516,2,20))&lt;100000000,VALUE(MID($C4516,2,20)),1000000000),1000000000))+ROW()/100000,"")</f>
        <v/>
      </c>
    </row>
    <row r="4517">
      <c r="M4517" s="7">
        <f>IF($C4517="","",L4517*V4517/100)</f>
        <v/>
      </c>
      <c r="N4517" s="11" t="n"/>
      <c r="R4517" s="7" t="n"/>
      <c r="T4517" s="7" t="n"/>
      <c r="U4517" s="7">
        <f>IF($C4517="","",T4517*X4517/100)</f>
        <v/>
      </c>
      <c r="V4517" s="7">
        <f>IF($C4517="","",T4517-U4517)</f>
        <v/>
      </c>
      <c r="X4517">
        <f>IF($C4517="","",IF($AD4517=1,Settings!$C$8,IF($AC4517=1,Settings!$C$6,Settings!$C$7))*100)</f>
        <v/>
      </c>
      <c r="Y4517" s="7">
        <f>IF($C4517="","",V4517-M4517)</f>
        <v/>
      </c>
      <c r="AA4517">
        <f>IF($C4517="","",IF(COUNTIF($C$2:$C4517,$C4517)=1,1,0))</f>
        <v/>
      </c>
      <c r="AB4517">
        <f>IF($AA4517=1,SUMPRODUCT(--($AE$2:$AE$6001&lt;$AE4517))+1,"")</f>
        <v/>
      </c>
      <c r="AC4517">
        <f>IF($C4517="","",IF(OR($W4517=TRUE(),$W4517="TRUE"),0,1))</f>
        <v/>
      </c>
      <c r="AD4517">
        <f>IF($C4517="","",IF($Z4517="Yes",1,0))</f>
        <v/>
      </c>
      <c r="AE4517">
        <f>IF($AA4517=1,IFERROR(IF(VALUE($C4517)&lt;100000000,VALUE($C4517),1000000000),IFERROR(IF(VALUE(MID($C4517,2,20))&lt;100000000,VALUE(MID($C4517,2,20)),1000000000),1000000000))+ROW()/100000,"")</f>
        <v/>
      </c>
    </row>
    <row r="4518">
      <c r="M4518" s="7">
        <f>IF($C4518="","",L4518*V4518/100)</f>
        <v/>
      </c>
      <c r="N4518" s="11" t="n"/>
      <c r="R4518" s="7" t="n"/>
      <c r="T4518" s="7" t="n"/>
      <c r="U4518" s="7">
        <f>IF($C4518="","",T4518*X4518/100)</f>
        <v/>
      </c>
      <c r="V4518" s="7">
        <f>IF($C4518="","",T4518-U4518)</f>
        <v/>
      </c>
      <c r="X4518">
        <f>IF($C4518="","",IF($AD4518=1,Settings!$C$8,IF($AC4518=1,Settings!$C$6,Settings!$C$7))*100)</f>
        <v/>
      </c>
      <c r="Y4518" s="7">
        <f>IF($C4518="","",V4518-M4518)</f>
        <v/>
      </c>
      <c r="AA4518">
        <f>IF($C4518="","",IF(COUNTIF($C$2:$C4518,$C4518)=1,1,0))</f>
        <v/>
      </c>
      <c r="AB4518">
        <f>IF($AA4518=1,SUMPRODUCT(--($AE$2:$AE$6001&lt;$AE4518))+1,"")</f>
        <v/>
      </c>
      <c r="AC4518">
        <f>IF($C4518="","",IF(OR($W4518=TRUE(),$W4518="TRUE"),0,1))</f>
        <v/>
      </c>
      <c r="AD4518">
        <f>IF($C4518="","",IF($Z4518="Yes",1,0))</f>
        <v/>
      </c>
      <c r="AE4518">
        <f>IF($AA4518=1,IFERROR(IF(VALUE($C4518)&lt;100000000,VALUE($C4518),1000000000),IFERROR(IF(VALUE(MID($C4518,2,20))&lt;100000000,VALUE(MID($C4518,2,20)),1000000000),1000000000))+ROW()/100000,"")</f>
        <v/>
      </c>
    </row>
    <row r="4519">
      <c r="M4519" s="7">
        <f>IF($C4519="","",L4519*V4519/100)</f>
        <v/>
      </c>
      <c r="N4519" s="11" t="n"/>
      <c r="R4519" s="7" t="n"/>
      <c r="T4519" s="7" t="n"/>
      <c r="U4519" s="7">
        <f>IF($C4519="","",T4519*X4519/100)</f>
        <v/>
      </c>
      <c r="V4519" s="7">
        <f>IF($C4519="","",T4519-U4519)</f>
        <v/>
      </c>
      <c r="X4519">
        <f>IF($C4519="","",IF($AD4519=1,Settings!$C$8,IF($AC4519=1,Settings!$C$6,Settings!$C$7))*100)</f>
        <v/>
      </c>
      <c r="Y4519" s="7">
        <f>IF($C4519="","",V4519-M4519)</f>
        <v/>
      </c>
      <c r="AA4519">
        <f>IF($C4519="","",IF(COUNTIF($C$2:$C4519,$C4519)=1,1,0))</f>
        <v/>
      </c>
      <c r="AB4519">
        <f>IF($AA4519=1,SUMPRODUCT(--($AE$2:$AE$6001&lt;$AE4519))+1,"")</f>
        <v/>
      </c>
      <c r="AC4519">
        <f>IF($C4519="","",IF(OR($W4519=TRUE(),$W4519="TRUE"),0,1))</f>
        <v/>
      </c>
      <c r="AD4519">
        <f>IF($C4519="","",IF($Z4519="Yes",1,0))</f>
        <v/>
      </c>
      <c r="AE4519">
        <f>IF($AA4519=1,IFERROR(IF(VALUE($C4519)&lt;100000000,VALUE($C4519),1000000000),IFERROR(IF(VALUE(MID($C4519,2,20))&lt;100000000,VALUE(MID($C4519,2,20)),1000000000),1000000000))+ROW()/100000,"")</f>
        <v/>
      </c>
    </row>
    <row r="4520">
      <c r="M4520" s="7">
        <f>IF($C4520="","",L4520*V4520/100)</f>
        <v/>
      </c>
      <c r="N4520" s="11" t="n"/>
      <c r="R4520" s="7" t="n"/>
      <c r="T4520" s="7" t="n"/>
      <c r="U4520" s="7">
        <f>IF($C4520="","",T4520*X4520/100)</f>
        <v/>
      </c>
      <c r="V4520" s="7">
        <f>IF($C4520="","",T4520-U4520)</f>
        <v/>
      </c>
      <c r="X4520">
        <f>IF($C4520="","",IF($AD4520=1,Settings!$C$8,IF($AC4520=1,Settings!$C$6,Settings!$C$7))*100)</f>
        <v/>
      </c>
      <c r="Y4520" s="7">
        <f>IF($C4520="","",V4520-M4520)</f>
        <v/>
      </c>
      <c r="AA4520">
        <f>IF($C4520="","",IF(COUNTIF($C$2:$C4520,$C4520)=1,1,0))</f>
        <v/>
      </c>
      <c r="AB4520">
        <f>IF($AA4520=1,SUMPRODUCT(--($AE$2:$AE$6001&lt;$AE4520))+1,"")</f>
        <v/>
      </c>
      <c r="AC4520">
        <f>IF($C4520="","",IF(OR($W4520=TRUE(),$W4520="TRUE"),0,1))</f>
        <v/>
      </c>
      <c r="AD4520">
        <f>IF($C4520="","",IF($Z4520="Yes",1,0))</f>
        <v/>
      </c>
      <c r="AE4520">
        <f>IF($AA4520=1,IFERROR(IF(VALUE($C4520)&lt;100000000,VALUE($C4520),1000000000),IFERROR(IF(VALUE(MID($C4520,2,20))&lt;100000000,VALUE(MID($C4520,2,20)),1000000000),1000000000))+ROW()/100000,"")</f>
        <v/>
      </c>
    </row>
    <row r="4521">
      <c r="M4521" s="7">
        <f>IF($C4521="","",L4521*V4521/100)</f>
        <v/>
      </c>
      <c r="N4521" s="11" t="n"/>
      <c r="R4521" s="7" t="n"/>
      <c r="T4521" s="7" t="n"/>
      <c r="U4521" s="7">
        <f>IF($C4521="","",T4521*X4521/100)</f>
        <v/>
      </c>
      <c r="V4521" s="7">
        <f>IF($C4521="","",T4521-U4521)</f>
        <v/>
      </c>
      <c r="X4521">
        <f>IF($C4521="","",IF($AD4521=1,Settings!$C$8,IF($AC4521=1,Settings!$C$6,Settings!$C$7))*100)</f>
        <v/>
      </c>
      <c r="Y4521" s="7">
        <f>IF($C4521="","",V4521-M4521)</f>
        <v/>
      </c>
      <c r="AA4521">
        <f>IF($C4521="","",IF(COUNTIF($C$2:$C4521,$C4521)=1,1,0))</f>
        <v/>
      </c>
      <c r="AB4521">
        <f>IF($AA4521=1,SUMPRODUCT(--($AE$2:$AE$6001&lt;$AE4521))+1,"")</f>
        <v/>
      </c>
      <c r="AC4521">
        <f>IF($C4521="","",IF(OR($W4521=TRUE(),$W4521="TRUE"),0,1))</f>
        <v/>
      </c>
      <c r="AD4521">
        <f>IF($C4521="","",IF($Z4521="Yes",1,0))</f>
        <v/>
      </c>
      <c r="AE4521">
        <f>IF($AA4521=1,IFERROR(IF(VALUE($C4521)&lt;100000000,VALUE($C4521),1000000000),IFERROR(IF(VALUE(MID($C4521,2,20))&lt;100000000,VALUE(MID($C4521,2,20)),1000000000),1000000000))+ROW()/100000,"")</f>
        <v/>
      </c>
    </row>
    <row r="4522">
      <c r="M4522" s="7">
        <f>IF($C4522="","",L4522*V4522/100)</f>
        <v/>
      </c>
      <c r="N4522" s="11" t="n"/>
      <c r="R4522" s="7" t="n"/>
      <c r="T4522" s="7" t="n"/>
      <c r="U4522" s="7">
        <f>IF($C4522="","",T4522*X4522/100)</f>
        <v/>
      </c>
      <c r="V4522" s="7">
        <f>IF($C4522="","",T4522-U4522)</f>
        <v/>
      </c>
      <c r="X4522">
        <f>IF($C4522="","",IF($AD4522=1,Settings!$C$8,IF($AC4522=1,Settings!$C$6,Settings!$C$7))*100)</f>
        <v/>
      </c>
      <c r="Y4522" s="7">
        <f>IF($C4522="","",V4522-M4522)</f>
        <v/>
      </c>
      <c r="AA4522">
        <f>IF($C4522="","",IF(COUNTIF($C$2:$C4522,$C4522)=1,1,0))</f>
        <v/>
      </c>
      <c r="AB4522">
        <f>IF($AA4522=1,SUMPRODUCT(--($AE$2:$AE$6001&lt;$AE4522))+1,"")</f>
        <v/>
      </c>
      <c r="AC4522">
        <f>IF($C4522="","",IF(OR($W4522=TRUE(),$W4522="TRUE"),0,1))</f>
        <v/>
      </c>
      <c r="AD4522">
        <f>IF($C4522="","",IF($Z4522="Yes",1,0))</f>
        <v/>
      </c>
      <c r="AE4522">
        <f>IF($AA4522=1,IFERROR(IF(VALUE($C4522)&lt;100000000,VALUE($C4522),1000000000),IFERROR(IF(VALUE(MID($C4522,2,20))&lt;100000000,VALUE(MID($C4522,2,20)),1000000000),1000000000))+ROW()/100000,"")</f>
        <v/>
      </c>
    </row>
    <row r="4523">
      <c r="M4523" s="7">
        <f>IF($C4523="","",L4523*V4523/100)</f>
        <v/>
      </c>
      <c r="N4523" s="11" t="n"/>
      <c r="R4523" s="7" t="n"/>
      <c r="T4523" s="7" t="n"/>
      <c r="U4523" s="7">
        <f>IF($C4523="","",T4523*X4523/100)</f>
        <v/>
      </c>
      <c r="V4523" s="7">
        <f>IF($C4523="","",T4523-U4523)</f>
        <v/>
      </c>
      <c r="X4523">
        <f>IF($C4523="","",IF($AD4523=1,Settings!$C$8,IF($AC4523=1,Settings!$C$6,Settings!$C$7))*100)</f>
        <v/>
      </c>
      <c r="Y4523" s="7">
        <f>IF($C4523="","",V4523-M4523)</f>
        <v/>
      </c>
      <c r="AA4523">
        <f>IF($C4523="","",IF(COUNTIF($C$2:$C4523,$C4523)=1,1,0))</f>
        <v/>
      </c>
      <c r="AB4523">
        <f>IF($AA4523=1,SUMPRODUCT(--($AE$2:$AE$6001&lt;$AE4523))+1,"")</f>
        <v/>
      </c>
      <c r="AC4523">
        <f>IF($C4523="","",IF(OR($W4523=TRUE(),$W4523="TRUE"),0,1))</f>
        <v/>
      </c>
      <c r="AD4523">
        <f>IF($C4523="","",IF($Z4523="Yes",1,0))</f>
        <v/>
      </c>
      <c r="AE4523">
        <f>IF($AA4523=1,IFERROR(IF(VALUE($C4523)&lt;100000000,VALUE($C4523),1000000000),IFERROR(IF(VALUE(MID($C4523,2,20))&lt;100000000,VALUE(MID($C4523,2,20)),1000000000),1000000000))+ROW()/100000,"")</f>
        <v/>
      </c>
    </row>
    <row r="4524">
      <c r="M4524" s="7">
        <f>IF($C4524="","",L4524*V4524/100)</f>
        <v/>
      </c>
      <c r="N4524" s="11" t="n"/>
      <c r="R4524" s="7" t="n"/>
      <c r="T4524" s="7" t="n"/>
      <c r="U4524" s="7">
        <f>IF($C4524="","",T4524*X4524/100)</f>
        <v/>
      </c>
      <c r="V4524" s="7">
        <f>IF($C4524="","",T4524-U4524)</f>
        <v/>
      </c>
      <c r="X4524">
        <f>IF($C4524="","",IF($AD4524=1,Settings!$C$8,IF($AC4524=1,Settings!$C$6,Settings!$C$7))*100)</f>
        <v/>
      </c>
      <c r="Y4524" s="7">
        <f>IF($C4524="","",V4524-M4524)</f>
        <v/>
      </c>
      <c r="AA4524">
        <f>IF($C4524="","",IF(COUNTIF($C$2:$C4524,$C4524)=1,1,0))</f>
        <v/>
      </c>
      <c r="AB4524">
        <f>IF($AA4524=1,SUMPRODUCT(--($AE$2:$AE$6001&lt;$AE4524))+1,"")</f>
        <v/>
      </c>
      <c r="AC4524">
        <f>IF($C4524="","",IF(OR($W4524=TRUE(),$W4524="TRUE"),0,1))</f>
        <v/>
      </c>
      <c r="AD4524">
        <f>IF($C4524="","",IF($Z4524="Yes",1,0))</f>
        <v/>
      </c>
      <c r="AE4524">
        <f>IF($AA4524=1,IFERROR(IF(VALUE($C4524)&lt;100000000,VALUE($C4524),1000000000),IFERROR(IF(VALUE(MID($C4524,2,20))&lt;100000000,VALUE(MID($C4524,2,20)),1000000000),1000000000))+ROW()/100000,"")</f>
        <v/>
      </c>
    </row>
    <row r="4525">
      <c r="M4525" s="7">
        <f>IF($C4525="","",L4525*V4525/100)</f>
        <v/>
      </c>
      <c r="N4525" s="11" t="n"/>
      <c r="R4525" s="7" t="n"/>
      <c r="T4525" s="7" t="n"/>
      <c r="U4525" s="7">
        <f>IF($C4525="","",T4525*X4525/100)</f>
        <v/>
      </c>
      <c r="V4525" s="7">
        <f>IF($C4525="","",T4525-U4525)</f>
        <v/>
      </c>
      <c r="X4525">
        <f>IF($C4525="","",IF($AD4525=1,Settings!$C$8,IF($AC4525=1,Settings!$C$6,Settings!$C$7))*100)</f>
        <v/>
      </c>
      <c r="Y4525" s="7">
        <f>IF($C4525="","",V4525-M4525)</f>
        <v/>
      </c>
      <c r="AA4525">
        <f>IF($C4525="","",IF(COUNTIF($C$2:$C4525,$C4525)=1,1,0))</f>
        <v/>
      </c>
      <c r="AB4525">
        <f>IF($AA4525=1,SUMPRODUCT(--($AE$2:$AE$6001&lt;$AE4525))+1,"")</f>
        <v/>
      </c>
      <c r="AC4525">
        <f>IF($C4525="","",IF(OR($W4525=TRUE(),$W4525="TRUE"),0,1))</f>
        <v/>
      </c>
      <c r="AD4525">
        <f>IF($C4525="","",IF($Z4525="Yes",1,0))</f>
        <v/>
      </c>
      <c r="AE4525">
        <f>IF($AA4525=1,IFERROR(IF(VALUE($C4525)&lt;100000000,VALUE($C4525),1000000000),IFERROR(IF(VALUE(MID($C4525,2,20))&lt;100000000,VALUE(MID($C4525,2,20)),1000000000),1000000000))+ROW()/100000,"")</f>
        <v/>
      </c>
    </row>
    <row r="4526">
      <c r="M4526" s="7">
        <f>IF($C4526="","",L4526*V4526/100)</f>
        <v/>
      </c>
      <c r="N4526" s="11" t="n"/>
      <c r="R4526" s="7" t="n"/>
      <c r="T4526" s="7" t="n"/>
      <c r="U4526" s="7">
        <f>IF($C4526="","",T4526*X4526/100)</f>
        <v/>
      </c>
      <c r="V4526" s="7">
        <f>IF($C4526="","",T4526-U4526)</f>
        <v/>
      </c>
      <c r="X4526">
        <f>IF($C4526="","",IF($AD4526=1,Settings!$C$8,IF($AC4526=1,Settings!$C$6,Settings!$C$7))*100)</f>
        <v/>
      </c>
      <c r="Y4526" s="7">
        <f>IF($C4526="","",V4526-M4526)</f>
        <v/>
      </c>
      <c r="AA4526">
        <f>IF($C4526="","",IF(COUNTIF($C$2:$C4526,$C4526)=1,1,0))</f>
        <v/>
      </c>
      <c r="AB4526">
        <f>IF($AA4526=1,SUMPRODUCT(--($AE$2:$AE$6001&lt;$AE4526))+1,"")</f>
        <v/>
      </c>
      <c r="AC4526">
        <f>IF($C4526="","",IF(OR($W4526=TRUE(),$W4526="TRUE"),0,1))</f>
        <v/>
      </c>
      <c r="AD4526">
        <f>IF($C4526="","",IF($Z4526="Yes",1,0))</f>
        <v/>
      </c>
      <c r="AE4526">
        <f>IF($AA4526=1,IFERROR(IF(VALUE($C4526)&lt;100000000,VALUE($C4526),1000000000),IFERROR(IF(VALUE(MID($C4526,2,20))&lt;100000000,VALUE(MID($C4526,2,20)),1000000000),1000000000))+ROW()/100000,"")</f>
        <v/>
      </c>
    </row>
    <row r="4527">
      <c r="M4527" s="7">
        <f>IF($C4527="","",L4527*V4527/100)</f>
        <v/>
      </c>
      <c r="N4527" s="11" t="n"/>
      <c r="R4527" s="7" t="n"/>
      <c r="T4527" s="7" t="n"/>
      <c r="U4527" s="7">
        <f>IF($C4527="","",T4527*X4527/100)</f>
        <v/>
      </c>
      <c r="V4527" s="7">
        <f>IF($C4527="","",T4527-U4527)</f>
        <v/>
      </c>
      <c r="X4527">
        <f>IF($C4527="","",IF($AD4527=1,Settings!$C$8,IF($AC4527=1,Settings!$C$6,Settings!$C$7))*100)</f>
        <v/>
      </c>
      <c r="Y4527" s="7">
        <f>IF($C4527="","",V4527-M4527)</f>
        <v/>
      </c>
      <c r="AA4527">
        <f>IF($C4527="","",IF(COUNTIF($C$2:$C4527,$C4527)=1,1,0))</f>
        <v/>
      </c>
      <c r="AB4527">
        <f>IF($AA4527=1,SUMPRODUCT(--($AE$2:$AE$6001&lt;$AE4527))+1,"")</f>
        <v/>
      </c>
      <c r="AC4527">
        <f>IF($C4527="","",IF(OR($W4527=TRUE(),$W4527="TRUE"),0,1))</f>
        <v/>
      </c>
      <c r="AD4527">
        <f>IF($C4527="","",IF($Z4527="Yes",1,0))</f>
        <v/>
      </c>
      <c r="AE4527">
        <f>IF($AA4527=1,IFERROR(IF(VALUE($C4527)&lt;100000000,VALUE($C4527),1000000000),IFERROR(IF(VALUE(MID($C4527,2,20))&lt;100000000,VALUE(MID($C4527,2,20)),1000000000),1000000000))+ROW()/100000,"")</f>
        <v/>
      </c>
    </row>
    <row r="4528">
      <c r="M4528" s="7">
        <f>IF($C4528="","",L4528*V4528/100)</f>
        <v/>
      </c>
      <c r="N4528" s="11" t="n"/>
      <c r="R4528" s="7" t="n"/>
      <c r="T4528" s="7" t="n"/>
      <c r="U4528" s="7">
        <f>IF($C4528="","",T4528*X4528/100)</f>
        <v/>
      </c>
      <c r="V4528" s="7">
        <f>IF($C4528="","",T4528-U4528)</f>
        <v/>
      </c>
      <c r="X4528">
        <f>IF($C4528="","",IF($AD4528=1,Settings!$C$8,IF($AC4528=1,Settings!$C$6,Settings!$C$7))*100)</f>
        <v/>
      </c>
      <c r="Y4528" s="7">
        <f>IF($C4528="","",V4528-M4528)</f>
        <v/>
      </c>
      <c r="AA4528">
        <f>IF($C4528="","",IF(COUNTIF($C$2:$C4528,$C4528)=1,1,0))</f>
        <v/>
      </c>
      <c r="AB4528">
        <f>IF($AA4528=1,SUMPRODUCT(--($AE$2:$AE$6001&lt;$AE4528))+1,"")</f>
        <v/>
      </c>
      <c r="AC4528">
        <f>IF($C4528="","",IF(OR($W4528=TRUE(),$W4528="TRUE"),0,1))</f>
        <v/>
      </c>
      <c r="AD4528">
        <f>IF($C4528="","",IF($Z4528="Yes",1,0))</f>
        <v/>
      </c>
      <c r="AE4528">
        <f>IF($AA4528=1,IFERROR(IF(VALUE($C4528)&lt;100000000,VALUE($C4528),1000000000),IFERROR(IF(VALUE(MID($C4528,2,20))&lt;100000000,VALUE(MID($C4528,2,20)),1000000000),1000000000))+ROW()/100000,"")</f>
        <v/>
      </c>
    </row>
    <row r="4529">
      <c r="M4529" s="7">
        <f>IF($C4529="","",L4529*V4529/100)</f>
        <v/>
      </c>
      <c r="N4529" s="11" t="n"/>
      <c r="R4529" s="7" t="n"/>
      <c r="T4529" s="7" t="n"/>
      <c r="U4529" s="7">
        <f>IF($C4529="","",T4529*X4529/100)</f>
        <v/>
      </c>
      <c r="V4529" s="7">
        <f>IF($C4529="","",T4529-U4529)</f>
        <v/>
      </c>
      <c r="X4529">
        <f>IF($C4529="","",IF($AD4529=1,Settings!$C$8,IF($AC4529=1,Settings!$C$6,Settings!$C$7))*100)</f>
        <v/>
      </c>
      <c r="Y4529" s="7">
        <f>IF($C4529="","",V4529-M4529)</f>
        <v/>
      </c>
      <c r="AA4529">
        <f>IF($C4529="","",IF(COUNTIF($C$2:$C4529,$C4529)=1,1,0))</f>
        <v/>
      </c>
      <c r="AB4529">
        <f>IF($AA4529=1,SUMPRODUCT(--($AE$2:$AE$6001&lt;$AE4529))+1,"")</f>
        <v/>
      </c>
      <c r="AC4529">
        <f>IF($C4529="","",IF(OR($W4529=TRUE(),$W4529="TRUE"),0,1))</f>
        <v/>
      </c>
      <c r="AD4529">
        <f>IF($C4529="","",IF($Z4529="Yes",1,0))</f>
        <v/>
      </c>
      <c r="AE4529">
        <f>IF($AA4529=1,IFERROR(IF(VALUE($C4529)&lt;100000000,VALUE($C4529),1000000000),IFERROR(IF(VALUE(MID($C4529,2,20))&lt;100000000,VALUE(MID($C4529,2,20)),1000000000),1000000000))+ROW()/100000,"")</f>
        <v/>
      </c>
    </row>
    <row r="4530">
      <c r="M4530" s="7">
        <f>IF($C4530="","",L4530*V4530/100)</f>
        <v/>
      </c>
      <c r="N4530" s="11" t="n"/>
      <c r="R4530" s="7" t="n"/>
      <c r="T4530" s="7" t="n"/>
      <c r="U4530" s="7">
        <f>IF($C4530="","",T4530*X4530/100)</f>
        <v/>
      </c>
      <c r="V4530" s="7">
        <f>IF($C4530="","",T4530-U4530)</f>
        <v/>
      </c>
      <c r="X4530">
        <f>IF($C4530="","",IF($AD4530=1,Settings!$C$8,IF($AC4530=1,Settings!$C$6,Settings!$C$7))*100)</f>
        <v/>
      </c>
      <c r="Y4530" s="7">
        <f>IF($C4530="","",V4530-M4530)</f>
        <v/>
      </c>
      <c r="AA4530">
        <f>IF($C4530="","",IF(COUNTIF($C$2:$C4530,$C4530)=1,1,0))</f>
        <v/>
      </c>
      <c r="AB4530">
        <f>IF($AA4530=1,SUMPRODUCT(--($AE$2:$AE$6001&lt;$AE4530))+1,"")</f>
        <v/>
      </c>
      <c r="AC4530">
        <f>IF($C4530="","",IF(OR($W4530=TRUE(),$W4530="TRUE"),0,1))</f>
        <v/>
      </c>
      <c r="AD4530">
        <f>IF($C4530="","",IF($Z4530="Yes",1,0))</f>
        <v/>
      </c>
      <c r="AE4530">
        <f>IF($AA4530=1,IFERROR(IF(VALUE($C4530)&lt;100000000,VALUE($C4530),1000000000),IFERROR(IF(VALUE(MID($C4530,2,20))&lt;100000000,VALUE(MID($C4530,2,20)),1000000000),1000000000))+ROW()/100000,"")</f>
        <v/>
      </c>
    </row>
    <row r="4531">
      <c r="M4531" s="7">
        <f>IF($C4531="","",L4531*V4531/100)</f>
        <v/>
      </c>
      <c r="N4531" s="11" t="n"/>
      <c r="R4531" s="7" t="n"/>
      <c r="T4531" s="7" t="n"/>
      <c r="U4531" s="7">
        <f>IF($C4531="","",T4531*X4531/100)</f>
        <v/>
      </c>
      <c r="V4531" s="7">
        <f>IF($C4531="","",T4531-U4531)</f>
        <v/>
      </c>
      <c r="X4531">
        <f>IF($C4531="","",IF($AD4531=1,Settings!$C$8,IF($AC4531=1,Settings!$C$6,Settings!$C$7))*100)</f>
        <v/>
      </c>
      <c r="Y4531" s="7">
        <f>IF($C4531="","",V4531-M4531)</f>
        <v/>
      </c>
      <c r="AA4531">
        <f>IF($C4531="","",IF(COUNTIF($C$2:$C4531,$C4531)=1,1,0))</f>
        <v/>
      </c>
      <c r="AB4531">
        <f>IF($AA4531=1,SUMPRODUCT(--($AE$2:$AE$6001&lt;$AE4531))+1,"")</f>
        <v/>
      </c>
      <c r="AC4531">
        <f>IF($C4531="","",IF(OR($W4531=TRUE(),$W4531="TRUE"),0,1))</f>
        <v/>
      </c>
      <c r="AD4531">
        <f>IF($C4531="","",IF($Z4531="Yes",1,0))</f>
        <v/>
      </c>
      <c r="AE4531">
        <f>IF($AA4531=1,IFERROR(IF(VALUE($C4531)&lt;100000000,VALUE($C4531),1000000000),IFERROR(IF(VALUE(MID($C4531,2,20))&lt;100000000,VALUE(MID($C4531,2,20)),1000000000),1000000000))+ROW()/100000,"")</f>
        <v/>
      </c>
    </row>
    <row r="4532">
      <c r="M4532" s="7">
        <f>IF($C4532="","",L4532*V4532/100)</f>
        <v/>
      </c>
      <c r="N4532" s="11" t="n"/>
      <c r="R4532" s="7" t="n"/>
      <c r="T4532" s="7" t="n"/>
      <c r="U4532" s="7">
        <f>IF($C4532="","",T4532*X4532/100)</f>
        <v/>
      </c>
      <c r="V4532" s="7">
        <f>IF($C4532="","",T4532-U4532)</f>
        <v/>
      </c>
      <c r="X4532">
        <f>IF($C4532="","",IF($AD4532=1,Settings!$C$8,IF($AC4532=1,Settings!$C$6,Settings!$C$7))*100)</f>
        <v/>
      </c>
      <c r="Y4532" s="7">
        <f>IF($C4532="","",V4532-M4532)</f>
        <v/>
      </c>
      <c r="AA4532">
        <f>IF($C4532="","",IF(COUNTIF($C$2:$C4532,$C4532)=1,1,0))</f>
        <v/>
      </c>
      <c r="AB4532">
        <f>IF($AA4532=1,SUMPRODUCT(--($AE$2:$AE$6001&lt;$AE4532))+1,"")</f>
        <v/>
      </c>
      <c r="AC4532">
        <f>IF($C4532="","",IF(OR($W4532=TRUE(),$W4532="TRUE"),0,1))</f>
        <v/>
      </c>
      <c r="AD4532">
        <f>IF($C4532="","",IF($Z4532="Yes",1,0))</f>
        <v/>
      </c>
      <c r="AE4532">
        <f>IF($AA4532=1,IFERROR(IF(VALUE($C4532)&lt;100000000,VALUE($C4532),1000000000),IFERROR(IF(VALUE(MID($C4532,2,20))&lt;100000000,VALUE(MID($C4532,2,20)),1000000000),1000000000))+ROW()/100000,"")</f>
        <v/>
      </c>
    </row>
    <row r="4533">
      <c r="M4533" s="7">
        <f>IF($C4533="","",L4533*V4533/100)</f>
        <v/>
      </c>
      <c r="N4533" s="11" t="n"/>
      <c r="R4533" s="7" t="n"/>
      <c r="T4533" s="7" t="n"/>
      <c r="U4533" s="7">
        <f>IF($C4533="","",T4533*X4533/100)</f>
        <v/>
      </c>
      <c r="V4533" s="7">
        <f>IF($C4533="","",T4533-U4533)</f>
        <v/>
      </c>
      <c r="X4533">
        <f>IF($C4533="","",IF($AD4533=1,Settings!$C$8,IF($AC4533=1,Settings!$C$6,Settings!$C$7))*100)</f>
        <v/>
      </c>
      <c r="Y4533" s="7">
        <f>IF($C4533="","",V4533-M4533)</f>
        <v/>
      </c>
      <c r="AA4533">
        <f>IF($C4533="","",IF(COUNTIF($C$2:$C4533,$C4533)=1,1,0))</f>
        <v/>
      </c>
      <c r="AB4533">
        <f>IF($AA4533=1,SUMPRODUCT(--($AE$2:$AE$6001&lt;$AE4533))+1,"")</f>
        <v/>
      </c>
      <c r="AC4533">
        <f>IF($C4533="","",IF(OR($W4533=TRUE(),$W4533="TRUE"),0,1))</f>
        <v/>
      </c>
      <c r="AD4533">
        <f>IF($C4533="","",IF($Z4533="Yes",1,0))</f>
        <v/>
      </c>
      <c r="AE4533">
        <f>IF($AA4533=1,IFERROR(IF(VALUE($C4533)&lt;100000000,VALUE($C4533),1000000000),IFERROR(IF(VALUE(MID($C4533,2,20))&lt;100000000,VALUE(MID($C4533,2,20)),1000000000),1000000000))+ROW()/100000,"")</f>
        <v/>
      </c>
    </row>
    <row r="4534">
      <c r="M4534" s="7">
        <f>IF($C4534="","",L4534*V4534/100)</f>
        <v/>
      </c>
      <c r="N4534" s="11" t="n"/>
      <c r="R4534" s="7" t="n"/>
      <c r="T4534" s="7" t="n"/>
      <c r="U4534" s="7">
        <f>IF($C4534="","",T4534*X4534/100)</f>
        <v/>
      </c>
      <c r="V4534" s="7">
        <f>IF($C4534="","",T4534-U4534)</f>
        <v/>
      </c>
      <c r="X4534">
        <f>IF($C4534="","",IF($AD4534=1,Settings!$C$8,IF($AC4534=1,Settings!$C$6,Settings!$C$7))*100)</f>
        <v/>
      </c>
      <c r="Y4534" s="7">
        <f>IF($C4534="","",V4534-M4534)</f>
        <v/>
      </c>
      <c r="AA4534">
        <f>IF($C4534="","",IF(COUNTIF($C$2:$C4534,$C4534)=1,1,0))</f>
        <v/>
      </c>
      <c r="AB4534">
        <f>IF($AA4534=1,SUMPRODUCT(--($AE$2:$AE$6001&lt;$AE4534))+1,"")</f>
        <v/>
      </c>
      <c r="AC4534">
        <f>IF($C4534="","",IF(OR($W4534=TRUE(),$W4534="TRUE"),0,1))</f>
        <v/>
      </c>
      <c r="AD4534">
        <f>IF($C4534="","",IF($Z4534="Yes",1,0))</f>
        <v/>
      </c>
      <c r="AE4534">
        <f>IF($AA4534=1,IFERROR(IF(VALUE($C4534)&lt;100000000,VALUE($C4534),1000000000),IFERROR(IF(VALUE(MID($C4534,2,20))&lt;100000000,VALUE(MID($C4534,2,20)),1000000000),1000000000))+ROW()/100000,"")</f>
        <v/>
      </c>
    </row>
    <row r="4535">
      <c r="M4535" s="7">
        <f>IF($C4535="","",L4535*V4535/100)</f>
        <v/>
      </c>
      <c r="N4535" s="11" t="n"/>
      <c r="R4535" s="7" t="n"/>
      <c r="T4535" s="7" t="n"/>
      <c r="U4535" s="7">
        <f>IF($C4535="","",T4535*X4535/100)</f>
        <v/>
      </c>
      <c r="V4535" s="7">
        <f>IF($C4535="","",T4535-U4535)</f>
        <v/>
      </c>
      <c r="X4535">
        <f>IF($C4535="","",IF($AD4535=1,Settings!$C$8,IF($AC4535=1,Settings!$C$6,Settings!$C$7))*100)</f>
        <v/>
      </c>
      <c r="Y4535" s="7">
        <f>IF($C4535="","",V4535-M4535)</f>
        <v/>
      </c>
      <c r="AA4535">
        <f>IF($C4535="","",IF(COUNTIF($C$2:$C4535,$C4535)=1,1,0))</f>
        <v/>
      </c>
      <c r="AB4535">
        <f>IF($AA4535=1,SUMPRODUCT(--($AE$2:$AE$6001&lt;$AE4535))+1,"")</f>
        <v/>
      </c>
      <c r="AC4535">
        <f>IF($C4535="","",IF(OR($W4535=TRUE(),$W4535="TRUE"),0,1))</f>
        <v/>
      </c>
      <c r="AD4535">
        <f>IF($C4535="","",IF($Z4535="Yes",1,0))</f>
        <v/>
      </c>
      <c r="AE4535">
        <f>IF($AA4535=1,IFERROR(IF(VALUE($C4535)&lt;100000000,VALUE($C4535),1000000000),IFERROR(IF(VALUE(MID($C4535,2,20))&lt;100000000,VALUE(MID($C4535,2,20)),1000000000),1000000000))+ROW()/100000,"")</f>
        <v/>
      </c>
    </row>
    <row r="4536">
      <c r="M4536" s="7">
        <f>IF($C4536="","",L4536*V4536/100)</f>
        <v/>
      </c>
      <c r="N4536" s="11" t="n"/>
      <c r="R4536" s="7" t="n"/>
      <c r="T4536" s="7" t="n"/>
      <c r="U4536" s="7">
        <f>IF($C4536="","",T4536*X4536/100)</f>
        <v/>
      </c>
      <c r="V4536" s="7">
        <f>IF($C4536="","",T4536-U4536)</f>
        <v/>
      </c>
      <c r="X4536">
        <f>IF($C4536="","",IF($AD4536=1,Settings!$C$8,IF($AC4536=1,Settings!$C$6,Settings!$C$7))*100)</f>
        <v/>
      </c>
      <c r="Y4536" s="7">
        <f>IF($C4536="","",V4536-M4536)</f>
        <v/>
      </c>
      <c r="AA4536">
        <f>IF($C4536="","",IF(COUNTIF($C$2:$C4536,$C4536)=1,1,0))</f>
        <v/>
      </c>
      <c r="AB4536">
        <f>IF($AA4536=1,SUMPRODUCT(--($AE$2:$AE$6001&lt;$AE4536))+1,"")</f>
        <v/>
      </c>
      <c r="AC4536">
        <f>IF($C4536="","",IF(OR($W4536=TRUE(),$W4536="TRUE"),0,1))</f>
        <v/>
      </c>
      <c r="AD4536">
        <f>IF($C4536="","",IF($Z4536="Yes",1,0))</f>
        <v/>
      </c>
      <c r="AE4536">
        <f>IF($AA4536=1,IFERROR(IF(VALUE($C4536)&lt;100000000,VALUE($C4536),1000000000),IFERROR(IF(VALUE(MID($C4536,2,20))&lt;100000000,VALUE(MID($C4536,2,20)),1000000000),1000000000))+ROW()/100000,"")</f>
        <v/>
      </c>
    </row>
    <row r="4537">
      <c r="M4537" s="7">
        <f>IF($C4537="","",L4537*V4537/100)</f>
        <v/>
      </c>
      <c r="N4537" s="11" t="n"/>
      <c r="R4537" s="7" t="n"/>
      <c r="T4537" s="7" t="n"/>
      <c r="U4537" s="7">
        <f>IF($C4537="","",T4537*X4537/100)</f>
        <v/>
      </c>
      <c r="V4537" s="7">
        <f>IF($C4537="","",T4537-U4537)</f>
        <v/>
      </c>
      <c r="X4537">
        <f>IF($C4537="","",IF($AD4537=1,Settings!$C$8,IF($AC4537=1,Settings!$C$6,Settings!$C$7))*100)</f>
        <v/>
      </c>
      <c r="Y4537" s="7">
        <f>IF($C4537="","",V4537-M4537)</f>
        <v/>
      </c>
      <c r="AA4537">
        <f>IF($C4537="","",IF(COUNTIF($C$2:$C4537,$C4537)=1,1,0))</f>
        <v/>
      </c>
      <c r="AB4537">
        <f>IF($AA4537=1,SUMPRODUCT(--($AE$2:$AE$6001&lt;$AE4537))+1,"")</f>
        <v/>
      </c>
      <c r="AC4537">
        <f>IF($C4537="","",IF(OR($W4537=TRUE(),$W4537="TRUE"),0,1))</f>
        <v/>
      </c>
      <c r="AD4537">
        <f>IF($C4537="","",IF($Z4537="Yes",1,0))</f>
        <v/>
      </c>
      <c r="AE4537">
        <f>IF($AA4537=1,IFERROR(IF(VALUE($C4537)&lt;100000000,VALUE($C4537),1000000000),IFERROR(IF(VALUE(MID($C4537,2,20))&lt;100000000,VALUE(MID($C4537,2,20)),1000000000),1000000000))+ROW()/100000,"")</f>
        <v/>
      </c>
    </row>
    <row r="4538">
      <c r="M4538" s="7">
        <f>IF($C4538="","",L4538*V4538/100)</f>
        <v/>
      </c>
      <c r="N4538" s="11" t="n"/>
      <c r="R4538" s="7" t="n"/>
      <c r="T4538" s="7" t="n"/>
      <c r="U4538" s="7">
        <f>IF($C4538="","",T4538*X4538/100)</f>
        <v/>
      </c>
      <c r="V4538" s="7">
        <f>IF($C4538="","",T4538-U4538)</f>
        <v/>
      </c>
      <c r="X4538">
        <f>IF($C4538="","",IF($AD4538=1,Settings!$C$8,IF($AC4538=1,Settings!$C$6,Settings!$C$7))*100)</f>
        <v/>
      </c>
      <c r="Y4538" s="7">
        <f>IF($C4538="","",V4538-M4538)</f>
        <v/>
      </c>
      <c r="AA4538">
        <f>IF($C4538="","",IF(COUNTIF($C$2:$C4538,$C4538)=1,1,0))</f>
        <v/>
      </c>
      <c r="AB4538">
        <f>IF($AA4538=1,SUMPRODUCT(--($AE$2:$AE$6001&lt;$AE4538))+1,"")</f>
        <v/>
      </c>
      <c r="AC4538">
        <f>IF($C4538="","",IF(OR($W4538=TRUE(),$W4538="TRUE"),0,1))</f>
        <v/>
      </c>
      <c r="AD4538">
        <f>IF($C4538="","",IF($Z4538="Yes",1,0))</f>
        <v/>
      </c>
      <c r="AE4538">
        <f>IF($AA4538=1,IFERROR(IF(VALUE($C4538)&lt;100000000,VALUE($C4538),1000000000),IFERROR(IF(VALUE(MID($C4538,2,20))&lt;100000000,VALUE(MID($C4538,2,20)),1000000000),1000000000))+ROW()/100000,"")</f>
        <v/>
      </c>
    </row>
    <row r="4539">
      <c r="M4539" s="7">
        <f>IF($C4539="","",L4539*V4539/100)</f>
        <v/>
      </c>
      <c r="N4539" s="11" t="n"/>
      <c r="R4539" s="7" t="n"/>
      <c r="T4539" s="7" t="n"/>
      <c r="U4539" s="7">
        <f>IF($C4539="","",T4539*X4539/100)</f>
        <v/>
      </c>
      <c r="V4539" s="7">
        <f>IF($C4539="","",T4539-U4539)</f>
        <v/>
      </c>
      <c r="X4539">
        <f>IF($C4539="","",IF($AD4539=1,Settings!$C$8,IF($AC4539=1,Settings!$C$6,Settings!$C$7))*100)</f>
        <v/>
      </c>
      <c r="Y4539" s="7">
        <f>IF($C4539="","",V4539-M4539)</f>
        <v/>
      </c>
      <c r="AA4539">
        <f>IF($C4539="","",IF(COUNTIF($C$2:$C4539,$C4539)=1,1,0))</f>
        <v/>
      </c>
      <c r="AB4539">
        <f>IF($AA4539=1,SUMPRODUCT(--($AE$2:$AE$6001&lt;$AE4539))+1,"")</f>
        <v/>
      </c>
      <c r="AC4539">
        <f>IF($C4539="","",IF(OR($W4539=TRUE(),$W4539="TRUE"),0,1))</f>
        <v/>
      </c>
      <c r="AD4539">
        <f>IF($C4539="","",IF($Z4539="Yes",1,0))</f>
        <v/>
      </c>
      <c r="AE4539">
        <f>IF($AA4539=1,IFERROR(IF(VALUE($C4539)&lt;100000000,VALUE($C4539),1000000000),IFERROR(IF(VALUE(MID($C4539,2,20))&lt;100000000,VALUE(MID($C4539,2,20)),1000000000),1000000000))+ROW()/100000,"")</f>
        <v/>
      </c>
    </row>
    <row r="4540">
      <c r="M4540" s="7">
        <f>IF($C4540="","",L4540*V4540/100)</f>
        <v/>
      </c>
      <c r="N4540" s="11" t="n"/>
      <c r="R4540" s="7" t="n"/>
      <c r="T4540" s="7" t="n"/>
      <c r="U4540" s="7">
        <f>IF($C4540="","",T4540*X4540/100)</f>
        <v/>
      </c>
      <c r="V4540" s="7">
        <f>IF($C4540="","",T4540-U4540)</f>
        <v/>
      </c>
      <c r="X4540">
        <f>IF($C4540="","",IF($AD4540=1,Settings!$C$8,IF($AC4540=1,Settings!$C$6,Settings!$C$7))*100)</f>
        <v/>
      </c>
      <c r="Y4540" s="7">
        <f>IF($C4540="","",V4540-M4540)</f>
        <v/>
      </c>
      <c r="AA4540">
        <f>IF($C4540="","",IF(COUNTIF($C$2:$C4540,$C4540)=1,1,0))</f>
        <v/>
      </c>
      <c r="AB4540">
        <f>IF($AA4540=1,SUMPRODUCT(--($AE$2:$AE$6001&lt;$AE4540))+1,"")</f>
        <v/>
      </c>
      <c r="AC4540">
        <f>IF($C4540="","",IF(OR($W4540=TRUE(),$W4540="TRUE"),0,1))</f>
        <v/>
      </c>
      <c r="AD4540">
        <f>IF($C4540="","",IF($Z4540="Yes",1,0))</f>
        <v/>
      </c>
      <c r="AE4540">
        <f>IF($AA4540=1,IFERROR(IF(VALUE($C4540)&lt;100000000,VALUE($C4540),1000000000),IFERROR(IF(VALUE(MID($C4540,2,20))&lt;100000000,VALUE(MID($C4540,2,20)),1000000000),1000000000))+ROW()/100000,"")</f>
        <v/>
      </c>
    </row>
    <row r="4541">
      <c r="M4541" s="7">
        <f>IF($C4541="","",L4541*V4541/100)</f>
        <v/>
      </c>
      <c r="N4541" s="11" t="n"/>
      <c r="R4541" s="7" t="n"/>
      <c r="T4541" s="7" t="n"/>
      <c r="U4541" s="7">
        <f>IF($C4541="","",T4541*X4541/100)</f>
        <v/>
      </c>
      <c r="V4541" s="7">
        <f>IF($C4541="","",T4541-U4541)</f>
        <v/>
      </c>
      <c r="X4541">
        <f>IF($C4541="","",IF($AD4541=1,Settings!$C$8,IF($AC4541=1,Settings!$C$6,Settings!$C$7))*100)</f>
        <v/>
      </c>
      <c r="Y4541" s="7">
        <f>IF($C4541="","",V4541-M4541)</f>
        <v/>
      </c>
      <c r="AA4541">
        <f>IF($C4541="","",IF(COUNTIF($C$2:$C4541,$C4541)=1,1,0))</f>
        <v/>
      </c>
      <c r="AB4541">
        <f>IF($AA4541=1,SUMPRODUCT(--($AE$2:$AE$6001&lt;$AE4541))+1,"")</f>
        <v/>
      </c>
      <c r="AC4541">
        <f>IF($C4541="","",IF(OR($W4541=TRUE(),$W4541="TRUE"),0,1))</f>
        <v/>
      </c>
      <c r="AD4541">
        <f>IF($C4541="","",IF($Z4541="Yes",1,0))</f>
        <v/>
      </c>
      <c r="AE4541">
        <f>IF($AA4541=1,IFERROR(IF(VALUE($C4541)&lt;100000000,VALUE($C4541),1000000000),IFERROR(IF(VALUE(MID($C4541,2,20))&lt;100000000,VALUE(MID($C4541,2,20)),1000000000),1000000000))+ROW()/100000,"")</f>
        <v/>
      </c>
    </row>
    <row r="4542">
      <c r="M4542" s="7">
        <f>IF($C4542="","",L4542*V4542/100)</f>
        <v/>
      </c>
      <c r="N4542" s="11" t="n"/>
      <c r="R4542" s="7" t="n"/>
      <c r="T4542" s="7" t="n"/>
      <c r="U4542" s="7">
        <f>IF($C4542="","",T4542*X4542/100)</f>
        <v/>
      </c>
      <c r="V4542" s="7">
        <f>IF($C4542="","",T4542-U4542)</f>
        <v/>
      </c>
      <c r="X4542">
        <f>IF($C4542="","",IF($AD4542=1,Settings!$C$8,IF($AC4542=1,Settings!$C$6,Settings!$C$7))*100)</f>
        <v/>
      </c>
      <c r="Y4542" s="7">
        <f>IF($C4542="","",V4542-M4542)</f>
        <v/>
      </c>
      <c r="AA4542">
        <f>IF($C4542="","",IF(COUNTIF($C$2:$C4542,$C4542)=1,1,0))</f>
        <v/>
      </c>
      <c r="AB4542">
        <f>IF($AA4542=1,SUMPRODUCT(--($AE$2:$AE$6001&lt;$AE4542))+1,"")</f>
        <v/>
      </c>
      <c r="AC4542">
        <f>IF($C4542="","",IF(OR($W4542=TRUE(),$W4542="TRUE"),0,1))</f>
        <v/>
      </c>
      <c r="AD4542">
        <f>IF($C4542="","",IF($Z4542="Yes",1,0))</f>
        <v/>
      </c>
      <c r="AE4542">
        <f>IF($AA4542=1,IFERROR(IF(VALUE($C4542)&lt;100000000,VALUE($C4542),1000000000),IFERROR(IF(VALUE(MID($C4542,2,20))&lt;100000000,VALUE(MID($C4542,2,20)),1000000000),1000000000))+ROW()/100000,"")</f>
        <v/>
      </c>
    </row>
    <row r="4543">
      <c r="M4543" s="7">
        <f>IF($C4543="","",L4543*V4543/100)</f>
        <v/>
      </c>
      <c r="N4543" s="11" t="n"/>
      <c r="R4543" s="7" t="n"/>
      <c r="T4543" s="7" t="n"/>
      <c r="U4543" s="7">
        <f>IF($C4543="","",T4543*X4543/100)</f>
        <v/>
      </c>
      <c r="V4543" s="7">
        <f>IF($C4543="","",T4543-U4543)</f>
        <v/>
      </c>
      <c r="X4543">
        <f>IF($C4543="","",IF($AD4543=1,Settings!$C$8,IF($AC4543=1,Settings!$C$6,Settings!$C$7))*100)</f>
        <v/>
      </c>
      <c r="Y4543" s="7">
        <f>IF($C4543="","",V4543-M4543)</f>
        <v/>
      </c>
      <c r="AA4543">
        <f>IF($C4543="","",IF(COUNTIF($C$2:$C4543,$C4543)=1,1,0))</f>
        <v/>
      </c>
      <c r="AB4543">
        <f>IF($AA4543=1,SUMPRODUCT(--($AE$2:$AE$6001&lt;$AE4543))+1,"")</f>
        <v/>
      </c>
      <c r="AC4543">
        <f>IF($C4543="","",IF(OR($W4543=TRUE(),$W4543="TRUE"),0,1))</f>
        <v/>
      </c>
      <c r="AD4543">
        <f>IF($C4543="","",IF($Z4543="Yes",1,0))</f>
        <v/>
      </c>
      <c r="AE4543">
        <f>IF($AA4543=1,IFERROR(IF(VALUE($C4543)&lt;100000000,VALUE($C4543),1000000000),IFERROR(IF(VALUE(MID($C4543,2,20))&lt;100000000,VALUE(MID($C4543,2,20)),1000000000),1000000000))+ROW()/100000,"")</f>
        <v/>
      </c>
    </row>
    <row r="4544">
      <c r="M4544" s="7">
        <f>IF($C4544="","",L4544*V4544/100)</f>
        <v/>
      </c>
      <c r="N4544" s="11" t="n"/>
      <c r="R4544" s="7" t="n"/>
      <c r="T4544" s="7" t="n"/>
      <c r="U4544" s="7">
        <f>IF($C4544="","",T4544*X4544/100)</f>
        <v/>
      </c>
      <c r="V4544" s="7">
        <f>IF($C4544="","",T4544-U4544)</f>
        <v/>
      </c>
      <c r="X4544">
        <f>IF($C4544="","",IF($AD4544=1,Settings!$C$8,IF($AC4544=1,Settings!$C$6,Settings!$C$7))*100)</f>
        <v/>
      </c>
      <c r="Y4544" s="7">
        <f>IF($C4544="","",V4544-M4544)</f>
        <v/>
      </c>
      <c r="AA4544">
        <f>IF($C4544="","",IF(COUNTIF($C$2:$C4544,$C4544)=1,1,0))</f>
        <v/>
      </c>
      <c r="AB4544">
        <f>IF($AA4544=1,SUMPRODUCT(--($AE$2:$AE$6001&lt;$AE4544))+1,"")</f>
        <v/>
      </c>
      <c r="AC4544">
        <f>IF($C4544="","",IF(OR($W4544=TRUE(),$W4544="TRUE"),0,1))</f>
        <v/>
      </c>
      <c r="AD4544">
        <f>IF($C4544="","",IF($Z4544="Yes",1,0))</f>
        <v/>
      </c>
      <c r="AE4544">
        <f>IF($AA4544=1,IFERROR(IF(VALUE($C4544)&lt;100000000,VALUE($C4544),1000000000),IFERROR(IF(VALUE(MID($C4544,2,20))&lt;100000000,VALUE(MID($C4544,2,20)),1000000000),1000000000))+ROW()/100000,"")</f>
        <v/>
      </c>
    </row>
    <row r="4545">
      <c r="M4545" s="7">
        <f>IF($C4545="","",L4545*V4545/100)</f>
        <v/>
      </c>
      <c r="N4545" s="11" t="n"/>
      <c r="R4545" s="7" t="n"/>
      <c r="T4545" s="7" t="n"/>
      <c r="U4545" s="7">
        <f>IF($C4545="","",T4545*X4545/100)</f>
        <v/>
      </c>
      <c r="V4545" s="7">
        <f>IF($C4545="","",T4545-U4545)</f>
        <v/>
      </c>
      <c r="X4545">
        <f>IF($C4545="","",IF($AD4545=1,Settings!$C$8,IF($AC4545=1,Settings!$C$6,Settings!$C$7))*100)</f>
        <v/>
      </c>
      <c r="Y4545" s="7">
        <f>IF($C4545="","",V4545-M4545)</f>
        <v/>
      </c>
      <c r="AA4545">
        <f>IF($C4545="","",IF(COUNTIF($C$2:$C4545,$C4545)=1,1,0))</f>
        <v/>
      </c>
      <c r="AB4545">
        <f>IF($AA4545=1,SUMPRODUCT(--($AE$2:$AE$6001&lt;$AE4545))+1,"")</f>
        <v/>
      </c>
      <c r="AC4545">
        <f>IF($C4545="","",IF(OR($W4545=TRUE(),$W4545="TRUE"),0,1))</f>
        <v/>
      </c>
      <c r="AD4545">
        <f>IF($C4545="","",IF($Z4545="Yes",1,0))</f>
        <v/>
      </c>
      <c r="AE4545">
        <f>IF($AA4545=1,IFERROR(IF(VALUE($C4545)&lt;100000000,VALUE($C4545),1000000000),IFERROR(IF(VALUE(MID($C4545,2,20))&lt;100000000,VALUE(MID($C4545,2,20)),1000000000),1000000000))+ROW()/100000,"")</f>
        <v/>
      </c>
    </row>
    <row r="4546">
      <c r="M4546" s="7">
        <f>IF($C4546="","",L4546*V4546/100)</f>
        <v/>
      </c>
      <c r="N4546" s="11" t="n"/>
      <c r="R4546" s="7" t="n"/>
      <c r="T4546" s="7" t="n"/>
      <c r="U4546" s="7">
        <f>IF($C4546="","",T4546*X4546/100)</f>
        <v/>
      </c>
      <c r="V4546" s="7">
        <f>IF($C4546="","",T4546-U4546)</f>
        <v/>
      </c>
      <c r="X4546">
        <f>IF($C4546="","",IF($AD4546=1,Settings!$C$8,IF($AC4546=1,Settings!$C$6,Settings!$C$7))*100)</f>
        <v/>
      </c>
      <c r="Y4546" s="7">
        <f>IF($C4546="","",V4546-M4546)</f>
        <v/>
      </c>
      <c r="AA4546">
        <f>IF($C4546="","",IF(COUNTIF($C$2:$C4546,$C4546)=1,1,0))</f>
        <v/>
      </c>
      <c r="AB4546">
        <f>IF($AA4546=1,SUMPRODUCT(--($AE$2:$AE$6001&lt;$AE4546))+1,"")</f>
        <v/>
      </c>
      <c r="AC4546">
        <f>IF($C4546="","",IF(OR($W4546=TRUE(),$W4546="TRUE"),0,1))</f>
        <v/>
      </c>
      <c r="AD4546">
        <f>IF($C4546="","",IF($Z4546="Yes",1,0))</f>
        <v/>
      </c>
      <c r="AE4546">
        <f>IF($AA4546=1,IFERROR(IF(VALUE($C4546)&lt;100000000,VALUE($C4546),1000000000),IFERROR(IF(VALUE(MID($C4546,2,20))&lt;100000000,VALUE(MID($C4546,2,20)),1000000000),1000000000))+ROW()/100000,"")</f>
        <v/>
      </c>
    </row>
    <row r="4547">
      <c r="M4547" s="7">
        <f>IF($C4547="","",L4547*V4547/100)</f>
        <v/>
      </c>
      <c r="N4547" s="11" t="n"/>
      <c r="R4547" s="7" t="n"/>
      <c r="T4547" s="7" t="n"/>
      <c r="U4547" s="7">
        <f>IF($C4547="","",T4547*X4547/100)</f>
        <v/>
      </c>
      <c r="V4547" s="7">
        <f>IF($C4547="","",T4547-U4547)</f>
        <v/>
      </c>
      <c r="X4547">
        <f>IF($C4547="","",IF($AD4547=1,Settings!$C$8,IF($AC4547=1,Settings!$C$6,Settings!$C$7))*100)</f>
        <v/>
      </c>
      <c r="Y4547" s="7">
        <f>IF($C4547="","",V4547-M4547)</f>
        <v/>
      </c>
      <c r="AA4547">
        <f>IF($C4547="","",IF(COUNTIF($C$2:$C4547,$C4547)=1,1,0))</f>
        <v/>
      </c>
      <c r="AB4547">
        <f>IF($AA4547=1,SUMPRODUCT(--($AE$2:$AE$6001&lt;$AE4547))+1,"")</f>
        <v/>
      </c>
      <c r="AC4547">
        <f>IF($C4547="","",IF(OR($W4547=TRUE(),$W4547="TRUE"),0,1))</f>
        <v/>
      </c>
      <c r="AD4547">
        <f>IF($C4547="","",IF($Z4547="Yes",1,0))</f>
        <v/>
      </c>
      <c r="AE4547">
        <f>IF($AA4547=1,IFERROR(IF(VALUE($C4547)&lt;100000000,VALUE($C4547),1000000000),IFERROR(IF(VALUE(MID($C4547,2,20))&lt;100000000,VALUE(MID($C4547,2,20)),1000000000),1000000000))+ROW()/100000,"")</f>
        <v/>
      </c>
    </row>
    <row r="4548">
      <c r="M4548" s="7">
        <f>IF($C4548="","",L4548*V4548/100)</f>
        <v/>
      </c>
      <c r="N4548" s="11" t="n"/>
      <c r="R4548" s="7" t="n"/>
      <c r="T4548" s="7" t="n"/>
      <c r="U4548" s="7">
        <f>IF($C4548="","",T4548*X4548/100)</f>
        <v/>
      </c>
      <c r="V4548" s="7">
        <f>IF($C4548="","",T4548-U4548)</f>
        <v/>
      </c>
      <c r="X4548">
        <f>IF($C4548="","",IF($AD4548=1,Settings!$C$8,IF($AC4548=1,Settings!$C$6,Settings!$C$7))*100)</f>
        <v/>
      </c>
      <c r="Y4548" s="7">
        <f>IF($C4548="","",V4548-M4548)</f>
        <v/>
      </c>
      <c r="AA4548">
        <f>IF($C4548="","",IF(COUNTIF($C$2:$C4548,$C4548)=1,1,0))</f>
        <v/>
      </c>
      <c r="AB4548">
        <f>IF($AA4548=1,SUMPRODUCT(--($AE$2:$AE$6001&lt;$AE4548))+1,"")</f>
        <v/>
      </c>
      <c r="AC4548">
        <f>IF($C4548="","",IF(OR($W4548=TRUE(),$W4548="TRUE"),0,1))</f>
        <v/>
      </c>
      <c r="AD4548">
        <f>IF($C4548="","",IF($Z4548="Yes",1,0))</f>
        <v/>
      </c>
      <c r="AE4548">
        <f>IF($AA4548=1,IFERROR(IF(VALUE($C4548)&lt;100000000,VALUE($C4548),1000000000),IFERROR(IF(VALUE(MID($C4548,2,20))&lt;100000000,VALUE(MID($C4548,2,20)),1000000000),1000000000))+ROW()/100000,"")</f>
        <v/>
      </c>
    </row>
    <row r="4549">
      <c r="M4549" s="7">
        <f>IF($C4549="","",L4549*V4549/100)</f>
        <v/>
      </c>
      <c r="N4549" s="11" t="n"/>
      <c r="R4549" s="7" t="n"/>
      <c r="T4549" s="7" t="n"/>
      <c r="U4549" s="7">
        <f>IF($C4549="","",T4549*X4549/100)</f>
        <v/>
      </c>
      <c r="V4549" s="7">
        <f>IF($C4549="","",T4549-U4549)</f>
        <v/>
      </c>
      <c r="X4549">
        <f>IF($C4549="","",IF($AD4549=1,Settings!$C$8,IF($AC4549=1,Settings!$C$6,Settings!$C$7))*100)</f>
        <v/>
      </c>
      <c r="Y4549" s="7">
        <f>IF($C4549="","",V4549-M4549)</f>
        <v/>
      </c>
      <c r="AA4549">
        <f>IF($C4549="","",IF(COUNTIF($C$2:$C4549,$C4549)=1,1,0))</f>
        <v/>
      </c>
      <c r="AB4549">
        <f>IF($AA4549=1,SUMPRODUCT(--($AE$2:$AE$6001&lt;$AE4549))+1,"")</f>
        <v/>
      </c>
      <c r="AC4549">
        <f>IF($C4549="","",IF(OR($W4549=TRUE(),$W4549="TRUE"),0,1))</f>
        <v/>
      </c>
      <c r="AD4549">
        <f>IF($C4549="","",IF($Z4549="Yes",1,0))</f>
        <v/>
      </c>
      <c r="AE4549">
        <f>IF($AA4549=1,IFERROR(IF(VALUE($C4549)&lt;100000000,VALUE($C4549),1000000000),IFERROR(IF(VALUE(MID($C4549,2,20))&lt;100000000,VALUE(MID($C4549,2,20)),1000000000),1000000000))+ROW()/100000,"")</f>
        <v/>
      </c>
    </row>
    <row r="4550">
      <c r="M4550" s="7">
        <f>IF($C4550="","",L4550*V4550/100)</f>
        <v/>
      </c>
      <c r="N4550" s="11" t="n"/>
      <c r="R4550" s="7" t="n"/>
      <c r="T4550" s="7" t="n"/>
      <c r="U4550" s="7">
        <f>IF($C4550="","",T4550*X4550/100)</f>
        <v/>
      </c>
      <c r="V4550" s="7">
        <f>IF($C4550="","",T4550-U4550)</f>
        <v/>
      </c>
      <c r="X4550">
        <f>IF($C4550="","",IF($AD4550=1,Settings!$C$8,IF($AC4550=1,Settings!$C$6,Settings!$C$7))*100)</f>
        <v/>
      </c>
      <c r="Y4550" s="7">
        <f>IF($C4550="","",V4550-M4550)</f>
        <v/>
      </c>
      <c r="AA4550">
        <f>IF($C4550="","",IF(COUNTIF($C$2:$C4550,$C4550)=1,1,0))</f>
        <v/>
      </c>
      <c r="AB4550">
        <f>IF($AA4550=1,SUMPRODUCT(--($AE$2:$AE$6001&lt;$AE4550))+1,"")</f>
        <v/>
      </c>
      <c r="AC4550">
        <f>IF($C4550="","",IF(OR($W4550=TRUE(),$W4550="TRUE"),0,1))</f>
        <v/>
      </c>
      <c r="AD4550">
        <f>IF($C4550="","",IF($Z4550="Yes",1,0))</f>
        <v/>
      </c>
      <c r="AE4550">
        <f>IF($AA4550=1,IFERROR(IF(VALUE($C4550)&lt;100000000,VALUE($C4550),1000000000),IFERROR(IF(VALUE(MID($C4550,2,20))&lt;100000000,VALUE(MID($C4550,2,20)),1000000000),1000000000))+ROW()/100000,"")</f>
        <v/>
      </c>
    </row>
    <row r="4551">
      <c r="M4551" s="7">
        <f>IF($C4551="","",L4551*V4551/100)</f>
        <v/>
      </c>
      <c r="N4551" s="11" t="n"/>
      <c r="R4551" s="7" t="n"/>
      <c r="T4551" s="7" t="n"/>
      <c r="U4551" s="7">
        <f>IF($C4551="","",T4551*X4551/100)</f>
        <v/>
      </c>
      <c r="V4551" s="7">
        <f>IF($C4551="","",T4551-U4551)</f>
        <v/>
      </c>
      <c r="X4551">
        <f>IF($C4551="","",IF($AD4551=1,Settings!$C$8,IF($AC4551=1,Settings!$C$6,Settings!$C$7))*100)</f>
        <v/>
      </c>
      <c r="Y4551" s="7">
        <f>IF($C4551="","",V4551-M4551)</f>
        <v/>
      </c>
      <c r="AA4551">
        <f>IF($C4551="","",IF(COUNTIF($C$2:$C4551,$C4551)=1,1,0))</f>
        <v/>
      </c>
      <c r="AB4551">
        <f>IF($AA4551=1,SUMPRODUCT(--($AE$2:$AE$6001&lt;$AE4551))+1,"")</f>
        <v/>
      </c>
      <c r="AC4551">
        <f>IF($C4551="","",IF(OR($W4551=TRUE(),$W4551="TRUE"),0,1))</f>
        <v/>
      </c>
      <c r="AD4551">
        <f>IF($C4551="","",IF($Z4551="Yes",1,0))</f>
        <v/>
      </c>
      <c r="AE4551">
        <f>IF($AA4551=1,IFERROR(IF(VALUE($C4551)&lt;100000000,VALUE($C4551),1000000000),IFERROR(IF(VALUE(MID($C4551,2,20))&lt;100000000,VALUE(MID($C4551,2,20)),1000000000),1000000000))+ROW()/100000,"")</f>
        <v/>
      </c>
    </row>
    <row r="4552">
      <c r="M4552" s="7">
        <f>IF($C4552="","",L4552*V4552/100)</f>
        <v/>
      </c>
      <c r="N4552" s="11" t="n"/>
      <c r="R4552" s="7" t="n"/>
      <c r="T4552" s="7" t="n"/>
      <c r="U4552" s="7">
        <f>IF($C4552="","",T4552*X4552/100)</f>
        <v/>
      </c>
      <c r="V4552" s="7">
        <f>IF($C4552="","",T4552-U4552)</f>
        <v/>
      </c>
      <c r="X4552">
        <f>IF($C4552="","",IF($AD4552=1,Settings!$C$8,IF($AC4552=1,Settings!$C$6,Settings!$C$7))*100)</f>
        <v/>
      </c>
      <c r="Y4552" s="7">
        <f>IF($C4552="","",V4552-M4552)</f>
        <v/>
      </c>
      <c r="AA4552">
        <f>IF($C4552="","",IF(COUNTIF($C$2:$C4552,$C4552)=1,1,0))</f>
        <v/>
      </c>
      <c r="AB4552">
        <f>IF($AA4552=1,SUMPRODUCT(--($AE$2:$AE$6001&lt;$AE4552))+1,"")</f>
        <v/>
      </c>
      <c r="AC4552">
        <f>IF($C4552="","",IF(OR($W4552=TRUE(),$W4552="TRUE"),0,1))</f>
        <v/>
      </c>
      <c r="AD4552">
        <f>IF($C4552="","",IF($Z4552="Yes",1,0))</f>
        <v/>
      </c>
      <c r="AE4552">
        <f>IF($AA4552=1,IFERROR(IF(VALUE($C4552)&lt;100000000,VALUE($C4552),1000000000),IFERROR(IF(VALUE(MID($C4552,2,20))&lt;100000000,VALUE(MID($C4552,2,20)),1000000000),1000000000))+ROW()/100000,"")</f>
        <v/>
      </c>
    </row>
    <row r="4553">
      <c r="M4553" s="7">
        <f>IF($C4553="","",L4553*V4553/100)</f>
        <v/>
      </c>
      <c r="N4553" s="11" t="n"/>
      <c r="R4553" s="7" t="n"/>
      <c r="T4553" s="7" t="n"/>
      <c r="U4553" s="7">
        <f>IF($C4553="","",T4553*X4553/100)</f>
        <v/>
      </c>
      <c r="V4553" s="7">
        <f>IF($C4553="","",T4553-U4553)</f>
        <v/>
      </c>
      <c r="X4553">
        <f>IF($C4553="","",IF($AD4553=1,Settings!$C$8,IF($AC4553=1,Settings!$C$6,Settings!$C$7))*100)</f>
        <v/>
      </c>
      <c r="Y4553" s="7">
        <f>IF($C4553="","",V4553-M4553)</f>
        <v/>
      </c>
      <c r="AA4553">
        <f>IF($C4553="","",IF(COUNTIF($C$2:$C4553,$C4553)=1,1,0))</f>
        <v/>
      </c>
      <c r="AB4553">
        <f>IF($AA4553=1,SUMPRODUCT(--($AE$2:$AE$6001&lt;$AE4553))+1,"")</f>
        <v/>
      </c>
      <c r="AC4553">
        <f>IF($C4553="","",IF(OR($W4553=TRUE(),$W4553="TRUE"),0,1))</f>
        <v/>
      </c>
      <c r="AD4553">
        <f>IF($C4553="","",IF($Z4553="Yes",1,0))</f>
        <v/>
      </c>
      <c r="AE4553">
        <f>IF($AA4553=1,IFERROR(IF(VALUE($C4553)&lt;100000000,VALUE($C4553),1000000000),IFERROR(IF(VALUE(MID($C4553,2,20))&lt;100000000,VALUE(MID($C4553,2,20)),1000000000),1000000000))+ROW()/100000,"")</f>
        <v/>
      </c>
    </row>
    <row r="4554">
      <c r="M4554" s="7">
        <f>IF($C4554="","",L4554*V4554/100)</f>
        <v/>
      </c>
      <c r="N4554" s="11" t="n"/>
      <c r="R4554" s="7" t="n"/>
      <c r="T4554" s="7" t="n"/>
      <c r="U4554" s="7">
        <f>IF($C4554="","",T4554*X4554/100)</f>
        <v/>
      </c>
      <c r="V4554" s="7">
        <f>IF($C4554="","",T4554-U4554)</f>
        <v/>
      </c>
      <c r="X4554">
        <f>IF($C4554="","",IF($AD4554=1,Settings!$C$8,IF($AC4554=1,Settings!$C$6,Settings!$C$7))*100)</f>
        <v/>
      </c>
      <c r="Y4554" s="7">
        <f>IF($C4554="","",V4554-M4554)</f>
        <v/>
      </c>
      <c r="AA4554">
        <f>IF($C4554="","",IF(COUNTIF($C$2:$C4554,$C4554)=1,1,0))</f>
        <v/>
      </c>
      <c r="AB4554">
        <f>IF($AA4554=1,SUMPRODUCT(--($AE$2:$AE$6001&lt;$AE4554))+1,"")</f>
        <v/>
      </c>
      <c r="AC4554">
        <f>IF($C4554="","",IF(OR($W4554=TRUE(),$W4554="TRUE"),0,1))</f>
        <v/>
      </c>
      <c r="AD4554">
        <f>IF($C4554="","",IF($Z4554="Yes",1,0))</f>
        <v/>
      </c>
      <c r="AE4554">
        <f>IF($AA4554=1,IFERROR(IF(VALUE($C4554)&lt;100000000,VALUE($C4554),1000000000),IFERROR(IF(VALUE(MID($C4554,2,20))&lt;100000000,VALUE(MID($C4554,2,20)),1000000000),1000000000))+ROW()/100000,"")</f>
        <v/>
      </c>
    </row>
    <row r="4555">
      <c r="M4555" s="7">
        <f>IF($C4555="","",L4555*V4555/100)</f>
        <v/>
      </c>
      <c r="N4555" s="11" t="n"/>
      <c r="R4555" s="7" t="n"/>
      <c r="T4555" s="7" t="n"/>
      <c r="U4555" s="7">
        <f>IF($C4555="","",T4555*X4555/100)</f>
        <v/>
      </c>
      <c r="V4555" s="7">
        <f>IF($C4555="","",T4555-U4555)</f>
        <v/>
      </c>
      <c r="X4555">
        <f>IF($C4555="","",IF($AD4555=1,Settings!$C$8,IF($AC4555=1,Settings!$C$6,Settings!$C$7))*100)</f>
        <v/>
      </c>
      <c r="Y4555" s="7">
        <f>IF($C4555="","",V4555-M4555)</f>
        <v/>
      </c>
      <c r="AA4555">
        <f>IF($C4555="","",IF(COUNTIF($C$2:$C4555,$C4555)=1,1,0))</f>
        <v/>
      </c>
      <c r="AB4555">
        <f>IF($AA4555=1,SUMPRODUCT(--($AE$2:$AE$6001&lt;$AE4555))+1,"")</f>
        <v/>
      </c>
      <c r="AC4555">
        <f>IF($C4555="","",IF(OR($W4555=TRUE(),$W4555="TRUE"),0,1))</f>
        <v/>
      </c>
      <c r="AD4555">
        <f>IF($C4555="","",IF($Z4555="Yes",1,0))</f>
        <v/>
      </c>
      <c r="AE4555">
        <f>IF($AA4555=1,IFERROR(IF(VALUE($C4555)&lt;100000000,VALUE($C4555),1000000000),IFERROR(IF(VALUE(MID($C4555,2,20))&lt;100000000,VALUE(MID($C4555,2,20)),1000000000),1000000000))+ROW()/100000,"")</f>
        <v/>
      </c>
    </row>
    <row r="4556">
      <c r="M4556" s="7">
        <f>IF($C4556="","",L4556*V4556/100)</f>
        <v/>
      </c>
      <c r="N4556" s="11" t="n"/>
      <c r="R4556" s="7" t="n"/>
      <c r="T4556" s="7" t="n"/>
      <c r="U4556" s="7">
        <f>IF($C4556="","",T4556*X4556/100)</f>
        <v/>
      </c>
      <c r="V4556" s="7">
        <f>IF($C4556="","",T4556-U4556)</f>
        <v/>
      </c>
      <c r="X4556">
        <f>IF($C4556="","",IF($AD4556=1,Settings!$C$8,IF($AC4556=1,Settings!$C$6,Settings!$C$7))*100)</f>
        <v/>
      </c>
      <c r="Y4556" s="7">
        <f>IF($C4556="","",V4556-M4556)</f>
        <v/>
      </c>
      <c r="AA4556">
        <f>IF($C4556="","",IF(COUNTIF($C$2:$C4556,$C4556)=1,1,0))</f>
        <v/>
      </c>
      <c r="AB4556">
        <f>IF($AA4556=1,SUMPRODUCT(--($AE$2:$AE$6001&lt;$AE4556))+1,"")</f>
        <v/>
      </c>
      <c r="AC4556">
        <f>IF($C4556="","",IF(OR($W4556=TRUE(),$W4556="TRUE"),0,1))</f>
        <v/>
      </c>
      <c r="AD4556">
        <f>IF($C4556="","",IF($Z4556="Yes",1,0))</f>
        <v/>
      </c>
      <c r="AE4556">
        <f>IF($AA4556=1,IFERROR(IF(VALUE($C4556)&lt;100000000,VALUE($C4556),1000000000),IFERROR(IF(VALUE(MID($C4556,2,20))&lt;100000000,VALUE(MID($C4556,2,20)),1000000000),1000000000))+ROW()/100000,"")</f>
        <v/>
      </c>
    </row>
    <row r="4557">
      <c r="M4557" s="7">
        <f>IF($C4557="","",L4557*V4557/100)</f>
        <v/>
      </c>
      <c r="N4557" s="11" t="n"/>
      <c r="R4557" s="7" t="n"/>
      <c r="T4557" s="7" t="n"/>
      <c r="U4557" s="7">
        <f>IF($C4557="","",T4557*X4557/100)</f>
        <v/>
      </c>
      <c r="V4557" s="7">
        <f>IF($C4557="","",T4557-U4557)</f>
        <v/>
      </c>
      <c r="X4557">
        <f>IF($C4557="","",IF($AD4557=1,Settings!$C$8,IF($AC4557=1,Settings!$C$6,Settings!$C$7))*100)</f>
        <v/>
      </c>
      <c r="Y4557" s="7">
        <f>IF($C4557="","",V4557-M4557)</f>
        <v/>
      </c>
      <c r="AA4557">
        <f>IF($C4557="","",IF(COUNTIF($C$2:$C4557,$C4557)=1,1,0))</f>
        <v/>
      </c>
      <c r="AB4557">
        <f>IF($AA4557=1,SUMPRODUCT(--($AE$2:$AE$6001&lt;$AE4557))+1,"")</f>
        <v/>
      </c>
      <c r="AC4557">
        <f>IF($C4557="","",IF(OR($W4557=TRUE(),$W4557="TRUE"),0,1))</f>
        <v/>
      </c>
      <c r="AD4557">
        <f>IF($C4557="","",IF($Z4557="Yes",1,0))</f>
        <v/>
      </c>
      <c r="AE4557">
        <f>IF($AA4557=1,IFERROR(IF(VALUE($C4557)&lt;100000000,VALUE($C4557),1000000000),IFERROR(IF(VALUE(MID($C4557,2,20))&lt;100000000,VALUE(MID($C4557,2,20)),1000000000),1000000000))+ROW()/100000,"")</f>
        <v/>
      </c>
    </row>
    <row r="4558">
      <c r="M4558" s="7">
        <f>IF($C4558="","",L4558*V4558/100)</f>
        <v/>
      </c>
      <c r="N4558" s="11" t="n"/>
      <c r="R4558" s="7" t="n"/>
      <c r="T4558" s="7" t="n"/>
      <c r="U4558" s="7">
        <f>IF($C4558="","",T4558*X4558/100)</f>
        <v/>
      </c>
      <c r="V4558" s="7">
        <f>IF($C4558="","",T4558-U4558)</f>
        <v/>
      </c>
      <c r="X4558">
        <f>IF($C4558="","",IF($AD4558=1,Settings!$C$8,IF($AC4558=1,Settings!$C$6,Settings!$C$7))*100)</f>
        <v/>
      </c>
      <c r="Y4558" s="7">
        <f>IF($C4558="","",V4558-M4558)</f>
        <v/>
      </c>
      <c r="AA4558">
        <f>IF($C4558="","",IF(COUNTIF($C$2:$C4558,$C4558)=1,1,0))</f>
        <v/>
      </c>
      <c r="AB4558">
        <f>IF($AA4558=1,SUMPRODUCT(--($AE$2:$AE$6001&lt;$AE4558))+1,"")</f>
        <v/>
      </c>
      <c r="AC4558">
        <f>IF($C4558="","",IF(OR($W4558=TRUE(),$W4558="TRUE"),0,1))</f>
        <v/>
      </c>
      <c r="AD4558">
        <f>IF($C4558="","",IF($Z4558="Yes",1,0))</f>
        <v/>
      </c>
      <c r="AE4558">
        <f>IF($AA4558=1,IFERROR(IF(VALUE($C4558)&lt;100000000,VALUE($C4558),1000000000),IFERROR(IF(VALUE(MID($C4558,2,20))&lt;100000000,VALUE(MID($C4558,2,20)),1000000000),1000000000))+ROW()/100000,"")</f>
        <v/>
      </c>
    </row>
    <row r="4559">
      <c r="M4559" s="7">
        <f>IF($C4559="","",L4559*V4559/100)</f>
        <v/>
      </c>
      <c r="N4559" s="11" t="n"/>
      <c r="R4559" s="7" t="n"/>
      <c r="T4559" s="7" t="n"/>
      <c r="U4559" s="7">
        <f>IF($C4559="","",T4559*X4559/100)</f>
        <v/>
      </c>
      <c r="V4559" s="7">
        <f>IF($C4559="","",T4559-U4559)</f>
        <v/>
      </c>
      <c r="X4559">
        <f>IF($C4559="","",IF($AD4559=1,Settings!$C$8,IF($AC4559=1,Settings!$C$6,Settings!$C$7))*100)</f>
        <v/>
      </c>
      <c r="Y4559" s="7">
        <f>IF($C4559="","",V4559-M4559)</f>
        <v/>
      </c>
      <c r="AA4559">
        <f>IF($C4559="","",IF(COUNTIF($C$2:$C4559,$C4559)=1,1,0))</f>
        <v/>
      </c>
      <c r="AB4559">
        <f>IF($AA4559=1,SUMPRODUCT(--($AE$2:$AE$6001&lt;$AE4559))+1,"")</f>
        <v/>
      </c>
      <c r="AC4559">
        <f>IF($C4559="","",IF(OR($W4559=TRUE(),$W4559="TRUE"),0,1))</f>
        <v/>
      </c>
      <c r="AD4559">
        <f>IF($C4559="","",IF($Z4559="Yes",1,0))</f>
        <v/>
      </c>
      <c r="AE4559">
        <f>IF($AA4559=1,IFERROR(IF(VALUE($C4559)&lt;100000000,VALUE($C4559),1000000000),IFERROR(IF(VALUE(MID($C4559,2,20))&lt;100000000,VALUE(MID($C4559,2,20)),1000000000),1000000000))+ROW()/100000,"")</f>
        <v/>
      </c>
    </row>
    <row r="4560">
      <c r="M4560" s="7">
        <f>IF($C4560="","",L4560*V4560/100)</f>
        <v/>
      </c>
      <c r="N4560" s="11" t="n"/>
      <c r="R4560" s="7" t="n"/>
      <c r="T4560" s="7" t="n"/>
      <c r="U4560" s="7">
        <f>IF($C4560="","",T4560*X4560/100)</f>
        <v/>
      </c>
      <c r="V4560" s="7">
        <f>IF($C4560="","",T4560-U4560)</f>
        <v/>
      </c>
      <c r="X4560">
        <f>IF($C4560="","",IF($AD4560=1,Settings!$C$8,IF($AC4560=1,Settings!$C$6,Settings!$C$7))*100)</f>
        <v/>
      </c>
      <c r="Y4560" s="7">
        <f>IF($C4560="","",V4560-M4560)</f>
        <v/>
      </c>
      <c r="AA4560">
        <f>IF($C4560="","",IF(COUNTIF($C$2:$C4560,$C4560)=1,1,0))</f>
        <v/>
      </c>
      <c r="AB4560">
        <f>IF($AA4560=1,SUMPRODUCT(--($AE$2:$AE$6001&lt;$AE4560))+1,"")</f>
        <v/>
      </c>
      <c r="AC4560">
        <f>IF($C4560="","",IF(OR($W4560=TRUE(),$W4560="TRUE"),0,1))</f>
        <v/>
      </c>
      <c r="AD4560">
        <f>IF($C4560="","",IF($Z4560="Yes",1,0))</f>
        <v/>
      </c>
      <c r="AE4560">
        <f>IF($AA4560=1,IFERROR(IF(VALUE($C4560)&lt;100000000,VALUE($C4560),1000000000),IFERROR(IF(VALUE(MID($C4560,2,20))&lt;100000000,VALUE(MID($C4560,2,20)),1000000000),1000000000))+ROW()/100000,"")</f>
        <v/>
      </c>
    </row>
    <row r="4561">
      <c r="M4561" s="7">
        <f>IF($C4561="","",L4561*V4561/100)</f>
        <v/>
      </c>
      <c r="N4561" s="11" t="n"/>
      <c r="R4561" s="7" t="n"/>
      <c r="T4561" s="7" t="n"/>
      <c r="U4561" s="7">
        <f>IF($C4561="","",T4561*X4561/100)</f>
        <v/>
      </c>
      <c r="V4561" s="7">
        <f>IF($C4561="","",T4561-U4561)</f>
        <v/>
      </c>
      <c r="X4561">
        <f>IF($C4561="","",IF($AD4561=1,Settings!$C$8,IF($AC4561=1,Settings!$C$6,Settings!$C$7))*100)</f>
        <v/>
      </c>
      <c r="Y4561" s="7">
        <f>IF($C4561="","",V4561-M4561)</f>
        <v/>
      </c>
      <c r="AA4561">
        <f>IF($C4561="","",IF(COUNTIF($C$2:$C4561,$C4561)=1,1,0))</f>
        <v/>
      </c>
      <c r="AB4561">
        <f>IF($AA4561=1,SUMPRODUCT(--($AE$2:$AE$6001&lt;$AE4561))+1,"")</f>
        <v/>
      </c>
      <c r="AC4561">
        <f>IF($C4561="","",IF(OR($W4561=TRUE(),$W4561="TRUE"),0,1))</f>
        <v/>
      </c>
      <c r="AD4561">
        <f>IF($C4561="","",IF($Z4561="Yes",1,0))</f>
        <v/>
      </c>
      <c r="AE4561">
        <f>IF($AA4561=1,IFERROR(IF(VALUE($C4561)&lt;100000000,VALUE($C4561),1000000000),IFERROR(IF(VALUE(MID($C4561,2,20))&lt;100000000,VALUE(MID($C4561,2,20)),1000000000),1000000000))+ROW()/100000,"")</f>
        <v/>
      </c>
    </row>
    <row r="4562">
      <c r="M4562" s="7">
        <f>IF($C4562="","",L4562*V4562/100)</f>
        <v/>
      </c>
      <c r="N4562" s="11" t="n"/>
      <c r="R4562" s="7" t="n"/>
      <c r="T4562" s="7" t="n"/>
      <c r="U4562" s="7">
        <f>IF($C4562="","",T4562*X4562/100)</f>
        <v/>
      </c>
      <c r="V4562" s="7">
        <f>IF($C4562="","",T4562-U4562)</f>
        <v/>
      </c>
      <c r="X4562">
        <f>IF($C4562="","",IF($AD4562=1,Settings!$C$8,IF($AC4562=1,Settings!$C$6,Settings!$C$7))*100)</f>
        <v/>
      </c>
      <c r="Y4562" s="7">
        <f>IF($C4562="","",V4562-M4562)</f>
        <v/>
      </c>
      <c r="AA4562">
        <f>IF($C4562="","",IF(COUNTIF($C$2:$C4562,$C4562)=1,1,0))</f>
        <v/>
      </c>
      <c r="AB4562">
        <f>IF($AA4562=1,SUMPRODUCT(--($AE$2:$AE$6001&lt;$AE4562))+1,"")</f>
        <v/>
      </c>
      <c r="AC4562">
        <f>IF($C4562="","",IF(OR($W4562=TRUE(),$W4562="TRUE"),0,1))</f>
        <v/>
      </c>
      <c r="AD4562">
        <f>IF($C4562="","",IF($Z4562="Yes",1,0))</f>
        <v/>
      </c>
      <c r="AE4562">
        <f>IF($AA4562=1,IFERROR(IF(VALUE($C4562)&lt;100000000,VALUE($C4562),1000000000),IFERROR(IF(VALUE(MID($C4562,2,20))&lt;100000000,VALUE(MID($C4562,2,20)),1000000000),1000000000))+ROW()/100000,"")</f>
        <v/>
      </c>
    </row>
    <row r="4563">
      <c r="M4563" s="7">
        <f>IF($C4563="","",L4563*V4563/100)</f>
        <v/>
      </c>
      <c r="N4563" s="11" t="n"/>
      <c r="R4563" s="7" t="n"/>
      <c r="T4563" s="7" t="n"/>
      <c r="U4563" s="7">
        <f>IF($C4563="","",T4563*X4563/100)</f>
        <v/>
      </c>
      <c r="V4563" s="7">
        <f>IF($C4563="","",T4563-U4563)</f>
        <v/>
      </c>
      <c r="X4563">
        <f>IF($C4563="","",IF($AD4563=1,Settings!$C$8,IF($AC4563=1,Settings!$C$6,Settings!$C$7))*100)</f>
        <v/>
      </c>
      <c r="Y4563" s="7">
        <f>IF($C4563="","",V4563-M4563)</f>
        <v/>
      </c>
      <c r="AA4563">
        <f>IF($C4563="","",IF(COUNTIF($C$2:$C4563,$C4563)=1,1,0))</f>
        <v/>
      </c>
      <c r="AB4563">
        <f>IF($AA4563=1,SUMPRODUCT(--($AE$2:$AE$6001&lt;$AE4563))+1,"")</f>
        <v/>
      </c>
      <c r="AC4563">
        <f>IF($C4563="","",IF(OR($W4563=TRUE(),$W4563="TRUE"),0,1))</f>
        <v/>
      </c>
      <c r="AD4563">
        <f>IF($C4563="","",IF($Z4563="Yes",1,0))</f>
        <v/>
      </c>
      <c r="AE4563">
        <f>IF($AA4563=1,IFERROR(IF(VALUE($C4563)&lt;100000000,VALUE($C4563),1000000000),IFERROR(IF(VALUE(MID($C4563,2,20))&lt;100000000,VALUE(MID($C4563,2,20)),1000000000),1000000000))+ROW()/100000,"")</f>
        <v/>
      </c>
    </row>
    <row r="4564">
      <c r="M4564" s="7">
        <f>IF($C4564="","",L4564*V4564/100)</f>
        <v/>
      </c>
      <c r="N4564" s="11" t="n"/>
      <c r="R4564" s="7" t="n"/>
      <c r="T4564" s="7" t="n"/>
      <c r="U4564" s="7">
        <f>IF($C4564="","",T4564*X4564/100)</f>
        <v/>
      </c>
      <c r="V4564" s="7">
        <f>IF($C4564="","",T4564-U4564)</f>
        <v/>
      </c>
      <c r="X4564">
        <f>IF($C4564="","",IF($AD4564=1,Settings!$C$8,IF($AC4564=1,Settings!$C$6,Settings!$C$7))*100)</f>
        <v/>
      </c>
      <c r="Y4564" s="7">
        <f>IF($C4564="","",V4564-M4564)</f>
        <v/>
      </c>
      <c r="AA4564">
        <f>IF($C4564="","",IF(COUNTIF($C$2:$C4564,$C4564)=1,1,0))</f>
        <v/>
      </c>
      <c r="AB4564">
        <f>IF($AA4564=1,SUMPRODUCT(--($AE$2:$AE$6001&lt;$AE4564))+1,"")</f>
        <v/>
      </c>
      <c r="AC4564">
        <f>IF($C4564="","",IF(OR($W4564=TRUE(),$W4564="TRUE"),0,1))</f>
        <v/>
      </c>
      <c r="AD4564">
        <f>IF($C4564="","",IF($Z4564="Yes",1,0))</f>
        <v/>
      </c>
      <c r="AE4564">
        <f>IF($AA4564=1,IFERROR(IF(VALUE($C4564)&lt;100000000,VALUE($C4564),1000000000),IFERROR(IF(VALUE(MID($C4564,2,20))&lt;100000000,VALUE(MID($C4564,2,20)),1000000000),1000000000))+ROW()/100000,"")</f>
        <v/>
      </c>
    </row>
    <row r="4565">
      <c r="M4565" s="7">
        <f>IF($C4565="","",L4565*V4565/100)</f>
        <v/>
      </c>
      <c r="N4565" s="11" t="n"/>
      <c r="R4565" s="7" t="n"/>
      <c r="T4565" s="7" t="n"/>
      <c r="U4565" s="7">
        <f>IF($C4565="","",T4565*X4565/100)</f>
        <v/>
      </c>
      <c r="V4565" s="7">
        <f>IF($C4565="","",T4565-U4565)</f>
        <v/>
      </c>
      <c r="X4565">
        <f>IF($C4565="","",IF($AD4565=1,Settings!$C$8,IF($AC4565=1,Settings!$C$6,Settings!$C$7))*100)</f>
        <v/>
      </c>
      <c r="Y4565" s="7">
        <f>IF($C4565="","",V4565-M4565)</f>
        <v/>
      </c>
      <c r="AA4565">
        <f>IF($C4565="","",IF(COUNTIF($C$2:$C4565,$C4565)=1,1,0))</f>
        <v/>
      </c>
      <c r="AB4565">
        <f>IF($AA4565=1,SUMPRODUCT(--($AE$2:$AE$6001&lt;$AE4565))+1,"")</f>
        <v/>
      </c>
      <c r="AC4565">
        <f>IF($C4565="","",IF(OR($W4565=TRUE(),$W4565="TRUE"),0,1))</f>
        <v/>
      </c>
      <c r="AD4565">
        <f>IF($C4565="","",IF($Z4565="Yes",1,0))</f>
        <v/>
      </c>
      <c r="AE4565">
        <f>IF($AA4565=1,IFERROR(IF(VALUE($C4565)&lt;100000000,VALUE($C4565),1000000000),IFERROR(IF(VALUE(MID($C4565,2,20))&lt;100000000,VALUE(MID($C4565,2,20)),1000000000),1000000000))+ROW()/100000,"")</f>
        <v/>
      </c>
    </row>
    <row r="4566">
      <c r="M4566" s="7">
        <f>IF($C4566="","",L4566*V4566/100)</f>
        <v/>
      </c>
      <c r="N4566" s="11" t="n"/>
      <c r="R4566" s="7" t="n"/>
      <c r="T4566" s="7" t="n"/>
      <c r="U4566" s="7">
        <f>IF($C4566="","",T4566*X4566/100)</f>
        <v/>
      </c>
      <c r="V4566" s="7">
        <f>IF($C4566="","",T4566-U4566)</f>
        <v/>
      </c>
      <c r="X4566">
        <f>IF($C4566="","",IF($AD4566=1,Settings!$C$8,IF($AC4566=1,Settings!$C$6,Settings!$C$7))*100)</f>
        <v/>
      </c>
      <c r="Y4566" s="7">
        <f>IF($C4566="","",V4566-M4566)</f>
        <v/>
      </c>
      <c r="AA4566">
        <f>IF($C4566="","",IF(COUNTIF($C$2:$C4566,$C4566)=1,1,0))</f>
        <v/>
      </c>
      <c r="AB4566">
        <f>IF($AA4566=1,SUMPRODUCT(--($AE$2:$AE$6001&lt;$AE4566))+1,"")</f>
        <v/>
      </c>
      <c r="AC4566">
        <f>IF($C4566="","",IF(OR($W4566=TRUE(),$W4566="TRUE"),0,1))</f>
        <v/>
      </c>
      <c r="AD4566">
        <f>IF($C4566="","",IF($Z4566="Yes",1,0))</f>
        <v/>
      </c>
      <c r="AE4566">
        <f>IF($AA4566=1,IFERROR(IF(VALUE($C4566)&lt;100000000,VALUE($C4566),1000000000),IFERROR(IF(VALUE(MID($C4566,2,20))&lt;100000000,VALUE(MID($C4566,2,20)),1000000000),1000000000))+ROW()/100000,"")</f>
        <v/>
      </c>
    </row>
    <row r="4567">
      <c r="M4567" s="7">
        <f>IF($C4567="","",L4567*V4567/100)</f>
        <v/>
      </c>
      <c r="N4567" s="11" t="n"/>
      <c r="R4567" s="7" t="n"/>
      <c r="T4567" s="7" t="n"/>
      <c r="U4567" s="7">
        <f>IF($C4567="","",T4567*X4567/100)</f>
        <v/>
      </c>
      <c r="V4567" s="7">
        <f>IF($C4567="","",T4567-U4567)</f>
        <v/>
      </c>
      <c r="X4567">
        <f>IF($C4567="","",IF($AD4567=1,Settings!$C$8,IF($AC4567=1,Settings!$C$6,Settings!$C$7))*100)</f>
        <v/>
      </c>
      <c r="Y4567" s="7">
        <f>IF($C4567="","",V4567-M4567)</f>
        <v/>
      </c>
      <c r="AA4567">
        <f>IF($C4567="","",IF(COUNTIF($C$2:$C4567,$C4567)=1,1,0))</f>
        <v/>
      </c>
      <c r="AB4567">
        <f>IF($AA4567=1,SUMPRODUCT(--($AE$2:$AE$6001&lt;$AE4567))+1,"")</f>
        <v/>
      </c>
      <c r="AC4567">
        <f>IF($C4567="","",IF(OR($W4567=TRUE(),$W4567="TRUE"),0,1))</f>
        <v/>
      </c>
      <c r="AD4567">
        <f>IF($C4567="","",IF($Z4567="Yes",1,0))</f>
        <v/>
      </c>
      <c r="AE4567">
        <f>IF($AA4567=1,IFERROR(IF(VALUE($C4567)&lt;100000000,VALUE($C4567),1000000000),IFERROR(IF(VALUE(MID($C4567,2,20))&lt;100000000,VALUE(MID($C4567,2,20)),1000000000),1000000000))+ROW()/100000,"")</f>
        <v/>
      </c>
    </row>
    <row r="4568">
      <c r="M4568" s="7">
        <f>IF($C4568="","",L4568*V4568/100)</f>
        <v/>
      </c>
      <c r="N4568" s="11" t="n"/>
      <c r="R4568" s="7" t="n"/>
      <c r="T4568" s="7" t="n"/>
      <c r="U4568" s="7">
        <f>IF($C4568="","",T4568*X4568/100)</f>
        <v/>
      </c>
      <c r="V4568" s="7">
        <f>IF($C4568="","",T4568-U4568)</f>
        <v/>
      </c>
      <c r="X4568">
        <f>IF($C4568="","",IF($AD4568=1,Settings!$C$8,IF($AC4568=1,Settings!$C$6,Settings!$C$7))*100)</f>
        <v/>
      </c>
      <c r="Y4568" s="7">
        <f>IF($C4568="","",V4568-M4568)</f>
        <v/>
      </c>
      <c r="AA4568">
        <f>IF($C4568="","",IF(COUNTIF($C$2:$C4568,$C4568)=1,1,0))</f>
        <v/>
      </c>
      <c r="AB4568">
        <f>IF($AA4568=1,SUMPRODUCT(--($AE$2:$AE$6001&lt;$AE4568))+1,"")</f>
        <v/>
      </c>
      <c r="AC4568">
        <f>IF($C4568="","",IF(OR($W4568=TRUE(),$W4568="TRUE"),0,1))</f>
        <v/>
      </c>
      <c r="AD4568">
        <f>IF($C4568="","",IF($Z4568="Yes",1,0))</f>
        <v/>
      </c>
      <c r="AE4568">
        <f>IF($AA4568=1,IFERROR(IF(VALUE($C4568)&lt;100000000,VALUE($C4568),1000000000),IFERROR(IF(VALUE(MID($C4568,2,20))&lt;100000000,VALUE(MID($C4568,2,20)),1000000000),1000000000))+ROW()/100000,"")</f>
        <v/>
      </c>
    </row>
    <row r="4569">
      <c r="M4569" s="7">
        <f>IF($C4569="","",L4569*V4569/100)</f>
        <v/>
      </c>
      <c r="N4569" s="11" t="n"/>
      <c r="R4569" s="7" t="n"/>
      <c r="T4569" s="7" t="n"/>
      <c r="U4569" s="7">
        <f>IF($C4569="","",T4569*X4569/100)</f>
        <v/>
      </c>
      <c r="V4569" s="7">
        <f>IF($C4569="","",T4569-U4569)</f>
        <v/>
      </c>
      <c r="X4569">
        <f>IF($C4569="","",IF($AD4569=1,Settings!$C$8,IF($AC4569=1,Settings!$C$6,Settings!$C$7))*100)</f>
        <v/>
      </c>
      <c r="Y4569" s="7">
        <f>IF($C4569="","",V4569-M4569)</f>
        <v/>
      </c>
      <c r="AA4569">
        <f>IF($C4569="","",IF(COUNTIF($C$2:$C4569,$C4569)=1,1,0))</f>
        <v/>
      </c>
      <c r="AB4569">
        <f>IF($AA4569=1,SUMPRODUCT(--($AE$2:$AE$6001&lt;$AE4569))+1,"")</f>
        <v/>
      </c>
      <c r="AC4569">
        <f>IF($C4569="","",IF(OR($W4569=TRUE(),$W4569="TRUE"),0,1))</f>
        <v/>
      </c>
      <c r="AD4569">
        <f>IF($C4569="","",IF($Z4569="Yes",1,0))</f>
        <v/>
      </c>
      <c r="AE4569">
        <f>IF($AA4569=1,IFERROR(IF(VALUE($C4569)&lt;100000000,VALUE($C4569),1000000000),IFERROR(IF(VALUE(MID($C4569,2,20))&lt;100000000,VALUE(MID($C4569,2,20)),1000000000),1000000000))+ROW()/100000,"")</f>
        <v/>
      </c>
    </row>
    <row r="4570">
      <c r="M4570" s="7">
        <f>IF($C4570="","",L4570*V4570/100)</f>
        <v/>
      </c>
      <c r="N4570" s="11" t="n"/>
      <c r="R4570" s="7" t="n"/>
      <c r="T4570" s="7" t="n"/>
      <c r="U4570" s="7">
        <f>IF($C4570="","",T4570*X4570/100)</f>
        <v/>
      </c>
      <c r="V4570" s="7">
        <f>IF($C4570="","",T4570-U4570)</f>
        <v/>
      </c>
      <c r="X4570">
        <f>IF($C4570="","",IF($AD4570=1,Settings!$C$8,IF($AC4570=1,Settings!$C$6,Settings!$C$7))*100)</f>
        <v/>
      </c>
      <c r="Y4570" s="7">
        <f>IF($C4570="","",V4570-M4570)</f>
        <v/>
      </c>
      <c r="AA4570">
        <f>IF($C4570="","",IF(COUNTIF($C$2:$C4570,$C4570)=1,1,0))</f>
        <v/>
      </c>
      <c r="AB4570">
        <f>IF($AA4570=1,SUMPRODUCT(--($AE$2:$AE$6001&lt;$AE4570))+1,"")</f>
        <v/>
      </c>
      <c r="AC4570">
        <f>IF($C4570="","",IF(OR($W4570=TRUE(),$W4570="TRUE"),0,1))</f>
        <v/>
      </c>
      <c r="AD4570">
        <f>IF($C4570="","",IF($Z4570="Yes",1,0))</f>
        <v/>
      </c>
      <c r="AE4570">
        <f>IF($AA4570=1,IFERROR(IF(VALUE($C4570)&lt;100000000,VALUE($C4570),1000000000),IFERROR(IF(VALUE(MID($C4570,2,20))&lt;100000000,VALUE(MID($C4570,2,20)),1000000000),1000000000))+ROW()/100000,"")</f>
        <v/>
      </c>
    </row>
    <row r="4571">
      <c r="M4571" s="7">
        <f>IF($C4571="","",L4571*V4571/100)</f>
        <v/>
      </c>
      <c r="N4571" s="11" t="n"/>
      <c r="R4571" s="7" t="n"/>
      <c r="T4571" s="7" t="n"/>
      <c r="U4571" s="7">
        <f>IF($C4571="","",T4571*X4571/100)</f>
        <v/>
      </c>
      <c r="V4571" s="7">
        <f>IF($C4571="","",T4571-U4571)</f>
        <v/>
      </c>
      <c r="X4571">
        <f>IF($C4571="","",IF($AD4571=1,Settings!$C$8,IF($AC4571=1,Settings!$C$6,Settings!$C$7))*100)</f>
        <v/>
      </c>
      <c r="Y4571" s="7">
        <f>IF($C4571="","",V4571-M4571)</f>
        <v/>
      </c>
      <c r="AA4571">
        <f>IF($C4571="","",IF(COUNTIF($C$2:$C4571,$C4571)=1,1,0))</f>
        <v/>
      </c>
      <c r="AB4571">
        <f>IF($AA4571=1,SUMPRODUCT(--($AE$2:$AE$6001&lt;$AE4571))+1,"")</f>
        <v/>
      </c>
      <c r="AC4571">
        <f>IF($C4571="","",IF(OR($W4571=TRUE(),$W4571="TRUE"),0,1))</f>
        <v/>
      </c>
      <c r="AD4571">
        <f>IF($C4571="","",IF($Z4571="Yes",1,0))</f>
        <v/>
      </c>
      <c r="AE4571">
        <f>IF($AA4571=1,IFERROR(IF(VALUE($C4571)&lt;100000000,VALUE($C4571),1000000000),IFERROR(IF(VALUE(MID($C4571,2,20))&lt;100000000,VALUE(MID($C4571,2,20)),1000000000),1000000000))+ROW()/100000,"")</f>
        <v/>
      </c>
    </row>
    <row r="4572">
      <c r="M4572" s="7">
        <f>IF($C4572="","",L4572*V4572/100)</f>
        <v/>
      </c>
      <c r="N4572" s="11" t="n"/>
      <c r="R4572" s="7" t="n"/>
      <c r="T4572" s="7" t="n"/>
      <c r="U4572" s="7">
        <f>IF($C4572="","",T4572*X4572/100)</f>
        <v/>
      </c>
      <c r="V4572" s="7">
        <f>IF($C4572="","",T4572-U4572)</f>
        <v/>
      </c>
      <c r="X4572">
        <f>IF($C4572="","",IF($AD4572=1,Settings!$C$8,IF($AC4572=1,Settings!$C$6,Settings!$C$7))*100)</f>
        <v/>
      </c>
      <c r="Y4572" s="7">
        <f>IF($C4572="","",V4572-M4572)</f>
        <v/>
      </c>
      <c r="AA4572">
        <f>IF($C4572="","",IF(COUNTIF($C$2:$C4572,$C4572)=1,1,0))</f>
        <v/>
      </c>
      <c r="AB4572">
        <f>IF($AA4572=1,SUMPRODUCT(--($AE$2:$AE$6001&lt;$AE4572))+1,"")</f>
        <v/>
      </c>
      <c r="AC4572">
        <f>IF($C4572="","",IF(OR($W4572=TRUE(),$W4572="TRUE"),0,1))</f>
        <v/>
      </c>
      <c r="AD4572">
        <f>IF($C4572="","",IF($Z4572="Yes",1,0))</f>
        <v/>
      </c>
      <c r="AE4572">
        <f>IF($AA4572=1,IFERROR(IF(VALUE($C4572)&lt;100000000,VALUE($C4572),1000000000),IFERROR(IF(VALUE(MID($C4572,2,20))&lt;100000000,VALUE(MID($C4572,2,20)),1000000000),1000000000))+ROW()/100000,"")</f>
        <v/>
      </c>
    </row>
    <row r="4573">
      <c r="M4573" s="7">
        <f>IF($C4573="","",L4573*V4573/100)</f>
        <v/>
      </c>
      <c r="N4573" s="11" t="n"/>
      <c r="R4573" s="7" t="n"/>
      <c r="T4573" s="7" t="n"/>
      <c r="U4573" s="7">
        <f>IF($C4573="","",T4573*X4573/100)</f>
        <v/>
      </c>
      <c r="V4573" s="7">
        <f>IF($C4573="","",T4573-U4573)</f>
        <v/>
      </c>
      <c r="X4573">
        <f>IF($C4573="","",IF($AD4573=1,Settings!$C$8,IF($AC4573=1,Settings!$C$6,Settings!$C$7))*100)</f>
        <v/>
      </c>
      <c r="Y4573" s="7">
        <f>IF($C4573="","",V4573-M4573)</f>
        <v/>
      </c>
      <c r="AA4573">
        <f>IF($C4573="","",IF(COUNTIF($C$2:$C4573,$C4573)=1,1,0))</f>
        <v/>
      </c>
      <c r="AB4573">
        <f>IF($AA4573=1,SUMPRODUCT(--($AE$2:$AE$6001&lt;$AE4573))+1,"")</f>
        <v/>
      </c>
      <c r="AC4573">
        <f>IF($C4573="","",IF(OR($W4573=TRUE(),$W4573="TRUE"),0,1))</f>
        <v/>
      </c>
      <c r="AD4573">
        <f>IF($C4573="","",IF($Z4573="Yes",1,0))</f>
        <v/>
      </c>
      <c r="AE4573">
        <f>IF($AA4573=1,IFERROR(IF(VALUE($C4573)&lt;100000000,VALUE($C4573),1000000000),IFERROR(IF(VALUE(MID($C4573,2,20))&lt;100000000,VALUE(MID($C4573,2,20)),1000000000),1000000000))+ROW()/100000,"")</f>
        <v/>
      </c>
    </row>
    <row r="4574">
      <c r="M4574" s="7">
        <f>IF($C4574="","",L4574*V4574/100)</f>
        <v/>
      </c>
      <c r="N4574" s="11" t="n"/>
      <c r="R4574" s="7" t="n"/>
      <c r="T4574" s="7" t="n"/>
      <c r="U4574" s="7">
        <f>IF($C4574="","",T4574*X4574/100)</f>
        <v/>
      </c>
      <c r="V4574" s="7">
        <f>IF($C4574="","",T4574-U4574)</f>
        <v/>
      </c>
      <c r="X4574">
        <f>IF($C4574="","",IF($AD4574=1,Settings!$C$8,IF($AC4574=1,Settings!$C$6,Settings!$C$7))*100)</f>
        <v/>
      </c>
      <c r="Y4574" s="7">
        <f>IF($C4574="","",V4574-M4574)</f>
        <v/>
      </c>
      <c r="AA4574">
        <f>IF($C4574="","",IF(COUNTIF($C$2:$C4574,$C4574)=1,1,0))</f>
        <v/>
      </c>
      <c r="AB4574">
        <f>IF($AA4574=1,SUMPRODUCT(--($AE$2:$AE$6001&lt;$AE4574))+1,"")</f>
        <v/>
      </c>
      <c r="AC4574">
        <f>IF($C4574="","",IF(OR($W4574=TRUE(),$W4574="TRUE"),0,1))</f>
        <v/>
      </c>
      <c r="AD4574">
        <f>IF($C4574="","",IF($Z4574="Yes",1,0))</f>
        <v/>
      </c>
      <c r="AE4574">
        <f>IF($AA4574=1,IFERROR(IF(VALUE($C4574)&lt;100000000,VALUE($C4574),1000000000),IFERROR(IF(VALUE(MID($C4574,2,20))&lt;100000000,VALUE(MID($C4574,2,20)),1000000000),1000000000))+ROW()/100000,"")</f>
        <v/>
      </c>
    </row>
    <row r="4575">
      <c r="M4575" s="7">
        <f>IF($C4575="","",L4575*V4575/100)</f>
        <v/>
      </c>
      <c r="N4575" s="11" t="n"/>
      <c r="R4575" s="7" t="n"/>
      <c r="T4575" s="7" t="n"/>
      <c r="U4575" s="7">
        <f>IF($C4575="","",T4575*X4575/100)</f>
        <v/>
      </c>
      <c r="V4575" s="7">
        <f>IF($C4575="","",T4575-U4575)</f>
        <v/>
      </c>
      <c r="X4575">
        <f>IF($C4575="","",IF($AD4575=1,Settings!$C$8,IF($AC4575=1,Settings!$C$6,Settings!$C$7))*100)</f>
        <v/>
      </c>
      <c r="Y4575" s="7">
        <f>IF($C4575="","",V4575-M4575)</f>
        <v/>
      </c>
      <c r="AA4575">
        <f>IF($C4575="","",IF(COUNTIF($C$2:$C4575,$C4575)=1,1,0))</f>
        <v/>
      </c>
      <c r="AB4575">
        <f>IF($AA4575=1,SUMPRODUCT(--($AE$2:$AE$6001&lt;$AE4575))+1,"")</f>
        <v/>
      </c>
      <c r="AC4575">
        <f>IF($C4575="","",IF(OR($W4575=TRUE(),$W4575="TRUE"),0,1))</f>
        <v/>
      </c>
      <c r="AD4575">
        <f>IF($C4575="","",IF($Z4575="Yes",1,0))</f>
        <v/>
      </c>
      <c r="AE4575">
        <f>IF($AA4575=1,IFERROR(IF(VALUE($C4575)&lt;100000000,VALUE($C4575),1000000000),IFERROR(IF(VALUE(MID($C4575,2,20))&lt;100000000,VALUE(MID($C4575,2,20)),1000000000),1000000000))+ROW()/100000,"")</f>
        <v/>
      </c>
    </row>
    <row r="4576">
      <c r="M4576" s="7">
        <f>IF($C4576="","",L4576*V4576/100)</f>
        <v/>
      </c>
      <c r="N4576" s="11" t="n"/>
      <c r="R4576" s="7" t="n"/>
      <c r="T4576" s="7" t="n"/>
      <c r="U4576" s="7">
        <f>IF($C4576="","",T4576*X4576/100)</f>
        <v/>
      </c>
      <c r="V4576" s="7">
        <f>IF($C4576="","",T4576-U4576)</f>
        <v/>
      </c>
      <c r="X4576">
        <f>IF($C4576="","",IF($AD4576=1,Settings!$C$8,IF($AC4576=1,Settings!$C$6,Settings!$C$7))*100)</f>
        <v/>
      </c>
      <c r="Y4576" s="7">
        <f>IF($C4576="","",V4576-M4576)</f>
        <v/>
      </c>
      <c r="AA4576">
        <f>IF($C4576="","",IF(COUNTIF($C$2:$C4576,$C4576)=1,1,0))</f>
        <v/>
      </c>
      <c r="AB4576">
        <f>IF($AA4576=1,SUMPRODUCT(--($AE$2:$AE$6001&lt;$AE4576))+1,"")</f>
        <v/>
      </c>
      <c r="AC4576">
        <f>IF($C4576="","",IF(OR($W4576=TRUE(),$W4576="TRUE"),0,1))</f>
        <v/>
      </c>
      <c r="AD4576">
        <f>IF($C4576="","",IF($Z4576="Yes",1,0))</f>
        <v/>
      </c>
      <c r="AE4576">
        <f>IF($AA4576=1,IFERROR(IF(VALUE($C4576)&lt;100000000,VALUE($C4576),1000000000),IFERROR(IF(VALUE(MID($C4576,2,20))&lt;100000000,VALUE(MID($C4576,2,20)),1000000000),1000000000))+ROW()/100000,"")</f>
        <v/>
      </c>
    </row>
    <row r="4577">
      <c r="M4577" s="7">
        <f>IF($C4577="","",L4577*V4577/100)</f>
        <v/>
      </c>
      <c r="N4577" s="11" t="n"/>
      <c r="R4577" s="7" t="n"/>
      <c r="T4577" s="7" t="n"/>
      <c r="U4577" s="7">
        <f>IF($C4577="","",T4577*X4577/100)</f>
        <v/>
      </c>
      <c r="V4577" s="7">
        <f>IF($C4577="","",T4577-U4577)</f>
        <v/>
      </c>
      <c r="X4577">
        <f>IF($C4577="","",IF($AD4577=1,Settings!$C$8,IF($AC4577=1,Settings!$C$6,Settings!$C$7))*100)</f>
        <v/>
      </c>
      <c r="Y4577" s="7">
        <f>IF($C4577="","",V4577-M4577)</f>
        <v/>
      </c>
      <c r="AA4577">
        <f>IF($C4577="","",IF(COUNTIF($C$2:$C4577,$C4577)=1,1,0))</f>
        <v/>
      </c>
      <c r="AB4577">
        <f>IF($AA4577=1,SUMPRODUCT(--($AE$2:$AE$6001&lt;$AE4577))+1,"")</f>
        <v/>
      </c>
      <c r="AC4577">
        <f>IF($C4577="","",IF(OR($W4577=TRUE(),$W4577="TRUE"),0,1))</f>
        <v/>
      </c>
      <c r="AD4577">
        <f>IF($C4577="","",IF($Z4577="Yes",1,0))</f>
        <v/>
      </c>
      <c r="AE4577">
        <f>IF($AA4577=1,IFERROR(IF(VALUE($C4577)&lt;100000000,VALUE($C4577),1000000000),IFERROR(IF(VALUE(MID($C4577,2,20))&lt;100000000,VALUE(MID($C4577,2,20)),1000000000),1000000000))+ROW()/100000,"")</f>
        <v/>
      </c>
    </row>
    <row r="4578">
      <c r="M4578" s="7">
        <f>IF($C4578="","",L4578*V4578/100)</f>
        <v/>
      </c>
      <c r="N4578" s="11" t="n"/>
      <c r="R4578" s="7" t="n"/>
      <c r="T4578" s="7" t="n"/>
      <c r="U4578" s="7">
        <f>IF($C4578="","",T4578*X4578/100)</f>
        <v/>
      </c>
      <c r="V4578" s="7">
        <f>IF($C4578="","",T4578-U4578)</f>
        <v/>
      </c>
      <c r="X4578">
        <f>IF($C4578="","",IF($AD4578=1,Settings!$C$8,IF($AC4578=1,Settings!$C$6,Settings!$C$7))*100)</f>
        <v/>
      </c>
      <c r="Y4578" s="7">
        <f>IF($C4578="","",V4578-M4578)</f>
        <v/>
      </c>
      <c r="AA4578">
        <f>IF($C4578="","",IF(COUNTIF($C$2:$C4578,$C4578)=1,1,0))</f>
        <v/>
      </c>
      <c r="AB4578">
        <f>IF($AA4578=1,SUMPRODUCT(--($AE$2:$AE$6001&lt;$AE4578))+1,"")</f>
        <v/>
      </c>
      <c r="AC4578">
        <f>IF($C4578="","",IF(OR($W4578=TRUE(),$W4578="TRUE"),0,1))</f>
        <v/>
      </c>
      <c r="AD4578">
        <f>IF($C4578="","",IF($Z4578="Yes",1,0))</f>
        <v/>
      </c>
      <c r="AE4578">
        <f>IF($AA4578=1,IFERROR(IF(VALUE($C4578)&lt;100000000,VALUE($C4578),1000000000),IFERROR(IF(VALUE(MID($C4578,2,20))&lt;100000000,VALUE(MID($C4578,2,20)),1000000000),1000000000))+ROW()/100000,"")</f>
        <v/>
      </c>
    </row>
    <row r="4579">
      <c r="M4579" s="7">
        <f>IF($C4579="","",L4579*V4579/100)</f>
        <v/>
      </c>
      <c r="N4579" s="11" t="n"/>
      <c r="R4579" s="7" t="n"/>
      <c r="T4579" s="7" t="n"/>
      <c r="U4579" s="7">
        <f>IF($C4579="","",T4579*X4579/100)</f>
        <v/>
      </c>
      <c r="V4579" s="7">
        <f>IF($C4579="","",T4579-U4579)</f>
        <v/>
      </c>
      <c r="X4579">
        <f>IF($C4579="","",IF($AD4579=1,Settings!$C$8,IF($AC4579=1,Settings!$C$6,Settings!$C$7))*100)</f>
        <v/>
      </c>
      <c r="Y4579" s="7">
        <f>IF($C4579="","",V4579-M4579)</f>
        <v/>
      </c>
      <c r="AA4579">
        <f>IF($C4579="","",IF(COUNTIF($C$2:$C4579,$C4579)=1,1,0))</f>
        <v/>
      </c>
      <c r="AB4579">
        <f>IF($AA4579=1,SUMPRODUCT(--($AE$2:$AE$6001&lt;$AE4579))+1,"")</f>
        <v/>
      </c>
      <c r="AC4579">
        <f>IF($C4579="","",IF(OR($W4579=TRUE(),$W4579="TRUE"),0,1))</f>
        <v/>
      </c>
      <c r="AD4579">
        <f>IF($C4579="","",IF($Z4579="Yes",1,0))</f>
        <v/>
      </c>
      <c r="AE4579">
        <f>IF($AA4579=1,IFERROR(IF(VALUE($C4579)&lt;100000000,VALUE($C4579),1000000000),IFERROR(IF(VALUE(MID($C4579,2,20))&lt;100000000,VALUE(MID($C4579,2,20)),1000000000),1000000000))+ROW()/100000,"")</f>
        <v/>
      </c>
    </row>
    <row r="4580">
      <c r="M4580" s="7">
        <f>IF($C4580="","",L4580*V4580/100)</f>
        <v/>
      </c>
      <c r="N4580" s="11" t="n"/>
      <c r="R4580" s="7" t="n"/>
      <c r="T4580" s="7" t="n"/>
      <c r="U4580" s="7">
        <f>IF($C4580="","",T4580*X4580/100)</f>
        <v/>
      </c>
      <c r="V4580" s="7">
        <f>IF($C4580="","",T4580-U4580)</f>
        <v/>
      </c>
      <c r="X4580">
        <f>IF($C4580="","",IF($AD4580=1,Settings!$C$8,IF($AC4580=1,Settings!$C$6,Settings!$C$7))*100)</f>
        <v/>
      </c>
      <c r="Y4580" s="7">
        <f>IF($C4580="","",V4580-M4580)</f>
        <v/>
      </c>
      <c r="AA4580">
        <f>IF($C4580="","",IF(COUNTIF($C$2:$C4580,$C4580)=1,1,0))</f>
        <v/>
      </c>
      <c r="AB4580">
        <f>IF($AA4580=1,SUMPRODUCT(--($AE$2:$AE$6001&lt;$AE4580))+1,"")</f>
        <v/>
      </c>
      <c r="AC4580">
        <f>IF($C4580="","",IF(OR($W4580=TRUE(),$W4580="TRUE"),0,1))</f>
        <v/>
      </c>
      <c r="AD4580">
        <f>IF($C4580="","",IF($Z4580="Yes",1,0))</f>
        <v/>
      </c>
      <c r="AE4580">
        <f>IF($AA4580=1,IFERROR(IF(VALUE($C4580)&lt;100000000,VALUE($C4580),1000000000),IFERROR(IF(VALUE(MID($C4580,2,20))&lt;100000000,VALUE(MID($C4580,2,20)),1000000000),1000000000))+ROW()/100000,"")</f>
        <v/>
      </c>
    </row>
    <row r="4581">
      <c r="M4581" s="7">
        <f>IF($C4581="","",L4581*V4581/100)</f>
        <v/>
      </c>
      <c r="N4581" s="11" t="n"/>
      <c r="R4581" s="7" t="n"/>
      <c r="T4581" s="7" t="n"/>
      <c r="U4581" s="7">
        <f>IF($C4581="","",T4581*X4581/100)</f>
        <v/>
      </c>
      <c r="V4581" s="7">
        <f>IF($C4581="","",T4581-U4581)</f>
        <v/>
      </c>
      <c r="X4581">
        <f>IF($C4581="","",IF($AD4581=1,Settings!$C$8,IF($AC4581=1,Settings!$C$6,Settings!$C$7))*100)</f>
        <v/>
      </c>
      <c r="Y4581" s="7">
        <f>IF($C4581="","",V4581-M4581)</f>
        <v/>
      </c>
      <c r="AA4581">
        <f>IF($C4581="","",IF(COUNTIF($C$2:$C4581,$C4581)=1,1,0))</f>
        <v/>
      </c>
      <c r="AB4581">
        <f>IF($AA4581=1,SUMPRODUCT(--($AE$2:$AE$6001&lt;$AE4581))+1,"")</f>
        <v/>
      </c>
      <c r="AC4581">
        <f>IF($C4581="","",IF(OR($W4581=TRUE(),$W4581="TRUE"),0,1))</f>
        <v/>
      </c>
      <c r="AD4581">
        <f>IF($C4581="","",IF($Z4581="Yes",1,0))</f>
        <v/>
      </c>
      <c r="AE4581">
        <f>IF($AA4581=1,IFERROR(IF(VALUE($C4581)&lt;100000000,VALUE($C4581),1000000000),IFERROR(IF(VALUE(MID($C4581,2,20))&lt;100000000,VALUE(MID($C4581,2,20)),1000000000),1000000000))+ROW()/100000,"")</f>
        <v/>
      </c>
    </row>
    <row r="4582">
      <c r="M4582" s="7">
        <f>IF($C4582="","",L4582*V4582/100)</f>
        <v/>
      </c>
      <c r="N4582" s="11" t="n"/>
      <c r="R4582" s="7" t="n"/>
      <c r="T4582" s="7" t="n"/>
      <c r="U4582" s="7">
        <f>IF($C4582="","",T4582*X4582/100)</f>
        <v/>
      </c>
      <c r="V4582" s="7">
        <f>IF($C4582="","",T4582-U4582)</f>
        <v/>
      </c>
      <c r="X4582">
        <f>IF($C4582="","",IF($AD4582=1,Settings!$C$8,IF($AC4582=1,Settings!$C$6,Settings!$C$7))*100)</f>
        <v/>
      </c>
      <c r="Y4582" s="7">
        <f>IF($C4582="","",V4582-M4582)</f>
        <v/>
      </c>
      <c r="AA4582">
        <f>IF($C4582="","",IF(COUNTIF($C$2:$C4582,$C4582)=1,1,0))</f>
        <v/>
      </c>
      <c r="AB4582">
        <f>IF($AA4582=1,SUMPRODUCT(--($AE$2:$AE$6001&lt;$AE4582))+1,"")</f>
        <v/>
      </c>
      <c r="AC4582">
        <f>IF($C4582="","",IF(OR($W4582=TRUE(),$W4582="TRUE"),0,1))</f>
        <v/>
      </c>
      <c r="AD4582">
        <f>IF($C4582="","",IF($Z4582="Yes",1,0))</f>
        <v/>
      </c>
      <c r="AE4582">
        <f>IF($AA4582=1,IFERROR(IF(VALUE($C4582)&lt;100000000,VALUE($C4582),1000000000),IFERROR(IF(VALUE(MID($C4582,2,20))&lt;100000000,VALUE(MID($C4582,2,20)),1000000000),1000000000))+ROW()/100000,"")</f>
        <v/>
      </c>
    </row>
    <row r="4583">
      <c r="M4583" s="7">
        <f>IF($C4583="","",L4583*V4583/100)</f>
        <v/>
      </c>
      <c r="N4583" s="11" t="n"/>
      <c r="R4583" s="7" t="n"/>
      <c r="T4583" s="7" t="n"/>
      <c r="U4583" s="7">
        <f>IF($C4583="","",T4583*X4583/100)</f>
        <v/>
      </c>
      <c r="V4583" s="7">
        <f>IF($C4583="","",T4583-U4583)</f>
        <v/>
      </c>
      <c r="X4583">
        <f>IF($C4583="","",IF($AD4583=1,Settings!$C$8,IF($AC4583=1,Settings!$C$6,Settings!$C$7))*100)</f>
        <v/>
      </c>
      <c r="Y4583" s="7">
        <f>IF($C4583="","",V4583-M4583)</f>
        <v/>
      </c>
      <c r="AA4583">
        <f>IF($C4583="","",IF(COUNTIF($C$2:$C4583,$C4583)=1,1,0))</f>
        <v/>
      </c>
      <c r="AB4583">
        <f>IF($AA4583=1,SUMPRODUCT(--($AE$2:$AE$6001&lt;$AE4583))+1,"")</f>
        <v/>
      </c>
      <c r="AC4583">
        <f>IF($C4583="","",IF(OR($W4583=TRUE(),$W4583="TRUE"),0,1))</f>
        <v/>
      </c>
      <c r="AD4583">
        <f>IF($C4583="","",IF($Z4583="Yes",1,0))</f>
        <v/>
      </c>
      <c r="AE4583">
        <f>IF($AA4583=1,IFERROR(IF(VALUE($C4583)&lt;100000000,VALUE($C4583),1000000000),IFERROR(IF(VALUE(MID($C4583,2,20))&lt;100000000,VALUE(MID($C4583,2,20)),1000000000),1000000000))+ROW()/100000,"")</f>
        <v/>
      </c>
    </row>
    <row r="4584">
      <c r="M4584" s="7">
        <f>IF($C4584="","",L4584*V4584/100)</f>
        <v/>
      </c>
      <c r="N4584" s="11" t="n"/>
      <c r="R4584" s="7" t="n"/>
      <c r="T4584" s="7" t="n"/>
      <c r="U4584" s="7">
        <f>IF($C4584="","",T4584*X4584/100)</f>
        <v/>
      </c>
      <c r="V4584" s="7">
        <f>IF($C4584="","",T4584-U4584)</f>
        <v/>
      </c>
      <c r="X4584">
        <f>IF($C4584="","",IF($AD4584=1,Settings!$C$8,IF($AC4584=1,Settings!$C$6,Settings!$C$7))*100)</f>
        <v/>
      </c>
      <c r="Y4584" s="7">
        <f>IF($C4584="","",V4584-M4584)</f>
        <v/>
      </c>
      <c r="AA4584">
        <f>IF($C4584="","",IF(COUNTIF($C$2:$C4584,$C4584)=1,1,0))</f>
        <v/>
      </c>
      <c r="AB4584">
        <f>IF($AA4584=1,SUMPRODUCT(--($AE$2:$AE$6001&lt;$AE4584))+1,"")</f>
        <v/>
      </c>
      <c r="AC4584">
        <f>IF($C4584="","",IF(OR($W4584=TRUE(),$W4584="TRUE"),0,1))</f>
        <v/>
      </c>
      <c r="AD4584">
        <f>IF($C4584="","",IF($Z4584="Yes",1,0))</f>
        <v/>
      </c>
      <c r="AE4584">
        <f>IF($AA4584=1,IFERROR(IF(VALUE($C4584)&lt;100000000,VALUE($C4584),1000000000),IFERROR(IF(VALUE(MID($C4584,2,20))&lt;100000000,VALUE(MID($C4584,2,20)),1000000000),1000000000))+ROW()/100000,"")</f>
        <v/>
      </c>
    </row>
    <row r="4585">
      <c r="M4585" s="7">
        <f>IF($C4585="","",L4585*V4585/100)</f>
        <v/>
      </c>
      <c r="N4585" s="11" t="n"/>
      <c r="R4585" s="7" t="n"/>
      <c r="T4585" s="7" t="n"/>
      <c r="U4585" s="7">
        <f>IF($C4585="","",T4585*X4585/100)</f>
        <v/>
      </c>
      <c r="V4585" s="7">
        <f>IF($C4585="","",T4585-U4585)</f>
        <v/>
      </c>
      <c r="X4585">
        <f>IF($C4585="","",IF($AD4585=1,Settings!$C$8,IF($AC4585=1,Settings!$C$6,Settings!$C$7))*100)</f>
        <v/>
      </c>
      <c r="Y4585" s="7">
        <f>IF($C4585="","",V4585-M4585)</f>
        <v/>
      </c>
      <c r="AA4585">
        <f>IF($C4585="","",IF(COUNTIF($C$2:$C4585,$C4585)=1,1,0))</f>
        <v/>
      </c>
      <c r="AB4585">
        <f>IF($AA4585=1,SUMPRODUCT(--($AE$2:$AE$6001&lt;$AE4585))+1,"")</f>
        <v/>
      </c>
      <c r="AC4585">
        <f>IF($C4585="","",IF(OR($W4585=TRUE(),$W4585="TRUE"),0,1))</f>
        <v/>
      </c>
      <c r="AD4585">
        <f>IF($C4585="","",IF($Z4585="Yes",1,0))</f>
        <v/>
      </c>
      <c r="AE4585">
        <f>IF($AA4585=1,IFERROR(IF(VALUE($C4585)&lt;100000000,VALUE($C4585),1000000000),IFERROR(IF(VALUE(MID($C4585,2,20))&lt;100000000,VALUE(MID($C4585,2,20)),1000000000),1000000000))+ROW()/100000,"")</f>
        <v/>
      </c>
    </row>
    <row r="4586">
      <c r="M4586" s="7">
        <f>IF($C4586="","",L4586*V4586/100)</f>
        <v/>
      </c>
      <c r="N4586" s="11" t="n"/>
      <c r="R4586" s="7" t="n"/>
      <c r="T4586" s="7" t="n"/>
      <c r="U4586" s="7">
        <f>IF($C4586="","",T4586*X4586/100)</f>
        <v/>
      </c>
      <c r="V4586" s="7">
        <f>IF($C4586="","",T4586-U4586)</f>
        <v/>
      </c>
      <c r="X4586">
        <f>IF($C4586="","",IF($AD4586=1,Settings!$C$8,IF($AC4586=1,Settings!$C$6,Settings!$C$7))*100)</f>
        <v/>
      </c>
      <c r="Y4586" s="7">
        <f>IF($C4586="","",V4586-M4586)</f>
        <v/>
      </c>
      <c r="AA4586">
        <f>IF($C4586="","",IF(COUNTIF($C$2:$C4586,$C4586)=1,1,0))</f>
        <v/>
      </c>
      <c r="AB4586">
        <f>IF($AA4586=1,SUMPRODUCT(--($AE$2:$AE$6001&lt;$AE4586))+1,"")</f>
        <v/>
      </c>
      <c r="AC4586">
        <f>IF($C4586="","",IF(OR($W4586=TRUE(),$W4586="TRUE"),0,1))</f>
        <v/>
      </c>
      <c r="AD4586">
        <f>IF($C4586="","",IF($Z4586="Yes",1,0))</f>
        <v/>
      </c>
      <c r="AE4586">
        <f>IF($AA4586=1,IFERROR(IF(VALUE($C4586)&lt;100000000,VALUE($C4586),1000000000),IFERROR(IF(VALUE(MID($C4586,2,20))&lt;100000000,VALUE(MID($C4586,2,20)),1000000000),1000000000))+ROW()/100000,"")</f>
        <v/>
      </c>
    </row>
    <row r="4587">
      <c r="M4587" s="7">
        <f>IF($C4587="","",L4587*V4587/100)</f>
        <v/>
      </c>
      <c r="N4587" s="11" t="n"/>
      <c r="R4587" s="7" t="n"/>
      <c r="T4587" s="7" t="n"/>
      <c r="U4587" s="7">
        <f>IF($C4587="","",T4587*X4587/100)</f>
        <v/>
      </c>
      <c r="V4587" s="7">
        <f>IF($C4587="","",T4587-U4587)</f>
        <v/>
      </c>
      <c r="X4587">
        <f>IF($C4587="","",IF($AD4587=1,Settings!$C$8,IF($AC4587=1,Settings!$C$6,Settings!$C$7))*100)</f>
        <v/>
      </c>
      <c r="Y4587" s="7">
        <f>IF($C4587="","",V4587-M4587)</f>
        <v/>
      </c>
      <c r="AA4587">
        <f>IF($C4587="","",IF(COUNTIF($C$2:$C4587,$C4587)=1,1,0))</f>
        <v/>
      </c>
      <c r="AB4587">
        <f>IF($AA4587=1,SUMPRODUCT(--($AE$2:$AE$6001&lt;$AE4587))+1,"")</f>
        <v/>
      </c>
      <c r="AC4587">
        <f>IF($C4587="","",IF(OR($W4587=TRUE(),$W4587="TRUE"),0,1))</f>
        <v/>
      </c>
      <c r="AD4587">
        <f>IF($C4587="","",IF($Z4587="Yes",1,0))</f>
        <v/>
      </c>
      <c r="AE4587">
        <f>IF($AA4587=1,IFERROR(IF(VALUE($C4587)&lt;100000000,VALUE($C4587),1000000000),IFERROR(IF(VALUE(MID($C4587,2,20))&lt;100000000,VALUE(MID($C4587,2,20)),1000000000),1000000000))+ROW()/100000,"")</f>
        <v/>
      </c>
    </row>
    <row r="4588">
      <c r="M4588" s="7">
        <f>IF($C4588="","",L4588*V4588/100)</f>
        <v/>
      </c>
      <c r="N4588" s="11" t="n"/>
      <c r="R4588" s="7" t="n"/>
      <c r="T4588" s="7" t="n"/>
      <c r="U4588" s="7">
        <f>IF($C4588="","",T4588*X4588/100)</f>
        <v/>
      </c>
      <c r="V4588" s="7">
        <f>IF($C4588="","",T4588-U4588)</f>
        <v/>
      </c>
      <c r="X4588">
        <f>IF($C4588="","",IF($AD4588=1,Settings!$C$8,IF($AC4588=1,Settings!$C$6,Settings!$C$7))*100)</f>
        <v/>
      </c>
      <c r="Y4588" s="7">
        <f>IF($C4588="","",V4588-M4588)</f>
        <v/>
      </c>
      <c r="AA4588">
        <f>IF($C4588="","",IF(COUNTIF($C$2:$C4588,$C4588)=1,1,0))</f>
        <v/>
      </c>
      <c r="AB4588">
        <f>IF($AA4588=1,SUMPRODUCT(--($AE$2:$AE$6001&lt;$AE4588))+1,"")</f>
        <v/>
      </c>
      <c r="AC4588">
        <f>IF($C4588="","",IF(OR($W4588=TRUE(),$W4588="TRUE"),0,1))</f>
        <v/>
      </c>
      <c r="AD4588">
        <f>IF($C4588="","",IF($Z4588="Yes",1,0))</f>
        <v/>
      </c>
      <c r="AE4588">
        <f>IF($AA4588=1,IFERROR(IF(VALUE($C4588)&lt;100000000,VALUE($C4588),1000000000),IFERROR(IF(VALUE(MID($C4588,2,20))&lt;100000000,VALUE(MID($C4588,2,20)),1000000000),1000000000))+ROW()/100000,"")</f>
        <v/>
      </c>
    </row>
    <row r="4589">
      <c r="M4589" s="7">
        <f>IF($C4589="","",L4589*V4589/100)</f>
        <v/>
      </c>
      <c r="N4589" s="11" t="n"/>
      <c r="R4589" s="7" t="n"/>
      <c r="T4589" s="7" t="n"/>
      <c r="U4589" s="7">
        <f>IF($C4589="","",T4589*X4589/100)</f>
        <v/>
      </c>
      <c r="V4589" s="7">
        <f>IF($C4589="","",T4589-U4589)</f>
        <v/>
      </c>
      <c r="X4589">
        <f>IF($C4589="","",IF($AD4589=1,Settings!$C$8,IF($AC4589=1,Settings!$C$6,Settings!$C$7))*100)</f>
        <v/>
      </c>
      <c r="Y4589" s="7">
        <f>IF($C4589="","",V4589-M4589)</f>
        <v/>
      </c>
      <c r="AA4589">
        <f>IF($C4589="","",IF(COUNTIF($C$2:$C4589,$C4589)=1,1,0))</f>
        <v/>
      </c>
      <c r="AB4589">
        <f>IF($AA4589=1,SUMPRODUCT(--($AE$2:$AE$6001&lt;$AE4589))+1,"")</f>
        <v/>
      </c>
      <c r="AC4589">
        <f>IF($C4589="","",IF(OR($W4589=TRUE(),$W4589="TRUE"),0,1))</f>
        <v/>
      </c>
      <c r="AD4589">
        <f>IF($C4589="","",IF($Z4589="Yes",1,0))</f>
        <v/>
      </c>
      <c r="AE4589">
        <f>IF($AA4589=1,IFERROR(IF(VALUE($C4589)&lt;100000000,VALUE($C4589),1000000000),IFERROR(IF(VALUE(MID($C4589,2,20))&lt;100000000,VALUE(MID($C4589,2,20)),1000000000),1000000000))+ROW()/100000,"")</f>
        <v/>
      </c>
    </row>
    <row r="4590">
      <c r="M4590" s="7">
        <f>IF($C4590="","",L4590*V4590/100)</f>
        <v/>
      </c>
      <c r="N4590" s="11" t="n"/>
      <c r="R4590" s="7" t="n"/>
      <c r="T4590" s="7" t="n"/>
      <c r="U4590" s="7">
        <f>IF($C4590="","",T4590*X4590/100)</f>
        <v/>
      </c>
      <c r="V4590" s="7">
        <f>IF($C4590="","",T4590-U4590)</f>
        <v/>
      </c>
      <c r="X4590">
        <f>IF($C4590="","",IF($AD4590=1,Settings!$C$8,IF($AC4590=1,Settings!$C$6,Settings!$C$7))*100)</f>
        <v/>
      </c>
      <c r="Y4590" s="7">
        <f>IF($C4590="","",V4590-M4590)</f>
        <v/>
      </c>
      <c r="AA4590">
        <f>IF($C4590="","",IF(COUNTIF($C$2:$C4590,$C4590)=1,1,0))</f>
        <v/>
      </c>
      <c r="AB4590">
        <f>IF($AA4590=1,SUMPRODUCT(--($AE$2:$AE$6001&lt;$AE4590))+1,"")</f>
        <v/>
      </c>
      <c r="AC4590">
        <f>IF($C4590="","",IF(OR($W4590=TRUE(),$W4590="TRUE"),0,1))</f>
        <v/>
      </c>
      <c r="AD4590">
        <f>IF($C4590="","",IF($Z4590="Yes",1,0))</f>
        <v/>
      </c>
      <c r="AE4590">
        <f>IF($AA4590=1,IFERROR(IF(VALUE($C4590)&lt;100000000,VALUE($C4590),1000000000),IFERROR(IF(VALUE(MID($C4590,2,20))&lt;100000000,VALUE(MID($C4590,2,20)),1000000000),1000000000))+ROW()/100000,"")</f>
        <v/>
      </c>
    </row>
    <row r="4591">
      <c r="M4591" s="7">
        <f>IF($C4591="","",L4591*V4591/100)</f>
        <v/>
      </c>
      <c r="N4591" s="11" t="n"/>
      <c r="R4591" s="7" t="n"/>
      <c r="T4591" s="7" t="n"/>
      <c r="U4591" s="7">
        <f>IF($C4591="","",T4591*X4591/100)</f>
        <v/>
      </c>
      <c r="V4591" s="7">
        <f>IF($C4591="","",T4591-U4591)</f>
        <v/>
      </c>
      <c r="X4591">
        <f>IF($C4591="","",IF($AD4591=1,Settings!$C$8,IF($AC4591=1,Settings!$C$6,Settings!$C$7))*100)</f>
        <v/>
      </c>
      <c r="Y4591" s="7">
        <f>IF($C4591="","",V4591-M4591)</f>
        <v/>
      </c>
      <c r="AA4591">
        <f>IF($C4591="","",IF(COUNTIF($C$2:$C4591,$C4591)=1,1,0))</f>
        <v/>
      </c>
      <c r="AB4591">
        <f>IF($AA4591=1,SUMPRODUCT(--($AE$2:$AE$6001&lt;$AE4591))+1,"")</f>
        <v/>
      </c>
      <c r="AC4591">
        <f>IF($C4591="","",IF(OR($W4591=TRUE(),$W4591="TRUE"),0,1))</f>
        <v/>
      </c>
      <c r="AD4591">
        <f>IF($C4591="","",IF($Z4591="Yes",1,0))</f>
        <v/>
      </c>
      <c r="AE4591">
        <f>IF($AA4591=1,IFERROR(IF(VALUE($C4591)&lt;100000000,VALUE($C4591),1000000000),IFERROR(IF(VALUE(MID($C4591,2,20))&lt;100000000,VALUE(MID($C4591,2,20)),1000000000),1000000000))+ROW()/100000,"")</f>
        <v/>
      </c>
    </row>
    <row r="4592">
      <c r="M4592" s="7">
        <f>IF($C4592="","",L4592*V4592/100)</f>
        <v/>
      </c>
      <c r="N4592" s="11" t="n"/>
      <c r="R4592" s="7" t="n"/>
      <c r="T4592" s="7" t="n"/>
      <c r="U4592" s="7">
        <f>IF($C4592="","",T4592*X4592/100)</f>
        <v/>
      </c>
      <c r="V4592" s="7">
        <f>IF($C4592="","",T4592-U4592)</f>
        <v/>
      </c>
      <c r="X4592">
        <f>IF($C4592="","",IF($AD4592=1,Settings!$C$8,IF($AC4592=1,Settings!$C$6,Settings!$C$7))*100)</f>
        <v/>
      </c>
      <c r="Y4592" s="7">
        <f>IF($C4592="","",V4592-M4592)</f>
        <v/>
      </c>
      <c r="AA4592">
        <f>IF($C4592="","",IF(COUNTIF($C$2:$C4592,$C4592)=1,1,0))</f>
        <v/>
      </c>
      <c r="AB4592">
        <f>IF($AA4592=1,SUMPRODUCT(--($AE$2:$AE$6001&lt;$AE4592))+1,"")</f>
        <v/>
      </c>
      <c r="AC4592">
        <f>IF($C4592="","",IF(OR($W4592=TRUE(),$W4592="TRUE"),0,1))</f>
        <v/>
      </c>
      <c r="AD4592">
        <f>IF($C4592="","",IF($Z4592="Yes",1,0))</f>
        <v/>
      </c>
      <c r="AE4592">
        <f>IF($AA4592=1,IFERROR(IF(VALUE($C4592)&lt;100000000,VALUE($C4592),1000000000),IFERROR(IF(VALUE(MID($C4592,2,20))&lt;100000000,VALUE(MID($C4592,2,20)),1000000000),1000000000))+ROW()/100000,"")</f>
        <v/>
      </c>
    </row>
    <row r="4593">
      <c r="M4593" s="7">
        <f>IF($C4593="","",L4593*V4593/100)</f>
        <v/>
      </c>
      <c r="N4593" s="11" t="n"/>
      <c r="R4593" s="7" t="n"/>
      <c r="T4593" s="7" t="n"/>
      <c r="U4593" s="7">
        <f>IF($C4593="","",T4593*X4593/100)</f>
        <v/>
      </c>
      <c r="V4593" s="7">
        <f>IF($C4593="","",T4593-U4593)</f>
        <v/>
      </c>
      <c r="X4593">
        <f>IF($C4593="","",IF($AD4593=1,Settings!$C$8,IF($AC4593=1,Settings!$C$6,Settings!$C$7))*100)</f>
        <v/>
      </c>
      <c r="Y4593" s="7">
        <f>IF($C4593="","",V4593-M4593)</f>
        <v/>
      </c>
      <c r="AA4593">
        <f>IF($C4593="","",IF(COUNTIF($C$2:$C4593,$C4593)=1,1,0))</f>
        <v/>
      </c>
      <c r="AB4593">
        <f>IF($AA4593=1,SUMPRODUCT(--($AE$2:$AE$6001&lt;$AE4593))+1,"")</f>
        <v/>
      </c>
      <c r="AC4593">
        <f>IF($C4593="","",IF(OR($W4593=TRUE(),$W4593="TRUE"),0,1))</f>
        <v/>
      </c>
      <c r="AD4593">
        <f>IF($C4593="","",IF($Z4593="Yes",1,0))</f>
        <v/>
      </c>
      <c r="AE4593">
        <f>IF($AA4593=1,IFERROR(IF(VALUE($C4593)&lt;100000000,VALUE($C4593),1000000000),IFERROR(IF(VALUE(MID($C4593,2,20))&lt;100000000,VALUE(MID($C4593,2,20)),1000000000),1000000000))+ROW()/100000,"")</f>
        <v/>
      </c>
    </row>
    <row r="4594">
      <c r="M4594" s="7">
        <f>IF($C4594="","",L4594*V4594/100)</f>
        <v/>
      </c>
      <c r="N4594" s="11" t="n"/>
      <c r="R4594" s="7" t="n"/>
      <c r="T4594" s="7" t="n"/>
      <c r="U4594" s="7">
        <f>IF($C4594="","",T4594*X4594/100)</f>
        <v/>
      </c>
      <c r="V4594" s="7">
        <f>IF($C4594="","",T4594-U4594)</f>
        <v/>
      </c>
      <c r="X4594">
        <f>IF($C4594="","",IF($AD4594=1,Settings!$C$8,IF($AC4594=1,Settings!$C$6,Settings!$C$7))*100)</f>
        <v/>
      </c>
      <c r="Y4594" s="7">
        <f>IF($C4594="","",V4594-M4594)</f>
        <v/>
      </c>
      <c r="AA4594">
        <f>IF($C4594="","",IF(COUNTIF($C$2:$C4594,$C4594)=1,1,0))</f>
        <v/>
      </c>
      <c r="AB4594">
        <f>IF($AA4594=1,SUMPRODUCT(--($AE$2:$AE$6001&lt;$AE4594))+1,"")</f>
        <v/>
      </c>
      <c r="AC4594">
        <f>IF($C4594="","",IF(OR($W4594=TRUE(),$W4594="TRUE"),0,1))</f>
        <v/>
      </c>
      <c r="AD4594">
        <f>IF($C4594="","",IF($Z4594="Yes",1,0))</f>
        <v/>
      </c>
      <c r="AE4594">
        <f>IF($AA4594=1,IFERROR(IF(VALUE($C4594)&lt;100000000,VALUE($C4594),1000000000),IFERROR(IF(VALUE(MID($C4594,2,20))&lt;100000000,VALUE(MID($C4594,2,20)),1000000000),1000000000))+ROW()/100000,"")</f>
        <v/>
      </c>
    </row>
    <row r="4595">
      <c r="M4595" s="7">
        <f>IF($C4595="","",L4595*V4595/100)</f>
        <v/>
      </c>
      <c r="N4595" s="11" t="n"/>
      <c r="R4595" s="7" t="n"/>
      <c r="T4595" s="7" t="n"/>
      <c r="U4595" s="7">
        <f>IF($C4595="","",T4595*X4595/100)</f>
        <v/>
      </c>
      <c r="V4595" s="7">
        <f>IF($C4595="","",T4595-U4595)</f>
        <v/>
      </c>
      <c r="X4595">
        <f>IF($C4595="","",IF($AD4595=1,Settings!$C$8,IF($AC4595=1,Settings!$C$6,Settings!$C$7))*100)</f>
        <v/>
      </c>
      <c r="Y4595" s="7">
        <f>IF($C4595="","",V4595-M4595)</f>
        <v/>
      </c>
      <c r="AA4595">
        <f>IF($C4595="","",IF(COUNTIF($C$2:$C4595,$C4595)=1,1,0))</f>
        <v/>
      </c>
      <c r="AB4595">
        <f>IF($AA4595=1,SUMPRODUCT(--($AE$2:$AE$6001&lt;$AE4595))+1,"")</f>
        <v/>
      </c>
      <c r="AC4595">
        <f>IF($C4595="","",IF(OR($W4595=TRUE(),$W4595="TRUE"),0,1))</f>
        <v/>
      </c>
      <c r="AD4595">
        <f>IF($C4595="","",IF($Z4595="Yes",1,0))</f>
        <v/>
      </c>
      <c r="AE4595">
        <f>IF($AA4595=1,IFERROR(IF(VALUE($C4595)&lt;100000000,VALUE($C4595),1000000000),IFERROR(IF(VALUE(MID($C4595,2,20))&lt;100000000,VALUE(MID($C4595,2,20)),1000000000),1000000000))+ROW()/100000,"")</f>
        <v/>
      </c>
    </row>
    <row r="4596">
      <c r="M4596" s="7">
        <f>IF($C4596="","",L4596*V4596/100)</f>
        <v/>
      </c>
      <c r="N4596" s="11" t="n"/>
      <c r="R4596" s="7" t="n"/>
      <c r="T4596" s="7" t="n"/>
      <c r="U4596" s="7">
        <f>IF($C4596="","",T4596*X4596/100)</f>
        <v/>
      </c>
      <c r="V4596" s="7">
        <f>IF($C4596="","",T4596-U4596)</f>
        <v/>
      </c>
      <c r="X4596">
        <f>IF($C4596="","",IF($AD4596=1,Settings!$C$8,IF($AC4596=1,Settings!$C$6,Settings!$C$7))*100)</f>
        <v/>
      </c>
      <c r="Y4596" s="7">
        <f>IF($C4596="","",V4596-M4596)</f>
        <v/>
      </c>
      <c r="AA4596">
        <f>IF($C4596="","",IF(COUNTIF($C$2:$C4596,$C4596)=1,1,0))</f>
        <v/>
      </c>
      <c r="AB4596">
        <f>IF($AA4596=1,SUMPRODUCT(--($AE$2:$AE$6001&lt;$AE4596))+1,"")</f>
        <v/>
      </c>
      <c r="AC4596">
        <f>IF($C4596="","",IF(OR($W4596=TRUE(),$W4596="TRUE"),0,1))</f>
        <v/>
      </c>
      <c r="AD4596">
        <f>IF($C4596="","",IF($Z4596="Yes",1,0))</f>
        <v/>
      </c>
      <c r="AE4596">
        <f>IF($AA4596=1,IFERROR(IF(VALUE($C4596)&lt;100000000,VALUE($C4596),1000000000),IFERROR(IF(VALUE(MID($C4596,2,20))&lt;100000000,VALUE(MID($C4596,2,20)),1000000000),1000000000))+ROW()/100000,"")</f>
        <v/>
      </c>
    </row>
    <row r="4597">
      <c r="M4597" s="7">
        <f>IF($C4597="","",L4597*V4597/100)</f>
        <v/>
      </c>
      <c r="N4597" s="11" t="n"/>
      <c r="R4597" s="7" t="n"/>
      <c r="T4597" s="7" t="n"/>
      <c r="U4597" s="7">
        <f>IF($C4597="","",T4597*X4597/100)</f>
        <v/>
      </c>
      <c r="V4597" s="7">
        <f>IF($C4597="","",T4597-U4597)</f>
        <v/>
      </c>
      <c r="X4597">
        <f>IF($C4597="","",IF($AD4597=1,Settings!$C$8,IF($AC4597=1,Settings!$C$6,Settings!$C$7))*100)</f>
        <v/>
      </c>
      <c r="Y4597" s="7">
        <f>IF($C4597="","",V4597-M4597)</f>
        <v/>
      </c>
      <c r="AA4597">
        <f>IF($C4597="","",IF(COUNTIF($C$2:$C4597,$C4597)=1,1,0))</f>
        <v/>
      </c>
      <c r="AB4597">
        <f>IF($AA4597=1,SUMPRODUCT(--($AE$2:$AE$6001&lt;$AE4597))+1,"")</f>
        <v/>
      </c>
      <c r="AC4597">
        <f>IF($C4597="","",IF(OR($W4597=TRUE(),$W4597="TRUE"),0,1))</f>
        <v/>
      </c>
      <c r="AD4597">
        <f>IF($C4597="","",IF($Z4597="Yes",1,0))</f>
        <v/>
      </c>
      <c r="AE4597">
        <f>IF($AA4597=1,IFERROR(IF(VALUE($C4597)&lt;100000000,VALUE($C4597),1000000000),IFERROR(IF(VALUE(MID($C4597,2,20))&lt;100000000,VALUE(MID($C4597,2,20)),1000000000),1000000000))+ROW()/100000,"")</f>
        <v/>
      </c>
    </row>
    <row r="4598">
      <c r="M4598" s="7">
        <f>IF($C4598="","",L4598*V4598/100)</f>
        <v/>
      </c>
      <c r="N4598" s="11" t="n"/>
      <c r="R4598" s="7" t="n"/>
      <c r="T4598" s="7" t="n"/>
      <c r="U4598" s="7">
        <f>IF($C4598="","",T4598*X4598/100)</f>
        <v/>
      </c>
      <c r="V4598" s="7">
        <f>IF($C4598="","",T4598-U4598)</f>
        <v/>
      </c>
      <c r="X4598">
        <f>IF($C4598="","",IF($AD4598=1,Settings!$C$8,IF($AC4598=1,Settings!$C$6,Settings!$C$7))*100)</f>
        <v/>
      </c>
      <c r="Y4598" s="7">
        <f>IF($C4598="","",V4598-M4598)</f>
        <v/>
      </c>
      <c r="AA4598">
        <f>IF($C4598="","",IF(COUNTIF($C$2:$C4598,$C4598)=1,1,0))</f>
        <v/>
      </c>
      <c r="AB4598">
        <f>IF($AA4598=1,SUMPRODUCT(--($AE$2:$AE$6001&lt;$AE4598))+1,"")</f>
        <v/>
      </c>
      <c r="AC4598">
        <f>IF($C4598="","",IF(OR($W4598=TRUE(),$W4598="TRUE"),0,1))</f>
        <v/>
      </c>
      <c r="AD4598">
        <f>IF($C4598="","",IF($Z4598="Yes",1,0))</f>
        <v/>
      </c>
      <c r="AE4598">
        <f>IF($AA4598=1,IFERROR(IF(VALUE($C4598)&lt;100000000,VALUE($C4598),1000000000),IFERROR(IF(VALUE(MID($C4598,2,20))&lt;100000000,VALUE(MID($C4598,2,20)),1000000000),1000000000))+ROW()/100000,"")</f>
        <v/>
      </c>
    </row>
    <row r="4599">
      <c r="M4599" s="7">
        <f>IF($C4599="","",L4599*V4599/100)</f>
        <v/>
      </c>
      <c r="N4599" s="11" t="n"/>
      <c r="R4599" s="7" t="n"/>
      <c r="T4599" s="7" t="n"/>
      <c r="U4599" s="7">
        <f>IF($C4599="","",T4599*X4599/100)</f>
        <v/>
      </c>
      <c r="V4599" s="7">
        <f>IF($C4599="","",T4599-U4599)</f>
        <v/>
      </c>
      <c r="X4599">
        <f>IF($C4599="","",IF($AD4599=1,Settings!$C$8,IF($AC4599=1,Settings!$C$6,Settings!$C$7))*100)</f>
        <v/>
      </c>
      <c r="Y4599" s="7">
        <f>IF($C4599="","",V4599-M4599)</f>
        <v/>
      </c>
      <c r="AA4599">
        <f>IF($C4599="","",IF(COUNTIF($C$2:$C4599,$C4599)=1,1,0))</f>
        <v/>
      </c>
      <c r="AB4599">
        <f>IF($AA4599=1,SUMPRODUCT(--($AE$2:$AE$6001&lt;$AE4599))+1,"")</f>
        <v/>
      </c>
      <c r="AC4599">
        <f>IF($C4599="","",IF(OR($W4599=TRUE(),$W4599="TRUE"),0,1))</f>
        <v/>
      </c>
      <c r="AD4599">
        <f>IF($C4599="","",IF($Z4599="Yes",1,0))</f>
        <v/>
      </c>
      <c r="AE4599">
        <f>IF($AA4599=1,IFERROR(IF(VALUE($C4599)&lt;100000000,VALUE($C4599),1000000000),IFERROR(IF(VALUE(MID($C4599,2,20))&lt;100000000,VALUE(MID($C4599,2,20)),1000000000),1000000000))+ROW()/100000,"")</f>
        <v/>
      </c>
    </row>
    <row r="4600">
      <c r="M4600" s="7">
        <f>IF($C4600="","",L4600*V4600/100)</f>
        <v/>
      </c>
      <c r="N4600" s="11" t="n"/>
      <c r="R4600" s="7" t="n"/>
      <c r="T4600" s="7" t="n"/>
      <c r="U4600" s="7">
        <f>IF($C4600="","",T4600*X4600/100)</f>
        <v/>
      </c>
      <c r="V4600" s="7">
        <f>IF($C4600="","",T4600-U4600)</f>
        <v/>
      </c>
      <c r="X4600">
        <f>IF($C4600="","",IF($AD4600=1,Settings!$C$8,IF($AC4600=1,Settings!$C$6,Settings!$C$7))*100)</f>
        <v/>
      </c>
      <c r="Y4600" s="7">
        <f>IF($C4600="","",V4600-M4600)</f>
        <v/>
      </c>
      <c r="AA4600">
        <f>IF($C4600="","",IF(COUNTIF($C$2:$C4600,$C4600)=1,1,0))</f>
        <v/>
      </c>
      <c r="AB4600">
        <f>IF($AA4600=1,SUMPRODUCT(--($AE$2:$AE$6001&lt;$AE4600))+1,"")</f>
        <v/>
      </c>
      <c r="AC4600">
        <f>IF($C4600="","",IF(OR($W4600=TRUE(),$W4600="TRUE"),0,1))</f>
        <v/>
      </c>
      <c r="AD4600">
        <f>IF($C4600="","",IF($Z4600="Yes",1,0))</f>
        <v/>
      </c>
      <c r="AE4600">
        <f>IF($AA4600=1,IFERROR(IF(VALUE($C4600)&lt;100000000,VALUE($C4600),1000000000),IFERROR(IF(VALUE(MID($C4600,2,20))&lt;100000000,VALUE(MID($C4600,2,20)),1000000000),1000000000))+ROW()/100000,"")</f>
        <v/>
      </c>
    </row>
    <row r="4601">
      <c r="M4601" s="7">
        <f>IF($C4601="","",L4601*V4601/100)</f>
        <v/>
      </c>
      <c r="N4601" s="11" t="n"/>
      <c r="R4601" s="7" t="n"/>
      <c r="T4601" s="7" t="n"/>
      <c r="U4601" s="7">
        <f>IF($C4601="","",T4601*X4601/100)</f>
        <v/>
      </c>
      <c r="V4601" s="7">
        <f>IF($C4601="","",T4601-U4601)</f>
        <v/>
      </c>
      <c r="X4601">
        <f>IF($C4601="","",IF($AD4601=1,Settings!$C$8,IF($AC4601=1,Settings!$C$6,Settings!$C$7))*100)</f>
        <v/>
      </c>
      <c r="Y4601" s="7">
        <f>IF($C4601="","",V4601-M4601)</f>
        <v/>
      </c>
      <c r="AA4601">
        <f>IF($C4601="","",IF(COUNTIF($C$2:$C4601,$C4601)=1,1,0))</f>
        <v/>
      </c>
      <c r="AB4601">
        <f>IF($AA4601=1,SUMPRODUCT(--($AE$2:$AE$6001&lt;$AE4601))+1,"")</f>
        <v/>
      </c>
      <c r="AC4601">
        <f>IF($C4601="","",IF(OR($W4601=TRUE(),$W4601="TRUE"),0,1))</f>
        <v/>
      </c>
      <c r="AD4601">
        <f>IF($C4601="","",IF($Z4601="Yes",1,0))</f>
        <v/>
      </c>
      <c r="AE4601">
        <f>IF($AA4601=1,IFERROR(IF(VALUE($C4601)&lt;100000000,VALUE($C4601),1000000000),IFERROR(IF(VALUE(MID($C4601,2,20))&lt;100000000,VALUE(MID($C4601,2,20)),1000000000),1000000000))+ROW()/100000,"")</f>
        <v/>
      </c>
    </row>
    <row r="4602">
      <c r="M4602" s="7">
        <f>IF($C4602="","",L4602*V4602/100)</f>
        <v/>
      </c>
      <c r="N4602" s="11" t="n"/>
      <c r="R4602" s="7" t="n"/>
      <c r="T4602" s="7" t="n"/>
      <c r="U4602" s="7">
        <f>IF($C4602="","",T4602*X4602/100)</f>
        <v/>
      </c>
      <c r="V4602" s="7">
        <f>IF($C4602="","",T4602-U4602)</f>
        <v/>
      </c>
      <c r="X4602">
        <f>IF($C4602="","",IF($AD4602=1,Settings!$C$8,IF($AC4602=1,Settings!$C$6,Settings!$C$7))*100)</f>
        <v/>
      </c>
      <c r="Y4602" s="7">
        <f>IF($C4602="","",V4602-M4602)</f>
        <v/>
      </c>
      <c r="AA4602">
        <f>IF($C4602="","",IF(COUNTIF($C$2:$C4602,$C4602)=1,1,0))</f>
        <v/>
      </c>
      <c r="AB4602">
        <f>IF($AA4602=1,SUMPRODUCT(--($AE$2:$AE$6001&lt;$AE4602))+1,"")</f>
        <v/>
      </c>
      <c r="AC4602">
        <f>IF($C4602="","",IF(OR($W4602=TRUE(),$W4602="TRUE"),0,1))</f>
        <v/>
      </c>
      <c r="AD4602">
        <f>IF($C4602="","",IF($Z4602="Yes",1,0))</f>
        <v/>
      </c>
      <c r="AE4602">
        <f>IF($AA4602=1,IFERROR(IF(VALUE($C4602)&lt;100000000,VALUE($C4602),1000000000),IFERROR(IF(VALUE(MID($C4602,2,20))&lt;100000000,VALUE(MID($C4602,2,20)),1000000000),1000000000))+ROW()/100000,"")</f>
        <v/>
      </c>
    </row>
    <row r="4603">
      <c r="M4603" s="7">
        <f>IF($C4603="","",L4603*V4603/100)</f>
        <v/>
      </c>
      <c r="N4603" s="11" t="n"/>
      <c r="R4603" s="7" t="n"/>
      <c r="T4603" s="7" t="n"/>
      <c r="U4603" s="7">
        <f>IF($C4603="","",T4603*X4603/100)</f>
        <v/>
      </c>
      <c r="V4603" s="7">
        <f>IF($C4603="","",T4603-U4603)</f>
        <v/>
      </c>
      <c r="X4603">
        <f>IF($C4603="","",IF($AD4603=1,Settings!$C$8,IF($AC4603=1,Settings!$C$6,Settings!$C$7))*100)</f>
        <v/>
      </c>
      <c r="Y4603" s="7">
        <f>IF($C4603="","",V4603-M4603)</f>
        <v/>
      </c>
      <c r="AA4603">
        <f>IF($C4603="","",IF(COUNTIF($C$2:$C4603,$C4603)=1,1,0))</f>
        <v/>
      </c>
      <c r="AB4603">
        <f>IF($AA4603=1,SUMPRODUCT(--($AE$2:$AE$6001&lt;$AE4603))+1,"")</f>
        <v/>
      </c>
      <c r="AC4603">
        <f>IF($C4603="","",IF(OR($W4603=TRUE(),$W4603="TRUE"),0,1))</f>
        <v/>
      </c>
      <c r="AD4603">
        <f>IF($C4603="","",IF($Z4603="Yes",1,0))</f>
        <v/>
      </c>
      <c r="AE4603">
        <f>IF($AA4603=1,IFERROR(IF(VALUE($C4603)&lt;100000000,VALUE($C4603),1000000000),IFERROR(IF(VALUE(MID($C4603,2,20))&lt;100000000,VALUE(MID($C4603,2,20)),1000000000),1000000000))+ROW()/100000,"")</f>
        <v/>
      </c>
    </row>
    <row r="4604">
      <c r="M4604" s="7">
        <f>IF($C4604="","",L4604*V4604/100)</f>
        <v/>
      </c>
      <c r="N4604" s="11" t="n"/>
      <c r="R4604" s="7" t="n"/>
      <c r="T4604" s="7" t="n"/>
      <c r="U4604" s="7">
        <f>IF($C4604="","",T4604*X4604/100)</f>
        <v/>
      </c>
      <c r="V4604" s="7">
        <f>IF($C4604="","",T4604-U4604)</f>
        <v/>
      </c>
      <c r="X4604">
        <f>IF($C4604="","",IF($AD4604=1,Settings!$C$8,IF($AC4604=1,Settings!$C$6,Settings!$C$7))*100)</f>
        <v/>
      </c>
      <c r="Y4604" s="7">
        <f>IF($C4604="","",V4604-M4604)</f>
        <v/>
      </c>
      <c r="AA4604">
        <f>IF($C4604="","",IF(COUNTIF($C$2:$C4604,$C4604)=1,1,0))</f>
        <v/>
      </c>
      <c r="AB4604">
        <f>IF($AA4604=1,SUMPRODUCT(--($AE$2:$AE$6001&lt;$AE4604))+1,"")</f>
        <v/>
      </c>
      <c r="AC4604">
        <f>IF($C4604="","",IF(OR($W4604=TRUE(),$W4604="TRUE"),0,1))</f>
        <v/>
      </c>
      <c r="AD4604">
        <f>IF($C4604="","",IF($Z4604="Yes",1,0))</f>
        <v/>
      </c>
      <c r="AE4604">
        <f>IF($AA4604=1,IFERROR(IF(VALUE($C4604)&lt;100000000,VALUE($C4604),1000000000),IFERROR(IF(VALUE(MID($C4604,2,20))&lt;100000000,VALUE(MID($C4604,2,20)),1000000000),1000000000))+ROW()/100000,"")</f>
        <v/>
      </c>
    </row>
    <row r="4605">
      <c r="M4605" s="7">
        <f>IF($C4605="","",L4605*V4605/100)</f>
        <v/>
      </c>
      <c r="N4605" s="11" t="n"/>
      <c r="R4605" s="7" t="n"/>
      <c r="T4605" s="7" t="n"/>
      <c r="U4605" s="7">
        <f>IF($C4605="","",T4605*X4605/100)</f>
        <v/>
      </c>
      <c r="V4605" s="7">
        <f>IF($C4605="","",T4605-U4605)</f>
        <v/>
      </c>
      <c r="X4605">
        <f>IF($C4605="","",IF($AD4605=1,Settings!$C$8,IF($AC4605=1,Settings!$C$6,Settings!$C$7))*100)</f>
        <v/>
      </c>
      <c r="Y4605" s="7">
        <f>IF($C4605="","",V4605-M4605)</f>
        <v/>
      </c>
      <c r="AA4605">
        <f>IF($C4605="","",IF(COUNTIF($C$2:$C4605,$C4605)=1,1,0))</f>
        <v/>
      </c>
      <c r="AB4605">
        <f>IF($AA4605=1,SUMPRODUCT(--($AE$2:$AE$6001&lt;$AE4605))+1,"")</f>
        <v/>
      </c>
      <c r="AC4605">
        <f>IF($C4605="","",IF(OR($W4605=TRUE(),$W4605="TRUE"),0,1))</f>
        <v/>
      </c>
      <c r="AD4605">
        <f>IF($C4605="","",IF($Z4605="Yes",1,0))</f>
        <v/>
      </c>
      <c r="AE4605">
        <f>IF($AA4605=1,IFERROR(IF(VALUE($C4605)&lt;100000000,VALUE($C4605),1000000000),IFERROR(IF(VALUE(MID($C4605,2,20))&lt;100000000,VALUE(MID($C4605,2,20)),1000000000),1000000000))+ROW()/100000,"")</f>
        <v/>
      </c>
    </row>
    <row r="4606">
      <c r="M4606" s="7">
        <f>IF($C4606="","",L4606*V4606/100)</f>
        <v/>
      </c>
      <c r="N4606" s="11" t="n"/>
      <c r="R4606" s="7" t="n"/>
      <c r="T4606" s="7" t="n"/>
      <c r="U4606" s="7">
        <f>IF($C4606="","",T4606*X4606/100)</f>
        <v/>
      </c>
      <c r="V4606" s="7">
        <f>IF($C4606="","",T4606-U4606)</f>
        <v/>
      </c>
      <c r="X4606">
        <f>IF($C4606="","",IF($AD4606=1,Settings!$C$8,IF($AC4606=1,Settings!$C$6,Settings!$C$7))*100)</f>
        <v/>
      </c>
      <c r="Y4606" s="7">
        <f>IF($C4606="","",V4606-M4606)</f>
        <v/>
      </c>
      <c r="AA4606">
        <f>IF($C4606="","",IF(COUNTIF($C$2:$C4606,$C4606)=1,1,0))</f>
        <v/>
      </c>
      <c r="AB4606">
        <f>IF($AA4606=1,SUMPRODUCT(--($AE$2:$AE$6001&lt;$AE4606))+1,"")</f>
        <v/>
      </c>
      <c r="AC4606">
        <f>IF($C4606="","",IF(OR($W4606=TRUE(),$W4606="TRUE"),0,1))</f>
        <v/>
      </c>
      <c r="AD4606">
        <f>IF($C4606="","",IF($Z4606="Yes",1,0))</f>
        <v/>
      </c>
      <c r="AE4606">
        <f>IF($AA4606=1,IFERROR(IF(VALUE($C4606)&lt;100000000,VALUE($C4606),1000000000),IFERROR(IF(VALUE(MID($C4606,2,20))&lt;100000000,VALUE(MID($C4606,2,20)),1000000000),1000000000))+ROW()/100000,"")</f>
        <v/>
      </c>
    </row>
    <row r="4607">
      <c r="M4607" s="7">
        <f>IF($C4607="","",L4607*V4607/100)</f>
        <v/>
      </c>
      <c r="N4607" s="11" t="n"/>
      <c r="R4607" s="7" t="n"/>
      <c r="T4607" s="7" t="n"/>
      <c r="U4607" s="7">
        <f>IF($C4607="","",T4607*X4607/100)</f>
        <v/>
      </c>
      <c r="V4607" s="7">
        <f>IF($C4607="","",T4607-U4607)</f>
        <v/>
      </c>
      <c r="X4607">
        <f>IF($C4607="","",IF($AD4607=1,Settings!$C$8,IF($AC4607=1,Settings!$C$6,Settings!$C$7))*100)</f>
        <v/>
      </c>
      <c r="Y4607" s="7">
        <f>IF($C4607="","",V4607-M4607)</f>
        <v/>
      </c>
      <c r="AA4607">
        <f>IF($C4607="","",IF(COUNTIF($C$2:$C4607,$C4607)=1,1,0))</f>
        <v/>
      </c>
      <c r="AB4607">
        <f>IF($AA4607=1,SUMPRODUCT(--($AE$2:$AE$6001&lt;$AE4607))+1,"")</f>
        <v/>
      </c>
      <c r="AC4607">
        <f>IF($C4607="","",IF(OR($W4607=TRUE(),$W4607="TRUE"),0,1))</f>
        <v/>
      </c>
      <c r="AD4607">
        <f>IF($C4607="","",IF($Z4607="Yes",1,0))</f>
        <v/>
      </c>
      <c r="AE4607">
        <f>IF($AA4607=1,IFERROR(IF(VALUE($C4607)&lt;100000000,VALUE($C4607),1000000000),IFERROR(IF(VALUE(MID($C4607,2,20))&lt;100000000,VALUE(MID($C4607,2,20)),1000000000),1000000000))+ROW()/100000,"")</f>
        <v/>
      </c>
    </row>
    <row r="4608">
      <c r="M4608" s="7">
        <f>IF($C4608="","",L4608*V4608/100)</f>
        <v/>
      </c>
      <c r="N4608" s="11" t="n"/>
      <c r="R4608" s="7" t="n"/>
      <c r="T4608" s="7" t="n"/>
      <c r="U4608" s="7">
        <f>IF($C4608="","",T4608*X4608/100)</f>
        <v/>
      </c>
      <c r="V4608" s="7">
        <f>IF($C4608="","",T4608-U4608)</f>
        <v/>
      </c>
      <c r="X4608">
        <f>IF($C4608="","",IF($AD4608=1,Settings!$C$8,IF($AC4608=1,Settings!$C$6,Settings!$C$7))*100)</f>
        <v/>
      </c>
      <c r="Y4608" s="7">
        <f>IF($C4608="","",V4608-M4608)</f>
        <v/>
      </c>
      <c r="AA4608">
        <f>IF($C4608="","",IF(COUNTIF($C$2:$C4608,$C4608)=1,1,0))</f>
        <v/>
      </c>
      <c r="AB4608">
        <f>IF($AA4608=1,SUMPRODUCT(--($AE$2:$AE$6001&lt;$AE4608))+1,"")</f>
        <v/>
      </c>
      <c r="AC4608">
        <f>IF($C4608="","",IF(OR($W4608=TRUE(),$W4608="TRUE"),0,1))</f>
        <v/>
      </c>
      <c r="AD4608">
        <f>IF($C4608="","",IF($Z4608="Yes",1,0))</f>
        <v/>
      </c>
      <c r="AE4608">
        <f>IF($AA4608=1,IFERROR(IF(VALUE($C4608)&lt;100000000,VALUE($C4608),1000000000),IFERROR(IF(VALUE(MID($C4608,2,20))&lt;100000000,VALUE(MID($C4608,2,20)),1000000000),1000000000))+ROW()/100000,"")</f>
        <v/>
      </c>
    </row>
    <row r="4609">
      <c r="M4609" s="7">
        <f>IF($C4609="","",L4609*V4609/100)</f>
        <v/>
      </c>
      <c r="N4609" s="11" t="n"/>
      <c r="R4609" s="7" t="n"/>
      <c r="T4609" s="7" t="n"/>
      <c r="U4609" s="7">
        <f>IF($C4609="","",T4609*X4609/100)</f>
        <v/>
      </c>
      <c r="V4609" s="7">
        <f>IF($C4609="","",T4609-U4609)</f>
        <v/>
      </c>
      <c r="X4609">
        <f>IF($C4609="","",IF($AD4609=1,Settings!$C$8,IF($AC4609=1,Settings!$C$6,Settings!$C$7))*100)</f>
        <v/>
      </c>
      <c r="Y4609" s="7">
        <f>IF($C4609="","",V4609-M4609)</f>
        <v/>
      </c>
      <c r="AA4609">
        <f>IF($C4609="","",IF(COUNTIF($C$2:$C4609,$C4609)=1,1,0))</f>
        <v/>
      </c>
      <c r="AB4609">
        <f>IF($AA4609=1,SUMPRODUCT(--($AE$2:$AE$6001&lt;$AE4609))+1,"")</f>
        <v/>
      </c>
      <c r="AC4609">
        <f>IF($C4609="","",IF(OR($W4609=TRUE(),$W4609="TRUE"),0,1))</f>
        <v/>
      </c>
      <c r="AD4609">
        <f>IF($C4609="","",IF($Z4609="Yes",1,0))</f>
        <v/>
      </c>
      <c r="AE4609">
        <f>IF($AA4609=1,IFERROR(IF(VALUE($C4609)&lt;100000000,VALUE($C4609),1000000000),IFERROR(IF(VALUE(MID($C4609,2,20))&lt;100000000,VALUE(MID($C4609,2,20)),1000000000),1000000000))+ROW()/100000,"")</f>
        <v/>
      </c>
    </row>
    <row r="4610">
      <c r="M4610" s="7">
        <f>IF($C4610="","",L4610*V4610/100)</f>
        <v/>
      </c>
      <c r="N4610" s="11" t="n"/>
      <c r="R4610" s="7" t="n"/>
      <c r="T4610" s="7" t="n"/>
      <c r="U4610" s="7">
        <f>IF($C4610="","",T4610*X4610/100)</f>
        <v/>
      </c>
      <c r="V4610" s="7">
        <f>IF($C4610="","",T4610-U4610)</f>
        <v/>
      </c>
      <c r="X4610">
        <f>IF($C4610="","",IF($AD4610=1,Settings!$C$8,IF($AC4610=1,Settings!$C$6,Settings!$C$7))*100)</f>
        <v/>
      </c>
      <c r="Y4610" s="7">
        <f>IF($C4610="","",V4610-M4610)</f>
        <v/>
      </c>
      <c r="AA4610">
        <f>IF($C4610="","",IF(COUNTIF($C$2:$C4610,$C4610)=1,1,0))</f>
        <v/>
      </c>
      <c r="AB4610">
        <f>IF($AA4610=1,SUMPRODUCT(--($AE$2:$AE$6001&lt;$AE4610))+1,"")</f>
        <v/>
      </c>
      <c r="AC4610">
        <f>IF($C4610="","",IF(OR($W4610=TRUE(),$W4610="TRUE"),0,1))</f>
        <v/>
      </c>
      <c r="AD4610">
        <f>IF($C4610="","",IF($Z4610="Yes",1,0))</f>
        <v/>
      </c>
      <c r="AE4610">
        <f>IF($AA4610=1,IFERROR(IF(VALUE($C4610)&lt;100000000,VALUE($C4610),1000000000),IFERROR(IF(VALUE(MID($C4610,2,20))&lt;100000000,VALUE(MID($C4610,2,20)),1000000000),1000000000))+ROW()/100000,"")</f>
        <v/>
      </c>
    </row>
    <row r="4611">
      <c r="M4611" s="7">
        <f>IF($C4611="","",L4611*V4611/100)</f>
        <v/>
      </c>
      <c r="N4611" s="11" t="n"/>
      <c r="R4611" s="7" t="n"/>
      <c r="T4611" s="7" t="n"/>
      <c r="U4611" s="7">
        <f>IF($C4611="","",T4611*X4611/100)</f>
        <v/>
      </c>
      <c r="V4611" s="7">
        <f>IF($C4611="","",T4611-U4611)</f>
        <v/>
      </c>
      <c r="X4611">
        <f>IF($C4611="","",IF($AD4611=1,Settings!$C$8,IF($AC4611=1,Settings!$C$6,Settings!$C$7))*100)</f>
        <v/>
      </c>
      <c r="Y4611" s="7">
        <f>IF($C4611="","",V4611-M4611)</f>
        <v/>
      </c>
      <c r="AA4611">
        <f>IF($C4611="","",IF(COUNTIF($C$2:$C4611,$C4611)=1,1,0))</f>
        <v/>
      </c>
      <c r="AB4611">
        <f>IF($AA4611=1,SUMPRODUCT(--($AE$2:$AE$6001&lt;$AE4611))+1,"")</f>
        <v/>
      </c>
      <c r="AC4611">
        <f>IF($C4611="","",IF(OR($W4611=TRUE(),$W4611="TRUE"),0,1))</f>
        <v/>
      </c>
      <c r="AD4611">
        <f>IF($C4611="","",IF($Z4611="Yes",1,0))</f>
        <v/>
      </c>
      <c r="AE4611">
        <f>IF($AA4611=1,IFERROR(IF(VALUE($C4611)&lt;100000000,VALUE($C4611),1000000000),IFERROR(IF(VALUE(MID($C4611,2,20))&lt;100000000,VALUE(MID($C4611,2,20)),1000000000),1000000000))+ROW()/100000,"")</f>
        <v/>
      </c>
    </row>
    <row r="4612">
      <c r="M4612" s="7">
        <f>IF($C4612="","",L4612*V4612/100)</f>
        <v/>
      </c>
      <c r="N4612" s="11" t="n"/>
      <c r="R4612" s="7" t="n"/>
      <c r="T4612" s="7" t="n"/>
      <c r="U4612" s="7">
        <f>IF($C4612="","",T4612*X4612/100)</f>
        <v/>
      </c>
      <c r="V4612" s="7">
        <f>IF($C4612="","",T4612-U4612)</f>
        <v/>
      </c>
      <c r="X4612">
        <f>IF($C4612="","",IF($AD4612=1,Settings!$C$8,IF($AC4612=1,Settings!$C$6,Settings!$C$7))*100)</f>
        <v/>
      </c>
      <c r="Y4612" s="7">
        <f>IF($C4612="","",V4612-M4612)</f>
        <v/>
      </c>
      <c r="AA4612">
        <f>IF($C4612="","",IF(COUNTIF($C$2:$C4612,$C4612)=1,1,0))</f>
        <v/>
      </c>
      <c r="AB4612">
        <f>IF($AA4612=1,SUMPRODUCT(--($AE$2:$AE$6001&lt;$AE4612))+1,"")</f>
        <v/>
      </c>
      <c r="AC4612">
        <f>IF($C4612="","",IF(OR($W4612=TRUE(),$W4612="TRUE"),0,1))</f>
        <v/>
      </c>
      <c r="AD4612">
        <f>IF($C4612="","",IF($Z4612="Yes",1,0))</f>
        <v/>
      </c>
      <c r="AE4612">
        <f>IF($AA4612=1,IFERROR(IF(VALUE($C4612)&lt;100000000,VALUE($C4612),1000000000),IFERROR(IF(VALUE(MID($C4612,2,20))&lt;100000000,VALUE(MID($C4612,2,20)),1000000000),1000000000))+ROW()/100000,"")</f>
        <v/>
      </c>
    </row>
    <row r="4613">
      <c r="M4613" s="7">
        <f>IF($C4613="","",L4613*V4613/100)</f>
        <v/>
      </c>
      <c r="N4613" s="11" t="n"/>
      <c r="R4613" s="7" t="n"/>
      <c r="T4613" s="7" t="n"/>
      <c r="U4613" s="7">
        <f>IF($C4613="","",T4613*X4613/100)</f>
        <v/>
      </c>
      <c r="V4613" s="7">
        <f>IF($C4613="","",T4613-U4613)</f>
        <v/>
      </c>
      <c r="X4613">
        <f>IF($C4613="","",IF($AD4613=1,Settings!$C$8,IF($AC4613=1,Settings!$C$6,Settings!$C$7))*100)</f>
        <v/>
      </c>
      <c r="Y4613" s="7">
        <f>IF($C4613="","",V4613-M4613)</f>
        <v/>
      </c>
      <c r="AA4613">
        <f>IF($C4613="","",IF(COUNTIF($C$2:$C4613,$C4613)=1,1,0))</f>
        <v/>
      </c>
      <c r="AB4613">
        <f>IF($AA4613=1,SUMPRODUCT(--($AE$2:$AE$6001&lt;$AE4613))+1,"")</f>
        <v/>
      </c>
      <c r="AC4613">
        <f>IF($C4613="","",IF(OR($W4613=TRUE(),$W4613="TRUE"),0,1))</f>
        <v/>
      </c>
      <c r="AD4613">
        <f>IF($C4613="","",IF($Z4613="Yes",1,0))</f>
        <v/>
      </c>
      <c r="AE4613">
        <f>IF($AA4613=1,IFERROR(IF(VALUE($C4613)&lt;100000000,VALUE($C4613),1000000000),IFERROR(IF(VALUE(MID($C4613,2,20))&lt;100000000,VALUE(MID($C4613,2,20)),1000000000),1000000000))+ROW()/100000,"")</f>
        <v/>
      </c>
    </row>
    <row r="4614">
      <c r="M4614" s="7">
        <f>IF($C4614="","",L4614*V4614/100)</f>
        <v/>
      </c>
      <c r="N4614" s="11" t="n"/>
      <c r="R4614" s="7" t="n"/>
      <c r="T4614" s="7" t="n"/>
      <c r="U4614" s="7">
        <f>IF($C4614="","",T4614*X4614/100)</f>
        <v/>
      </c>
      <c r="V4614" s="7">
        <f>IF($C4614="","",T4614-U4614)</f>
        <v/>
      </c>
      <c r="X4614">
        <f>IF($C4614="","",IF($AD4614=1,Settings!$C$8,IF($AC4614=1,Settings!$C$6,Settings!$C$7))*100)</f>
        <v/>
      </c>
      <c r="Y4614" s="7">
        <f>IF($C4614="","",V4614-M4614)</f>
        <v/>
      </c>
      <c r="AA4614">
        <f>IF($C4614="","",IF(COUNTIF($C$2:$C4614,$C4614)=1,1,0))</f>
        <v/>
      </c>
      <c r="AB4614">
        <f>IF($AA4614=1,SUMPRODUCT(--($AE$2:$AE$6001&lt;$AE4614))+1,"")</f>
        <v/>
      </c>
      <c r="AC4614">
        <f>IF($C4614="","",IF(OR($W4614=TRUE(),$W4614="TRUE"),0,1))</f>
        <v/>
      </c>
      <c r="AD4614">
        <f>IF($C4614="","",IF($Z4614="Yes",1,0))</f>
        <v/>
      </c>
      <c r="AE4614">
        <f>IF($AA4614=1,IFERROR(IF(VALUE($C4614)&lt;100000000,VALUE($C4614),1000000000),IFERROR(IF(VALUE(MID($C4614,2,20))&lt;100000000,VALUE(MID($C4614,2,20)),1000000000),1000000000))+ROW()/100000,"")</f>
        <v/>
      </c>
    </row>
    <row r="4615">
      <c r="M4615" s="7">
        <f>IF($C4615="","",L4615*V4615/100)</f>
        <v/>
      </c>
      <c r="N4615" s="11" t="n"/>
      <c r="R4615" s="7" t="n"/>
      <c r="T4615" s="7" t="n"/>
      <c r="U4615" s="7">
        <f>IF($C4615="","",T4615*X4615/100)</f>
        <v/>
      </c>
      <c r="V4615" s="7">
        <f>IF($C4615="","",T4615-U4615)</f>
        <v/>
      </c>
      <c r="X4615">
        <f>IF($C4615="","",IF($AD4615=1,Settings!$C$8,IF($AC4615=1,Settings!$C$6,Settings!$C$7))*100)</f>
        <v/>
      </c>
      <c r="Y4615" s="7">
        <f>IF($C4615="","",V4615-M4615)</f>
        <v/>
      </c>
      <c r="AA4615">
        <f>IF($C4615="","",IF(COUNTIF($C$2:$C4615,$C4615)=1,1,0))</f>
        <v/>
      </c>
      <c r="AB4615">
        <f>IF($AA4615=1,SUMPRODUCT(--($AE$2:$AE$6001&lt;$AE4615))+1,"")</f>
        <v/>
      </c>
      <c r="AC4615">
        <f>IF($C4615="","",IF(OR($W4615=TRUE(),$W4615="TRUE"),0,1))</f>
        <v/>
      </c>
      <c r="AD4615">
        <f>IF($C4615="","",IF($Z4615="Yes",1,0))</f>
        <v/>
      </c>
      <c r="AE4615">
        <f>IF($AA4615=1,IFERROR(IF(VALUE($C4615)&lt;100000000,VALUE($C4615),1000000000),IFERROR(IF(VALUE(MID($C4615,2,20))&lt;100000000,VALUE(MID($C4615,2,20)),1000000000),1000000000))+ROW()/100000,"")</f>
        <v/>
      </c>
    </row>
    <row r="4616">
      <c r="M4616" s="7">
        <f>IF($C4616="","",L4616*V4616/100)</f>
        <v/>
      </c>
      <c r="N4616" s="11" t="n"/>
      <c r="R4616" s="7" t="n"/>
      <c r="T4616" s="7" t="n"/>
      <c r="U4616" s="7">
        <f>IF($C4616="","",T4616*X4616/100)</f>
        <v/>
      </c>
      <c r="V4616" s="7">
        <f>IF($C4616="","",T4616-U4616)</f>
        <v/>
      </c>
      <c r="X4616">
        <f>IF($C4616="","",IF($AD4616=1,Settings!$C$8,IF($AC4616=1,Settings!$C$6,Settings!$C$7))*100)</f>
        <v/>
      </c>
      <c r="Y4616" s="7">
        <f>IF($C4616="","",V4616-M4616)</f>
        <v/>
      </c>
      <c r="AA4616">
        <f>IF($C4616="","",IF(COUNTIF($C$2:$C4616,$C4616)=1,1,0))</f>
        <v/>
      </c>
      <c r="AB4616">
        <f>IF($AA4616=1,SUMPRODUCT(--($AE$2:$AE$6001&lt;$AE4616))+1,"")</f>
        <v/>
      </c>
      <c r="AC4616">
        <f>IF($C4616="","",IF(OR($W4616=TRUE(),$W4616="TRUE"),0,1))</f>
        <v/>
      </c>
      <c r="AD4616">
        <f>IF($C4616="","",IF($Z4616="Yes",1,0))</f>
        <v/>
      </c>
      <c r="AE4616">
        <f>IF($AA4616=1,IFERROR(IF(VALUE($C4616)&lt;100000000,VALUE($C4616),1000000000),IFERROR(IF(VALUE(MID($C4616,2,20))&lt;100000000,VALUE(MID($C4616,2,20)),1000000000),1000000000))+ROW()/100000,"")</f>
        <v/>
      </c>
    </row>
    <row r="4617">
      <c r="M4617" s="7">
        <f>IF($C4617="","",L4617*V4617/100)</f>
        <v/>
      </c>
      <c r="N4617" s="11" t="n"/>
      <c r="R4617" s="7" t="n"/>
      <c r="T4617" s="7" t="n"/>
      <c r="U4617" s="7">
        <f>IF($C4617="","",T4617*X4617/100)</f>
        <v/>
      </c>
      <c r="V4617" s="7">
        <f>IF($C4617="","",T4617-U4617)</f>
        <v/>
      </c>
      <c r="X4617">
        <f>IF($C4617="","",IF($AD4617=1,Settings!$C$8,IF($AC4617=1,Settings!$C$6,Settings!$C$7))*100)</f>
        <v/>
      </c>
      <c r="Y4617" s="7">
        <f>IF($C4617="","",V4617-M4617)</f>
        <v/>
      </c>
      <c r="AA4617">
        <f>IF($C4617="","",IF(COUNTIF($C$2:$C4617,$C4617)=1,1,0))</f>
        <v/>
      </c>
      <c r="AB4617">
        <f>IF($AA4617=1,SUMPRODUCT(--($AE$2:$AE$6001&lt;$AE4617))+1,"")</f>
        <v/>
      </c>
      <c r="AC4617">
        <f>IF($C4617="","",IF(OR($W4617=TRUE(),$W4617="TRUE"),0,1))</f>
        <v/>
      </c>
      <c r="AD4617">
        <f>IF($C4617="","",IF($Z4617="Yes",1,0))</f>
        <v/>
      </c>
      <c r="AE4617">
        <f>IF($AA4617=1,IFERROR(IF(VALUE($C4617)&lt;100000000,VALUE($C4617),1000000000),IFERROR(IF(VALUE(MID($C4617,2,20))&lt;100000000,VALUE(MID($C4617,2,20)),1000000000),1000000000))+ROW()/100000,"")</f>
        <v/>
      </c>
    </row>
    <row r="4618">
      <c r="M4618" s="7">
        <f>IF($C4618="","",L4618*V4618/100)</f>
        <v/>
      </c>
      <c r="N4618" s="11" t="n"/>
      <c r="R4618" s="7" t="n"/>
      <c r="T4618" s="7" t="n"/>
      <c r="U4618" s="7">
        <f>IF($C4618="","",T4618*X4618/100)</f>
        <v/>
      </c>
      <c r="V4618" s="7">
        <f>IF($C4618="","",T4618-U4618)</f>
        <v/>
      </c>
      <c r="X4618">
        <f>IF($C4618="","",IF($AD4618=1,Settings!$C$8,IF($AC4618=1,Settings!$C$6,Settings!$C$7))*100)</f>
        <v/>
      </c>
      <c r="Y4618" s="7">
        <f>IF($C4618="","",V4618-M4618)</f>
        <v/>
      </c>
      <c r="AA4618">
        <f>IF($C4618="","",IF(COUNTIF($C$2:$C4618,$C4618)=1,1,0))</f>
        <v/>
      </c>
      <c r="AB4618">
        <f>IF($AA4618=1,SUMPRODUCT(--($AE$2:$AE$6001&lt;$AE4618))+1,"")</f>
        <v/>
      </c>
      <c r="AC4618">
        <f>IF($C4618="","",IF(OR($W4618=TRUE(),$W4618="TRUE"),0,1))</f>
        <v/>
      </c>
      <c r="AD4618">
        <f>IF($C4618="","",IF($Z4618="Yes",1,0))</f>
        <v/>
      </c>
      <c r="AE4618">
        <f>IF($AA4618=1,IFERROR(IF(VALUE($C4618)&lt;100000000,VALUE($C4618),1000000000),IFERROR(IF(VALUE(MID($C4618,2,20))&lt;100000000,VALUE(MID($C4618,2,20)),1000000000),1000000000))+ROW()/100000,"")</f>
        <v/>
      </c>
    </row>
    <row r="4619">
      <c r="M4619" s="7">
        <f>IF($C4619="","",L4619*V4619/100)</f>
        <v/>
      </c>
      <c r="N4619" s="11" t="n"/>
      <c r="R4619" s="7" t="n"/>
      <c r="T4619" s="7" t="n"/>
      <c r="U4619" s="7">
        <f>IF($C4619="","",T4619*X4619/100)</f>
        <v/>
      </c>
      <c r="V4619" s="7">
        <f>IF($C4619="","",T4619-U4619)</f>
        <v/>
      </c>
      <c r="X4619">
        <f>IF($C4619="","",IF($AD4619=1,Settings!$C$8,IF($AC4619=1,Settings!$C$6,Settings!$C$7))*100)</f>
        <v/>
      </c>
      <c r="Y4619" s="7">
        <f>IF($C4619="","",V4619-M4619)</f>
        <v/>
      </c>
      <c r="AA4619">
        <f>IF($C4619="","",IF(COUNTIF($C$2:$C4619,$C4619)=1,1,0))</f>
        <v/>
      </c>
      <c r="AB4619">
        <f>IF($AA4619=1,SUMPRODUCT(--($AE$2:$AE$6001&lt;$AE4619))+1,"")</f>
        <v/>
      </c>
      <c r="AC4619">
        <f>IF($C4619="","",IF(OR($W4619=TRUE(),$W4619="TRUE"),0,1))</f>
        <v/>
      </c>
      <c r="AD4619">
        <f>IF($C4619="","",IF($Z4619="Yes",1,0))</f>
        <v/>
      </c>
      <c r="AE4619">
        <f>IF($AA4619=1,IFERROR(IF(VALUE($C4619)&lt;100000000,VALUE($C4619),1000000000),IFERROR(IF(VALUE(MID($C4619,2,20))&lt;100000000,VALUE(MID($C4619,2,20)),1000000000),1000000000))+ROW()/100000,"")</f>
        <v/>
      </c>
    </row>
    <row r="4620">
      <c r="M4620" s="7">
        <f>IF($C4620="","",L4620*V4620/100)</f>
        <v/>
      </c>
      <c r="N4620" s="11" t="n"/>
      <c r="R4620" s="7" t="n"/>
      <c r="T4620" s="7" t="n"/>
      <c r="U4620" s="7">
        <f>IF($C4620="","",T4620*X4620/100)</f>
        <v/>
      </c>
      <c r="V4620" s="7">
        <f>IF($C4620="","",T4620-U4620)</f>
        <v/>
      </c>
      <c r="X4620">
        <f>IF($C4620="","",IF($AD4620=1,Settings!$C$8,IF($AC4620=1,Settings!$C$6,Settings!$C$7))*100)</f>
        <v/>
      </c>
      <c r="Y4620" s="7">
        <f>IF($C4620="","",V4620-M4620)</f>
        <v/>
      </c>
      <c r="AA4620">
        <f>IF($C4620="","",IF(COUNTIF($C$2:$C4620,$C4620)=1,1,0))</f>
        <v/>
      </c>
      <c r="AB4620">
        <f>IF($AA4620=1,SUMPRODUCT(--($AE$2:$AE$6001&lt;$AE4620))+1,"")</f>
        <v/>
      </c>
      <c r="AC4620">
        <f>IF($C4620="","",IF(OR($W4620=TRUE(),$W4620="TRUE"),0,1))</f>
        <v/>
      </c>
      <c r="AD4620">
        <f>IF($C4620="","",IF($Z4620="Yes",1,0))</f>
        <v/>
      </c>
      <c r="AE4620">
        <f>IF($AA4620=1,IFERROR(IF(VALUE($C4620)&lt;100000000,VALUE($C4620),1000000000),IFERROR(IF(VALUE(MID($C4620,2,20))&lt;100000000,VALUE(MID($C4620,2,20)),1000000000),1000000000))+ROW()/100000,"")</f>
        <v/>
      </c>
    </row>
    <row r="4621">
      <c r="M4621" s="7">
        <f>IF($C4621="","",L4621*V4621/100)</f>
        <v/>
      </c>
      <c r="N4621" s="11" t="n"/>
      <c r="R4621" s="7" t="n"/>
      <c r="T4621" s="7" t="n"/>
      <c r="U4621" s="7">
        <f>IF($C4621="","",T4621*X4621/100)</f>
        <v/>
      </c>
      <c r="V4621" s="7">
        <f>IF($C4621="","",T4621-U4621)</f>
        <v/>
      </c>
      <c r="X4621">
        <f>IF($C4621="","",IF($AD4621=1,Settings!$C$8,IF($AC4621=1,Settings!$C$6,Settings!$C$7))*100)</f>
        <v/>
      </c>
      <c r="Y4621" s="7">
        <f>IF($C4621="","",V4621-M4621)</f>
        <v/>
      </c>
      <c r="AA4621">
        <f>IF($C4621="","",IF(COUNTIF($C$2:$C4621,$C4621)=1,1,0))</f>
        <v/>
      </c>
      <c r="AB4621">
        <f>IF($AA4621=1,SUMPRODUCT(--($AE$2:$AE$6001&lt;$AE4621))+1,"")</f>
        <v/>
      </c>
      <c r="AC4621">
        <f>IF($C4621="","",IF(OR($W4621=TRUE(),$W4621="TRUE"),0,1))</f>
        <v/>
      </c>
      <c r="AD4621">
        <f>IF($C4621="","",IF($Z4621="Yes",1,0))</f>
        <v/>
      </c>
      <c r="AE4621">
        <f>IF($AA4621=1,IFERROR(IF(VALUE($C4621)&lt;100000000,VALUE($C4621),1000000000),IFERROR(IF(VALUE(MID($C4621,2,20))&lt;100000000,VALUE(MID($C4621,2,20)),1000000000),1000000000))+ROW()/100000,"")</f>
        <v/>
      </c>
    </row>
    <row r="4622">
      <c r="M4622" s="7">
        <f>IF($C4622="","",L4622*V4622/100)</f>
        <v/>
      </c>
      <c r="N4622" s="11" t="n"/>
      <c r="R4622" s="7" t="n"/>
      <c r="T4622" s="7" t="n"/>
      <c r="U4622" s="7">
        <f>IF($C4622="","",T4622*X4622/100)</f>
        <v/>
      </c>
      <c r="V4622" s="7">
        <f>IF($C4622="","",T4622-U4622)</f>
        <v/>
      </c>
      <c r="X4622">
        <f>IF($C4622="","",IF($AD4622=1,Settings!$C$8,IF($AC4622=1,Settings!$C$6,Settings!$C$7))*100)</f>
        <v/>
      </c>
      <c r="Y4622" s="7">
        <f>IF($C4622="","",V4622-M4622)</f>
        <v/>
      </c>
      <c r="AA4622">
        <f>IF($C4622="","",IF(COUNTIF($C$2:$C4622,$C4622)=1,1,0))</f>
        <v/>
      </c>
      <c r="AB4622">
        <f>IF($AA4622=1,SUMPRODUCT(--($AE$2:$AE$6001&lt;$AE4622))+1,"")</f>
        <v/>
      </c>
      <c r="AC4622">
        <f>IF($C4622="","",IF(OR($W4622=TRUE(),$W4622="TRUE"),0,1))</f>
        <v/>
      </c>
      <c r="AD4622">
        <f>IF($C4622="","",IF($Z4622="Yes",1,0))</f>
        <v/>
      </c>
      <c r="AE4622">
        <f>IF($AA4622=1,IFERROR(IF(VALUE($C4622)&lt;100000000,VALUE($C4622),1000000000),IFERROR(IF(VALUE(MID($C4622,2,20))&lt;100000000,VALUE(MID($C4622,2,20)),1000000000),1000000000))+ROW()/100000,"")</f>
        <v/>
      </c>
    </row>
    <row r="4623">
      <c r="M4623" s="7">
        <f>IF($C4623="","",L4623*V4623/100)</f>
        <v/>
      </c>
      <c r="N4623" s="11" t="n"/>
      <c r="R4623" s="7" t="n"/>
      <c r="T4623" s="7" t="n"/>
      <c r="U4623" s="7">
        <f>IF($C4623="","",T4623*X4623/100)</f>
        <v/>
      </c>
      <c r="V4623" s="7">
        <f>IF($C4623="","",T4623-U4623)</f>
        <v/>
      </c>
      <c r="X4623">
        <f>IF($C4623="","",IF($AD4623=1,Settings!$C$8,IF($AC4623=1,Settings!$C$6,Settings!$C$7))*100)</f>
        <v/>
      </c>
      <c r="Y4623" s="7">
        <f>IF($C4623="","",V4623-M4623)</f>
        <v/>
      </c>
      <c r="AA4623">
        <f>IF($C4623="","",IF(COUNTIF($C$2:$C4623,$C4623)=1,1,0))</f>
        <v/>
      </c>
      <c r="AB4623">
        <f>IF($AA4623=1,SUMPRODUCT(--($AE$2:$AE$6001&lt;$AE4623))+1,"")</f>
        <v/>
      </c>
      <c r="AC4623">
        <f>IF($C4623="","",IF(OR($W4623=TRUE(),$W4623="TRUE"),0,1))</f>
        <v/>
      </c>
      <c r="AD4623">
        <f>IF($C4623="","",IF($Z4623="Yes",1,0))</f>
        <v/>
      </c>
      <c r="AE4623">
        <f>IF($AA4623=1,IFERROR(IF(VALUE($C4623)&lt;100000000,VALUE($C4623),1000000000),IFERROR(IF(VALUE(MID($C4623,2,20))&lt;100000000,VALUE(MID($C4623,2,20)),1000000000),1000000000))+ROW()/100000,"")</f>
        <v/>
      </c>
    </row>
    <row r="4624">
      <c r="M4624" s="7">
        <f>IF($C4624="","",L4624*V4624/100)</f>
        <v/>
      </c>
      <c r="N4624" s="11" t="n"/>
      <c r="R4624" s="7" t="n"/>
      <c r="T4624" s="7" t="n"/>
      <c r="U4624" s="7">
        <f>IF($C4624="","",T4624*X4624/100)</f>
        <v/>
      </c>
      <c r="V4624" s="7">
        <f>IF($C4624="","",T4624-U4624)</f>
        <v/>
      </c>
      <c r="X4624">
        <f>IF($C4624="","",IF($AD4624=1,Settings!$C$8,IF($AC4624=1,Settings!$C$6,Settings!$C$7))*100)</f>
        <v/>
      </c>
      <c r="Y4624" s="7">
        <f>IF($C4624="","",V4624-M4624)</f>
        <v/>
      </c>
      <c r="AA4624">
        <f>IF($C4624="","",IF(COUNTIF($C$2:$C4624,$C4624)=1,1,0))</f>
        <v/>
      </c>
      <c r="AB4624">
        <f>IF($AA4624=1,SUMPRODUCT(--($AE$2:$AE$6001&lt;$AE4624))+1,"")</f>
        <v/>
      </c>
      <c r="AC4624">
        <f>IF($C4624="","",IF(OR($W4624=TRUE(),$W4624="TRUE"),0,1))</f>
        <v/>
      </c>
      <c r="AD4624">
        <f>IF($C4624="","",IF($Z4624="Yes",1,0))</f>
        <v/>
      </c>
      <c r="AE4624">
        <f>IF($AA4624=1,IFERROR(IF(VALUE($C4624)&lt;100000000,VALUE($C4624),1000000000),IFERROR(IF(VALUE(MID($C4624,2,20))&lt;100000000,VALUE(MID($C4624,2,20)),1000000000),1000000000))+ROW()/100000,"")</f>
        <v/>
      </c>
    </row>
    <row r="4625">
      <c r="M4625" s="7">
        <f>IF($C4625="","",L4625*V4625/100)</f>
        <v/>
      </c>
      <c r="N4625" s="11" t="n"/>
      <c r="R4625" s="7" t="n"/>
      <c r="T4625" s="7" t="n"/>
      <c r="U4625" s="7">
        <f>IF($C4625="","",T4625*X4625/100)</f>
        <v/>
      </c>
      <c r="V4625" s="7">
        <f>IF($C4625="","",T4625-U4625)</f>
        <v/>
      </c>
      <c r="X4625">
        <f>IF($C4625="","",IF($AD4625=1,Settings!$C$8,IF($AC4625=1,Settings!$C$6,Settings!$C$7))*100)</f>
        <v/>
      </c>
      <c r="Y4625" s="7">
        <f>IF($C4625="","",V4625-M4625)</f>
        <v/>
      </c>
      <c r="AA4625">
        <f>IF($C4625="","",IF(COUNTIF($C$2:$C4625,$C4625)=1,1,0))</f>
        <v/>
      </c>
      <c r="AB4625">
        <f>IF($AA4625=1,SUMPRODUCT(--($AE$2:$AE$6001&lt;$AE4625))+1,"")</f>
        <v/>
      </c>
      <c r="AC4625">
        <f>IF($C4625="","",IF(OR($W4625=TRUE(),$W4625="TRUE"),0,1))</f>
        <v/>
      </c>
      <c r="AD4625">
        <f>IF($C4625="","",IF($Z4625="Yes",1,0))</f>
        <v/>
      </c>
      <c r="AE4625">
        <f>IF($AA4625=1,IFERROR(IF(VALUE($C4625)&lt;100000000,VALUE($C4625),1000000000),IFERROR(IF(VALUE(MID($C4625,2,20))&lt;100000000,VALUE(MID($C4625,2,20)),1000000000),1000000000))+ROW()/100000,"")</f>
        <v/>
      </c>
    </row>
    <row r="4626">
      <c r="M4626" s="7">
        <f>IF($C4626="","",L4626*V4626/100)</f>
        <v/>
      </c>
      <c r="N4626" s="11" t="n"/>
      <c r="R4626" s="7" t="n"/>
      <c r="T4626" s="7" t="n"/>
      <c r="U4626" s="7">
        <f>IF($C4626="","",T4626*X4626/100)</f>
        <v/>
      </c>
      <c r="V4626" s="7">
        <f>IF($C4626="","",T4626-U4626)</f>
        <v/>
      </c>
      <c r="X4626">
        <f>IF($C4626="","",IF($AD4626=1,Settings!$C$8,IF($AC4626=1,Settings!$C$6,Settings!$C$7))*100)</f>
        <v/>
      </c>
      <c r="Y4626" s="7">
        <f>IF($C4626="","",V4626-M4626)</f>
        <v/>
      </c>
      <c r="AA4626">
        <f>IF($C4626="","",IF(COUNTIF($C$2:$C4626,$C4626)=1,1,0))</f>
        <v/>
      </c>
      <c r="AB4626">
        <f>IF($AA4626=1,SUMPRODUCT(--($AE$2:$AE$6001&lt;$AE4626))+1,"")</f>
        <v/>
      </c>
      <c r="AC4626">
        <f>IF($C4626="","",IF(OR($W4626=TRUE(),$W4626="TRUE"),0,1))</f>
        <v/>
      </c>
      <c r="AD4626">
        <f>IF($C4626="","",IF($Z4626="Yes",1,0))</f>
        <v/>
      </c>
      <c r="AE4626">
        <f>IF($AA4626=1,IFERROR(IF(VALUE($C4626)&lt;100000000,VALUE($C4626),1000000000),IFERROR(IF(VALUE(MID($C4626,2,20))&lt;100000000,VALUE(MID($C4626,2,20)),1000000000),1000000000))+ROW()/100000,"")</f>
        <v/>
      </c>
    </row>
    <row r="4627">
      <c r="M4627" s="7">
        <f>IF($C4627="","",L4627*V4627/100)</f>
        <v/>
      </c>
      <c r="N4627" s="11" t="n"/>
      <c r="R4627" s="7" t="n"/>
      <c r="T4627" s="7" t="n"/>
      <c r="U4627" s="7">
        <f>IF($C4627="","",T4627*X4627/100)</f>
        <v/>
      </c>
      <c r="V4627" s="7">
        <f>IF($C4627="","",T4627-U4627)</f>
        <v/>
      </c>
      <c r="X4627">
        <f>IF($C4627="","",IF($AD4627=1,Settings!$C$8,IF($AC4627=1,Settings!$C$6,Settings!$C$7))*100)</f>
        <v/>
      </c>
      <c r="Y4627" s="7">
        <f>IF($C4627="","",V4627-M4627)</f>
        <v/>
      </c>
      <c r="AA4627">
        <f>IF($C4627="","",IF(COUNTIF($C$2:$C4627,$C4627)=1,1,0))</f>
        <v/>
      </c>
      <c r="AB4627">
        <f>IF($AA4627=1,SUMPRODUCT(--($AE$2:$AE$6001&lt;$AE4627))+1,"")</f>
        <v/>
      </c>
      <c r="AC4627">
        <f>IF($C4627="","",IF(OR($W4627=TRUE(),$W4627="TRUE"),0,1))</f>
        <v/>
      </c>
      <c r="AD4627">
        <f>IF($C4627="","",IF($Z4627="Yes",1,0))</f>
        <v/>
      </c>
      <c r="AE4627">
        <f>IF($AA4627=1,IFERROR(IF(VALUE($C4627)&lt;100000000,VALUE($C4627),1000000000),IFERROR(IF(VALUE(MID($C4627,2,20))&lt;100000000,VALUE(MID($C4627,2,20)),1000000000),1000000000))+ROW()/100000,"")</f>
        <v/>
      </c>
    </row>
    <row r="4628">
      <c r="M4628" s="7">
        <f>IF($C4628="","",L4628*V4628/100)</f>
        <v/>
      </c>
      <c r="N4628" s="11" t="n"/>
      <c r="R4628" s="7" t="n"/>
      <c r="T4628" s="7" t="n"/>
      <c r="U4628" s="7">
        <f>IF($C4628="","",T4628*X4628/100)</f>
        <v/>
      </c>
      <c r="V4628" s="7">
        <f>IF($C4628="","",T4628-U4628)</f>
        <v/>
      </c>
      <c r="X4628">
        <f>IF($C4628="","",IF($AD4628=1,Settings!$C$8,IF($AC4628=1,Settings!$C$6,Settings!$C$7))*100)</f>
        <v/>
      </c>
      <c r="Y4628" s="7">
        <f>IF($C4628="","",V4628-M4628)</f>
        <v/>
      </c>
      <c r="AA4628">
        <f>IF($C4628="","",IF(COUNTIF($C$2:$C4628,$C4628)=1,1,0))</f>
        <v/>
      </c>
      <c r="AB4628">
        <f>IF($AA4628=1,SUMPRODUCT(--($AE$2:$AE$6001&lt;$AE4628))+1,"")</f>
        <v/>
      </c>
      <c r="AC4628">
        <f>IF($C4628="","",IF(OR($W4628=TRUE(),$W4628="TRUE"),0,1))</f>
        <v/>
      </c>
      <c r="AD4628">
        <f>IF($C4628="","",IF($Z4628="Yes",1,0))</f>
        <v/>
      </c>
      <c r="AE4628">
        <f>IF($AA4628=1,IFERROR(IF(VALUE($C4628)&lt;100000000,VALUE($C4628),1000000000),IFERROR(IF(VALUE(MID($C4628,2,20))&lt;100000000,VALUE(MID($C4628,2,20)),1000000000),1000000000))+ROW()/100000,"")</f>
        <v/>
      </c>
    </row>
    <row r="4629">
      <c r="M4629" s="7">
        <f>IF($C4629="","",L4629*V4629/100)</f>
        <v/>
      </c>
      <c r="N4629" s="11" t="n"/>
      <c r="R4629" s="7" t="n"/>
      <c r="T4629" s="7" t="n"/>
      <c r="U4629" s="7">
        <f>IF($C4629="","",T4629*X4629/100)</f>
        <v/>
      </c>
      <c r="V4629" s="7">
        <f>IF($C4629="","",T4629-U4629)</f>
        <v/>
      </c>
      <c r="X4629">
        <f>IF($C4629="","",IF($AD4629=1,Settings!$C$8,IF($AC4629=1,Settings!$C$6,Settings!$C$7))*100)</f>
        <v/>
      </c>
      <c r="Y4629" s="7">
        <f>IF($C4629="","",V4629-M4629)</f>
        <v/>
      </c>
      <c r="AA4629">
        <f>IF($C4629="","",IF(COUNTIF($C$2:$C4629,$C4629)=1,1,0))</f>
        <v/>
      </c>
      <c r="AB4629">
        <f>IF($AA4629=1,SUMPRODUCT(--($AE$2:$AE$6001&lt;$AE4629))+1,"")</f>
        <v/>
      </c>
      <c r="AC4629">
        <f>IF($C4629="","",IF(OR($W4629=TRUE(),$W4629="TRUE"),0,1))</f>
        <v/>
      </c>
      <c r="AD4629">
        <f>IF($C4629="","",IF($Z4629="Yes",1,0))</f>
        <v/>
      </c>
      <c r="AE4629">
        <f>IF($AA4629=1,IFERROR(IF(VALUE($C4629)&lt;100000000,VALUE($C4629),1000000000),IFERROR(IF(VALUE(MID($C4629,2,20))&lt;100000000,VALUE(MID($C4629,2,20)),1000000000),1000000000))+ROW()/100000,"")</f>
        <v/>
      </c>
    </row>
    <row r="4630">
      <c r="M4630" s="7">
        <f>IF($C4630="","",L4630*V4630/100)</f>
        <v/>
      </c>
      <c r="N4630" s="11" t="n"/>
      <c r="R4630" s="7" t="n"/>
      <c r="T4630" s="7" t="n"/>
      <c r="U4630" s="7">
        <f>IF($C4630="","",T4630*X4630/100)</f>
        <v/>
      </c>
      <c r="V4630" s="7">
        <f>IF($C4630="","",T4630-U4630)</f>
        <v/>
      </c>
      <c r="X4630">
        <f>IF($C4630="","",IF($AD4630=1,Settings!$C$8,IF($AC4630=1,Settings!$C$6,Settings!$C$7))*100)</f>
        <v/>
      </c>
      <c r="Y4630" s="7">
        <f>IF($C4630="","",V4630-M4630)</f>
        <v/>
      </c>
      <c r="AA4630">
        <f>IF($C4630="","",IF(COUNTIF($C$2:$C4630,$C4630)=1,1,0))</f>
        <v/>
      </c>
      <c r="AB4630">
        <f>IF($AA4630=1,SUMPRODUCT(--($AE$2:$AE$6001&lt;$AE4630))+1,"")</f>
        <v/>
      </c>
      <c r="AC4630">
        <f>IF($C4630="","",IF(OR($W4630=TRUE(),$W4630="TRUE"),0,1))</f>
        <v/>
      </c>
      <c r="AD4630">
        <f>IF($C4630="","",IF($Z4630="Yes",1,0))</f>
        <v/>
      </c>
      <c r="AE4630">
        <f>IF($AA4630=1,IFERROR(IF(VALUE($C4630)&lt;100000000,VALUE($C4630),1000000000),IFERROR(IF(VALUE(MID($C4630,2,20))&lt;100000000,VALUE(MID($C4630,2,20)),1000000000),1000000000))+ROW()/100000,"")</f>
        <v/>
      </c>
    </row>
    <row r="4631">
      <c r="M4631" s="7">
        <f>IF($C4631="","",L4631*V4631/100)</f>
        <v/>
      </c>
      <c r="N4631" s="11" t="n"/>
      <c r="R4631" s="7" t="n"/>
      <c r="T4631" s="7" t="n"/>
      <c r="U4631" s="7">
        <f>IF($C4631="","",T4631*X4631/100)</f>
        <v/>
      </c>
      <c r="V4631" s="7">
        <f>IF($C4631="","",T4631-U4631)</f>
        <v/>
      </c>
      <c r="X4631">
        <f>IF($C4631="","",IF($AD4631=1,Settings!$C$8,IF($AC4631=1,Settings!$C$6,Settings!$C$7))*100)</f>
        <v/>
      </c>
      <c r="Y4631" s="7">
        <f>IF($C4631="","",V4631-M4631)</f>
        <v/>
      </c>
      <c r="AA4631">
        <f>IF($C4631="","",IF(COUNTIF($C$2:$C4631,$C4631)=1,1,0))</f>
        <v/>
      </c>
      <c r="AB4631">
        <f>IF($AA4631=1,SUMPRODUCT(--($AE$2:$AE$6001&lt;$AE4631))+1,"")</f>
        <v/>
      </c>
      <c r="AC4631">
        <f>IF($C4631="","",IF(OR($W4631=TRUE(),$W4631="TRUE"),0,1))</f>
        <v/>
      </c>
      <c r="AD4631">
        <f>IF($C4631="","",IF($Z4631="Yes",1,0))</f>
        <v/>
      </c>
      <c r="AE4631">
        <f>IF($AA4631=1,IFERROR(IF(VALUE($C4631)&lt;100000000,VALUE($C4631),1000000000),IFERROR(IF(VALUE(MID($C4631,2,20))&lt;100000000,VALUE(MID($C4631,2,20)),1000000000),1000000000))+ROW()/100000,"")</f>
        <v/>
      </c>
    </row>
    <row r="4632">
      <c r="M4632" s="7">
        <f>IF($C4632="","",L4632*V4632/100)</f>
        <v/>
      </c>
      <c r="N4632" s="11" t="n"/>
      <c r="R4632" s="7" t="n"/>
      <c r="T4632" s="7" t="n"/>
      <c r="U4632" s="7">
        <f>IF($C4632="","",T4632*X4632/100)</f>
        <v/>
      </c>
      <c r="V4632" s="7">
        <f>IF($C4632="","",T4632-U4632)</f>
        <v/>
      </c>
      <c r="X4632">
        <f>IF($C4632="","",IF($AD4632=1,Settings!$C$8,IF($AC4632=1,Settings!$C$6,Settings!$C$7))*100)</f>
        <v/>
      </c>
      <c r="Y4632" s="7">
        <f>IF($C4632="","",V4632-M4632)</f>
        <v/>
      </c>
      <c r="AA4632">
        <f>IF($C4632="","",IF(COUNTIF($C$2:$C4632,$C4632)=1,1,0))</f>
        <v/>
      </c>
      <c r="AB4632">
        <f>IF($AA4632=1,SUMPRODUCT(--($AE$2:$AE$6001&lt;$AE4632))+1,"")</f>
        <v/>
      </c>
      <c r="AC4632">
        <f>IF($C4632="","",IF(OR($W4632=TRUE(),$W4632="TRUE"),0,1))</f>
        <v/>
      </c>
      <c r="AD4632">
        <f>IF($C4632="","",IF($Z4632="Yes",1,0))</f>
        <v/>
      </c>
      <c r="AE4632">
        <f>IF($AA4632=1,IFERROR(IF(VALUE($C4632)&lt;100000000,VALUE($C4632),1000000000),IFERROR(IF(VALUE(MID($C4632,2,20))&lt;100000000,VALUE(MID($C4632,2,20)),1000000000),1000000000))+ROW()/100000,"")</f>
        <v/>
      </c>
    </row>
    <row r="4633">
      <c r="M4633" s="7">
        <f>IF($C4633="","",L4633*V4633/100)</f>
        <v/>
      </c>
      <c r="N4633" s="11" t="n"/>
      <c r="R4633" s="7" t="n"/>
      <c r="T4633" s="7" t="n"/>
      <c r="U4633" s="7">
        <f>IF($C4633="","",T4633*X4633/100)</f>
        <v/>
      </c>
      <c r="V4633" s="7">
        <f>IF($C4633="","",T4633-U4633)</f>
        <v/>
      </c>
      <c r="X4633">
        <f>IF($C4633="","",IF($AD4633=1,Settings!$C$8,IF($AC4633=1,Settings!$C$6,Settings!$C$7))*100)</f>
        <v/>
      </c>
      <c r="Y4633" s="7">
        <f>IF($C4633="","",V4633-M4633)</f>
        <v/>
      </c>
      <c r="AA4633">
        <f>IF($C4633="","",IF(COUNTIF($C$2:$C4633,$C4633)=1,1,0))</f>
        <v/>
      </c>
      <c r="AB4633">
        <f>IF($AA4633=1,SUMPRODUCT(--($AE$2:$AE$6001&lt;$AE4633))+1,"")</f>
        <v/>
      </c>
      <c r="AC4633">
        <f>IF($C4633="","",IF(OR($W4633=TRUE(),$W4633="TRUE"),0,1))</f>
        <v/>
      </c>
      <c r="AD4633">
        <f>IF($C4633="","",IF($Z4633="Yes",1,0))</f>
        <v/>
      </c>
      <c r="AE4633">
        <f>IF($AA4633=1,IFERROR(IF(VALUE($C4633)&lt;100000000,VALUE($C4633),1000000000),IFERROR(IF(VALUE(MID($C4633,2,20))&lt;100000000,VALUE(MID($C4633,2,20)),1000000000),1000000000))+ROW()/100000,"")</f>
        <v/>
      </c>
    </row>
    <row r="4634">
      <c r="M4634" s="7">
        <f>IF($C4634="","",L4634*V4634/100)</f>
        <v/>
      </c>
      <c r="N4634" s="11" t="n"/>
      <c r="R4634" s="7" t="n"/>
      <c r="T4634" s="7" t="n"/>
      <c r="U4634" s="7">
        <f>IF($C4634="","",T4634*X4634/100)</f>
        <v/>
      </c>
      <c r="V4634" s="7">
        <f>IF($C4634="","",T4634-U4634)</f>
        <v/>
      </c>
      <c r="X4634">
        <f>IF($C4634="","",IF($AD4634=1,Settings!$C$8,IF($AC4634=1,Settings!$C$6,Settings!$C$7))*100)</f>
        <v/>
      </c>
      <c r="Y4634" s="7">
        <f>IF($C4634="","",V4634-M4634)</f>
        <v/>
      </c>
      <c r="AA4634">
        <f>IF($C4634="","",IF(COUNTIF($C$2:$C4634,$C4634)=1,1,0))</f>
        <v/>
      </c>
      <c r="AB4634">
        <f>IF($AA4634=1,SUMPRODUCT(--($AE$2:$AE$6001&lt;$AE4634))+1,"")</f>
        <v/>
      </c>
      <c r="AC4634">
        <f>IF($C4634="","",IF(OR($W4634=TRUE(),$W4634="TRUE"),0,1))</f>
        <v/>
      </c>
      <c r="AD4634">
        <f>IF($C4634="","",IF($Z4634="Yes",1,0))</f>
        <v/>
      </c>
      <c r="AE4634">
        <f>IF($AA4634=1,IFERROR(IF(VALUE($C4634)&lt;100000000,VALUE($C4634),1000000000),IFERROR(IF(VALUE(MID($C4634,2,20))&lt;100000000,VALUE(MID($C4634,2,20)),1000000000),1000000000))+ROW()/100000,"")</f>
        <v/>
      </c>
    </row>
    <row r="4635">
      <c r="M4635" s="7">
        <f>IF($C4635="","",L4635*V4635/100)</f>
        <v/>
      </c>
      <c r="N4635" s="11" t="n"/>
      <c r="R4635" s="7" t="n"/>
      <c r="T4635" s="7" t="n"/>
      <c r="U4635" s="7">
        <f>IF($C4635="","",T4635*X4635/100)</f>
        <v/>
      </c>
      <c r="V4635" s="7">
        <f>IF($C4635="","",T4635-U4635)</f>
        <v/>
      </c>
      <c r="X4635">
        <f>IF($C4635="","",IF($AD4635=1,Settings!$C$8,IF($AC4635=1,Settings!$C$6,Settings!$C$7))*100)</f>
        <v/>
      </c>
      <c r="Y4635" s="7">
        <f>IF($C4635="","",V4635-M4635)</f>
        <v/>
      </c>
      <c r="AA4635">
        <f>IF($C4635="","",IF(COUNTIF($C$2:$C4635,$C4635)=1,1,0))</f>
        <v/>
      </c>
      <c r="AB4635">
        <f>IF($AA4635=1,SUMPRODUCT(--($AE$2:$AE$6001&lt;$AE4635))+1,"")</f>
        <v/>
      </c>
      <c r="AC4635">
        <f>IF($C4635="","",IF(OR($W4635=TRUE(),$W4635="TRUE"),0,1))</f>
        <v/>
      </c>
      <c r="AD4635">
        <f>IF($C4635="","",IF($Z4635="Yes",1,0))</f>
        <v/>
      </c>
      <c r="AE4635">
        <f>IF($AA4635=1,IFERROR(IF(VALUE($C4635)&lt;100000000,VALUE($C4635),1000000000),IFERROR(IF(VALUE(MID($C4635,2,20))&lt;100000000,VALUE(MID($C4635,2,20)),1000000000),1000000000))+ROW()/100000,"")</f>
        <v/>
      </c>
    </row>
    <row r="4636">
      <c r="M4636" s="7">
        <f>IF($C4636="","",L4636*V4636/100)</f>
        <v/>
      </c>
      <c r="N4636" s="11" t="n"/>
      <c r="R4636" s="7" t="n"/>
      <c r="T4636" s="7" t="n"/>
      <c r="U4636" s="7">
        <f>IF($C4636="","",T4636*X4636/100)</f>
        <v/>
      </c>
      <c r="V4636" s="7">
        <f>IF($C4636="","",T4636-U4636)</f>
        <v/>
      </c>
      <c r="X4636">
        <f>IF($C4636="","",IF($AD4636=1,Settings!$C$8,IF($AC4636=1,Settings!$C$6,Settings!$C$7))*100)</f>
        <v/>
      </c>
      <c r="Y4636" s="7">
        <f>IF($C4636="","",V4636-M4636)</f>
        <v/>
      </c>
      <c r="AA4636">
        <f>IF($C4636="","",IF(COUNTIF($C$2:$C4636,$C4636)=1,1,0))</f>
        <v/>
      </c>
      <c r="AB4636">
        <f>IF($AA4636=1,SUMPRODUCT(--($AE$2:$AE$6001&lt;$AE4636))+1,"")</f>
        <v/>
      </c>
      <c r="AC4636">
        <f>IF($C4636="","",IF(OR($W4636=TRUE(),$W4636="TRUE"),0,1))</f>
        <v/>
      </c>
      <c r="AD4636">
        <f>IF($C4636="","",IF($Z4636="Yes",1,0))</f>
        <v/>
      </c>
      <c r="AE4636">
        <f>IF($AA4636=1,IFERROR(IF(VALUE($C4636)&lt;100000000,VALUE($C4636),1000000000),IFERROR(IF(VALUE(MID($C4636,2,20))&lt;100000000,VALUE(MID($C4636,2,20)),1000000000),1000000000))+ROW()/100000,"")</f>
        <v/>
      </c>
    </row>
    <row r="4637">
      <c r="M4637" s="7">
        <f>IF($C4637="","",L4637*V4637/100)</f>
        <v/>
      </c>
      <c r="N4637" s="11" t="n"/>
      <c r="R4637" s="7" t="n"/>
      <c r="T4637" s="7" t="n"/>
      <c r="U4637" s="7">
        <f>IF($C4637="","",T4637*X4637/100)</f>
        <v/>
      </c>
      <c r="V4637" s="7">
        <f>IF($C4637="","",T4637-U4637)</f>
        <v/>
      </c>
      <c r="X4637">
        <f>IF($C4637="","",IF($AD4637=1,Settings!$C$8,IF($AC4637=1,Settings!$C$6,Settings!$C$7))*100)</f>
        <v/>
      </c>
      <c r="Y4637" s="7">
        <f>IF($C4637="","",V4637-M4637)</f>
        <v/>
      </c>
      <c r="AA4637">
        <f>IF($C4637="","",IF(COUNTIF($C$2:$C4637,$C4637)=1,1,0))</f>
        <v/>
      </c>
      <c r="AB4637">
        <f>IF($AA4637=1,SUMPRODUCT(--($AE$2:$AE$6001&lt;$AE4637))+1,"")</f>
        <v/>
      </c>
      <c r="AC4637">
        <f>IF($C4637="","",IF(OR($W4637=TRUE(),$W4637="TRUE"),0,1))</f>
        <v/>
      </c>
      <c r="AD4637">
        <f>IF($C4637="","",IF($Z4637="Yes",1,0))</f>
        <v/>
      </c>
      <c r="AE4637">
        <f>IF($AA4637=1,IFERROR(IF(VALUE($C4637)&lt;100000000,VALUE($C4637),1000000000),IFERROR(IF(VALUE(MID($C4637,2,20))&lt;100000000,VALUE(MID($C4637,2,20)),1000000000),1000000000))+ROW()/100000,"")</f>
        <v/>
      </c>
    </row>
    <row r="4638">
      <c r="M4638" s="7">
        <f>IF($C4638="","",L4638*V4638/100)</f>
        <v/>
      </c>
      <c r="N4638" s="11" t="n"/>
      <c r="R4638" s="7" t="n"/>
      <c r="T4638" s="7" t="n"/>
      <c r="U4638" s="7">
        <f>IF($C4638="","",T4638*X4638/100)</f>
        <v/>
      </c>
      <c r="V4638" s="7">
        <f>IF($C4638="","",T4638-U4638)</f>
        <v/>
      </c>
      <c r="X4638">
        <f>IF($C4638="","",IF($AD4638=1,Settings!$C$8,IF($AC4638=1,Settings!$C$6,Settings!$C$7))*100)</f>
        <v/>
      </c>
      <c r="Y4638" s="7">
        <f>IF($C4638="","",V4638-M4638)</f>
        <v/>
      </c>
      <c r="AA4638">
        <f>IF($C4638="","",IF(COUNTIF($C$2:$C4638,$C4638)=1,1,0))</f>
        <v/>
      </c>
      <c r="AB4638">
        <f>IF($AA4638=1,SUMPRODUCT(--($AE$2:$AE$6001&lt;$AE4638))+1,"")</f>
        <v/>
      </c>
      <c r="AC4638">
        <f>IF($C4638="","",IF(OR($W4638=TRUE(),$W4638="TRUE"),0,1))</f>
        <v/>
      </c>
      <c r="AD4638">
        <f>IF($C4638="","",IF($Z4638="Yes",1,0))</f>
        <v/>
      </c>
      <c r="AE4638">
        <f>IF($AA4638=1,IFERROR(IF(VALUE($C4638)&lt;100000000,VALUE($C4638),1000000000),IFERROR(IF(VALUE(MID($C4638,2,20))&lt;100000000,VALUE(MID($C4638,2,20)),1000000000),1000000000))+ROW()/100000,"")</f>
        <v/>
      </c>
    </row>
    <row r="4639">
      <c r="M4639" s="7">
        <f>IF($C4639="","",L4639*V4639/100)</f>
        <v/>
      </c>
      <c r="N4639" s="11" t="n"/>
      <c r="R4639" s="7" t="n"/>
      <c r="T4639" s="7" t="n"/>
      <c r="U4639" s="7">
        <f>IF($C4639="","",T4639*X4639/100)</f>
        <v/>
      </c>
      <c r="V4639" s="7">
        <f>IF($C4639="","",T4639-U4639)</f>
        <v/>
      </c>
      <c r="X4639">
        <f>IF($C4639="","",IF($AD4639=1,Settings!$C$8,IF($AC4639=1,Settings!$C$6,Settings!$C$7))*100)</f>
        <v/>
      </c>
      <c r="Y4639" s="7">
        <f>IF($C4639="","",V4639-M4639)</f>
        <v/>
      </c>
      <c r="AA4639">
        <f>IF($C4639="","",IF(COUNTIF($C$2:$C4639,$C4639)=1,1,0))</f>
        <v/>
      </c>
      <c r="AB4639">
        <f>IF($AA4639=1,SUMPRODUCT(--($AE$2:$AE$6001&lt;$AE4639))+1,"")</f>
        <v/>
      </c>
      <c r="AC4639">
        <f>IF($C4639="","",IF(OR($W4639=TRUE(),$W4639="TRUE"),0,1))</f>
        <v/>
      </c>
      <c r="AD4639">
        <f>IF($C4639="","",IF($Z4639="Yes",1,0))</f>
        <v/>
      </c>
      <c r="AE4639">
        <f>IF($AA4639=1,IFERROR(IF(VALUE($C4639)&lt;100000000,VALUE($C4639),1000000000),IFERROR(IF(VALUE(MID($C4639,2,20))&lt;100000000,VALUE(MID($C4639,2,20)),1000000000),1000000000))+ROW()/100000,"")</f>
        <v/>
      </c>
    </row>
    <row r="4640">
      <c r="M4640" s="7">
        <f>IF($C4640="","",L4640*V4640/100)</f>
        <v/>
      </c>
      <c r="N4640" s="11" t="n"/>
      <c r="R4640" s="7" t="n"/>
      <c r="T4640" s="7" t="n"/>
      <c r="U4640" s="7">
        <f>IF($C4640="","",T4640*X4640/100)</f>
        <v/>
      </c>
      <c r="V4640" s="7">
        <f>IF($C4640="","",T4640-U4640)</f>
        <v/>
      </c>
      <c r="X4640">
        <f>IF($C4640="","",IF($AD4640=1,Settings!$C$8,IF($AC4640=1,Settings!$C$6,Settings!$C$7))*100)</f>
        <v/>
      </c>
      <c r="Y4640" s="7">
        <f>IF($C4640="","",V4640-M4640)</f>
        <v/>
      </c>
      <c r="AA4640">
        <f>IF($C4640="","",IF(COUNTIF($C$2:$C4640,$C4640)=1,1,0))</f>
        <v/>
      </c>
      <c r="AB4640">
        <f>IF($AA4640=1,SUMPRODUCT(--($AE$2:$AE$6001&lt;$AE4640))+1,"")</f>
        <v/>
      </c>
      <c r="AC4640">
        <f>IF($C4640="","",IF(OR($W4640=TRUE(),$W4640="TRUE"),0,1))</f>
        <v/>
      </c>
      <c r="AD4640">
        <f>IF($C4640="","",IF($Z4640="Yes",1,0))</f>
        <v/>
      </c>
      <c r="AE4640">
        <f>IF($AA4640=1,IFERROR(IF(VALUE($C4640)&lt;100000000,VALUE($C4640),1000000000),IFERROR(IF(VALUE(MID($C4640,2,20))&lt;100000000,VALUE(MID($C4640,2,20)),1000000000),1000000000))+ROW()/100000,"")</f>
        <v/>
      </c>
    </row>
    <row r="4641">
      <c r="M4641" s="7">
        <f>IF($C4641="","",L4641*V4641/100)</f>
        <v/>
      </c>
      <c r="N4641" s="11" t="n"/>
      <c r="R4641" s="7" t="n"/>
      <c r="T4641" s="7" t="n"/>
      <c r="U4641" s="7">
        <f>IF($C4641="","",T4641*X4641/100)</f>
        <v/>
      </c>
      <c r="V4641" s="7">
        <f>IF($C4641="","",T4641-U4641)</f>
        <v/>
      </c>
      <c r="X4641">
        <f>IF($C4641="","",IF($AD4641=1,Settings!$C$8,IF($AC4641=1,Settings!$C$6,Settings!$C$7))*100)</f>
        <v/>
      </c>
      <c r="Y4641" s="7">
        <f>IF($C4641="","",V4641-M4641)</f>
        <v/>
      </c>
      <c r="AA4641">
        <f>IF($C4641="","",IF(COUNTIF($C$2:$C4641,$C4641)=1,1,0))</f>
        <v/>
      </c>
      <c r="AB4641">
        <f>IF($AA4641=1,SUMPRODUCT(--($AE$2:$AE$6001&lt;$AE4641))+1,"")</f>
        <v/>
      </c>
      <c r="AC4641">
        <f>IF($C4641="","",IF(OR($W4641=TRUE(),$W4641="TRUE"),0,1))</f>
        <v/>
      </c>
      <c r="AD4641">
        <f>IF($C4641="","",IF($Z4641="Yes",1,0))</f>
        <v/>
      </c>
      <c r="AE4641">
        <f>IF($AA4641=1,IFERROR(IF(VALUE($C4641)&lt;100000000,VALUE($C4641),1000000000),IFERROR(IF(VALUE(MID($C4641,2,20))&lt;100000000,VALUE(MID($C4641,2,20)),1000000000),1000000000))+ROW()/100000,"")</f>
        <v/>
      </c>
    </row>
    <row r="4642">
      <c r="M4642" s="7">
        <f>IF($C4642="","",L4642*V4642/100)</f>
        <v/>
      </c>
      <c r="N4642" s="11" t="n"/>
      <c r="R4642" s="7" t="n"/>
      <c r="T4642" s="7" t="n"/>
      <c r="U4642" s="7">
        <f>IF($C4642="","",T4642*X4642/100)</f>
        <v/>
      </c>
      <c r="V4642" s="7">
        <f>IF($C4642="","",T4642-U4642)</f>
        <v/>
      </c>
      <c r="X4642">
        <f>IF($C4642="","",IF($AD4642=1,Settings!$C$8,IF($AC4642=1,Settings!$C$6,Settings!$C$7))*100)</f>
        <v/>
      </c>
      <c r="Y4642" s="7">
        <f>IF($C4642="","",V4642-M4642)</f>
        <v/>
      </c>
      <c r="AA4642">
        <f>IF($C4642="","",IF(COUNTIF($C$2:$C4642,$C4642)=1,1,0))</f>
        <v/>
      </c>
      <c r="AB4642">
        <f>IF($AA4642=1,SUMPRODUCT(--($AE$2:$AE$6001&lt;$AE4642))+1,"")</f>
        <v/>
      </c>
      <c r="AC4642">
        <f>IF($C4642="","",IF(OR($W4642=TRUE(),$W4642="TRUE"),0,1))</f>
        <v/>
      </c>
      <c r="AD4642">
        <f>IF($C4642="","",IF($Z4642="Yes",1,0))</f>
        <v/>
      </c>
      <c r="AE4642">
        <f>IF($AA4642=1,IFERROR(IF(VALUE($C4642)&lt;100000000,VALUE($C4642),1000000000),IFERROR(IF(VALUE(MID($C4642,2,20))&lt;100000000,VALUE(MID($C4642,2,20)),1000000000),1000000000))+ROW()/100000,"")</f>
        <v/>
      </c>
    </row>
    <row r="4643">
      <c r="M4643" s="7">
        <f>IF($C4643="","",L4643*V4643/100)</f>
        <v/>
      </c>
      <c r="N4643" s="11" t="n"/>
      <c r="R4643" s="7" t="n"/>
      <c r="T4643" s="7" t="n"/>
      <c r="U4643" s="7">
        <f>IF($C4643="","",T4643*X4643/100)</f>
        <v/>
      </c>
      <c r="V4643" s="7">
        <f>IF($C4643="","",T4643-U4643)</f>
        <v/>
      </c>
      <c r="X4643">
        <f>IF($C4643="","",IF($AD4643=1,Settings!$C$8,IF($AC4643=1,Settings!$C$6,Settings!$C$7))*100)</f>
        <v/>
      </c>
      <c r="Y4643" s="7">
        <f>IF($C4643="","",V4643-M4643)</f>
        <v/>
      </c>
      <c r="AA4643">
        <f>IF($C4643="","",IF(COUNTIF($C$2:$C4643,$C4643)=1,1,0))</f>
        <v/>
      </c>
      <c r="AB4643">
        <f>IF($AA4643=1,SUMPRODUCT(--($AE$2:$AE$6001&lt;$AE4643))+1,"")</f>
        <v/>
      </c>
      <c r="AC4643">
        <f>IF($C4643="","",IF(OR($W4643=TRUE(),$W4643="TRUE"),0,1))</f>
        <v/>
      </c>
      <c r="AD4643">
        <f>IF($C4643="","",IF($Z4643="Yes",1,0))</f>
        <v/>
      </c>
      <c r="AE4643">
        <f>IF($AA4643=1,IFERROR(IF(VALUE($C4643)&lt;100000000,VALUE($C4643),1000000000),IFERROR(IF(VALUE(MID($C4643,2,20))&lt;100000000,VALUE(MID($C4643,2,20)),1000000000),1000000000))+ROW()/100000,"")</f>
        <v/>
      </c>
    </row>
    <row r="4644">
      <c r="M4644" s="7">
        <f>IF($C4644="","",L4644*V4644/100)</f>
        <v/>
      </c>
      <c r="N4644" s="11" t="n"/>
      <c r="R4644" s="7" t="n"/>
      <c r="T4644" s="7" t="n"/>
      <c r="U4644" s="7">
        <f>IF($C4644="","",T4644*X4644/100)</f>
        <v/>
      </c>
      <c r="V4644" s="7">
        <f>IF($C4644="","",T4644-U4644)</f>
        <v/>
      </c>
      <c r="X4644">
        <f>IF($C4644="","",IF($AD4644=1,Settings!$C$8,IF($AC4644=1,Settings!$C$6,Settings!$C$7))*100)</f>
        <v/>
      </c>
      <c r="Y4644" s="7">
        <f>IF($C4644="","",V4644-M4644)</f>
        <v/>
      </c>
      <c r="AA4644">
        <f>IF($C4644="","",IF(COUNTIF($C$2:$C4644,$C4644)=1,1,0))</f>
        <v/>
      </c>
      <c r="AB4644">
        <f>IF($AA4644=1,SUMPRODUCT(--($AE$2:$AE$6001&lt;$AE4644))+1,"")</f>
        <v/>
      </c>
      <c r="AC4644">
        <f>IF($C4644="","",IF(OR($W4644=TRUE(),$W4644="TRUE"),0,1))</f>
        <v/>
      </c>
      <c r="AD4644">
        <f>IF($C4644="","",IF($Z4644="Yes",1,0))</f>
        <v/>
      </c>
      <c r="AE4644">
        <f>IF($AA4644=1,IFERROR(IF(VALUE($C4644)&lt;100000000,VALUE($C4644),1000000000),IFERROR(IF(VALUE(MID($C4644,2,20))&lt;100000000,VALUE(MID($C4644,2,20)),1000000000),1000000000))+ROW()/100000,"")</f>
        <v/>
      </c>
    </row>
    <row r="4645">
      <c r="M4645" s="7">
        <f>IF($C4645="","",L4645*V4645/100)</f>
        <v/>
      </c>
      <c r="N4645" s="11" t="n"/>
      <c r="R4645" s="7" t="n"/>
      <c r="T4645" s="7" t="n"/>
      <c r="U4645" s="7">
        <f>IF($C4645="","",T4645*X4645/100)</f>
        <v/>
      </c>
      <c r="V4645" s="7">
        <f>IF($C4645="","",T4645-U4645)</f>
        <v/>
      </c>
      <c r="X4645">
        <f>IF($C4645="","",IF($AD4645=1,Settings!$C$8,IF($AC4645=1,Settings!$C$6,Settings!$C$7))*100)</f>
        <v/>
      </c>
      <c r="Y4645" s="7">
        <f>IF($C4645="","",V4645-M4645)</f>
        <v/>
      </c>
      <c r="AA4645">
        <f>IF($C4645="","",IF(COUNTIF($C$2:$C4645,$C4645)=1,1,0))</f>
        <v/>
      </c>
      <c r="AB4645">
        <f>IF($AA4645=1,SUMPRODUCT(--($AE$2:$AE$6001&lt;$AE4645))+1,"")</f>
        <v/>
      </c>
      <c r="AC4645">
        <f>IF($C4645="","",IF(OR($W4645=TRUE(),$W4645="TRUE"),0,1))</f>
        <v/>
      </c>
      <c r="AD4645">
        <f>IF($C4645="","",IF($Z4645="Yes",1,0))</f>
        <v/>
      </c>
      <c r="AE4645">
        <f>IF($AA4645=1,IFERROR(IF(VALUE($C4645)&lt;100000000,VALUE($C4645),1000000000),IFERROR(IF(VALUE(MID($C4645,2,20))&lt;100000000,VALUE(MID($C4645,2,20)),1000000000),1000000000))+ROW()/100000,"")</f>
        <v/>
      </c>
    </row>
    <row r="4646">
      <c r="M4646" s="7">
        <f>IF($C4646="","",L4646*V4646/100)</f>
        <v/>
      </c>
      <c r="N4646" s="11" t="n"/>
      <c r="R4646" s="7" t="n"/>
      <c r="T4646" s="7" t="n"/>
      <c r="U4646" s="7">
        <f>IF($C4646="","",T4646*X4646/100)</f>
        <v/>
      </c>
      <c r="V4646" s="7">
        <f>IF($C4646="","",T4646-U4646)</f>
        <v/>
      </c>
      <c r="X4646">
        <f>IF($C4646="","",IF($AD4646=1,Settings!$C$8,IF($AC4646=1,Settings!$C$6,Settings!$C$7))*100)</f>
        <v/>
      </c>
      <c r="Y4646" s="7">
        <f>IF($C4646="","",V4646-M4646)</f>
        <v/>
      </c>
      <c r="AA4646">
        <f>IF($C4646="","",IF(COUNTIF($C$2:$C4646,$C4646)=1,1,0))</f>
        <v/>
      </c>
      <c r="AB4646">
        <f>IF($AA4646=1,SUMPRODUCT(--($AE$2:$AE$6001&lt;$AE4646))+1,"")</f>
        <v/>
      </c>
      <c r="AC4646">
        <f>IF($C4646="","",IF(OR($W4646=TRUE(),$W4646="TRUE"),0,1))</f>
        <v/>
      </c>
      <c r="AD4646">
        <f>IF($C4646="","",IF($Z4646="Yes",1,0))</f>
        <v/>
      </c>
      <c r="AE4646">
        <f>IF($AA4646=1,IFERROR(IF(VALUE($C4646)&lt;100000000,VALUE($C4646),1000000000),IFERROR(IF(VALUE(MID($C4646,2,20))&lt;100000000,VALUE(MID($C4646,2,20)),1000000000),1000000000))+ROW()/100000,"")</f>
        <v/>
      </c>
    </row>
    <row r="4647">
      <c r="M4647" s="7">
        <f>IF($C4647="","",L4647*V4647/100)</f>
        <v/>
      </c>
      <c r="N4647" s="11" t="n"/>
      <c r="R4647" s="7" t="n"/>
      <c r="T4647" s="7" t="n"/>
      <c r="U4647" s="7">
        <f>IF($C4647="","",T4647*X4647/100)</f>
        <v/>
      </c>
      <c r="V4647" s="7">
        <f>IF($C4647="","",T4647-U4647)</f>
        <v/>
      </c>
      <c r="X4647">
        <f>IF($C4647="","",IF($AD4647=1,Settings!$C$8,IF($AC4647=1,Settings!$C$6,Settings!$C$7))*100)</f>
        <v/>
      </c>
      <c r="Y4647" s="7">
        <f>IF($C4647="","",V4647-M4647)</f>
        <v/>
      </c>
      <c r="AA4647">
        <f>IF($C4647="","",IF(COUNTIF($C$2:$C4647,$C4647)=1,1,0))</f>
        <v/>
      </c>
      <c r="AB4647">
        <f>IF($AA4647=1,SUMPRODUCT(--($AE$2:$AE$6001&lt;$AE4647))+1,"")</f>
        <v/>
      </c>
      <c r="AC4647">
        <f>IF($C4647="","",IF(OR($W4647=TRUE(),$W4647="TRUE"),0,1))</f>
        <v/>
      </c>
      <c r="AD4647">
        <f>IF($C4647="","",IF($Z4647="Yes",1,0))</f>
        <v/>
      </c>
      <c r="AE4647">
        <f>IF($AA4647=1,IFERROR(IF(VALUE($C4647)&lt;100000000,VALUE($C4647),1000000000),IFERROR(IF(VALUE(MID($C4647,2,20))&lt;100000000,VALUE(MID($C4647,2,20)),1000000000),1000000000))+ROW()/100000,"")</f>
        <v/>
      </c>
    </row>
    <row r="4648">
      <c r="M4648" s="7">
        <f>IF($C4648="","",L4648*V4648/100)</f>
        <v/>
      </c>
      <c r="N4648" s="11" t="n"/>
      <c r="R4648" s="7" t="n"/>
      <c r="T4648" s="7" t="n"/>
      <c r="U4648" s="7">
        <f>IF($C4648="","",T4648*X4648/100)</f>
        <v/>
      </c>
      <c r="V4648" s="7">
        <f>IF($C4648="","",T4648-U4648)</f>
        <v/>
      </c>
      <c r="X4648">
        <f>IF($C4648="","",IF($AD4648=1,Settings!$C$8,IF($AC4648=1,Settings!$C$6,Settings!$C$7))*100)</f>
        <v/>
      </c>
      <c r="Y4648" s="7">
        <f>IF($C4648="","",V4648-M4648)</f>
        <v/>
      </c>
      <c r="AA4648">
        <f>IF($C4648="","",IF(COUNTIF($C$2:$C4648,$C4648)=1,1,0))</f>
        <v/>
      </c>
      <c r="AB4648">
        <f>IF($AA4648=1,SUMPRODUCT(--($AE$2:$AE$6001&lt;$AE4648))+1,"")</f>
        <v/>
      </c>
      <c r="AC4648">
        <f>IF($C4648="","",IF(OR($W4648=TRUE(),$W4648="TRUE"),0,1))</f>
        <v/>
      </c>
      <c r="AD4648">
        <f>IF($C4648="","",IF($Z4648="Yes",1,0))</f>
        <v/>
      </c>
      <c r="AE4648">
        <f>IF($AA4648=1,IFERROR(IF(VALUE($C4648)&lt;100000000,VALUE($C4648),1000000000),IFERROR(IF(VALUE(MID($C4648,2,20))&lt;100000000,VALUE(MID($C4648,2,20)),1000000000),1000000000))+ROW()/100000,"")</f>
        <v/>
      </c>
    </row>
    <row r="4649">
      <c r="M4649" s="7">
        <f>IF($C4649="","",L4649*V4649/100)</f>
        <v/>
      </c>
      <c r="N4649" s="11" t="n"/>
      <c r="R4649" s="7" t="n"/>
      <c r="T4649" s="7" t="n"/>
      <c r="U4649" s="7">
        <f>IF($C4649="","",T4649*X4649/100)</f>
        <v/>
      </c>
      <c r="V4649" s="7">
        <f>IF($C4649="","",T4649-U4649)</f>
        <v/>
      </c>
      <c r="X4649">
        <f>IF($C4649="","",IF($AD4649=1,Settings!$C$8,IF($AC4649=1,Settings!$C$6,Settings!$C$7))*100)</f>
        <v/>
      </c>
      <c r="Y4649" s="7">
        <f>IF($C4649="","",V4649-M4649)</f>
        <v/>
      </c>
      <c r="AA4649">
        <f>IF($C4649="","",IF(COUNTIF($C$2:$C4649,$C4649)=1,1,0))</f>
        <v/>
      </c>
      <c r="AB4649">
        <f>IF($AA4649=1,SUMPRODUCT(--($AE$2:$AE$6001&lt;$AE4649))+1,"")</f>
        <v/>
      </c>
      <c r="AC4649">
        <f>IF($C4649="","",IF(OR($W4649=TRUE(),$W4649="TRUE"),0,1))</f>
        <v/>
      </c>
      <c r="AD4649">
        <f>IF($C4649="","",IF($Z4649="Yes",1,0))</f>
        <v/>
      </c>
      <c r="AE4649">
        <f>IF($AA4649=1,IFERROR(IF(VALUE($C4649)&lt;100000000,VALUE($C4649),1000000000),IFERROR(IF(VALUE(MID($C4649,2,20))&lt;100000000,VALUE(MID($C4649,2,20)),1000000000),1000000000))+ROW()/100000,"")</f>
        <v/>
      </c>
    </row>
    <row r="4650">
      <c r="M4650" s="7">
        <f>IF($C4650="","",L4650*V4650/100)</f>
        <v/>
      </c>
      <c r="N4650" s="11" t="n"/>
      <c r="R4650" s="7" t="n"/>
      <c r="T4650" s="7" t="n"/>
      <c r="U4650" s="7">
        <f>IF($C4650="","",T4650*X4650/100)</f>
        <v/>
      </c>
      <c r="V4650" s="7">
        <f>IF($C4650="","",T4650-U4650)</f>
        <v/>
      </c>
      <c r="X4650">
        <f>IF($C4650="","",IF($AD4650=1,Settings!$C$8,IF($AC4650=1,Settings!$C$6,Settings!$C$7))*100)</f>
        <v/>
      </c>
      <c r="Y4650" s="7">
        <f>IF($C4650="","",V4650-M4650)</f>
        <v/>
      </c>
      <c r="AA4650">
        <f>IF($C4650="","",IF(COUNTIF($C$2:$C4650,$C4650)=1,1,0))</f>
        <v/>
      </c>
      <c r="AB4650">
        <f>IF($AA4650=1,SUMPRODUCT(--($AE$2:$AE$6001&lt;$AE4650))+1,"")</f>
        <v/>
      </c>
      <c r="AC4650">
        <f>IF($C4650="","",IF(OR($W4650=TRUE(),$W4650="TRUE"),0,1))</f>
        <v/>
      </c>
      <c r="AD4650">
        <f>IF($C4650="","",IF($Z4650="Yes",1,0))</f>
        <v/>
      </c>
      <c r="AE4650">
        <f>IF($AA4650=1,IFERROR(IF(VALUE($C4650)&lt;100000000,VALUE($C4650),1000000000),IFERROR(IF(VALUE(MID($C4650,2,20))&lt;100000000,VALUE(MID($C4650,2,20)),1000000000),1000000000))+ROW()/100000,"")</f>
        <v/>
      </c>
    </row>
    <row r="4651">
      <c r="M4651" s="7">
        <f>IF($C4651="","",L4651*V4651/100)</f>
        <v/>
      </c>
      <c r="N4651" s="11" t="n"/>
      <c r="R4651" s="7" t="n"/>
      <c r="T4651" s="7" t="n"/>
      <c r="U4651" s="7">
        <f>IF($C4651="","",T4651*X4651/100)</f>
        <v/>
      </c>
      <c r="V4651" s="7">
        <f>IF($C4651="","",T4651-U4651)</f>
        <v/>
      </c>
      <c r="X4651">
        <f>IF($C4651="","",IF($AD4651=1,Settings!$C$8,IF($AC4651=1,Settings!$C$6,Settings!$C$7))*100)</f>
        <v/>
      </c>
      <c r="Y4651" s="7">
        <f>IF($C4651="","",V4651-M4651)</f>
        <v/>
      </c>
      <c r="AA4651">
        <f>IF($C4651="","",IF(COUNTIF($C$2:$C4651,$C4651)=1,1,0))</f>
        <v/>
      </c>
      <c r="AB4651">
        <f>IF($AA4651=1,SUMPRODUCT(--($AE$2:$AE$6001&lt;$AE4651))+1,"")</f>
        <v/>
      </c>
      <c r="AC4651">
        <f>IF($C4651="","",IF(OR($W4651=TRUE(),$W4651="TRUE"),0,1))</f>
        <v/>
      </c>
      <c r="AD4651">
        <f>IF($C4651="","",IF($Z4651="Yes",1,0))</f>
        <v/>
      </c>
      <c r="AE4651">
        <f>IF($AA4651=1,IFERROR(IF(VALUE($C4651)&lt;100000000,VALUE($C4651),1000000000),IFERROR(IF(VALUE(MID($C4651,2,20))&lt;100000000,VALUE(MID($C4651,2,20)),1000000000),1000000000))+ROW()/100000,"")</f>
        <v/>
      </c>
    </row>
    <row r="4652">
      <c r="M4652" s="7">
        <f>IF($C4652="","",L4652*V4652/100)</f>
        <v/>
      </c>
      <c r="N4652" s="11" t="n"/>
      <c r="R4652" s="7" t="n"/>
      <c r="T4652" s="7" t="n"/>
      <c r="U4652" s="7">
        <f>IF($C4652="","",T4652*X4652/100)</f>
        <v/>
      </c>
      <c r="V4652" s="7">
        <f>IF($C4652="","",T4652-U4652)</f>
        <v/>
      </c>
      <c r="X4652">
        <f>IF($C4652="","",IF($AD4652=1,Settings!$C$8,IF($AC4652=1,Settings!$C$6,Settings!$C$7))*100)</f>
        <v/>
      </c>
      <c r="Y4652" s="7">
        <f>IF($C4652="","",V4652-M4652)</f>
        <v/>
      </c>
      <c r="AA4652">
        <f>IF($C4652="","",IF(COUNTIF($C$2:$C4652,$C4652)=1,1,0))</f>
        <v/>
      </c>
      <c r="AB4652">
        <f>IF($AA4652=1,SUMPRODUCT(--($AE$2:$AE$6001&lt;$AE4652))+1,"")</f>
        <v/>
      </c>
      <c r="AC4652">
        <f>IF($C4652="","",IF(OR($W4652=TRUE(),$W4652="TRUE"),0,1))</f>
        <v/>
      </c>
      <c r="AD4652">
        <f>IF($C4652="","",IF($Z4652="Yes",1,0))</f>
        <v/>
      </c>
      <c r="AE4652">
        <f>IF($AA4652=1,IFERROR(IF(VALUE($C4652)&lt;100000000,VALUE($C4652),1000000000),IFERROR(IF(VALUE(MID($C4652,2,20))&lt;100000000,VALUE(MID($C4652,2,20)),1000000000),1000000000))+ROW()/100000,"")</f>
        <v/>
      </c>
    </row>
    <row r="4653">
      <c r="M4653" s="7">
        <f>IF($C4653="","",L4653*V4653/100)</f>
        <v/>
      </c>
      <c r="N4653" s="11" t="n"/>
      <c r="R4653" s="7" t="n"/>
      <c r="T4653" s="7" t="n"/>
      <c r="U4653" s="7">
        <f>IF($C4653="","",T4653*X4653/100)</f>
        <v/>
      </c>
      <c r="V4653" s="7">
        <f>IF($C4653="","",T4653-U4653)</f>
        <v/>
      </c>
      <c r="X4653">
        <f>IF($C4653="","",IF($AD4653=1,Settings!$C$8,IF($AC4653=1,Settings!$C$6,Settings!$C$7))*100)</f>
        <v/>
      </c>
      <c r="Y4653" s="7">
        <f>IF($C4653="","",V4653-M4653)</f>
        <v/>
      </c>
      <c r="AA4653">
        <f>IF($C4653="","",IF(COUNTIF($C$2:$C4653,$C4653)=1,1,0))</f>
        <v/>
      </c>
      <c r="AB4653">
        <f>IF($AA4653=1,SUMPRODUCT(--($AE$2:$AE$6001&lt;$AE4653))+1,"")</f>
        <v/>
      </c>
      <c r="AC4653">
        <f>IF($C4653="","",IF(OR($W4653=TRUE(),$W4653="TRUE"),0,1))</f>
        <v/>
      </c>
      <c r="AD4653">
        <f>IF($C4653="","",IF($Z4653="Yes",1,0))</f>
        <v/>
      </c>
      <c r="AE4653">
        <f>IF($AA4653=1,IFERROR(IF(VALUE($C4653)&lt;100000000,VALUE($C4653),1000000000),IFERROR(IF(VALUE(MID($C4653,2,20))&lt;100000000,VALUE(MID($C4653,2,20)),1000000000),1000000000))+ROW()/100000,"")</f>
        <v/>
      </c>
    </row>
    <row r="4654">
      <c r="M4654" s="7">
        <f>IF($C4654="","",L4654*V4654/100)</f>
        <v/>
      </c>
      <c r="N4654" s="11" t="n"/>
      <c r="R4654" s="7" t="n"/>
      <c r="T4654" s="7" t="n"/>
      <c r="U4654" s="7">
        <f>IF($C4654="","",T4654*X4654/100)</f>
        <v/>
      </c>
      <c r="V4654" s="7">
        <f>IF($C4654="","",T4654-U4654)</f>
        <v/>
      </c>
      <c r="X4654">
        <f>IF($C4654="","",IF($AD4654=1,Settings!$C$8,IF($AC4654=1,Settings!$C$6,Settings!$C$7))*100)</f>
        <v/>
      </c>
      <c r="Y4654" s="7">
        <f>IF($C4654="","",V4654-M4654)</f>
        <v/>
      </c>
      <c r="AA4654">
        <f>IF($C4654="","",IF(COUNTIF($C$2:$C4654,$C4654)=1,1,0))</f>
        <v/>
      </c>
      <c r="AB4654">
        <f>IF($AA4654=1,SUMPRODUCT(--($AE$2:$AE$6001&lt;$AE4654))+1,"")</f>
        <v/>
      </c>
      <c r="AC4654">
        <f>IF($C4654="","",IF(OR($W4654=TRUE(),$W4654="TRUE"),0,1))</f>
        <v/>
      </c>
      <c r="AD4654">
        <f>IF($C4654="","",IF($Z4654="Yes",1,0))</f>
        <v/>
      </c>
      <c r="AE4654">
        <f>IF($AA4654=1,IFERROR(IF(VALUE($C4654)&lt;100000000,VALUE($C4654),1000000000),IFERROR(IF(VALUE(MID($C4654,2,20))&lt;100000000,VALUE(MID($C4654,2,20)),1000000000),1000000000))+ROW()/100000,"")</f>
        <v/>
      </c>
    </row>
    <row r="4655">
      <c r="M4655" s="7">
        <f>IF($C4655="","",L4655*V4655/100)</f>
        <v/>
      </c>
      <c r="N4655" s="11" t="n"/>
      <c r="R4655" s="7" t="n"/>
      <c r="T4655" s="7" t="n"/>
      <c r="U4655" s="7">
        <f>IF($C4655="","",T4655*X4655/100)</f>
        <v/>
      </c>
      <c r="V4655" s="7">
        <f>IF($C4655="","",T4655-U4655)</f>
        <v/>
      </c>
      <c r="X4655">
        <f>IF($C4655="","",IF($AD4655=1,Settings!$C$8,IF($AC4655=1,Settings!$C$6,Settings!$C$7))*100)</f>
        <v/>
      </c>
      <c r="Y4655" s="7">
        <f>IF($C4655="","",V4655-M4655)</f>
        <v/>
      </c>
      <c r="AA4655">
        <f>IF($C4655="","",IF(COUNTIF($C$2:$C4655,$C4655)=1,1,0))</f>
        <v/>
      </c>
      <c r="AB4655">
        <f>IF($AA4655=1,SUMPRODUCT(--($AE$2:$AE$6001&lt;$AE4655))+1,"")</f>
        <v/>
      </c>
      <c r="AC4655">
        <f>IF($C4655="","",IF(OR($W4655=TRUE(),$W4655="TRUE"),0,1))</f>
        <v/>
      </c>
      <c r="AD4655">
        <f>IF($C4655="","",IF($Z4655="Yes",1,0))</f>
        <v/>
      </c>
      <c r="AE4655">
        <f>IF($AA4655=1,IFERROR(IF(VALUE($C4655)&lt;100000000,VALUE($C4655),1000000000),IFERROR(IF(VALUE(MID($C4655,2,20))&lt;100000000,VALUE(MID($C4655,2,20)),1000000000),1000000000))+ROW()/100000,"")</f>
        <v/>
      </c>
    </row>
    <row r="4656">
      <c r="M4656" s="7">
        <f>IF($C4656="","",L4656*V4656/100)</f>
        <v/>
      </c>
      <c r="N4656" s="11" t="n"/>
      <c r="R4656" s="7" t="n"/>
      <c r="T4656" s="7" t="n"/>
      <c r="U4656" s="7">
        <f>IF($C4656="","",T4656*X4656/100)</f>
        <v/>
      </c>
      <c r="V4656" s="7">
        <f>IF($C4656="","",T4656-U4656)</f>
        <v/>
      </c>
      <c r="X4656">
        <f>IF($C4656="","",IF($AD4656=1,Settings!$C$8,IF($AC4656=1,Settings!$C$6,Settings!$C$7))*100)</f>
        <v/>
      </c>
      <c r="Y4656" s="7">
        <f>IF($C4656="","",V4656-M4656)</f>
        <v/>
      </c>
      <c r="AA4656">
        <f>IF($C4656="","",IF(COUNTIF($C$2:$C4656,$C4656)=1,1,0))</f>
        <v/>
      </c>
      <c r="AB4656">
        <f>IF($AA4656=1,SUMPRODUCT(--($AE$2:$AE$6001&lt;$AE4656))+1,"")</f>
        <v/>
      </c>
      <c r="AC4656">
        <f>IF($C4656="","",IF(OR($W4656=TRUE(),$W4656="TRUE"),0,1))</f>
        <v/>
      </c>
      <c r="AD4656">
        <f>IF($C4656="","",IF($Z4656="Yes",1,0))</f>
        <v/>
      </c>
      <c r="AE4656">
        <f>IF($AA4656=1,IFERROR(IF(VALUE($C4656)&lt;100000000,VALUE($C4656),1000000000),IFERROR(IF(VALUE(MID($C4656,2,20))&lt;100000000,VALUE(MID($C4656,2,20)),1000000000),1000000000))+ROW()/100000,"")</f>
        <v/>
      </c>
    </row>
    <row r="4657">
      <c r="M4657" s="7">
        <f>IF($C4657="","",L4657*V4657/100)</f>
        <v/>
      </c>
      <c r="N4657" s="11" t="n"/>
      <c r="R4657" s="7" t="n"/>
      <c r="T4657" s="7" t="n"/>
      <c r="U4657" s="7">
        <f>IF($C4657="","",T4657*X4657/100)</f>
        <v/>
      </c>
      <c r="V4657" s="7">
        <f>IF($C4657="","",T4657-U4657)</f>
        <v/>
      </c>
      <c r="X4657">
        <f>IF($C4657="","",IF($AD4657=1,Settings!$C$8,IF($AC4657=1,Settings!$C$6,Settings!$C$7))*100)</f>
        <v/>
      </c>
      <c r="Y4657" s="7">
        <f>IF($C4657="","",V4657-M4657)</f>
        <v/>
      </c>
      <c r="AA4657">
        <f>IF($C4657="","",IF(COUNTIF($C$2:$C4657,$C4657)=1,1,0))</f>
        <v/>
      </c>
      <c r="AB4657">
        <f>IF($AA4657=1,SUMPRODUCT(--($AE$2:$AE$6001&lt;$AE4657))+1,"")</f>
        <v/>
      </c>
      <c r="AC4657">
        <f>IF($C4657="","",IF(OR($W4657=TRUE(),$W4657="TRUE"),0,1))</f>
        <v/>
      </c>
      <c r="AD4657">
        <f>IF($C4657="","",IF($Z4657="Yes",1,0))</f>
        <v/>
      </c>
      <c r="AE4657">
        <f>IF($AA4657=1,IFERROR(IF(VALUE($C4657)&lt;100000000,VALUE($C4657),1000000000),IFERROR(IF(VALUE(MID($C4657,2,20))&lt;100000000,VALUE(MID($C4657,2,20)),1000000000),1000000000))+ROW()/100000,"")</f>
        <v/>
      </c>
    </row>
    <row r="4658">
      <c r="M4658" s="7">
        <f>IF($C4658="","",L4658*V4658/100)</f>
        <v/>
      </c>
      <c r="N4658" s="11" t="n"/>
      <c r="R4658" s="7" t="n"/>
      <c r="T4658" s="7" t="n"/>
      <c r="U4658" s="7">
        <f>IF($C4658="","",T4658*X4658/100)</f>
        <v/>
      </c>
      <c r="V4658" s="7">
        <f>IF($C4658="","",T4658-U4658)</f>
        <v/>
      </c>
      <c r="X4658">
        <f>IF($C4658="","",IF($AD4658=1,Settings!$C$8,IF($AC4658=1,Settings!$C$6,Settings!$C$7))*100)</f>
        <v/>
      </c>
      <c r="Y4658" s="7">
        <f>IF($C4658="","",V4658-M4658)</f>
        <v/>
      </c>
      <c r="AA4658">
        <f>IF($C4658="","",IF(COUNTIF($C$2:$C4658,$C4658)=1,1,0))</f>
        <v/>
      </c>
      <c r="AB4658">
        <f>IF($AA4658=1,SUMPRODUCT(--($AE$2:$AE$6001&lt;$AE4658))+1,"")</f>
        <v/>
      </c>
      <c r="AC4658">
        <f>IF($C4658="","",IF(OR($W4658=TRUE(),$W4658="TRUE"),0,1))</f>
        <v/>
      </c>
      <c r="AD4658">
        <f>IF($C4658="","",IF($Z4658="Yes",1,0))</f>
        <v/>
      </c>
      <c r="AE4658">
        <f>IF($AA4658=1,IFERROR(IF(VALUE($C4658)&lt;100000000,VALUE($C4658),1000000000),IFERROR(IF(VALUE(MID($C4658,2,20))&lt;100000000,VALUE(MID($C4658,2,20)),1000000000),1000000000))+ROW()/100000,"")</f>
        <v/>
      </c>
    </row>
    <row r="4659">
      <c r="M4659" s="7">
        <f>IF($C4659="","",L4659*V4659/100)</f>
        <v/>
      </c>
      <c r="N4659" s="11" t="n"/>
      <c r="R4659" s="7" t="n"/>
      <c r="T4659" s="7" t="n"/>
      <c r="U4659" s="7">
        <f>IF($C4659="","",T4659*X4659/100)</f>
        <v/>
      </c>
      <c r="V4659" s="7">
        <f>IF($C4659="","",T4659-U4659)</f>
        <v/>
      </c>
      <c r="X4659">
        <f>IF($C4659="","",IF($AD4659=1,Settings!$C$8,IF($AC4659=1,Settings!$C$6,Settings!$C$7))*100)</f>
        <v/>
      </c>
      <c r="Y4659" s="7">
        <f>IF($C4659="","",V4659-M4659)</f>
        <v/>
      </c>
      <c r="AA4659">
        <f>IF($C4659="","",IF(COUNTIF($C$2:$C4659,$C4659)=1,1,0))</f>
        <v/>
      </c>
      <c r="AB4659">
        <f>IF($AA4659=1,SUMPRODUCT(--($AE$2:$AE$6001&lt;$AE4659))+1,"")</f>
        <v/>
      </c>
      <c r="AC4659">
        <f>IF($C4659="","",IF(OR($W4659=TRUE(),$W4659="TRUE"),0,1))</f>
        <v/>
      </c>
      <c r="AD4659">
        <f>IF($C4659="","",IF($Z4659="Yes",1,0))</f>
        <v/>
      </c>
      <c r="AE4659">
        <f>IF($AA4659=1,IFERROR(IF(VALUE($C4659)&lt;100000000,VALUE($C4659),1000000000),IFERROR(IF(VALUE(MID($C4659,2,20))&lt;100000000,VALUE(MID($C4659,2,20)),1000000000),1000000000))+ROW()/100000,"")</f>
        <v/>
      </c>
    </row>
    <row r="4660">
      <c r="M4660" s="7">
        <f>IF($C4660="","",L4660*V4660/100)</f>
        <v/>
      </c>
      <c r="N4660" s="11" t="n"/>
      <c r="R4660" s="7" t="n"/>
      <c r="T4660" s="7" t="n"/>
      <c r="U4660" s="7">
        <f>IF($C4660="","",T4660*X4660/100)</f>
        <v/>
      </c>
      <c r="V4660" s="7">
        <f>IF($C4660="","",T4660-U4660)</f>
        <v/>
      </c>
      <c r="X4660">
        <f>IF($C4660="","",IF($AD4660=1,Settings!$C$8,IF($AC4660=1,Settings!$C$6,Settings!$C$7))*100)</f>
        <v/>
      </c>
      <c r="Y4660" s="7">
        <f>IF($C4660="","",V4660-M4660)</f>
        <v/>
      </c>
      <c r="AA4660">
        <f>IF($C4660="","",IF(COUNTIF($C$2:$C4660,$C4660)=1,1,0))</f>
        <v/>
      </c>
      <c r="AB4660">
        <f>IF($AA4660=1,SUMPRODUCT(--($AE$2:$AE$6001&lt;$AE4660))+1,"")</f>
        <v/>
      </c>
      <c r="AC4660">
        <f>IF($C4660="","",IF(OR($W4660=TRUE(),$W4660="TRUE"),0,1))</f>
        <v/>
      </c>
      <c r="AD4660">
        <f>IF($C4660="","",IF($Z4660="Yes",1,0))</f>
        <v/>
      </c>
      <c r="AE4660">
        <f>IF($AA4660=1,IFERROR(IF(VALUE($C4660)&lt;100000000,VALUE($C4660),1000000000),IFERROR(IF(VALUE(MID($C4660,2,20))&lt;100000000,VALUE(MID($C4660,2,20)),1000000000),1000000000))+ROW()/100000,"")</f>
        <v/>
      </c>
    </row>
    <row r="4661">
      <c r="M4661" s="7">
        <f>IF($C4661="","",L4661*V4661/100)</f>
        <v/>
      </c>
      <c r="N4661" s="11" t="n"/>
      <c r="R4661" s="7" t="n"/>
      <c r="T4661" s="7" t="n"/>
      <c r="U4661" s="7">
        <f>IF($C4661="","",T4661*X4661/100)</f>
        <v/>
      </c>
      <c r="V4661" s="7">
        <f>IF($C4661="","",T4661-U4661)</f>
        <v/>
      </c>
      <c r="X4661">
        <f>IF($C4661="","",IF($AD4661=1,Settings!$C$8,IF($AC4661=1,Settings!$C$6,Settings!$C$7))*100)</f>
        <v/>
      </c>
      <c r="Y4661" s="7">
        <f>IF($C4661="","",V4661-M4661)</f>
        <v/>
      </c>
      <c r="AA4661">
        <f>IF($C4661="","",IF(COUNTIF($C$2:$C4661,$C4661)=1,1,0))</f>
        <v/>
      </c>
      <c r="AB4661">
        <f>IF($AA4661=1,SUMPRODUCT(--($AE$2:$AE$6001&lt;$AE4661))+1,"")</f>
        <v/>
      </c>
      <c r="AC4661">
        <f>IF($C4661="","",IF(OR($W4661=TRUE(),$W4661="TRUE"),0,1))</f>
        <v/>
      </c>
      <c r="AD4661">
        <f>IF($C4661="","",IF($Z4661="Yes",1,0))</f>
        <v/>
      </c>
      <c r="AE4661">
        <f>IF($AA4661=1,IFERROR(IF(VALUE($C4661)&lt;100000000,VALUE($C4661),1000000000),IFERROR(IF(VALUE(MID($C4661,2,20))&lt;100000000,VALUE(MID($C4661,2,20)),1000000000),1000000000))+ROW()/100000,"")</f>
        <v/>
      </c>
    </row>
    <row r="4662">
      <c r="M4662" s="7">
        <f>IF($C4662="","",L4662*V4662/100)</f>
        <v/>
      </c>
      <c r="N4662" s="11" t="n"/>
      <c r="R4662" s="7" t="n"/>
      <c r="T4662" s="7" t="n"/>
      <c r="U4662" s="7">
        <f>IF($C4662="","",T4662*X4662/100)</f>
        <v/>
      </c>
      <c r="V4662" s="7">
        <f>IF($C4662="","",T4662-U4662)</f>
        <v/>
      </c>
      <c r="X4662">
        <f>IF($C4662="","",IF($AD4662=1,Settings!$C$8,IF($AC4662=1,Settings!$C$6,Settings!$C$7))*100)</f>
        <v/>
      </c>
      <c r="Y4662" s="7">
        <f>IF($C4662="","",V4662-M4662)</f>
        <v/>
      </c>
      <c r="AA4662">
        <f>IF($C4662="","",IF(COUNTIF($C$2:$C4662,$C4662)=1,1,0))</f>
        <v/>
      </c>
      <c r="AB4662">
        <f>IF($AA4662=1,SUMPRODUCT(--($AE$2:$AE$6001&lt;$AE4662))+1,"")</f>
        <v/>
      </c>
      <c r="AC4662">
        <f>IF($C4662="","",IF(OR($W4662=TRUE(),$W4662="TRUE"),0,1))</f>
        <v/>
      </c>
      <c r="AD4662">
        <f>IF($C4662="","",IF($Z4662="Yes",1,0))</f>
        <v/>
      </c>
      <c r="AE4662">
        <f>IF($AA4662=1,IFERROR(IF(VALUE($C4662)&lt;100000000,VALUE($C4662),1000000000),IFERROR(IF(VALUE(MID($C4662,2,20))&lt;100000000,VALUE(MID($C4662,2,20)),1000000000),1000000000))+ROW()/100000,"")</f>
        <v/>
      </c>
    </row>
    <row r="4663">
      <c r="M4663" s="7">
        <f>IF($C4663="","",L4663*V4663/100)</f>
        <v/>
      </c>
      <c r="N4663" s="11" t="n"/>
      <c r="R4663" s="7" t="n"/>
      <c r="T4663" s="7" t="n"/>
      <c r="U4663" s="7">
        <f>IF($C4663="","",T4663*X4663/100)</f>
        <v/>
      </c>
      <c r="V4663" s="7">
        <f>IF($C4663="","",T4663-U4663)</f>
        <v/>
      </c>
      <c r="X4663">
        <f>IF($C4663="","",IF($AD4663=1,Settings!$C$8,IF($AC4663=1,Settings!$C$6,Settings!$C$7))*100)</f>
        <v/>
      </c>
      <c r="Y4663" s="7">
        <f>IF($C4663="","",V4663-M4663)</f>
        <v/>
      </c>
      <c r="AA4663">
        <f>IF($C4663="","",IF(COUNTIF($C$2:$C4663,$C4663)=1,1,0))</f>
        <v/>
      </c>
      <c r="AB4663">
        <f>IF($AA4663=1,SUMPRODUCT(--($AE$2:$AE$6001&lt;$AE4663))+1,"")</f>
        <v/>
      </c>
      <c r="AC4663">
        <f>IF($C4663="","",IF(OR($W4663=TRUE(),$W4663="TRUE"),0,1))</f>
        <v/>
      </c>
      <c r="AD4663">
        <f>IF($C4663="","",IF($Z4663="Yes",1,0))</f>
        <v/>
      </c>
      <c r="AE4663">
        <f>IF($AA4663=1,IFERROR(IF(VALUE($C4663)&lt;100000000,VALUE($C4663),1000000000),IFERROR(IF(VALUE(MID($C4663,2,20))&lt;100000000,VALUE(MID($C4663,2,20)),1000000000),1000000000))+ROW()/100000,"")</f>
        <v/>
      </c>
    </row>
    <row r="4664">
      <c r="M4664" s="7">
        <f>IF($C4664="","",L4664*V4664/100)</f>
        <v/>
      </c>
      <c r="N4664" s="11" t="n"/>
      <c r="R4664" s="7" t="n"/>
      <c r="T4664" s="7" t="n"/>
      <c r="U4664" s="7">
        <f>IF($C4664="","",T4664*X4664/100)</f>
        <v/>
      </c>
      <c r="V4664" s="7">
        <f>IF($C4664="","",T4664-U4664)</f>
        <v/>
      </c>
      <c r="X4664">
        <f>IF($C4664="","",IF($AD4664=1,Settings!$C$8,IF($AC4664=1,Settings!$C$6,Settings!$C$7))*100)</f>
        <v/>
      </c>
      <c r="Y4664" s="7">
        <f>IF($C4664="","",V4664-M4664)</f>
        <v/>
      </c>
      <c r="AA4664">
        <f>IF($C4664="","",IF(COUNTIF($C$2:$C4664,$C4664)=1,1,0))</f>
        <v/>
      </c>
      <c r="AB4664">
        <f>IF($AA4664=1,SUMPRODUCT(--($AE$2:$AE$6001&lt;$AE4664))+1,"")</f>
        <v/>
      </c>
      <c r="AC4664">
        <f>IF($C4664="","",IF(OR($W4664=TRUE(),$W4664="TRUE"),0,1))</f>
        <v/>
      </c>
      <c r="AD4664">
        <f>IF($C4664="","",IF($Z4664="Yes",1,0))</f>
        <v/>
      </c>
      <c r="AE4664">
        <f>IF($AA4664=1,IFERROR(IF(VALUE($C4664)&lt;100000000,VALUE($C4664),1000000000),IFERROR(IF(VALUE(MID($C4664,2,20))&lt;100000000,VALUE(MID($C4664,2,20)),1000000000),1000000000))+ROW()/100000,"")</f>
        <v/>
      </c>
    </row>
    <row r="4665">
      <c r="M4665" s="7">
        <f>IF($C4665="","",L4665*V4665/100)</f>
        <v/>
      </c>
      <c r="N4665" s="11" t="n"/>
      <c r="R4665" s="7" t="n"/>
      <c r="T4665" s="7" t="n"/>
      <c r="U4665" s="7">
        <f>IF($C4665="","",T4665*X4665/100)</f>
        <v/>
      </c>
      <c r="V4665" s="7">
        <f>IF($C4665="","",T4665-U4665)</f>
        <v/>
      </c>
      <c r="X4665">
        <f>IF($C4665="","",IF($AD4665=1,Settings!$C$8,IF($AC4665=1,Settings!$C$6,Settings!$C$7))*100)</f>
        <v/>
      </c>
      <c r="Y4665" s="7">
        <f>IF($C4665="","",V4665-M4665)</f>
        <v/>
      </c>
      <c r="AA4665">
        <f>IF($C4665="","",IF(COUNTIF($C$2:$C4665,$C4665)=1,1,0))</f>
        <v/>
      </c>
      <c r="AB4665">
        <f>IF($AA4665=1,SUMPRODUCT(--($AE$2:$AE$6001&lt;$AE4665))+1,"")</f>
        <v/>
      </c>
      <c r="AC4665">
        <f>IF($C4665="","",IF(OR($W4665=TRUE(),$W4665="TRUE"),0,1))</f>
        <v/>
      </c>
      <c r="AD4665">
        <f>IF($C4665="","",IF($Z4665="Yes",1,0))</f>
        <v/>
      </c>
      <c r="AE4665">
        <f>IF($AA4665=1,IFERROR(IF(VALUE($C4665)&lt;100000000,VALUE($C4665),1000000000),IFERROR(IF(VALUE(MID($C4665,2,20))&lt;100000000,VALUE(MID($C4665,2,20)),1000000000),1000000000))+ROW()/100000,"")</f>
        <v/>
      </c>
    </row>
    <row r="4666">
      <c r="M4666" s="7">
        <f>IF($C4666="","",L4666*V4666/100)</f>
        <v/>
      </c>
      <c r="N4666" s="11" t="n"/>
      <c r="R4666" s="7" t="n"/>
      <c r="T4666" s="7" t="n"/>
      <c r="U4666" s="7">
        <f>IF($C4666="","",T4666*X4666/100)</f>
        <v/>
      </c>
      <c r="V4666" s="7">
        <f>IF($C4666="","",T4666-U4666)</f>
        <v/>
      </c>
      <c r="X4666">
        <f>IF($C4666="","",IF($AD4666=1,Settings!$C$8,IF($AC4666=1,Settings!$C$6,Settings!$C$7))*100)</f>
        <v/>
      </c>
      <c r="Y4666" s="7">
        <f>IF($C4666="","",V4666-M4666)</f>
        <v/>
      </c>
      <c r="AA4666">
        <f>IF($C4666="","",IF(COUNTIF($C$2:$C4666,$C4666)=1,1,0))</f>
        <v/>
      </c>
      <c r="AB4666">
        <f>IF($AA4666=1,SUMPRODUCT(--($AE$2:$AE$6001&lt;$AE4666))+1,"")</f>
        <v/>
      </c>
      <c r="AC4666">
        <f>IF($C4666="","",IF(OR($W4666=TRUE(),$W4666="TRUE"),0,1))</f>
        <v/>
      </c>
      <c r="AD4666">
        <f>IF($C4666="","",IF($Z4666="Yes",1,0))</f>
        <v/>
      </c>
      <c r="AE4666">
        <f>IF($AA4666=1,IFERROR(IF(VALUE($C4666)&lt;100000000,VALUE($C4666),1000000000),IFERROR(IF(VALUE(MID($C4666,2,20))&lt;100000000,VALUE(MID($C4666,2,20)),1000000000),1000000000))+ROW()/100000,"")</f>
        <v/>
      </c>
    </row>
    <row r="4667">
      <c r="M4667" s="7">
        <f>IF($C4667="","",L4667*V4667/100)</f>
        <v/>
      </c>
      <c r="N4667" s="11" t="n"/>
      <c r="R4667" s="7" t="n"/>
      <c r="T4667" s="7" t="n"/>
      <c r="U4667" s="7">
        <f>IF($C4667="","",T4667*X4667/100)</f>
        <v/>
      </c>
      <c r="V4667" s="7">
        <f>IF($C4667="","",T4667-U4667)</f>
        <v/>
      </c>
      <c r="X4667">
        <f>IF($C4667="","",IF($AD4667=1,Settings!$C$8,IF($AC4667=1,Settings!$C$6,Settings!$C$7))*100)</f>
        <v/>
      </c>
      <c r="Y4667" s="7">
        <f>IF($C4667="","",V4667-M4667)</f>
        <v/>
      </c>
      <c r="AA4667">
        <f>IF($C4667="","",IF(COUNTIF($C$2:$C4667,$C4667)=1,1,0))</f>
        <v/>
      </c>
      <c r="AB4667">
        <f>IF($AA4667=1,SUMPRODUCT(--($AE$2:$AE$6001&lt;$AE4667))+1,"")</f>
        <v/>
      </c>
      <c r="AC4667">
        <f>IF($C4667="","",IF(OR($W4667=TRUE(),$W4667="TRUE"),0,1))</f>
        <v/>
      </c>
      <c r="AD4667">
        <f>IF($C4667="","",IF($Z4667="Yes",1,0))</f>
        <v/>
      </c>
      <c r="AE4667">
        <f>IF($AA4667=1,IFERROR(IF(VALUE($C4667)&lt;100000000,VALUE($C4667),1000000000),IFERROR(IF(VALUE(MID($C4667,2,20))&lt;100000000,VALUE(MID($C4667,2,20)),1000000000),1000000000))+ROW()/100000,"")</f>
        <v/>
      </c>
    </row>
    <row r="4668">
      <c r="M4668" s="7">
        <f>IF($C4668="","",L4668*V4668/100)</f>
        <v/>
      </c>
      <c r="N4668" s="11" t="n"/>
      <c r="R4668" s="7" t="n"/>
      <c r="T4668" s="7" t="n"/>
      <c r="U4668" s="7">
        <f>IF($C4668="","",T4668*X4668/100)</f>
        <v/>
      </c>
      <c r="V4668" s="7">
        <f>IF($C4668="","",T4668-U4668)</f>
        <v/>
      </c>
      <c r="X4668">
        <f>IF($C4668="","",IF($AD4668=1,Settings!$C$8,IF($AC4668=1,Settings!$C$6,Settings!$C$7))*100)</f>
        <v/>
      </c>
      <c r="Y4668" s="7">
        <f>IF($C4668="","",V4668-M4668)</f>
        <v/>
      </c>
      <c r="AA4668">
        <f>IF($C4668="","",IF(COUNTIF($C$2:$C4668,$C4668)=1,1,0))</f>
        <v/>
      </c>
      <c r="AB4668">
        <f>IF($AA4668=1,SUMPRODUCT(--($AE$2:$AE$6001&lt;$AE4668))+1,"")</f>
        <v/>
      </c>
      <c r="AC4668">
        <f>IF($C4668="","",IF(OR($W4668=TRUE(),$W4668="TRUE"),0,1))</f>
        <v/>
      </c>
      <c r="AD4668">
        <f>IF($C4668="","",IF($Z4668="Yes",1,0))</f>
        <v/>
      </c>
      <c r="AE4668">
        <f>IF($AA4668=1,IFERROR(IF(VALUE($C4668)&lt;100000000,VALUE($C4668),1000000000),IFERROR(IF(VALUE(MID($C4668,2,20))&lt;100000000,VALUE(MID($C4668,2,20)),1000000000),1000000000))+ROW()/100000,"")</f>
        <v/>
      </c>
    </row>
    <row r="4669">
      <c r="M4669" s="7">
        <f>IF($C4669="","",L4669*V4669/100)</f>
        <v/>
      </c>
      <c r="N4669" s="11" t="n"/>
      <c r="R4669" s="7" t="n"/>
      <c r="T4669" s="7" t="n"/>
      <c r="U4669" s="7">
        <f>IF($C4669="","",T4669*X4669/100)</f>
        <v/>
      </c>
      <c r="V4669" s="7">
        <f>IF($C4669="","",T4669-U4669)</f>
        <v/>
      </c>
      <c r="X4669">
        <f>IF($C4669="","",IF($AD4669=1,Settings!$C$8,IF($AC4669=1,Settings!$C$6,Settings!$C$7))*100)</f>
        <v/>
      </c>
      <c r="Y4669" s="7">
        <f>IF($C4669="","",V4669-M4669)</f>
        <v/>
      </c>
      <c r="AA4669">
        <f>IF($C4669="","",IF(COUNTIF($C$2:$C4669,$C4669)=1,1,0))</f>
        <v/>
      </c>
      <c r="AB4669">
        <f>IF($AA4669=1,SUMPRODUCT(--($AE$2:$AE$6001&lt;$AE4669))+1,"")</f>
        <v/>
      </c>
      <c r="AC4669">
        <f>IF($C4669="","",IF(OR($W4669=TRUE(),$W4669="TRUE"),0,1))</f>
        <v/>
      </c>
      <c r="AD4669">
        <f>IF($C4669="","",IF($Z4669="Yes",1,0))</f>
        <v/>
      </c>
      <c r="AE4669">
        <f>IF($AA4669=1,IFERROR(IF(VALUE($C4669)&lt;100000000,VALUE($C4669),1000000000),IFERROR(IF(VALUE(MID($C4669,2,20))&lt;100000000,VALUE(MID($C4669,2,20)),1000000000),1000000000))+ROW()/100000,"")</f>
        <v/>
      </c>
    </row>
    <row r="4670">
      <c r="M4670" s="7">
        <f>IF($C4670="","",L4670*V4670/100)</f>
        <v/>
      </c>
      <c r="N4670" s="11" t="n"/>
      <c r="R4670" s="7" t="n"/>
      <c r="T4670" s="7" t="n"/>
      <c r="U4670" s="7">
        <f>IF($C4670="","",T4670*X4670/100)</f>
        <v/>
      </c>
      <c r="V4670" s="7">
        <f>IF($C4670="","",T4670-U4670)</f>
        <v/>
      </c>
      <c r="X4670">
        <f>IF($C4670="","",IF($AD4670=1,Settings!$C$8,IF($AC4670=1,Settings!$C$6,Settings!$C$7))*100)</f>
        <v/>
      </c>
      <c r="Y4670" s="7">
        <f>IF($C4670="","",V4670-M4670)</f>
        <v/>
      </c>
      <c r="AA4670">
        <f>IF($C4670="","",IF(COUNTIF($C$2:$C4670,$C4670)=1,1,0))</f>
        <v/>
      </c>
      <c r="AB4670">
        <f>IF($AA4670=1,SUMPRODUCT(--($AE$2:$AE$6001&lt;$AE4670))+1,"")</f>
        <v/>
      </c>
      <c r="AC4670">
        <f>IF($C4670="","",IF(OR($W4670=TRUE(),$W4670="TRUE"),0,1))</f>
        <v/>
      </c>
      <c r="AD4670">
        <f>IF($C4670="","",IF($Z4670="Yes",1,0))</f>
        <v/>
      </c>
      <c r="AE4670">
        <f>IF($AA4670=1,IFERROR(IF(VALUE($C4670)&lt;100000000,VALUE($C4670),1000000000),IFERROR(IF(VALUE(MID($C4670,2,20))&lt;100000000,VALUE(MID($C4670,2,20)),1000000000),1000000000))+ROW()/100000,"")</f>
        <v/>
      </c>
    </row>
    <row r="4671">
      <c r="M4671" s="7">
        <f>IF($C4671="","",L4671*V4671/100)</f>
        <v/>
      </c>
      <c r="N4671" s="11" t="n"/>
      <c r="R4671" s="7" t="n"/>
      <c r="T4671" s="7" t="n"/>
      <c r="U4671" s="7">
        <f>IF($C4671="","",T4671*X4671/100)</f>
        <v/>
      </c>
      <c r="V4671" s="7">
        <f>IF($C4671="","",T4671-U4671)</f>
        <v/>
      </c>
      <c r="X4671">
        <f>IF($C4671="","",IF($AD4671=1,Settings!$C$8,IF($AC4671=1,Settings!$C$6,Settings!$C$7))*100)</f>
        <v/>
      </c>
      <c r="Y4671" s="7">
        <f>IF($C4671="","",V4671-M4671)</f>
        <v/>
      </c>
      <c r="AA4671">
        <f>IF($C4671="","",IF(COUNTIF($C$2:$C4671,$C4671)=1,1,0))</f>
        <v/>
      </c>
      <c r="AB4671">
        <f>IF($AA4671=1,SUMPRODUCT(--($AE$2:$AE$6001&lt;$AE4671))+1,"")</f>
        <v/>
      </c>
      <c r="AC4671">
        <f>IF($C4671="","",IF(OR($W4671=TRUE(),$W4671="TRUE"),0,1))</f>
        <v/>
      </c>
      <c r="AD4671">
        <f>IF($C4671="","",IF($Z4671="Yes",1,0))</f>
        <v/>
      </c>
      <c r="AE4671">
        <f>IF($AA4671=1,IFERROR(IF(VALUE($C4671)&lt;100000000,VALUE($C4671),1000000000),IFERROR(IF(VALUE(MID($C4671,2,20))&lt;100000000,VALUE(MID($C4671,2,20)),1000000000),1000000000))+ROW()/100000,"")</f>
        <v/>
      </c>
    </row>
    <row r="4672">
      <c r="M4672" s="7">
        <f>IF($C4672="","",L4672*V4672/100)</f>
        <v/>
      </c>
      <c r="N4672" s="11" t="n"/>
      <c r="R4672" s="7" t="n"/>
      <c r="T4672" s="7" t="n"/>
      <c r="U4672" s="7">
        <f>IF($C4672="","",T4672*X4672/100)</f>
        <v/>
      </c>
      <c r="V4672" s="7">
        <f>IF($C4672="","",T4672-U4672)</f>
        <v/>
      </c>
      <c r="X4672">
        <f>IF($C4672="","",IF($AD4672=1,Settings!$C$8,IF($AC4672=1,Settings!$C$6,Settings!$C$7))*100)</f>
        <v/>
      </c>
      <c r="Y4672" s="7">
        <f>IF($C4672="","",V4672-M4672)</f>
        <v/>
      </c>
      <c r="AA4672">
        <f>IF($C4672="","",IF(COUNTIF($C$2:$C4672,$C4672)=1,1,0))</f>
        <v/>
      </c>
      <c r="AB4672">
        <f>IF($AA4672=1,SUMPRODUCT(--($AE$2:$AE$6001&lt;$AE4672))+1,"")</f>
        <v/>
      </c>
      <c r="AC4672">
        <f>IF($C4672="","",IF(OR($W4672=TRUE(),$W4672="TRUE"),0,1))</f>
        <v/>
      </c>
      <c r="AD4672">
        <f>IF($C4672="","",IF($Z4672="Yes",1,0))</f>
        <v/>
      </c>
      <c r="AE4672">
        <f>IF($AA4672=1,IFERROR(IF(VALUE($C4672)&lt;100000000,VALUE($C4672),1000000000),IFERROR(IF(VALUE(MID($C4672,2,20))&lt;100000000,VALUE(MID($C4672,2,20)),1000000000),1000000000))+ROW()/100000,"")</f>
        <v/>
      </c>
    </row>
    <row r="4673">
      <c r="M4673" s="7">
        <f>IF($C4673="","",L4673*V4673/100)</f>
        <v/>
      </c>
      <c r="N4673" s="11" t="n"/>
      <c r="R4673" s="7" t="n"/>
      <c r="T4673" s="7" t="n"/>
      <c r="U4673" s="7">
        <f>IF($C4673="","",T4673*X4673/100)</f>
        <v/>
      </c>
      <c r="V4673" s="7">
        <f>IF($C4673="","",T4673-U4673)</f>
        <v/>
      </c>
      <c r="X4673">
        <f>IF($C4673="","",IF($AD4673=1,Settings!$C$8,IF($AC4673=1,Settings!$C$6,Settings!$C$7))*100)</f>
        <v/>
      </c>
      <c r="Y4673" s="7">
        <f>IF($C4673="","",V4673-M4673)</f>
        <v/>
      </c>
      <c r="AA4673">
        <f>IF($C4673="","",IF(COUNTIF($C$2:$C4673,$C4673)=1,1,0))</f>
        <v/>
      </c>
      <c r="AB4673">
        <f>IF($AA4673=1,SUMPRODUCT(--($AE$2:$AE$6001&lt;$AE4673))+1,"")</f>
        <v/>
      </c>
      <c r="AC4673">
        <f>IF($C4673="","",IF(OR($W4673=TRUE(),$W4673="TRUE"),0,1))</f>
        <v/>
      </c>
      <c r="AD4673">
        <f>IF($C4673="","",IF($Z4673="Yes",1,0))</f>
        <v/>
      </c>
      <c r="AE4673">
        <f>IF($AA4673=1,IFERROR(IF(VALUE($C4673)&lt;100000000,VALUE($C4673),1000000000),IFERROR(IF(VALUE(MID($C4673,2,20))&lt;100000000,VALUE(MID($C4673,2,20)),1000000000),1000000000))+ROW()/100000,"")</f>
        <v/>
      </c>
    </row>
    <row r="4674">
      <c r="M4674" s="7">
        <f>IF($C4674="","",L4674*V4674/100)</f>
        <v/>
      </c>
      <c r="N4674" s="11" t="n"/>
      <c r="R4674" s="7" t="n"/>
      <c r="T4674" s="7" t="n"/>
      <c r="U4674" s="7">
        <f>IF($C4674="","",T4674*X4674/100)</f>
        <v/>
      </c>
      <c r="V4674" s="7">
        <f>IF($C4674="","",T4674-U4674)</f>
        <v/>
      </c>
      <c r="X4674">
        <f>IF($C4674="","",IF($AD4674=1,Settings!$C$8,IF($AC4674=1,Settings!$C$6,Settings!$C$7))*100)</f>
        <v/>
      </c>
      <c r="Y4674" s="7">
        <f>IF($C4674="","",V4674-M4674)</f>
        <v/>
      </c>
      <c r="AA4674">
        <f>IF($C4674="","",IF(COUNTIF($C$2:$C4674,$C4674)=1,1,0))</f>
        <v/>
      </c>
      <c r="AB4674">
        <f>IF($AA4674=1,SUMPRODUCT(--($AE$2:$AE$6001&lt;$AE4674))+1,"")</f>
        <v/>
      </c>
      <c r="AC4674">
        <f>IF($C4674="","",IF(OR($W4674=TRUE(),$W4674="TRUE"),0,1))</f>
        <v/>
      </c>
      <c r="AD4674">
        <f>IF($C4674="","",IF($Z4674="Yes",1,0))</f>
        <v/>
      </c>
      <c r="AE4674">
        <f>IF($AA4674=1,IFERROR(IF(VALUE($C4674)&lt;100000000,VALUE($C4674),1000000000),IFERROR(IF(VALUE(MID($C4674,2,20))&lt;100000000,VALUE(MID($C4674,2,20)),1000000000),1000000000))+ROW()/100000,"")</f>
        <v/>
      </c>
    </row>
    <row r="4675">
      <c r="M4675" s="7">
        <f>IF($C4675="","",L4675*V4675/100)</f>
        <v/>
      </c>
      <c r="N4675" s="11" t="n"/>
      <c r="R4675" s="7" t="n"/>
      <c r="T4675" s="7" t="n"/>
      <c r="U4675" s="7">
        <f>IF($C4675="","",T4675*X4675/100)</f>
        <v/>
      </c>
      <c r="V4675" s="7">
        <f>IF($C4675="","",T4675-U4675)</f>
        <v/>
      </c>
      <c r="X4675">
        <f>IF($C4675="","",IF($AD4675=1,Settings!$C$8,IF($AC4675=1,Settings!$C$6,Settings!$C$7))*100)</f>
        <v/>
      </c>
      <c r="Y4675" s="7">
        <f>IF($C4675="","",V4675-M4675)</f>
        <v/>
      </c>
      <c r="AA4675">
        <f>IF($C4675="","",IF(COUNTIF($C$2:$C4675,$C4675)=1,1,0))</f>
        <v/>
      </c>
      <c r="AB4675">
        <f>IF($AA4675=1,SUMPRODUCT(--($AE$2:$AE$6001&lt;$AE4675))+1,"")</f>
        <v/>
      </c>
      <c r="AC4675">
        <f>IF($C4675="","",IF(OR($W4675=TRUE(),$W4675="TRUE"),0,1))</f>
        <v/>
      </c>
      <c r="AD4675">
        <f>IF($C4675="","",IF($Z4675="Yes",1,0))</f>
        <v/>
      </c>
      <c r="AE4675">
        <f>IF($AA4675=1,IFERROR(IF(VALUE($C4675)&lt;100000000,VALUE($C4675),1000000000),IFERROR(IF(VALUE(MID($C4675,2,20))&lt;100000000,VALUE(MID($C4675,2,20)),1000000000),1000000000))+ROW()/100000,"")</f>
        <v/>
      </c>
    </row>
    <row r="4676">
      <c r="M4676" s="7">
        <f>IF($C4676="","",L4676*V4676/100)</f>
        <v/>
      </c>
      <c r="N4676" s="11" t="n"/>
      <c r="R4676" s="7" t="n"/>
      <c r="T4676" s="7" t="n"/>
      <c r="U4676" s="7">
        <f>IF($C4676="","",T4676*X4676/100)</f>
        <v/>
      </c>
      <c r="V4676" s="7">
        <f>IF($C4676="","",T4676-U4676)</f>
        <v/>
      </c>
      <c r="X4676">
        <f>IF($C4676="","",IF($AD4676=1,Settings!$C$8,IF($AC4676=1,Settings!$C$6,Settings!$C$7))*100)</f>
        <v/>
      </c>
      <c r="Y4676" s="7">
        <f>IF($C4676="","",V4676-M4676)</f>
        <v/>
      </c>
      <c r="AA4676">
        <f>IF($C4676="","",IF(COUNTIF($C$2:$C4676,$C4676)=1,1,0))</f>
        <v/>
      </c>
      <c r="AB4676">
        <f>IF($AA4676=1,SUMPRODUCT(--($AE$2:$AE$6001&lt;$AE4676))+1,"")</f>
        <v/>
      </c>
      <c r="AC4676">
        <f>IF($C4676="","",IF(OR($W4676=TRUE(),$W4676="TRUE"),0,1))</f>
        <v/>
      </c>
      <c r="AD4676">
        <f>IF($C4676="","",IF($Z4676="Yes",1,0))</f>
        <v/>
      </c>
      <c r="AE4676">
        <f>IF($AA4676=1,IFERROR(IF(VALUE($C4676)&lt;100000000,VALUE($C4676),1000000000),IFERROR(IF(VALUE(MID($C4676,2,20))&lt;100000000,VALUE(MID($C4676,2,20)),1000000000),1000000000))+ROW()/100000,"")</f>
        <v/>
      </c>
    </row>
    <row r="4677">
      <c r="M4677" s="7">
        <f>IF($C4677="","",L4677*V4677/100)</f>
        <v/>
      </c>
      <c r="N4677" s="11" t="n"/>
      <c r="R4677" s="7" t="n"/>
      <c r="T4677" s="7" t="n"/>
      <c r="U4677" s="7">
        <f>IF($C4677="","",T4677*X4677/100)</f>
        <v/>
      </c>
      <c r="V4677" s="7">
        <f>IF($C4677="","",T4677-U4677)</f>
        <v/>
      </c>
      <c r="X4677">
        <f>IF($C4677="","",IF($AD4677=1,Settings!$C$8,IF($AC4677=1,Settings!$C$6,Settings!$C$7))*100)</f>
        <v/>
      </c>
      <c r="Y4677" s="7">
        <f>IF($C4677="","",V4677-M4677)</f>
        <v/>
      </c>
      <c r="AA4677">
        <f>IF($C4677="","",IF(COUNTIF($C$2:$C4677,$C4677)=1,1,0))</f>
        <v/>
      </c>
      <c r="AB4677">
        <f>IF($AA4677=1,SUMPRODUCT(--($AE$2:$AE$6001&lt;$AE4677))+1,"")</f>
        <v/>
      </c>
      <c r="AC4677">
        <f>IF($C4677="","",IF(OR($W4677=TRUE(),$W4677="TRUE"),0,1))</f>
        <v/>
      </c>
      <c r="AD4677">
        <f>IF($C4677="","",IF($Z4677="Yes",1,0))</f>
        <v/>
      </c>
      <c r="AE4677">
        <f>IF($AA4677=1,IFERROR(IF(VALUE($C4677)&lt;100000000,VALUE($C4677),1000000000),IFERROR(IF(VALUE(MID($C4677,2,20))&lt;100000000,VALUE(MID($C4677,2,20)),1000000000),1000000000))+ROW()/100000,"")</f>
        <v/>
      </c>
    </row>
    <row r="4678">
      <c r="M4678" s="7">
        <f>IF($C4678="","",L4678*V4678/100)</f>
        <v/>
      </c>
      <c r="N4678" s="11" t="n"/>
      <c r="R4678" s="7" t="n"/>
      <c r="T4678" s="7" t="n"/>
      <c r="U4678" s="7">
        <f>IF($C4678="","",T4678*X4678/100)</f>
        <v/>
      </c>
      <c r="V4678" s="7">
        <f>IF($C4678="","",T4678-U4678)</f>
        <v/>
      </c>
      <c r="X4678">
        <f>IF($C4678="","",IF($AD4678=1,Settings!$C$8,IF($AC4678=1,Settings!$C$6,Settings!$C$7))*100)</f>
        <v/>
      </c>
      <c r="Y4678" s="7">
        <f>IF($C4678="","",V4678-M4678)</f>
        <v/>
      </c>
      <c r="AA4678">
        <f>IF($C4678="","",IF(COUNTIF($C$2:$C4678,$C4678)=1,1,0))</f>
        <v/>
      </c>
      <c r="AB4678">
        <f>IF($AA4678=1,SUMPRODUCT(--($AE$2:$AE$6001&lt;$AE4678))+1,"")</f>
        <v/>
      </c>
      <c r="AC4678">
        <f>IF($C4678="","",IF(OR($W4678=TRUE(),$W4678="TRUE"),0,1))</f>
        <v/>
      </c>
      <c r="AD4678">
        <f>IF($C4678="","",IF($Z4678="Yes",1,0))</f>
        <v/>
      </c>
      <c r="AE4678">
        <f>IF($AA4678=1,IFERROR(IF(VALUE($C4678)&lt;100000000,VALUE($C4678),1000000000),IFERROR(IF(VALUE(MID($C4678,2,20))&lt;100000000,VALUE(MID($C4678,2,20)),1000000000),1000000000))+ROW()/100000,"")</f>
        <v/>
      </c>
    </row>
    <row r="4679">
      <c r="M4679" s="7">
        <f>IF($C4679="","",L4679*V4679/100)</f>
        <v/>
      </c>
      <c r="N4679" s="11" t="n"/>
      <c r="R4679" s="7" t="n"/>
      <c r="T4679" s="7" t="n"/>
      <c r="U4679" s="7">
        <f>IF($C4679="","",T4679*X4679/100)</f>
        <v/>
      </c>
      <c r="V4679" s="7">
        <f>IF($C4679="","",T4679-U4679)</f>
        <v/>
      </c>
      <c r="X4679">
        <f>IF($C4679="","",IF($AD4679=1,Settings!$C$8,IF($AC4679=1,Settings!$C$6,Settings!$C$7))*100)</f>
        <v/>
      </c>
      <c r="Y4679" s="7">
        <f>IF($C4679="","",V4679-M4679)</f>
        <v/>
      </c>
      <c r="AA4679">
        <f>IF($C4679="","",IF(COUNTIF($C$2:$C4679,$C4679)=1,1,0))</f>
        <v/>
      </c>
      <c r="AB4679">
        <f>IF($AA4679=1,SUMPRODUCT(--($AE$2:$AE$6001&lt;$AE4679))+1,"")</f>
        <v/>
      </c>
      <c r="AC4679">
        <f>IF($C4679="","",IF(OR($W4679=TRUE(),$W4679="TRUE"),0,1))</f>
        <v/>
      </c>
      <c r="AD4679">
        <f>IF($C4679="","",IF($Z4679="Yes",1,0))</f>
        <v/>
      </c>
      <c r="AE4679">
        <f>IF($AA4679=1,IFERROR(IF(VALUE($C4679)&lt;100000000,VALUE($C4679),1000000000),IFERROR(IF(VALUE(MID($C4679,2,20))&lt;100000000,VALUE(MID($C4679,2,20)),1000000000),1000000000))+ROW()/100000,"")</f>
        <v/>
      </c>
    </row>
    <row r="4680">
      <c r="M4680" s="7">
        <f>IF($C4680="","",L4680*V4680/100)</f>
        <v/>
      </c>
      <c r="N4680" s="11" t="n"/>
      <c r="R4680" s="7" t="n"/>
      <c r="T4680" s="7" t="n"/>
      <c r="U4680" s="7">
        <f>IF($C4680="","",T4680*X4680/100)</f>
        <v/>
      </c>
      <c r="V4680" s="7">
        <f>IF($C4680="","",T4680-U4680)</f>
        <v/>
      </c>
      <c r="X4680">
        <f>IF($C4680="","",IF($AD4680=1,Settings!$C$8,IF($AC4680=1,Settings!$C$6,Settings!$C$7))*100)</f>
        <v/>
      </c>
      <c r="Y4680" s="7">
        <f>IF($C4680="","",V4680-M4680)</f>
        <v/>
      </c>
      <c r="AA4680">
        <f>IF($C4680="","",IF(COUNTIF($C$2:$C4680,$C4680)=1,1,0))</f>
        <v/>
      </c>
      <c r="AB4680">
        <f>IF($AA4680=1,SUMPRODUCT(--($AE$2:$AE$6001&lt;$AE4680))+1,"")</f>
        <v/>
      </c>
      <c r="AC4680">
        <f>IF($C4680="","",IF(OR($W4680=TRUE(),$W4680="TRUE"),0,1))</f>
        <v/>
      </c>
      <c r="AD4680">
        <f>IF($C4680="","",IF($Z4680="Yes",1,0))</f>
        <v/>
      </c>
      <c r="AE4680">
        <f>IF($AA4680=1,IFERROR(IF(VALUE($C4680)&lt;100000000,VALUE($C4680),1000000000),IFERROR(IF(VALUE(MID($C4680,2,20))&lt;100000000,VALUE(MID($C4680,2,20)),1000000000),1000000000))+ROW()/100000,"")</f>
        <v/>
      </c>
    </row>
    <row r="4681">
      <c r="M4681" s="7">
        <f>IF($C4681="","",L4681*V4681/100)</f>
        <v/>
      </c>
      <c r="N4681" s="11" t="n"/>
      <c r="R4681" s="7" t="n"/>
      <c r="T4681" s="7" t="n"/>
      <c r="U4681" s="7">
        <f>IF($C4681="","",T4681*X4681/100)</f>
        <v/>
      </c>
      <c r="V4681" s="7">
        <f>IF($C4681="","",T4681-U4681)</f>
        <v/>
      </c>
      <c r="X4681">
        <f>IF($C4681="","",IF($AD4681=1,Settings!$C$8,IF($AC4681=1,Settings!$C$6,Settings!$C$7))*100)</f>
        <v/>
      </c>
      <c r="Y4681" s="7">
        <f>IF($C4681="","",V4681-M4681)</f>
        <v/>
      </c>
      <c r="AA4681">
        <f>IF($C4681="","",IF(COUNTIF($C$2:$C4681,$C4681)=1,1,0))</f>
        <v/>
      </c>
      <c r="AB4681">
        <f>IF($AA4681=1,SUMPRODUCT(--($AE$2:$AE$6001&lt;$AE4681))+1,"")</f>
        <v/>
      </c>
      <c r="AC4681">
        <f>IF($C4681="","",IF(OR($W4681=TRUE(),$W4681="TRUE"),0,1))</f>
        <v/>
      </c>
      <c r="AD4681">
        <f>IF($C4681="","",IF($Z4681="Yes",1,0))</f>
        <v/>
      </c>
      <c r="AE4681">
        <f>IF($AA4681=1,IFERROR(IF(VALUE($C4681)&lt;100000000,VALUE($C4681),1000000000),IFERROR(IF(VALUE(MID($C4681,2,20))&lt;100000000,VALUE(MID($C4681,2,20)),1000000000),1000000000))+ROW()/100000,"")</f>
        <v/>
      </c>
    </row>
    <row r="4682">
      <c r="M4682" s="7">
        <f>IF($C4682="","",L4682*V4682/100)</f>
        <v/>
      </c>
      <c r="N4682" s="11" t="n"/>
      <c r="R4682" s="7" t="n"/>
      <c r="T4682" s="7" t="n"/>
      <c r="U4682" s="7">
        <f>IF($C4682="","",T4682*X4682/100)</f>
        <v/>
      </c>
      <c r="V4682" s="7">
        <f>IF($C4682="","",T4682-U4682)</f>
        <v/>
      </c>
      <c r="X4682">
        <f>IF($C4682="","",IF($AD4682=1,Settings!$C$8,IF($AC4682=1,Settings!$C$6,Settings!$C$7))*100)</f>
        <v/>
      </c>
      <c r="Y4682" s="7">
        <f>IF($C4682="","",V4682-M4682)</f>
        <v/>
      </c>
      <c r="AA4682">
        <f>IF($C4682="","",IF(COUNTIF($C$2:$C4682,$C4682)=1,1,0))</f>
        <v/>
      </c>
      <c r="AB4682">
        <f>IF($AA4682=1,SUMPRODUCT(--($AE$2:$AE$6001&lt;$AE4682))+1,"")</f>
        <v/>
      </c>
      <c r="AC4682">
        <f>IF($C4682="","",IF(OR($W4682=TRUE(),$W4682="TRUE"),0,1))</f>
        <v/>
      </c>
      <c r="AD4682">
        <f>IF($C4682="","",IF($Z4682="Yes",1,0))</f>
        <v/>
      </c>
      <c r="AE4682">
        <f>IF($AA4682=1,IFERROR(IF(VALUE($C4682)&lt;100000000,VALUE($C4682),1000000000),IFERROR(IF(VALUE(MID($C4682,2,20))&lt;100000000,VALUE(MID($C4682,2,20)),1000000000),1000000000))+ROW()/100000,"")</f>
        <v/>
      </c>
    </row>
    <row r="4683">
      <c r="M4683" s="7">
        <f>IF($C4683="","",L4683*V4683/100)</f>
        <v/>
      </c>
      <c r="N4683" s="11" t="n"/>
      <c r="R4683" s="7" t="n"/>
      <c r="T4683" s="7" t="n"/>
      <c r="U4683" s="7">
        <f>IF($C4683="","",T4683*X4683/100)</f>
        <v/>
      </c>
      <c r="V4683" s="7">
        <f>IF($C4683="","",T4683-U4683)</f>
        <v/>
      </c>
      <c r="X4683">
        <f>IF($C4683="","",IF($AD4683=1,Settings!$C$8,IF($AC4683=1,Settings!$C$6,Settings!$C$7))*100)</f>
        <v/>
      </c>
      <c r="Y4683" s="7">
        <f>IF($C4683="","",V4683-M4683)</f>
        <v/>
      </c>
      <c r="AA4683">
        <f>IF($C4683="","",IF(COUNTIF($C$2:$C4683,$C4683)=1,1,0))</f>
        <v/>
      </c>
      <c r="AB4683">
        <f>IF($AA4683=1,SUMPRODUCT(--($AE$2:$AE$6001&lt;$AE4683))+1,"")</f>
        <v/>
      </c>
      <c r="AC4683">
        <f>IF($C4683="","",IF(OR($W4683=TRUE(),$W4683="TRUE"),0,1))</f>
        <v/>
      </c>
      <c r="AD4683">
        <f>IF($C4683="","",IF($Z4683="Yes",1,0))</f>
        <v/>
      </c>
      <c r="AE4683">
        <f>IF($AA4683=1,IFERROR(IF(VALUE($C4683)&lt;100000000,VALUE($C4683),1000000000),IFERROR(IF(VALUE(MID($C4683,2,20))&lt;100000000,VALUE(MID($C4683,2,20)),1000000000),1000000000))+ROW()/100000,"")</f>
        <v/>
      </c>
    </row>
    <row r="4684">
      <c r="M4684" s="7">
        <f>IF($C4684="","",L4684*V4684/100)</f>
        <v/>
      </c>
      <c r="N4684" s="11" t="n"/>
      <c r="R4684" s="7" t="n"/>
      <c r="T4684" s="7" t="n"/>
      <c r="U4684" s="7">
        <f>IF($C4684="","",T4684*X4684/100)</f>
        <v/>
      </c>
      <c r="V4684" s="7">
        <f>IF($C4684="","",T4684-U4684)</f>
        <v/>
      </c>
      <c r="X4684">
        <f>IF($C4684="","",IF($AD4684=1,Settings!$C$8,IF($AC4684=1,Settings!$C$6,Settings!$C$7))*100)</f>
        <v/>
      </c>
      <c r="Y4684" s="7">
        <f>IF($C4684="","",V4684-M4684)</f>
        <v/>
      </c>
      <c r="AA4684">
        <f>IF($C4684="","",IF(COUNTIF($C$2:$C4684,$C4684)=1,1,0))</f>
        <v/>
      </c>
      <c r="AB4684">
        <f>IF($AA4684=1,SUMPRODUCT(--($AE$2:$AE$6001&lt;$AE4684))+1,"")</f>
        <v/>
      </c>
      <c r="AC4684">
        <f>IF($C4684="","",IF(OR($W4684=TRUE(),$W4684="TRUE"),0,1))</f>
        <v/>
      </c>
      <c r="AD4684">
        <f>IF($C4684="","",IF($Z4684="Yes",1,0))</f>
        <v/>
      </c>
      <c r="AE4684">
        <f>IF($AA4684=1,IFERROR(IF(VALUE($C4684)&lt;100000000,VALUE($C4684),1000000000),IFERROR(IF(VALUE(MID($C4684,2,20))&lt;100000000,VALUE(MID($C4684,2,20)),1000000000),1000000000))+ROW()/100000,"")</f>
        <v/>
      </c>
    </row>
    <row r="4685">
      <c r="M4685" s="7">
        <f>IF($C4685="","",L4685*V4685/100)</f>
        <v/>
      </c>
      <c r="N4685" s="11" t="n"/>
      <c r="R4685" s="7" t="n"/>
      <c r="T4685" s="7" t="n"/>
      <c r="U4685" s="7">
        <f>IF($C4685="","",T4685*X4685/100)</f>
        <v/>
      </c>
      <c r="V4685" s="7">
        <f>IF($C4685="","",T4685-U4685)</f>
        <v/>
      </c>
      <c r="X4685">
        <f>IF($C4685="","",IF($AD4685=1,Settings!$C$8,IF($AC4685=1,Settings!$C$6,Settings!$C$7))*100)</f>
        <v/>
      </c>
      <c r="Y4685" s="7">
        <f>IF($C4685="","",V4685-M4685)</f>
        <v/>
      </c>
      <c r="AA4685">
        <f>IF($C4685="","",IF(COUNTIF($C$2:$C4685,$C4685)=1,1,0))</f>
        <v/>
      </c>
      <c r="AB4685">
        <f>IF($AA4685=1,SUMPRODUCT(--($AE$2:$AE$6001&lt;$AE4685))+1,"")</f>
        <v/>
      </c>
      <c r="AC4685">
        <f>IF($C4685="","",IF(OR($W4685=TRUE(),$W4685="TRUE"),0,1))</f>
        <v/>
      </c>
      <c r="AD4685">
        <f>IF($C4685="","",IF($Z4685="Yes",1,0))</f>
        <v/>
      </c>
      <c r="AE4685">
        <f>IF($AA4685=1,IFERROR(IF(VALUE($C4685)&lt;100000000,VALUE($C4685),1000000000),IFERROR(IF(VALUE(MID($C4685,2,20))&lt;100000000,VALUE(MID($C4685,2,20)),1000000000),1000000000))+ROW()/100000,"")</f>
        <v/>
      </c>
    </row>
    <row r="4686">
      <c r="M4686" s="7">
        <f>IF($C4686="","",L4686*V4686/100)</f>
        <v/>
      </c>
      <c r="N4686" s="11" t="n"/>
      <c r="R4686" s="7" t="n"/>
      <c r="T4686" s="7" t="n"/>
      <c r="U4686" s="7">
        <f>IF($C4686="","",T4686*X4686/100)</f>
        <v/>
      </c>
      <c r="V4686" s="7">
        <f>IF($C4686="","",T4686-U4686)</f>
        <v/>
      </c>
      <c r="X4686">
        <f>IF($C4686="","",IF($AD4686=1,Settings!$C$8,IF($AC4686=1,Settings!$C$6,Settings!$C$7))*100)</f>
        <v/>
      </c>
      <c r="Y4686" s="7">
        <f>IF($C4686="","",V4686-M4686)</f>
        <v/>
      </c>
      <c r="AA4686">
        <f>IF($C4686="","",IF(COUNTIF($C$2:$C4686,$C4686)=1,1,0))</f>
        <v/>
      </c>
      <c r="AB4686">
        <f>IF($AA4686=1,SUMPRODUCT(--($AE$2:$AE$6001&lt;$AE4686))+1,"")</f>
        <v/>
      </c>
      <c r="AC4686">
        <f>IF($C4686="","",IF(OR($W4686=TRUE(),$W4686="TRUE"),0,1))</f>
        <v/>
      </c>
      <c r="AD4686">
        <f>IF($C4686="","",IF($Z4686="Yes",1,0))</f>
        <v/>
      </c>
      <c r="AE4686">
        <f>IF($AA4686=1,IFERROR(IF(VALUE($C4686)&lt;100000000,VALUE($C4686),1000000000),IFERROR(IF(VALUE(MID($C4686,2,20))&lt;100000000,VALUE(MID($C4686,2,20)),1000000000),1000000000))+ROW()/100000,"")</f>
        <v/>
      </c>
    </row>
    <row r="4687">
      <c r="M4687" s="7">
        <f>IF($C4687="","",L4687*V4687/100)</f>
        <v/>
      </c>
      <c r="N4687" s="11" t="n"/>
      <c r="R4687" s="7" t="n"/>
      <c r="T4687" s="7" t="n"/>
      <c r="U4687" s="7">
        <f>IF($C4687="","",T4687*X4687/100)</f>
        <v/>
      </c>
      <c r="V4687" s="7">
        <f>IF($C4687="","",T4687-U4687)</f>
        <v/>
      </c>
      <c r="X4687">
        <f>IF($C4687="","",IF($AD4687=1,Settings!$C$8,IF($AC4687=1,Settings!$C$6,Settings!$C$7))*100)</f>
        <v/>
      </c>
      <c r="Y4687" s="7">
        <f>IF($C4687="","",V4687-M4687)</f>
        <v/>
      </c>
      <c r="AA4687">
        <f>IF($C4687="","",IF(COUNTIF($C$2:$C4687,$C4687)=1,1,0))</f>
        <v/>
      </c>
      <c r="AB4687">
        <f>IF($AA4687=1,SUMPRODUCT(--($AE$2:$AE$6001&lt;$AE4687))+1,"")</f>
        <v/>
      </c>
      <c r="AC4687">
        <f>IF($C4687="","",IF(OR($W4687=TRUE(),$W4687="TRUE"),0,1))</f>
        <v/>
      </c>
      <c r="AD4687">
        <f>IF($C4687="","",IF($Z4687="Yes",1,0))</f>
        <v/>
      </c>
      <c r="AE4687">
        <f>IF($AA4687=1,IFERROR(IF(VALUE($C4687)&lt;100000000,VALUE($C4687),1000000000),IFERROR(IF(VALUE(MID($C4687,2,20))&lt;100000000,VALUE(MID($C4687,2,20)),1000000000),1000000000))+ROW()/100000,"")</f>
        <v/>
      </c>
    </row>
    <row r="4688">
      <c r="M4688" s="7">
        <f>IF($C4688="","",L4688*V4688/100)</f>
        <v/>
      </c>
      <c r="N4688" s="11" t="n"/>
      <c r="R4688" s="7" t="n"/>
      <c r="T4688" s="7" t="n"/>
      <c r="U4688" s="7">
        <f>IF($C4688="","",T4688*X4688/100)</f>
        <v/>
      </c>
      <c r="V4688" s="7">
        <f>IF($C4688="","",T4688-U4688)</f>
        <v/>
      </c>
      <c r="X4688">
        <f>IF($C4688="","",IF($AD4688=1,Settings!$C$8,IF($AC4688=1,Settings!$C$6,Settings!$C$7))*100)</f>
        <v/>
      </c>
      <c r="Y4688" s="7">
        <f>IF($C4688="","",V4688-M4688)</f>
        <v/>
      </c>
      <c r="AA4688">
        <f>IF($C4688="","",IF(COUNTIF($C$2:$C4688,$C4688)=1,1,0))</f>
        <v/>
      </c>
      <c r="AB4688">
        <f>IF($AA4688=1,SUMPRODUCT(--($AE$2:$AE$6001&lt;$AE4688))+1,"")</f>
        <v/>
      </c>
      <c r="AC4688">
        <f>IF($C4688="","",IF(OR($W4688=TRUE(),$W4688="TRUE"),0,1))</f>
        <v/>
      </c>
      <c r="AD4688">
        <f>IF($C4688="","",IF($Z4688="Yes",1,0))</f>
        <v/>
      </c>
      <c r="AE4688">
        <f>IF($AA4688=1,IFERROR(IF(VALUE($C4688)&lt;100000000,VALUE($C4688),1000000000),IFERROR(IF(VALUE(MID($C4688,2,20))&lt;100000000,VALUE(MID($C4688,2,20)),1000000000),1000000000))+ROW()/100000,"")</f>
        <v/>
      </c>
    </row>
    <row r="4689">
      <c r="M4689" s="7">
        <f>IF($C4689="","",L4689*V4689/100)</f>
        <v/>
      </c>
      <c r="N4689" s="11" t="n"/>
      <c r="R4689" s="7" t="n"/>
      <c r="T4689" s="7" t="n"/>
      <c r="U4689" s="7">
        <f>IF($C4689="","",T4689*X4689/100)</f>
        <v/>
      </c>
      <c r="V4689" s="7">
        <f>IF($C4689="","",T4689-U4689)</f>
        <v/>
      </c>
      <c r="X4689">
        <f>IF($C4689="","",IF($AD4689=1,Settings!$C$8,IF($AC4689=1,Settings!$C$6,Settings!$C$7))*100)</f>
        <v/>
      </c>
      <c r="Y4689" s="7">
        <f>IF($C4689="","",V4689-M4689)</f>
        <v/>
      </c>
      <c r="AA4689">
        <f>IF($C4689="","",IF(COUNTIF($C$2:$C4689,$C4689)=1,1,0))</f>
        <v/>
      </c>
      <c r="AB4689">
        <f>IF($AA4689=1,SUMPRODUCT(--($AE$2:$AE$6001&lt;$AE4689))+1,"")</f>
        <v/>
      </c>
      <c r="AC4689">
        <f>IF($C4689="","",IF(OR($W4689=TRUE(),$W4689="TRUE"),0,1))</f>
        <v/>
      </c>
      <c r="AD4689">
        <f>IF($C4689="","",IF($Z4689="Yes",1,0))</f>
        <v/>
      </c>
      <c r="AE4689">
        <f>IF($AA4689=1,IFERROR(IF(VALUE($C4689)&lt;100000000,VALUE($C4689),1000000000),IFERROR(IF(VALUE(MID($C4689,2,20))&lt;100000000,VALUE(MID($C4689,2,20)),1000000000),1000000000))+ROW()/100000,"")</f>
        <v/>
      </c>
    </row>
    <row r="4690">
      <c r="M4690" s="7">
        <f>IF($C4690="","",L4690*V4690/100)</f>
        <v/>
      </c>
      <c r="N4690" s="11" t="n"/>
      <c r="R4690" s="7" t="n"/>
      <c r="T4690" s="7" t="n"/>
      <c r="U4690" s="7">
        <f>IF($C4690="","",T4690*X4690/100)</f>
        <v/>
      </c>
      <c r="V4690" s="7">
        <f>IF($C4690="","",T4690-U4690)</f>
        <v/>
      </c>
      <c r="X4690">
        <f>IF($C4690="","",IF($AD4690=1,Settings!$C$8,IF($AC4690=1,Settings!$C$6,Settings!$C$7))*100)</f>
        <v/>
      </c>
      <c r="Y4690" s="7">
        <f>IF($C4690="","",V4690-M4690)</f>
        <v/>
      </c>
      <c r="AA4690">
        <f>IF($C4690="","",IF(COUNTIF($C$2:$C4690,$C4690)=1,1,0))</f>
        <v/>
      </c>
      <c r="AB4690">
        <f>IF($AA4690=1,SUMPRODUCT(--($AE$2:$AE$6001&lt;$AE4690))+1,"")</f>
        <v/>
      </c>
      <c r="AC4690">
        <f>IF($C4690="","",IF(OR($W4690=TRUE(),$W4690="TRUE"),0,1))</f>
        <v/>
      </c>
      <c r="AD4690">
        <f>IF($C4690="","",IF($Z4690="Yes",1,0))</f>
        <v/>
      </c>
      <c r="AE4690">
        <f>IF($AA4690=1,IFERROR(IF(VALUE($C4690)&lt;100000000,VALUE($C4690),1000000000),IFERROR(IF(VALUE(MID($C4690,2,20))&lt;100000000,VALUE(MID($C4690,2,20)),1000000000),1000000000))+ROW()/100000,"")</f>
        <v/>
      </c>
    </row>
    <row r="4691">
      <c r="M4691" s="7">
        <f>IF($C4691="","",L4691*V4691/100)</f>
        <v/>
      </c>
      <c r="N4691" s="11" t="n"/>
      <c r="R4691" s="7" t="n"/>
      <c r="T4691" s="7" t="n"/>
      <c r="U4691" s="7">
        <f>IF($C4691="","",T4691*X4691/100)</f>
        <v/>
      </c>
      <c r="V4691" s="7">
        <f>IF($C4691="","",T4691-U4691)</f>
        <v/>
      </c>
      <c r="X4691">
        <f>IF($C4691="","",IF($AD4691=1,Settings!$C$8,IF($AC4691=1,Settings!$C$6,Settings!$C$7))*100)</f>
        <v/>
      </c>
      <c r="Y4691" s="7">
        <f>IF($C4691="","",V4691-M4691)</f>
        <v/>
      </c>
      <c r="AA4691">
        <f>IF($C4691="","",IF(COUNTIF($C$2:$C4691,$C4691)=1,1,0))</f>
        <v/>
      </c>
      <c r="AB4691">
        <f>IF($AA4691=1,SUMPRODUCT(--($AE$2:$AE$6001&lt;$AE4691))+1,"")</f>
        <v/>
      </c>
      <c r="AC4691">
        <f>IF($C4691="","",IF(OR($W4691=TRUE(),$W4691="TRUE"),0,1))</f>
        <v/>
      </c>
      <c r="AD4691">
        <f>IF($C4691="","",IF($Z4691="Yes",1,0))</f>
        <v/>
      </c>
      <c r="AE4691">
        <f>IF($AA4691=1,IFERROR(IF(VALUE($C4691)&lt;100000000,VALUE($C4691),1000000000),IFERROR(IF(VALUE(MID($C4691,2,20))&lt;100000000,VALUE(MID($C4691,2,20)),1000000000),1000000000))+ROW()/100000,"")</f>
        <v/>
      </c>
    </row>
    <row r="4692">
      <c r="M4692" s="7">
        <f>IF($C4692="","",L4692*V4692/100)</f>
        <v/>
      </c>
      <c r="N4692" s="11" t="n"/>
      <c r="R4692" s="7" t="n"/>
      <c r="T4692" s="7" t="n"/>
      <c r="U4692" s="7">
        <f>IF($C4692="","",T4692*X4692/100)</f>
        <v/>
      </c>
      <c r="V4692" s="7">
        <f>IF($C4692="","",T4692-U4692)</f>
        <v/>
      </c>
      <c r="X4692">
        <f>IF($C4692="","",IF($AD4692=1,Settings!$C$8,IF($AC4692=1,Settings!$C$6,Settings!$C$7))*100)</f>
        <v/>
      </c>
      <c r="Y4692" s="7">
        <f>IF($C4692="","",V4692-M4692)</f>
        <v/>
      </c>
      <c r="AA4692">
        <f>IF($C4692="","",IF(COUNTIF($C$2:$C4692,$C4692)=1,1,0))</f>
        <v/>
      </c>
      <c r="AB4692">
        <f>IF($AA4692=1,SUMPRODUCT(--($AE$2:$AE$6001&lt;$AE4692))+1,"")</f>
        <v/>
      </c>
      <c r="AC4692">
        <f>IF($C4692="","",IF(OR($W4692=TRUE(),$W4692="TRUE"),0,1))</f>
        <v/>
      </c>
      <c r="AD4692">
        <f>IF($C4692="","",IF($Z4692="Yes",1,0))</f>
        <v/>
      </c>
      <c r="AE4692">
        <f>IF($AA4692=1,IFERROR(IF(VALUE($C4692)&lt;100000000,VALUE($C4692),1000000000),IFERROR(IF(VALUE(MID($C4692,2,20))&lt;100000000,VALUE(MID($C4692,2,20)),1000000000),1000000000))+ROW()/100000,"")</f>
        <v/>
      </c>
    </row>
    <row r="4693">
      <c r="M4693" s="7">
        <f>IF($C4693="","",L4693*V4693/100)</f>
        <v/>
      </c>
      <c r="N4693" s="11" t="n"/>
      <c r="R4693" s="7" t="n"/>
      <c r="T4693" s="7" t="n"/>
      <c r="U4693" s="7">
        <f>IF($C4693="","",T4693*X4693/100)</f>
        <v/>
      </c>
      <c r="V4693" s="7">
        <f>IF($C4693="","",T4693-U4693)</f>
        <v/>
      </c>
      <c r="X4693">
        <f>IF($C4693="","",IF($AD4693=1,Settings!$C$8,IF($AC4693=1,Settings!$C$6,Settings!$C$7))*100)</f>
        <v/>
      </c>
      <c r="Y4693" s="7">
        <f>IF($C4693="","",V4693-M4693)</f>
        <v/>
      </c>
      <c r="AA4693">
        <f>IF($C4693="","",IF(COUNTIF($C$2:$C4693,$C4693)=1,1,0))</f>
        <v/>
      </c>
      <c r="AB4693">
        <f>IF($AA4693=1,SUMPRODUCT(--($AE$2:$AE$6001&lt;$AE4693))+1,"")</f>
        <v/>
      </c>
      <c r="AC4693">
        <f>IF($C4693="","",IF(OR($W4693=TRUE(),$W4693="TRUE"),0,1))</f>
        <v/>
      </c>
      <c r="AD4693">
        <f>IF($C4693="","",IF($Z4693="Yes",1,0))</f>
        <v/>
      </c>
      <c r="AE4693">
        <f>IF($AA4693=1,IFERROR(IF(VALUE($C4693)&lt;100000000,VALUE($C4693),1000000000),IFERROR(IF(VALUE(MID($C4693,2,20))&lt;100000000,VALUE(MID($C4693,2,20)),1000000000),1000000000))+ROW()/100000,"")</f>
        <v/>
      </c>
    </row>
    <row r="4694">
      <c r="M4694" s="7">
        <f>IF($C4694="","",L4694*V4694/100)</f>
        <v/>
      </c>
      <c r="N4694" s="11" t="n"/>
      <c r="R4694" s="7" t="n"/>
      <c r="T4694" s="7" t="n"/>
      <c r="U4694" s="7">
        <f>IF($C4694="","",T4694*X4694/100)</f>
        <v/>
      </c>
      <c r="V4694" s="7">
        <f>IF($C4694="","",T4694-U4694)</f>
        <v/>
      </c>
      <c r="X4694">
        <f>IF($C4694="","",IF($AD4694=1,Settings!$C$8,IF($AC4694=1,Settings!$C$6,Settings!$C$7))*100)</f>
        <v/>
      </c>
      <c r="Y4694" s="7">
        <f>IF($C4694="","",V4694-M4694)</f>
        <v/>
      </c>
      <c r="AA4694">
        <f>IF($C4694="","",IF(COUNTIF($C$2:$C4694,$C4694)=1,1,0))</f>
        <v/>
      </c>
      <c r="AB4694">
        <f>IF($AA4694=1,SUMPRODUCT(--($AE$2:$AE$6001&lt;$AE4694))+1,"")</f>
        <v/>
      </c>
      <c r="AC4694">
        <f>IF($C4694="","",IF(OR($W4694=TRUE(),$W4694="TRUE"),0,1))</f>
        <v/>
      </c>
      <c r="AD4694">
        <f>IF($C4694="","",IF($Z4694="Yes",1,0))</f>
        <v/>
      </c>
      <c r="AE4694">
        <f>IF($AA4694=1,IFERROR(IF(VALUE($C4694)&lt;100000000,VALUE($C4694),1000000000),IFERROR(IF(VALUE(MID($C4694,2,20))&lt;100000000,VALUE(MID($C4694,2,20)),1000000000),1000000000))+ROW()/100000,"")</f>
        <v/>
      </c>
    </row>
    <row r="4695">
      <c r="M4695" s="7">
        <f>IF($C4695="","",L4695*V4695/100)</f>
        <v/>
      </c>
      <c r="N4695" s="11" t="n"/>
      <c r="R4695" s="7" t="n"/>
      <c r="T4695" s="7" t="n"/>
      <c r="U4695" s="7">
        <f>IF($C4695="","",T4695*X4695/100)</f>
        <v/>
      </c>
      <c r="V4695" s="7">
        <f>IF($C4695="","",T4695-U4695)</f>
        <v/>
      </c>
      <c r="X4695">
        <f>IF($C4695="","",IF($AD4695=1,Settings!$C$8,IF($AC4695=1,Settings!$C$6,Settings!$C$7))*100)</f>
        <v/>
      </c>
      <c r="Y4695" s="7">
        <f>IF($C4695="","",V4695-M4695)</f>
        <v/>
      </c>
      <c r="AA4695">
        <f>IF($C4695="","",IF(COUNTIF($C$2:$C4695,$C4695)=1,1,0))</f>
        <v/>
      </c>
      <c r="AB4695">
        <f>IF($AA4695=1,SUMPRODUCT(--($AE$2:$AE$6001&lt;$AE4695))+1,"")</f>
        <v/>
      </c>
      <c r="AC4695">
        <f>IF($C4695="","",IF(OR($W4695=TRUE(),$W4695="TRUE"),0,1))</f>
        <v/>
      </c>
      <c r="AD4695">
        <f>IF($C4695="","",IF($Z4695="Yes",1,0))</f>
        <v/>
      </c>
      <c r="AE4695">
        <f>IF($AA4695=1,IFERROR(IF(VALUE($C4695)&lt;100000000,VALUE($C4695),1000000000),IFERROR(IF(VALUE(MID($C4695,2,20))&lt;100000000,VALUE(MID($C4695,2,20)),1000000000),1000000000))+ROW()/100000,"")</f>
        <v/>
      </c>
    </row>
    <row r="4696">
      <c r="M4696" s="7">
        <f>IF($C4696="","",L4696*V4696/100)</f>
        <v/>
      </c>
      <c r="N4696" s="11" t="n"/>
      <c r="R4696" s="7" t="n"/>
      <c r="T4696" s="7" t="n"/>
      <c r="U4696" s="7">
        <f>IF($C4696="","",T4696*X4696/100)</f>
        <v/>
      </c>
      <c r="V4696" s="7">
        <f>IF($C4696="","",T4696-U4696)</f>
        <v/>
      </c>
      <c r="X4696">
        <f>IF($C4696="","",IF($AD4696=1,Settings!$C$8,IF($AC4696=1,Settings!$C$6,Settings!$C$7))*100)</f>
        <v/>
      </c>
      <c r="Y4696" s="7">
        <f>IF($C4696="","",V4696-M4696)</f>
        <v/>
      </c>
      <c r="AA4696">
        <f>IF($C4696="","",IF(COUNTIF($C$2:$C4696,$C4696)=1,1,0))</f>
        <v/>
      </c>
      <c r="AB4696">
        <f>IF($AA4696=1,SUMPRODUCT(--($AE$2:$AE$6001&lt;$AE4696))+1,"")</f>
        <v/>
      </c>
      <c r="AC4696">
        <f>IF($C4696="","",IF(OR($W4696=TRUE(),$W4696="TRUE"),0,1))</f>
        <v/>
      </c>
      <c r="AD4696">
        <f>IF($C4696="","",IF($Z4696="Yes",1,0))</f>
        <v/>
      </c>
      <c r="AE4696">
        <f>IF($AA4696=1,IFERROR(IF(VALUE($C4696)&lt;100000000,VALUE($C4696),1000000000),IFERROR(IF(VALUE(MID($C4696,2,20))&lt;100000000,VALUE(MID($C4696,2,20)),1000000000),1000000000))+ROW()/100000,"")</f>
        <v/>
      </c>
    </row>
    <row r="4697">
      <c r="M4697" s="7">
        <f>IF($C4697="","",L4697*V4697/100)</f>
        <v/>
      </c>
      <c r="N4697" s="11" t="n"/>
      <c r="R4697" s="7" t="n"/>
      <c r="T4697" s="7" t="n"/>
      <c r="U4697" s="7">
        <f>IF($C4697="","",T4697*X4697/100)</f>
        <v/>
      </c>
      <c r="V4697" s="7">
        <f>IF($C4697="","",T4697-U4697)</f>
        <v/>
      </c>
      <c r="X4697">
        <f>IF($C4697="","",IF($AD4697=1,Settings!$C$8,IF($AC4697=1,Settings!$C$6,Settings!$C$7))*100)</f>
        <v/>
      </c>
      <c r="Y4697" s="7">
        <f>IF($C4697="","",V4697-M4697)</f>
        <v/>
      </c>
      <c r="AA4697">
        <f>IF($C4697="","",IF(COUNTIF($C$2:$C4697,$C4697)=1,1,0))</f>
        <v/>
      </c>
      <c r="AB4697">
        <f>IF($AA4697=1,SUMPRODUCT(--($AE$2:$AE$6001&lt;$AE4697))+1,"")</f>
        <v/>
      </c>
      <c r="AC4697">
        <f>IF($C4697="","",IF(OR($W4697=TRUE(),$W4697="TRUE"),0,1))</f>
        <v/>
      </c>
      <c r="AD4697">
        <f>IF($C4697="","",IF($Z4697="Yes",1,0))</f>
        <v/>
      </c>
      <c r="AE4697">
        <f>IF($AA4697=1,IFERROR(IF(VALUE($C4697)&lt;100000000,VALUE($C4697),1000000000),IFERROR(IF(VALUE(MID($C4697,2,20))&lt;100000000,VALUE(MID($C4697,2,20)),1000000000),1000000000))+ROW()/100000,"")</f>
        <v/>
      </c>
    </row>
    <row r="4698">
      <c r="M4698" s="7">
        <f>IF($C4698="","",L4698*V4698/100)</f>
        <v/>
      </c>
      <c r="N4698" s="11" t="n"/>
      <c r="R4698" s="7" t="n"/>
      <c r="T4698" s="7" t="n"/>
      <c r="U4698" s="7">
        <f>IF($C4698="","",T4698*X4698/100)</f>
        <v/>
      </c>
      <c r="V4698" s="7">
        <f>IF($C4698="","",T4698-U4698)</f>
        <v/>
      </c>
      <c r="X4698">
        <f>IF($C4698="","",IF($AD4698=1,Settings!$C$8,IF($AC4698=1,Settings!$C$6,Settings!$C$7))*100)</f>
        <v/>
      </c>
      <c r="Y4698" s="7">
        <f>IF($C4698="","",V4698-M4698)</f>
        <v/>
      </c>
      <c r="AA4698">
        <f>IF($C4698="","",IF(COUNTIF($C$2:$C4698,$C4698)=1,1,0))</f>
        <v/>
      </c>
      <c r="AB4698">
        <f>IF($AA4698=1,SUMPRODUCT(--($AE$2:$AE$6001&lt;$AE4698))+1,"")</f>
        <v/>
      </c>
      <c r="AC4698">
        <f>IF($C4698="","",IF(OR($W4698=TRUE(),$W4698="TRUE"),0,1))</f>
        <v/>
      </c>
      <c r="AD4698">
        <f>IF($C4698="","",IF($Z4698="Yes",1,0))</f>
        <v/>
      </c>
      <c r="AE4698">
        <f>IF($AA4698=1,IFERROR(IF(VALUE($C4698)&lt;100000000,VALUE($C4698),1000000000),IFERROR(IF(VALUE(MID($C4698,2,20))&lt;100000000,VALUE(MID($C4698,2,20)),1000000000),1000000000))+ROW()/100000,"")</f>
        <v/>
      </c>
    </row>
    <row r="4699">
      <c r="M4699" s="7">
        <f>IF($C4699="","",L4699*V4699/100)</f>
        <v/>
      </c>
      <c r="N4699" s="11" t="n"/>
      <c r="R4699" s="7" t="n"/>
      <c r="T4699" s="7" t="n"/>
      <c r="U4699" s="7">
        <f>IF($C4699="","",T4699*X4699/100)</f>
        <v/>
      </c>
      <c r="V4699" s="7">
        <f>IF($C4699="","",T4699-U4699)</f>
        <v/>
      </c>
      <c r="X4699">
        <f>IF($C4699="","",IF($AD4699=1,Settings!$C$8,IF($AC4699=1,Settings!$C$6,Settings!$C$7))*100)</f>
        <v/>
      </c>
      <c r="Y4699" s="7">
        <f>IF($C4699="","",V4699-M4699)</f>
        <v/>
      </c>
      <c r="AA4699">
        <f>IF($C4699="","",IF(COUNTIF($C$2:$C4699,$C4699)=1,1,0))</f>
        <v/>
      </c>
      <c r="AB4699">
        <f>IF($AA4699=1,SUMPRODUCT(--($AE$2:$AE$6001&lt;$AE4699))+1,"")</f>
        <v/>
      </c>
      <c r="AC4699">
        <f>IF($C4699="","",IF(OR($W4699=TRUE(),$W4699="TRUE"),0,1))</f>
        <v/>
      </c>
      <c r="AD4699">
        <f>IF($C4699="","",IF($Z4699="Yes",1,0))</f>
        <v/>
      </c>
      <c r="AE4699">
        <f>IF($AA4699=1,IFERROR(IF(VALUE($C4699)&lt;100000000,VALUE($C4699),1000000000),IFERROR(IF(VALUE(MID($C4699,2,20))&lt;100000000,VALUE(MID($C4699,2,20)),1000000000),1000000000))+ROW()/100000,"")</f>
        <v/>
      </c>
    </row>
    <row r="4700">
      <c r="M4700" s="7">
        <f>IF($C4700="","",L4700*V4700/100)</f>
        <v/>
      </c>
      <c r="N4700" s="11" t="n"/>
      <c r="R4700" s="7" t="n"/>
      <c r="T4700" s="7" t="n"/>
      <c r="U4700" s="7">
        <f>IF($C4700="","",T4700*X4700/100)</f>
        <v/>
      </c>
      <c r="V4700" s="7">
        <f>IF($C4700="","",T4700-U4700)</f>
        <v/>
      </c>
      <c r="X4700">
        <f>IF($C4700="","",IF($AD4700=1,Settings!$C$8,IF($AC4700=1,Settings!$C$6,Settings!$C$7))*100)</f>
        <v/>
      </c>
      <c r="Y4700" s="7">
        <f>IF($C4700="","",V4700-M4700)</f>
        <v/>
      </c>
      <c r="AA4700">
        <f>IF($C4700="","",IF(COUNTIF($C$2:$C4700,$C4700)=1,1,0))</f>
        <v/>
      </c>
      <c r="AB4700">
        <f>IF($AA4700=1,SUMPRODUCT(--($AE$2:$AE$6001&lt;$AE4700))+1,"")</f>
        <v/>
      </c>
      <c r="AC4700">
        <f>IF($C4700="","",IF(OR($W4700=TRUE(),$W4700="TRUE"),0,1))</f>
        <v/>
      </c>
      <c r="AD4700">
        <f>IF($C4700="","",IF($Z4700="Yes",1,0))</f>
        <v/>
      </c>
      <c r="AE4700">
        <f>IF($AA4700=1,IFERROR(IF(VALUE($C4700)&lt;100000000,VALUE($C4700),1000000000),IFERROR(IF(VALUE(MID($C4700,2,20))&lt;100000000,VALUE(MID($C4700,2,20)),1000000000),1000000000))+ROW()/100000,"")</f>
        <v/>
      </c>
    </row>
    <row r="4701">
      <c r="M4701" s="7">
        <f>IF($C4701="","",L4701*V4701/100)</f>
        <v/>
      </c>
      <c r="N4701" s="11" t="n"/>
      <c r="R4701" s="7" t="n"/>
      <c r="T4701" s="7" t="n"/>
      <c r="U4701" s="7">
        <f>IF($C4701="","",T4701*X4701/100)</f>
        <v/>
      </c>
      <c r="V4701" s="7">
        <f>IF($C4701="","",T4701-U4701)</f>
        <v/>
      </c>
      <c r="X4701">
        <f>IF($C4701="","",IF($AD4701=1,Settings!$C$8,IF($AC4701=1,Settings!$C$6,Settings!$C$7))*100)</f>
        <v/>
      </c>
      <c r="Y4701" s="7">
        <f>IF($C4701="","",V4701-M4701)</f>
        <v/>
      </c>
      <c r="AA4701">
        <f>IF($C4701="","",IF(COUNTIF($C$2:$C4701,$C4701)=1,1,0))</f>
        <v/>
      </c>
      <c r="AB4701">
        <f>IF($AA4701=1,SUMPRODUCT(--($AE$2:$AE$6001&lt;$AE4701))+1,"")</f>
        <v/>
      </c>
      <c r="AC4701">
        <f>IF($C4701="","",IF(OR($W4701=TRUE(),$W4701="TRUE"),0,1))</f>
        <v/>
      </c>
      <c r="AD4701">
        <f>IF($C4701="","",IF($Z4701="Yes",1,0))</f>
        <v/>
      </c>
      <c r="AE4701">
        <f>IF($AA4701=1,IFERROR(IF(VALUE($C4701)&lt;100000000,VALUE($C4701),1000000000),IFERROR(IF(VALUE(MID($C4701,2,20))&lt;100000000,VALUE(MID($C4701,2,20)),1000000000),1000000000))+ROW()/100000,"")</f>
        <v/>
      </c>
    </row>
    <row r="4702">
      <c r="M4702" s="7">
        <f>IF($C4702="","",L4702*V4702/100)</f>
        <v/>
      </c>
      <c r="N4702" s="11" t="n"/>
      <c r="R4702" s="7" t="n"/>
      <c r="T4702" s="7" t="n"/>
      <c r="U4702" s="7">
        <f>IF($C4702="","",T4702*X4702/100)</f>
        <v/>
      </c>
      <c r="V4702" s="7">
        <f>IF($C4702="","",T4702-U4702)</f>
        <v/>
      </c>
      <c r="X4702">
        <f>IF($C4702="","",IF($AD4702=1,Settings!$C$8,IF($AC4702=1,Settings!$C$6,Settings!$C$7))*100)</f>
        <v/>
      </c>
      <c r="Y4702" s="7">
        <f>IF($C4702="","",V4702-M4702)</f>
        <v/>
      </c>
      <c r="AA4702">
        <f>IF($C4702="","",IF(COUNTIF($C$2:$C4702,$C4702)=1,1,0))</f>
        <v/>
      </c>
      <c r="AB4702">
        <f>IF($AA4702=1,SUMPRODUCT(--($AE$2:$AE$6001&lt;$AE4702))+1,"")</f>
        <v/>
      </c>
      <c r="AC4702">
        <f>IF($C4702="","",IF(OR($W4702=TRUE(),$W4702="TRUE"),0,1))</f>
        <v/>
      </c>
      <c r="AD4702">
        <f>IF($C4702="","",IF($Z4702="Yes",1,0))</f>
        <v/>
      </c>
      <c r="AE4702">
        <f>IF($AA4702=1,IFERROR(IF(VALUE($C4702)&lt;100000000,VALUE($C4702),1000000000),IFERROR(IF(VALUE(MID($C4702,2,20))&lt;100000000,VALUE(MID($C4702,2,20)),1000000000),1000000000))+ROW()/100000,"")</f>
        <v/>
      </c>
    </row>
    <row r="4703">
      <c r="M4703" s="7">
        <f>IF($C4703="","",L4703*V4703/100)</f>
        <v/>
      </c>
      <c r="N4703" s="11" t="n"/>
      <c r="R4703" s="7" t="n"/>
      <c r="T4703" s="7" t="n"/>
      <c r="U4703" s="7">
        <f>IF($C4703="","",T4703*X4703/100)</f>
        <v/>
      </c>
      <c r="V4703" s="7">
        <f>IF($C4703="","",T4703-U4703)</f>
        <v/>
      </c>
      <c r="X4703">
        <f>IF($C4703="","",IF($AD4703=1,Settings!$C$8,IF($AC4703=1,Settings!$C$6,Settings!$C$7))*100)</f>
        <v/>
      </c>
      <c r="Y4703" s="7">
        <f>IF($C4703="","",V4703-M4703)</f>
        <v/>
      </c>
      <c r="AA4703">
        <f>IF($C4703="","",IF(COUNTIF($C$2:$C4703,$C4703)=1,1,0))</f>
        <v/>
      </c>
      <c r="AB4703">
        <f>IF($AA4703=1,SUMPRODUCT(--($AE$2:$AE$6001&lt;$AE4703))+1,"")</f>
        <v/>
      </c>
      <c r="AC4703">
        <f>IF($C4703="","",IF(OR($W4703=TRUE(),$W4703="TRUE"),0,1))</f>
        <v/>
      </c>
      <c r="AD4703">
        <f>IF($C4703="","",IF($Z4703="Yes",1,0))</f>
        <v/>
      </c>
      <c r="AE4703">
        <f>IF($AA4703=1,IFERROR(IF(VALUE($C4703)&lt;100000000,VALUE($C4703),1000000000),IFERROR(IF(VALUE(MID($C4703,2,20))&lt;100000000,VALUE(MID($C4703,2,20)),1000000000),1000000000))+ROW()/100000,"")</f>
        <v/>
      </c>
    </row>
    <row r="4704">
      <c r="M4704" s="7">
        <f>IF($C4704="","",L4704*V4704/100)</f>
        <v/>
      </c>
      <c r="N4704" s="11" t="n"/>
      <c r="R4704" s="7" t="n"/>
      <c r="T4704" s="7" t="n"/>
      <c r="U4704" s="7">
        <f>IF($C4704="","",T4704*X4704/100)</f>
        <v/>
      </c>
      <c r="V4704" s="7">
        <f>IF($C4704="","",T4704-U4704)</f>
        <v/>
      </c>
      <c r="X4704">
        <f>IF($C4704="","",IF($AD4704=1,Settings!$C$8,IF($AC4704=1,Settings!$C$6,Settings!$C$7))*100)</f>
        <v/>
      </c>
      <c r="Y4704" s="7">
        <f>IF($C4704="","",V4704-M4704)</f>
        <v/>
      </c>
      <c r="AA4704">
        <f>IF($C4704="","",IF(COUNTIF($C$2:$C4704,$C4704)=1,1,0))</f>
        <v/>
      </c>
      <c r="AB4704">
        <f>IF($AA4704=1,SUMPRODUCT(--($AE$2:$AE$6001&lt;$AE4704))+1,"")</f>
        <v/>
      </c>
      <c r="AC4704">
        <f>IF($C4704="","",IF(OR($W4704=TRUE(),$W4704="TRUE"),0,1))</f>
        <v/>
      </c>
      <c r="AD4704">
        <f>IF($C4704="","",IF($Z4704="Yes",1,0))</f>
        <v/>
      </c>
      <c r="AE4704">
        <f>IF($AA4704=1,IFERROR(IF(VALUE($C4704)&lt;100000000,VALUE($C4704),1000000000),IFERROR(IF(VALUE(MID($C4704,2,20))&lt;100000000,VALUE(MID($C4704,2,20)),1000000000),1000000000))+ROW()/100000,"")</f>
        <v/>
      </c>
    </row>
    <row r="4705">
      <c r="M4705" s="7">
        <f>IF($C4705="","",L4705*V4705/100)</f>
        <v/>
      </c>
      <c r="N4705" s="11" t="n"/>
      <c r="R4705" s="7" t="n"/>
      <c r="T4705" s="7" t="n"/>
      <c r="U4705" s="7">
        <f>IF($C4705="","",T4705*X4705/100)</f>
        <v/>
      </c>
      <c r="V4705" s="7">
        <f>IF($C4705="","",T4705-U4705)</f>
        <v/>
      </c>
      <c r="X4705">
        <f>IF($C4705="","",IF($AD4705=1,Settings!$C$8,IF($AC4705=1,Settings!$C$6,Settings!$C$7))*100)</f>
        <v/>
      </c>
      <c r="Y4705" s="7">
        <f>IF($C4705="","",V4705-M4705)</f>
        <v/>
      </c>
      <c r="AA4705">
        <f>IF($C4705="","",IF(COUNTIF($C$2:$C4705,$C4705)=1,1,0))</f>
        <v/>
      </c>
      <c r="AB4705">
        <f>IF($AA4705=1,SUMPRODUCT(--($AE$2:$AE$6001&lt;$AE4705))+1,"")</f>
        <v/>
      </c>
      <c r="AC4705">
        <f>IF($C4705="","",IF(OR($W4705=TRUE(),$W4705="TRUE"),0,1))</f>
        <v/>
      </c>
      <c r="AD4705">
        <f>IF($C4705="","",IF($Z4705="Yes",1,0))</f>
        <v/>
      </c>
      <c r="AE4705">
        <f>IF($AA4705=1,IFERROR(IF(VALUE($C4705)&lt;100000000,VALUE($C4705),1000000000),IFERROR(IF(VALUE(MID($C4705,2,20))&lt;100000000,VALUE(MID($C4705,2,20)),1000000000),1000000000))+ROW()/100000,"")</f>
        <v/>
      </c>
    </row>
    <row r="4706">
      <c r="M4706" s="7">
        <f>IF($C4706="","",L4706*V4706/100)</f>
        <v/>
      </c>
      <c r="N4706" s="11" t="n"/>
      <c r="R4706" s="7" t="n"/>
      <c r="T4706" s="7" t="n"/>
      <c r="U4706" s="7">
        <f>IF($C4706="","",T4706*X4706/100)</f>
        <v/>
      </c>
      <c r="V4706" s="7">
        <f>IF($C4706="","",T4706-U4706)</f>
        <v/>
      </c>
      <c r="X4706">
        <f>IF($C4706="","",IF($AD4706=1,Settings!$C$8,IF($AC4706=1,Settings!$C$6,Settings!$C$7))*100)</f>
        <v/>
      </c>
      <c r="Y4706" s="7">
        <f>IF($C4706="","",V4706-M4706)</f>
        <v/>
      </c>
      <c r="AA4706">
        <f>IF($C4706="","",IF(COUNTIF($C$2:$C4706,$C4706)=1,1,0))</f>
        <v/>
      </c>
      <c r="AB4706">
        <f>IF($AA4706=1,SUMPRODUCT(--($AE$2:$AE$6001&lt;$AE4706))+1,"")</f>
        <v/>
      </c>
      <c r="AC4706">
        <f>IF($C4706="","",IF(OR($W4706=TRUE(),$W4706="TRUE"),0,1))</f>
        <v/>
      </c>
      <c r="AD4706">
        <f>IF($C4706="","",IF($Z4706="Yes",1,0))</f>
        <v/>
      </c>
      <c r="AE4706">
        <f>IF($AA4706=1,IFERROR(IF(VALUE($C4706)&lt;100000000,VALUE($C4706),1000000000),IFERROR(IF(VALUE(MID($C4706,2,20))&lt;100000000,VALUE(MID($C4706,2,20)),1000000000),1000000000))+ROW()/100000,"")</f>
        <v/>
      </c>
    </row>
    <row r="4707">
      <c r="M4707" s="7">
        <f>IF($C4707="","",L4707*V4707/100)</f>
        <v/>
      </c>
      <c r="N4707" s="11" t="n"/>
      <c r="R4707" s="7" t="n"/>
      <c r="T4707" s="7" t="n"/>
      <c r="U4707" s="7">
        <f>IF($C4707="","",T4707*X4707/100)</f>
        <v/>
      </c>
      <c r="V4707" s="7">
        <f>IF($C4707="","",T4707-U4707)</f>
        <v/>
      </c>
      <c r="X4707">
        <f>IF($C4707="","",IF($AD4707=1,Settings!$C$8,IF($AC4707=1,Settings!$C$6,Settings!$C$7))*100)</f>
        <v/>
      </c>
      <c r="Y4707" s="7">
        <f>IF($C4707="","",V4707-M4707)</f>
        <v/>
      </c>
      <c r="AA4707">
        <f>IF($C4707="","",IF(COUNTIF($C$2:$C4707,$C4707)=1,1,0))</f>
        <v/>
      </c>
      <c r="AB4707">
        <f>IF($AA4707=1,SUMPRODUCT(--($AE$2:$AE$6001&lt;$AE4707))+1,"")</f>
        <v/>
      </c>
      <c r="AC4707">
        <f>IF($C4707="","",IF(OR($W4707=TRUE(),$W4707="TRUE"),0,1))</f>
        <v/>
      </c>
      <c r="AD4707">
        <f>IF($C4707="","",IF($Z4707="Yes",1,0))</f>
        <v/>
      </c>
      <c r="AE4707">
        <f>IF($AA4707=1,IFERROR(IF(VALUE($C4707)&lt;100000000,VALUE($C4707),1000000000),IFERROR(IF(VALUE(MID($C4707,2,20))&lt;100000000,VALUE(MID($C4707,2,20)),1000000000),1000000000))+ROW()/100000,"")</f>
        <v/>
      </c>
    </row>
    <row r="4708">
      <c r="M4708" s="7">
        <f>IF($C4708="","",L4708*V4708/100)</f>
        <v/>
      </c>
      <c r="N4708" s="11" t="n"/>
      <c r="R4708" s="7" t="n"/>
      <c r="T4708" s="7" t="n"/>
      <c r="U4708" s="7">
        <f>IF($C4708="","",T4708*X4708/100)</f>
        <v/>
      </c>
      <c r="V4708" s="7">
        <f>IF($C4708="","",T4708-U4708)</f>
        <v/>
      </c>
      <c r="X4708">
        <f>IF($C4708="","",IF($AD4708=1,Settings!$C$8,IF($AC4708=1,Settings!$C$6,Settings!$C$7))*100)</f>
        <v/>
      </c>
      <c r="Y4708" s="7">
        <f>IF($C4708="","",V4708-M4708)</f>
        <v/>
      </c>
      <c r="AA4708">
        <f>IF($C4708="","",IF(COUNTIF($C$2:$C4708,$C4708)=1,1,0))</f>
        <v/>
      </c>
      <c r="AB4708">
        <f>IF($AA4708=1,SUMPRODUCT(--($AE$2:$AE$6001&lt;$AE4708))+1,"")</f>
        <v/>
      </c>
      <c r="AC4708">
        <f>IF($C4708="","",IF(OR($W4708=TRUE(),$W4708="TRUE"),0,1))</f>
        <v/>
      </c>
      <c r="AD4708">
        <f>IF($C4708="","",IF($Z4708="Yes",1,0))</f>
        <v/>
      </c>
      <c r="AE4708">
        <f>IF($AA4708=1,IFERROR(IF(VALUE($C4708)&lt;100000000,VALUE($C4708),1000000000),IFERROR(IF(VALUE(MID($C4708,2,20))&lt;100000000,VALUE(MID($C4708,2,20)),1000000000),1000000000))+ROW()/100000,"")</f>
        <v/>
      </c>
    </row>
    <row r="4709">
      <c r="M4709" s="7">
        <f>IF($C4709="","",L4709*V4709/100)</f>
        <v/>
      </c>
      <c r="N4709" s="11" t="n"/>
      <c r="R4709" s="7" t="n"/>
      <c r="T4709" s="7" t="n"/>
      <c r="U4709" s="7">
        <f>IF($C4709="","",T4709*X4709/100)</f>
        <v/>
      </c>
      <c r="V4709" s="7">
        <f>IF($C4709="","",T4709-U4709)</f>
        <v/>
      </c>
      <c r="X4709">
        <f>IF($C4709="","",IF($AD4709=1,Settings!$C$8,IF($AC4709=1,Settings!$C$6,Settings!$C$7))*100)</f>
        <v/>
      </c>
      <c r="Y4709" s="7">
        <f>IF($C4709="","",V4709-M4709)</f>
        <v/>
      </c>
      <c r="AA4709">
        <f>IF($C4709="","",IF(COUNTIF($C$2:$C4709,$C4709)=1,1,0))</f>
        <v/>
      </c>
      <c r="AB4709">
        <f>IF($AA4709=1,SUMPRODUCT(--($AE$2:$AE$6001&lt;$AE4709))+1,"")</f>
        <v/>
      </c>
      <c r="AC4709">
        <f>IF($C4709="","",IF(OR($W4709=TRUE(),$W4709="TRUE"),0,1))</f>
        <v/>
      </c>
      <c r="AD4709">
        <f>IF($C4709="","",IF($Z4709="Yes",1,0))</f>
        <v/>
      </c>
      <c r="AE4709">
        <f>IF($AA4709=1,IFERROR(IF(VALUE($C4709)&lt;100000000,VALUE($C4709),1000000000),IFERROR(IF(VALUE(MID($C4709,2,20))&lt;100000000,VALUE(MID($C4709,2,20)),1000000000),1000000000))+ROW()/100000,"")</f>
        <v/>
      </c>
    </row>
    <row r="4710">
      <c r="M4710" s="7">
        <f>IF($C4710="","",L4710*V4710/100)</f>
        <v/>
      </c>
      <c r="N4710" s="11" t="n"/>
      <c r="R4710" s="7" t="n"/>
      <c r="T4710" s="7" t="n"/>
      <c r="U4710" s="7">
        <f>IF($C4710="","",T4710*X4710/100)</f>
        <v/>
      </c>
      <c r="V4710" s="7">
        <f>IF($C4710="","",T4710-U4710)</f>
        <v/>
      </c>
      <c r="X4710">
        <f>IF($C4710="","",IF($AD4710=1,Settings!$C$8,IF($AC4710=1,Settings!$C$6,Settings!$C$7))*100)</f>
        <v/>
      </c>
      <c r="Y4710" s="7">
        <f>IF($C4710="","",V4710-M4710)</f>
        <v/>
      </c>
      <c r="AA4710">
        <f>IF($C4710="","",IF(COUNTIF($C$2:$C4710,$C4710)=1,1,0))</f>
        <v/>
      </c>
      <c r="AB4710">
        <f>IF($AA4710=1,SUMPRODUCT(--($AE$2:$AE$6001&lt;$AE4710))+1,"")</f>
        <v/>
      </c>
      <c r="AC4710">
        <f>IF($C4710="","",IF(OR($W4710=TRUE(),$W4710="TRUE"),0,1))</f>
        <v/>
      </c>
      <c r="AD4710">
        <f>IF($C4710="","",IF($Z4710="Yes",1,0))</f>
        <v/>
      </c>
      <c r="AE4710">
        <f>IF($AA4710=1,IFERROR(IF(VALUE($C4710)&lt;100000000,VALUE($C4710),1000000000),IFERROR(IF(VALUE(MID($C4710,2,20))&lt;100000000,VALUE(MID($C4710,2,20)),1000000000),1000000000))+ROW()/100000,"")</f>
        <v/>
      </c>
    </row>
    <row r="4711">
      <c r="M4711" s="7">
        <f>IF($C4711="","",L4711*V4711/100)</f>
        <v/>
      </c>
      <c r="N4711" s="11" t="n"/>
      <c r="R4711" s="7" t="n"/>
      <c r="T4711" s="7" t="n"/>
      <c r="U4711" s="7">
        <f>IF($C4711="","",T4711*X4711/100)</f>
        <v/>
      </c>
      <c r="V4711" s="7">
        <f>IF($C4711="","",T4711-U4711)</f>
        <v/>
      </c>
      <c r="X4711">
        <f>IF($C4711="","",IF($AD4711=1,Settings!$C$8,IF($AC4711=1,Settings!$C$6,Settings!$C$7))*100)</f>
        <v/>
      </c>
      <c r="Y4711" s="7">
        <f>IF($C4711="","",V4711-M4711)</f>
        <v/>
      </c>
      <c r="AA4711">
        <f>IF($C4711="","",IF(COUNTIF($C$2:$C4711,$C4711)=1,1,0))</f>
        <v/>
      </c>
      <c r="AB4711">
        <f>IF($AA4711=1,SUMPRODUCT(--($AE$2:$AE$6001&lt;$AE4711))+1,"")</f>
        <v/>
      </c>
      <c r="AC4711">
        <f>IF($C4711="","",IF(OR($W4711=TRUE(),$W4711="TRUE"),0,1))</f>
        <v/>
      </c>
      <c r="AD4711">
        <f>IF($C4711="","",IF($Z4711="Yes",1,0))</f>
        <v/>
      </c>
      <c r="AE4711">
        <f>IF($AA4711=1,IFERROR(IF(VALUE($C4711)&lt;100000000,VALUE($C4711),1000000000),IFERROR(IF(VALUE(MID($C4711,2,20))&lt;100000000,VALUE(MID($C4711,2,20)),1000000000),1000000000))+ROW()/100000,"")</f>
        <v/>
      </c>
    </row>
    <row r="4712">
      <c r="M4712" s="7">
        <f>IF($C4712="","",L4712*V4712/100)</f>
        <v/>
      </c>
      <c r="N4712" s="11" t="n"/>
      <c r="R4712" s="7" t="n"/>
      <c r="T4712" s="7" t="n"/>
      <c r="U4712" s="7">
        <f>IF($C4712="","",T4712*X4712/100)</f>
        <v/>
      </c>
      <c r="V4712" s="7">
        <f>IF($C4712="","",T4712-U4712)</f>
        <v/>
      </c>
      <c r="X4712">
        <f>IF($C4712="","",IF($AD4712=1,Settings!$C$8,IF($AC4712=1,Settings!$C$6,Settings!$C$7))*100)</f>
        <v/>
      </c>
      <c r="Y4712" s="7">
        <f>IF($C4712="","",V4712-M4712)</f>
        <v/>
      </c>
      <c r="AA4712">
        <f>IF($C4712="","",IF(COUNTIF($C$2:$C4712,$C4712)=1,1,0))</f>
        <v/>
      </c>
      <c r="AB4712">
        <f>IF($AA4712=1,SUMPRODUCT(--($AE$2:$AE$6001&lt;$AE4712))+1,"")</f>
        <v/>
      </c>
      <c r="AC4712">
        <f>IF($C4712="","",IF(OR($W4712=TRUE(),$W4712="TRUE"),0,1))</f>
        <v/>
      </c>
      <c r="AD4712">
        <f>IF($C4712="","",IF($Z4712="Yes",1,0))</f>
        <v/>
      </c>
      <c r="AE4712">
        <f>IF($AA4712=1,IFERROR(IF(VALUE($C4712)&lt;100000000,VALUE($C4712),1000000000),IFERROR(IF(VALUE(MID($C4712,2,20))&lt;100000000,VALUE(MID($C4712,2,20)),1000000000),1000000000))+ROW()/100000,"")</f>
        <v/>
      </c>
    </row>
    <row r="4713">
      <c r="M4713" s="7">
        <f>IF($C4713="","",L4713*V4713/100)</f>
        <v/>
      </c>
      <c r="N4713" s="11" t="n"/>
      <c r="R4713" s="7" t="n"/>
      <c r="T4713" s="7" t="n"/>
      <c r="U4713" s="7">
        <f>IF($C4713="","",T4713*X4713/100)</f>
        <v/>
      </c>
      <c r="V4713" s="7">
        <f>IF($C4713="","",T4713-U4713)</f>
        <v/>
      </c>
      <c r="X4713">
        <f>IF($C4713="","",IF($AD4713=1,Settings!$C$8,IF($AC4713=1,Settings!$C$6,Settings!$C$7))*100)</f>
        <v/>
      </c>
      <c r="Y4713" s="7">
        <f>IF($C4713="","",V4713-M4713)</f>
        <v/>
      </c>
      <c r="AA4713">
        <f>IF($C4713="","",IF(COUNTIF($C$2:$C4713,$C4713)=1,1,0))</f>
        <v/>
      </c>
      <c r="AB4713">
        <f>IF($AA4713=1,SUMPRODUCT(--($AE$2:$AE$6001&lt;$AE4713))+1,"")</f>
        <v/>
      </c>
      <c r="AC4713">
        <f>IF($C4713="","",IF(OR($W4713=TRUE(),$W4713="TRUE"),0,1))</f>
        <v/>
      </c>
      <c r="AD4713">
        <f>IF($C4713="","",IF($Z4713="Yes",1,0))</f>
        <v/>
      </c>
      <c r="AE4713">
        <f>IF($AA4713=1,IFERROR(IF(VALUE($C4713)&lt;100000000,VALUE($C4713),1000000000),IFERROR(IF(VALUE(MID($C4713,2,20))&lt;100000000,VALUE(MID($C4713,2,20)),1000000000),1000000000))+ROW()/100000,"")</f>
        <v/>
      </c>
    </row>
    <row r="4714">
      <c r="M4714" s="7">
        <f>IF($C4714="","",L4714*V4714/100)</f>
        <v/>
      </c>
      <c r="N4714" s="11" t="n"/>
      <c r="R4714" s="7" t="n"/>
      <c r="T4714" s="7" t="n"/>
      <c r="U4714" s="7">
        <f>IF($C4714="","",T4714*X4714/100)</f>
        <v/>
      </c>
      <c r="V4714" s="7">
        <f>IF($C4714="","",T4714-U4714)</f>
        <v/>
      </c>
      <c r="X4714">
        <f>IF($C4714="","",IF($AD4714=1,Settings!$C$8,IF($AC4714=1,Settings!$C$6,Settings!$C$7))*100)</f>
        <v/>
      </c>
      <c r="Y4714" s="7">
        <f>IF($C4714="","",V4714-M4714)</f>
        <v/>
      </c>
      <c r="AA4714">
        <f>IF($C4714="","",IF(COUNTIF($C$2:$C4714,$C4714)=1,1,0))</f>
        <v/>
      </c>
      <c r="AB4714">
        <f>IF($AA4714=1,SUMPRODUCT(--($AE$2:$AE$6001&lt;$AE4714))+1,"")</f>
        <v/>
      </c>
      <c r="AC4714">
        <f>IF($C4714="","",IF(OR($W4714=TRUE(),$W4714="TRUE"),0,1))</f>
        <v/>
      </c>
      <c r="AD4714">
        <f>IF($C4714="","",IF($Z4714="Yes",1,0))</f>
        <v/>
      </c>
      <c r="AE4714">
        <f>IF($AA4714=1,IFERROR(IF(VALUE($C4714)&lt;100000000,VALUE($C4714),1000000000),IFERROR(IF(VALUE(MID($C4714,2,20))&lt;100000000,VALUE(MID($C4714,2,20)),1000000000),1000000000))+ROW()/100000,"")</f>
        <v/>
      </c>
    </row>
    <row r="4715">
      <c r="M4715" s="7">
        <f>IF($C4715="","",L4715*V4715/100)</f>
        <v/>
      </c>
      <c r="N4715" s="11" t="n"/>
      <c r="R4715" s="7" t="n"/>
      <c r="T4715" s="7" t="n"/>
      <c r="U4715" s="7">
        <f>IF($C4715="","",T4715*X4715/100)</f>
        <v/>
      </c>
      <c r="V4715" s="7">
        <f>IF($C4715="","",T4715-U4715)</f>
        <v/>
      </c>
      <c r="X4715">
        <f>IF($C4715="","",IF($AD4715=1,Settings!$C$8,IF($AC4715=1,Settings!$C$6,Settings!$C$7))*100)</f>
        <v/>
      </c>
      <c r="Y4715" s="7">
        <f>IF($C4715="","",V4715-M4715)</f>
        <v/>
      </c>
      <c r="AA4715">
        <f>IF($C4715="","",IF(COUNTIF($C$2:$C4715,$C4715)=1,1,0))</f>
        <v/>
      </c>
      <c r="AB4715">
        <f>IF($AA4715=1,SUMPRODUCT(--($AE$2:$AE$6001&lt;$AE4715))+1,"")</f>
        <v/>
      </c>
      <c r="AC4715">
        <f>IF($C4715="","",IF(OR($W4715=TRUE(),$W4715="TRUE"),0,1))</f>
        <v/>
      </c>
      <c r="AD4715">
        <f>IF($C4715="","",IF($Z4715="Yes",1,0))</f>
        <v/>
      </c>
      <c r="AE4715">
        <f>IF($AA4715=1,IFERROR(IF(VALUE($C4715)&lt;100000000,VALUE($C4715),1000000000),IFERROR(IF(VALUE(MID($C4715,2,20))&lt;100000000,VALUE(MID($C4715,2,20)),1000000000),1000000000))+ROW()/100000,"")</f>
        <v/>
      </c>
    </row>
    <row r="4716">
      <c r="M4716" s="7">
        <f>IF($C4716="","",L4716*V4716/100)</f>
        <v/>
      </c>
      <c r="N4716" s="11" t="n"/>
      <c r="R4716" s="7" t="n"/>
      <c r="T4716" s="7" t="n"/>
      <c r="U4716" s="7">
        <f>IF($C4716="","",T4716*X4716/100)</f>
        <v/>
      </c>
      <c r="V4716" s="7">
        <f>IF($C4716="","",T4716-U4716)</f>
        <v/>
      </c>
      <c r="X4716">
        <f>IF($C4716="","",IF($AD4716=1,Settings!$C$8,IF($AC4716=1,Settings!$C$6,Settings!$C$7))*100)</f>
        <v/>
      </c>
      <c r="Y4716" s="7">
        <f>IF($C4716="","",V4716-M4716)</f>
        <v/>
      </c>
      <c r="AA4716">
        <f>IF($C4716="","",IF(COUNTIF($C$2:$C4716,$C4716)=1,1,0))</f>
        <v/>
      </c>
      <c r="AB4716">
        <f>IF($AA4716=1,SUMPRODUCT(--($AE$2:$AE$6001&lt;$AE4716))+1,"")</f>
        <v/>
      </c>
      <c r="AC4716">
        <f>IF($C4716="","",IF(OR($W4716=TRUE(),$W4716="TRUE"),0,1))</f>
        <v/>
      </c>
      <c r="AD4716">
        <f>IF($C4716="","",IF($Z4716="Yes",1,0))</f>
        <v/>
      </c>
      <c r="AE4716">
        <f>IF($AA4716=1,IFERROR(IF(VALUE($C4716)&lt;100000000,VALUE($C4716),1000000000),IFERROR(IF(VALUE(MID($C4716,2,20))&lt;100000000,VALUE(MID($C4716,2,20)),1000000000),1000000000))+ROW()/100000,"")</f>
        <v/>
      </c>
    </row>
    <row r="4717">
      <c r="M4717" s="7">
        <f>IF($C4717="","",L4717*V4717/100)</f>
        <v/>
      </c>
      <c r="N4717" s="11" t="n"/>
      <c r="R4717" s="7" t="n"/>
      <c r="T4717" s="7" t="n"/>
      <c r="U4717" s="7">
        <f>IF($C4717="","",T4717*X4717/100)</f>
        <v/>
      </c>
      <c r="V4717" s="7">
        <f>IF($C4717="","",T4717-U4717)</f>
        <v/>
      </c>
      <c r="X4717">
        <f>IF($C4717="","",IF($AD4717=1,Settings!$C$8,IF($AC4717=1,Settings!$C$6,Settings!$C$7))*100)</f>
        <v/>
      </c>
      <c r="Y4717" s="7">
        <f>IF($C4717="","",V4717-M4717)</f>
        <v/>
      </c>
      <c r="AA4717">
        <f>IF($C4717="","",IF(COUNTIF($C$2:$C4717,$C4717)=1,1,0))</f>
        <v/>
      </c>
      <c r="AB4717">
        <f>IF($AA4717=1,SUMPRODUCT(--($AE$2:$AE$6001&lt;$AE4717))+1,"")</f>
        <v/>
      </c>
      <c r="AC4717">
        <f>IF($C4717="","",IF(OR($W4717=TRUE(),$W4717="TRUE"),0,1))</f>
        <v/>
      </c>
      <c r="AD4717">
        <f>IF($C4717="","",IF($Z4717="Yes",1,0))</f>
        <v/>
      </c>
      <c r="AE4717">
        <f>IF($AA4717=1,IFERROR(IF(VALUE($C4717)&lt;100000000,VALUE($C4717),1000000000),IFERROR(IF(VALUE(MID($C4717,2,20))&lt;100000000,VALUE(MID($C4717,2,20)),1000000000),1000000000))+ROW()/100000,"")</f>
        <v/>
      </c>
    </row>
    <row r="4718">
      <c r="M4718" s="7">
        <f>IF($C4718="","",L4718*V4718/100)</f>
        <v/>
      </c>
      <c r="N4718" s="11" t="n"/>
      <c r="R4718" s="7" t="n"/>
      <c r="T4718" s="7" t="n"/>
      <c r="U4718" s="7">
        <f>IF($C4718="","",T4718*X4718/100)</f>
        <v/>
      </c>
      <c r="V4718" s="7">
        <f>IF($C4718="","",T4718-U4718)</f>
        <v/>
      </c>
      <c r="X4718">
        <f>IF($C4718="","",IF($AD4718=1,Settings!$C$8,IF($AC4718=1,Settings!$C$6,Settings!$C$7))*100)</f>
        <v/>
      </c>
      <c r="Y4718" s="7">
        <f>IF($C4718="","",V4718-M4718)</f>
        <v/>
      </c>
      <c r="AA4718">
        <f>IF($C4718="","",IF(COUNTIF($C$2:$C4718,$C4718)=1,1,0))</f>
        <v/>
      </c>
      <c r="AB4718">
        <f>IF($AA4718=1,SUMPRODUCT(--($AE$2:$AE$6001&lt;$AE4718))+1,"")</f>
        <v/>
      </c>
      <c r="AC4718">
        <f>IF($C4718="","",IF(OR($W4718=TRUE(),$W4718="TRUE"),0,1))</f>
        <v/>
      </c>
      <c r="AD4718">
        <f>IF($C4718="","",IF($Z4718="Yes",1,0))</f>
        <v/>
      </c>
      <c r="AE4718">
        <f>IF($AA4718=1,IFERROR(IF(VALUE($C4718)&lt;100000000,VALUE($C4718),1000000000),IFERROR(IF(VALUE(MID($C4718,2,20))&lt;100000000,VALUE(MID($C4718,2,20)),1000000000),1000000000))+ROW()/100000,"")</f>
        <v/>
      </c>
    </row>
    <row r="4719">
      <c r="M4719" s="7">
        <f>IF($C4719="","",L4719*V4719/100)</f>
        <v/>
      </c>
      <c r="N4719" s="11" t="n"/>
      <c r="R4719" s="7" t="n"/>
      <c r="T4719" s="7" t="n"/>
      <c r="U4719" s="7">
        <f>IF($C4719="","",T4719*X4719/100)</f>
        <v/>
      </c>
      <c r="V4719" s="7">
        <f>IF($C4719="","",T4719-U4719)</f>
        <v/>
      </c>
      <c r="X4719">
        <f>IF($C4719="","",IF($AD4719=1,Settings!$C$8,IF($AC4719=1,Settings!$C$6,Settings!$C$7))*100)</f>
        <v/>
      </c>
      <c r="Y4719" s="7">
        <f>IF($C4719="","",V4719-M4719)</f>
        <v/>
      </c>
      <c r="AA4719">
        <f>IF($C4719="","",IF(COUNTIF($C$2:$C4719,$C4719)=1,1,0))</f>
        <v/>
      </c>
      <c r="AB4719">
        <f>IF($AA4719=1,SUMPRODUCT(--($AE$2:$AE$6001&lt;$AE4719))+1,"")</f>
        <v/>
      </c>
      <c r="AC4719">
        <f>IF($C4719="","",IF(OR($W4719=TRUE(),$W4719="TRUE"),0,1))</f>
        <v/>
      </c>
      <c r="AD4719">
        <f>IF($C4719="","",IF($Z4719="Yes",1,0))</f>
        <v/>
      </c>
      <c r="AE4719">
        <f>IF($AA4719=1,IFERROR(IF(VALUE($C4719)&lt;100000000,VALUE($C4719),1000000000),IFERROR(IF(VALUE(MID($C4719,2,20))&lt;100000000,VALUE(MID($C4719,2,20)),1000000000),1000000000))+ROW()/100000,"")</f>
        <v/>
      </c>
    </row>
    <row r="4720">
      <c r="M4720" s="7">
        <f>IF($C4720="","",L4720*V4720/100)</f>
        <v/>
      </c>
      <c r="N4720" s="11" t="n"/>
      <c r="R4720" s="7" t="n"/>
      <c r="T4720" s="7" t="n"/>
      <c r="U4720" s="7">
        <f>IF($C4720="","",T4720*X4720/100)</f>
        <v/>
      </c>
      <c r="V4720" s="7">
        <f>IF($C4720="","",T4720-U4720)</f>
        <v/>
      </c>
      <c r="X4720">
        <f>IF($C4720="","",IF($AD4720=1,Settings!$C$8,IF($AC4720=1,Settings!$C$6,Settings!$C$7))*100)</f>
        <v/>
      </c>
      <c r="Y4720" s="7">
        <f>IF($C4720="","",V4720-M4720)</f>
        <v/>
      </c>
      <c r="AA4720">
        <f>IF($C4720="","",IF(COUNTIF($C$2:$C4720,$C4720)=1,1,0))</f>
        <v/>
      </c>
      <c r="AB4720">
        <f>IF($AA4720=1,SUMPRODUCT(--($AE$2:$AE$6001&lt;$AE4720))+1,"")</f>
        <v/>
      </c>
      <c r="AC4720">
        <f>IF($C4720="","",IF(OR($W4720=TRUE(),$W4720="TRUE"),0,1))</f>
        <v/>
      </c>
      <c r="AD4720">
        <f>IF($C4720="","",IF($Z4720="Yes",1,0))</f>
        <v/>
      </c>
      <c r="AE4720">
        <f>IF($AA4720=1,IFERROR(IF(VALUE($C4720)&lt;100000000,VALUE($C4720),1000000000),IFERROR(IF(VALUE(MID($C4720,2,20))&lt;100000000,VALUE(MID($C4720,2,20)),1000000000),1000000000))+ROW()/100000,"")</f>
        <v/>
      </c>
    </row>
    <row r="4721">
      <c r="M4721" s="7">
        <f>IF($C4721="","",L4721*V4721/100)</f>
        <v/>
      </c>
      <c r="N4721" s="11" t="n"/>
      <c r="R4721" s="7" t="n"/>
      <c r="T4721" s="7" t="n"/>
      <c r="U4721" s="7">
        <f>IF($C4721="","",T4721*X4721/100)</f>
        <v/>
      </c>
      <c r="V4721" s="7">
        <f>IF($C4721="","",T4721-U4721)</f>
        <v/>
      </c>
      <c r="X4721">
        <f>IF($C4721="","",IF($AD4721=1,Settings!$C$8,IF($AC4721=1,Settings!$C$6,Settings!$C$7))*100)</f>
        <v/>
      </c>
      <c r="Y4721" s="7">
        <f>IF($C4721="","",V4721-M4721)</f>
        <v/>
      </c>
      <c r="AA4721">
        <f>IF($C4721="","",IF(COUNTIF($C$2:$C4721,$C4721)=1,1,0))</f>
        <v/>
      </c>
      <c r="AB4721">
        <f>IF($AA4721=1,SUMPRODUCT(--($AE$2:$AE$6001&lt;$AE4721))+1,"")</f>
        <v/>
      </c>
      <c r="AC4721">
        <f>IF($C4721="","",IF(OR($W4721=TRUE(),$W4721="TRUE"),0,1))</f>
        <v/>
      </c>
      <c r="AD4721">
        <f>IF($C4721="","",IF($Z4721="Yes",1,0))</f>
        <v/>
      </c>
      <c r="AE4721">
        <f>IF($AA4721=1,IFERROR(IF(VALUE($C4721)&lt;100000000,VALUE($C4721),1000000000),IFERROR(IF(VALUE(MID($C4721,2,20))&lt;100000000,VALUE(MID($C4721,2,20)),1000000000),1000000000))+ROW()/100000,"")</f>
        <v/>
      </c>
    </row>
    <row r="4722">
      <c r="M4722" s="7">
        <f>IF($C4722="","",L4722*V4722/100)</f>
        <v/>
      </c>
      <c r="N4722" s="11" t="n"/>
      <c r="R4722" s="7" t="n"/>
      <c r="T4722" s="7" t="n"/>
      <c r="U4722" s="7">
        <f>IF($C4722="","",T4722*X4722/100)</f>
        <v/>
      </c>
      <c r="V4722" s="7">
        <f>IF($C4722="","",T4722-U4722)</f>
        <v/>
      </c>
      <c r="X4722">
        <f>IF($C4722="","",IF($AD4722=1,Settings!$C$8,IF($AC4722=1,Settings!$C$6,Settings!$C$7))*100)</f>
        <v/>
      </c>
      <c r="Y4722" s="7">
        <f>IF($C4722="","",V4722-M4722)</f>
        <v/>
      </c>
      <c r="AA4722">
        <f>IF($C4722="","",IF(COUNTIF($C$2:$C4722,$C4722)=1,1,0))</f>
        <v/>
      </c>
      <c r="AB4722">
        <f>IF($AA4722=1,SUMPRODUCT(--($AE$2:$AE$6001&lt;$AE4722))+1,"")</f>
        <v/>
      </c>
      <c r="AC4722">
        <f>IF($C4722="","",IF(OR($W4722=TRUE(),$W4722="TRUE"),0,1))</f>
        <v/>
      </c>
      <c r="AD4722">
        <f>IF($C4722="","",IF($Z4722="Yes",1,0))</f>
        <v/>
      </c>
      <c r="AE4722">
        <f>IF($AA4722=1,IFERROR(IF(VALUE($C4722)&lt;100000000,VALUE($C4722),1000000000),IFERROR(IF(VALUE(MID($C4722,2,20))&lt;100000000,VALUE(MID($C4722,2,20)),1000000000),1000000000))+ROW()/100000,"")</f>
        <v/>
      </c>
    </row>
    <row r="4723">
      <c r="M4723" s="7">
        <f>IF($C4723="","",L4723*V4723/100)</f>
        <v/>
      </c>
      <c r="N4723" s="11" t="n"/>
      <c r="R4723" s="7" t="n"/>
      <c r="T4723" s="7" t="n"/>
      <c r="U4723" s="7">
        <f>IF($C4723="","",T4723*X4723/100)</f>
        <v/>
      </c>
      <c r="V4723" s="7">
        <f>IF($C4723="","",T4723-U4723)</f>
        <v/>
      </c>
      <c r="X4723">
        <f>IF($C4723="","",IF($AD4723=1,Settings!$C$8,IF($AC4723=1,Settings!$C$6,Settings!$C$7))*100)</f>
        <v/>
      </c>
      <c r="Y4723" s="7">
        <f>IF($C4723="","",V4723-M4723)</f>
        <v/>
      </c>
      <c r="AA4723">
        <f>IF($C4723="","",IF(COUNTIF($C$2:$C4723,$C4723)=1,1,0))</f>
        <v/>
      </c>
      <c r="AB4723">
        <f>IF($AA4723=1,SUMPRODUCT(--($AE$2:$AE$6001&lt;$AE4723))+1,"")</f>
        <v/>
      </c>
      <c r="AC4723">
        <f>IF($C4723="","",IF(OR($W4723=TRUE(),$W4723="TRUE"),0,1))</f>
        <v/>
      </c>
      <c r="AD4723">
        <f>IF($C4723="","",IF($Z4723="Yes",1,0))</f>
        <v/>
      </c>
      <c r="AE4723">
        <f>IF($AA4723=1,IFERROR(IF(VALUE($C4723)&lt;100000000,VALUE($C4723),1000000000),IFERROR(IF(VALUE(MID($C4723,2,20))&lt;100000000,VALUE(MID($C4723,2,20)),1000000000),1000000000))+ROW()/100000,"")</f>
        <v/>
      </c>
    </row>
    <row r="4724">
      <c r="M4724" s="7">
        <f>IF($C4724="","",L4724*V4724/100)</f>
        <v/>
      </c>
      <c r="N4724" s="11" t="n"/>
      <c r="R4724" s="7" t="n"/>
      <c r="T4724" s="7" t="n"/>
      <c r="U4724" s="7">
        <f>IF($C4724="","",T4724*X4724/100)</f>
        <v/>
      </c>
      <c r="V4724" s="7">
        <f>IF($C4724="","",T4724-U4724)</f>
        <v/>
      </c>
      <c r="X4724">
        <f>IF($C4724="","",IF($AD4724=1,Settings!$C$8,IF($AC4724=1,Settings!$C$6,Settings!$C$7))*100)</f>
        <v/>
      </c>
      <c r="Y4724" s="7">
        <f>IF($C4724="","",V4724-M4724)</f>
        <v/>
      </c>
      <c r="AA4724">
        <f>IF($C4724="","",IF(COUNTIF($C$2:$C4724,$C4724)=1,1,0))</f>
        <v/>
      </c>
      <c r="AB4724">
        <f>IF($AA4724=1,SUMPRODUCT(--($AE$2:$AE$6001&lt;$AE4724))+1,"")</f>
        <v/>
      </c>
      <c r="AC4724">
        <f>IF($C4724="","",IF(OR($W4724=TRUE(),$W4724="TRUE"),0,1))</f>
        <v/>
      </c>
      <c r="AD4724">
        <f>IF($C4724="","",IF($Z4724="Yes",1,0))</f>
        <v/>
      </c>
      <c r="AE4724">
        <f>IF($AA4724=1,IFERROR(IF(VALUE($C4724)&lt;100000000,VALUE($C4724),1000000000),IFERROR(IF(VALUE(MID($C4724,2,20))&lt;100000000,VALUE(MID($C4724,2,20)),1000000000),1000000000))+ROW()/100000,"")</f>
        <v/>
      </c>
    </row>
    <row r="4725">
      <c r="M4725" s="7">
        <f>IF($C4725="","",L4725*V4725/100)</f>
        <v/>
      </c>
      <c r="N4725" s="11" t="n"/>
      <c r="R4725" s="7" t="n"/>
      <c r="T4725" s="7" t="n"/>
      <c r="U4725" s="7">
        <f>IF($C4725="","",T4725*X4725/100)</f>
        <v/>
      </c>
      <c r="V4725" s="7">
        <f>IF($C4725="","",T4725-U4725)</f>
        <v/>
      </c>
      <c r="X4725">
        <f>IF($C4725="","",IF($AD4725=1,Settings!$C$8,IF($AC4725=1,Settings!$C$6,Settings!$C$7))*100)</f>
        <v/>
      </c>
      <c r="Y4725" s="7">
        <f>IF($C4725="","",V4725-M4725)</f>
        <v/>
      </c>
      <c r="AA4725">
        <f>IF($C4725="","",IF(COUNTIF($C$2:$C4725,$C4725)=1,1,0))</f>
        <v/>
      </c>
      <c r="AB4725">
        <f>IF($AA4725=1,SUMPRODUCT(--($AE$2:$AE$6001&lt;$AE4725))+1,"")</f>
        <v/>
      </c>
      <c r="AC4725">
        <f>IF($C4725="","",IF(OR($W4725=TRUE(),$W4725="TRUE"),0,1))</f>
        <v/>
      </c>
      <c r="AD4725">
        <f>IF($C4725="","",IF($Z4725="Yes",1,0))</f>
        <v/>
      </c>
      <c r="AE4725">
        <f>IF($AA4725=1,IFERROR(IF(VALUE($C4725)&lt;100000000,VALUE($C4725),1000000000),IFERROR(IF(VALUE(MID($C4725,2,20))&lt;100000000,VALUE(MID($C4725,2,20)),1000000000),1000000000))+ROW()/100000,"")</f>
        <v/>
      </c>
    </row>
    <row r="4726">
      <c r="M4726" s="7">
        <f>IF($C4726="","",L4726*V4726/100)</f>
        <v/>
      </c>
      <c r="N4726" s="11" t="n"/>
      <c r="R4726" s="7" t="n"/>
      <c r="T4726" s="7" t="n"/>
      <c r="U4726" s="7">
        <f>IF($C4726="","",T4726*X4726/100)</f>
        <v/>
      </c>
      <c r="V4726" s="7">
        <f>IF($C4726="","",T4726-U4726)</f>
        <v/>
      </c>
      <c r="X4726">
        <f>IF($C4726="","",IF($AD4726=1,Settings!$C$8,IF($AC4726=1,Settings!$C$6,Settings!$C$7))*100)</f>
        <v/>
      </c>
      <c r="Y4726" s="7">
        <f>IF($C4726="","",V4726-M4726)</f>
        <v/>
      </c>
      <c r="AA4726">
        <f>IF($C4726="","",IF(COUNTIF($C$2:$C4726,$C4726)=1,1,0))</f>
        <v/>
      </c>
      <c r="AB4726">
        <f>IF($AA4726=1,SUMPRODUCT(--($AE$2:$AE$6001&lt;$AE4726))+1,"")</f>
        <v/>
      </c>
      <c r="AC4726">
        <f>IF($C4726="","",IF(OR($W4726=TRUE(),$W4726="TRUE"),0,1))</f>
        <v/>
      </c>
      <c r="AD4726">
        <f>IF($C4726="","",IF($Z4726="Yes",1,0))</f>
        <v/>
      </c>
      <c r="AE4726">
        <f>IF($AA4726=1,IFERROR(IF(VALUE($C4726)&lt;100000000,VALUE($C4726),1000000000),IFERROR(IF(VALUE(MID($C4726,2,20))&lt;100000000,VALUE(MID($C4726,2,20)),1000000000),1000000000))+ROW()/100000,"")</f>
        <v/>
      </c>
    </row>
    <row r="4727">
      <c r="M4727" s="7">
        <f>IF($C4727="","",L4727*V4727/100)</f>
        <v/>
      </c>
      <c r="N4727" s="11" t="n"/>
      <c r="R4727" s="7" t="n"/>
      <c r="T4727" s="7" t="n"/>
      <c r="U4727" s="7">
        <f>IF($C4727="","",T4727*X4727/100)</f>
        <v/>
      </c>
      <c r="V4727" s="7">
        <f>IF($C4727="","",T4727-U4727)</f>
        <v/>
      </c>
      <c r="X4727">
        <f>IF($C4727="","",IF($AD4727=1,Settings!$C$8,IF($AC4727=1,Settings!$C$6,Settings!$C$7))*100)</f>
        <v/>
      </c>
      <c r="Y4727" s="7">
        <f>IF($C4727="","",V4727-M4727)</f>
        <v/>
      </c>
      <c r="AA4727">
        <f>IF($C4727="","",IF(COUNTIF($C$2:$C4727,$C4727)=1,1,0))</f>
        <v/>
      </c>
      <c r="AB4727">
        <f>IF($AA4727=1,SUMPRODUCT(--($AE$2:$AE$6001&lt;$AE4727))+1,"")</f>
        <v/>
      </c>
      <c r="AC4727">
        <f>IF($C4727="","",IF(OR($W4727=TRUE(),$W4727="TRUE"),0,1))</f>
        <v/>
      </c>
      <c r="AD4727">
        <f>IF($C4727="","",IF($Z4727="Yes",1,0))</f>
        <v/>
      </c>
      <c r="AE4727">
        <f>IF($AA4727=1,IFERROR(IF(VALUE($C4727)&lt;100000000,VALUE($C4727),1000000000),IFERROR(IF(VALUE(MID($C4727,2,20))&lt;100000000,VALUE(MID($C4727,2,20)),1000000000),1000000000))+ROW()/100000,"")</f>
        <v/>
      </c>
    </row>
    <row r="4728">
      <c r="M4728" s="7">
        <f>IF($C4728="","",L4728*V4728/100)</f>
        <v/>
      </c>
      <c r="N4728" s="11" t="n"/>
      <c r="R4728" s="7" t="n"/>
      <c r="T4728" s="7" t="n"/>
      <c r="U4728" s="7">
        <f>IF($C4728="","",T4728*X4728/100)</f>
        <v/>
      </c>
      <c r="V4728" s="7">
        <f>IF($C4728="","",T4728-U4728)</f>
        <v/>
      </c>
      <c r="X4728">
        <f>IF($C4728="","",IF($AD4728=1,Settings!$C$8,IF($AC4728=1,Settings!$C$6,Settings!$C$7))*100)</f>
        <v/>
      </c>
      <c r="Y4728" s="7">
        <f>IF($C4728="","",V4728-M4728)</f>
        <v/>
      </c>
      <c r="AA4728">
        <f>IF($C4728="","",IF(COUNTIF($C$2:$C4728,$C4728)=1,1,0))</f>
        <v/>
      </c>
      <c r="AB4728">
        <f>IF($AA4728=1,SUMPRODUCT(--($AE$2:$AE$6001&lt;$AE4728))+1,"")</f>
        <v/>
      </c>
      <c r="AC4728">
        <f>IF($C4728="","",IF(OR($W4728=TRUE(),$W4728="TRUE"),0,1))</f>
        <v/>
      </c>
      <c r="AD4728">
        <f>IF($C4728="","",IF($Z4728="Yes",1,0))</f>
        <v/>
      </c>
      <c r="AE4728">
        <f>IF($AA4728=1,IFERROR(IF(VALUE($C4728)&lt;100000000,VALUE($C4728),1000000000),IFERROR(IF(VALUE(MID($C4728,2,20))&lt;100000000,VALUE(MID($C4728,2,20)),1000000000),1000000000))+ROW()/100000,"")</f>
        <v/>
      </c>
    </row>
    <row r="4729">
      <c r="M4729" s="7">
        <f>IF($C4729="","",L4729*V4729/100)</f>
        <v/>
      </c>
      <c r="N4729" s="11" t="n"/>
      <c r="R4729" s="7" t="n"/>
      <c r="T4729" s="7" t="n"/>
      <c r="U4729" s="7">
        <f>IF($C4729="","",T4729*X4729/100)</f>
        <v/>
      </c>
      <c r="V4729" s="7">
        <f>IF($C4729="","",T4729-U4729)</f>
        <v/>
      </c>
      <c r="X4729">
        <f>IF($C4729="","",IF($AD4729=1,Settings!$C$8,IF($AC4729=1,Settings!$C$6,Settings!$C$7))*100)</f>
        <v/>
      </c>
      <c r="Y4729" s="7">
        <f>IF($C4729="","",V4729-M4729)</f>
        <v/>
      </c>
      <c r="AA4729">
        <f>IF($C4729="","",IF(COUNTIF($C$2:$C4729,$C4729)=1,1,0))</f>
        <v/>
      </c>
      <c r="AB4729">
        <f>IF($AA4729=1,SUMPRODUCT(--($AE$2:$AE$6001&lt;$AE4729))+1,"")</f>
        <v/>
      </c>
      <c r="AC4729">
        <f>IF($C4729="","",IF(OR($W4729=TRUE(),$W4729="TRUE"),0,1))</f>
        <v/>
      </c>
      <c r="AD4729">
        <f>IF($C4729="","",IF($Z4729="Yes",1,0))</f>
        <v/>
      </c>
      <c r="AE4729">
        <f>IF($AA4729=1,IFERROR(IF(VALUE($C4729)&lt;100000000,VALUE($C4729),1000000000),IFERROR(IF(VALUE(MID($C4729,2,20))&lt;100000000,VALUE(MID($C4729,2,20)),1000000000),1000000000))+ROW()/100000,"")</f>
        <v/>
      </c>
    </row>
    <row r="4730">
      <c r="M4730" s="7">
        <f>IF($C4730="","",L4730*V4730/100)</f>
        <v/>
      </c>
      <c r="N4730" s="11" t="n"/>
      <c r="R4730" s="7" t="n"/>
      <c r="T4730" s="7" t="n"/>
      <c r="U4730" s="7">
        <f>IF($C4730="","",T4730*X4730/100)</f>
        <v/>
      </c>
      <c r="V4730" s="7">
        <f>IF($C4730="","",T4730-U4730)</f>
        <v/>
      </c>
      <c r="X4730">
        <f>IF($C4730="","",IF($AD4730=1,Settings!$C$8,IF($AC4730=1,Settings!$C$6,Settings!$C$7))*100)</f>
        <v/>
      </c>
      <c r="Y4730" s="7">
        <f>IF($C4730="","",V4730-M4730)</f>
        <v/>
      </c>
      <c r="AA4730">
        <f>IF($C4730="","",IF(COUNTIF($C$2:$C4730,$C4730)=1,1,0))</f>
        <v/>
      </c>
      <c r="AB4730">
        <f>IF($AA4730=1,SUMPRODUCT(--($AE$2:$AE$6001&lt;$AE4730))+1,"")</f>
        <v/>
      </c>
      <c r="AC4730">
        <f>IF($C4730="","",IF(OR($W4730=TRUE(),$W4730="TRUE"),0,1))</f>
        <v/>
      </c>
      <c r="AD4730">
        <f>IF($C4730="","",IF($Z4730="Yes",1,0))</f>
        <v/>
      </c>
      <c r="AE4730">
        <f>IF($AA4730=1,IFERROR(IF(VALUE($C4730)&lt;100000000,VALUE($C4730),1000000000),IFERROR(IF(VALUE(MID($C4730,2,20))&lt;100000000,VALUE(MID($C4730,2,20)),1000000000),1000000000))+ROW()/100000,"")</f>
        <v/>
      </c>
    </row>
    <row r="4731">
      <c r="M4731" s="7">
        <f>IF($C4731="","",L4731*V4731/100)</f>
        <v/>
      </c>
      <c r="N4731" s="11" t="n"/>
      <c r="R4731" s="7" t="n"/>
      <c r="T4731" s="7" t="n"/>
      <c r="U4731" s="7">
        <f>IF($C4731="","",T4731*X4731/100)</f>
        <v/>
      </c>
      <c r="V4731" s="7">
        <f>IF($C4731="","",T4731-U4731)</f>
        <v/>
      </c>
      <c r="X4731">
        <f>IF($C4731="","",IF($AD4731=1,Settings!$C$8,IF($AC4731=1,Settings!$C$6,Settings!$C$7))*100)</f>
        <v/>
      </c>
      <c r="Y4731" s="7">
        <f>IF($C4731="","",V4731-M4731)</f>
        <v/>
      </c>
      <c r="AA4731">
        <f>IF($C4731="","",IF(COUNTIF($C$2:$C4731,$C4731)=1,1,0))</f>
        <v/>
      </c>
      <c r="AB4731">
        <f>IF($AA4731=1,SUMPRODUCT(--($AE$2:$AE$6001&lt;$AE4731))+1,"")</f>
        <v/>
      </c>
      <c r="AC4731">
        <f>IF($C4731="","",IF(OR($W4731=TRUE(),$W4731="TRUE"),0,1))</f>
        <v/>
      </c>
      <c r="AD4731">
        <f>IF($C4731="","",IF($Z4731="Yes",1,0))</f>
        <v/>
      </c>
      <c r="AE4731">
        <f>IF($AA4731=1,IFERROR(IF(VALUE($C4731)&lt;100000000,VALUE($C4731),1000000000),IFERROR(IF(VALUE(MID($C4731,2,20))&lt;100000000,VALUE(MID($C4731,2,20)),1000000000),1000000000))+ROW()/100000,"")</f>
        <v/>
      </c>
    </row>
    <row r="4732">
      <c r="M4732" s="7">
        <f>IF($C4732="","",L4732*V4732/100)</f>
        <v/>
      </c>
      <c r="N4732" s="11" t="n"/>
      <c r="R4732" s="7" t="n"/>
      <c r="T4732" s="7" t="n"/>
      <c r="U4732" s="7">
        <f>IF($C4732="","",T4732*X4732/100)</f>
        <v/>
      </c>
      <c r="V4732" s="7">
        <f>IF($C4732="","",T4732-U4732)</f>
        <v/>
      </c>
      <c r="X4732">
        <f>IF($C4732="","",IF($AD4732=1,Settings!$C$8,IF($AC4732=1,Settings!$C$6,Settings!$C$7))*100)</f>
        <v/>
      </c>
      <c r="Y4732" s="7">
        <f>IF($C4732="","",V4732-M4732)</f>
        <v/>
      </c>
      <c r="AA4732">
        <f>IF($C4732="","",IF(COUNTIF($C$2:$C4732,$C4732)=1,1,0))</f>
        <v/>
      </c>
      <c r="AB4732">
        <f>IF($AA4732=1,SUMPRODUCT(--($AE$2:$AE$6001&lt;$AE4732))+1,"")</f>
        <v/>
      </c>
      <c r="AC4732">
        <f>IF($C4732="","",IF(OR($W4732=TRUE(),$W4732="TRUE"),0,1))</f>
        <v/>
      </c>
      <c r="AD4732">
        <f>IF($C4732="","",IF($Z4732="Yes",1,0))</f>
        <v/>
      </c>
      <c r="AE4732">
        <f>IF($AA4732=1,IFERROR(IF(VALUE($C4732)&lt;100000000,VALUE($C4732),1000000000),IFERROR(IF(VALUE(MID($C4732,2,20))&lt;100000000,VALUE(MID($C4732,2,20)),1000000000),1000000000))+ROW()/100000,"")</f>
        <v/>
      </c>
    </row>
    <row r="4733">
      <c r="M4733" s="7">
        <f>IF($C4733="","",L4733*V4733/100)</f>
        <v/>
      </c>
      <c r="N4733" s="11" t="n"/>
      <c r="R4733" s="7" t="n"/>
      <c r="T4733" s="7" t="n"/>
      <c r="U4733" s="7">
        <f>IF($C4733="","",T4733*X4733/100)</f>
        <v/>
      </c>
      <c r="V4733" s="7">
        <f>IF($C4733="","",T4733-U4733)</f>
        <v/>
      </c>
      <c r="X4733">
        <f>IF($C4733="","",IF($AD4733=1,Settings!$C$8,IF($AC4733=1,Settings!$C$6,Settings!$C$7))*100)</f>
        <v/>
      </c>
      <c r="Y4733" s="7">
        <f>IF($C4733="","",V4733-M4733)</f>
        <v/>
      </c>
      <c r="AA4733">
        <f>IF($C4733="","",IF(COUNTIF($C$2:$C4733,$C4733)=1,1,0))</f>
        <v/>
      </c>
      <c r="AB4733">
        <f>IF($AA4733=1,SUMPRODUCT(--($AE$2:$AE$6001&lt;$AE4733))+1,"")</f>
        <v/>
      </c>
      <c r="AC4733">
        <f>IF($C4733="","",IF(OR($W4733=TRUE(),$W4733="TRUE"),0,1))</f>
        <v/>
      </c>
      <c r="AD4733">
        <f>IF($C4733="","",IF($Z4733="Yes",1,0))</f>
        <v/>
      </c>
      <c r="AE4733">
        <f>IF($AA4733=1,IFERROR(IF(VALUE($C4733)&lt;100000000,VALUE($C4733),1000000000),IFERROR(IF(VALUE(MID($C4733,2,20))&lt;100000000,VALUE(MID($C4733,2,20)),1000000000),1000000000))+ROW()/100000,"")</f>
        <v/>
      </c>
    </row>
    <row r="4734">
      <c r="M4734" s="7">
        <f>IF($C4734="","",L4734*V4734/100)</f>
        <v/>
      </c>
      <c r="N4734" s="11" t="n"/>
      <c r="R4734" s="7" t="n"/>
      <c r="T4734" s="7" t="n"/>
      <c r="U4734" s="7">
        <f>IF($C4734="","",T4734*X4734/100)</f>
        <v/>
      </c>
      <c r="V4734" s="7">
        <f>IF($C4734="","",T4734-U4734)</f>
        <v/>
      </c>
      <c r="X4734">
        <f>IF($C4734="","",IF($AD4734=1,Settings!$C$8,IF($AC4734=1,Settings!$C$6,Settings!$C$7))*100)</f>
        <v/>
      </c>
      <c r="Y4734" s="7">
        <f>IF($C4734="","",V4734-M4734)</f>
        <v/>
      </c>
      <c r="AA4734">
        <f>IF($C4734="","",IF(COUNTIF($C$2:$C4734,$C4734)=1,1,0))</f>
        <v/>
      </c>
      <c r="AB4734">
        <f>IF($AA4734=1,SUMPRODUCT(--($AE$2:$AE$6001&lt;$AE4734))+1,"")</f>
        <v/>
      </c>
      <c r="AC4734">
        <f>IF($C4734="","",IF(OR($W4734=TRUE(),$W4734="TRUE"),0,1))</f>
        <v/>
      </c>
      <c r="AD4734">
        <f>IF($C4734="","",IF($Z4734="Yes",1,0))</f>
        <v/>
      </c>
      <c r="AE4734">
        <f>IF($AA4734=1,IFERROR(IF(VALUE($C4734)&lt;100000000,VALUE($C4734),1000000000),IFERROR(IF(VALUE(MID($C4734,2,20))&lt;100000000,VALUE(MID($C4734,2,20)),1000000000),1000000000))+ROW()/100000,"")</f>
        <v/>
      </c>
    </row>
    <row r="4735">
      <c r="M4735" s="7">
        <f>IF($C4735="","",L4735*V4735/100)</f>
        <v/>
      </c>
      <c r="N4735" s="11" t="n"/>
      <c r="R4735" s="7" t="n"/>
      <c r="T4735" s="7" t="n"/>
      <c r="U4735" s="7">
        <f>IF($C4735="","",T4735*X4735/100)</f>
        <v/>
      </c>
      <c r="V4735" s="7">
        <f>IF($C4735="","",T4735-U4735)</f>
        <v/>
      </c>
      <c r="X4735">
        <f>IF($C4735="","",IF($AD4735=1,Settings!$C$8,IF($AC4735=1,Settings!$C$6,Settings!$C$7))*100)</f>
        <v/>
      </c>
      <c r="Y4735" s="7">
        <f>IF($C4735="","",V4735-M4735)</f>
        <v/>
      </c>
      <c r="AA4735">
        <f>IF($C4735="","",IF(COUNTIF($C$2:$C4735,$C4735)=1,1,0))</f>
        <v/>
      </c>
      <c r="AB4735">
        <f>IF($AA4735=1,SUMPRODUCT(--($AE$2:$AE$6001&lt;$AE4735))+1,"")</f>
        <v/>
      </c>
      <c r="AC4735">
        <f>IF($C4735="","",IF(OR($W4735=TRUE(),$W4735="TRUE"),0,1))</f>
        <v/>
      </c>
      <c r="AD4735">
        <f>IF($C4735="","",IF($Z4735="Yes",1,0))</f>
        <v/>
      </c>
      <c r="AE4735">
        <f>IF($AA4735=1,IFERROR(IF(VALUE($C4735)&lt;100000000,VALUE($C4735),1000000000),IFERROR(IF(VALUE(MID($C4735,2,20))&lt;100000000,VALUE(MID($C4735,2,20)),1000000000),1000000000))+ROW()/100000,"")</f>
        <v/>
      </c>
    </row>
    <row r="4736">
      <c r="M4736" s="7">
        <f>IF($C4736="","",L4736*V4736/100)</f>
        <v/>
      </c>
      <c r="N4736" s="11" t="n"/>
      <c r="R4736" s="7" t="n"/>
      <c r="T4736" s="7" t="n"/>
      <c r="U4736" s="7">
        <f>IF($C4736="","",T4736*X4736/100)</f>
        <v/>
      </c>
      <c r="V4736" s="7">
        <f>IF($C4736="","",T4736-U4736)</f>
        <v/>
      </c>
      <c r="X4736">
        <f>IF($C4736="","",IF($AD4736=1,Settings!$C$8,IF($AC4736=1,Settings!$C$6,Settings!$C$7))*100)</f>
        <v/>
      </c>
      <c r="Y4736" s="7">
        <f>IF($C4736="","",V4736-M4736)</f>
        <v/>
      </c>
      <c r="AA4736">
        <f>IF($C4736="","",IF(COUNTIF($C$2:$C4736,$C4736)=1,1,0))</f>
        <v/>
      </c>
      <c r="AB4736">
        <f>IF($AA4736=1,SUMPRODUCT(--($AE$2:$AE$6001&lt;$AE4736))+1,"")</f>
        <v/>
      </c>
      <c r="AC4736">
        <f>IF($C4736="","",IF(OR($W4736=TRUE(),$W4736="TRUE"),0,1))</f>
        <v/>
      </c>
      <c r="AD4736">
        <f>IF($C4736="","",IF($Z4736="Yes",1,0))</f>
        <v/>
      </c>
      <c r="AE4736">
        <f>IF($AA4736=1,IFERROR(IF(VALUE($C4736)&lt;100000000,VALUE($C4736),1000000000),IFERROR(IF(VALUE(MID($C4736,2,20))&lt;100000000,VALUE(MID($C4736,2,20)),1000000000),1000000000))+ROW()/100000,"")</f>
        <v/>
      </c>
    </row>
    <row r="4737">
      <c r="M4737" s="7">
        <f>IF($C4737="","",L4737*V4737/100)</f>
        <v/>
      </c>
      <c r="N4737" s="11" t="n"/>
      <c r="R4737" s="7" t="n"/>
      <c r="T4737" s="7" t="n"/>
      <c r="U4737" s="7">
        <f>IF($C4737="","",T4737*X4737/100)</f>
        <v/>
      </c>
      <c r="V4737" s="7">
        <f>IF($C4737="","",T4737-U4737)</f>
        <v/>
      </c>
      <c r="X4737">
        <f>IF($C4737="","",IF($AD4737=1,Settings!$C$8,IF($AC4737=1,Settings!$C$6,Settings!$C$7))*100)</f>
        <v/>
      </c>
      <c r="Y4737" s="7">
        <f>IF($C4737="","",V4737-M4737)</f>
        <v/>
      </c>
      <c r="AA4737">
        <f>IF($C4737="","",IF(COUNTIF($C$2:$C4737,$C4737)=1,1,0))</f>
        <v/>
      </c>
      <c r="AB4737">
        <f>IF($AA4737=1,SUMPRODUCT(--($AE$2:$AE$6001&lt;$AE4737))+1,"")</f>
        <v/>
      </c>
      <c r="AC4737">
        <f>IF($C4737="","",IF(OR($W4737=TRUE(),$W4737="TRUE"),0,1))</f>
        <v/>
      </c>
      <c r="AD4737">
        <f>IF($C4737="","",IF($Z4737="Yes",1,0))</f>
        <v/>
      </c>
      <c r="AE4737">
        <f>IF($AA4737=1,IFERROR(IF(VALUE($C4737)&lt;100000000,VALUE($C4737),1000000000),IFERROR(IF(VALUE(MID($C4737,2,20))&lt;100000000,VALUE(MID($C4737,2,20)),1000000000),1000000000))+ROW()/100000,"")</f>
        <v/>
      </c>
    </row>
    <row r="4738">
      <c r="M4738" s="7">
        <f>IF($C4738="","",L4738*V4738/100)</f>
        <v/>
      </c>
      <c r="N4738" s="11" t="n"/>
      <c r="R4738" s="7" t="n"/>
      <c r="T4738" s="7" t="n"/>
      <c r="U4738" s="7">
        <f>IF($C4738="","",T4738*X4738/100)</f>
        <v/>
      </c>
      <c r="V4738" s="7">
        <f>IF($C4738="","",T4738-U4738)</f>
        <v/>
      </c>
      <c r="X4738">
        <f>IF($C4738="","",IF($AD4738=1,Settings!$C$8,IF($AC4738=1,Settings!$C$6,Settings!$C$7))*100)</f>
        <v/>
      </c>
      <c r="Y4738" s="7">
        <f>IF($C4738="","",V4738-M4738)</f>
        <v/>
      </c>
      <c r="AA4738">
        <f>IF($C4738="","",IF(COUNTIF($C$2:$C4738,$C4738)=1,1,0))</f>
        <v/>
      </c>
      <c r="AB4738">
        <f>IF($AA4738=1,SUMPRODUCT(--($AE$2:$AE$6001&lt;$AE4738))+1,"")</f>
        <v/>
      </c>
      <c r="AC4738">
        <f>IF($C4738="","",IF(OR($W4738=TRUE(),$W4738="TRUE"),0,1))</f>
        <v/>
      </c>
      <c r="AD4738">
        <f>IF($C4738="","",IF($Z4738="Yes",1,0))</f>
        <v/>
      </c>
      <c r="AE4738">
        <f>IF($AA4738=1,IFERROR(IF(VALUE($C4738)&lt;100000000,VALUE($C4738),1000000000),IFERROR(IF(VALUE(MID($C4738,2,20))&lt;100000000,VALUE(MID($C4738,2,20)),1000000000),1000000000))+ROW()/100000,"")</f>
        <v/>
      </c>
    </row>
    <row r="4739">
      <c r="M4739" s="7">
        <f>IF($C4739="","",L4739*V4739/100)</f>
        <v/>
      </c>
      <c r="N4739" s="11" t="n"/>
      <c r="R4739" s="7" t="n"/>
      <c r="T4739" s="7" t="n"/>
      <c r="U4739" s="7">
        <f>IF($C4739="","",T4739*X4739/100)</f>
        <v/>
      </c>
      <c r="V4739" s="7">
        <f>IF($C4739="","",T4739-U4739)</f>
        <v/>
      </c>
      <c r="X4739">
        <f>IF($C4739="","",IF($AD4739=1,Settings!$C$8,IF($AC4739=1,Settings!$C$6,Settings!$C$7))*100)</f>
        <v/>
      </c>
      <c r="Y4739" s="7">
        <f>IF($C4739="","",V4739-M4739)</f>
        <v/>
      </c>
      <c r="AA4739">
        <f>IF($C4739="","",IF(COUNTIF($C$2:$C4739,$C4739)=1,1,0))</f>
        <v/>
      </c>
      <c r="AB4739">
        <f>IF($AA4739=1,SUMPRODUCT(--($AE$2:$AE$6001&lt;$AE4739))+1,"")</f>
        <v/>
      </c>
      <c r="AC4739">
        <f>IF($C4739="","",IF(OR($W4739=TRUE(),$W4739="TRUE"),0,1))</f>
        <v/>
      </c>
      <c r="AD4739">
        <f>IF($C4739="","",IF($Z4739="Yes",1,0))</f>
        <v/>
      </c>
      <c r="AE4739">
        <f>IF($AA4739=1,IFERROR(IF(VALUE($C4739)&lt;100000000,VALUE($C4739),1000000000),IFERROR(IF(VALUE(MID($C4739,2,20))&lt;100000000,VALUE(MID($C4739,2,20)),1000000000),1000000000))+ROW()/100000,"")</f>
        <v/>
      </c>
    </row>
    <row r="4740">
      <c r="M4740" s="7">
        <f>IF($C4740="","",L4740*V4740/100)</f>
        <v/>
      </c>
      <c r="N4740" s="11" t="n"/>
      <c r="R4740" s="7" t="n"/>
      <c r="T4740" s="7" t="n"/>
      <c r="U4740" s="7">
        <f>IF($C4740="","",T4740*X4740/100)</f>
        <v/>
      </c>
      <c r="V4740" s="7">
        <f>IF($C4740="","",T4740-U4740)</f>
        <v/>
      </c>
      <c r="X4740">
        <f>IF($C4740="","",IF($AD4740=1,Settings!$C$8,IF($AC4740=1,Settings!$C$6,Settings!$C$7))*100)</f>
        <v/>
      </c>
      <c r="Y4740" s="7">
        <f>IF($C4740="","",V4740-M4740)</f>
        <v/>
      </c>
      <c r="AA4740">
        <f>IF($C4740="","",IF(COUNTIF($C$2:$C4740,$C4740)=1,1,0))</f>
        <v/>
      </c>
      <c r="AB4740">
        <f>IF($AA4740=1,SUMPRODUCT(--($AE$2:$AE$6001&lt;$AE4740))+1,"")</f>
        <v/>
      </c>
      <c r="AC4740">
        <f>IF($C4740="","",IF(OR($W4740=TRUE(),$W4740="TRUE"),0,1))</f>
        <v/>
      </c>
      <c r="AD4740">
        <f>IF($C4740="","",IF($Z4740="Yes",1,0))</f>
        <v/>
      </c>
      <c r="AE4740">
        <f>IF($AA4740=1,IFERROR(IF(VALUE($C4740)&lt;100000000,VALUE($C4740),1000000000),IFERROR(IF(VALUE(MID($C4740,2,20))&lt;100000000,VALUE(MID($C4740,2,20)),1000000000),1000000000))+ROW()/100000,"")</f>
        <v/>
      </c>
    </row>
    <row r="4741">
      <c r="M4741" s="7">
        <f>IF($C4741="","",L4741*V4741/100)</f>
        <v/>
      </c>
      <c r="N4741" s="11" t="n"/>
      <c r="R4741" s="7" t="n"/>
      <c r="T4741" s="7" t="n"/>
      <c r="U4741" s="7">
        <f>IF($C4741="","",T4741*X4741/100)</f>
        <v/>
      </c>
      <c r="V4741" s="7">
        <f>IF($C4741="","",T4741-U4741)</f>
        <v/>
      </c>
      <c r="X4741">
        <f>IF($C4741="","",IF($AD4741=1,Settings!$C$8,IF($AC4741=1,Settings!$C$6,Settings!$C$7))*100)</f>
        <v/>
      </c>
      <c r="Y4741" s="7">
        <f>IF($C4741="","",V4741-M4741)</f>
        <v/>
      </c>
      <c r="AA4741">
        <f>IF($C4741="","",IF(COUNTIF($C$2:$C4741,$C4741)=1,1,0))</f>
        <v/>
      </c>
      <c r="AB4741">
        <f>IF($AA4741=1,SUMPRODUCT(--($AE$2:$AE$6001&lt;$AE4741))+1,"")</f>
        <v/>
      </c>
      <c r="AC4741">
        <f>IF($C4741="","",IF(OR($W4741=TRUE(),$W4741="TRUE"),0,1))</f>
        <v/>
      </c>
      <c r="AD4741">
        <f>IF($C4741="","",IF($Z4741="Yes",1,0))</f>
        <v/>
      </c>
      <c r="AE4741">
        <f>IF($AA4741=1,IFERROR(IF(VALUE($C4741)&lt;100000000,VALUE($C4741),1000000000),IFERROR(IF(VALUE(MID($C4741,2,20))&lt;100000000,VALUE(MID($C4741,2,20)),1000000000),1000000000))+ROW()/100000,"")</f>
        <v/>
      </c>
    </row>
    <row r="4742">
      <c r="M4742" s="7">
        <f>IF($C4742="","",L4742*V4742/100)</f>
        <v/>
      </c>
      <c r="N4742" s="11" t="n"/>
      <c r="R4742" s="7" t="n"/>
      <c r="T4742" s="7" t="n"/>
      <c r="U4742" s="7">
        <f>IF($C4742="","",T4742*X4742/100)</f>
        <v/>
      </c>
      <c r="V4742" s="7">
        <f>IF($C4742="","",T4742-U4742)</f>
        <v/>
      </c>
      <c r="X4742">
        <f>IF($C4742="","",IF($AD4742=1,Settings!$C$8,IF($AC4742=1,Settings!$C$6,Settings!$C$7))*100)</f>
        <v/>
      </c>
      <c r="Y4742" s="7">
        <f>IF($C4742="","",V4742-M4742)</f>
        <v/>
      </c>
      <c r="AA4742">
        <f>IF($C4742="","",IF(COUNTIF($C$2:$C4742,$C4742)=1,1,0))</f>
        <v/>
      </c>
      <c r="AB4742">
        <f>IF($AA4742=1,SUMPRODUCT(--($AE$2:$AE$6001&lt;$AE4742))+1,"")</f>
        <v/>
      </c>
      <c r="AC4742">
        <f>IF($C4742="","",IF(OR($W4742=TRUE(),$W4742="TRUE"),0,1))</f>
        <v/>
      </c>
      <c r="AD4742">
        <f>IF($C4742="","",IF($Z4742="Yes",1,0))</f>
        <v/>
      </c>
      <c r="AE4742">
        <f>IF($AA4742=1,IFERROR(IF(VALUE($C4742)&lt;100000000,VALUE($C4742),1000000000),IFERROR(IF(VALUE(MID($C4742,2,20))&lt;100000000,VALUE(MID($C4742,2,20)),1000000000),1000000000))+ROW()/100000,"")</f>
        <v/>
      </c>
    </row>
    <row r="4743">
      <c r="M4743" s="7">
        <f>IF($C4743="","",L4743*V4743/100)</f>
        <v/>
      </c>
      <c r="N4743" s="11" t="n"/>
      <c r="R4743" s="7" t="n"/>
      <c r="T4743" s="7" t="n"/>
      <c r="U4743" s="7">
        <f>IF($C4743="","",T4743*X4743/100)</f>
        <v/>
      </c>
      <c r="V4743" s="7">
        <f>IF($C4743="","",T4743-U4743)</f>
        <v/>
      </c>
      <c r="X4743">
        <f>IF($C4743="","",IF($AD4743=1,Settings!$C$8,IF($AC4743=1,Settings!$C$6,Settings!$C$7))*100)</f>
        <v/>
      </c>
      <c r="Y4743" s="7">
        <f>IF($C4743="","",V4743-M4743)</f>
        <v/>
      </c>
      <c r="AA4743">
        <f>IF($C4743="","",IF(COUNTIF($C$2:$C4743,$C4743)=1,1,0))</f>
        <v/>
      </c>
      <c r="AB4743">
        <f>IF($AA4743=1,SUMPRODUCT(--($AE$2:$AE$6001&lt;$AE4743))+1,"")</f>
        <v/>
      </c>
      <c r="AC4743">
        <f>IF($C4743="","",IF(OR($W4743=TRUE(),$W4743="TRUE"),0,1))</f>
        <v/>
      </c>
      <c r="AD4743">
        <f>IF($C4743="","",IF($Z4743="Yes",1,0))</f>
        <v/>
      </c>
      <c r="AE4743">
        <f>IF($AA4743=1,IFERROR(IF(VALUE($C4743)&lt;100000000,VALUE($C4743),1000000000),IFERROR(IF(VALUE(MID($C4743,2,20))&lt;100000000,VALUE(MID($C4743,2,20)),1000000000),1000000000))+ROW()/100000,"")</f>
        <v/>
      </c>
    </row>
    <row r="4744">
      <c r="M4744" s="7">
        <f>IF($C4744="","",L4744*V4744/100)</f>
        <v/>
      </c>
      <c r="N4744" s="11" t="n"/>
      <c r="R4744" s="7" t="n"/>
      <c r="T4744" s="7" t="n"/>
      <c r="U4744" s="7">
        <f>IF($C4744="","",T4744*X4744/100)</f>
        <v/>
      </c>
      <c r="V4744" s="7">
        <f>IF($C4744="","",T4744-U4744)</f>
        <v/>
      </c>
      <c r="X4744">
        <f>IF($C4744="","",IF($AD4744=1,Settings!$C$8,IF($AC4744=1,Settings!$C$6,Settings!$C$7))*100)</f>
        <v/>
      </c>
      <c r="Y4744" s="7">
        <f>IF($C4744="","",V4744-M4744)</f>
        <v/>
      </c>
      <c r="AA4744">
        <f>IF($C4744="","",IF(COUNTIF($C$2:$C4744,$C4744)=1,1,0))</f>
        <v/>
      </c>
      <c r="AB4744">
        <f>IF($AA4744=1,SUMPRODUCT(--($AE$2:$AE$6001&lt;$AE4744))+1,"")</f>
        <v/>
      </c>
      <c r="AC4744">
        <f>IF($C4744="","",IF(OR($W4744=TRUE(),$W4744="TRUE"),0,1))</f>
        <v/>
      </c>
      <c r="AD4744">
        <f>IF($C4744="","",IF($Z4744="Yes",1,0))</f>
        <v/>
      </c>
      <c r="AE4744">
        <f>IF($AA4744=1,IFERROR(IF(VALUE($C4744)&lt;100000000,VALUE($C4744),1000000000),IFERROR(IF(VALUE(MID($C4744,2,20))&lt;100000000,VALUE(MID($C4744,2,20)),1000000000),1000000000))+ROW()/100000,"")</f>
        <v/>
      </c>
    </row>
    <row r="4745">
      <c r="M4745" s="7">
        <f>IF($C4745="","",L4745*V4745/100)</f>
        <v/>
      </c>
      <c r="N4745" s="11" t="n"/>
      <c r="R4745" s="7" t="n"/>
      <c r="T4745" s="7" t="n"/>
      <c r="U4745" s="7">
        <f>IF($C4745="","",T4745*X4745/100)</f>
        <v/>
      </c>
      <c r="V4745" s="7">
        <f>IF($C4745="","",T4745-U4745)</f>
        <v/>
      </c>
      <c r="X4745">
        <f>IF($C4745="","",IF($AD4745=1,Settings!$C$8,IF($AC4745=1,Settings!$C$6,Settings!$C$7))*100)</f>
        <v/>
      </c>
      <c r="Y4745" s="7">
        <f>IF($C4745="","",V4745-M4745)</f>
        <v/>
      </c>
      <c r="AA4745">
        <f>IF($C4745="","",IF(COUNTIF($C$2:$C4745,$C4745)=1,1,0))</f>
        <v/>
      </c>
      <c r="AB4745">
        <f>IF($AA4745=1,SUMPRODUCT(--($AE$2:$AE$6001&lt;$AE4745))+1,"")</f>
        <v/>
      </c>
      <c r="AC4745">
        <f>IF($C4745="","",IF(OR($W4745=TRUE(),$W4745="TRUE"),0,1))</f>
        <v/>
      </c>
      <c r="AD4745">
        <f>IF($C4745="","",IF($Z4745="Yes",1,0))</f>
        <v/>
      </c>
      <c r="AE4745">
        <f>IF($AA4745=1,IFERROR(IF(VALUE($C4745)&lt;100000000,VALUE($C4745),1000000000),IFERROR(IF(VALUE(MID($C4745,2,20))&lt;100000000,VALUE(MID($C4745,2,20)),1000000000),1000000000))+ROW()/100000,"")</f>
        <v/>
      </c>
    </row>
    <row r="4746">
      <c r="M4746" s="7">
        <f>IF($C4746="","",L4746*V4746/100)</f>
        <v/>
      </c>
      <c r="N4746" s="11" t="n"/>
      <c r="R4746" s="7" t="n"/>
      <c r="T4746" s="7" t="n"/>
      <c r="U4746" s="7">
        <f>IF($C4746="","",T4746*X4746/100)</f>
        <v/>
      </c>
      <c r="V4746" s="7">
        <f>IF($C4746="","",T4746-U4746)</f>
        <v/>
      </c>
      <c r="X4746">
        <f>IF($C4746="","",IF($AD4746=1,Settings!$C$8,IF($AC4746=1,Settings!$C$6,Settings!$C$7))*100)</f>
        <v/>
      </c>
      <c r="Y4746" s="7">
        <f>IF($C4746="","",V4746-M4746)</f>
        <v/>
      </c>
      <c r="AA4746">
        <f>IF($C4746="","",IF(COUNTIF($C$2:$C4746,$C4746)=1,1,0))</f>
        <v/>
      </c>
      <c r="AB4746">
        <f>IF($AA4746=1,SUMPRODUCT(--($AE$2:$AE$6001&lt;$AE4746))+1,"")</f>
        <v/>
      </c>
      <c r="AC4746">
        <f>IF($C4746="","",IF(OR($W4746=TRUE(),$W4746="TRUE"),0,1))</f>
        <v/>
      </c>
      <c r="AD4746">
        <f>IF($C4746="","",IF($Z4746="Yes",1,0))</f>
        <v/>
      </c>
      <c r="AE4746">
        <f>IF($AA4746=1,IFERROR(IF(VALUE($C4746)&lt;100000000,VALUE($C4746),1000000000),IFERROR(IF(VALUE(MID($C4746,2,20))&lt;100000000,VALUE(MID($C4746,2,20)),1000000000),1000000000))+ROW()/100000,"")</f>
        <v/>
      </c>
    </row>
    <row r="4747">
      <c r="M4747" s="7">
        <f>IF($C4747="","",L4747*V4747/100)</f>
        <v/>
      </c>
      <c r="N4747" s="11" t="n"/>
      <c r="R4747" s="7" t="n"/>
      <c r="T4747" s="7" t="n"/>
      <c r="U4747" s="7">
        <f>IF($C4747="","",T4747*X4747/100)</f>
        <v/>
      </c>
      <c r="V4747" s="7">
        <f>IF($C4747="","",T4747-U4747)</f>
        <v/>
      </c>
      <c r="X4747">
        <f>IF($C4747="","",IF($AD4747=1,Settings!$C$8,IF($AC4747=1,Settings!$C$6,Settings!$C$7))*100)</f>
        <v/>
      </c>
      <c r="Y4747" s="7">
        <f>IF($C4747="","",V4747-M4747)</f>
        <v/>
      </c>
      <c r="AA4747">
        <f>IF($C4747="","",IF(COUNTIF($C$2:$C4747,$C4747)=1,1,0))</f>
        <v/>
      </c>
      <c r="AB4747">
        <f>IF($AA4747=1,SUMPRODUCT(--($AE$2:$AE$6001&lt;$AE4747))+1,"")</f>
        <v/>
      </c>
      <c r="AC4747">
        <f>IF($C4747="","",IF(OR($W4747=TRUE(),$W4747="TRUE"),0,1))</f>
        <v/>
      </c>
      <c r="AD4747">
        <f>IF($C4747="","",IF($Z4747="Yes",1,0))</f>
        <v/>
      </c>
      <c r="AE4747">
        <f>IF($AA4747=1,IFERROR(IF(VALUE($C4747)&lt;100000000,VALUE($C4747),1000000000),IFERROR(IF(VALUE(MID($C4747,2,20))&lt;100000000,VALUE(MID($C4747,2,20)),1000000000),1000000000))+ROW()/100000,"")</f>
        <v/>
      </c>
    </row>
    <row r="4748">
      <c r="M4748" s="7">
        <f>IF($C4748="","",L4748*V4748/100)</f>
        <v/>
      </c>
      <c r="N4748" s="11" t="n"/>
      <c r="R4748" s="7" t="n"/>
      <c r="T4748" s="7" t="n"/>
      <c r="U4748" s="7">
        <f>IF($C4748="","",T4748*X4748/100)</f>
        <v/>
      </c>
      <c r="V4748" s="7">
        <f>IF($C4748="","",T4748-U4748)</f>
        <v/>
      </c>
      <c r="X4748">
        <f>IF($C4748="","",IF($AD4748=1,Settings!$C$8,IF($AC4748=1,Settings!$C$6,Settings!$C$7))*100)</f>
        <v/>
      </c>
      <c r="Y4748" s="7">
        <f>IF($C4748="","",V4748-M4748)</f>
        <v/>
      </c>
      <c r="AA4748">
        <f>IF($C4748="","",IF(COUNTIF($C$2:$C4748,$C4748)=1,1,0))</f>
        <v/>
      </c>
      <c r="AB4748">
        <f>IF($AA4748=1,SUMPRODUCT(--($AE$2:$AE$6001&lt;$AE4748))+1,"")</f>
        <v/>
      </c>
      <c r="AC4748">
        <f>IF($C4748="","",IF(OR($W4748=TRUE(),$W4748="TRUE"),0,1))</f>
        <v/>
      </c>
      <c r="AD4748">
        <f>IF($C4748="","",IF($Z4748="Yes",1,0))</f>
        <v/>
      </c>
      <c r="AE4748">
        <f>IF($AA4748=1,IFERROR(IF(VALUE($C4748)&lt;100000000,VALUE($C4748),1000000000),IFERROR(IF(VALUE(MID($C4748,2,20))&lt;100000000,VALUE(MID($C4748,2,20)),1000000000),1000000000))+ROW()/100000,"")</f>
        <v/>
      </c>
    </row>
    <row r="4749">
      <c r="M4749" s="7">
        <f>IF($C4749="","",L4749*V4749/100)</f>
        <v/>
      </c>
      <c r="N4749" s="11" t="n"/>
      <c r="R4749" s="7" t="n"/>
      <c r="T4749" s="7" t="n"/>
      <c r="U4749" s="7">
        <f>IF($C4749="","",T4749*X4749/100)</f>
        <v/>
      </c>
      <c r="V4749" s="7">
        <f>IF($C4749="","",T4749-U4749)</f>
        <v/>
      </c>
      <c r="X4749">
        <f>IF($C4749="","",IF($AD4749=1,Settings!$C$8,IF($AC4749=1,Settings!$C$6,Settings!$C$7))*100)</f>
        <v/>
      </c>
      <c r="Y4749" s="7">
        <f>IF($C4749="","",V4749-M4749)</f>
        <v/>
      </c>
      <c r="AA4749">
        <f>IF($C4749="","",IF(COUNTIF($C$2:$C4749,$C4749)=1,1,0))</f>
        <v/>
      </c>
      <c r="AB4749">
        <f>IF($AA4749=1,SUMPRODUCT(--($AE$2:$AE$6001&lt;$AE4749))+1,"")</f>
        <v/>
      </c>
      <c r="AC4749">
        <f>IF($C4749="","",IF(OR($W4749=TRUE(),$W4749="TRUE"),0,1))</f>
        <v/>
      </c>
      <c r="AD4749">
        <f>IF($C4749="","",IF($Z4749="Yes",1,0))</f>
        <v/>
      </c>
      <c r="AE4749">
        <f>IF($AA4749=1,IFERROR(IF(VALUE($C4749)&lt;100000000,VALUE($C4749),1000000000),IFERROR(IF(VALUE(MID($C4749,2,20))&lt;100000000,VALUE(MID($C4749,2,20)),1000000000),1000000000))+ROW()/100000,"")</f>
        <v/>
      </c>
    </row>
    <row r="4750">
      <c r="M4750" s="7">
        <f>IF($C4750="","",L4750*V4750/100)</f>
        <v/>
      </c>
      <c r="N4750" s="11" t="n"/>
      <c r="R4750" s="7" t="n"/>
      <c r="T4750" s="7" t="n"/>
      <c r="U4750" s="7">
        <f>IF($C4750="","",T4750*X4750/100)</f>
        <v/>
      </c>
      <c r="V4750" s="7">
        <f>IF($C4750="","",T4750-U4750)</f>
        <v/>
      </c>
      <c r="X4750">
        <f>IF($C4750="","",IF($AD4750=1,Settings!$C$8,IF($AC4750=1,Settings!$C$6,Settings!$C$7))*100)</f>
        <v/>
      </c>
      <c r="Y4750" s="7">
        <f>IF($C4750="","",V4750-M4750)</f>
        <v/>
      </c>
      <c r="AA4750">
        <f>IF($C4750="","",IF(COUNTIF($C$2:$C4750,$C4750)=1,1,0))</f>
        <v/>
      </c>
      <c r="AB4750">
        <f>IF($AA4750=1,SUMPRODUCT(--($AE$2:$AE$6001&lt;$AE4750))+1,"")</f>
        <v/>
      </c>
      <c r="AC4750">
        <f>IF($C4750="","",IF(OR($W4750=TRUE(),$W4750="TRUE"),0,1))</f>
        <v/>
      </c>
      <c r="AD4750">
        <f>IF($C4750="","",IF($Z4750="Yes",1,0))</f>
        <v/>
      </c>
      <c r="AE4750">
        <f>IF($AA4750=1,IFERROR(IF(VALUE($C4750)&lt;100000000,VALUE($C4750),1000000000),IFERROR(IF(VALUE(MID($C4750,2,20))&lt;100000000,VALUE(MID($C4750,2,20)),1000000000),1000000000))+ROW()/100000,"")</f>
        <v/>
      </c>
    </row>
    <row r="4751">
      <c r="M4751" s="7">
        <f>IF($C4751="","",L4751*V4751/100)</f>
        <v/>
      </c>
      <c r="N4751" s="11" t="n"/>
      <c r="R4751" s="7" t="n"/>
      <c r="T4751" s="7" t="n"/>
      <c r="U4751" s="7">
        <f>IF($C4751="","",T4751*X4751/100)</f>
        <v/>
      </c>
      <c r="V4751" s="7">
        <f>IF($C4751="","",T4751-U4751)</f>
        <v/>
      </c>
      <c r="X4751">
        <f>IF($C4751="","",IF($AD4751=1,Settings!$C$8,IF($AC4751=1,Settings!$C$6,Settings!$C$7))*100)</f>
        <v/>
      </c>
      <c r="Y4751" s="7">
        <f>IF($C4751="","",V4751-M4751)</f>
        <v/>
      </c>
      <c r="AA4751">
        <f>IF($C4751="","",IF(COUNTIF($C$2:$C4751,$C4751)=1,1,0))</f>
        <v/>
      </c>
      <c r="AB4751">
        <f>IF($AA4751=1,SUMPRODUCT(--($AE$2:$AE$6001&lt;$AE4751))+1,"")</f>
        <v/>
      </c>
      <c r="AC4751">
        <f>IF($C4751="","",IF(OR($W4751=TRUE(),$W4751="TRUE"),0,1))</f>
        <v/>
      </c>
      <c r="AD4751">
        <f>IF($C4751="","",IF($Z4751="Yes",1,0))</f>
        <v/>
      </c>
      <c r="AE4751">
        <f>IF($AA4751=1,IFERROR(IF(VALUE($C4751)&lt;100000000,VALUE($C4751),1000000000),IFERROR(IF(VALUE(MID($C4751,2,20))&lt;100000000,VALUE(MID($C4751,2,20)),1000000000),1000000000))+ROW()/100000,"")</f>
        <v/>
      </c>
    </row>
    <row r="4752">
      <c r="M4752" s="7">
        <f>IF($C4752="","",L4752*V4752/100)</f>
        <v/>
      </c>
      <c r="N4752" s="11" t="n"/>
      <c r="R4752" s="7" t="n"/>
      <c r="T4752" s="7" t="n"/>
      <c r="U4752" s="7">
        <f>IF($C4752="","",T4752*X4752/100)</f>
        <v/>
      </c>
      <c r="V4752" s="7">
        <f>IF($C4752="","",T4752-U4752)</f>
        <v/>
      </c>
      <c r="X4752">
        <f>IF($C4752="","",IF($AD4752=1,Settings!$C$8,IF($AC4752=1,Settings!$C$6,Settings!$C$7))*100)</f>
        <v/>
      </c>
      <c r="Y4752" s="7">
        <f>IF($C4752="","",V4752-M4752)</f>
        <v/>
      </c>
      <c r="AA4752">
        <f>IF($C4752="","",IF(COUNTIF($C$2:$C4752,$C4752)=1,1,0))</f>
        <v/>
      </c>
      <c r="AB4752">
        <f>IF($AA4752=1,SUMPRODUCT(--($AE$2:$AE$6001&lt;$AE4752))+1,"")</f>
        <v/>
      </c>
      <c r="AC4752">
        <f>IF($C4752="","",IF(OR($W4752=TRUE(),$W4752="TRUE"),0,1))</f>
        <v/>
      </c>
      <c r="AD4752">
        <f>IF($C4752="","",IF($Z4752="Yes",1,0))</f>
        <v/>
      </c>
      <c r="AE4752">
        <f>IF($AA4752=1,IFERROR(IF(VALUE($C4752)&lt;100000000,VALUE($C4752),1000000000),IFERROR(IF(VALUE(MID($C4752,2,20))&lt;100000000,VALUE(MID($C4752,2,20)),1000000000),1000000000))+ROW()/100000,"")</f>
        <v/>
      </c>
    </row>
    <row r="4753">
      <c r="M4753" s="7">
        <f>IF($C4753="","",L4753*V4753/100)</f>
        <v/>
      </c>
      <c r="N4753" s="11" t="n"/>
      <c r="R4753" s="7" t="n"/>
      <c r="T4753" s="7" t="n"/>
      <c r="U4753" s="7">
        <f>IF($C4753="","",T4753*X4753/100)</f>
        <v/>
      </c>
      <c r="V4753" s="7">
        <f>IF($C4753="","",T4753-U4753)</f>
        <v/>
      </c>
      <c r="X4753">
        <f>IF($C4753="","",IF($AD4753=1,Settings!$C$8,IF($AC4753=1,Settings!$C$6,Settings!$C$7))*100)</f>
        <v/>
      </c>
      <c r="Y4753" s="7">
        <f>IF($C4753="","",V4753-M4753)</f>
        <v/>
      </c>
      <c r="AA4753">
        <f>IF($C4753="","",IF(COUNTIF($C$2:$C4753,$C4753)=1,1,0))</f>
        <v/>
      </c>
      <c r="AB4753">
        <f>IF($AA4753=1,SUMPRODUCT(--($AE$2:$AE$6001&lt;$AE4753))+1,"")</f>
        <v/>
      </c>
      <c r="AC4753">
        <f>IF($C4753="","",IF(OR($W4753=TRUE(),$W4753="TRUE"),0,1))</f>
        <v/>
      </c>
      <c r="AD4753">
        <f>IF($C4753="","",IF($Z4753="Yes",1,0))</f>
        <v/>
      </c>
      <c r="AE4753">
        <f>IF($AA4753=1,IFERROR(IF(VALUE($C4753)&lt;100000000,VALUE($C4753),1000000000),IFERROR(IF(VALUE(MID($C4753,2,20))&lt;100000000,VALUE(MID($C4753,2,20)),1000000000),1000000000))+ROW()/100000,"")</f>
        <v/>
      </c>
    </row>
    <row r="4754">
      <c r="M4754" s="7">
        <f>IF($C4754="","",L4754*V4754/100)</f>
        <v/>
      </c>
      <c r="N4754" s="11" t="n"/>
      <c r="R4754" s="7" t="n"/>
      <c r="T4754" s="7" t="n"/>
      <c r="U4754" s="7">
        <f>IF($C4754="","",T4754*X4754/100)</f>
        <v/>
      </c>
      <c r="V4754" s="7">
        <f>IF($C4754="","",T4754-U4754)</f>
        <v/>
      </c>
      <c r="X4754">
        <f>IF($C4754="","",IF($AD4754=1,Settings!$C$8,IF($AC4754=1,Settings!$C$6,Settings!$C$7))*100)</f>
        <v/>
      </c>
      <c r="Y4754" s="7">
        <f>IF($C4754="","",V4754-M4754)</f>
        <v/>
      </c>
      <c r="AA4754">
        <f>IF($C4754="","",IF(COUNTIF($C$2:$C4754,$C4754)=1,1,0))</f>
        <v/>
      </c>
      <c r="AB4754">
        <f>IF($AA4754=1,SUMPRODUCT(--($AE$2:$AE$6001&lt;$AE4754))+1,"")</f>
        <v/>
      </c>
      <c r="AC4754">
        <f>IF($C4754="","",IF(OR($W4754=TRUE(),$W4754="TRUE"),0,1))</f>
        <v/>
      </c>
      <c r="AD4754">
        <f>IF($C4754="","",IF($Z4754="Yes",1,0))</f>
        <v/>
      </c>
      <c r="AE4754">
        <f>IF($AA4754=1,IFERROR(IF(VALUE($C4754)&lt;100000000,VALUE($C4754),1000000000),IFERROR(IF(VALUE(MID($C4754,2,20))&lt;100000000,VALUE(MID($C4754,2,20)),1000000000),1000000000))+ROW()/100000,"")</f>
        <v/>
      </c>
    </row>
    <row r="4755">
      <c r="M4755" s="7">
        <f>IF($C4755="","",L4755*V4755/100)</f>
        <v/>
      </c>
      <c r="N4755" s="11" t="n"/>
      <c r="R4755" s="7" t="n"/>
      <c r="T4755" s="7" t="n"/>
      <c r="U4755" s="7">
        <f>IF($C4755="","",T4755*X4755/100)</f>
        <v/>
      </c>
      <c r="V4755" s="7">
        <f>IF($C4755="","",T4755-U4755)</f>
        <v/>
      </c>
      <c r="X4755">
        <f>IF($C4755="","",IF($AD4755=1,Settings!$C$8,IF($AC4755=1,Settings!$C$6,Settings!$C$7))*100)</f>
        <v/>
      </c>
      <c r="Y4755" s="7">
        <f>IF($C4755="","",V4755-M4755)</f>
        <v/>
      </c>
      <c r="AA4755">
        <f>IF($C4755="","",IF(COUNTIF($C$2:$C4755,$C4755)=1,1,0))</f>
        <v/>
      </c>
      <c r="AB4755">
        <f>IF($AA4755=1,SUMPRODUCT(--($AE$2:$AE$6001&lt;$AE4755))+1,"")</f>
        <v/>
      </c>
      <c r="AC4755">
        <f>IF($C4755="","",IF(OR($W4755=TRUE(),$W4755="TRUE"),0,1))</f>
        <v/>
      </c>
      <c r="AD4755">
        <f>IF($C4755="","",IF($Z4755="Yes",1,0))</f>
        <v/>
      </c>
      <c r="AE4755">
        <f>IF($AA4755=1,IFERROR(IF(VALUE($C4755)&lt;100000000,VALUE($C4755),1000000000),IFERROR(IF(VALUE(MID($C4755,2,20))&lt;100000000,VALUE(MID($C4755,2,20)),1000000000),1000000000))+ROW()/100000,"")</f>
        <v/>
      </c>
    </row>
    <row r="4756">
      <c r="M4756" s="7">
        <f>IF($C4756="","",L4756*V4756/100)</f>
        <v/>
      </c>
      <c r="N4756" s="11" t="n"/>
      <c r="R4756" s="7" t="n"/>
      <c r="T4756" s="7" t="n"/>
      <c r="U4756" s="7">
        <f>IF($C4756="","",T4756*X4756/100)</f>
        <v/>
      </c>
      <c r="V4756" s="7">
        <f>IF($C4756="","",T4756-U4756)</f>
        <v/>
      </c>
      <c r="X4756">
        <f>IF($C4756="","",IF($AD4756=1,Settings!$C$8,IF($AC4756=1,Settings!$C$6,Settings!$C$7))*100)</f>
        <v/>
      </c>
      <c r="Y4756" s="7">
        <f>IF($C4756="","",V4756-M4756)</f>
        <v/>
      </c>
      <c r="AA4756">
        <f>IF($C4756="","",IF(COUNTIF($C$2:$C4756,$C4756)=1,1,0))</f>
        <v/>
      </c>
      <c r="AB4756">
        <f>IF($AA4756=1,SUMPRODUCT(--($AE$2:$AE$6001&lt;$AE4756))+1,"")</f>
        <v/>
      </c>
      <c r="AC4756">
        <f>IF($C4756="","",IF(OR($W4756=TRUE(),$W4756="TRUE"),0,1))</f>
        <v/>
      </c>
      <c r="AD4756">
        <f>IF($C4756="","",IF($Z4756="Yes",1,0))</f>
        <v/>
      </c>
      <c r="AE4756">
        <f>IF($AA4756=1,IFERROR(IF(VALUE($C4756)&lt;100000000,VALUE($C4756),1000000000),IFERROR(IF(VALUE(MID($C4756,2,20))&lt;100000000,VALUE(MID($C4756,2,20)),1000000000),1000000000))+ROW()/100000,"")</f>
        <v/>
      </c>
    </row>
    <row r="4757">
      <c r="M4757" s="7">
        <f>IF($C4757="","",L4757*V4757/100)</f>
        <v/>
      </c>
      <c r="N4757" s="11" t="n"/>
      <c r="R4757" s="7" t="n"/>
      <c r="T4757" s="7" t="n"/>
      <c r="U4757" s="7">
        <f>IF($C4757="","",T4757*X4757/100)</f>
        <v/>
      </c>
      <c r="V4757" s="7">
        <f>IF($C4757="","",T4757-U4757)</f>
        <v/>
      </c>
      <c r="X4757">
        <f>IF($C4757="","",IF($AD4757=1,Settings!$C$8,IF($AC4757=1,Settings!$C$6,Settings!$C$7))*100)</f>
        <v/>
      </c>
      <c r="Y4757" s="7">
        <f>IF($C4757="","",V4757-M4757)</f>
        <v/>
      </c>
      <c r="AA4757">
        <f>IF($C4757="","",IF(COUNTIF($C$2:$C4757,$C4757)=1,1,0))</f>
        <v/>
      </c>
      <c r="AB4757">
        <f>IF($AA4757=1,SUMPRODUCT(--($AE$2:$AE$6001&lt;$AE4757))+1,"")</f>
        <v/>
      </c>
      <c r="AC4757">
        <f>IF($C4757="","",IF(OR($W4757=TRUE(),$W4757="TRUE"),0,1))</f>
        <v/>
      </c>
      <c r="AD4757">
        <f>IF($C4757="","",IF($Z4757="Yes",1,0))</f>
        <v/>
      </c>
      <c r="AE4757">
        <f>IF($AA4757=1,IFERROR(IF(VALUE($C4757)&lt;100000000,VALUE($C4757),1000000000),IFERROR(IF(VALUE(MID($C4757,2,20))&lt;100000000,VALUE(MID($C4757,2,20)),1000000000),1000000000))+ROW()/100000,"")</f>
        <v/>
      </c>
    </row>
    <row r="4758">
      <c r="M4758" s="7">
        <f>IF($C4758="","",L4758*V4758/100)</f>
        <v/>
      </c>
      <c r="N4758" s="11" t="n"/>
      <c r="R4758" s="7" t="n"/>
      <c r="T4758" s="7" t="n"/>
      <c r="U4758" s="7">
        <f>IF($C4758="","",T4758*X4758/100)</f>
        <v/>
      </c>
      <c r="V4758" s="7">
        <f>IF($C4758="","",T4758-U4758)</f>
        <v/>
      </c>
      <c r="X4758">
        <f>IF($C4758="","",IF($AD4758=1,Settings!$C$8,IF($AC4758=1,Settings!$C$6,Settings!$C$7))*100)</f>
        <v/>
      </c>
      <c r="Y4758" s="7">
        <f>IF($C4758="","",V4758-M4758)</f>
        <v/>
      </c>
      <c r="AA4758">
        <f>IF($C4758="","",IF(COUNTIF($C$2:$C4758,$C4758)=1,1,0))</f>
        <v/>
      </c>
      <c r="AB4758">
        <f>IF($AA4758=1,SUMPRODUCT(--($AE$2:$AE$6001&lt;$AE4758))+1,"")</f>
        <v/>
      </c>
      <c r="AC4758">
        <f>IF($C4758="","",IF(OR($W4758=TRUE(),$W4758="TRUE"),0,1))</f>
        <v/>
      </c>
      <c r="AD4758">
        <f>IF($C4758="","",IF($Z4758="Yes",1,0))</f>
        <v/>
      </c>
      <c r="AE4758">
        <f>IF($AA4758=1,IFERROR(IF(VALUE($C4758)&lt;100000000,VALUE($C4758),1000000000),IFERROR(IF(VALUE(MID($C4758,2,20))&lt;100000000,VALUE(MID($C4758,2,20)),1000000000),1000000000))+ROW()/100000,"")</f>
        <v/>
      </c>
    </row>
    <row r="4759">
      <c r="M4759" s="7">
        <f>IF($C4759="","",L4759*V4759/100)</f>
        <v/>
      </c>
      <c r="N4759" s="11" t="n"/>
      <c r="R4759" s="7" t="n"/>
      <c r="T4759" s="7" t="n"/>
      <c r="U4759" s="7">
        <f>IF($C4759="","",T4759*X4759/100)</f>
        <v/>
      </c>
      <c r="V4759" s="7">
        <f>IF($C4759="","",T4759-U4759)</f>
        <v/>
      </c>
      <c r="X4759">
        <f>IF($C4759="","",IF($AD4759=1,Settings!$C$8,IF($AC4759=1,Settings!$C$6,Settings!$C$7))*100)</f>
        <v/>
      </c>
      <c r="Y4759" s="7">
        <f>IF($C4759="","",V4759-M4759)</f>
        <v/>
      </c>
      <c r="AA4759">
        <f>IF($C4759="","",IF(COUNTIF($C$2:$C4759,$C4759)=1,1,0))</f>
        <v/>
      </c>
      <c r="AB4759">
        <f>IF($AA4759=1,SUMPRODUCT(--($AE$2:$AE$6001&lt;$AE4759))+1,"")</f>
        <v/>
      </c>
      <c r="AC4759">
        <f>IF($C4759="","",IF(OR($W4759=TRUE(),$W4759="TRUE"),0,1))</f>
        <v/>
      </c>
      <c r="AD4759">
        <f>IF($C4759="","",IF($Z4759="Yes",1,0))</f>
        <v/>
      </c>
      <c r="AE4759">
        <f>IF($AA4759=1,IFERROR(IF(VALUE($C4759)&lt;100000000,VALUE($C4759),1000000000),IFERROR(IF(VALUE(MID($C4759,2,20))&lt;100000000,VALUE(MID($C4759,2,20)),1000000000),1000000000))+ROW()/100000,"")</f>
        <v/>
      </c>
    </row>
    <row r="4760">
      <c r="M4760" s="7">
        <f>IF($C4760="","",L4760*V4760/100)</f>
        <v/>
      </c>
      <c r="N4760" s="11" t="n"/>
      <c r="R4760" s="7" t="n"/>
      <c r="T4760" s="7" t="n"/>
      <c r="U4760" s="7">
        <f>IF($C4760="","",T4760*X4760/100)</f>
        <v/>
      </c>
      <c r="V4760" s="7">
        <f>IF($C4760="","",T4760-U4760)</f>
        <v/>
      </c>
      <c r="X4760">
        <f>IF($C4760="","",IF($AD4760=1,Settings!$C$8,IF($AC4760=1,Settings!$C$6,Settings!$C$7))*100)</f>
        <v/>
      </c>
      <c r="Y4760" s="7">
        <f>IF($C4760="","",V4760-M4760)</f>
        <v/>
      </c>
      <c r="AA4760">
        <f>IF($C4760="","",IF(COUNTIF($C$2:$C4760,$C4760)=1,1,0))</f>
        <v/>
      </c>
      <c r="AB4760">
        <f>IF($AA4760=1,SUMPRODUCT(--($AE$2:$AE$6001&lt;$AE4760))+1,"")</f>
        <v/>
      </c>
      <c r="AC4760">
        <f>IF($C4760="","",IF(OR($W4760=TRUE(),$W4760="TRUE"),0,1))</f>
        <v/>
      </c>
      <c r="AD4760">
        <f>IF($C4760="","",IF($Z4760="Yes",1,0))</f>
        <v/>
      </c>
      <c r="AE4760">
        <f>IF($AA4760=1,IFERROR(IF(VALUE($C4760)&lt;100000000,VALUE($C4760),1000000000),IFERROR(IF(VALUE(MID($C4760,2,20))&lt;100000000,VALUE(MID($C4760,2,20)),1000000000),1000000000))+ROW()/100000,"")</f>
        <v/>
      </c>
    </row>
    <row r="4761">
      <c r="M4761" s="7">
        <f>IF($C4761="","",L4761*V4761/100)</f>
        <v/>
      </c>
      <c r="N4761" s="11" t="n"/>
      <c r="R4761" s="7" t="n"/>
      <c r="T4761" s="7" t="n"/>
      <c r="U4761" s="7">
        <f>IF($C4761="","",T4761*X4761/100)</f>
        <v/>
      </c>
      <c r="V4761" s="7">
        <f>IF($C4761="","",T4761-U4761)</f>
        <v/>
      </c>
      <c r="X4761">
        <f>IF($C4761="","",IF($AD4761=1,Settings!$C$8,IF($AC4761=1,Settings!$C$6,Settings!$C$7))*100)</f>
        <v/>
      </c>
      <c r="Y4761" s="7">
        <f>IF($C4761="","",V4761-M4761)</f>
        <v/>
      </c>
      <c r="AA4761">
        <f>IF($C4761="","",IF(COUNTIF($C$2:$C4761,$C4761)=1,1,0))</f>
        <v/>
      </c>
      <c r="AB4761">
        <f>IF($AA4761=1,SUMPRODUCT(--($AE$2:$AE$6001&lt;$AE4761))+1,"")</f>
        <v/>
      </c>
      <c r="AC4761">
        <f>IF($C4761="","",IF(OR($W4761=TRUE(),$W4761="TRUE"),0,1))</f>
        <v/>
      </c>
      <c r="AD4761">
        <f>IF($C4761="","",IF($Z4761="Yes",1,0))</f>
        <v/>
      </c>
      <c r="AE4761">
        <f>IF($AA4761=1,IFERROR(IF(VALUE($C4761)&lt;100000000,VALUE($C4761),1000000000),IFERROR(IF(VALUE(MID($C4761,2,20))&lt;100000000,VALUE(MID($C4761,2,20)),1000000000),1000000000))+ROW()/100000,"")</f>
        <v/>
      </c>
    </row>
    <row r="4762">
      <c r="M4762" s="7">
        <f>IF($C4762="","",L4762*V4762/100)</f>
        <v/>
      </c>
      <c r="N4762" s="11" t="n"/>
      <c r="R4762" s="7" t="n"/>
      <c r="T4762" s="7" t="n"/>
      <c r="U4762" s="7">
        <f>IF($C4762="","",T4762*X4762/100)</f>
        <v/>
      </c>
      <c r="V4762" s="7">
        <f>IF($C4762="","",T4762-U4762)</f>
        <v/>
      </c>
      <c r="X4762">
        <f>IF($C4762="","",IF($AD4762=1,Settings!$C$8,IF($AC4762=1,Settings!$C$6,Settings!$C$7))*100)</f>
        <v/>
      </c>
      <c r="Y4762" s="7">
        <f>IF($C4762="","",V4762-M4762)</f>
        <v/>
      </c>
      <c r="AA4762">
        <f>IF($C4762="","",IF(COUNTIF($C$2:$C4762,$C4762)=1,1,0))</f>
        <v/>
      </c>
      <c r="AB4762">
        <f>IF($AA4762=1,SUMPRODUCT(--($AE$2:$AE$6001&lt;$AE4762))+1,"")</f>
        <v/>
      </c>
      <c r="AC4762">
        <f>IF($C4762="","",IF(OR($W4762=TRUE(),$W4762="TRUE"),0,1))</f>
        <v/>
      </c>
      <c r="AD4762">
        <f>IF($C4762="","",IF($Z4762="Yes",1,0))</f>
        <v/>
      </c>
      <c r="AE4762">
        <f>IF($AA4762=1,IFERROR(IF(VALUE($C4762)&lt;100000000,VALUE($C4762),1000000000),IFERROR(IF(VALUE(MID($C4762,2,20))&lt;100000000,VALUE(MID($C4762,2,20)),1000000000),1000000000))+ROW()/100000,"")</f>
        <v/>
      </c>
    </row>
    <row r="4763">
      <c r="M4763" s="7">
        <f>IF($C4763="","",L4763*V4763/100)</f>
        <v/>
      </c>
      <c r="N4763" s="11" t="n"/>
      <c r="R4763" s="7" t="n"/>
      <c r="T4763" s="7" t="n"/>
      <c r="U4763" s="7">
        <f>IF($C4763="","",T4763*X4763/100)</f>
        <v/>
      </c>
      <c r="V4763" s="7">
        <f>IF($C4763="","",T4763-U4763)</f>
        <v/>
      </c>
      <c r="X4763">
        <f>IF($C4763="","",IF($AD4763=1,Settings!$C$8,IF($AC4763=1,Settings!$C$6,Settings!$C$7))*100)</f>
        <v/>
      </c>
      <c r="Y4763" s="7">
        <f>IF($C4763="","",V4763-M4763)</f>
        <v/>
      </c>
      <c r="AA4763">
        <f>IF($C4763="","",IF(COUNTIF($C$2:$C4763,$C4763)=1,1,0))</f>
        <v/>
      </c>
      <c r="AB4763">
        <f>IF($AA4763=1,SUMPRODUCT(--($AE$2:$AE$6001&lt;$AE4763))+1,"")</f>
        <v/>
      </c>
      <c r="AC4763">
        <f>IF($C4763="","",IF(OR($W4763=TRUE(),$W4763="TRUE"),0,1))</f>
        <v/>
      </c>
      <c r="AD4763">
        <f>IF($C4763="","",IF($Z4763="Yes",1,0))</f>
        <v/>
      </c>
      <c r="AE4763">
        <f>IF($AA4763=1,IFERROR(IF(VALUE($C4763)&lt;100000000,VALUE($C4763),1000000000),IFERROR(IF(VALUE(MID($C4763,2,20))&lt;100000000,VALUE(MID($C4763,2,20)),1000000000),1000000000))+ROW()/100000,"")</f>
        <v/>
      </c>
    </row>
    <row r="4764">
      <c r="M4764" s="7">
        <f>IF($C4764="","",L4764*V4764/100)</f>
        <v/>
      </c>
      <c r="N4764" s="11" t="n"/>
      <c r="R4764" s="7" t="n"/>
      <c r="T4764" s="7" t="n"/>
      <c r="U4764" s="7">
        <f>IF($C4764="","",T4764*X4764/100)</f>
        <v/>
      </c>
      <c r="V4764" s="7">
        <f>IF($C4764="","",T4764-U4764)</f>
        <v/>
      </c>
      <c r="X4764">
        <f>IF($C4764="","",IF($AD4764=1,Settings!$C$8,IF($AC4764=1,Settings!$C$6,Settings!$C$7))*100)</f>
        <v/>
      </c>
      <c r="Y4764" s="7">
        <f>IF($C4764="","",V4764-M4764)</f>
        <v/>
      </c>
      <c r="AA4764">
        <f>IF($C4764="","",IF(COUNTIF($C$2:$C4764,$C4764)=1,1,0))</f>
        <v/>
      </c>
      <c r="AB4764">
        <f>IF($AA4764=1,SUMPRODUCT(--($AE$2:$AE$6001&lt;$AE4764))+1,"")</f>
        <v/>
      </c>
      <c r="AC4764">
        <f>IF($C4764="","",IF(OR($W4764=TRUE(),$W4764="TRUE"),0,1))</f>
        <v/>
      </c>
      <c r="AD4764">
        <f>IF($C4764="","",IF($Z4764="Yes",1,0))</f>
        <v/>
      </c>
      <c r="AE4764">
        <f>IF($AA4764=1,IFERROR(IF(VALUE($C4764)&lt;100000000,VALUE($C4764),1000000000),IFERROR(IF(VALUE(MID($C4764,2,20))&lt;100000000,VALUE(MID($C4764,2,20)),1000000000),1000000000))+ROW()/100000,"")</f>
        <v/>
      </c>
    </row>
    <row r="4765">
      <c r="M4765" s="7">
        <f>IF($C4765="","",L4765*V4765/100)</f>
        <v/>
      </c>
      <c r="N4765" s="11" t="n"/>
      <c r="R4765" s="7" t="n"/>
      <c r="T4765" s="7" t="n"/>
      <c r="U4765" s="7">
        <f>IF($C4765="","",T4765*X4765/100)</f>
        <v/>
      </c>
      <c r="V4765" s="7">
        <f>IF($C4765="","",T4765-U4765)</f>
        <v/>
      </c>
      <c r="X4765">
        <f>IF($C4765="","",IF($AD4765=1,Settings!$C$8,IF($AC4765=1,Settings!$C$6,Settings!$C$7))*100)</f>
        <v/>
      </c>
      <c r="Y4765" s="7">
        <f>IF($C4765="","",V4765-M4765)</f>
        <v/>
      </c>
      <c r="AA4765">
        <f>IF($C4765="","",IF(COUNTIF($C$2:$C4765,$C4765)=1,1,0))</f>
        <v/>
      </c>
      <c r="AB4765">
        <f>IF($AA4765=1,SUMPRODUCT(--($AE$2:$AE$6001&lt;$AE4765))+1,"")</f>
        <v/>
      </c>
      <c r="AC4765">
        <f>IF($C4765="","",IF(OR($W4765=TRUE(),$W4765="TRUE"),0,1))</f>
        <v/>
      </c>
      <c r="AD4765">
        <f>IF($C4765="","",IF($Z4765="Yes",1,0))</f>
        <v/>
      </c>
      <c r="AE4765">
        <f>IF($AA4765=1,IFERROR(IF(VALUE($C4765)&lt;100000000,VALUE($C4765),1000000000),IFERROR(IF(VALUE(MID($C4765,2,20))&lt;100000000,VALUE(MID($C4765,2,20)),1000000000),1000000000))+ROW()/100000,"")</f>
        <v/>
      </c>
    </row>
    <row r="4766">
      <c r="M4766" s="7">
        <f>IF($C4766="","",L4766*V4766/100)</f>
        <v/>
      </c>
      <c r="N4766" s="11" t="n"/>
      <c r="R4766" s="7" t="n"/>
      <c r="T4766" s="7" t="n"/>
      <c r="U4766" s="7">
        <f>IF($C4766="","",T4766*X4766/100)</f>
        <v/>
      </c>
      <c r="V4766" s="7">
        <f>IF($C4766="","",T4766-U4766)</f>
        <v/>
      </c>
      <c r="X4766">
        <f>IF($C4766="","",IF($AD4766=1,Settings!$C$8,IF($AC4766=1,Settings!$C$6,Settings!$C$7))*100)</f>
        <v/>
      </c>
      <c r="Y4766" s="7">
        <f>IF($C4766="","",V4766-M4766)</f>
        <v/>
      </c>
      <c r="AA4766">
        <f>IF($C4766="","",IF(COUNTIF($C$2:$C4766,$C4766)=1,1,0))</f>
        <v/>
      </c>
      <c r="AB4766">
        <f>IF($AA4766=1,SUMPRODUCT(--($AE$2:$AE$6001&lt;$AE4766))+1,"")</f>
        <v/>
      </c>
      <c r="AC4766">
        <f>IF($C4766="","",IF(OR($W4766=TRUE(),$W4766="TRUE"),0,1))</f>
        <v/>
      </c>
      <c r="AD4766">
        <f>IF($C4766="","",IF($Z4766="Yes",1,0))</f>
        <v/>
      </c>
      <c r="AE4766">
        <f>IF($AA4766=1,IFERROR(IF(VALUE($C4766)&lt;100000000,VALUE($C4766),1000000000),IFERROR(IF(VALUE(MID($C4766,2,20))&lt;100000000,VALUE(MID($C4766,2,20)),1000000000),1000000000))+ROW()/100000,"")</f>
        <v/>
      </c>
    </row>
    <row r="4767">
      <c r="M4767" s="7">
        <f>IF($C4767="","",L4767*V4767/100)</f>
        <v/>
      </c>
      <c r="N4767" s="11" t="n"/>
      <c r="R4767" s="7" t="n"/>
      <c r="T4767" s="7" t="n"/>
      <c r="U4767" s="7">
        <f>IF($C4767="","",T4767*X4767/100)</f>
        <v/>
      </c>
      <c r="V4767" s="7">
        <f>IF($C4767="","",T4767-U4767)</f>
        <v/>
      </c>
      <c r="X4767">
        <f>IF($C4767="","",IF($AD4767=1,Settings!$C$8,IF($AC4767=1,Settings!$C$6,Settings!$C$7))*100)</f>
        <v/>
      </c>
      <c r="Y4767" s="7">
        <f>IF($C4767="","",V4767-M4767)</f>
        <v/>
      </c>
      <c r="AA4767">
        <f>IF($C4767="","",IF(COUNTIF($C$2:$C4767,$C4767)=1,1,0))</f>
        <v/>
      </c>
      <c r="AB4767">
        <f>IF($AA4767=1,SUMPRODUCT(--($AE$2:$AE$6001&lt;$AE4767))+1,"")</f>
        <v/>
      </c>
      <c r="AC4767">
        <f>IF($C4767="","",IF(OR($W4767=TRUE(),$W4767="TRUE"),0,1))</f>
        <v/>
      </c>
      <c r="AD4767">
        <f>IF($C4767="","",IF($Z4767="Yes",1,0))</f>
        <v/>
      </c>
      <c r="AE4767">
        <f>IF($AA4767=1,IFERROR(IF(VALUE($C4767)&lt;100000000,VALUE($C4767),1000000000),IFERROR(IF(VALUE(MID($C4767,2,20))&lt;100000000,VALUE(MID($C4767,2,20)),1000000000),1000000000))+ROW()/100000,"")</f>
        <v/>
      </c>
    </row>
    <row r="4768">
      <c r="M4768" s="7">
        <f>IF($C4768="","",L4768*V4768/100)</f>
        <v/>
      </c>
      <c r="N4768" s="11" t="n"/>
      <c r="R4768" s="7" t="n"/>
      <c r="T4768" s="7" t="n"/>
      <c r="U4768" s="7">
        <f>IF($C4768="","",T4768*X4768/100)</f>
        <v/>
      </c>
      <c r="V4768" s="7">
        <f>IF($C4768="","",T4768-U4768)</f>
        <v/>
      </c>
      <c r="X4768">
        <f>IF($C4768="","",IF($AD4768=1,Settings!$C$8,IF($AC4768=1,Settings!$C$6,Settings!$C$7))*100)</f>
        <v/>
      </c>
      <c r="Y4768" s="7">
        <f>IF($C4768="","",V4768-M4768)</f>
        <v/>
      </c>
      <c r="AA4768">
        <f>IF($C4768="","",IF(COUNTIF($C$2:$C4768,$C4768)=1,1,0))</f>
        <v/>
      </c>
      <c r="AB4768">
        <f>IF($AA4768=1,SUMPRODUCT(--($AE$2:$AE$6001&lt;$AE4768))+1,"")</f>
        <v/>
      </c>
      <c r="AC4768">
        <f>IF($C4768="","",IF(OR($W4768=TRUE(),$W4768="TRUE"),0,1))</f>
        <v/>
      </c>
      <c r="AD4768">
        <f>IF($C4768="","",IF($Z4768="Yes",1,0))</f>
        <v/>
      </c>
      <c r="AE4768">
        <f>IF($AA4768=1,IFERROR(IF(VALUE($C4768)&lt;100000000,VALUE($C4768),1000000000),IFERROR(IF(VALUE(MID($C4768,2,20))&lt;100000000,VALUE(MID($C4768,2,20)),1000000000),1000000000))+ROW()/100000,"")</f>
        <v/>
      </c>
    </row>
    <row r="4769">
      <c r="M4769" s="7">
        <f>IF($C4769="","",L4769*V4769/100)</f>
        <v/>
      </c>
      <c r="N4769" s="11" t="n"/>
      <c r="R4769" s="7" t="n"/>
      <c r="T4769" s="7" t="n"/>
      <c r="U4769" s="7">
        <f>IF($C4769="","",T4769*X4769/100)</f>
        <v/>
      </c>
      <c r="V4769" s="7">
        <f>IF($C4769="","",T4769-U4769)</f>
        <v/>
      </c>
      <c r="X4769">
        <f>IF($C4769="","",IF($AD4769=1,Settings!$C$8,IF($AC4769=1,Settings!$C$6,Settings!$C$7))*100)</f>
        <v/>
      </c>
      <c r="Y4769" s="7">
        <f>IF($C4769="","",V4769-M4769)</f>
        <v/>
      </c>
      <c r="AA4769">
        <f>IF($C4769="","",IF(COUNTIF($C$2:$C4769,$C4769)=1,1,0))</f>
        <v/>
      </c>
      <c r="AB4769">
        <f>IF($AA4769=1,SUMPRODUCT(--($AE$2:$AE$6001&lt;$AE4769))+1,"")</f>
        <v/>
      </c>
      <c r="AC4769">
        <f>IF($C4769="","",IF(OR($W4769=TRUE(),$W4769="TRUE"),0,1))</f>
        <v/>
      </c>
      <c r="AD4769">
        <f>IF($C4769="","",IF($Z4769="Yes",1,0))</f>
        <v/>
      </c>
      <c r="AE4769">
        <f>IF($AA4769=1,IFERROR(IF(VALUE($C4769)&lt;100000000,VALUE($C4769),1000000000),IFERROR(IF(VALUE(MID($C4769,2,20))&lt;100000000,VALUE(MID($C4769,2,20)),1000000000),1000000000))+ROW()/100000,"")</f>
        <v/>
      </c>
    </row>
    <row r="4770">
      <c r="M4770" s="7">
        <f>IF($C4770="","",L4770*V4770/100)</f>
        <v/>
      </c>
      <c r="N4770" s="11" t="n"/>
      <c r="R4770" s="7" t="n"/>
      <c r="T4770" s="7" t="n"/>
      <c r="U4770" s="7">
        <f>IF($C4770="","",T4770*X4770/100)</f>
        <v/>
      </c>
      <c r="V4770" s="7">
        <f>IF($C4770="","",T4770-U4770)</f>
        <v/>
      </c>
      <c r="X4770">
        <f>IF($C4770="","",IF($AD4770=1,Settings!$C$8,IF($AC4770=1,Settings!$C$6,Settings!$C$7))*100)</f>
        <v/>
      </c>
      <c r="Y4770" s="7">
        <f>IF($C4770="","",V4770-M4770)</f>
        <v/>
      </c>
      <c r="AA4770">
        <f>IF($C4770="","",IF(COUNTIF($C$2:$C4770,$C4770)=1,1,0))</f>
        <v/>
      </c>
      <c r="AB4770">
        <f>IF($AA4770=1,SUMPRODUCT(--($AE$2:$AE$6001&lt;$AE4770))+1,"")</f>
        <v/>
      </c>
      <c r="AC4770">
        <f>IF($C4770="","",IF(OR($W4770=TRUE(),$W4770="TRUE"),0,1))</f>
        <v/>
      </c>
      <c r="AD4770">
        <f>IF($C4770="","",IF($Z4770="Yes",1,0))</f>
        <v/>
      </c>
      <c r="AE4770">
        <f>IF($AA4770=1,IFERROR(IF(VALUE($C4770)&lt;100000000,VALUE($C4770),1000000000),IFERROR(IF(VALUE(MID($C4770,2,20))&lt;100000000,VALUE(MID($C4770,2,20)),1000000000),1000000000))+ROW()/100000,"")</f>
        <v/>
      </c>
    </row>
    <row r="4771">
      <c r="M4771" s="7">
        <f>IF($C4771="","",L4771*V4771/100)</f>
        <v/>
      </c>
      <c r="N4771" s="11" t="n"/>
      <c r="R4771" s="7" t="n"/>
      <c r="T4771" s="7" t="n"/>
      <c r="U4771" s="7">
        <f>IF($C4771="","",T4771*X4771/100)</f>
        <v/>
      </c>
      <c r="V4771" s="7">
        <f>IF($C4771="","",T4771-U4771)</f>
        <v/>
      </c>
      <c r="X4771">
        <f>IF($C4771="","",IF($AD4771=1,Settings!$C$8,IF($AC4771=1,Settings!$C$6,Settings!$C$7))*100)</f>
        <v/>
      </c>
      <c r="Y4771" s="7">
        <f>IF($C4771="","",V4771-M4771)</f>
        <v/>
      </c>
      <c r="AA4771">
        <f>IF($C4771="","",IF(COUNTIF($C$2:$C4771,$C4771)=1,1,0))</f>
        <v/>
      </c>
      <c r="AB4771">
        <f>IF($AA4771=1,SUMPRODUCT(--($AE$2:$AE$6001&lt;$AE4771))+1,"")</f>
        <v/>
      </c>
      <c r="AC4771">
        <f>IF($C4771="","",IF(OR($W4771=TRUE(),$W4771="TRUE"),0,1))</f>
        <v/>
      </c>
      <c r="AD4771">
        <f>IF($C4771="","",IF($Z4771="Yes",1,0))</f>
        <v/>
      </c>
      <c r="AE4771">
        <f>IF($AA4771=1,IFERROR(IF(VALUE($C4771)&lt;100000000,VALUE($C4771),1000000000),IFERROR(IF(VALUE(MID($C4771,2,20))&lt;100000000,VALUE(MID($C4771,2,20)),1000000000),1000000000))+ROW()/100000,"")</f>
        <v/>
      </c>
    </row>
    <row r="4772">
      <c r="M4772" s="7">
        <f>IF($C4772="","",L4772*V4772/100)</f>
        <v/>
      </c>
      <c r="N4772" s="11" t="n"/>
      <c r="R4772" s="7" t="n"/>
      <c r="T4772" s="7" t="n"/>
      <c r="U4772" s="7">
        <f>IF($C4772="","",T4772*X4772/100)</f>
        <v/>
      </c>
      <c r="V4772" s="7">
        <f>IF($C4772="","",T4772-U4772)</f>
        <v/>
      </c>
      <c r="X4772">
        <f>IF($C4772="","",IF($AD4772=1,Settings!$C$8,IF($AC4772=1,Settings!$C$6,Settings!$C$7))*100)</f>
        <v/>
      </c>
      <c r="Y4772" s="7">
        <f>IF($C4772="","",V4772-M4772)</f>
        <v/>
      </c>
      <c r="AA4772">
        <f>IF($C4772="","",IF(COUNTIF($C$2:$C4772,$C4772)=1,1,0))</f>
        <v/>
      </c>
      <c r="AB4772">
        <f>IF($AA4772=1,SUMPRODUCT(--($AE$2:$AE$6001&lt;$AE4772))+1,"")</f>
        <v/>
      </c>
      <c r="AC4772">
        <f>IF($C4772="","",IF(OR($W4772=TRUE(),$W4772="TRUE"),0,1))</f>
        <v/>
      </c>
      <c r="AD4772">
        <f>IF($C4772="","",IF($Z4772="Yes",1,0))</f>
        <v/>
      </c>
      <c r="AE4772">
        <f>IF($AA4772=1,IFERROR(IF(VALUE($C4772)&lt;100000000,VALUE($C4772),1000000000),IFERROR(IF(VALUE(MID($C4772,2,20))&lt;100000000,VALUE(MID($C4772,2,20)),1000000000),1000000000))+ROW()/100000,"")</f>
        <v/>
      </c>
    </row>
    <row r="4773">
      <c r="M4773" s="7">
        <f>IF($C4773="","",L4773*V4773/100)</f>
        <v/>
      </c>
      <c r="N4773" s="11" t="n"/>
      <c r="R4773" s="7" t="n"/>
      <c r="T4773" s="7" t="n"/>
      <c r="U4773" s="7">
        <f>IF($C4773="","",T4773*X4773/100)</f>
        <v/>
      </c>
      <c r="V4773" s="7">
        <f>IF($C4773="","",T4773-U4773)</f>
        <v/>
      </c>
      <c r="X4773">
        <f>IF($C4773="","",IF($AD4773=1,Settings!$C$8,IF($AC4773=1,Settings!$C$6,Settings!$C$7))*100)</f>
        <v/>
      </c>
      <c r="Y4773" s="7">
        <f>IF($C4773="","",V4773-M4773)</f>
        <v/>
      </c>
      <c r="AA4773">
        <f>IF($C4773="","",IF(COUNTIF($C$2:$C4773,$C4773)=1,1,0))</f>
        <v/>
      </c>
      <c r="AB4773">
        <f>IF($AA4773=1,SUMPRODUCT(--($AE$2:$AE$6001&lt;$AE4773))+1,"")</f>
        <v/>
      </c>
      <c r="AC4773">
        <f>IF($C4773="","",IF(OR($W4773=TRUE(),$W4773="TRUE"),0,1))</f>
        <v/>
      </c>
      <c r="AD4773">
        <f>IF($C4773="","",IF($Z4773="Yes",1,0))</f>
        <v/>
      </c>
      <c r="AE4773">
        <f>IF($AA4773=1,IFERROR(IF(VALUE($C4773)&lt;100000000,VALUE($C4773),1000000000),IFERROR(IF(VALUE(MID($C4773,2,20))&lt;100000000,VALUE(MID($C4773,2,20)),1000000000),1000000000))+ROW()/100000,"")</f>
        <v/>
      </c>
    </row>
    <row r="4774">
      <c r="M4774" s="7">
        <f>IF($C4774="","",L4774*V4774/100)</f>
        <v/>
      </c>
      <c r="N4774" s="11" t="n"/>
      <c r="R4774" s="7" t="n"/>
      <c r="T4774" s="7" t="n"/>
      <c r="U4774" s="7">
        <f>IF($C4774="","",T4774*X4774/100)</f>
        <v/>
      </c>
      <c r="V4774" s="7">
        <f>IF($C4774="","",T4774-U4774)</f>
        <v/>
      </c>
      <c r="X4774">
        <f>IF($C4774="","",IF($AD4774=1,Settings!$C$8,IF($AC4774=1,Settings!$C$6,Settings!$C$7))*100)</f>
        <v/>
      </c>
      <c r="Y4774" s="7">
        <f>IF($C4774="","",V4774-M4774)</f>
        <v/>
      </c>
      <c r="AA4774">
        <f>IF($C4774="","",IF(COUNTIF($C$2:$C4774,$C4774)=1,1,0))</f>
        <v/>
      </c>
      <c r="AB4774">
        <f>IF($AA4774=1,SUMPRODUCT(--($AE$2:$AE$6001&lt;$AE4774))+1,"")</f>
        <v/>
      </c>
      <c r="AC4774">
        <f>IF($C4774="","",IF(OR($W4774=TRUE(),$W4774="TRUE"),0,1))</f>
        <v/>
      </c>
      <c r="AD4774">
        <f>IF($C4774="","",IF($Z4774="Yes",1,0))</f>
        <v/>
      </c>
      <c r="AE4774">
        <f>IF($AA4774=1,IFERROR(IF(VALUE($C4774)&lt;100000000,VALUE($C4774),1000000000),IFERROR(IF(VALUE(MID($C4774,2,20))&lt;100000000,VALUE(MID($C4774,2,20)),1000000000),1000000000))+ROW()/100000,"")</f>
        <v/>
      </c>
    </row>
    <row r="4775">
      <c r="M4775" s="7">
        <f>IF($C4775="","",L4775*V4775/100)</f>
        <v/>
      </c>
      <c r="N4775" s="11" t="n"/>
      <c r="R4775" s="7" t="n"/>
      <c r="T4775" s="7" t="n"/>
      <c r="U4775" s="7">
        <f>IF($C4775="","",T4775*X4775/100)</f>
        <v/>
      </c>
      <c r="V4775" s="7">
        <f>IF($C4775="","",T4775-U4775)</f>
        <v/>
      </c>
      <c r="X4775">
        <f>IF($C4775="","",IF($AD4775=1,Settings!$C$8,IF($AC4775=1,Settings!$C$6,Settings!$C$7))*100)</f>
        <v/>
      </c>
      <c r="Y4775" s="7">
        <f>IF($C4775="","",V4775-M4775)</f>
        <v/>
      </c>
      <c r="AA4775">
        <f>IF($C4775="","",IF(COUNTIF($C$2:$C4775,$C4775)=1,1,0))</f>
        <v/>
      </c>
      <c r="AB4775">
        <f>IF($AA4775=1,SUMPRODUCT(--($AE$2:$AE$6001&lt;$AE4775))+1,"")</f>
        <v/>
      </c>
      <c r="AC4775">
        <f>IF($C4775="","",IF(OR($W4775=TRUE(),$W4775="TRUE"),0,1))</f>
        <v/>
      </c>
      <c r="AD4775">
        <f>IF($C4775="","",IF($Z4775="Yes",1,0))</f>
        <v/>
      </c>
      <c r="AE4775">
        <f>IF($AA4775=1,IFERROR(IF(VALUE($C4775)&lt;100000000,VALUE($C4775),1000000000),IFERROR(IF(VALUE(MID($C4775,2,20))&lt;100000000,VALUE(MID($C4775,2,20)),1000000000),1000000000))+ROW()/100000,"")</f>
        <v/>
      </c>
    </row>
    <row r="4776">
      <c r="M4776" s="7">
        <f>IF($C4776="","",L4776*V4776/100)</f>
        <v/>
      </c>
      <c r="N4776" s="11" t="n"/>
      <c r="R4776" s="7" t="n"/>
      <c r="T4776" s="7" t="n"/>
      <c r="U4776" s="7">
        <f>IF($C4776="","",T4776*X4776/100)</f>
        <v/>
      </c>
      <c r="V4776" s="7">
        <f>IF($C4776="","",T4776-U4776)</f>
        <v/>
      </c>
      <c r="X4776">
        <f>IF($C4776="","",IF($AD4776=1,Settings!$C$8,IF($AC4776=1,Settings!$C$6,Settings!$C$7))*100)</f>
        <v/>
      </c>
      <c r="Y4776" s="7">
        <f>IF($C4776="","",V4776-M4776)</f>
        <v/>
      </c>
      <c r="AA4776">
        <f>IF($C4776="","",IF(COUNTIF($C$2:$C4776,$C4776)=1,1,0))</f>
        <v/>
      </c>
      <c r="AB4776">
        <f>IF($AA4776=1,SUMPRODUCT(--($AE$2:$AE$6001&lt;$AE4776))+1,"")</f>
        <v/>
      </c>
      <c r="AC4776">
        <f>IF($C4776="","",IF(OR($W4776=TRUE(),$W4776="TRUE"),0,1))</f>
        <v/>
      </c>
      <c r="AD4776">
        <f>IF($C4776="","",IF($Z4776="Yes",1,0))</f>
        <v/>
      </c>
      <c r="AE4776">
        <f>IF($AA4776=1,IFERROR(IF(VALUE($C4776)&lt;100000000,VALUE($C4776),1000000000),IFERROR(IF(VALUE(MID($C4776,2,20))&lt;100000000,VALUE(MID($C4776,2,20)),1000000000),1000000000))+ROW()/100000,"")</f>
        <v/>
      </c>
    </row>
    <row r="4777">
      <c r="M4777" s="7">
        <f>IF($C4777="","",L4777*V4777/100)</f>
        <v/>
      </c>
      <c r="N4777" s="11" t="n"/>
      <c r="R4777" s="7" t="n"/>
      <c r="T4777" s="7" t="n"/>
      <c r="U4777" s="7">
        <f>IF($C4777="","",T4777*X4777/100)</f>
        <v/>
      </c>
      <c r="V4777" s="7">
        <f>IF($C4777="","",T4777-U4777)</f>
        <v/>
      </c>
      <c r="X4777">
        <f>IF($C4777="","",IF($AD4777=1,Settings!$C$8,IF($AC4777=1,Settings!$C$6,Settings!$C$7))*100)</f>
        <v/>
      </c>
      <c r="Y4777" s="7">
        <f>IF($C4777="","",V4777-M4777)</f>
        <v/>
      </c>
      <c r="AA4777">
        <f>IF($C4777="","",IF(COUNTIF($C$2:$C4777,$C4777)=1,1,0))</f>
        <v/>
      </c>
      <c r="AB4777">
        <f>IF($AA4777=1,SUMPRODUCT(--($AE$2:$AE$6001&lt;$AE4777))+1,"")</f>
        <v/>
      </c>
      <c r="AC4777">
        <f>IF($C4777="","",IF(OR($W4777=TRUE(),$W4777="TRUE"),0,1))</f>
        <v/>
      </c>
      <c r="AD4777">
        <f>IF($C4777="","",IF($Z4777="Yes",1,0))</f>
        <v/>
      </c>
      <c r="AE4777">
        <f>IF($AA4777=1,IFERROR(IF(VALUE($C4777)&lt;100000000,VALUE($C4777),1000000000),IFERROR(IF(VALUE(MID($C4777,2,20))&lt;100000000,VALUE(MID($C4777,2,20)),1000000000),1000000000))+ROW()/100000,"")</f>
        <v/>
      </c>
    </row>
    <row r="4778">
      <c r="M4778" s="7">
        <f>IF($C4778="","",L4778*V4778/100)</f>
        <v/>
      </c>
      <c r="N4778" s="11" t="n"/>
      <c r="R4778" s="7" t="n"/>
      <c r="T4778" s="7" t="n"/>
      <c r="U4778" s="7">
        <f>IF($C4778="","",T4778*X4778/100)</f>
        <v/>
      </c>
      <c r="V4778" s="7">
        <f>IF($C4778="","",T4778-U4778)</f>
        <v/>
      </c>
      <c r="X4778">
        <f>IF($C4778="","",IF($AD4778=1,Settings!$C$8,IF($AC4778=1,Settings!$C$6,Settings!$C$7))*100)</f>
        <v/>
      </c>
      <c r="Y4778" s="7">
        <f>IF($C4778="","",V4778-M4778)</f>
        <v/>
      </c>
      <c r="AA4778">
        <f>IF($C4778="","",IF(COUNTIF($C$2:$C4778,$C4778)=1,1,0))</f>
        <v/>
      </c>
      <c r="AB4778">
        <f>IF($AA4778=1,SUMPRODUCT(--($AE$2:$AE$6001&lt;$AE4778))+1,"")</f>
        <v/>
      </c>
      <c r="AC4778">
        <f>IF($C4778="","",IF(OR($W4778=TRUE(),$W4778="TRUE"),0,1))</f>
        <v/>
      </c>
      <c r="AD4778">
        <f>IF($C4778="","",IF($Z4778="Yes",1,0))</f>
        <v/>
      </c>
      <c r="AE4778">
        <f>IF($AA4778=1,IFERROR(IF(VALUE($C4778)&lt;100000000,VALUE($C4778),1000000000),IFERROR(IF(VALUE(MID($C4778,2,20))&lt;100000000,VALUE(MID($C4778,2,20)),1000000000),1000000000))+ROW()/100000,"")</f>
        <v/>
      </c>
    </row>
    <row r="4779">
      <c r="M4779" s="7">
        <f>IF($C4779="","",L4779*V4779/100)</f>
        <v/>
      </c>
      <c r="N4779" s="11" t="n"/>
      <c r="R4779" s="7" t="n"/>
      <c r="T4779" s="7" t="n"/>
      <c r="U4779" s="7">
        <f>IF($C4779="","",T4779*X4779/100)</f>
        <v/>
      </c>
      <c r="V4779" s="7">
        <f>IF($C4779="","",T4779-U4779)</f>
        <v/>
      </c>
      <c r="X4779">
        <f>IF($C4779="","",IF($AD4779=1,Settings!$C$8,IF($AC4779=1,Settings!$C$6,Settings!$C$7))*100)</f>
        <v/>
      </c>
      <c r="Y4779" s="7">
        <f>IF($C4779="","",V4779-M4779)</f>
        <v/>
      </c>
      <c r="AA4779">
        <f>IF($C4779="","",IF(COUNTIF($C$2:$C4779,$C4779)=1,1,0))</f>
        <v/>
      </c>
      <c r="AB4779">
        <f>IF($AA4779=1,SUMPRODUCT(--($AE$2:$AE$6001&lt;$AE4779))+1,"")</f>
        <v/>
      </c>
      <c r="AC4779">
        <f>IF($C4779="","",IF(OR($W4779=TRUE(),$W4779="TRUE"),0,1))</f>
        <v/>
      </c>
      <c r="AD4779">
        <f>IF($C4779="","",IF($Z4779="Yes",1,0))</f>
        <v/>
      </c>
      <c r="AE4779">
        <f>IF($AA4779=1,IFERROR(IF(VALUE($C4779)&lt;100000000,VALUE($C4779),1000000000),IFERROR(IF(VALUE(MID($C4779,2,20))&lt;100000000,VALUE(MID($C4779,2,20)),1000000000),1000000000))+ROW()/100000,"")</f>
        <v/>
      </c>
    </row>
    <row r="4780">
      <c r="M4780" s="7">
        <f>IF($C4780="","",L4780*V4780/100)</f>
        <v/>
      </c>
      <c r="N4780" s="11" t="n"/>
      <c r="R4780" s="7" t="n"/>
      <c r="T4780" s="7" t="n"/>
      <c r="U4780" s="7">
        <f>IF($C4780="","",T4780*X4780/100)</f>
        <v/>
      </c>
      <c r="V4780" s="7">
        <f>IF($C4780="","",T4780-U4780)</f>
        <v/>
      </c>
      <c r="X4780">
        <f>IF($C4780="","",IF($AD4780=1,Settings!$C$8,IF($AC4780=1,Settings!$C$6,Settings!$C$7))*100)</f>
        <v/>
      </c>
      <c r="Y4780" s="7">
        <f>IF($C4780="","",V4780-M4780)</f>
        <v/>
      </c>
      <c r="AA4780">
        <f>IF($C4780="","",IF(COUNTIF($C$2:$C4780,$C4780)=1,1,0))</f>
        <v/>
      </c>
      <c r="AB4780">
        <f>IF($AA4780=1,SUMPRODUCT(--($AE$2:$AE$6001&lt;$AE4780))+1,"")</f>
        <v/>
      </c>
      <c r="AC4780">
        <f>IF($C4780="","",IF(OR($W4780=TRUE(),$W4780="TRUE"),0,1))</f>
        <v/>
      </c>
      <c r="AD4780">
        <f>IF($C4780="","",IF($Z4780="Yes",1,0))</f>
        <v/>
      </c>
      <c r="AE4780">
        <f>IF($AA4780=1,IFERROR(IF(VALUE($C4780)&lt;100000000,VALUE($C4780),1000000000),IFERROR(IF(VALUE(MID($C4780,2,20))&lt;100000000,VALUE(MID($C4780,2,20)),1000000000),1000000000))+ROW()/100000,"")</f>
        <v/>
      </c>
    </row>
    <row r="4781">
      <c r="M4781" s="7">
        <f>IF($C4781="","",L4781*V4781/100)</f>
        <v/>
      </c>
      <c r="N4781" s="11" t="n"/>
      <c r="R4781" s="7" t="n"/>
      <c r="T4781" s="7" t="n"/>
      <c r="U4781" s="7">
        <f>IF($C4781="","",T4781*X4781/100)</f>
        <v/>
      </c>
      <c r="V4781" s="7">
        <f>IF($C4781="","",T4781-U4781)</f>
        <v/>
      </c>
      <c r="X4781">
        <f>IF($C4781="","",IF($AD4781=1,Settings!$C$8,IF($AC4781=1,Settings!$C$6,Settings!$C$7))*100)</f>
        <v/>
      </c>
      <c r="Y4781" s="7">
        <f>IF($C4781="","",V4781-M4781)</f>
        <v/>
      </c>
      <c r="AA4781">
        <f>IF($C4781="","",IF(COUNTIF($C$2:$C4781,$C4781)=1,1,0))</f>
        <v/>
      </c>
      <c r="AB4781">
        <f>IF($AA4781=1,SUMPRODUCT(--($AE$2:$AE$6001&lt;$AE4781))+1,"")</f>
        <v/>
      </c>
      <c r="AC4781">
        <f>IF($C4781="","",IF(OR($W4781=TRUE(),$W4781="TRUE"),0,1))</f>
        <v/>
      </c>
      <c r="AD4781">
        <f>IF($C4781="","",IF($Z4781="Yes",1,0))</f>
        <v/>
      </c>
      <c r="AE4781">
        <f>IF($AA4781=1,IFERROR(IF(VALUE($C4781)&lt;100000000,VALUE($C4781),1000000000),IFERROR(IF(VALUE(MID($C4781,2,20))&lt;100000000,VALUE(MID($C4781,2,20)),1000000000),1000000000))+ROW()/100000,"")</f>
        <v/>
      </c>
    </row>
    <row r="4782">
      <c r="M4782" s="7">
        <f>IF($C4782="","",L4782*V4782/100)</f>
        <v/>
      </c>
      <c r="N4782" s="11" t="n"/>
      <c r="R4782" s="7" t="n"/>
      <c r="T4782" s="7" t="n"/>
      <c r="U4782" s="7">
        <f>IF($C4782="","",T4782*X4782/100)</f>
        <v/>
      </c>
      <c r="V4782" s="7">
        <f>IF($C4782="","",T4782-U4782)</f>
        <v/>
      </c>
      <c r="X4782">
        <f>IF($C4782="","",IF($AD4782=1,Settings!$C$8,IF($AC4782=1,Settings!$C$6,Settings!$C$7))*100)</f>
        <v/>
      </c>
      <c r="Y4782" s="7">
        <f>IF($C4782="","",V4782-M4782)</f>
        <v/>
      </c>
      <c r="AA4782">
        <f>IF($C4782="","",IF(COUNTIF($C$2:$C4782,$C4782)=1,1,0))</f>
        <v/>
      </c>
      <c r="AB4782">
        <f>IF($AA4782=1,SUMPRODUCT(--($AE$2:$AE$6001&lt;$AE4782))+1,"")</f>
        <v/>
      </c>
      <c r="AC4782">
        <f>IF($C4782="","",IF(OR($W4782=TRUE(),$W4782="TRUE"),0,1))</f>
        <v/>
      </c>
      <c r="AD4782">
        <f>IF($C4782="","",IF($Z4782="Yes",1,0))</f>
        <v/>
      </c>
      <c r="AE4782">
        <f>IF($AA4782=1,IFERROR(IF(VALUE($C4782)&lt;100000000,VALUE($C4782),1000000000),IFERROR(IF(VALUE(MID($C4782,2,20))&lt;100000000,VALUE(MID($C4782,2,20)),1000000000),1000000000))+ROW()/100000,"")</f>
        <v/>
      </c>
    </row>
    <row r="4783">
      <c r="M4783" s="7">
        <f>IF($C4783="","",L4783*V4783/100)</f>
        <v/>
      </c>
      <c r="N4783" s="11" t="n"/>
      <c r="R4783" s="7" t="n"/>
      <c r="T4783" s="7" t="n"/>
      <c r="U4783" s="7">
        <f>IF($C4783="","",T4783*X4783/100)</f>
        <v/>
      </c>
      <c r="V4783" s="7">
        <f>IF($C4783="","",T4783-U4783)</f>
        <v/>
      </c>
      <c r="X4783">
        <f>IF($C4783="","",IF($AD4783=1,Settings!$C$8,IF($AC4783=1,Settings!$C$6,Settings!$C$7))*100)</f>
        <v/>
      </c>
      <c r="Y4783" s="7">
        <f>IF($C4783="","",V4783-M4783)</f>
        <v/>
      </c>
      <c r="AA4783">
        <f>IF($C4783="","",IF(COUNTIF($C$2:$C4783,$C4783)=1,1,0))</f>
        <v/>
      </c>
      <c r="AB4783">
        <f>IF($AA4783=1,SUMPRODUCT(--($AE$2:$AE$6001&lt;$AE4783))+1,"")</f>
        <v/>
      </c>
      <c r="AC4783">
        <f>IF($C4783="","",IF(OR($W4783=TRUE(),$W4783="TRUE"),0,1))</f>
        <v/>
      </c>
      <c r="AD4783">
        <f>IF($C4783="","",IF($Z4783="Yes",1,0))</f>
        <v/>
      </c>
      <c r="AE4783">
        <f>IF($AA4783=1,IFERROR(IF(VALUE($C4783)&lt;100000000,VALUE($C4783),1000000000),IFERROR(IF(VALUE(MID($C4783,2,20))&lt;100000000,VALUE(MID($C4783,2,20)),1000000000),1000000000))+ROW()/100000,"")</f>
        <v/>
      </c>
    </row>
    <row r="4784">
      <c r="M4784" s="7">
        <f>IF($C4784="","",L4784*V4784/100)</f>
        <v/>
      </c>
      <c r="N4784" s="11" t="n"/>
      <c r="R4784" s="7" t="n"/>
      <c r="T4784" s="7" t="n"/>
      <c r="U4784" s="7">
        <f>IF($C4784="","",T4784*X4784/100)</f>
        <v/>
      </c>
      <c r="V4784" s="7">
        <f>IF($C4784="","",T4784-U4784)</f>
        <v/>
      </c>
      <c r="X4784">
        <f>IF($C4784="","",IF($AD4784=1,Settings!$C$8,IF($AC4784=1,Settings!$C$6,Settings!$C$7))*100)</f>
        <v/>
      </c>
      <c r="Y4784" s="7">
        <f>IF($C4784="","",V4784-M4784)</f>
        <v/>
      </c>
      <c r="AA4784">
        <f>IF($C4784="","",IF(COUNTIF($C$2:$C4784,$C4784)=1,1,0))</f>
        <v/>
      </c>
      <c r="AB4784">
        <f>IF($AA4784=1,SUMPRODUCT(--($AE$2:$AE$6001&lt;$AE4784))+1,"")</f>
        <v/>
      </c>
      <c r="AC4784">
        <f>IF($C4784="","",IF(OR($W4784=TRUE(),$W4784="TRUE"),0,1))</f>
        <v/>
      </c>
      <c r="AD4784">
        <f>IF($C4784="","",IF($Z4784="Yes",1,0))</f>
        <v/>
      </c>
      <c r="AE4784">
        <f>IF($AA4784=1,IFERROR(IF(VALUE($C4784)&lt;100000000,VALUE($C4784),1000000000),IFERROR(IF(VALUE(MID($C4784,2,20))&lt;100000000,VALUE(MID($C4784,2,20)),1000000000),1000000000))+ROW()/100000,"")</f>
        <v/>
      </c>
    </row>
    <row r="4785">
      <c r="M4785" s="7">
        <f>IF($C4785="","",L4785*V4785/100)</f>
        <v/>
      </c>
      <c r="N4785" s="11" t="n"/>
      <c r="R4785" s="7" t="n"/>
      <c r="T4785" s="7" t="n"/>
      <c r="U4785" s="7">
        <f>IF($C4785="","",T4785*X4785/100)</f>
        <v/>
      </c>
      <c r="V4785" s="7">
        <f>IF($C4785="","",T4785-U4785)</f>
        <v/>
      </c>
      <c r="X4785">
        <f>IF($C4785="","",IF($AD4785=1,Settings!$C$8,IF($AC4785=1,Settings!$C$6,Settings!$C$7))*100)</f>
        <v/>
      </c>
      <c r="Y4785" s="7">
        <f>IF($C4785="","",V4785-M4785)</f>
        <v/>
      </c>
      <c r="AA4785">
        <f>IF($C4785="","",IF(COUNTIF($C$2:$C4785,$C4785)=1,1,0))</f>
        <v/>
      </c>
      <c r="AB4785">
        <f>IF($AA4785=1,SUMPRODUCT(--($AE$2:$AE$6001&lt;$AE4785))+1,"")</f>
        <v/>
      </c>
      <c r="AC4785">
        <f>IF($C4785="","",IF(OR($W4785=TRUE(),$W4785="TRUE"),0,1))</f>
        <v/>
      </c>
      <c r="AD4785">
        <f>IF($C4785="","",IF($Z4785="Yes",1,0))</f>
        <v/>
      </c>
      <c r="AE4785">
        <f>IF($AA4785=1,IFERROR(IF(VALUE($C4785)&lt;100000000,VALUE($C4785),1000000000),IFERROR(IF(VALUE(MID($C4785,2,20))&lt;100000000,VALUE(MID($C4785,2,20)),1000000000),1000000000))+ROW()/100000,"")</f>
        <v/>
      </c>
    </row>
    <row r="4786">
      <c r="M4786" s="7">
        <f>IF($C4786="","",L4786*V4786/100)</f>
        <v/>
      </c>
      <c r="N4786" s="11" t="n"/>
      <c r="R4786" s="7" t="n"/>
      <c r="T4786" s="7" t="n"/>
      <c r="U4786" s="7">
        <f>IF($C4786="","",T4786*X4786/100)</f>
        <v/>
      </c>
      <c r="V4786" s="7">
        <f>IF($C4786="","",T4786-U4786)</f>
        <v/>
      </c>
      <c r="X4786">
        <f>IF($C4786="","",IF($AD4786=1,Settings!$C$8,IF($AC4786=1,Settings!$C$6,Settings!$C$7))*100)</f>
        <v/>
      </c>
      <c r="Y4786" s="7">
        <f>IF($C4786="","",V4786-M4786)</f>
        <v/>
      </c>
      <c r="AA4786">
        <f>IF($C4786="","",IF(COUNTIF($C$2:$C4786,$C4786)=1,1,0))</f>
        <v/>
      </c>
      <c r="AB4786">
        <f>IF($AA4786=1,SUMPRODUCT(--($AE$2:$AE$6001&lt;$AE4786))+1,"")</f>
        <v/>
      </c>
      <c r="AC4786">
        <f>IF($C4786="","",IF(OR($W4786=TRUE(),$W4786="TRUE"),0,1))</f>
        <v/>
      </c>
      <c r="AD4786">
        <f>IF($C4786="","",IF($Z4786="Yes",1,0))</f>
        <v/>
      </c>
      <c r="AE4786">
        <f>IF($AA4786=1,IFERROR(IF(VALUE($C4786)&lt;100000000,VALUE($C4786),1000000000),IFERROR(IF(VALUE(MID($C4786,2,20))&lt;100000000,VALUE(MID($C4786,2,20)),1000000000),1000000000))+ROW()/100000,"")</f>
        <v/>
      </c>
    </row>
    <row r="4787">
      <c r="M4787" s="7">
        <f>IF($C4787="","",L4787*V4787/100)</f>
        <v/>
      </c>
      <c r="N4787" s="11" t="n"/>
      <c r="R4787" s="7" t="n"/>
      <c r="T4787" s="7" t="n"/>
      <c r="U4787" s="7">
        <f>IF($C4787="","",T4787*X4787/100)</f>
        <v/>
      </c>
      <c r="V4787" s="7">
        <f>IF($C4787="","",T4787-U4787)</f>
        <v/>
      </c>
      <c r="X4787">
        <f>IF($C4787="","",IF($AD4787=1,Settings!$C$8,IF($AC4787=1,Settings!$C$6,Settings!$C$7))*100)</f>
        <v/>
      </c>
      <c r="Y4787" s="7">
        <f>IF($C4787="","",V4787-M4787)</f>
        <v/>
      </c>
      <c r="AA4787">
        <f>IF($C4787="","",IF(COUNTIF($C$2:$C4787,$C4787)=1,1,0))</f>
        <v/>
      </c>
      <c r="AB4787">
        <f>IF($AA4787=1,SUMPRODUCT(--($AE$2:$AE$6001&lt;$AE4787))+1,"")</f>
        <v/>
      </c>
      <c r="AC4787">
        <f>IF($C4787="","",IF(OR($W4787=TRUE(),$W4787="TRUE"),0,1))</f>
        <v/>
      </c>
      <c r="AD4787">
        <f>IF($C4787="","",IF($Z4787="Yes",1,0))</f>
        <v/>
      </c>
      <c r="AE4787">
        <f>IF($AA4787=1,IFERROR(IF(VALUE($C4787)&lt;100000000,VALUE($C4787),1000000000),IFERROR(IF(VALUE(MID($C4787,2,20))&lt;100000000,VALUE(MID($C4787,2,20)),1000000000),1000000000))+ROW()/100000,"")</f>
        <v/>
      </c>
    </row>
    <row r="4788">
      <c r="M4788" s="7">
        <f>IF($C4788="","",L4788*V4788/100)</f>
        <v/>
      </c>
      <c r="N4788" s="11" t="n"/>
      <c r="R4788" s="7" t="n"/>
      <c r="T4788" s="7" t="n"/>
      <c r="U4788" s="7">
        <f>IF($C4788="","",T4788*X4788/100)</f>
        <v/>
      </c>
      <c r="V4788" s="7">
        <f>IF($C4788="","",T4788-U4788)</f>
        <v/>
      </c>
      <c r="X4788">
        <f>IF($C4788="","",IF($AD4788=1,Settings!$C$8,IF($AC4788=1,Settings!$C$6,Settings!$C$7))*100)</f>
        <v/>
      </c>
      <c r="Y4788" s="7">
        <f>IF($C4788="","",V4788-M4788)</f>
        <v/>
      </c>
      <c r="AA4788">
        <f>IF($C4788="","",IF(COUNTIF($C$2:$C4788,$C4788)=1,1,0))</f>
        <v/>
      </c>
      <c r="AB4788">
        <f>IF($AA4788=1,SUMPRODUCT(--($AE$2:$AE$6001&lt;$AE4788))+1,"")</f>
        <v/>
      </c>
      <c r="AC4788">
        <f>IF($C4788="","",IF(OR($W4788=TRUE(),$W4788="TRUE"),0,1))</f>
        <v/>
      </c>
      <c r="AD4788">
        <f>IF($C4788="","",IF($Z4788="Yes",1,0))</f>
        <v/>
      </c>
      <c r="AE4788">
        <f>IF($AA4788=1,IFERROR(IF(VALUE($C4788)&lt;100000000,VALUE($C4788),1000000000),IFERROR(IF(VALUE(MID($C4788,2,20))&lt;100000000,VALUE(MID($C4788,2,20)),1000000000),1000000000))+ROW()/100000,"")</f>
        <v/>
      </c>
    </row>
    <row r="4789">
      <c r="M4789" s="7">
        <f>IF($C4789="","",L4789*V4789/100)</f>
        <v/>
      </c>
      <c r="N4789" s="11" t="n"/>
      <c r="R4789" s="7" t="n"/>
      <c r="T4789" s="7" t="n"/>
      <c r="U4789" s="7">
        <f>IF($C4789="","",T4789*X4789/100)</f>
        <v/>
      </c>
      <c r="V4789" s="7">
        <f>IF($C4789="","",T4789-U4789)</f>
        <v/>
      </c>
      <c r="X4789">
        <f>IF($C4789="","",IF($AD4789=1,Settings!$C$8,IF($AC4789=1,Settings!$C$6,Settings!$C$7))*100)</f>
        <v/>
      </c>
      <c r="Y4789" s="7">
        <f>IF($C4789="","",V4789-M4789)</f>
        <v/>
      </c>
      <c r="AA4789">
        <f>IF($C4789="","",IF(COUNTIF($C$2:$C4789,$C4789)=1,1,0))</f>
        <v/>
      </c>
      <c r="AB4789">
        <f>IF($AA4789=1,SUMPRODUCT(--($AE$2:$AE$6001&lt;$AE4789))+1,"")</f>
        <v/>
      </c>
      <c r="AC4789">
        <f>IF($C4789="","",IF(OR($W4789=TRUE(),$W4789="TRUE"),0,1))</f>
        <v/>
      </c>
      <c r="AD4789">
        <f>IF($C4789="","",IF($Z4789="Yes",1,0))</f>
        <v/>
      </c>
      <c r="AE4789">
        <f>IF($AA4789=1,IFERROR(IF(VALUE($C4789)&lt;100000000,VALUE($C4789),1000000000),IFERROR(IF(VALUE(MID($C4789,2,20))&lt;100000000,VALUE(MID($C4789,2,20)),1000000000),1000000000))+ROW()/100000,"")</f>
        <v/>
      </c>
    </row>
    <row r="4790">
      <c r="M4790" s="7">
        <f>IF($C4790="","",L4790*V4790/100)</f>
        <v/>
      </c>
      <c r="N4790" s="11" t="n"/>
      <c r="R4790" s="7" t="n"/>
      <c r="T4790" s="7" t="n"/>
      <c r="U4790" s="7">
        <f>IF($C4790="","",T4790*X4790/100)</f>
        <v/>
      </c>
      <c r="V4790" s="7">
        <f>IF($C4790="","",T4790-U4790)</f>
        <v/>
      </c>
      <c r="X4790">
        <f>IF($C4790="","",IF($AD4790=1,Settings!$C$8,IF($AC4790=1,Settings!$C$6,Settings!$C$7))*100)</f>
        <v/>
      </c>
      <c r="Y4790" s="7">
        <f>IF($C4790="","",V4790-M4790)</f>
        <v/>
      </c>
      <c r="AA4790">
        <f>IF($C4790="","",IF(COUNTIF($C$2:$C4790,$C4790)=1,1,0))</f>
        <v/>
      </c>
      <c r="AB4790">
        <f>IF($AA4790=1,SUMPRODUCT(--($AE$2:$AE$6001&lt;$AE4790))+1,"")</f>
        <v/>
      </c>
      <c r="AC4790">
        <f>IF($C4790="","",IF(OR($W4790=TRUE(),$W4790="TRUE"),0,1))</f>
        <v/>
      </c>
      <c r="AD4790">
        <f>IF($C4790="","",IF($Z4790="Yes",1,0))</f>
        <v/>
      </c>
      <c r="AE4790">
        <f>IF($AA4790=1,IFERROR(IF(VALUE($C4790)&lt;100000000,VALUE($C4790),1000000000),IFERROR(IF(VALUE(MID($C4790,2,20))&lt;100000000,VALUE(MID($C4790,2,20)),1000000000),1000000000))+ROW()/100000,"")</f>
        <v/>
      </c>
    </row>
    <row r="4791">
      <c r="M4791" s="7">
        <f>IF($C4791="","",L4791*V4791/100)</f>
        <v/>
      </c>
      <c r="N4791" s="11" t="n"/>
      <c r="R4791" s="7" t="n"/>
      <c r="T4791" s="7" t="n"/>
      <c r="U4791" s="7">
        <f>IF($C4791="","",T4791*X4791/100)</f>
        <v/>
      </c>
      <c r="V4791" s="7">
        <f>IF($C4791="","",T4791-U4791)</f>
        <v/>
      </c>
      <c r="X4791">
        <f>IF($C4791="","",IF($AD4791=1,Settings!$C$8,IF($AC4791=1,Settings!$C$6,Settings!$C$7))*100)</f>
        <v/>
      </c>
      <c r="Y4791" s="7">
        <f>IF($C4791="","",V4791-M4791)</f>
        <v/>
      </c>
      <c r="AA4791">
        <f>IF($C4791="","",IF(COUNTIF($C$2:$C4791,$C4791)=1,1,0))</f>
        <v/>
      </c>
      <c r="AB4791">
        <f>IF($AA4791=1,SUMPRODUCT(--($AE$2:$AE$6001&lt;$AE4791))+1,"")</f>
        <v/>
      </c>
      <c r="AC4791">
        <f>IF($C4791="","",IF(OR($W4791=TRUE(),$W4791="TRUE"),0,1))</f>
        <v/>
      </c>
      <c r="AD4791">
        <f>IF($C4791="","",IF($Z4791="Yes",1,0))</f>
        <v/>
      </c>
      <c r="AE4791">
        <f>IF($AA4791=1,IFERROR(IF(VALUE($C4791)&lt;100000000,VALUE($C4791),1000000000),IFERROR(IF(VALUE(MID($C4791,2,20))&lt;100000000,VALUE(MID($C4791,2,20)),1000000000),1000000000))+ROW()/100000,"")</f>
        <v/>
      </c>
    </row>
    <row r="4792">
      <c r="M4792" s="7">
        <f>IF($C4792="","",L4792*V4792/100)</f>
        <v/>
      </c>
      <c r="N4792" s="11" t="n"/>
      <c r="R4792" s="7" t="n"/>
      <c r="T4792" s="7" t="n"/>
      <c r="U4792" s="7">
        <f>IF($C4792="","",T4792*X4792/100)</f>
        <v/>
      </c>
      <c r="V4792" s="7">
        <f>IF($C4792="","",T4792-U4792)</f>
        <v/>
      </c>
      <c r="X4792">
        <f>IF($C4792="","",IF($AD4792=1,Settings!$C$8,IF($AC4792=1,Settings!$C$6,Settings!$C$7))*100)</f>
        <v/>
      </c>
      <c r="Y4792" s="7">
        <f>IF($C4792="","",V4792-M4792)</f>
        <v/>
      </c>
      <c r="AA4792">
        <f>IF($C4792="","",IF(COUNTIF($C$2:$C4792,$C4792)=1,1,0))</f>
        <v/>
      </c>
      <c r="AB4792">
        <f>IF($AA4792=1,SUMPRODUCT(--($AE$2:$AE$6001&lt;$AE4792))+1,"")</f>
        <v/>
      </c>
      <c r="AC4792">
        <f>IF($C4792="","",IF(OR($W4792=TRUE(),$W4792="TRUE"),0,1))</f>
        <v/>
      </c>
      <c r="AD4792">
        <f>IF($C4792="","",IF($Z4792="Yes",1,0))</f>
        <v/>
      </c>
      <c r="AE4792">
        <f>IF($AA4792=1,IFERROR(IF(VALUE($C4792)&lt;100000000,VALUE($C4792),1000000000),IFERROR(IF(VALUE(MID($C4792,2,20))&lt;100000000,VALUE(MID($C4792,2,20)),1000000000),1000000000))+ROW()/100000,"")</f>
        <v/>
      </c>
    </row>
    <row r="4793">
      <c r="M4793" s="7">
        <f>IF($C4793="","",L4793*V4793/100)</f>
        <v/>
      </c>
      <c r="N4793" s="11" t="n"/>
      <c r="R4793" s="7" t="n"/>
      <c r="T4793" s="7" t="n"/>
      <c r="U4793" s="7">
        <f>IF($C4793="","",T4793*X4793/100)</f>
        <v/>
      </c>
      <c r="V4793" s="7">
        <f>IF($C4793="","",T4793-U4793)</f>
        <v/>
      </c>
      <c r="X4793">
        <f>IF($C4793="","",IF($AD4793=1,Settings!$C$8,IF($AC4793=1,Settings!$C$6,Settings!$C$7))*100)</f>
        <v/>
      </c>
      <c r="Y4793" s="7">
        <f>IF($C4793="","",V4793-M4793)</f>
        <v/>
      </c>
      <c r="AA4793">
        <f>IF($C4793="","",IF(COUNTIF($C$2:$C4793,$C4793)=1,1,0))</f>
        <v/>
      </c>
      <c r="AB4793">
        <f>IF($AA4793=1,SUMPRODUCT(--($AE$2:$AE$6001&lt;$AE4793))+1,"")</f>
        <v/>
      </c>
      <c r="AC4793">
        <f>IF($C4793="","",IF(OR($W4793=TRUE(),$W4793="TRUE"),0,1))</f>
        <v/>
      </c>
      <c r="AD4793">
        <f>IF($C4793="","",IF($Z4793="Yes",1,0))</f>
        <v/>
      </c>
      <c r="AE4793">
        <f>IF($AA4793=1,IFERROR(IF(VALUE($C4793)&lt;100000000,VALUE($C4793),1000000000),IFERROR(IF(VALUE(MID($C4793,2,20))&lt;100000000,VALUE(MID($C4793,2,20)),1000000000),1000000000))+ROW()/100000,"")</f>
        <v/>
      </c>
    </row>
    <row r="4794">
      <c r="M4794" s="7">
        <f>IF($C4794="","",L4794*V4794/100)</f>
        <v/>
      </c>
      <c r="N4794" s="11" t="n"/>
      <c r="R4794" s="7" t="n"/>
      <c r="T4794" s="7" t="n"/>
      <c r="U4794" s="7">
        <f>IF($C4794="","",T4794*X4794/100)</f>
        <v/>
      </c>
      <c r="V4794" s="7">
        <f>IF($C4794="","",T4794-U4794)</f>
        <v/>
      </c>
      <c r="X4794">
        <f>IF($C4794="","",IF($AD4794=1,Settings!$C$8,IF($AC4794=1,Settings!$C$6,Settings!$C$7))*100)</f>
        <v/>
      </c>
      <c r="Y4794" s="7">
        <f>IF($C4794="","",V4794-M4794)</f>
        <v/>
      </c>
      <c r="AA4794">
        <f>IF($C4794="","",IF(COUNTIF($C$2:$C4794,$C4794)=1,1,0))</f>
        <v/>
      </c>
      <c r="AB4794">
        <f>IF($AA4794=1,SUMPRODUCT(--($AE$2:$AE$6001&lt;$AE4794))+1,"")</f>
        <v/>
      </c>
      <c r="AC4794">
        <f>IF($C4794="","",IF(OR($W4794=TRUE(),$W4794="TRUE"),0,1))</f>
        <v/>
      </c>
      <c r="AD4794">
        <f>IF($C4794="","",IF($Z4794="Yes",1,0))</f>
        <v/>
      </c>
      <c r="AE4794">
        <f>IF($AA4794=1,IFERROR(IF(VALUE($C4794)&lt;100000000,VALUE($C4794),1000000000),IFERROR(IF(VALUE(MID($C4794,2,20))&lt;100000000,VALUE(MID($C4794,2,20)),1000000000),1000000000))+ROW()/100000,"")</f>
        <v/>
      </c>
    </row>
    <row r="4795">
      <c r="M4795" s="7">
        <f>IF($C4795="","",L4795*V4795/100)</f>
        <v/>
      </c>
      <c r="N4795" s="11" t="n"/>
      <c r="R4795" s="7" t="n"/>
      <c r="T4795" s="7" t="n"/>
      <c r="U4795" s="7">
        <f>IF($C4795="","",T4795*X4795/100)</f>
        <v/>
      </c>
      <c r="V4795" s="7">
        <f>IF($C4795="","",T4795-U4795)</f>
        <v/>
      </c>
      <c r="X4795">
        <f>IF($C4795="","",IF($AD4795=1,Settings!$C$8,IF($AC4795=1,Settings!$C$6,Settings!$C$7))*100)</f>
        <v/>
      </c>
      <c r="Y4795" s="7">
        <f>IF($C4795="","",V4795-M4795)</f>
        <v/>
      </c>
      <c r="AA4795">
        <f>IF($C4795="","",IF(COUNTIF($C$2:$C4795,$C4795)=1,1,0))</f>
        <v/>
      </c>
      <c r="AB4795">
        <f>IF($AA4795=1,SUMPRODUCT(--($AE$2:$AE$6001&lt;$AE4795))+1,"")</f>
        <v/>
      </c>
      <c r="AC4795">
        <f>IF($C4795="","",IF(OR($W4795=TRUE(),$W4795="TRUE"),0,1))</f>
        <v/>
      </c>
      <c r="AD4795">
        <f>IF($C4795="","",IF($Z4795="Yes",1,0))</f>
        <v/>
      </c>
      <c r="AE4795">
        <f>IF($AA4795=1,IFERROR(IF(VALUE($C4795)&lt;100000000,VALUE($C4795),1000000000),IFERROR(IF(VALUE(MID($C4795,2,20))&lt;100000000,VALUE(MID($C4795,2,20)),1000000000),1000000000))+ROW()/100000,"")</f>
        <v/>
      </c>
    </row>
    <row r="4796">
      <c r="M4796" s="7">
        <f>IF($C4796="","",L4796*V4796/100)</f>
        <v/>
      </c>
      <c r="N4796" s="11" t="n"/>
      <c r="R4796" s="7" t="n"/>
      <c r="T4796" s="7" t="n"/>
      <c r="U4796" s="7">
        <f>IF($C4796="","",T4796*X4796/100)</f>
        <v/>
      </c>
      <c r="V4796" s="7">
        <f>IF($C4796="","",T4796-U4796)</f>
        <v/>
      </c>
      <c r="X4796">
        <f>IF($C4796="","",IF($AD4796=1,Settings!$C$8,IF($AC4796=1,Settings!$C$6,Settings!$C$7))*100)</f>
        <v/>
      </c>
      <c r="Y4796" s="7">
        <f>IF($C4796="","",V4796-M4796)</f>
        <v/>
      </c>
      <c r="AA4796">
        <f>IF($C4796="","",IF(COUNTIF($C$2:$C4796,$C4796)=1,1,0))</f>
        <v/>
      </c>
      <c r="AB4796">
        <f>IF($AA4796=1,SUMPRODUCT(--($AE$2:$AE$6001&lt;$AE4796))+1,"")</f>
        <v/>
      </c>
      <c r="AC4796">
        <f>IF($C4796="","",IF(OR($W4796=TRUE(),$W4796="TRUE"),0,1))</f>
        <v/>
      </c>
      <c r="AD4796">
        <f>IF($C4796="","",IF($Z4796="Yes",1,0))</f>
        <v/>
      </c>
      <c r="AE4796">
        <f>IF($AA4796=1,IFERROR(IF(VALUE($C4796)&lt;100000000,VALUE($C4796),1000000000),IFERROR(IF(VALUE(MID($C4796,2,20))&lt;100000000,VALUE(MID($C4796,2,20)),1000000000),1000000000))+ROW()/100000,"")</f>
        <v/>
      </c>
    </row>
    <row r="4797">
      <c r="M4797" s="7">
        <f>IF($C4797="","",L4797*V4797/100)</f>
        <v/>
      </c>
      <c r="N4797" s="11" t="n"/>
      <c r="R4797" s="7" t="n"/>
      <c r="T4797" s="7" t="n"/>
      <c r="U4797" s="7">
        <f>IF($C4797="","",T4797*X4797/100)</f>
        <v/>
      </c>
      <c r="V4797" s="7">
        <f>IF($C4797="","",T4797-U4797)</f>
        <v/>
      </c>
      <c r="X4797">
        <f>IF($C4797="","",IF($AD4797=1,Settings!$C$8,IF($AC4797=1,Settings!$C$6,Settings!$C$7))*100)</f>
        <v/>
      </c>
      <c r="Y4797" s="7">
        <f>IF($C4797="","",V4797-M4797)</f>
        <v/>
      </c>
      <c r="AA4797">
        <f>IF($C4797="","",IF(COUNTIF($C$2:$C4797,$C4797)=1,1,0))</f>
        <v/>
      </c>
      <c r="AB4797">
        <f>IF($AA4797=1,SUMPRODUCT(--($AE$2:$AE$6001&lt;$AE4797))+1,"")</f>
        <v/>
      </c>
      <c r="AC4797">
        <f>IF($C4797="","",IF(OR($W4797=TRUE(),$W4797="TRUE"),0,1))</f>
        <v/>
      </c>
      <c r="AD4797">
        <f>IF($C4797="","",IF($Z4797="Yes",1,0))</f>
        <v/>
      </c>
      <c r="AE4797">
        <f>IF($AA4797=1,IFERROR(IF(VALUE($C4797)&lt;100000000,VALUE($C4797),1000000000),IFERROR(IF(VALUE(MID($C4797,2,20))&lt;100000000,VALUE(MID($C4797,2,20)),1000000000),1000000000))+ROW()/100000,"")</f>
        <v/>
      </c>
    </row>
    <row r="4798">
      <c r="M4798" s="7">
        <f>IF($C4798="","",L4798*V4798/100)</f>
        <v/>
      </c>
      <c r="N4798" s="11" t="n"/>
      <c r="R4798" s="7" t="n"/>
      <c r="T4798" s="7" t="n"/>
      <c r="U4798" s="7">
        <f>IF($C4798="","",T4798*X4798/100)</f>
        <v/>
      </c>
      <c r="V4798" s="7">
        <f>IF($C4798="","",T4798-U4798)</f>
        <v/>
      </c>
      <c r="X4798">
        <f>IF($C4798="","",IF($AD4798=1,Settings!$C$8,IF($AC4798=1,Settings!$C$6,Settings!$C$7))*100)</f>
        <v/>
      </c>
      <c r="Y4798" s="7">
        <f>IF($C4798="","",V4798-M4798)</f>
        <v/>
      </c>
      <c r="AA4798">
        <f>IF($C4798="","",IF(COUNTIF($C$2:$C4798,$C4798)=1,1,0))</f>
        <v/>
      </c>
      <c r="AB4798">
        <f>IF($AA4798=1,SUMPRODUCT(--($AE$2:$AE$6001&lt;$AE4798))+1,"")</f>
        <v/>
      </c>
      <c r="AC4798">
        <f>IF($C4798="","",IF(OR($W4798=TRUE(),$W4798="TRUE"),0,1))</f>
        <v/>
      </c>
      <c r="AD4798">
        <f>IF($C4798="","",IF($Z4798="Yes",1,0))</f>
        <v/>
      </c>
      <c r="AE4798">
        <f>IF($AA4798=1,IFERROR(IF(VALUE($C4798)&lt;100000000,VALUE($C4798),1000000000),IFERROR(IF(VALUE(MID($C4798,2,20))&lt;100000000,VALUE(MID($C4798,2,20)),1000000000),1000000000))+ROW()/100000,"")</f>
        <v/>
      </c>
    </row>
    <row r="4799">
      <c r="M4799" s="7">
        <f>IF($C4799="","",L4799*V4799/100)</f>
        <v/>
      </c>
      <c r="N4799" s="11" t="n"/>
      <c r="R4799" s="7" t="n"/>
      <c r="T4799" s="7" t="n"/>
      <c r="U4799" s="7">
        <f>IF($C4799="","",T4799*X4799/100)</f>
        <v/>
      </c>
      <c r="V4799" s="7">
        <f>IF($C4799="","",T4799-U4799)</f>
        <v/>
      </c>
      <c r="X4799">
        <f>IF($C4799="","",IF($AD4799=1,Settings!$C$8,IF($AC4799=1,Settings!$C$6,Settings!$C$7))*100)</f>
        <v/>
      </c>
      <c r="Y4799" s="7">
        <f>IF($C4799="","",V4799-M4799)</f>
        <v/>
      </c>
      <c r="AA4799">
        <f>IF($C4799="","",IF(COUNTIF($C$2:$C4799,$C4799)=1,1,0))</f>
        <v/>
      </c>
      <c r="AB4799">
        <f>IF($AA4799=1,SUMPRODUCT(--($AE$2:$AE$6001&lt;$AE4799))+1,"")</f>
        <v/>
      </c>
      <c r="AC4799">
        <f>IF($C4799="","",IF(OR($W4799=TRUE(),$W4799="TRUE"),0,1))</f>
        <v/>
      </c>
      <c r="AD4799">
        <f>IF($C4799="","",IF($Z4799="Yes",1,0))</f>
        <v/>
      </c>
      <c r="AE4799">
        <f>IF($AA4799=1,IFERROR(IF(VALUE($C4799)&lt;100000000,VALUE($C4799),1000000000),IFERROR(IF(VALUE(MID($C4799,2,20))&lt;100000000,VALUE(MID($C4799,2,20)),1000000000),1000000000))+ROW()/100000,"")</f>
        <v/>
      </c>
    </row>
    <row r="4800">
      <c r="M4800" s="7">
        <f>IF($C4800="","",L4800*V4800/100)</f>
        <v/>
      </c>
      <c r="N4800" s="11" t="n"/>
      <c r="R4800" s="7" t="n"/>
      <c r="T4800" s="7" t="n"/>
      <c r="U4800" s="7">
        <f>IF($C4800="","",T4800*X4800/100)</f>
        <v/>
      </c>
      <c r="V4800" s="7">
        <f>IF($C4800="","",T4800-U4800)</f>
        <v/>
      </c>
      <c r="X4800">
        <f>IF($C4800="","",IF($AD4800=1,Settings!$C$8,IF($AC4800=1,Settings!$C$6,Settings!$C$7))*100)</f>
        <v/>
      </c>
      <c r="Y4800" s="7">
        <f>IF($C4800="","",V4800-M4800)</f>
        <v/>
      </c>
      <c r="AA4800">
        <f>IF($C4800="","",IF(COUNTIF($C$2:$C4800,$C4800)=1,1,0))</f>
        <v/>
      </c>
      <c r="AB4800">
        <f>IF($AA4800=1,SUMPRODUCT(--($AE$2:$AE$6001&lt;$AE4800))+1,"")</f>
        <v/>
      </c>
      <c r="AC4800">
        <f>IF($C4800="","",IF(OR($W4800=TRUE(),$W4800="TRUE"),0,1))</f>
        <v/>
      </c>
      <c r="AD4800">
        <f>IF($C4800="","",IF($Z4800="Yes",1,0))</f>
        <v/>
      </c>
      <c r="AE4800">
        <f>IF($AA4800=1,IFERROR(IF(VALUE($C4800)&lt;100000000,VALUE($C4800),1000000000),IFERROR(IF(VALUE(MID($C4800,2,20))&lt;100000000,VALUE(MID($C4800,2,20)),1000000000),1000000000))+ROW()/100000,"")</f>
        <v/>
      </c>
    </row>
    <row r="4801">
      <c r="M4801" s="7">
        <f>IF($C4801="","",L4801*V4801/100)</f>
        <v/>
      </c>
      <c r="N4801" s="11" t="n"/>
      <c r="R4801" s="7" t="n"/>
      <c r="T4801" s="7" t="n"/>
      <c r="U4801" s="7">
        <f>IF($C4801="","",T4801*X4801/100)</f>
        <v/>
      </c>
      <c r="V4801" s="7">
        <f>IF($C4801="","",T4801-U4801)</f>
        <v/>
      </c>
      <c r="X4801">
        <f>IF($C4801="","",IF($AD4801=1,Settings!$C$8,IF($AC4801=1,Settings!$C$6,Settings!$C$7))*100)</f>
        <v/>
      </c>
      <c r="Y4801" s="7">
        <f>IF($C4801="","",V4801-M4801)</f>
        <v/>
      </c>
      <c r="AA4801">
        <f>IF($C4801="","",IF(COUNTIF($C$2:$C4801,$C4801)=1,1,0))</f>
        <v/>
      </c>
      <c r="AB4801">
        <f>IF($AA4801=1,SUMPRODUCT(--($AE$2:$AE$6001&lt;$AE4801))+1,"")</f>
        <v/>
      </c>
      <c r="AC4801">
        <f>IF($C4801="","",IF(OR($W4801=TRUE(),$W4801="TRUE"),0,1))</f>
        <v/>
      </c>
      <c r="AD4801">
        <f>IF($C4801="","",IF($Z4801="Yes",1,0))</f>
        <v/>
      </c>
      <c r="AE4801">
        <f>IF($AA4801=1,IFERROR(IF(VALUE($C4801)&lt;100000000,VALUE($C4801),1000000000),IFERROR(IF(VALUE(MID($C4801,2,20))&lt;100000000,VALUE(MID($C4801,2,20)),1000000000),1000000000))+ROW()/100000,"")</f>
        <v/>
      </c>
    </row>
    <row r="4802">
      <c r="M4802" s="7">
        <f>IF($C4802="","",L4802*V4802/100)</f>
        <v/>
      </c>
      <c r="N4802" s="11" t="n"/>
      <c r="R4802" s="7" t="n"/>
      <c r="T4802" s="7" t="n"/>
      <c r="U4802" s="7">
        <f>IF($C4802="","",T4802*X4802/100)</f>
        <v/>
      </c>
      <c r="V4802" s="7">
        <f>IF($C4802="","",T4802-U4802)</f>
        <v/>
      </c>
      <c r="X4802">
        <f>IF($C4802="","",IF($AD4802=1,Settings!$C$8,IF($AC4802=1,Settings!$C$6,Settings!$C$7))*100)</f>
        <v/>
      </c>
      <c r="Y4802" s="7">
        <f>IF($C4802="","",V4802-M4802)</f>
        <v/>
      </c>
      <c r="AA4802">
        <f>IF($C4802="","",IF(COUNTIF($C$2:$C4802,$C4802)=1,1,0))</f>
        <v/>
      </c>
      <c r="AB4802">
        <f>IF($AA4802=1,SUMPRODUCT(--($AE$2:$AE$6001&lt;$AE4802))+1,"")</f>
        <v/>
      </c>
      <c r="AC4802">
        <f>IF($C4802="","",IF(OR($W4802=TRUE(),$W4802="TRUE"),0,1))</f>
        <v/>
      </c>
      <c r="AD4802">
        <f>IF($C4802="","",IF($Z4802="Yes",1,0))</f>
        <v/>
      </c>
      <c r="AE4802">
        <f>IF($AA4802=1,IFERROR(IF(VALUE($C4802)&lt;100000000,VALUE($C4802),1000000000),IFERROR(IF(VALUE(MID($C4802,2,20))&lt;100000000,VALUE(MID($C4802,2,20)),1000000000),1000000000))+ROW()/100000,"")</f>
        <v/>
      </c>
    </row>
    <row r="4803">
      <c r="M4803" s="7">
        <f>IF($C4803="","",L4803*V4803/100)</f>
        <v/>
      </c>
      <c r="N4803" s="11" t="n"/>
      <c r="R4803" s="7" t="n"/>
      <c r="T4803" s="7" t="n"/>
      <c r="U4803" s="7">
        <f>IF($C4803="","",T4803*X4803/100)</f>
        <v/>
      </c>
      <c r="V4803" s="7">
        <f>IF($C4803="","",T4803-U4803)</f>
        <v/>
      </c>
      <c r="X4803">
        <f>IF($C4803="","",IF($AD4803=1,Settings!$C$8,IF($AC4803=1,Settings!$C$6,Settings!$C$7))*100)</f>
        <v/>
      </c>
      <c r="Y4803" s="7">
        <f>IF($C4803="","",V4803-M4803)</f>
        <v/>
      </c>
      <c r="AA4803">
        <f>IF($C4803="","",IF(COUNTIF($C$2:$C4803,$C4803)=1,1,0))</f>
        <v/>
      </c>
      <c r="AB4803">
        <f>IF($AA4803=1,SUMPRODUCT(--($AE$2:$AE$6001&lt;$AE4803))+1,"")</f>
        <v/>
      </c>
      <c r="AC4803">
        <f>IF($C4803="","",IF(OR($W4803=TRUE(),$W4803="TRUE"),0,1))</f>
        <v/>
      </c>
      <c r="AD4803">
        <f>IF($C4803="","",IF($Z4803="Yes",1,0))</f>
        <v/>
      </c>
      <c r="AE4803">
        <f>IF($AA4803=1,IFERROR(IF(VALUE($C4803)&lt;100000000,VALUE($C4803),1000000000),IFERROR(IF(VALUE(MID($C4803,2,20))&lt;100000000,VALUE(MID($C4803,2,20)),1000000000),1000000000))+ROW()/100000,"")</f>
        <v/>
      </c>
    </row>
    <row r="4804">
      <c r="M4804" s="7">
        <f>IF($C4804="","",L4804*V4804/100)</f>
        <v/>
      </c>
      <c r="N4804" s="11" t="n"/>
      <c r="R4804" s="7" t="n"/>
      <c r="T4804" s="7" t="n"/>
      <c r="U4804" s="7">
        <f>IF($C4804="","",T4804*X4804/100)</f>
        <v/>
      </c>
      <c r="V4804" s="7">
        <f>IF($C4804="","",T4804-U4804)</f>
        <v/>
      </c>
      <c r="X4804">
        <f>IF($C4804="","",IF($AD4804=1,Settings!$C$8,IF($AC4804=1,Settings!$C$6,Settings!$C$7))*100)</f>
        <v/>
      </c>
      <c r="Y4804" s="7">
        <f>IF($C4804="","",V4804-M4804)</f>
        <v/>
      </c>
      <c r="AA4804">
        <f>IF($C4804="","",IF(COUNTIF($C$2:$C4804,$C4804)=1,1,0))</f>
        <v/>
      </c>
      <c r="AB4804">
        <f>IF($AA4804=1,SUMPRODUCT(--($AE$2:$AE$6001&lt;$AE4804))+1,"")</f>
        <v/>
      </c>
      <c r="AC4804">
        <f>IF($C4804="","",IF(OR($W4804=TRUE(),$W4804="TRUE"),0,1))</f>
        <v/>
      </c>
      <c r="AD4804">
        <f>IF($C4804="","",IF($Z4804="Yes",1,0))</f>
        <v/>
      </c>
      <c r="AE4804">
        <f>IF($AA4804=1,IFERROR(IF(VALUE($C4804)&lt;100000000,VALUE($C4804),1000000000),IFERROR(IF(VALUE(MID($C4804,2,20))&lt;100000000,VALUE(MID($C4804,2,20)),1000000000),1000000000))+ROW()/100000,"")</f>
        <v/>
      </c>
    </row>
    <row r="4805">
      <c r="M4805" s="7">
        <f>IF($C4805="","",L4805*V4805/100)</f>
        <v/>
      </c>
      <c r="N4805" s="11" t="n"/>
      <c r="R4805" s="7" t="n"/>
      <c r="T4805" s="7" t="n"/>
      <c r="U4805" s="7">
        <f>IF($C4805="","",T4805*X4805/100)</f>
        <v/>
      </c>
      <c r="V4805" s="7">
        <f>IF($C4805="","",T4805-U4805)</f>
        <v/>
      </c>
      <c r="X4805">
        <f>IF($C4805="","",IF($AD4805=1,Settings!$C$8,IF($AC4805=1,Settings!$C$6,Settings!$C$7))*100)</f>
        <v/>
      </c>
      <c r="Y4805" s="7">
        <f>IF($C4805="","",V4805-M4805)</f>
        <v/>
      </c>
      <c r="AA4805">
        <f>IF($C4805="","",IF(COUNTIF($C$2:$C4805,$C4805)=1,1,0))</f>
        <v/>
      </c>
      <c r="AB4805">
        <f>IF($AA4805=1,SUMPRODUCT(--($AE$2:$AE$6001&lt;$AE4805))+1,"")</f>
        <v/>
      </c>
      <c r="AC4805">
        <f>IF($C4805="","",IF(OR($W4805=TRUE(),$W4805="TRUE"),0,1))</f>
        <v/>
      </c>
      <c r="AD4805">
        <f>IF($C4805="","",IF($Z4805="Yes",1,0))</f>
        <v/>
      </c>
      <c r="AE4805">
        <f>IF($AA4805=1,IFERROR(IF(VALUE($C4805)&lt;100000000,VALUE($C4805),1000000000),IFERROR(IF(VALUE(MID($C4805,2,20))&lt;100000000,VALUE(MID($C4805,2,20)),1000000000),1000000000))+ROW()/100000,"")</f>
        <v/>
      </c>
    </row>
    <row r="4806">
      <c r="M4806" s="7">
        <f>IF($C4806="","",L4806*V4806/100)</f>
        <v/>
      </c>
      <c r="N4806" s="11" t="n"/>
      <c r="R4806" s="7" t="n"/>
      <c r="T4806" s="7" t="n"/>
      <c r="U4806" s="7">
        <f>IF($C4806="","",T4806*X4806/100)</f>
        <v/>
      </c>
      <c r="V4806" s="7">
        <f>IF($C4806="","",T4806-U4806)</f>
        <v/>
      </c>
      <c r="X4806">
        <f>IF($C4806="","",IF($AD4806=1,Settings!$C$8,IF($AC4806=1,Settings!$C$6,Settings!$C$7))*100)</f>
        <v/>
      </c>
      <c r="Y4806" s="7">
        <f>IF($C4806="","",V4806-M4806)</f>
        <v/>
      </c>
      <c r="AA4806">
        <f>IF($C4806="","",IF(COUNTIF($C$2:$C4806,$C4806)=1,1,0))</f>
        <v/>
      </c>
      <c r="AB4806">
        <f>IF($AA4806=1,SUMPRODUCT(--($AE$2:$AE$6001&lt;$AE4806))+1,"")</f>
        <v/>
      </c>
      <c r="AC4806">
        <f>IF($C4806="","",IF(OR($W4806=TRUE(),$W4806="TRUE"),0,1))</f>
        <v/>
      </c>
      <c r="AD4806">
        <f>IF($C4806="","",IF($Z4806="Yes",1,0))</f>
        <v/>
      </c>
      <c r="AE4806">
        <f>IF($AA4806=1,IFERROR(IF(VALUE($C4806)&lt;100000000,VALUE($C4806),1000000000),IFERROR(IF(VALUE(MID($C4806,2,20))&lt;100000000,VALUE(MID($C4806,2,20)),1000000000),1000000000))+ROW()/100000,"")</f>
        <v/>
      </c>
    </row>
    <row r="4807">
      <c r="M4807" s="7">
        <f>IF($C4807="","",L4807*V4807/100)</f>
        <v/>
      </c>
      <c r="N4807" s="11" t="n"/>
      <c r="R4807" s="7" t="n"/>
      <c r="T4807" s="7" t="n"/>
      <c r="U4807" s="7">
        <f>IF($C4807="","",T4807*X4807/100)</f>
        <v/>
      </c>
      <c r="V4807" s="7">
        <f>IF($C4807="","",T4807-U4807)</f>
        <v/>
      </c>
      <c r="X4807">
        <f>IF($C4807="","",IF($AD4807=1,Settings!$C$8,IF($AC4807=1,Settings!$C$6,Settings!$C$7))*100)</f>
        <v/>
      </c>
      <c r="Y4807" s="7">
        <f>IF($C4807="","",V4807-M4807)</f>
        <v/>
      </c>
      <c r="AA4807">
        <f>IF($C4807="","",IF(COUNTIF($C$2:$C4807,$C4807)=1,1,0))</f>
        <v/>
      </c>
      <c r="AB4807">
        <f>IF($AA4807=1,SUMPRODUCT(--($AE$2:$AE$6001&lt;$AE4807))+1,"")</f>
        <v/>
      </c>
      <c r="AC4807">
        <f>IF($C4807="","",IF(OR($W4807=TRUE(),$W4807="TRUE"),0,1))</f>
        <v/>
      </c>
      <c r="AD4807">
        <f>IF($C4807="","",IF($Z4807="Yes",1,0))</f>
        <v/>
      </c>
      <c r="AE4807">
        <f>IF($AA4807=1,IFERROR(IF(VALUE($C4807)&lt;100000000,VALUE($C4807),1000000000),IFERROR(IF(VALUE(MID($C4807,2,20))&lt;100000000,VALUE(MID($C4807,2,20)),1000000000),1000000000))+ROW()/100000,"")</f>
        <v/>
      </c>
    </row>
    <row r="4808">
      <c r="M4808" s="7">
        <f>IF($C4808="","",L4808*V4808/100)</f>
        <v/>
      </c>
      <c r="N4808" s="11" t="n"/>
      <c r="R4808" s="7" t="n"/>
      <c r="T4808" s="7" t="n"/>
      <c r="U4808" s="7">
        <f>IF($C4808="","",T4808*X4808/100)</f>
        <v/>
      </c>
      <c r="V4808" s="7">
        <f>IF($C4808="","",T4808-U4808)</f>
        <v/>
      </c>
      <c r="X4808">
        <f>IF($C4808="","",IF($AD4808=1,Settings!$C$8,IF($AC4808=1,Settings!$C$6,Settings!$C$7))*100)</f>
        <v/>
      </c>
      <c r="Y4808" s="7">
        <f>IF($C4808="","",V4808-M4808)</f>
        <v/>
      </c>
      <c r="AA4808">
        <f>IF($C4808="","",IF(COUNTIF($C$2:$C4808,$C4808)=1,1,0))</f>
        <v/>
      </c>
      <c r="AB4808">
        <f>IF($AA4808=1,SUMPRODUCT(--($AE$2:$AE$6001&lt;$AE4808))+1,"")</f>
        <v/>
      </c>
      <c r="AC4808">
        <f>IF($C4808="","",IF(OR($W4808=TRUE(),$W4808="TRUE"),0,1))</f>
        <v/>
      </c>
      <c r="AD4808">
        <f>IF($C4808="","",IF($Z4808="Yes",1,0))</f>
        <v/>
      </c>
      <c r="AE4808">
        <f>IF($AA4808=1,IFERROR(IF(VALUE($C4808)&lt;100000000,VALUE($C4808),1000000000),IFERROR(IF(VALUE(MID($C4808,2,20))&lt;100000000,VALUE(MID($C4808,2,20)),1000000000),1000000000))+ROW()/100000,"")</f>
        <v/>
      </c>
    </row>
    <row r="4809">
      <c r="M4809" s="7">
        <f>IF($C4809="","",L4809*V4809/100)</f>
        <v/>
      </c>
      <c r="N4809" s="11" t="n"/>
      <c r="R4809" s="7" t="n"/>
      <c r="T4809" s="7" t="n"/>
      <c r="U4809" s="7">
        <f>IF($C4809="","",T4809*X4809/100)</f>
        <v/>
      </c>
      <c r="V4809" s="7">
        <f>IF($C4809="","",T4809-U4809)</f>
        <v/>
      </c>
      <c r="X4809">
        <f>IF($C4809="","",IF($AD4809=1,Settings!$C$8,IF($AC4809=1,Settings!$C$6,Settings!$C$7))*100)</f>
        <v/>
      </c>
      <c r="Y4809" s="7">
        <f>IF($C4809="","",V4809-M4809)</f>
        <v/>
      </c>
      <c r="AA4809">
        <f>IF($C4809="","",IF(COUNTIF($C$2:$C4809,$C4809)=1,1,0))</f>
        <v/>
      </c>
      <c r="AB4809">
        <f>IF($AA4809=1,SUMPRODUCT(--($AE$2:$AE$6001&lt;$AE4809))+1,"")</f>
        <v/>
      </c>
      <c r="AC4809">
        <f>IF($C4809="","",IF(OR($W4809=TRUE(),$W4809="TRUE"),0,1))</f>
        <v/>
      </c>
      <c r="AD4809">
        <f>IF($C4809="","",IF($Z4809="Yes",1,0))</f>
        <v/>
      </c>
      <c r="AE4809">
        <f>IF($AA4809=1,IFERROR(IF(VALUE($C4809)&lt;100000000,VALUE($C4809),1000000000),IFERROR(IF(VALUE(MID($C4809,2,20))&lt;100000000,VALUE(MID($C4809,2,20)),1000000000),1000000000))+ROW()/100000,"")</f>
        <v/>
      </c>
    </row>
    <row r="4810">
      <c r="M4810" s="7">
        <f>IF($C4810="","",L4810*V4810/100)</f>
        <v/>
      </c>
      <c r="N4810" s="11" t="n"/>
      <c r="R4810" s="7" t="n"/>
      <c r="T4810" s="7" t="n"/>
      <c r="U4810" s="7">
        <f>IF($C4810="","",T4810*X4810/100)</f>
        <v/>
      </c>
      <c r="V4810" s="7">
        <f>IF($C4810="","",T4810-U4810)</f>
        <v/>
      </c>
      <c r="X4810">
        <f>IF($C4810="","",IF($AD4810=1,Settings!$C$8,IF($AC4810=1,Settings!$C$6,Settings!$C$7))*100)</f>
        <v/>
      </c>
      <c r="Y4810" s="7">
        <f>IF($C4810="","",V4810-M4810)</f>
        <v/>
      </c>
      <c r="AA4810">
        <f>IF($C4810="","",IF(COUNTIF($C$2:$C4810,$C4810)=1,1,0))</f>
        <v/>
      </c>
      <c r="AB4810">
        <f>IF($AA4810=1,SUMPRODUCT(--($AE$2:$AE$6001&lt;$AE4810))+1,"")</f>
        <v/>
      </c>
      <c r="AC4810">
        <f>IF($C4810="","",IF(OR($W4810=TRUE(),$W4810="TRUE"),0,1))</f>
        <v/>
      </c>
      <c r="AD4810">
        <f>IF($C4810="","",IF($Z4810="Yes",1,0))</f>
        <v/>
      </c>
      <c r="AE4810">
        <f>IF($AA4810=1,IFERROR(IF(VALUE($C4810)&lt;100000000,VALUE($C4810),1000000000),IFERROR(IF(VALUE(MID($C4810,2,20))&lt;100000000,VALUE(MID($C4810,2,20)),1000000000),1000000000))+ROW()/100000,"")</f>
        <v/>
      </c>
    </row>
    <row r="4811">
      <c r="M4811" s="7">
        <f>IF($C4811="","",L4811*V4811/100)</f>
        <v/>
      </c>
      <c r="N4811" s="11" t="n"/>
      <c r="R4811" s="7" t="n"/>
      <c r="T4811" s="7" t="n"/>
      <c r="U4811" s="7">
        <f>IF($C4811="","",T4811*X4811/100)</f>
        <v/>
      </c>
      <c r="V4811" s="7">
        <f>IF($C4811="","",T4811-U4811)</f>
        <v/>
      </c>
      <c r="X4811">
        <f>IF($C4811="","",IF($AD4811=1,Settings!$C$8,IF($AC4811=1,Settings!$C$6,Settings!$C$7))*100)</f>
        <v/>
      </c>
      <c r="Y4811" s="7">
        <f>IF($C4811="","",V4811-M4811)</f>
        <v/>
      </c>
      <c r="AA4811">
        <f>IF($C4811="","",IF(COUNTIF($C$2:$C4811,$C4811)=1,1,0))</f>
        <v/>
      </c>
      <c r="AB4811">
        <f>IF($AA4811=1,SUMPRODUCT(--($AE$2:$AE$6001&lt;$AE4811))+1,"")</f>
        <v/>
      </c>
      <c r="AC4811">
        <f>IF($C4811="","",IF(OR($W4811=TRUE(),$W4811="TRUE"),0,1))</f>
        <v/>
      </c>
      <c r="AD4811">
        <f>IF($C4811="","",IF($Z4811="Yes",1,0))</f>
        <v/>
      </c>
      <c r="AE4811">
        <f>IF($AA4811=1,IFERROR(IF(VALUE($C4811)&lt;100000000,VALUE($C4811),1000000000),IFERROR(IF(VALUE(MID($C4811,2,20))&lt;100000000,VALUE(MID($C4811,2,20)),1000000000),1000000000))+ROW()/100000,"")</f>
        <v/>
      </c>
    </row>
    <row r="4812">
      <c r="M4812" s="7">
        <f>IF($C4812="","",L4812*V4812/100)</f>
        <v/>
      </c>
      <c r="N4812" s="11" t="n"/>
      <c r="R4812" s="7" t="n"/>
      <c r="T4812" s="7" t="n"/>
      <c r="U4812" s="7">
        <f>IF($C4812="","",T4812*X4812/100)</f>
        <v/>
      </c>
      <c r="V4812" s="7">
        <f>IF($C4812="","",T4812-U4812)</f>
        <v/>
      </c>
      <c r="X4812">
        <f>IF($C4812="","",IF($AD4812=1,Settings!$C$8,IF($AC4812=1,Settings!$C$6,Settings!$C$7))*100)</f>
        <v/>
      </c>
      <c r="Y4812" s="7">
        <f>IF($C4812="","",V4812-M4812)</f>
        <v/>
      </c>
      <c r="AA4812">
        <f>IF($C4812="","",IF(COUNTIF($C$2:$C4812,$C4812)=1,1,0))</f>
        <v/>
      </c>
      <c r="AB4812">
        <f>IF($AA4812=1,SUMPRODUCT(--($AE$2:$AE$6001&lt;$AE4812))+1,"")</f>
        <v/>
      </c>
      <c r="AC4812">
        <f>IF($C4812="","",IF(OR($W4812=TRUE(),$W4812="TRUE"),0,1))</f>
        <v/>
      </c>
      <c r="AD4812">
        <f>IF($C4812="","",IF($Z4812="Yes",1,0))</f>
        <v/>
      </c>
      <c r="AE4812">
        <f>IF($AA4812=1,IFERROR(IF(VALUE($C4812)&lt;100000000,VALUE($C4812),1000000000),IFERROR(IF(VALUE(MID($C4812,2,20))&lt;100000000,VALUE(MID($C4812,2,20)),1000000000),1000000000))+ROW()/100000,"")</f>
        <v/>
      </c>
    </row>
    <row r="4813">
      <c r="M4813" s="7">
        <f>IF($C4813="","",L4813*V4813/100)</f>
        <v/>
      </c>
      <c r="N4813" s="11" t="n"/>
      <c r="R4813" s="7" t="n"/>
      <c r="T4813" s="7" t="n"/>
      <c r="U4813" s="7">
        <f>IF($C4813="","",T4813*X4813/100)</f>
        <v/>
      </c>
      <c r="V4813" s="7">
        <f>IF($C4813="","",T4813-U4813)</f>
        <v/>
      </c>
      <c r="X4813">
        <f>IF($C4813="","",IF($AD4813=1,Settings!$C$8,IF($AC4813=1,Settings!$C$6,Settings!$C$7))*100)</f>
        <v/>
      </c>
      <c r="Y4813" s="7">
        <f>IF($C4813="","",V4813-M4813)</f>
        <v/>
      </c>
      <c r="AA4813">
        <f>IF($C4813="","",IF(COUNTIF($C$2:$C4813,$C4813)=1,1,0))</f>
        <v/>
      </c>
      <c r="AB4813">
        <f>IF($AA4813=1,SUMPRODUCT(--($AE$2:$AE$6001&lt;$AE4813))+1,"")</f>
        <v/>
      </c>
      <c r="AC4813">
        <f>IF($C4813="","",IF(OR($W4813=TRUE(),$W4813="TRUE"),0,1))</f>
        <v/>
      </c>
      <c r="AD4813">
        <f>IF($C4813="","",IF($Z4813="Yes",1,0))</f>
        <v/>
      </c>
      <c r="AE4813">
        <f>IF($AA4813=1,IFERROR(IF(VALUE($C4813)&lt;100000000,VALUE($C4813),1000000000),IFERROR(IF(VALUE(MID($C4813,2,20))&lt;100000000,VALUE(MID($C4813,2,20)),1000000000),1000000000))+ROW()/100000,"")</f>
        <v/>
      </c>
    </row>
    <row r="4814">
      <c r="M4814" s="7">
        <f>IF($C4814="","",L4814*V4814/100)</f>
        <v/>
      </c>
      <c r="N4814" s="11" t="n"/>
      <c r="R4814" s="7" t="n"/>
      <c r="T4814" s="7" t="n"/>
      <c r="U4814" s="7">
        <f>IF($C4814="","",T4814*X4814/100)</f>
        <v/>
      </c>
      <c r="V4814" s="7">
        <f>IF($C4814="","",T4814-U4814)</f>
        <v/>
      </c>
      <c r="X4814">
        <f>IF($C4814="","",IF($AD4814=1,Settings!$C$8,IF($AC4814=1,Settings!$C$6,Settings!$C$7))*100)</f>
        <v/>
      </c>
      <c r="Y4814" s="7">
        <f>IF($C4814="","",V4814-M4814)</f>
        <v/>
      </c>
      <c r="AA4814">
        <f>IF($C4814="","",IF(COUNTIF($C$2:$C4814,$C4814)=1,1,0))</f>
        <v/>
      </c>
      <c r="AB4814">
        <f>IF($AA4814=1,SUMPRODUCT(--($AE$2:$AE$6001&lt;$AE4814))+1,"")</f>
        <v/>
      </c>
      <c r="AC4814">
        <f>IF($C4814="","",IF(OR($W4814=TRUE(),$W4814="TRUE"),0,1))</f>
        <v/>
      </c>
      <c r="AD4814">
        <f>IF($C4814="","",IF($Z4814="Yes",1,0))</f>
        <v/>
      </c>
      <c r="AE4814">
        <f>IF($AA4814=1,IFERROR(IF(VALUE($C4814)&lt;100000000,VALUE($C4814),1000000000),IFERROR(IF(VALUE(MID($C4814,2,20))&lt;100000000,VALUE(MID($C4814,2,20)),1000000000),1000000000))+ROW()/100000,"")</f>
        <v/>
      </c>
    </row>
    <row r="4815">
      <c r="M4815" s="7">
        <f>IF($C4815="","",L4815*V4815/100)</f>
        <v/>
      </c>
      <c r="N4815" s="11" t="n"/>
      <c r="R4815" s="7" t="n"/>
      <c r="T4815" s="7" t="n"/>
      <c r="U4815" s="7">
        <f>IF($C4815="","",T4815*X4815/100)</f>
        <v/>
      </c>
      <c r="V4815" s="7">
        <f>IF($C4815="","",T4815-U4815)</f>
        <v/>
      </c>
      <c r="X4815">
        <f>IF($C4815="","",IF($AD4815=1,Settings!$C$8,IF($AC4815=1,Settings!$C$6,Settings!$C$7))*100)</f>
        <v/>
      </c>
      <c r="Y4815" s="7">
        <f>IF($C4815="","",V4815-M4815)</f>
        <v/>
      </c>
      <c r="AA4815">
        <f>IF($C4815="","",IF(COUNTIF($C$2:$C4815,$C4815)=1,1,0))</f>
        <v/>
      </c>
      <c r="AB4815">
        <f>IF($AA4815=1,SUMPRODUCT(--($AE$2:$AE$6001&lt;$AE4815))+1,"")</f>
        <v/>
      </c>
      <c r="AC4815">
        <f>IF($C4815="","",IF(OR($W4815=TRUE(),$W4815="TRUE"),0,1))</f>
        <v/>
      </c>
      <c r="AD4815">
        <f>IF($C4815="","",IF($Z4815="Yes",1,0))</f>
        <v/>
      </c>
      <c r="AE4815">
        <f>IF($AA4815=1,IFERROR(IF(VALUE($C4815)&lt;100000000,VALUE($C4815),1000000000),IFERROR(IF(VALUE(MID($C4815,2,20))&lt;100000000,VALUE(MID($C4815,2,20)),1000000000),1000000000))+ROW()/100000,"")</f>
        <v/>
      </c>
    </row>
    <row r="4816">
      <c r="M4816" s="7">
        <f>IF($C4816="","",L4816*V4816/100)</f>
        <v/>
      </c>
      <c r="N4816" s="11" t="n"/>
      <c r="R4816" s="7" t="n"/>
      <c r="T4816" s="7" t="n"/>
      <c r="U4816" s="7">
        <f>IF($C4816="","",T4816*X4816/100)</f>
        <v/>
      </c>
      <c r="V4816" s="7">
        <f>IF($C4816="","",T4816-U4816)</f>
        <v/>
      </c>
      <c r="X4816">
        <f>IF($C4816="","",IF($AD4816=1,Settings!$C$8,IF($AC4816=1,Settings!$C$6,Settings!$C$7))*100)</f>
        <v/>
      </c>
      <c r="Y4816" s="7">
        <f>IF($C4816="","",V4816-M4816)</f>
        <v/>
      </c>
      <c r="AA4816">
        <f>IF($C4816="","",IF(COUNTIF($C$2:$C4816,$C4816)=1,1,0))</f>
        <v/>
      </c>
      <c r="AB4816">
        <f>IF($AA4816=1,SUMPRODUCT(--($AE$2:$AE$6001&lt;$AE4816))+1,"")</f>
        <v/>
      </c>
      <c r="AC4816">
        <f>IF($C4816="","",IF(OR($W4816=TRUE(),$W4816="TRUE"),0,1))</f>
        <v/>
      </c>
      <c r="AD4816">
        <f>IF($C4816="","",IF($Z4816="Yes",1,0))</f>
        <v/>
      </c>
      <c r="AE4816">
        <f>IF($AA4816=1,IFERROR(IF(VALUE($C4816)&lt;100000000,VALUE($C4816),1000000000),IFERROR(IF(VALUE(MID($C4816,2,20))&lt;100000000,VALUE(MID($C4816,2,20)),1000000000),1000000000))+ROW()/100000,"")</f>
        <v/>
      </c>
    </row>
    <row r="4817">
      <c r="M4817" s="7">
        <f>IF($C4817="","",L4817*V4817/100)</f>
        <v/>
      </c>
      <c r="N4817" s="11" t="n"/>
      <c r="R4817" s="7" t="n"/>
      <c r="T4817" s="7" t="n"/>
      <c r="U4817" s="7">
        <f>IF($C4817="","",T4817*X4817/100)</f>
        <v/>
      </c>
      <c r="V4817" s="7">
        <f>IF($C4817="","",T4817-U4817)</f>
        <v/>
      </c>
      <c r="X4817">
        <f>IF($C4817="","",IF($AD4817=1,Settings!$C$8,IF($AC4817=1,Settings!$C$6,Settings!$C$7))*100)</f>
        <v/>
      </c>
      <c r="Y4817" s="7">
        <f>IF($C4817="","",V4817-M4817)</f>
        <v/>
      </c>
      <c r="AA4817">
        <f>IF($C4817="","",IF(COUNTIF($C$2:$C4817,$C4817)=1,1,0))</f>
        <v/>
      </c>
      <c r="AB4817">
        <f>IF($AA4817=1,SUMPRODUCT(--($AE$2:$AE$6001&lt;$AE4817))+1,"")</f>
        <v/>
      </c>
      <c r="AC4817">
        <f>IF($C4817="","",IF(OR($W4817=TRUE(),$W4817="TRUE"),0,1))</f>
        <v/>
      </c>
      <c r="AD4817">
        <f>IF($C4817="","",IF($Z4817="Yes",1,0))</f>
        <v/>
      </c>
      <c r="AE4817">
        <f>IF($AA4817=1,IFERROR(IF(VALUE($C4817)&lt;100000000,VALUE($C4817),1000000000),IFERROR(IF(VALUE(MID($C4817,2,20))&lt;100000000,VALUE(MID($C4817,2,20)),1000000000),1000000000))+ROW()/100000,"")</f>
        <v/>
      </c>
    </row>
    <row r="4818">
      <c r="M4818" s="7">
        <f>IF($C4818="","",L4818*V4818/100)</f>
        <v/>
      </c>
      <c r="N4818" s="11" t="n"/>
      <c r="R4818" s="7" t="n"/>
      <c r="T4818" s="7" t="n"/>
      <c r="U4818" s="7">
        <f>IF($C4818="","",T4818*X4818/100)</f>
        <v/>
      </c>
      <c r="V4818" s="7">
        <f>IF($C4818="","",T4818-U4818)</f>
        <v/>
      </c>
      <c r="X4818">
        <f>IF($C4818="","",IF($AD4818=1,Settings!$C$8,IF($AC4818=1,Settings!$C$6,Settings!$C$7))*100)</f>
        <v/>
      </c>
      <c r="Y4818" s="7">
        <f>IF($C4818="","",V4818-M4818)</f>
        <v/>
      </c>
      <c r="AA4818">
        <f>IF($C4818="","",IF(COUNTIF($C$2:$C4818,$C4818)=1,1,0))</f>
        <v/>
      </c>
      <c r="AB4818">
        <f>IF($AA4818=1,SUMPRODUCT(--($AE$2:$AE$6001&lt;$AE4818))+1,"")</f>
        <v/>
      </c>
      <c r="AC4818">
        <f>IF($C4818="","",IF(OR($W4818=TRUE(),$W4818="TRUE"),0,1))</f>
        <v/>
      </c>
      <c r="AD4818">
        <f>IF($C4818="","",IF($Z4818="Yes",1,0))</f>
        <v/>
      </c>
      <c r="AE4818">
        <f>IF($AA4818=1,IFERROR(IF(VALUE($C4818)&lt;100000000,VALUE($C4818),1000000000),IFERROR(IF(VALUE(MID($C4818,2,20))&lt;100000000,VALUE(MID($C4818,2,20)),1000000000),1000000000))+ROW()/100000,"")</f>
        <v/>
      </c>
    </row>
    <row r="4819">
      <c r="M4819" s="7">
        <f>IF($C4819="","",L4819*V4819/100)</f>
        <v/>
      </c>
      <c r="N4819" s="11" t="n"/>
      <c r="R4819" s="7" t="n"/>
      <c r="T4819" s="7" t="n"/>
      <c r="U4819" s="7">
        <f>IF($C4819="","",T4819*X4819/100)</f>
        <v/>
      </c>
      <c r="V4819" s="7">
        <f>IF($C4819="","",T4819-U4819)</f>
        <v/>
      </c>
      <c r="X4819">
        <f>IF($C4819="","",IF($AD4819=1,Settings!$C$8,IF($AC4819=1,Settings!$C$6,Settings!$C$7))*100)</f>
        <v/>
      </c>
      <c r="Y4819" s="7">
        <f>IF($C4819="","",V4819-M4819)</f>
        <v/>
      </c>
      <c r="AA4819">
        <f>IF($C4819="","",IF(COUNTIF($C$2:$C4819,$C4819)=1,1,0))</f>
        <v/>
      </c>
      <c r="AB4819">
        <f>IF($AA4819=1,SUMPRODUCT(--($AE$2:$AE$6001&lt;$AE4819))+1,"")</f>
        <v/>
      </c>
      <c r="AC4819">
        <f>IF($C4819="","",IF(OR($W4819=TRUE(),$W4819="TRUE"),0,1))</f>
        <v/>
      </c>
      <c r="AD4819">
        <f>IF($C4819="","",IF($Z4819="Yes",1,0))</f>
        <v/>
      </c>
      <c r="AE4819">
        <f>IF($AA4819=1,IFERROR(IF(VALUE($C4819)&lt;100000000,VALUE($C4819),1000000000),IFERROR(IF(VALUE(MID($C4819,2,20))&lt;100000000,VALUE(MID($C4819,2,20)),1000000000),1000000000))+ROW()/100000,"")</f>
        <v/>
      </c>
    </row>
    <row r="4820">
      <c r="M4820" s="7">
        <f>IF($C4820="","",L4820*V4820/100)</f>
        <v/>
      </c>
      <c r="N4820" s="11" t="n"/>
      <c r="R4820" s="7" t="n"/>
      <c r="T4820" s="7" t="n"/>
      <c r="U4820" s="7">
        <f>IF($C4820="","",T4820*X4820/100)</f>
        <v/>
      </c>
      <c r="V4820" s="7">
        <f>IF($C4820="","",T4820-U4820)</f>
        <v/>
      </c>
      <c r="X4820">
        <f>IF($C4820="","",IF($AD4820=1,Settings!$C$8,IF($AC4820=1,Settings!$C$6,Settings!$C$7))*100)</f>
        <v/>
      </c>
      <c r="Y4820" s="7">
        <f>IF($C4820="","",V4820-M4820)</f>
        <v/>
      </c>
      <c r="AA4820">
        <f>IF($C4820="","",IF(COUNTIF($C$2:$C4820,$C4820)=1,1,0))</f>
        <v/>
      </c>
      <c r="AB4820">
        <f>IF($AA4820=1,SUMPRODUCT(--($AE$2:$AE$6001&lt;$AE4820))+1,"")</f>
        <v/>
      </c>
      <c r="AC4820">
        <f>IF($C4820="","",IF(OR($W4820=TRUE(),$W4820="TRUE"),0,1))</f>
        <v/>
      </c>
      <c r="AD4820">
        <f>IF($C4820="","",IF($Z4820="Yes",1,0))</f>
        <v/>
      </c>
      <c r="AE4820">
        <f>IF($AA4820=1,IFERROR(IF(VALUE($C4820)&lt;100000000,VALUE($C4820),1000000000),IFERROR(IF(VALUE(MID($C4820,2,20))&lt;100000000,VALUE(MID($C4820,2,20)),1000000000),1000000000))+ROW()/100000,"")</f>
        <v/>
      </c>
    </row>
    <row r="4821">
      <c r="M4821" s="7">
        <f>IF($C4821="","",L4821*V4821/100)</f>
        <v/>
      </c>
      <c r="N4821" s="11" t="n"/>
      <c r="R4821" s="7" t="n"/>
      <c r="T4821" s="7" t="n"/>
      <c r="U4821" s="7">
        <f>IF($C4821="","",T4821*X4821/100)</f>
        <v/>
      </c>
      <c r="V4821" s="7">
        <f>IF($C4821="","",T4821-U4821)</f>
        <v/>
      </c>
      <c r="X4821">
        <f>IF($C4821="","",IF($AD4821=1,Settings!$C$8,IF($AC4821=1,Settings!$C$6,Settings!$C$7))*100)</f>
        <v/>
      </c>
      <c r="Y4821" s="7">
        <f>IF($C4821="","",V4821-M4821)</f>
        <v/>
      </c>
      <c r="AA4821">
        <f>IF($C4821="","",IF(COUNTIF($C$2:$C4821,$C4821)=1,1,0))</f>
        <v/>
      </c>
      <c r="AB4821">
        <f>IF($AA4821=1,SUMPRODUCT(--($AE$2:$AE$6001&lt;$AE4821))+1,"")</f>
        <v/>
      </c>
      <c r="AC4821">
        <f>IF($C4821="","",IF(OR($W4821=TRUE(),$W4821="TRUE"),0,1))</f>
        <v/>
      </c>
      <c r="AD4821">
        <f>IF($C4821="","",IF($Z4821="Yes",1,0))</f>
        <v/>
      </c>
      <c r="AE4821">
        <f>IF($AA4821=1,IFERROR(IF(VALUE($C4821)&lt;100000000,VALUE($C4821),1000000000),IFERROR(IF(VALUE(MID($C4821,2,20))&lt;100000000,VALUE(MID($C4821,2,20)),1000000000),1000000000))+ROW()/100000,"")</f>
        <v/>
      </c>
    </row>
    <row r="4822">
      <c r="M4822" s="7">
        <f>IF($C4822="","",L4822*V4822/100)</f>
        <v/>
      </c>
      <c r="N4822" s="11" t="n"/>
      <c r="R4822" s="7" t="n"/>
      <c r="T4822" s="7" t="n"/>
      <c r="U4822" s="7">
        <f>IF($C4822="","",T4822*X4822/100)</f>
        <v/>
      </c>
      <c r="V4822" s="7">
        <f>IF($C4822="","",T4822-U4822)</f>
        <v/>
      </c>
      <c r="X4822">
        <f>IF($C4822="","",IF($AD4822=1,Settings!$C$8,IF($AC4822=1,Settings!$C$6,Settings!$C$7))*100)</f>
        <v/>
      </c>
      <c r="Y4822" s="7">
        <f>IF($C4822="","",V4822-M4822)</f>
        <v/>
      </c>
      <c r="AA4822">
        <f>IF($C4822="","",IF(COUNTIF($C$2:$C4822,$C4822)=1,1,0))</f>
        <v/>
      </c>
      <c r="AB4822">
        <f>IF($AA4822=1,SUMPRODUCT(--($AE$2:$AE$6001&lt;$AE4822))+1,"")</f>
        <v/>
      </c>
      <c r="AC4822">
        <f>IF($C4822="","",IF(OR($W4822=TRUE(),$W4822="TRUE"),0,1))</f>
        <v/>
      </c>
      <c r="AD4822">
        <f>IF($C4822="","",IF($Z4822="Yes",1,0))</f>
        <v/>
      </c>
      <c r="AE4822">
        <f>IF($AA4822=1,IFERROR(IF(VALUE($C4822)&lt;100000000,VALUE($C4822),1000000000),IFERROR(IF(VALUE(MID($C4822,2,20))&lt;100000000,VALUE(MID($C4822,2,20)),1000000000),1000000000))+ROW()/100000,"")</f>
        <v/>
      </c>
    </row>
    <row r="4823">
      <c r="M4823" s="7">
        <f>IF($C4823="","",L4823*V4823/100)</f>
        <v/>
      </c>
      <c r="N4823" s="11" t="n"/>
      <c r="R4823" s="7" t="n"/>
      <c r="T4823" s="7" t="n"/>
      <c r="U4823" s="7">
        <f>IF($C4823="","",T4823*X4823/100)</f>
        <v/>
      </c>
      <c r="V4823" s="7">
        <f>IF($C4823="","",T4823-U4823)</f>
        <v/>
      </c>
      <c r="X4823">
        <f>IF($C4823="","",IF($AD4823=1,Settings!$C$8,IF($AC4823=1,Settings!$C$6,Settings!$C$7))*100)</f>
        <v/>
      </c>
      <c r="Y4823" s="7">
        <f>IF($C4823="","",V4823-M4823)</f>
        <v/>
      </c>
      <c r="AA4823">
        <f>IF($C4823="","",IF(COUNTIF($C$2:$C4823,$C4823)=1,1,0))</f>
        <v/>
      </c>
      <c r="AB4823">
        <f>IF($AA4823=1,SUMPRODUCT(--($AE$2:$AE$6001&lt;$AE4823))+1,"")</f>
        <v/>
      </c>
      <c r="AC4823">
        <f>IF($C4823="","",IF(OR($W4823=TRUE(),$W4823="TRUE"),0,1))</f>
        <v/>
      </c>
      <c r="AD4823">
        <f>IF($C4823="","",IF($Z4823="Yes",1,0))</f>
        <v/>
      </c>
      <c r="AE4823">
        <f>IF($AA4823=1,IFERROR(IF(VALUE($C4823)&lt;100000000,VALUE($C4823),1000000000),IFERROR(IF(VALUE(MID($C4823,2,20))&lt;100000000,VALUE(MID($C4823,2,20)),1000000000),1000000000))+ROW()/100000,"")</f>
        <v/>
      </c>
    </row>
    <row r="4824">
      <c r="M4824" s="7">
        <f>IF($C4824="","",L4824*V4824/100)</f>
        <v/>
      </c>
      <c r="N4824" s="11" t="n"/>
      <c r="R4824" s="7" t="n"/>
      <c r="T4824" s="7" t="n"/>
      <c r="U4824" s="7">
        <f>IF($C4824="","",T4824*X4824/100)</f>
        <v/>
      </c>
      <c r="V4824" s="7">
        <f>IF($C4824="","",T4824-U4824)</f>
        <v/>
      </c>
      <c r="X4824">
        <f>IF($C4824="","",IF($AD4824=1,Settings!$C$8,IF($AC4824=1,Settings!$C$6,Settings!$C$7))*100)</f>
        <v/>
      </c>
      <c r="Y4824" s="7">
        <f>IF($C4824="","",V4824-M4824)</f>
        <v/>
      </c>
      <c r="AA4824">
        <f>IF($C4824="","",IF(COUNTIF($C$2:$C4824,$C4824)=1,1,0))</f>
        <v/>
      </c>
      <c r="AB4824">
        <f>IF($AA4824=1,SUMPRODUCT(--($AE$2:$AE$6001&lt;$AE4824))+1,"")</f>
        <v/>
      </c>
      <c r="AC4824">
        <f>IF($C4824="","",IF(OR($W4824=TRUE(),$W4824="TRUE"),0,1))</f>
        <v/>
      </c>
      <c r="AD4824">
        <f>IF($C4824="","",IF($Z4824="Yes",1,0))</f>
        <v/>
      </c>
      <c r="AE4824">
        <f>IF($AA4824=1,IFERROR(IF(VALUE($C4824)&lt;100000000,VALUE($C4824),1000000000),IFERROR(IF(VALUE(MID($C4824,2,20))&lt;100000000,VALUE(MID($C4824,2,20)),1000000000),1000000000))+ROW()/100000,"")</f>
        <v/>
      </c>
    </row>
    <row r="4825">
      <c r="M4825" s="7">
        <f>IF($C4825="","",L4825*V4825/100)</f>
        <v/>
      </c>
      <c r="N4825" s="11" t="n"/>
      <c r="R4825" s="7" t="n"/>
      <c r="T4825" s="7" t="n"/>
      <c r="U4825" s="7">
        <f>IF($C4825="","",T4825*X4825/100)</f>
        <v/>
      </c>
      <c r="V4825" s="7">
        <f>IF($C4825="","",T4825-U4825)</f>
        <v/>
      </c>
      <c r="X4825">
        <f>IF($C4825="","",IF($AD4825=1,Settings!$C$8,IF($AC4825=1,Settings!$C$6,Settings!$C$7))*100)</f>
        <v/>
      </c>
      <c r="Y4825" s="7">
        <f>IF($C4825="","",V4825-M4825)</f>
        <v/>
      </c>
      <c r="AA4825">
        <f>IF($C4825="","",IF(COUNTIF($C$2:$C4825,$C4825)=1,1,0))</f>
        <v/>
      </c>
      <c r="AB4825">
        <f>IF($AA4825=1,SUMPRODUCT(--($AE$2:$AE$6001&lt;$AE4825))+1,"")</f>
        <v/>
      </c>
      <c r="AC4825">
        <f>IF($C4825="","",IF(OR($W4825=TRUE(),$W4825="TRUE"),0,1))</f>
        <v/>
      </c>
      <c r="AD4825">
        <f>IF($C4825="","",IF($Z4825="Yes",1,0))</f>
        <v/>
      </c>
      <c r="AE4825">
        <f>IF($AA4825=1,IFERROR(IF(VALUE($C4825)&lt;100000000,VALUE($C4825),1000000000),IFERROR(IF(VALUE(MID($C4825,2,20))&lt;100000000,VALUE(MID($C4825,2,20)),1000000000),1000000000))+ROW()/100000,"")</f>
        <v/>
      </c>
    </row>
    <row r="4826">
      <c r="M4826" s="7">
        <f>IF($C4826="","",L4826*V4826/100)</f>
        <v/>
      </c>
      <c r="N4826" s="11" t="n"/>
      <c r="R4826" s="7" t="n"/>
      <c r="T4826" s="7" t="n"/>
      <c r="U4826" s="7">
        <f>IF($C4826="","",T4826*X4826/100)</f>
        <v/>
      </c>
      <c r="V4826" s="7">
        <f>IF($C4826="","",T4826-U4826)</f>
        <v/>
      </c>
      <c r="X4826">
        <f>IF($C4826="","",IF($AD4826=1,Settings!$C$8,IF($AC4826=1,Settings!$C$6,Settings!$C$7))*100)</f>
        <v/>
      </c>
      <c r="Y4826" s="7">
        <f>IF($C4826="","",V4826-M4826)</f>
        <v/>
      </c>
      <c r="AA4826">
        <f>IF($C4826="","",IF(COUNTIF($C$2:$C4826,$C4826)=1,1,0))</f>
        <v/>
      </c>
      <c r="AB4826">
        <f>IF($AA4826=1,SUMPRODUCT(--($AE$2:$AE$6001&lt;$AE4826))+1,"")</f>
        <v/>
      </c>
      <c r="AC4826">
        <f>IF($C4826="","",IF(OR($W4826=TRUE(),$W4826="TRUE"),0,1))</f>
        <v/>
      </c>
      <c r="AD4826">
        <f>IF($C4826="","",IF($Z4826="Yes",1,0))</f>
        <v/>
      </c>
      <c r="AE4826">
        <f>IF($AA4826=1,IFERROR(IF(VALUE($C4826)&lt;100000000,VALUE($C4826),1000000000),IFERROR(IF(VALUE(MID($C4826,2,20))&lt;100000000,VALUE(MID($C4826,2,20)),1000000000),1000000000))+ROW()/100000,"")</f>
        <v/>
      </c>
    </row>
    <row r="4827">
      <c r="M4827" s="7">
        <f>IF($C4827="","",L4827*V4827/100)</f>
        <v/>
      </c>
      <c r="N4827" s="11" t="n"/>
      <c r="R4827" s="7" t="n"/>
      <c r="T4827" s="7" t="n"/>
      <c r="U4827" s="7">
        <f>IF($C4827="","",T4827*X4827/100)</f>
        <v/>
      </c>
      <c r="V4827" s="7">
        <f>IF($C4827="","",T4827-U4827)</f>
        <v/>
      </c>
      <c r="X4827">
        <f>IF($C4827="","",IF($AD4827=1,Settings!$C$8,IF($AC4827=1,Settings!$C$6,Settings!$C$7))*100)</f>
        <v/>
      </c>
      <c r="Y4827" s="7">
        <f>IF($C4827="","",V4827-M4827)</f>
        <v/>
      </c>
      <c r="AA4827">
        <f>IF($C4827="","",IF(COUNTIF($C$2:$C4827,$C4827)=1,1,0))</f>
        <v/>
      </c>
      <c r="AB4827">
        <f>IF($AA4827=1,SUMPRODUCT(--($AE$2:$AE$6001&lt;$AE4827))+1,"")</f>
        <v/>
      </c>
      <c r="AC4827">
        <f>IF($C4827="","",IF(OR($W4827=TRUE(),$W4827="TRUE"),0,1))</f>
        <v/>
      </c>
      <c r="AD4827">
        <f>IF($C4827="","",IF($Z4827="Yes",1,0))</f>
        <v/>
      </c>
      <c r="AE4827">
        <f>IF($AA4827=1,IFERROR(IF(VALUE($C4827)&lt;100000000,VALUE($C4827),1000000000),IFERROR(IF(VALUE(MID($C4827,2,20))&lt;100000000,VALUE(MID($C4827,2,20)),1000000000),1000000000))+ROW()/100000,"")</f>
        <v/>
      </c>
    </row>
    <row r="4828">
      <c r="M4828" s="7">
        <f>IF($C4828="","",L4828*V4828/100)</f>
        <v/>
      </c>
      <c r="N4828" s="11" t="n"/>
      <c r="R4828" s="7" t="n"/>
      <c r="T4828" s="7" t="n"/>
      <c r="U4828" s="7">
        <f>IF($C4828="","",T4828*X4828/100)</f>
        <v/>
      </c>
      <c r="V4828" s="7">
        <f>IF($C4828="","",T4828-U4828)</f>
        <v/>
      </c>
      <c r="X4828">
        <f>IF($C4828="","",IF($AD4828=1,Settings!$C$8,IF($AC4828=1,Settings!$C$6,Settings!$C$7))*100)</f>
        <v/>
      </c>
      <c r="Y4828" s="7">
        <f>IF($C4828="","",V4828-M4828)</f>
        <v/>
      </c>
      <c r="AA4828">
        <f>IF($C4828="","",IF(COUNTIF($C$2:$C4828,$C4828)=1,1,0))</f>
        <v/>
      </c>
      <c r="AB4828">
        <f>IF($AA4828=1,SUMPRODUCT(--($AE$2:$AE$6001&lt;$AE4828))+1,"")</f>
        <v/>
      </c>
      <c r="AC4828">
        <f>IF($C4828="","",IF(OR($W4828=TRUE(),$W4828="TRUE"),0,1))</f>
        <v/>
      </c>
      <c r="AD4828">
        <f>IF($C4828="","",IF($Z4828="Yes",1,0))</f>
        <v/>
      </c>
      <c r="AE4828">
        <f>IF($AA4828=1,IFERROR(IF(VALUE($C4828)&lt;100000000,VALUE($C4828),1000000000),IFERROR(IF(VALUE(MID($C4828,2,20))&lt;100000000,VALUE(MID($C4828,2,20)),1000000000),1000000000))+ROW()/100000,"")</f>
        <v/>
      </c>
    </row>
    <row r="4829">
      <c r="M4829" s="7">
        <f>IF($C4829="","",L4829*V4829/100)</f>
        <v/>
      </c>
      <c r="N4829" s="11" t="n"/>
      <c r="R4829" s="7" t="n"/>
      <c r="T4829" s="7" t="n"/>
      <c r="U4829" s="7">
        <f>IF($C4829="","",T4829*X4829/100)</f>
        <v/>
      </c>
      <c r="V4829" s="7">
        <f>IF($C4829="","",T4829-U4829)</f>
        <v/>
      </c>
      <c r="X4829">
        <f>IF($C4829="","",IF($AD4829=1,Settings!$C$8,IF($AC4829=1,Settings!$C$6,Settings!$C$7))*100)</f>
        <v/>
      </c>
      <c r="Y4829" s="7">
        <f>IF($C4829="","",V4829-M4829)</f>
        <v/>
      </c>
      <c r="AA4829">
        <f>IF($C4829="","",IF(COUNTIF($C$2:$C4829,$C4829)=1,1,0))</f>
        <v/>
      </c>
      <c r="AB4829">
        <f>IF($AA4829=1,SUMPRODUCT(--($AE$2:$AE$6001&lt;$AE4829))+1,"")</f>
        <v/>
      </c>
      <c r="AC4829">
        <f>IF($C4829="","",IF(OR($W4829=TRUE(),$W4829="TRUE"),0,1))</f>
        <v/>
      </c>
      <c r="AD4829">
        <f>IF($C4829="","",IF($Z4829="Yes",1,0))</f>
        <v/>
      </c>
      <c r="AE4829">
        <f>IF($AA4829=1,IFERROR(IF(VALUE($C4829)&lt;100000000,VALUE($C4829),1000000000),IFERROR(IF(VALUE(MID($C4829,2,20))&lt;100000000,VALUE(MID($C4829,2,20)),1000000000),1000000000))+ROW()/100000,"")</f>
        <v/>
      </c>
    </row>
    <row r="4830">
      <c r="M4830" s="7">
        <f>IF($C4830="","",L4830*V4830/100)</f>
        <v/>
      </c>
      <c r="N4830" s="11" t="n"/>
      <c r="R4830" s="7" t="n"/>
      <c r="T4830" s="7" t="n"/>
      <c r="U4830" s="7">
        <f>IF($C4830="","",T4830*X4830/100)</f>
        <v/>
      </c>
      <c r="V4830" s="7">
        <f>IF($C4830="","",T4830-U4830)</f>
        <v/>
      </c>
      <c r="X4830">
        <f>IF($C4830="","",IF($AD4830=1,Settings!$C$8,IF($AC4830=1,Settings!$C$6,Settings!$C$7))*100)</f>
        <v/>
      </c>
      <c r="Y4830" s="7">
        <f>IF($C4830="","",V4830-M4830)</f>
        <v/>
      </c>
      <c r="AA4830">
        <f>IF($C4830="","",IF(COUNTIF($C$2:$C4830,$C4830)=1,1,0))</f>
        <v/>
      </c>
      <c r="AB4830">
        <f>IF($AA4830=1,SUMPRODUCT(--($AE$2:$AE$6001&lt;$AE4830))+1,"")</f>
        <v/>
      </c>
      <c r="AC4830">
        <f>IF($C4830="","",IF(OR($W4830=TRUE(),$W4830="TRUE"),0,1))</f>
        <v/>
      </c>
      <c r="AD4830">
        <f>IF($C4830="","",IF($Z4830="Yes",1,0))</f>
        <v/>
      </c>
      <c r="AE4830">
        <f>IF($AA4830=1,IFERROR(IF(VALUE($C4830)&lt;100000000,VALUE($C4830),1000000000),IFERROR(IF(VALUE(MID($C4830,2,20))&lt;100000000,VALUE(MID($C4830,2,20)),1000000000),1000000000))+ROW()/100000,"")</f>
        <v/>
      </c>
    </row>
    <row r="4831">
      <c r="M4831" s="7">
        <f>IF($C4831="","",L4831*V4831/100)</f>
        <v/>
      </c>
      <c r="N4831" s="11" t="n"/>
      <c r="R4831" s="7" t="n"/>
      <c r="T4831" s="7" t="n"/>
      <c r="U4831" s="7">
        <f>IF($C4831="","",T4831*X4831/100)</f>
        <v/>
      </c>
      <c r="V4831" s="7">
        <f>IF($C4831="","",T4831-U4831)</f>
        <v/>
      </c>
      <c r="X4831">
        <f>IF($C4831="","",IF($AD4831=1,Settings!$C$8,IF($AC4831=1,Settings!$C$6,Settings!$C$7))*100)</f>
        <v/>
      </c>
      <c r="Y4831" s="7">
        <f>IF($C4831="","",V4831-M4831)</f>
        <v/>
      </c>
      <c r="AA4831">
        <f>IF($C4831="","",IF(COUNTIF($C$2:$C4831,$C4831)=1,1,0))</f>
        <v/>
      </c>
      <c r="AB4831">
        <f>IF($AA4831=1,SUMPRODUCT(--($AE$2:$AE$6001&lt;$AE4831))+1,"")</f>
        <v/>
      </c>
      <c r="AC4831">
        <f>IF($C4831="","",IF(OR($W4831=TRUE(),$W4831="TRUE"),0,1))</f>
        <v/>
      </c>
      <c r="AD4831">
        <f>IF($C4831="","",IF($Z4831="Yes",1,0))</f>
        <v/>
      </c>
      <c r="AE4831">
        <f>IF($AA4831=1,IFERROR(IF(VALUE($C4831)&lt;100000000,VALUE($C4831),1000000000),IFERROR(IF(VALUE(MID($C4831,2,20))&lt;100000000,VALUE(MID($C4831,2,20)),1000000000),1000000000))+ROW()/100000,"")</f>
        <v/>
      </c>
    </row>
    <row r="4832">
      <c r="M4832" s="7">
        <f>IF($C4832="","",L4832*V4832/100)</f>
        <v/>
      </c>
      <c r="N4832" s="11" t="n"/>
      <c r="R4832" s="7" t="n"/>
      <c r="T4832" s="7" t="n"/>
      <c r="U4832" s="7">
        <f>IF($C4832="","",T4832*X4832/100)</f>
        <v/>
      </c>
      <c r="V4832" s="7">
        <f>IF($C4832="","",T4832-U4832)</f>
        <v/>
      </c>
      <c r="X4832">
        <f>IF($C4832="","",IF($AD4832=1,Settings!$C$8,IF($AC4832=1,Settings!$C$6,Settings!$C$7))*100)</f>
        <v/>
      </c>
      <c r="Y4832" s="7">
        <f>IF($C4832="","",V4832-M4832)</f>
        <v/>
      </c>
      <c r="AA4832">
        <f>IF($C4832="","",IF(COUNTIF($C$2:$C4832,$C4832)=1,1,0))</f>
        <v/>
      </c>
      <c r="AB4832">
        <f>IF($AA4832=1,SUMPRODUCT(--($AE$2:$AE$6001&lt;$AE4832))+1,"")</f>
        <v/>
      </c>
      <c r="AC4832">
        <f>IF($C4832="","",IF(OR($W4832=TRUE(),$W4832="TRUE"),0,1))</f>
        <v/>
      </c>
      <c r="AD4832">
        <f>IF($C4832="","",IF($Z4832="Yes",1,0))</f>
        <v/>
      </c>
      <c r="AE4832">
        <f>IF($AA4832=1,IFERROR(IF(VALUE($C4832)&lt;100000000,VALUE($C4832),1000000000),IFERROR(IF(VALUE(MID($C4832,2,20))&lt;100000000,VALUE(MID($C4832,2,20)),1000000000),1000000000))+ROW()/100000,"")</f>
        <v/>
      </c>
    </row>
    <row r="4833">
      <c r="M4833" s="7">
        <f>IF($C4833="","",L4833*V4833/100)</f>
        <v/>
      </c>
      <c r="N4833" s="11" t="n"/>
      <c r="R4833" s="7" t="n"/>
      <c r="T4833" s="7" t="n"/>
      <c r="U4833" s="7">
        <f>IF($C4833="","",T4833*X4833/100)</f>
        <v/>
      </c>
      <c r="V4833" s="7">
        <f>IF($C4833="","",T4833-U4833)</f>
        <v/>
      </c>
      <c r="X4833">
        <f>IF($C4833="","",IF($AD4833=1,Settings!$C$8,IF($AC4833=1,Settings!$C$6,Settings!$C$7))*100)</f>
        <v/>
      </c>
      <c r="Y4833" s="7">
        <f>IF($C4833="","",V4833-M4833)</f>
        <v/>
      </c>
      <c r="AA4833">
        <f>IF($C4833="","",IF(COUNTIF($C$2:$C4833,$C4833)=1,1,0))</f>
        <v/>
      </c>
      <c r="AB4833">
        <f>IF($AA4833=1,SUMPRODUCT(--($AE$2:$AE$6001&lt;$AE4833))+1,"")</f>
        <v/>
      </c>
      <c r="AC4833">
        <f>IF($C4833="","",IF(OR($W4833=TRUE(),$W4833="TRUE"),0,1))</f>
        <v/>
      </c>
      <c r="AD4833">
        <f>IF($C4833="","",IF($Z4833="Yes",1,0))</f>
        <v/>
      </c>
      <c r="AE4833">
        <f>IF($AA4833=1,IFERROR(IF(VALUE($C4833)&lt;100000000,VALUE($C4833),1000000000),IFERROR(IF(VALUE(MID($C4833,2,20))&lt;100000000,VALUE(MID($C4833,2,20)),1000000000),1000000000))+ROW()/100000,"")</f>
        <v/>
      </c>
    </row>
    <row r="4834">
      <c r="M4834" s="7">
        <f>IF($C4834="","",L4834*V4834/100)</f>
        <v/>
      </c>
      <c r="N4834" s="11" t="n"/>
      <c r="R4834" s="7" t="n"/>
      <c r="T4834" s="7" t="n"/>
      <c r="U4834" s="7">
        <f>IF($C4834="","",T4834*X4834/100)</f>
        <v/>
      </c>
      <c r="V4834" s="7">
        <f>IF($C4834="","",T4834-U4834)</f>
        <v/>
      </c>
      <c r="X4834">
        <f>IF($C4834="","",IF($AD4834=1,Settings!$C$8,IF($AC4834=1,Settings!$C$6,Settings!$C$7))*100)</f>
        <v/>
      </c>
      <c r="Y4834" s="7">
        <f>IF($C4834="","",V4834-M4834)</f>
        <v/>
      </c>
      <c r="AA4834">
        <f>IF($C4834="","",IF(COUNTIF($C$2:$C4834,$C4834)=1,1,0))</f>
        <v/>
      </c>
      <c r="AB4834">
        <f>IF($AA4834=1,SUMPRODUCT(--($AE$2:$AE$6001&lt;$AE4834))+1,"")</f>
        <v/>
      </c>
      <c r="AC4834">
        <f>IF($C4834="","",IF(OR($W4834=TRUE(),$W4834="TRUE"),0,1))</f>
        <v/>
      </c>
      <c r="AD4834">
        <f>IF($C4834="","",IF($Z4834="Yes",1,0))</f>
        <v/>
      </c>
      <c r="AE4834">
        <f>IF($AA4834=1,IFERROR(IF(VALUE($C4834)&lt;100000000,VALUE($C4834),1000000000),IFERROR(IF(VALUE(MID($C4834,2,20))&lt;100000000,VALUE(MID($C4834,2,20)),1000000000),1000000000))+ROW()/100000,"")</f>
        <v/>
      </c>
    </row>
    <row r="4835">
      <c r="M4835" s="7">
        <f>IF($C4835="","",L4835*V4835/100)</f>
        <v/>
      </c>
      <c r="N4835" s="11" t="n"/>
      <c r="R4835" s="7" t="n"/>
      <c r="T4835" s="7" t="n"/>
      <c r="U4835" s="7">
        <f>IF($C4835="","",T4835*X4835/100)</f>
        <v/>
      </c>
      <c r="V4835" s="7">
        <f>IF($C4835="","",T4835-U4835)</f>
        <v/>
      </c>
      <c r="X4835">
        <f>IF($C4835="","",IF($AD4835=1,Settings!$C$8,IF($AC4835=1,Settings!$C$6,Settings!$C$7))*100)</f>
        <v/>
      </c>
      <c r="Y4835" s="7">
        <f>IF($C4835="","",V4835-M4835)</f>
        <v/>
      </c>
      <c r="AA4835">
        <f>IF($C4835="","",IF(COUNTIF($C$2:$C4835,$C4835)=1,1,0))</f>
        <v/>
      </c>
      <c r="AB4835">
        <f>IF($AA4835=1,SUMPRODUCT(--($AE$2:$AE$6001&lt;$AE4835))+1,"")</f>
        <v/>
      </c>
      <c r="AC4835">
        <f>IF($C4835="","",IF(OR($W4835=TRUE(),$W4835="TRUE"),0,1))</f>
        <v/>
      </c>
      <c r="AD4835">
        <f>IF($C4835="","",IF($Z4835="Yes",1,0))</f>
        <v/>
      </c>
      <c r="AE4835">
        <f>IF($AA4835=1,IFERROR(IF(VALUE($C4835)&lt;100000000,VALUE($C4835),1000000000),IFERROR(IF(VALUE(MID($C4835,2,20))&lt;100000000,VALUE(MID($C4835,2,20)),1000000000),1000000000))+ROW()/100000,"")</f>
        <v/>
      </c>
    </row>
    <row r="4836">
      <c r="M4836" s="7">
        <f>IF($C4836="","",L4836*V4836/100)</f>
        <v/>
      </c>
      <c r="N4836" s="11" t="n"/>
      <c r="R4836" s="7" t="n"/>
      <c r="T4836" s="7" t="n"/>
      <c r="U4836" s="7">
        <f>IF($C4836="","",T4836*X4836/100)</f>
        <v/>
      </c>
      <c r="V4836" s="7">
        <f>IF($C4836="","",T4836-U4836)</f>
        <v/>
      </c>
      <c r="X4836">
        <f>IF($C4836="","",IF($AD4836=1,Settings!$C$8,IF($AC4836=1,Settings!$C$6,Settings!$C$7))*100)</f>
        <v/>
      </c>
      <c r="Y4836" s="7">
        <f>IF($C4836="","",V4836-M4836)</f>
        <v/>
      </c>
      <c r="AA4836">
        <f>IF($C4836="","",IF(COUNTIF($C$2:$C4836,$C4836)=1,1,0))</f>
        <v/>
      </c>
      <c r="AB4836">
        <f>IF($AA4836=1,SUMPRODUCT(--($AE$2:$AE$6001&lt;$AE4836))+1,"")</f>
        <v/>
      </c>
      <c r="AC4836">
        <f>IF($C4836="","",IF(OR($W4836=TRUE(),$W4836="TRUE"),0,1))</f>
        <v/>
      </c>
      <c r="AD4836">
        <f>IF($C4836="","",IF($Z4836="Yes",1,0))</f>
        <v/>
      </c>
      <c r="AE4836">
        <f>IF($AA4836=1,IFERROR(IF(VALUE($C4836)&lt;100000000,VALUE($C4836),1000000000),IFERROR(IF(VALUE(MID($C4836,2,20))&lt;100000000,VALUE(MID($C4836,2,20)),1000000000),1000000000))+ROW()/100000,"")</f>
        <v/>
      </c>
    </row>
    <row r="4837">
      <c r="M4837" s="7">
        <f>IF($C4837="","",L4837*V4837/100)</f>
        <v/>
      </c>
      <c r="N4837" s="11" t="n"/>
      <c r="R4837" s="7" t="n"/>
      <c r="T4837" s="7" t="n"/>
      <c r="U4837" s="7">
        <f>IF($C4837="","",T4837*X4837/100)</f>
        <v/>
      </c>
      <c r="V4837" s="7">
        <f>IF($C4837="","",T4837-U4837)</f>
        <v/>
      </c>
      <c r="X4837">
        <f>IF($C4837="","",IF($AD4837=1,Settings!$C$8,IF($AC4837=1,Settings!$C$6,Settings!$C$7))*100)</f>
        <v/>
      </c>
      <c r="Y4837" s="7">
        <f>IF($C4837="","",V4837-M4837)</f>
        <v/>
      </c>
      <c r="AA4837">
        <f>IF($C4837="","",IF(COUNTIF($C$2:$C4837,$C4837)=1,1,0))</f>
        <v/>
      </c>
      <c r="AB4837">
        <f>IF($AA4837=1,SUMPRODUCT(--($AE$2:$AE$6001&lt;$AE4837))+1,"")</f>
        <v/>
      </c>
      <c r="AC4837">
        <f>IF($C4837="","",IF(OR($W4837=TRUE(),$W4837="TRUE"),0,1))</f>
        <v/>
      </c>
      <c r="AD4837">
        <f>IF($C4837="","",IF($Z4837="Yes",1,0))</f>
        <v/>
      </c>
      <c r="AE4837">
        <f>IF($AA4837=1,IFERROR(IF(VALUE($C4837)&lt;100000000,VALUE($C4837),1000000000),IFERROR(IF(VALUE(MID($C4837,2,20))&lt;100000000,VALUE(MID($C4837,2,20)),1000000000),1000000000))+ROW()/100000,"")</f>
        <v/>
      </c>
    </row>
    <row r="4838">
      <c r="M4838" s="7">
        <f>IF($C4838="","",L4838*V4838/100)</f>
        <v/>
      </c>
      <c r="N4838" s="11" t="n"/>
      <c r="R4838" s="7" t="n"/>
      <c r="T4838" s="7" t="n"/>
      <c r="U4838" s="7">
        <f>IF($C4838="","",T4838*X4838/100)</f>
        <v/>
      </c>
      <c r="V4838" s="7">
        <f>IF($C4838="","",T4838-U4838)</f>
        <v/>
      </c>
      <c r="X4838">
        <f>IF($C4838="","",IF($AD4838=1,Settings!$C$8,IF($AC4838=1,Settings!$C$6,Settings!$C$7))*100)</f>
        <v/>
      </c>
      <c r="Y4838" s="7">
        <f>IF($C4838="","",V4838-M4838)</f>
        <v/>
      </c>
      <c r="AA4838">
        <f>IF($C4838="","",IF(COUNTIF($C$2:$C4838,$C4838)=1,1,0))</f>
        <v/>
      </c>
      <c r="AB4838">
        <f>IF($AA4838=1,SUMPRODUCT(--($AE$2:$AE$6001&lt;$AE4838))+1,"")</f>
        <v/>
      </c>
      <c r="AC4838">
        <f>IF($C4838="","",IF(OR($W4838=TRUE(),$W4838="TRUE"),0,1))</f>
        <v/>
      </c>
      <c r="AD4838">
        <f>IF($C4838="","",IF($Z4838="Yes",1,0))</f>
        <v/>
      </c>
      <c r="AE4838">
        <f>IF($AA4838=1,IFERROR(IF(VALUE($C4838)&lt;100000000,VALUE($C4838),1000000000),IFERROR(IF(VALUE(MID($C4838,2,20))&lt;100000000,VALUE(MID($C4838,2,20)),1000000000),1000000000))+ROW()/100000,"")</f>
        <v/>
      </c>
    </row>
    <row r="4839">
      <c r="M4839" s="7">
        <f>IF($C4839="","",L4839*V4839/100)</f>
        <v/>
      </c>
      <c r="N4839" s="11" t="n"/>
      <c r="R4839" s="7" t="n"/>
      <c r="T4839" s="7" t="n"/>
      <c r="U4839" s="7">
        <f>IF($C4839="","",T4839*X4839/100)</f>
        <v/>
      </c>
      <c r="V4839" s="7">
        <f>IF($C4839="","",T4839-U4839)</f>
        <v/>
      </c>
      <c r="X4839">
        <f>IF($C4839="","",IF($AD4839=1,Settings!$C$8,IF($AC4839=1,Settings!$C$6,Settings!$C$7))*100)</f>
        <v/>
      </c>
      <c r="Y4839" s="7">
        <f>IF($C4839="","",V4839-M4839)</f>
        <v/>
      </c>
      <c r="AA4839">
        <f>IF($C4839="","",IF(COUNTIF($C$2:$C4839,$C4839)=1,1,0))</f>
        <v/>
      </c>
      <c r="AB4839">
        <f>IF($AA4839=1,SUMPRODUCT(--($AE$2:$AE$6001&lt;$AE4839))+1,"")</f>
        <v/>
      </c>
      <c r="AC4839">
        <f>IF($C4839="","",IF(OR($W4839=TRUE(),$W4839="TRUE"),0,1))</f>
        <v/>
      </c>
      <c r="AD4839">
        <f>IF($C4839="","",IF($Z4839="Yes",1,0))</f>
        <v/>
      </c>
      <c r="AE4839">
        <f>IF($AA4839=1,IFERROR(IF(VALUE($C4839)&lt;100000000,VALUE($C4839),1000000000),IFERROR(IF(VALUE(MID($C4839,2,20))&lt;100000000,VALUE(MID($C4839,2,20)),1000000000),1000000000))+ROW()/100000,"")</f>
        <v/>
      </c>
    </row>
    <row r="4840">
      <c r="M4840" s="7">
        <f>IF($C4840="","",L4840*V4840/100)</f>
        <v/>
      </c>
      <c r="N4840" s="11" t="n"/>
      <c r="R4840" s="7" t="n"/>
      <c r="T4840" s="7" t="n"/>
      <c r="U4840" s="7">
        <f>IF($C4840="","",T4840*X4840/100)</f>
        <v/>
      </c>
      <c r="V4840" s="7">
        <f>IF($C4840="","",T4840-U4840)</f>
        <v/>
      </c>
      <c r="X4840">
        <f>IF($C4840="","",IF($AD4840=1,Settings!$C$8,IF($AC4840=1,Settings!$C$6,Settings!$C$7))*100)</f>
        <v/>
      </c>
      <c r="Y4840" s="7">
        <f>IF($C4840="","",V4840-M4840)</f>
        <v/>
      </c>
      <c r="AA4840">
        <f>IF($C4840="","",IF(COUNTIF($C$2:$C4840,$C4840)=1,1,0))</f>
        <v/>
      </c>
      <c r="AB4840">
        <f>IF($AA4840=1,SUMPRODUCT(--($AE$2:$AE$6001&lt;$AE4840))+1,"")</f>
        <v/>
      </c>
      <c r="AC4840">
        <f>IF($C4840="","",IF(OR($W4840=TRUE(),$W4840="TRUE"),0,1))</f>
        <v/>
      </c>
      <c r="AD4840">
        <f>IF($C4840="","",IF($Z4840="Yes",1,0))</f>
        <v/>
      </c>
      <c r="AE4840">
        <f>IF($AA4840=1,IFERROR(IF(VALUE($C4840)&lt;100000000,VALUE($C4840),1000000000),IFERROR(IF(VALUE(MID($C4840,2,20))&lt;100000000,VALUE(MID($C4840,2,20)),1000000000),1000000000))+ROW()/100000,"")</f>
        <v/>
      </c>
    </row>
    <row r="4841">
      <c r="M4841" s="7">
        <f>IF($C4841="","",L4841*V4841/100)</f>
        <v/>
      </c>
      <c r="N4841" s="11" t="n"/>
      <c r="R4841" s="7" t="n"/>
      <c r="T4841" s="7" t="n"/>
      <c r="U4841" s="7">
        <f>IF($C4841="","",T4841*X4841/100)</f>
        <v/>
      </c>
      <c r="V4841" s="7">
        <f>IF($C4841="","",T4841-U4841)</f>
        <v/>
      </c>
      <c r="X4841">
        <f>IF($C4841="","",IF($AD4841=1,Settings!$C$8,IF($AC4841=1,Settings!$C$6,Settings!$C$7))*100)</f>
        <v/>
      </c>
      <c r="Y4841" s="7">
        <f>IF($C4841="","",V4841-M4841)</f>
        <v/>
      </c>
      <c r="AA4841">
        <f>IF($C4841="","",IF(COUNTIF($C$2:$C4841,$C4841)=1,1,0))</f>
        <v/>
      </c>
      <c r="AB4841">
        <f>IF($AA4841=1,SUMPRODUCT(--($AE$2:$AE$6001&lt;$AE4841))+1,"")</f>
        <v/>
      </c>
      <c r="AC4841">
        <f>IF($C4841="","",IF(OR($W4841=TRUE(),$W4841="TRUE"),0,1))</f>
        <v/>
      </c>
      <c r="AD4841">
        <f>IF($C4841="","",IF($Z4841="Yes",1,0))</f>
        <v/>
      </c>
      <c r="AE4841">
        <f>IF($AA4841=1,IFERROR(IF(VALUE($C4841)&lt;100000000,VALUE($C4841),1000000000),IFERROR(IF(VALUE(MID($C4841,2,20))&lt;100000000,VALUE(MID($C4841,2,20)),1000000000),1000000000))+ROW()/100000,"")</f>
        <v/>
      </c>
    </row>
    <row r="4842">
      <c r="M4842" s="7">
        <f>IF($C4842="","",L4842*V4842/100)</f>
        <v/>
      </c>
      <c r="N4842" s="11" t="n"/>
      <c r="R4842" s="7" t="n"/>
      <c r="T4842" s="7" t="n"/>
      <c r="U4842" s="7">
        <f>IF($C4842="","",T4842*X4842/100)</f>
        <v/>
      </c>
      <c r="V4842" s="7">
        <f>IF($C4842="","",T4842-U4842)</f>
        <v/>
      </c>
      <c r="X4842">
        <f>IF($C4842="","",IF($AD4842=1,Settings!$C$8,IF($AC4842=1,Settings!$C$6,Settings!$C$7))*100)</f>
        <v/>
      </c>
      <c r="Y4842" s="7">
        <f>IF($C4842="","",V4842-M4842)</f>
        <v/>
      </c>
      <c r="AA4842">
        <f>IF($C4842="","",IF(COUNTIF($C$2:$C4842,$C4842)=1,1,0))</f>
        <v/>
      </c>
      <c r="AB4842">
        <f>IF($AA4842=1,SUMPRODUCT(--($AE$2:$AE$6001&lt;$AE4842))+1,"")</f>
        <v/>
      </c>
      <c r="AC4842">
        <f>IF($C4842="","",IF(OR($W4842=TRUE(),$W4842="TRUE"),0,1))</f>
        <v/>
      </c>
      <c r="AD4842">
        <f>IF($C4842="","",IF($Z4842="Yes",1,0))</f>
        <v/>
      </c>
      <c r="AE4842">
        <f>IF($AA4842=1,IFERROR(IF(VALUE($C4842)&lt;100000000,VALUE($C4842),1000000000),IFERROR(IF(VALUE(MID($C4842,2,20))&lt;100000000,VALUE(MID($C4842,2,20)),1000000000),1000000000))+ROW()/100000,"")</f>
        <v/>
      </c>
    </row>
    <row r="4843">
      <c r="M4843" s="7">
        <f>IF($C4843="","",L4843*V4843/100)</f>
        <v/>
      </c>
      <c r="N4843" s="11" t="n"/>
      <c r="R4843" s="7" t="n"/>
      <c r="T4843" s="7" t="n"/>
      <c r="U4843" s="7">
        <f>IF($C4843="","",T4843*X4843/100)</f>
        <v/>
      </c>
      <c r="V4843" s="7">
        <f>IF($C4843="","",T4843-U4843)</f>
        <v/>
      </c>
      <c r="X4843">
        <f>IF($C4843="","",IF($AD4843=1,Settings!$C$8,IF($AC4843=1,Settings!$C$6,Settings!$C$7))*100)</f>
        <v/>
      </c>
      <c r="Y4843" s="7">
        <f>IF($C4843="","",V4843-M4843)</f>
        <v/>
      </c>
      <c r="AA4843">
        <f>IF($C4843="","",IF(COUNTIF($C$2:$C4843,$C4843)=1,1,0))</f>
        <v/>
      </c>
      <c r="AB4843">
        <f>IF($AA4843=1,SUMPRODUCT(--($AE$2:$AE$6001&lt;$AE4843))+1,"")</f>
        <v/>
      </c>
      <c r="AC4843">
        <f>IF($C4843="","",IF(OR($W4843=TRUE(),$W4843="TRUE"),0,1))</f>
        <v/>
      </c>
      <c r="AD4843">
        <f>IF($C4843="","",IF($Z4843="Yes",1,0))</f>
        <v/>
      </c>
      <c r="AE4843">
        <f>IF($AA4843=1,IFERROR(IF(VALUE($C4843)&lt;100000000,VALUE($C4843),1000000000),IFERROR(IF(VALUE(MID($C4843,2,20))&lt;100000000,VALUE(MID($C4843,2,20)),1000000000),1000000000))+ROW()/100000,"")</f>
        <v/>
      </c>
    </row>
    <row r="4844">
      <c r="M4844" s="7">
        <f>IF($C4844="","",L4844*V4844/100)</f>
        <v/>
      </c>
      <c r="N4844" s="11" t="n"/>
      <c r="R4844" s="7" t="n"/>
      <c r="T4844" s="7" t="n"/>
      <c r="U4844" s="7">
        <f>IF($C4844="","",T4844*X4844/100)</f>
        <v/>
      </c>
      <c r="V4844" s="7">
        <f>IF($C4844="","",T4844-U4844)</f>
        <v/>
      </c>
      <c r="X4844">
        <f>IF($C4844="","",IF($AD4844=1,Settings!$C$8,IF($AC4844=1,Settings!$C$6,Settings!$C$7))*100)</f>
        <v/>
      </c>
      <c r="Y4844" s="7">
        <f>IF($C4844="","",V4844-M4844)</f>
        <v/>
      </c>
      <c r="AA4844">
        <f>IF($C4844="","",IF(COUNTIF($C$2:$C4844,$C4844)=1,1,0))</f>
        <v/>
      </c>
      <c r="AB4844">
        <f>IF($AA4844=1,SUMPRODUCT(--($AE$2:$AE$6001&lt;$AE4844))+1,"")</f>
        <v/>
      </c>
      <c r="AC4844">
        <f>IF($C4844="","",IF(OR($W4844=TRUE(),$W4844="TRUE"),0,1))</f>
        <v/>
      </c>
      <c r="AD4844">
        <f>IF($C4844="","",IF($Z4844="Yes",1,0))</f>
        <v/>
      </c>
      <c r="AE4844">
        <f>IF($AA4844=1,IFERROR(IF(VALUE($C4844)&lt;100000000,VALUE($C4844),1000000000),IFERROR(IF(VALUE(MID($C4844,2,20))&lt;100000000,VALUE(MID($C4844,2,20)),1000000000),1000000000))+ROW()/100000,"")</f>
        <v/>
      </c>
    </row>
    <row r="4845">
      <c r="M4845" s="7">
        <f>IF($C4845="","",L4845*V4845/100)</f>
        <v/>
      </c>
      <c r="N4845" s="11" t="n"/>
      <c r="R4845" s="7" t="n"/>
      <c r="T4845" s="7" t="n"/>
      <c r="U4845" s="7">
        <f>IF($C4845="","",T4845*X4845/100)</f>
        <v/>
      </c>
      <c r="V4845" s="7">
        <f>IF($C4845="","",T4845-U4845)</f>
        <v/>
      </c>
      <c r="X4845">
        <f>IF($C4845="","",IF($AD4845=1,Settings!$C$8,IF($AC4845=1,Settings!$C$6,Settings!$C$7))*100)</f>
        <v/>
      </c>
      <c r="Y4845" s="7">
        <f>IF($C4845="","",V4845-M4845)</f>
        <v/>
      </c>
      <c r="AA4845">
        <f>IF($C4845="","",IF(COUNTIF($C$2:$C4845,$C4845)=1,1,0))</f>
        <v/>
      </c>
      <c r="AB4845">
        <f>IF($AA4845=1,SUMPRODUCT(--($AE$2:$AE$6001&lt;$AE4845))+1,"")</f>
        <v/>
      </c>
      <c r="AC4845">
        <f>IF($C4845="","",IF(OR($W4845=TRUE(),$W4845="TRUE"),0,1))</f>
        <v/>
      </c>
      <c r="AD4845">
        <f>IF($C4845="","",IF($Z4845="Yes",1,0))</f>
        <v/>
      </c>
      <c r="AE4845">
        <f>IF($AA4845=1,IFERROR(IF(VALUE($C4845)&lt;100000000,VALUE($C4845),1000000000),IFERROR(IF(VALUE(MID($C4845,2,20))&lt;100000000,VALUE(MID($C4845,2,20)),1000000000),1000000000))+ROW()/100000,"")</f>
        <v/>
      </c>
    </row>
    <row r="4846">
      <c r="M4846" s="7">
        <f>IF($C4846="","",L4846*V4846/100)</f>
        <v/>
      </c>
      <c r="N4846" s="11" t="n"/>
      <c r="R4846" s="7" t="n"/>
      <c r="T4846" s="7" t="n"/>
      <c r="U4846" s="7">
        <f>IF($C4846="","",T4846*X4846/100)</f>
        <v/>
      </c>
      <c r="V4846" s="7">
        <f>IF($C4846="","",T4846-U4846)</f>
        <v/>
      </c>
      <c r="X4846">
        <f>IF($C4846="","",IF($AD4846=1,Settings!$C$8,IF($AC4846=1,Settings!$C$6,Settings!$C$7))*100)</f>
        <v/>
      </c>
      <c r="Y4846" s="7">
        <f>IF($C4846="","",V4846-M4846)</f>
        <v/>
      </c>
      <c r="AA4846">
        <f>IF($C4846="","",IF(COUNTIF($C$2:$C4846,$C4846)=1,1,0))</f>
        <v/>
      </c>
      <c r="AB4846">
        <f>IF($AA4846=1,SUMPRODUCT(--($AE$2:$AE$6001&lt;$AE4846))+1,"")</f>
        <v/>
      </c>
      <c r="AC4846">
        <f>IF($C4846="","",IF(OR($W4846=TRUE(),$W4846="TRUE"),0,1))</f>
        <v/>
      </c>
      <c r="AD4846">
        <f>IF($C4846="","",IF($Z4846="Yes",1,0))</f>
        <v/>
      </c>
      <c r="AE4846">
        <f>IF($AA4846=1,IFERROR(IF(VALUE($C4846)&lt;100000000,VALUE($C4846),1000000000),IFERROR(IF(VALUE(MID($C4846,2,20))&lt;100000000,VALUE(MID($C4846,2,20)),1000000000),1000000000))+ROW()/100000,"")</f>
        <v/>
      </c>
    </row>
    <row r="4847">
      <c r="M4847" s="7">
        <f>IF($C4847="","",L4847*V4847/100)</f>
        <v/>
      </c>
      <c r="N4847" s="11" t="n"/>
      <c r="R4847" s="7" t="n"/>
      <c r="T4847" s="7" t="n"/>
      <c r="U4847" s="7">
        <f>IF($C4847="","",T4847*X4847/100)</f>
        <v/>
      </c>
      <c r="V4847" s="7">
        <f>IF($C4847="","",T4847-U4847)</f>
        <v/>
      </c>
      <c r="X4847">
        <f>IF($C4847="","",IF($AD4847=1,Settings!$C$8,IF($AC4847=1,Settings!$C$6,Settings!$C$7))*100)</f>
        <v/>
      </c>
      <c r="Y4847" s="7">
        <f>IF($C4847="","",V4847-M4847)</f>
        <v/>
      </c>
      <c r="AA4847">
        <f>IF($C4847="","",IF(COUNTIF($C$2:$C4847,$C4847)=1,1,0))</f>
        <v/>
      </c>
      <c r="AB4847">
        <f>IF($AA4847=1,SUMPRODUCT(--($AE$2:$AE$6001&lt;$AE4847))+1,"")</f>
        <v/>
      </c>
      <c r="AC4847">
        <f>IF($C4847="","",IF(OR($W4847=TRUE(),$W4847="TRUE"),0,1))</f>
        <v/>
      </c>
      <c r="AD4847">
        <f>IF($C4847="","",IF($Z4847="Yes",1,0))</f>
        <v/>
      </c>
      <c r="AE4847">
        <f>IF($AA4847=1,IFERROR(IF(VALUE($C4847)&lt;100000000,VALUE($C4847),1000000000),IFERROR(IF(VALUE(MID($C4847,2,20))&lt;100000000,VALUE(MID($C4847,2,20)),1000000000),1000000000))+ROW()/100000,"")</f>
        <v/>
      </c>
    </row>
    <row r="4848">
      <c r="M4848" s="7">
        <f>IF($C4848="","",L4848*V4848/100)</f>
        <v/>
      </c>
      <c r="N4848" s="11" t="n"/>
      <c r="R4848" s="7" t="n"/>
      <c r="T4848" s="7" t="n"/>
      <c r="U4848" s="7">
        <f>IF($C4848="","",T4848*X4848/100)</f>
        <v/>
      </c>
      <c r="V4848" s="7">
        <f>IF($C4848="","",T4848-U4848)</f>
        <v/>
      </c>
      <c r="X4848">
        <f>IF($C4848="","",IF($AD4848=1,Settings!$C$8,IF($AC4848=1,Settings!$C$6,Settings!$C$7))*100)</f>
        <v/>
      </c>
      <c r="Y4848" s="7">
        <f>IF($C4848="","",V4848-M4848)</f>
        <v/>
      </c>
      <c r="AA4848">
        <f>IF($C4848="","",IF(COUNTIF($C$2:$C4848,$C4848)=1,1,0))</f>
        <v/>
      </c>
      <c r="AB4848">
        <f>IF($AA4848=1,SUMPRODUCT(--($AE$2:$AE$6001&lt;$AE4848))+1,"")</f>
        <v/>
      </c>
      <c r="AC4848">
        <f>IF($C4848="","",IF(OR($W4848=TRUE(),$W4848="TRUE"),0,1))</f>
        <v/>
      </c>
      <c r="AD4848">
        <f>IF($C4848="","",IF($Z4848="Yes",1,0))</f>
        <v/>
      </c>
      <c r="AE4848">
        <f>IF($AA4848=1,IFERROR(IF(VALUE($C4848)&lt;100000000,VALUE($C4848),1000000000),IFERROR(IF(VALUE(MID($C4848,2,20))&lt;100000000,VALUE(MID($C4848,2,20)),1000000000),1000000000))+ROW()/100000,"")</f>
        <v/>
      </c>
    </row>
    <row r="4849">
      <c r="M4849" s="7">
        <f>IF($C4849="","",L4849*V4849/100)</f>
        <v/>
      </c>
      <c r="N4849" s="11" t="n"/>
      <c r="R4849" s="7" t="n"/>
      <c r="T4849" s="7" t="n"/>
      <c r="U4849" s="7">
        <f>IF($C4849="","",T4849*X4849/100)</f>
        <v/>
      </c>
      <c r="V4849" s="7">
        <f>IF($C4849="","",T4849-U4849)</f>
        <v/>
      </c>
      <c r="X4849">
        <f>IF($C4849="","",IF($AD4849=1,Settings!$C$8,IF($AC4849=1,Settings!$C$6,Settings!$C$7))*100)</f>
        <v/>
      </c>
      <c r="Y4849" s="7">
        <f>IF($C4849="","",V4849-M4849)</f>
        <v/>
      </c>
      <c r="AA4849">
        <f>IF($C4849="","",IF(COUNTIF($C$2:$C4849,$C4849)=1,1,0))</f>
        <v/>
      </c>
      <c r="AB4849">
        <f>IF($AA4849=1,SUMPRODUCT(--($AE$2:$AE$6001&lt;$AE4849))+1,"")</f>
        <v/>
      </c>
      <c r="AC4849">
        <f>IF($C4849="","",IF(OR($W4849=TRUE(),$W4849="TRUE"),0,1))</f>
        <v/>
      </c>
      <c r="AD4849">
        <f>IF($C4849="","",IF($Z4849="Yes",1,0))</f>
        <v/>
      </c>
      <c r="AE4849">
        <f>IF($AA4849=1,IFERROR(IF(VALUE($C4849)&lt;100000000,VALUE($C4849),1000000000),IFERROR(IF(VALUE(MID($C4849,2,20))&lt;100000000,VALUE(MID($C4849,2,20)),1000000000),1000000000))+ROW()/100000,"")</f>
        <v/>
      </c>
    </row>
    <row r="4850">
      <c r="M4850" s="7">
        <f>IF($C4850="","",L4850*V4850/100)</f>
        <v/>
      </c>
      <c r="N4850" s="11" t="n"/>
      <c r="R4850" s="7" t="n"/>
      <c r="T4850" s="7" t="n"/>
      <c r="U4850" s="7">
        <f>IF($C4850="","",T4850*X4850/100)</f>
        <v/>
      </c>
      <c r="V4850" s="7">
        <f>IF($C4850="","",T4850-U4850)</f>
        <v/>
      </c>
      <c r="X4850">
        <f>IF($C4850="","",IF($AD4850=1,Settings!$C$8,IF($AC4850=1,Settings!$C$6,Settings!$C$7))*100)</f>
        <v/>
      </c>
      <c r="Y4850" s="7">
        <f>IF($C4850="","",V4850-M4850)</f>
        <v/>
      </c>
      <c r="AA4850">
        <f>IF($C4850="","",IF(COUNTIF($C$2:$C4850,$C4850)=1,1,0))</f>
        <v/>
      </c>
      <c r="AB4850">
        <f>IF($AA4850=1,SUMPRODUCT(--($AE$2:$AE$6001&lt;$AE4850))+1,"")</f>
        <v/>
      </c>
      <c r="AC4850">
        <f>IF($C4850="","",IF(OR($W4850=TRUE(),$W4850="TRUE"),0,1))</f>
        <v/>
      </c>
      <c r="AD4850">
        <f>IF($C4850="","",IF($Z4850="Yes",1,0))</f>
        <v/>
      </c>
      <c r="AE4850">
        <f>IF($AA4850=1,IFERROR(IF(VALUE($C4850)&lt;100000000,VALUE($C4850),1000000000),IFERROR(IF(VALUE(MID($C4850,2,20))&lt;100000000,VALUE(MID($C4850,2,20)),1000000000),1000000000))+ROW()/100000,"")</f>
        <v/>
      </c>
    </row>
    <row r="4851">
      <c r="M4851" s="7">
        <f>IF($C4851="","",L4851*V4851/100)</f>
        <v/>
      </c>
      <c r="N4851" s="11" t="n"/>
      <c r="R4851" s="7" t="n"/>
      <c r="T4851" s="7" t="n"/>
      <c r="U4851" s="7">
        <f>IF($C4851="","",T4851*X4851/100)</f>
        <v/>
      </c>
      <c r="V4851" s="7">
        <f>IF($C4851="","",T4851-U4851)</f>
        <v/>
      </c>
      <c r="X4851">
        <f>IF($C4851="","",IF($AD4851=1,Settings!$C$8,IF($AC4851=1,Settings!$C$6,Settings!$C$7))*100)</f>
        <v/>
      </c>
      <c r="Y4851" s="7">
        <f>IF($C4851="","",V4851-M4851)</f>
        <v/>
      </c>
      <c r="AA4851">
        <f>IF($C4851="","",IF(COUNTIF($C$2:$C4851,$C4851)=1,1,0))</f>
        <v/>
      </c>
      <c r="AB4851">
        <f>IF($AA4851=1,SUMPRODUCT(--($AE$2:$AE$6001&lt;$AE4851))+1,"")</f>
        <v/>
      </c>
      <c r="AC4851">
        <f>IF($C4851="","",IF(OR($W4851=TRUE(),$W4851="TRUE"),0,1))</f>
        <v/>
      </c>
      <c r="AD4851">
        <f>IF($C4851="","",IF($Z4851="Yes",1,0))</f>
        <v/>
      </c>
      <c r="AE4851">
        <f>IF($AA4851=1,IFERROR(IF(VALUE($C4851)&lt;100000000,VALUE($C4851),1000000000),IFERROR(IF(VALUE(MID($C4851,2,20))&lt;100000000,VALUE(MID($C4851,2,20)),1000000000),1000000000))+ROW()/100000,"")</f>
        <v/>
      </c>
    </row>
    <row r="4852">
      <c r="M4852" s="7">
        <f>IF($C4852="","",L4852*V4852/100)</f>
        <v/>
      </c>
      <c r="N4852" s="11" t="n"/>
      <c r="R4852" s="7" t="n"/>
      <c r="T4852" s="7" t="n"/>
      <c r="U4852" s="7">
        <f>IF($C4852="","",T4852*X4852/100)</f>
        <v/>
      </c>
      <c r="V4852" s="7">
        <f>IF($C4852="","",T4852-U4852)</f>
        <v/>
      </c>
      <c r="X4852">
        <f>IF($C4852="","",IF($AD4852=1,Settings!$C$8,IF($AC4852=1,Settings!$C$6,Settings!$C$7))*100)</f>
        <v/>
      </c>
      <c r="Y4852" s="7">
        <f>IF($C4852="","",V4852-M4852)</f>
        <v/>
      </c>
      <c r="AA4852">
        <f>IF($C4852="","",IF(COUNTIF($C$2:$C4852,$C4852)=1,1,0))</f>
        <v/>
      </c>
      <c r="AB4852">
        <f>IF($AA4852=1,SUMPRODUCT(--($AE$2:$AE$6001&lt;$AE4852))+1,"")</f>
        <v/>
      </c>
      <c r="AC4852">
        <f>IF($C4852="","",IF(OR($W4852=TRUE(),$W4852="TRUE"),0,1))</f>
        <v/>
      </c>
      <c r="AD4852">
        <f>IF($C4852="","",IF($Z4852="Yes",1,0))</f>
        <v/>
      </c>
      <c r="AE4852">
        <f>IF($AA4852=1,IFERROR(IF(VALUE($C4852)&lt;100000000,VALUE($C4852),1000000000),IFERROR(IF(VALUE(MID($C4852,2,20))&lt;100000000,VALUE(MID($C4852,2,20)),1000000000),1000000000))+ROW()/100000,"")</f>
        <v/>
      </c>
    </row>
    <row r="4853">
      <c r="M4853" s="7">
        <f>IF($C4853="","",L4853*V4853/100)</f>
        <v/>
      </c>
      <c r="N4853" s="11" t="n"/>
      <c r="R4853" s="7" t="n"/>
      <c r="T4853" s="7" t="n"/>
      <c r="U4853" s="7">
        <f>IF($C4853="","",T4853*X4853/100)</f>
        <v/>
      </c>
      <c r="V4853" s="7">
        <f>IF($C4853="","",T4853-U4853)</f>
        <v/>
      </c>
      <c r="X4853">
        <f>IF($C4853="","",IF($AD4853=1,Settings!$C$8,IF($AC4853=1,Settings!$C$6,Settings!$C$7))*100)</f>
        <v/>
      </c>
      <c r="Y4853" s="7">
        <f>IF($C4853="","",V4853-M4853)</f>
        <v/>
      </c>
      <c r="AA4853">
        <f>IF($C4853="","",IF(COUNTIF($C$2:$C4853,$C4853)=1,1,0))</f>
        <v/>
      </c>
      <c r="AB4853">
        <f>IF($AA4853=1,SUMPRODUCT(--($AE$2:$AE$6001&lt;$AE4853))+1,"")</f>
        <v/>
      </c>
      <c r="AC4853">
        <f>IF($C4853="","",IF(OR($W4853=TRUE(),$W4853="TRUE"),0,1))</f>
        <v/>
      </c>
      <c r="AD4853">
        <f>IF($C4853="","",IF($Z4853="Yes",1,0))</f>
        <v/>
      </c>
      <c r="AE4853">
        <f>IF($AA4853=1,IFERROR(IF(VALUE($C4853)&lt;100000000,VALUE($C4853),1000000000),IFERROR(IF(VALUE(MID($C4853,2,20))&lt;100000000,VALUE(MID($C4853,2,20)),1000000000),1000000000))+ROW()/100000,"")</f>
        <v/>
      </c>
    </row>
    <row r="4854">
      <c r="M4854" s="7">
        <f>IF($C4854="","",L4854*V4854/100)</f>
        <v/>
      </c>
      <c r="N4854" s="11" t="n"/>
      <c r="R4854" s="7" t="n"/>
      <c r="T4854" s="7" t="n"/>
      <c r="U4854" s="7">
        <f>IF($C4854="","",T4854*X4854/100)</f>
        <v/>
      </c>
      <c r="V4854" s="7">
        <f>IF($C4854="","",T4854-U4854)</f>
        <v/>
      </c>
      <c r="X4854">
        <f>IF($C4854="","",IF($AD4854=1,Settings!$C$8,IF($AC4854=1,Settings!$C$6,Settings!$C$7))*100)</f>
        <v/>
      </c>
      <c r="Y4854" s="7">
        <f>IF($C4854="","",V4854-M4854)</f>
        <v/>
      </c>
      <c r="AA4854">
        <f>IF($C4854="","",IF(COUNTIF($C$2:$C4854,$C4854)=1,1,0))</f>
        <v/>
      </c>
      <c r="AB4854">
        <f>IF($AA4854=1,SUMPRODUCT(--($AE$2:$AE$6001&lt;$AE4854))+1,"")</f>
        <v/>
      </c>
      <c r="AC4854">
        <f>IF($C4854="","",IF(OR($W4854=TRUE(),$W4854="TRUE"),0,1))</f>
        <v/>
      </c>
      <c r="AD4854">
        <f>IF($C4854="","",IF($Z4854="Yes",1,0))</f>
        <v/>
      </c>
      <c r="AE4854">
        <f>IF($AA4854=1,IFERROR(IF(VALUE($C4854)&lt;100000000,VALUE($C4854),1000000000),IFERROR(IF(VALUE(MID($C4854,2,20))&lt;100000000,VALUE(MID($C4854,2,20)),1000000000),1000000000))+ROW()/100000,"")</f>
        <v/>
      </c>
    </row>
    <row r="4855">
      <c r="M4855" s="7">
        <f>IF($C4855="","",L4855*V4855/100)</f>
        <v/>
      </c>
      <c r="N4855" s="11" t="n"/>
      <c r="R4855" s="7" t="n"/>
      <c r="T4855" s="7" t="n"/>
      <c r="U4855" s="7">
        <f>IF($C4855="","",T4855*X4855/100)</f>
        <v/>
      </c>
      <c r="V4855" s="7">
        <f>IF($C4855="","",T4855-U4855)</f>
        <v/>
      </c>
      <c r="X4855">
        <f>IF($C4855="","",IF($AD4855=1,Settings!$C$8,IF($AC4855=1,Settings!$C$6,Settings!$C$7))*100)</f>
        <v/>
      </c>
      <c r="Y4855" s="7">
        <f>IF($C4855="","",V4855-M4855)</f>
        <v/>
      </c>
      <c r="AA4855">
        <f>IF($C4855="","",IF(COUNTIF($C$2:$C4855,$C4855)=1,1,0))</f>
        <v/>
      </c>
      <c r="AB4855">
        <f>IF($AA4855=1,SUMPRODUCT(--($AE$2:$AE$6001&lt;$AE4855))+1,"")</f>
        <v/>
      </c>
      <c r="AC4855">
        <f>IF($C4855="","",IF(OR($W4855=TRUE(),$W4855="TRUE"),0,1))</f>
        <v/>
      </c>
      <c r="AD4855">
        <f>IF($C4855="","",IF($Z4855="Yes",1,0))</f>
        <v/>
      </c>
      <c r="AE4855">
        <f>IF($AA4855=1,IFERROR(IF(VALUE($C4855)&lt;100000000,VALUE($C4855),1000000000),IFERROR(IF(VALUE(MID($C4855,2,20))&lt;100000000,VALUE(MID($C4855,2,20)),1000000000),1000000000))+ROW()/100000,"")</f>
        <v/>
      </c>
    </row>
    <row r="4856">
      <c r="M4856" s="7">
        <f>IF($C4856="","",L4856*V4856/100)</f>
        <v/>
      </c>
      <c r="N4856" s="11" t="n"/>
      <c r="R4856" s="7" t="n"/>
      <c r="T4856" s="7" t="n"/>
      <c r="U4856" s="7">
        <f>IF($C4856="","",T4856*X4856/100)</f>
        <v/>
      </c>
      <c r="V4856" s="7">
        <f>IF($C4856="","",T4856-U4856)</f>
        <v/>
      </c>
      <c r="X4856">
        <f>IF($C4856="","",IF($AD4856=1,Settings!$C$8,IF($AC4856=1,Settings!$C$6,Settings!$C$7))*100)</f>
        <v/>
      </c>
      <c r="Y4856" s="7">
        <f>IF($C4856="","",V4856-M4856)</f>
        <v/>
      </c>
      <c r="AA4856">
        <f>IF($C4856="","",IF(COUNTIF($C$2:$C4856,$C4856)=1,1,0))</f>
        <v/>
      </c>
      <c r="AB4856">
        <f>IF($AA4856=1,SUMPRODUCT(--($AE$2:$AE$6001&lt;$AE4856))+1,"")</f>
        <v/>
      </c>
      <c r="AC4856">
        <f>IF($C4856="","",IF(OR($W4856=TRUE(),$W4856="TRUE"),0,1))</f>
        <v/>
      </c>
      <c r="AD4856">
        <f>IF($C4856="","",IF($Z4856="Yes",1,0))</f>
        <v/>
      </c>
      <c r="AE4856">
        <f>IF($AA4856=1,IFERROR(IF(VALUE($C4856)&lt;100000000,VALUE($C4856),1000000000),IFERROR(IF(VALUE(MID($C4856,2,20))&lt;100000000,VALUE(MID($C4856,2,20)),1000000000),1000000000))+ROW()/100000,"")</f>
        <v/>
      </c>
    </row>
    <row r="4857">
      <c r="M4857" s="7">
        <f>IF($C4857="","",L4857*V4857/100)</f>
        <v/>
      </c>
      <c r="N4857" s="11" t="n"/>
      <c r="R4857" s="7" t="n"/>
      <c r="T4857" s="7" t="n"/>
      <c r="U4857" s="7">
        <f>IF($C4857="","",T4857*X4857/100)</f>
        <v/>
      </c>
      <c r="V4857" s="7">
        <f>IF($C4857="","",T4857-U4857)</f>
        <v/>
      </c>
      <c r="X4857">
        <f>IF($C4857="","",IF($AD4857=1,Settings!$C$8,IF($AC4857=1,Settings!$C$6,Settings!$C$7))*100)</f>
        <v/>
      </c>
      <c r="Y4857" s="7">
        <f>IF($C4857="","",V4857-M4857)</f>
        <v/>
      </c>
      <c r="AA4857">
        <f>IF($C4857="","",IF(COUNTIF($C$2:$C4857,$C4857)=1,1,0))</f>
        <v/>
      </c>
      <c r="AB4857">
        <f>IF($AA4857=1,SUMPRODUCT(--($AE$2:$AE$6001&lt;$AE4857))+1,"")</f>
        <v/>
      </c>
      <c r="AC4857">
        <f>IF($C4857="","",IF(OR($W4857=TRUE(),$W4857="TRUE"),0,1))</f>
        <v/>
      </c>
      <c r="AD4857">
        <f>IF($C4857="","",IF($Z4857="Yes",1,0))</f>
        <v/>
      </c>
      <c r="AE4857">
        <f>IF($AA4857=1,IFERROR(IF(VALUE($C4857)&lt;100000000,VALUE($C4857),1000000000),IFERROR(IF(VALUE(MID($C4857,2,20))&lt;100000000,VALUE(MID($C4857,2,20)),1000000000),1000000000))+ROW()/100000,"")</f>
        <v/>
      </c>
    </row>
    <row r="4858">
      <c r="M4858" s="7">
        <f>IF($C4858="","",L4858*V4858/100)</f>
        <v/>
      </c>
      <c r="N4858" s="11" t="n"/>
      <c r="R4858" s="7" t="n"/>
      <c r="T4858" s="7" t="n"/>
      <c r="U4858" s="7">
        <f>IF($C4858="","",T4858*X4858/100)</f>
        <v/>
      </c>
      <c r="V4858" s="7">
        <f>IF($C4858="","",T4858-U4858)</f>
        <v/>
      </c>
      <c r="X4858">
        <f>IF($C4858="","",IF($AD4858=1,Settings!$C$8,IF($AC4858=1,Settings!$C$6,Settings!$C$7))*100)</f>
        <v/>
      </c>
      <c r="Y4858" s="7">
        <f>IF($C4858="","",V4858-M4858)</f>
        <v/>
      </c>
      <c r="AA4858">
        <f>IF($C4858="","",IF(COUNTIF($C$2:$C4858,$C4858)=1,1,0))</f>
        <v/>
      </c>
      <c r="AB4858">
        <f>IF($AA4858=1,SUMPRODUCT(--($AE$2:$AE$6001&lt;$AE4858))+1,"")</f>
        <v/>
      </c>
      <c r="AC4858">
        <f>IF($C4858="","",IF(OR($W4858=TRUE(),$W4858="TRUE"),0,1))</f>
        <v/>
      </c>
      <c r="AD4858">
        <f>IF($C4858="","",IF($Z4858="Yes",1,0))</f>
        <v/>
      </c>
      <c r="AE4858">
        <f>IF($AA4858=1,IFERROR(IF(VALUE($C4858)&lt;100000000,VALUE($C4858),1000000000),IFERROR(IF(VALUE(MID($C4858,2,20))&lt;100000000,VALUE(MID($C4858,2,20)),1000000000),1000000000))+ROW()/100000,"")</f>
        <v/>
      </c>
    </row>
    <row r="4859">
      <c r="M4859" s="7">
        <f>IF($C4859="","",L4859*V4859/100)</f>
        <v/>
      </c>
      <c r="N4859" s="11" t="n"/>
      <c r="R4859" s="7" t="n"/>
      <c r="T4859" s="7" t="n"/>
      <c r="U4859" s="7">
        <f>IF($C4859="","",T4859*X4859/100)</f>
        <v/>
      </c>
      <c r="V4859" s="7">
        <f>IF($C4859="","",T4859-U4859)</f>
        <v/>
      </c>
      <c r="X4859">
        <f>IF($C4859="","",IF($AD4859=1,Settings!$C$8,IF($AC4859=1,Settings!$C$6,Settings!$C$7))*100)</f>
        <v/>
      </c>
      <c r="Y4859" s="7">
        <f>IF($C4859="","",V4859-M4859)</f>
        <v/>
      </c>
      <c r="AA4859">
        <f>IF($C4859="","",IF(COUNTIF($C$2:$C4859,$C4859)=1,1,0))</f>
        <v/>
      </c>
      <c r="AB4859">
        <f>IF($AA4859=1,SUMPRODUCT(--($AE$2:$AE$6001&lt;$AE4859))+1,"")</f>
        <v/>
      </c>
      <c r="AC4859">
        <f>IF($C4859="","",IF(OR($W4859=TRUE(),$W4859="TRUE"),0,1))</f>
        <v/>
      </c>
      <c r="AD4859">
        <f>IF($C4859="","",IF($Z4859="Yes",1,0))</f>
        <v/>
      </c>
      <c r="AE4859">
        <f>IF($AA4859=1,IFERROR(IF(VALUE($C4859)&lt;100000000,VALUE($C4859),1000000000),IFERROR(IF(VALUE(MID($C4859,2,20))&lt;100000000,VALUE(MID($C4859,2,20)),1000000000),1000000000))+ROW()/100000,"")</f>
        <v/>
      </c>
    </row>
    <row r="4860">
      <c r="M4860" s="7">
        <f>IF($C4860="","",L4860*V4860/100)</f>
        <v/>
      </c>
      <c r="N4860" s="11" t="n"/>
      <c r="R4860" s="7" t="n"/>
      <c r="T4860" s="7" t="n"/>
      <c r="U4860" s="7">
        <f>IF($C4860="","",T4860*X4860/100)</f>
        <v/>
      </c>
      <c r="V4860" s="7">
        <f>IF($C4860="","",T4860-U4860)</f>
        <v/>
      </c>
      <c r="X4860">
        <f>IF($C4860="","",IF($AD4860=1,Settings!$C$8,IF($AC4860=1,Settings!$C$6,Settings!$C$7))*100)</f>
        <v/>
      </c>
      <c r="Y4860" s="7">
        <f>IF($C4860="","",V4860-M4860)</f>
        <v/>
      </c>
      <c r="AA4860">
        <f>IF($C4860="","",IF(COUNTIF($C$2:$C4860,$C4860)=1,1,0))</f>
        <v/>
      </c>
      <c r="AB4860">
        <f>IF($AA4860=1,SUMPRODUCT(--($AE$2:$AE$6001&lt;$AE4860))+1,"")</f>
        <v/>
      </c>
      <c r="AC4860">
        <f>IF($C4860="","",IF(OR($W4860=TRUE(),$W4860="TRUE"),0,1))</f>
        <v/>
      </c>
      <c r="AD4860">
        <f>IF($C4860="","",IF($Z4860="Yes",1,0))</f>
        <v/>
      </c>
      <c r="AE4860">
        <f>IF($AA4860=1,IFERROR(IF(VALUE($C4860)&lt;100000000,VALUE($C4860),1000000000),IFERROR(IF(VALUE(MID($C4860,2,20))&lt;100000000,VALUE(MID($C4860,2,20)),1000000000),1000000000))+ROW()/100000,"")</f>
        <v/>
      </c>
    </row>
    <row r="4861">
      <c r="M4861" s="7">
        <f>IF($C4861="","",L4861*V4861/100)</f>
        <v/>
      </c>
      <c r="N4861" s="11" t="n"/>
      <c r="R4861" s="7" t="n"/>
      <c r="T4861" s="7" t="n"/>
      <c r="U4861" s="7">
        <f>IF($C4861="","",T4861*X4861/100)</f>
        <v/>
      </c>
      <c r="V4861" s="7">
        <f>IF($C4861="","",T4861-U4861)</f>
        <v/>
      </c>
      <c r="X4861">
        <f>IF($C4861="","",IF($AD4861=1,Settings!$C$8,IF($AC4861=1,Settings!$C$6,Settings!$C$7))*100)</f>
        <v/>
      </c>
      <c r="Y4861" s="7">
        <f>IF($C4861="","",V4861-M4861)</f>
        <v/>
      </c>
      <c r="AA4861">
        <f>IF($C4861="","",IF(COUNTIF($C$2:$C4861,$C4861)=1,1,0))</f>
        <v/>
      </c>
      <c r="AB4861">
        <f>IF($AA4861=1,SUMPRODUCT(--($AE$2:$AE$6001&lt;$AE4861))+1,"")</f>
        <v/>
      </c>
      <c r="AC4861">
        <f>IF($C4861="","",IF(OR($W4861=TRUE(),$W4861="TRUE"),0,1))</f>
        <v/>
      </c>
      <c r="AD4861">
        <f>IF($C4861="","",IF($Z4861="Yes",1,0))</f>
        <v/>
      </c>
      <c r="AE4861">
        <f>IF($AA4861=1,IFERROR(IF(VALUE($C4861)&lt;100000000,VALUE($C4861),1000000000),IFERROR(IF(VALUE(MID($C4861,2,20))&lt;100000000,VALUE(MID($C4861,2,20)),1000000000),1000000000))+ROW()/100000,"")</f>
        <v/>
      </c>
    </row>
    <row r="4862">
      <c r="M4862" s="7">
        <f>IF($C4862="","",L4862*V4862/100)</f>
        <v/>
      </c>
      <c r="N4862" s="11" t="n"/>
      <c r="R4862" s="7" t="n"/>
      <c r="T4862" s="7" t="n"/>
      <c r="U4862" s="7">
        <f>IF($C4862="","",T4862*X4862/100)</f>
        <v/>
      </c>
      <c r="V4862" s="7">
        <f>IF($C4862="","",T4862-U4862)</f>
        <v/>
      </c>
      <c r="X4862">
        <f>IF($C4862="","",IF($AD4862=1,Settings!$C$8,IF($AC4862=1,Settings!$C$6,Settings!$C$7))*100)</f>
        <v/>
      </c>
      <c r="Y4862" s="7">
        <f>IF($C4862="","",V4862-M4862)</f>
        <v/>
      </c>
      <c r="AA4862">
        <f>IF($C4862="","",IF(COUNTIF($C$2:$C4862,$C4862)=1,1,0))</f>
        <v/>
      </c>
      <c r="AB4862">
        <f>IF($AA4862=1,SUMPRODUCT(--($AE$2:$AE$6001&lt;$AE4862))+1,"")</f>
        <v/>
      </c>
      <c r="AC4862">
        <f>IF($C4862="","",IF(OR($W4862=TRUE(),$W4862="TRUE"),0,1))</f>
        <v/>
      </c>
      <c r="AD4862">
        <f>IF($C4862="","",IF($Z4862="Yes",1,0))</f>
        <v/>
      </c>
      <c r="AE4862">
        <f>IF($AA4862=1,IFERROR(IF(VALUE($C4862)&lt;100000000,VALUE($C4862),1000000000),IFERROR(IF(VALUE(MID($C4862,2,20))&lt;100000000,VALUE(MID($C4862,2,20)),1000000000),1000000000))+ROW()/100000,"")</f>
        <v/>
      </c>
    </row>
    <row r="4863">
      <c r="M4863" s="7">
        <f>IF($C4863="","",L4863*V4863/100)</f>
        <v/>
      </c>
      <c r="N4863" s="11" t="n"/>
      <c r="R4863" s="7" t="n"/>
      <c r="T4863" s="7" t="n"/>
      <c r="U4863" s="7">
        <f>IF($C4863="","",T4863*X4863/100)</f>
        <v/>
      </c>
      <c r="V4863" s="7">
        <f>IF($C4863="","",T4863-U4863)</f>
        <v/>
      </c>
      <c r="X4863">
        <f>IF($C4863="","",IF($AD4863=1,Settings!$C$8,IF($AC4863=1,Settings!$C$6,Settings!$C$7))*100)</f>
        <v/>
      </c>
      <c r="Y4863" s="7">
        <f>IF($C4863="","",V4863-M4863)</f>
        <v/>
      </c>
      <c r="AA4863">
        <f>IF($C4863="","",IF(COUNTIF($C$2:$C4863,$C4863)=1,1,0))</f>
        <v/>
      </c>
      <c r="AB4863">
        <f>IF($AA4863=1,SUMPRODUCT(--($AE$2:$AE$6001&lt;$AE4863))+1,"")</f>
        <v/>
      </c>
      <c r="AC4863">
        <f>IF($C4863="","",IF(OR($W4863=TRUE(),$W4863="TRUE"),0,1))</f>
        <v/>
      </c>
      <c r="AD4863">
        <f>IF($C4863="","",IF($Z4863="Yes",1,0))</f>
        <v/>
      </c>
      <c r="AE4863">
        <f>IF($AA4863=1,IFERROR(IF(VALUE($C4863)&lt;100000000,VALUE($C4863),1000000000),IFERROR(IF(VALUE(MID($C4863,2,20))&lt;100000000,VALUE(MID($C4863,2,20)),1000000000),1000000000))+ROW()/100000,"")</f>
        <v/>
      </c>
    </row>
    <row r="4864">
      <c r="M4864" s="7">
        <f>IF($C4864="","",L4864*V4864/100)</f>
        <v/>
      </c>
      <c r="N4864" s="11" t="n"/>
      <c r="R4864" s="7" t="n"/>
      <c r="T4864" s="7" t="n"/>
      <c r="U4864" s="7">
        <f>IF($C4864="","",T4864*X4864/100)</f>
        <v/>
      </c>
      <c r="V4864" s="7">
        <f>IF($C4864="","",T4864-U4864)</f>
        <v/>
      </c>
      <c r="X4864">
        <f>IF($C4864="","",IF($AD4864=1,Settings!$C$8,IF($AC4864=1,Settings!$C$6,Settings!$C$7))*100)</f>
        <v/>
      </c>
      <c r="Y4864" s="7">
        <f>IF($C4864="","",V4864-M4864)</f>
        <v/>
      </c>
      <c r="AA4864">
        <f>IF($C4864="","",IF(COUNTIF($C$2:$C4864,$C4864)=1,1,0))</f>
        <v/>
      </c>
      <c r="AB4864">
        <f>IF($AA4864=1,SUMPRODUCT(--($AE$2:$AE$6001&lt;$AE4864))+1,"")</f>
        <v/>
      </c>
      <c r="AC4864">
        <f>IF($C4864="","",IF(OR($W4864=TRUE(),$W4864="TRUE"),0,1))</f>
        <v/>
      </c>
      <c r="AD4864">
        <f>IF($C4864="","",IF($Z4864="Yes",1,0))</f>
        <v/>
      </c>
      <c r="AE4864">
        <f>IF($AA4864=1,IFERROR(IF(VALUE($C4864)&lt;100000000,VALUE($C4864),1000000000),IFERROR(IF(VALUE(MID($C4864,2,20))&lt;100000000,VALUE(MID($C4864,2,20)),1000000000),1000000000))+ROW()/100000,"")</f>
        <v/>
      </c>
    </row>
    <row r="4865">
      <c r="M4865" s="7">
        <f>IF($C4865="","",L4865*V4865/100)</f>
        <v/>
      </c>
      <c r="N4865" s="11" t="n"/>
      <c r="R4865" s="7" t="n"/>
      <c r="T4865" s="7" t="n"/>
      <c r="U4865" s="7">
        <f>IF($C4865="","",T4865*X4865/100)</f>
        <v/>
      </c>
      <c r="V4865" s="7">
        <f>IF($C4865="","",T4865-U4865)</f>
        <v/>
      </c>
      <c r="X4865">
        <f>IF($C4865="","",IF($AD4865=1,Settings!$C$8,IF($AC4865=1,Settings!$C$6,Settings!$C$7))*100)</f>
        <v/>
      </c>
      <c r="Y4865" s="7">
        <f>IF($C4865="","",V4865-M4865)</f>
        <v/>
      </c>
      <c r="AA4865">
        <f>IF($C4865="","",IF(COUNTIF($C$2:$C4865,$C4865)=1,1,0))</f>
        <v/>
      </c>
      <c r="AB4865">
        <f>IF($AA4865=1,SUMPRODUCT(--($AE$2:$AE$6001&lt;$AE4865))+1,"")</f>
        <v/>
      </c>
      <c r="AC4865">
        <f>IF($C4865="","",IF(OR($W4865=TRUE(),$W4865="TRUE"),0,1))</f>
        <v/>
      </c>
      <c r="AD4865">
        <f>IF($C4865="","",IF($Z4865="Yes",1,0))</f>
        <v/>
      </c>
      <c r="AE4865">
        <f>IF($AA4865=1,IFERROR(IF(VALUE($C4865)&lt;100000000,VALUE($C4865),1000000000),IFERROR(IF(VALUE(MID($C4865,2,20))&lt;100000000,VALUE(MID($C4865,2,20)),1000000000),1000000000))+ROW()/100000,"")</f>
        <v/>
      </c>
    </row>
    <row r="4866">
      <c r="M4866" s="7">
        <f>IF($C4866="","",L4866*V4866/100)</f>
        <v/>
      </c>
      <c r="N4866" s="11" t="n"/>
      <c r="R4866" s="7" t="n"/>
      <c r="T4866" s="7" t="n"/>
      <c r="U4866" s="7">
        <f>IF($C4866="","",T4866*X4866/100)</f>
        <v/>
      </c>
      <c r="V4866" s="7">
        <f>IF($C4866="","",T4866-U4866)</f>
        <v/>
      </c>
      <c r="X4866">
        <f>IF($C4866="","",IF($AD4866=1,Settings!$C$8,IF($AC4866=1,Settings!$C$6,Settings!$C$7))*100)</f>
        <v/>
      </c>
      <c r="Y4866" s="7">
        <f>IF($C4866="","",V4866-M4866)</f>
        <v/>
      </c>
      <c r="AA4866">
        <f>IF($C4866="","",IF(COUNTIF($C$2:$C4866,$C4866)=1,1,0))</f>
        <v/>
      </c>
      <c r="AB4866">
        <f>IF($AA4866=1,SUMPRODUCT(--($AE$2:$AE$6001&lt;$AE4866))+1,"")</f>
        <v/>
      </c>
      <c r="AC4866">
        <f>IF($C4866="","",IF(OR($W4866=TRUE(),$W4866="TRUE"),0,1))</f>
        <v/>
      </c>
      <c r="AD4866">
        <f>IF($C4866="","",IF($Z4866="Yes",1,0))</f>
        <v/>
      </c>
      <c r="AE4866">
        <f>IF($AA4866=1,IFERROR(IF(VALUE($C4866)&lt;100000000,VALUE($C4866),1000000000),IFERROR(IF(VALUE(MID($C4866,2,20))&lt;100000000,VALUE(MID($C4866,2,20)),1000000000),1000000000))+ROW()/100000,"")</f>
        <v/>
      </c>
    </row>
    <row r="4867">
      <c r="M4867" s="7">
        <f>IF($C4867="","",L4867*V4867/100)</f>
        <v/>
      </c>
      <c r="N4867" s="11" t="n"/>
      <c r="R4867" s="7" t="n"/>
      <c r="T4867" s="7" t="n"/>
      <c r="U4867" s="7">
        <f>IF($C4867="","",T4867*X4867/100)</f>
        <v/>
      </c>
      <c r="V4867" s="7">
        <f>IF($C4867="","",T4867-U4867)</f>
        <v/>
      </c>
      <c r="X4867">
        <f>IF($C4867="","",IF($AD4867=1,Settings!$C$8,IF($AC4867=1,Settings!$C$6,Settings!$C$7))*100)</f>
        <v/>
      </c>
      <c r="Y4867" s="7">
        <f>IF($C4867="","",V4867-M4867)</f>
        <v/>
      </c>
      <c r="AA4867">
        <f>IF($C4867="","",IF(COUNTIF($C$2:$C4867,$C4867)=1,1,0))</f>
        <v/>
      </c>
      <c r="AB4867">
        <f>IF($AA4867=1,SUMPRODUCT(--($AE$2:$AE$6001&lt;$AE4867))+1,"")</f>
        <v/>
      </c>
      <c r="AC4867">
        <f>IF($C4867="","",IF(OR($W4867=TRUE(),$W4867="TRUE"),0,1))</f>
        <v/>
      </c>
      <c r="AD4867">
        <f>IF($C4867="","",IF($Z4867="Yes",1,0))</f>
        <v/>
      </c>
      <c r="AE4867">
        <f>IF($AA4867=1,IFERROR(IF(VALUE($C4867)&lt;100000000,VALUE($C4867),1000000000),IFERROR(IF(VALUE(MID($C4867,2,20))&lt;100000000,VALUE(MID($C4867,2,20)),1000000000),1000000000))+ROW()/100000,"")</f>
        <v/>
      </c>
    </row>
    <row r="4868">
      <c r="M4868" s="7">
        <f>IF($C4868="","",L4868*V4868/100)</f>
        <v/>
      </c>
      <c r="N4868" s="11" t="n"/>
      <c r="R4868" s="7" t="n"/>
      <c r="T4868" s="7" t="n"/>
      <c r="U4868" s="7">
        <f>IF($C4868="","",T4868*X4868/100)</f>
        <v/>
      </c>
      <c r="V4868" s="7">
        <f>IF($C4868="","",T4868-U4868)</f>
        <v/>
      </c>
      <c r="X4868">
        <f>IF($C4868="","",IF($AD4868=1,Settings!$C$8,IF($AC4868=1,Settings!$C$6,Settings!$C$7))*100)</f>
        <v/>
      </c>
      <c r="Y4868" s="7">
        <f>IF($C4868="","",V4868-M4868)</f>
        <v/>
      </c>
      <c r="AA4868">
        <f>IF($C4868="","",IF(COUNTIF($C$2:$C4868,$C4868)=1,1,0))</f>
        <v/>
      </c>
      <c r="AB4868">
        <f>IF($AA4868=1,SUMPRODUCT(--($AE$2:$AE$6001&lt;$AE4868))+1,"")</f>
        <v/>
      </c>
      <c r="AC4868">
        <f>IF($C4868="","",IF(OR($W4868=TRUE(),$W4868="TRUE"),0,1))</f>
        <v/>
      </c>
      <c r="AD4868">
        <f>IF($C4868="","",IF($Z4868="Yes",1,0))</f>
        <v/>
      </c>
      <c r="AE4868">
        <f>IF($AA4868=1,IFERROR(IF(VALUE($C4868)&lt;100000000,VALUE($C4868),1000000000),IFERROR(IF(VALUE(MID($C4868,2,20))&lt;100000000,VALUE(MID($C4868,2,20)),1000000000),1000000000))+ROW()/100000,"")</f>
        <v/>
      </c>
    </row>
    <row r="4869">
      <c r="M4869" s="7">
        <f>IF($C4869="","",L4869*V4869/100)</f>
        <v/>
      </c>
      <c r="N4869" s="11" t="n"/>
      <c r="R4869" s="7" t="n"/>
      <c r="T4869" s="7" t="n"/>
      <c r="U4869" s="7">
        <f>IF($C4869="","",T4869*X4869/100)</f>
        <v/>
      </c>
      <c r="V4869" s="7">
        <f>IF($C4869="","",T4869-U4869)</f>
        <v/>
      </c>
      <c r="X4869">
        <f>IF($C4869="","",IF($AD4869=1,Settings!$C$8,IF($AC4869=1,Settings!$C$6,Settings!$C$7))*100)</f>
        <v/>
      </c>
      <c r="Y4869" s="7">
        <f>IF($C4869="","",V4869-M4869)</f>
        <v/>
      </c>
      <c r="AA4869">
        <f>IF($C4869="","",IF(COUNTIF($C$2:$C4869,$C4869)=1,1,0))</f>
        <v/>
      </c>
      <c r="AB4869">
        <f>IF($AA4869=1,SUMPRODUCT(--($AE$2:$AE$6001&lt;$AE4869))+1,"")</f>
        <v/>
      </c>
      <c r="AC4869">
        <f>IF($C4869="","",IF(OR($W4869=TRUE(),$W4869="TRUE"),0,1))</f>
        <v/>
      </c>
      <c r="AD4869">
        <f>IF($C4869="","",IF($Z4869="Yes",1,0))</f>
        <v/>
      </c>
      <c r="AE4869">
        <f>IF($AA4869=1,IFERROR(IF(VALUE($C4869)&lt;100000000,VALUE($C4869),1000000000),IFERROR(IF(VALUE(MID($C4869,2,20))&lt;100000000,VALUE(MID($C4869,2,20)),1000000000),1000000000))+ROW()/100000,"")</f>
        <v/>
      </c>
    </row>
    <row r="4870">
      <c r="M4870" s="7">
        <f>IF($C4870="","",L4870*V4870/100)</f>
        <v/>
      </c>
      <c r="N4870" s="11" t="n"/>
      <c r="R4870" s="7" t="n"/>
      <c r="T4870" s="7" t="n"/>
      <c r="U4870" s="7">
        <f>IF($C4870="","",T4870*X4870/100)</f>
        <v/>
      </c>
      <c r="V4870" s="7">
        <f>IF($C4870="","",T4870-U4870)</f>
        <v/>
      </c>
      <c r="X4870">
        <f>IF($C4870="","",IF($AD4870=1,Settings!$C$8,IF($AC4870=1,Settings!$C$6,Settings!$C$7))*100)</f>
        <v/>
      </c>
      <c r="Y4870" s="7">
        <f>IF($C4870="","",V4870-M4870)</f>
        <v/>
      </c>
      <c r="AA4870">
        <f>IF($C4870="","",IF(COUNTIF($C$2:$C4870,$C4870)=1,1,0))</f>
        <v/>
      </c>
      <c r="AB4870">
        <f>IF($AA4870=1,SUMPRODUCT(--($AE$2:$AE$6001&lt;$AE4870))+1,"")</f>
        <v/>
      </c>
      <c r="AC4870">
        <f>IF($C4870="","",IF(OR($W4870=TRUE(),$W4870="TRUE"),0,1))</f>
        <v/>
      </c>
      <c r="AD4870">
        <f>IF($C4870="","",IF($Z4870="Yes",1,0))</f>
        <v/>
      </c>
      <c r="AE4870">
        <f>IF($AA4870=1,IFERROR(IF(VALUE($C4870)&lt;100000000,VALUE($C4870),1000000000),IFERROR(IF(VALUE(MID($C4870,2,20))&lt;100000000,VALUE(MID($C4870,2,20)),1000000000),1000000000))+ROW()/100000,"")</f>
        <v/>
      </c>
    </row>
    <row r="4871">
      <c r="M4871" s="7">
        <f>IF($C4871="","",L4871*V4871/100)</f>
        <v/>
      </c>
      <c r="N4871" s="11" t="n"/>
      <c r="R4871" s="7" t="n"/>
      <c r="T4871" s="7" t="n"/>
      <c r="U4871" s="7">
        <f>IF($C4871="","",T4871*X4871/100)</f>
        <v/>
      </c>
      <c r="V4871" s="7">
        <f>IF($C4871="","",T4871-U4871)</f>
        <v/>
      </c>
      <c r="X4871">
        <f>IF($C4871="","",IF($AD4871=1,Settings!$C$8,IF($AC4871=1,Settings!$C$6,Settings!$C$7))*100)</f>
        <v/>
      </c>
      <c r="Y4871" s="7">
        <f>IF($C4871="","",V4871-M4871)</f>
        <v/>
      </c>
      <c r="AA4871">
        <f>IF($C4871="","",IF(COUNTIF($C$2:$C4871,$C4871)=1,1,0))</f>
        <v/>
      </c>
      <c r="AB4871">
        <f>IF($AA4871=1,SUMPRODUCT(--($AE$2:$AE$6001&lt;$AE4871))+1,"")</f>
        <v/>
      </c>
      <c r="AC4871">
        <f>IF($C4871="","",IF(OR($W4871=TRUE(),$W4871="TRUE"),0,1))</f>
        <v/>
      </c>
      <c r="AD4871">
        <f>IF($C4871="","",IF($Z4871="Yes",1,0))</f>
        <v/>
      </c>
      <c r="AE4871">
        <f>IF($AA4871=1,IFERROR(IF(VALUE($C4871)&lt;100000000,VALUE($C4871),1000000000),IFERROR(IF(VALUE(MID($C4871,2,20))&lt;100000000,VALUE(MID($C4871,2,20)),1000000000),1000000000))+ROW()/100000,"")</f>
        <v/>
      </c>
    </row>
    <row r="4872">
      <c r="M4872" s="7">
        <f>IF($C4872="","",L4872*V4872/100)</f>
        <v/>
      </c>
      <c r="N4872" s="11" t="n"/>
      <c r="R4872" s="7" t="n"/>
      <c r="T4872" s="7" t="n"/>
      <c r="U4872" s="7">
        <f>IF($C4872="","",T4872*X4872/100)</f>
        <v/>
      </c>
      <c r="V4872" s="7">
        <f>IF($C4872="","",T4872-U4872)</f>
        <v/>
      </c>
      <c r="X4872">
        <f>IF($C4872="","",IF($AD4872=1,Settings!$C$8,IF($AC4872=1,Settings!$C$6,Settings!$C$7))*100)</f>
        <v/>
      </c>
      <c r="Y4872" s="7">
        <f>IF($C4872="","",V4872-M4872)</f>
        <v/>
      </c>
      <c r="AA4872">
        <f>IF($C4872="","",IF(COUNTIF($C$2:$C4872,$C4872)=1,1,0))</f>
        <v/>
      </c>
      <c r="AB4872">
        <f>IF($AA4872=1,SUMPRODUCT(--($AE$2:$AE$6001&lt;$AE4872))+1,"")</f>
        <v/>
      </c>
      <c r="AC4872">
        <f>IF($C4872="","",IF(OR($W4872=TRUE(),$W4872="TRUE"),0,1))</f>
        <v/>
      </c>
      <c r="AD4872">
        <f>IF($C4872="","",IF($Z4872="Yes",1,0))</f>
        <v/>
      </c>
      <c r="AE4872">
        <f>IF($AA4872=1,IFERROR(IF(VALUE($C4872)&lt;100000000,VALUE($C4872),1000000000),IFERROR(IF(VALUE(MID($C4872,2,20))&lt;100000000,VALUE(MID($C4872,2,20)),1000000000),1000000000))+ROW()/100000,"")</f>
        <v/>
      </c>
    </row>
    <row r="4873">
      <c r="M4873" s="7">
        <f>IF($C4873="","",L4873*V4873/100)</f>
        <v/>
      </c>
      <c r="N4873" s="11" t="n"/>
      <c r="R4873" s="7" t="n"/>
      <c r="T4873" s="7" t="n"/>
      <c r="U4873" s="7">
        <f>IF($C4873="","",T4873*X4873/100)</f>
        <v/>
      </c>
      <c r="V4873" s="7">
        <f>IF($C4873="","",T4873-U4873)</f>
        <v/>
      </c>
      <c r="X4873">
        <f>IF($C4873="","",IF($AD4873=1,Settings!$C$8,IF($AC4873=1,Settings!$C$6,Settings!$C$7))*100)</f>
        <v/>
      </c>
      <c r="Y4873" s="7">
        <f>IF($C4873="","",V4873-M4873)</f>
        <v/>
      </c>
      <c r="AA4873">
        <f>IF($C4873="","",IF(COUNTIF($C$2:$C4873,$C4873)=1,1,0))</f>
        <v/>
      </c>
      <c r="AB4873">
        <f>IF($AA4873=1,SUMPRODUCT(--($AE$2:$AE$6001&lt;$AE4873))+1,"")</f>
        <v/>
      </c>
      <c r="AC4873">
        <f>IF($C4873="","",IF(OR($W4873=TRUE(),$W4873="TRUE"),0,1))</f>
        <v/>
      </c>
      <c r="AD4873">
        <f>IF($C4873="","",IF($Z4873="Yes",1,0))</f>
        <v/>
      </c>
      <c r="AE4873">
        <f>IF($AA4873=1,IFERROR(IF(VALUE($C4873)&lt;100000000,VALUE($C4873),1000000000),IFERROR(IF(VALUE(MID($C4873,2,20))&lt;100000000,VALUE(MID($C4873,2,20)),1000000000),1000000000))+ROW()/100000,"")</f>
        <v/>
      </c>
    </row>
    <row r="4874">
      <c r="M4874" s="7">
        <f>IF($C4874="","",L4874*V4874/100)</f>
        <v/>
      </c>
      <c r="N4874" s="11" t="n"/>
      <c r="R4874" s="7" t="n"/>
      <c r="T4874" s="7" t="n"/>
      <c r="U4874" s="7">
        <f>IF($C4874="","",T4874*X4874/100)</f>
        <v/>
      </c>
      <c r="V4874" s="7">
        <f>IF($C4874="","",T4874-U4874)</f>
        <v/>
      </c>
      <c r="X4874">
        <f>IF($C4874="","",IF($AD4874=1,Settings!$C$8,IF($AC4874=1,Settings!$C$6,Settings!$C$7))*100)</f>
        <v/>
      </c>
      <c r="Y4874" s="7">
        <f>IF($C4874="","",V4874-M4874)</f>
        <v/>
      </c>
      <c r="AA4874">
        <f>IF($C4874="","",IF(COUNTIF($C$2:$C4874,$C4874)=1,1,0))</f>
        <v/>
      </c>
      <c r="AB4874">
        <f>IF($AA4874=1,SUMPRODUCT(--($AE$2:$AE$6001&lt;$AE4874))+1,"")</f>
        <v/>
      </c>
      <c r="AC4874">
        <f>IF($C4874="","",IF(OR($W4874=TRUE(),$W4874="TRUE"),0,1))</f>
        <v/>
      </c>
      <c r="AD4874">
        <f>IF($C4874="","",IF($Z4874="Yes",1,0))</f>
        <v/>
      </c>
      <c r="AE4874">
        <f>IF($AA4874=1,IFERROR(IF(VALUE($C4874)&lt;100000000,VALUE($C4874),1000000000),IFERROR(IF(VALUE(MID($C4874,2,20))&lt;100000000,VALUE(MID($C4874,2,20)),1000000000),1000000000))+ROW()/100000,"")</f>
        <v/>
      </c>
    </row>
    <row r="4875">
      <c r="M4875" s="7">
        <f>IF($C4875="","",L4875*V4875/100)</f>
        <v/>
      </c>
      <c r="N4875" s="11" t="n"/>
      <c r="R4875" s="7" t="n"/>
      <c r="T4875" s="7" t="n"/>
      <c r="U4875" s="7">
        <f>IF($C4875="","",T4875*X4875/100)</f>
        <v/>
      </c>
      <c r="V4875" s="7">
        <f>IF($C4875="","",T4875-U4875)</f>
        <v/>
      </c>
      <c r="X4875">
        <f>IF($C4875="","",IF($AD4875=1,Settings!$C$8,IF($AC4875=1,Settings!$C$6,Settings!$C$7))*100)</f>
        <v/>
      </c>
      <c r="Y4875" s="7">
        <f>IF($C4875="","",V4875-M4875)</f>
        <v/>
      </c>
      <c r="AA4875">
        <f>IF($C4875="","",IF(COUNTIF($C$2:$C4875,$C4875)=1,1,0))</f>
        <v/>
      </c>
      <c r="AB4875">
        <f>IF($AA4875=1,SUMPRODUCT(--($AE$2:$AE$6001&lt;$AE4875))+1,"")</f>
        <v/>
      </c>
      <c r="AC4875">
        <f>IF($C4875="","",IF(OR($W4875=TRUE(),$W4875="TRUE"),0,1))</f>
        <v/>
      </c>
      <c r="AD4875">
        <f>IF($C4875="","",IF($Z4875="Yes",1,0))</f>
        <v/>
      </c>
      <c r="AE4875">
        <f>IF($AA4875=1,IFERROR(IF(VALUE($C4875)&lt;100000000,VALUE($C4875),1000000000),IFERROR(IF(VALUE(MID($C4875,2,20))&lt;100000000,VALUE(MID($C4875,2,20)),1000000000),1000000000))+ROW()/100000,"")</f>
        <v/>
      </c>
    </row>
    <row r="4876">
      <c r="M4876" s="7">
        <f>IF($C4876="","",L4876*V4876/100)</f>
        <v/>
      </c>
      <c r="N4876" s="11" t="n"/>
      <c r="R4876" s="7" t="n"/>
      <c r="T4876" s="7" t="n"/>
      <c r="U4876" s="7">
        <f>IF($C4876="","",T4876*X4876/100)</f>
        <v/>
      </c>
      <c r="V4876" s="7">
        <f>IF($C4876="","",T4876-U4876)</f>
        <v/>
      </c>
      <c r="X4876">
        <f>IF($C4876="","",IF($AD4876=1,Settings!$C$8,IF($AC4876=1,Settings!$C$6,Settings!$C$7))*100)</f>
        <v/>
      </c>
      <c r="Y4876" s="7">
        <f>IF($C4876="","",V4876-M4876)</f>
        <v/>
      </c>
      <c r="AA4876">
        <f>IF($C4876="","",IF(COUNTIF($C$2:$C4876,$C4876)=1,1,0))</f>
        <v/>
      </c>
      <c r="AB4876">
        <f>IF($AA4876=1,SUMPRODUCT(--($AE$2:$AE$6001&lt;$AE4876))+1,"")</f>
        <v/>
      </c>
      <c r="AC4876">
        <f>IF($C4876="","",IF(OR($W4876=TRUE(),$W4876="TRUE"),0,1))</f>
        <v/>
      </c>
      <c r="AD4876">
        <f>IF($C4876="","",IF($Z4876="Yes",1,0))</f>
        <v/>
      </c>
      <c r="AE4876">
        <f>IF($AA4876=1,IFERROR(IF(VALUE($C4876)&lt;100000000,VALUE($C4876),1000000000),IFERROR(IF(VALUE(MID($C4876,2,20))&lt;100000000,VALUE(MID($C4876,2,20)),1000000000),1000000000))+ROW()/100000,"")</f>
        <v/>
      </c>
    </row>
    <row r="4877">
      <c r="M4877" s="7">
        <f>IF($C4877="","",L4877*V4877/100)</f>
        <v/>
      </c>
      <c r="N4877" s="11" t="n"/>
      <c r="R4877" s="7" t="n"/>
      <c r="T4877" s="7" t="n"/>
      <c r="U4877" s="7">
        <f>IF($C4877="","",T4877*X4877/100)</f>
        <v/>
      </c>
      <c r="V4877" s="7">
        <f>IF($C4877="","",T4877-U4877)</f>
        <v/>
      </c>
      <c r="X4877">
        <f>IF($C4877="","",IF($AD4877=1,Settings!$C$8,IF($AC4877=1,Settings!$C$6,Settings!$C$7))*100)</f>
        <v/>
      </c>
      <c r="Y4877" s="7">
        <f>IF($C4877="","",V4877-M4877)</f>
        <v/>
      </c>
      <c r="AA4877">
        <f>IF($C4877="","",IF(COUNTIF($C$2:$C4877,$C4877)=1,1,0))</f>
        <v/>
      </c>
      <c r="AB4877">
        <f>IF($AA4877=1,SUMPRODUCT(--($AE$2:$AE$6001&lt;$AE4877))+1,"")</f>
        <v/>
      </c>
      <c r="AC4877">
        <f>IF($C4877="","",IF(OR($W4877=TRUE(),$W4877="TRUE"),0,1))</f>
        <v/>
      </c>
      <c r="AD4877">
        <f>IF($C4877="","",IF($Z4877="Yes",1,0))</f>
        <v/>
      </c>
      <c r="AE4877">
        <f>IF($AA4877=1,IFERROR(IF(VALUE($C4877)&lt;100000000,VALUE($C4877),1000000000),IFERROR(IF(VALUE(MID($C4877,2,20))&lt;100000000,VALUE(MID($C4877,2,20)),1000000000),1000000000))+ROW()/100000,"")</f>
        <v/>
      </c>
    </row>
    <row r="4878">
      <c r="M4878" s="7">
        <f>IF($C4878="","",L4878*V4878/100)</f>
        <v/>
      </c>
      <c r="N4878" s="11" t="n"/>
      <c r="R4878" s="7" t="n"/>
      <c r="T4878" s="7" t="n"/>
      <c r="U4878" s="7">
        <f>IF($C4878="","",T4878*X4878/100)</f>
        <v/>
      </c>
      <c r="V4878" s="7">
        <f>IF($C4878="","",T4878-U4878)</f>
        <v/>
      </c>
      <c r="X4878">
        <f>IF($C4878="","",IF($AD4878=1,Settings!$C$8,IF($AC4878=1,Settings!$C$6,Settings!$C$7))*100)</f>
        <v/>
      </c>
      <c r="Y4878" s="7">
        <f>IF($C4878="","",V4878-M4878)</f>
        <v/>
      </c>
      <c r="AA4878">
        <f>IF($C4878="","",IF(COUNTIF($C$2:$C4878,$C4878)=1,1,0))</f>
        <v/>
      </c>
      <c r="AB4878">
        <f>IF($AA4878=1,SUMPRODUCT(--($AE$2:$AE$6001&lt;$AE4878))+1,"")</f>
        <v/>
      </c>
      <c r="AC4878">
        <f>IF($C4878="","",IF(OR($W4878=TRUE(),$W4878="TRUE"),0,1))</f>
        <v/>
      </c>
      <c r="AD4878">
        <f>IF($C4878="","",IF($Z4878="Yes",1,0))</f>
        <v/>
      </c>
      <c r="AE4878">
        <f>IF($AA4878=1,IFERROR(IF(VALUE($C4878)&lt;100000000,VALUE($C4878),1000000000),IFERROR(IF(VALUE(MID($C4878,2,20))&lt;100000000,VALUE(MID($C4878,2,20)),1000000000),1000000000))+ROW()/100000,"")</f>
        <v/>
      </c>
    </row>
    <row r="4879">
      <c r="M4879" s="7">
        <f>IF($C4879="","",L4879*V4879/100)</f>
        <v/>
      </c>
      <c r="N4879" s="11" t="n"/>
      <c r="R4879" s="7" t="n"/>
      <c r="T4879" s="7" t="n"/>
      <c r="U4879" s="7">
        <f>IF($C4879="","",T4879*X4879/100)</f>
        <v/>
      </c>
      <c r="V4879" s="7">
        <f>IF($C4879="","",T4879-U4879)</f>
        <v/>
      </c>
      <c r="X4879">
        <f>IF($C4879="","",IF($AD4879=1,Settings!$C$8,IF($AC4879=1,Settings!$C$6,Settings!$C$7))*100)</f>
        <v/>
      </c>
      <c r="Y4879" s="7">
        <f>IF($C4879="","",V4879-M4879)</f>
        <v/>
      </c>
      <c r="AA4879">
        <f>IF($C4879="","",IF(COUNTIF($C$2:$C4879,$C4879)=1,1,0))</f>
        <v/>
      </c>
      <c r="AB4879">
        <f>IF($AA4879=1,SUMPRODUCT(--($AE$2:$AE$6001&lt;$AE4879))+1,"")</f>
        <v/>
      </c>
      <c r="AC4879">
        <f>IF($C4879="","",IF(OR($W4879=TRUE(),$W4879="TRUE"),0,1))</f>
        <v/>
      </c>
      <c r="AD4879">
        <f>IF($C4879="","",IF($Z4879="Yes",1,0))</f>
        <v/>
      </c>
      <c r="AE4879">
        <f>IF($AA4879=1,IFERROR(IF(VALUE($C4879)&lt;100000000,VALUE($C4879),1000000000),IFERROR(IF(VALUE(MID($C4879,2,20))&lt;100000000,VALUE(MID($C4879,2,20)),1000000000),1000000000))+ROW()/100000,"")</f>
        <v/>
      </c>
    </row>
    <row r="4880">
      <c r="M4880" s="7">
        <f>IF($C4880="","",L4880*V4880/100)</f>
        <v/>
      </c>
      <c r="N4880" s="11" t="n"/>
      <c r="R4880" s="7" t="n"/>
      <c r="T4880" s="7" t="n"/>
      <c r="U4880" s="7">
        <f>IF($C4880="","",T4880*X4880/100)</f>
        <v/>
      </c>
      <c r="V4880" s="7">
        <f>IF($C4880="","",T4880-U4880)</f>
        <v/>
      </c>
      <c r="X4880">
        <f>IF($C4880="","",IF($AD4880=1,Settings!$C$8,IF($AC4880=1,Settings!$C$6,Settings!$C$7))*100)</f>
        <v/>
      </c>
      <c r="Y4880" s="7">
        <f>IF($C4880="","",V4880-M4880)</f>
        <v/>
      </c>
      <c r="AA4880">
        <f>IF($C4880="","",IF(COUNTIF($C$2:$C4880,$C4880)=1,1,0))</f>
        <v/>
      </c>
      <c r="AB4880">
        <f>IF($AA4880=1,SUMPRODUCT(--($AE$2:$AE$6001&lt;$AE4880))+1,"")</f>
        <v/>
      </c>
      <c r="AC4880">
        <f>IF($C4880="","",IF(OR($W4880=TRUE(),$W4880="TRUE"),0,1))</f>
        <v/>
      </c>
      <c r="AD4880">
        <f>IF($C4880="","",IF($Z4880="Yes",1,0))</f>
        <v/>
      </c>
      <c r="AE4880">
        <f>IF($AA4880=1,IFERROR(IF(VALUE($C4880)&lt;100000000,VALUE($C4880),1000000000),IFERROR(IF(VALUE(MID($C4880,2,20))&lt;100000000,VALUE(MID($C4880,2,20)),1000000000),1000000000))+ROW()/100000,"")</f>
        <v/>
      </c>
    </row>
    <row r="4881">
      <c r="M4881" s="7">
        <f>IF($C4881="","",L4881*V4881/100)</f>
        <v/>
      </c>
      <c r="N4881" s="11" t="n"/>
      <c r="R4881" s="7" t="n"/>
      <c r="T4881" s="7" t="n"/>
      <c r="U4881" s="7">
        <f>IF($C4881="","",T4881*X4881/100)</f>
        <v/>
      </c>
      <c r="V4881" s="7">
        <f>IF($C4881="","",T4881-U4881)</f>
        <v/>
      </c>
      <c r="X4881">
        <f>IF($C4881="","",IF($AD4881=1,Settings!$C$8,IF($AC4881=1,Settings!$C$6,Settings!$C$7))*100)</f>
        <v/>
      </c>
      <c r="Y4881" s="7">
        <f>IF($C4881="","",V4881-M4881)</f>
        <v/>
      </c>
      <c r="AA4881">
        <f>IF($C4881="","",IF(COUNTIF($C$2:$C4881,$C4881)=1,1,0))</f>
        <v/>
      </c>
      <c r="AB4881">
        <f>IF($AA4881=1,SUMPRODUCT(--($AE$2:$AE$6001&lt;$AE4881))+1,"")</f>
        <v/>
      </c>
      <c r="AC4881">
        <f>IF($C4881="","",IF(OR($W4881=TRUE(),$W4881="TRUE"),0,1))</f>
        <v/>
      </c>
      <c r="AD4881">
        <f>IF($C4881="","",IF($Z4881="Yes",1,0))</f>
        <v/>
      </c>
      <c r="AE4881">
        <f>IF($AA4881=1,IFERROR(IF(VALUE($C4881)&lt;100000000,VALUE($C4881),1000000000),IFERROR(IF(VALUE(MID($C4881,2,20))&lt;100000000,VALUE(MID($C4881,2,20)),1000000000),1000000000))+ROW()/100000,"")</f>
        <v/>
      </c>
    </row>
    <row r="4882">
      <c r="M4882" s="7">
        <f>IF($C4882="","",L4882*V4882/100)</f>
        <v/>
      </c>
      <c r="N4882" s="11" t="n"/>
      <c r="R4882" s="7" t="n"/>
      <c r="T4882" s="7" t="n"/>
      <c r="U4882" s="7">
        <f>IF($C4882="","",T4882*X4882/100)</f>
        <v/>
      </c>
      <c r="V4882" s="7">
        <f>IF($C4882="","",T4882-U4882)</f>
        <v/>
      </c>
      <c r="X4882">
        <f>IF($C4882="","",IF($AD4882=1,Settings!$C$8,IF($AC4882=1,Settings!$C$6,Settings!$C$7))*100)</f>
        <v/>
      </c>
      <c r="Y4882" s="7">
        <f>IF($C4882="","",V4882-M4882)</f>
        <v/>
      </c>
      <c r="AA4882">
        <f>IF($C4882="","",IF(COUNTIF($C$2:$C4882,$C4882)=1,1,0))</f>
        <v/>
      </c>
      <c r="AB4882">
        <f>IF($AA4882=1,SUMPRODUCT(--($AE$2:$AE$6001&lt;$AE4882))+1,"")</f>
        <v/>
      </c>
      <c r="AC4882">
        <f>IF($C4882="","",IF(OR($W4882=TRUE(),$W4882="TRUE"),0,1))</f>
        <v/>
      </c>
      <c r="AD4882">
        <f>IF($C4882="","",IF($Z4882="Yes",1,0))</f>
        <v/>
      </c>
      <c r="AE4882">
        <f>IF($AA4882=1,IFERROR(IF(VALUE($C4882)&lt;100000000,VALUE($C4882),1000000000),IFERROR(IF(VALUE(MID($C4882,2,20))&lt;100000000,VALUE(MID($C4882,2,20)),1000000000),1000000000))+ROW()/100000,"")</f>
        <v/>
      </c>
    </row>
    <row r="4883">
      <c r="M4883" s="7">
        <f>IF($C4883="","",L4883*V4883/100)</f>
        <v/>
      </c>
      <c r="N4883" s="11" t="n"/>
      <c r="R4883" s="7" t="n"/>
      <c r="T4883" s="7" t="n"/>
      <c r="U4883" s="7">
        <f>IF($C4883="","",T4883*X4883/100)</f>
        <v/>
      </c>
      <c r="V4883" s="7">
        <f>IF($C4883="","",T4883-U4883)</f>
        <v/>
      </c>
      <c r="X4883">
        <f>IF($C4883="","",IF($AD4883=1,Settings!$C$8,IF($AC4883=1,Settings!$C$6,Settings!$C$7))*100)</f>
        <v/>
      </c>
      <c r="Y4883" s="7">
        <f>IF($C4883="","",V4883-M4883)</f>
        <v/>
      </c>
      <c r="AA4883">
        <f>IF($C4883="","",IF(COUNTIF($C$2:$C4883,$C4883)=1,1,0))</f>
        <v/>
      </c>
      <c r="AB4883">
        <f>IF($AA4883=1,SUMPRODUCT(--($AE$2:$AE$6001&lt;$AE4883))+1,"")</f>
        <v/>
      </c>
      <c r="AC4883">
        <f>IF($C4883="","",IF(OR($W4883=TRUE(),$W4883="TRUE"),0,1))</f>
        <v/>
      </c>
      <c r="AD4883">
        <f>IF($C4883="","",IF($Z4883="Yes",1,0))</f>
        <v/>
      </c>
      <c r="AE4883">
        <f>IF($AA4883=1,IFERROR(IF(VALUE($C4883)&lt;100000000,VALUE($C4883),1000000000),IFERROR(IF(VALUE(MID($C4883,2,20))&lt;100000000,VALUE(MID($C4883,2,20)),1000000000),1000000000))+ROW()/100000,"")</f>
        <v/>
      </c>
    </row>
    <row r="4884">
      <c r="M4884" s="7">
        <f>IF($C4884="","",L4884*V4884/100)</f>
        <v/>
      </c>
      <c r="N4884" s="11" t="n"/>
      <c r="R4884" s="7" t="n"/>
      <c r="T4884" s="7" t="n"/>
      <c r="U4884" s="7">
        <f>IF($C4884="","",T4884*X4884/100)</f>
        <v/>
      </c>
      <c r="V4884" s="7">
        <f>IF($C4884="","",T4884-U4884)</f>
        <v/>
      </c>
      <c r="X4884">
        <f>IF($C4884="","",IF($AD4884=1,Settings!$C$8,IF($AC4884=1,Settings!$C$6,Settings!$C$7))*100)</f>
        <v/>
      </c>
      <c r="Y4884" s="7">
        <f>IF($C4884="","",V4884-M4884)</f>
        <v/>
      </c>
      <c r="AA4884">
        <f>IF($C4884="","",IF(COUNTIF($C$2:$C4884,$C4884)=1,1,0))</f>
        <v/>
      </c>
      <c r="AB4884">
        <f>IF($AA4884=1,SUMPRODUCT(--($AE$2:$AE$6001&lt;$AE4884))+1,"")</f>
        <v/>
      </c>
      <c r="AC4884">
        <f>IF($C4884="","",IF(OR($W4884=TRUE(),$W4884="TRUE"),0,1))</f>
        <v/>
      </c>
      <c r="AD4884">
        <f>IF($C4884="","",IF($Z4884="Yes",1,0))</f>
        <v/>
      </c>
      <c r="AE4884">
        <f>IF($AA4884=1,IFERROR(IF(VALUE($C4884)&lt;100000000,VALUE($C4884),1000000000),IFERROR(IF(VALUE(MID($C4884,2,20))&lt;100000000,VALUE(MID($C4884,2,20)),1000000000),1000000000))+ROW()/100000,"")</f>
        <v/>
      </c>
    </row>
    <row r="4885">
      <c r="M4885" s="7">
        <f>IF($C4885="","",L4885*V4885/100)</f>
        <v/>
      </c>
      <c r="N4885" s="11" t="n"/>
      <c r="R4885" s="7" t="n"/>
      <c r="T4885" s="7" t="n"/>
      <c r="U4885" s="7">
        <f>IF($C4885="","",T4885*X4885/100)</f>
        <v/>
      </c>
      <c r="V4885" s="7">
        <f>IF($C4885="","",T4885-U4885)</f>
        <v/>
      </c>
      <c r="X4885">
        <f>IF($C4885="","",IF($AD4885=1,Settings!$C$8,IF($AC4885=1,Settings!$C$6,Settings!$C$7))*100)</f>
        <v/>
      </c>
      <c r="Y4885" s="7">
        <f>IF($C4885="","",V4885-M4885)</f>
        <v/>
      </c>
      <c r="AA4885">
        <f>IF($C4885="","",IF(COUNTIF($C$2:$C4885,$C4885)=1,1,0))</f>
        <v/>
      </c>
      <c r="AB4885">
        <f>IF($AA4885=1,SUMPRODUCT(--($AE$2:$AE$6001&lt;$AE4885))+1,"")</f>
        <v/>
      </c>
      <c r="AC4885">
        <f>IF($C4885="","",IF(OR($W4885=TRUE(),$W4885="TRUE"),0,1))</f>
        <v/>
      </c>
      <c r="AD4885">
        <f>IF($C4885="","",IF($Z4885="Yes",1,0))</f>
        <v/>
      </c>
      <c r="AE4885">
        <f>IF($AA4885=1,IFERROR(IF(VALUE($C4885)&lt;100000000,VALUE($C4885),1000000000),IFERROR(IF(VALUE(MID($C4885,2,20))&lt;100000000,VALUE(MID($C4885,2,20)),1000000000),1000000000))+ROW()/100000,"")</f>
        <v/>
      </c>
    </row>
    <row r="4886">
      <c r="M4886" s="7">
        <f>IF($C4886="","",L4886*V4886/100)</f>
        <v/>
      </c>
      <c r="N4886" s="11" t="n"/>
      <c r="R4886" s="7" t="n"/>
      <c r="T4886" s="7" t="n"/>
      <c r="U4886" s="7">
        <f>IF($C4886="","",T4886*X4886/100)</f>
        <v/>
      </c>
      <c r="V4886" s="7">
        <f>IF($C4886="","",T4886-U4886)</f>
        <v/>
      </c>
      <c r="X4886">
        <f>IF($C4886="","",IF($AD4886=1,Settings!$C$8,IF($AC4886=1,Settings!$C$6,Settings!$C$7))*100)</f>
        <v/>
      </c>
      <c r="Y4886" s="7">
        <f>IF($C4886="","",V4886-M4886)</f>
        <v/>
      </c>
      <c r="AA4886">
        <f>IF($C4886="","",IF(COUNTIF($C$2:$C4886,$C4886)=1,1,0))</f>
        <v/>
      </c>
      <c r="AB4886">
        <f>IF($AA4886=1,SUMPRODUCT(--($AE$2:$AE$6001&lt;$AE4886))+1,"")</f>
        <v/>
      </c>
      <c r="AC4886">
        <f>IF($C4886="","",IF(OR($W4886=TRUE(),$W4886="TRUE"),0,1))</f>
        <v/>
      </c>
      <c r="AD4886">
        <f>IF($C4886="","",IF($Z4886="Yes",1,0))</f>
        <v/>
      </c>
      <c r="AE4886">
        <f>IF($AA4886=1,IFERROR(IF(VALUE($C4886)&lt;100000000,VALUE($C4886),1000000000),IFERROR(IF(VALUE(MID($C4886,2,20))&lt;100000000,VALUE(MID($C4886,2,20)),1000000000),1000000000))+ROW()/100000,"")</f>
        <v/>
      </c>
    </row>
    <row r="4887">
      <c r="M4887" s="7">
        <f>IF($C4887="","",L4887*V4887/100)</f>
        <v/>
      </c>
      <c r="N4887" s="11" t="n"/>
      <c r="R4887" s="7" t="n"/>
      <c r="T4887" s="7" t="n"/>
      <c r="U4887" s="7">
        <f>IF($C4887="","",T4887*X4887/100)</f>
        <v/>
      </c>
      <c r="V4887" s="7">
        <f>IF($C4887="","",T4887-U4887)</f>
        <v/>
      </c>
      <c r="X4887">
        <f>IF($C4887="","",IF($AD4887=1,Settings!$C$8,IF($AC4887=1,Settings!$C$6,Settings!$C$7))*100)</f>
        <v/>
      </c>
      <c r="Y4887" s="7">
        <f>IF($C4887="","",V4887-M4887)</f>
        <v/>
      </c>
      <c r="AA4887">
        <f>IF($C4887="","",IF(COUNTIF($C$2:$C4887,$C4887)=1,1,0))</f>
        <v/>
      </c>
      <c r="AB4887">
        <f>IF($AA4887=1,SUMPRODUCT(--($AE$2:$AE$6001&lt;$AE4887))+1,"")</f>
        <v/>
      </c>
      <c r="AC4887">
        <f>IF($C4887="","",IF(OR($W4887=TRUE(),$W4887="TRUE"),0,1))</f>
        <v/>
      </c>
      <c r="AD4887">
        <f>IF($C4887="","",IF($Z4887="Yes",1,0))</f>
        <v/>
      </c>
      <c r="AE4887">
        <f>IF($AA4887=1,IFERROR(IF(VALUE($C4887)&lt;100000000,VALUE($C4887),1000000000),IFERROR(IF(VALUE(MID($C4887,2,20))&lt;100000000,VALUE(MID($C4887,2,20)),1000000000),1000000000))+ROW()/100000,"")</f>
        <v/>
      </c>
    </row>
    <row r="4888">
      <c r="M4888" s="7">
        <f>IF($C4888="","",L4888*V4888/100)</f>
        <v/>
      </c>
      <c r="N4888" s="11" t="n"/>
      <c r="R4888" s="7" t="n"/>
      <c r="T4888" s="7" t="n"/>
      <c r="U4888" s="7">
        <f>IF($C4888="","",T4888*X4888/100)</f>
        <v/>
      </c>
      <c r="V4888" s="7">
        <f>IF($C4888="","",T4888-U4888)</f>
        <v/>
      </c>
      <c r="X4888">
        <f>IF($C4888="","",IF($AD4888=1,Settings!$C$8,IF($AC4888=1,Settings!$C$6,Settings!$C$7))*100)</f>
        <v/>
      </c>
      <c r="Y4888" s="7">
        <f>IF($C4888="","",V4888-M4888)</f>
        <v/>
      </c>
      <c r="AA4888">
        <f>IF($C4888="","",IF(COUNTIF($C$2:$C4888,$C4888)=1,1,0))</f>
        <v/>
      </c>
      <c r="AB4888">
        <f>IF($AA4888=1,SUMPRODUCT(--($AE$2:$AE$6001&lt;$AE4888))+1,"")</f>
        <v/>
      </c>
      <c r="AC4888">
        <f>IF($C4888="","",IF(OR($W4888=TRUE(),$W4888="TRUE"),0,1))</f>
        <v/>
      </c>
      <c r="AD4888">
        <f>IF($C4888="","",IF($Z4888="Yes",1,0))</f>
        <v/>
      </c>
      <c r="AE4888">
        <f>IF($AA4888=1,IFERROR(IF(VALUE($C4888)&lt;100000000,VALUE($C4888),1000000000),IFERROR(IF(VALUE(MID($C4888,2,20))&lt;100000000,VALUE(MID($C4888,2,20)),1000000000),1000000000))+ROW()/100000,"")</f>
        <v/>
      </c>
    </row>
    <row r="4889">
      <c r="M4889" s="7">
        <f>IF($C4889="","",L4889*V4889/100)</f>
        <v/>
      </c>
      <c r="N4889" s="11" t="n"/>
      <c r="R4889" s="7" t="n"/>
      <c r="T4889" s="7" t="n"/>
      <c r="U4889" s="7">
        <f>IF($C4889="","",T4889*X4889/100)</f>
        <v/>
      </c>
      <c r="V4889" s="7">
        <f>IF($C4889="","",T4889-U4889)</f>
        <v/>
      </c>
      <c r="X4889">
        <f>IF($C4889="","",IF($AD4889=1,Settings!$C$8,IF($AC4889=1,Settings!$C$6,Settings!$C$7))*100)</f>
        <v/>
      </c>
      <c r="Y4889" s="7">
        <f>IF($C4889="","",V4889-M4889)</f>
        <v/>
      </c>
      <c r="AA4889">
        <f>IF($C4889="","",IF(COUNTIF($C$2:$C4889,$C4889)=1,1,0))</f>
        <v/>
      </c>
      <c r="AB4889">
        <f>IF($AA4889=1,SUMPRODUCT(--($AE$2:$AE$6001&lt;$AE4889))+1,"")</f>
        <v/>
      </c>
      <c r="AC4889">
        <f>IF($C4889="","",IF(OR($W4889=TRUE(),$W4889="TRUE"),0,1))</f>
        <v/>
      </c>
      <c r="AD4889">
        <f>IF($C4889="","",IF($Z4889="Yes",1,0))</f>
        <v/>
      </c>
      <c r="AE4889">
        <f>IF($AA4889=1,IFERROR(IF(VALUE($C4889)&lt;100000000,VALUE($C4889),1000000000),IFERROR(IF(VALUE(MID($C4889,2,20))&lt;100000000,VALUE(MID($C4889,2,20)),1000000000),1000000000))+ROW()/100000,"")</f>
        <v/>
      </c>
    </row>
    <row r="4890">
      <c r="M4890" s="7">
        <f>IF($C4890="","",L4890*V4890/100)</f>
        <v/>
      </c>
      <c r="N4890" s="11" t="n"/>
      <c r="R4890" s="7" t="n"/>
      <c r="T4890" s="7" t="n"/>
      <c r="U4890" s="7">
        <f>IF($C4890="","",T4890*X4890/100)</f>
        <v/>
      </c>
      <c r="V4890" s="7">
        <f>IF($C4890="","",T4890-U4890)</f>
        <v/>
      </c>
      <c r="X4890">
        <f>IF($C4890="","",IF($AD4890=1,Settings!$C$8,IF($AC4890=1,Settings!$C$6,Settings!$C$7))*100)</f>
        <v/>
      </c>
      <c r="Y4890" s="7">
        <f>IF($C4890="","",V4890-M4890)</f>
        <v/>
      </c>
      <c r="AA4890">
        <f>IF($C4890="","",IF(COUNTIF($C$2:$C4890,$C4890)=1,1,0))</f>
        <v/>
      </c>
      <c r="AB4890">
        <f>IF($AA4890=1,SUMPRODUCT(--($AE$2:$AE$6001&lt;$AE4890))+1,"")</f>
        <v/>
      </c>
      <c r="AC4890">
        <f>IF($C4890="","",IF(OR($W4890=TRUE(),$W4890="TRUE"),0,1))</f>
        <v/>
      </c>
      <c r="AD4890">
        <f>IF($C4890="","",IF($Z4890="Yes",1,0))</f>
        <v/>
      </c>
      <c r="AE4890">
        <f>IF($AA4890=1,IFERROR(IF(VALUE($C4890)&lt;100000000,VALUE($C4890),1000000000),IFERROR(IF(VALUE(MID($C4890,2,20))&lt;100000000,VALUE(MID($C4890,2,20)),1000000000),1000000000))+ROW()/100000,"")</f>
        <v/>
      </c>
    </row>
    <row r="4891">
      <c r="M4891" s="7">
        <f>IF($C4891="","",L4891*V4891/100)</f>
        <v/>
      </c>
      <c r="N4891" s="11" t="n"/>
      <c r="R4891" s="7" t="n"/>
      <c r="T4891" s="7" t="n"/>
      <c r="U4891" s="7">
        <f>IF($C4891="","",T4891*X4891/100)</f>
        <v/>
      </c>
      <c r="V4891" s="7">
        <f>IF($C4891="","",T4891-U4891)</f>
        <v/>
      </c>
      <c r="X4891">
        <f>IF($C4891="","",IF($AD4891=1,Settings!$C$8,IF($AC4891=1,Settings!$C$6,Settings!$C$7))*100)</f>
        <v/>
      </c>
      <c r="Y4891" s="7">
        <f>IF($C4891="","",V4891-M4891)</f>
        <v/>
      </c>
      <c r="AA4891">
        <f>IF($C4891="","",IF(COUNTIF($C$2:$C4891,$C4891)=1,1,0))</f>
        <v/>
      </c>
      <c r="AB4891">
        <f>IF($AA4891=1,SUMPRODUCT(--($AE$2:$AE$6001&lt;$AE4891))+1,"")</f>
        <v/>
      </c>
      <c r="AC4891">
        <f>IF($C4891="","",IF(OR($W4891=TRUE(),$W4891="TRUE"),0,1))</f>
        <v/>
      </c>
      <c r="AD4891">
        <f>IF($C4891="","",IF($Z4891="Yes",1,0))</f>
        <v/>
      </c>
      <c r="AE4891">
        <f>IF($AA4891=1,IFERROR(IF(VALUE($C4891)&lt;100000000,VALUE($C4891),1000000000),IFERROR(IF(VALUE(MID($C4891,2,20))&lt;100000000,VALUE(MID($C4891,2,20)),1000000000),1000000000))+ROW()/100000,"")</f>
        <v/>
      </c>
    </row>
    <row r="4892">
      <c r="M4892" s="7">
        <f>IF($C4892="","",L4892*V4892/100)</f>
        <v/>
      </c>
      <c r="N4892" s="11" t="n"/>
      <c r="R4892" s="7" t="n"/>
      <c r="T4892" s="7" t="n"/>
      <c r="U4892" s="7">
        <f>IF($C4892="","",T4892*X4892/100)</f>
        <v/>
      </c>
      <c r="V4892" s="7">
        <f>IF($C4892="","",T4892-U4892)</f>
        <v/>
      </c>
      <c r="X4892">
        <f>IF($C4892="","",IF($AD4892=1,Settings!$C$8,IF($AC4892=1,Settings!$C$6,Settings!$C$7))*100)</f>
        <v/>
      </c>
      <c r="Y4892" s="7">
        <f>IF($C4892="","",V4892-M4892)</f>
        <v/>
      </c>
      <c r="AA4892">
        <f>IF($C4892="","",IF(COUNTIF($C$2:$C4892,$C4892)=1,1,0))</f>
        <v/>
      </c>
      <c r="AB4892">
        <f>IF($AA4892=1,SUMPRODUCT(--($AE$2:$AE$6001&lt;$AE4892))+1,"")</f>
        <v/>
      </c>
      <c r="AC4892">
        <f>IF($C4892="","",IF(OR($W4892=TRUE(),$W4892="TRUE"),0,1))</f>
        <v/>
      </c>
      <c r="AD4892">
        <f>IF($C4892="","",IF($Z4892="Yes",1,0))</f>
        <v/>
      </c>
      <c r="AE4892">
        <f>IF($AA4892=1,IFERROR(IF(VALUE($C4892)&lt;100000000,VALUE($C4892),1000000000),IFERROR(IF(VALUE(MID($C4892,2,20))&lt;100000000,VALUE(MID($C4892,2,20)),1000000000),1000000000))+ROW()/100000,"")</f>
        <v/>
      </c>
    </row>
    <row r="4893">
      <c r="M4893" s="7">
        <f>IF($C4893="","",L4893*V4893/100)</f>
        <v/>
      </c>
      <c r="N4893" s="11" t="n"/>
      <c r="R4893" s="7" t="n"/>
      <c r="T4893" s="7" t="n"/>
      <c r="U4893" s="7">
        <f>IF($C4893="","",T4893*X4893/100)</f>
        <v/>
      </c>
      <c r="V4893" s="7">
        <f>IF($C4893="","",T4893-U4893)</f>
        <v/>
      </c>
      <c r="X4893">
        <f>IF($C4893="","",IF($AD4893=1,Settings!$C$8,IF($AC4893=1,Settings!$C$6,Settings!$C$7))*100)</f>
        <v/>
      </c>
      <c r="Y4893" s="7">
        <f>IF($C4893="","",V4893-M4893)</f>
        <v/>
      </c>
      <c r="AA4893">
        <f>IF($C4893="","",IF(COUNTIF($C$2:$C4893,$C4893)=1,1,0))</f>
        <v/>
      </c>
      <c r="AB4893">
        <f>IF($AA4893=1,SUMPRODUCT(--($AE$2:$AE$6001&lt;$AE4893))+1,"")</f>
        <v/>
      </c>
      <c r="AC4893">
        <f>IF($C4893="","",IF(OR($W4893=TRUE(),$W4893="TRUE"),0,1))</f>
        <v/>
      </c>
      <c r="AD4893">
        <f>IF($C4893="","",IF($Z4893="Yes",1,0))</f>
        <v/>
      </c>
      <c r="AE4893">
        <f>IF($AA4893=1,IFERROR(IF(VALUE($C4893)&lt;100000000,VALUE($C4893),1000000000),IFERROR(IF(VALUE(MID($C4893,2,20))&lt;100000000,VALUE(MID($C4893,2,20)),1000000000),1000000000))+ROW()/100000,"")</f>
        <v/>
      </c>
    </row>
    <row r="4894">
      <c r="M4894" s="7">
        <f>IF($C4894="","",L4894*V4894/100)</f>
        <v/>
      </c>
      <c r="N4894" s="11" t="n"/>
      <c r="R4894" s="7" t="n"/>
      <c r="T4894" s="7" t="n"/>
      <c r="U4894" s="7">
        <f>IF($C4894="","",T4894*X4894/100)</f>
        <v/>
      </c>
      <c r="V4894" s="7">
        <f>IF($C4894="","",T4894-U4894)</f>
        <v/>
      </c>
      <c r="X4894">
        <f>IF($C4894="","",IF($AD4894=1,Settings!$C$8,IF($AC4894=1,Settings!$C$6,Settings!$C$7))*100)</f>
        <v/>
      </c>
      <c r="Y4894" s="7">
        <f>IF($C4894="","",V4894-M4894)</f>
        <v/>
      </c>
      <c r="AA4894">
        <f>IF($C4894="","",IF(COUNTIF($C$2:$C4894,$C4894)=1,1,0))</f>
        <v/>
      </c>
      <c r="AB4894">
        <f>IF($AA4894=1,SUMPRODUCT(--($AE$2:$AE$6001&lt;$AE4894))+1,"")</f>
        <v/>
      </c>
      <c r="AC4894">
        <f>IF($C4894="","",IF(OR($W4894=TRUE(),$W4894="TRUE"),0,1))</f>
        <v/>
      </c>
      <c r="AD4894">
        <f>IF($C4894="","",IF($Z4894="Yes",1,0))</f>
        <v/>
      </c>
      <c r="AE4894">
        <f>IF($AA4894=1,IFERROR(IF(VALUE($C4894)&lt;100000000,VALUE($C4894),1000000000),IFERROR(IF(VALUE(MID($C4894,2,20))&lt;100000000,VALUE(MID($C4894,2,20)),1000000000),1000000000))+ROW()/100000,"")</f>
        <v/>
      </c>
    </row>
    <row r="4895">
      <c r="M4895" s="7">
        <f>IF($C4895="","",L4895*V4895/100)</f>
        <v/>
      </c>
      <c r="N4895" s="11" t="n"/>
      <c r="R4895" s="7" t="n"/>
      <c r="T4895" s="7" t="n"/>
      <c r="U4895" s="7">
        <f>IF($C4895="","",T4895*X4895/100)</f>
        <v/>
      </c>
      <c r="V4895" s="7">
        <f>IF($C4895="","",T4895-U4895)</f>
        <v/>
      </c>
      <c r="X4895">
        <f>IF($C4895="","",IF($AD4895=1,Settings!$C$8,IF($AC4895=1,Settings!$C$6,Settings!$C$7))*100)</f>
        <v/>
      </c>
      <c r="Y4895" s="7">
        <f>IF($C4895="","",V4895-M4895)</f>
        <v/>
      </c>
      <c r="AA4895">
        <f>IF($C4895="","",IF(COUNTIF($C$2:$C4895,$C4895)=1,1,0))</f>
        <v/>
      </c>
      <c r="AB4895">
        <f>IF($AA4895=1,SUMPRODUCT(--($AE$2:$AE$6001&lt;$AE4895))+1,"")</f>
        <v/>
      </c>
      <c r="AC4895">
        <f>IF($C4895="","",IF(OR($W4895=TRUE(),$W4895="TRUE"),0,1))</f>
        <v/>
      </c>
      <c r="AD4895">
        <f>IF($C4895="","",IF($Z4895="Yes",1,0))</f>
        <v/>
      </c>
      <c r="AE4895">
        <f>IF($AA4895=1,IFERROR(IF(VALUE($C4895)&lt;100000000,VALUE($C4895),1000000000),IFERROR(IF(VALUE(MID($C4895,2,20))&lt;100000000,VALUE(MID($C4895,2,20)),1000000000),1000000000))+ROW()/100000,"")</f>
        <v/>
      </c>
    </row>
    <row r="4896">
      <c r="M4896" s="7">
        <f>IF($C4896="","",L4896*V4896/100)</f>
        <v/>
      </c>
      <c r="N4896" s="11" t="n"/>
      <c r="R4896" s="7" t="n"/>
      <c r="T4896" s="7" t="n"/>
      <c r="U4896" s="7">
        <f>IF($C4896="","",T4896*X4896/100)</f>
        <v/>
      </c>
      <c r="V4896" s="7">
        <f>IF($C4896="","",T4896-U4896)</f>
        <v/>
      </c>
      <c r="X4896">
        <f>IF($C4896="","",IF($AD4896=1,Settings!$C$8,IF($AC4896=1,Settings!$C$6,Settings!$C$7))*100)</f>
        <v/>
      </c>
      <c r="Y4896" s="7">
        <f>IF($C4896="","",V4896-M4896)</f>
        <v/>
      </c>
      <c r="AA4896">
        <f>IF($C4896="","",IF(COUNTIF($C$2:$C4896,$C4896)=1,1,0))</f>
        <v/>
      </c>
      <c r="AB4896">
        <f>IF($AA4896=1,SUMPRODUCT(--($AE$2:$AE$6001&lt;$AE4896))+1,"")</f>
        <v/>
      </c>
      <c r="AC4896">
        <f>IF($C4896="","",IF(OR($W4896=TRUE(),$W4896="TRUE"),0,1))</f>
        <v/>
      </c>
      <c r="AD4896">
        <f>IF($C4896="","",IF($Z4896="Yes",1,0))</f>
        <v/>
      </c>
      <c r="AE4896">
        <f>IF($AA4896=1,IFERROR(IF(VALUE($C4896)&lt;100000000,VALUE($C4896),1000000000),IFERROR(IF(VALUE(MID($C4896,2,20))&lt;100000000,VALUE(MID($C4896,2,20)),1000000000),1000000000))+ROW()/100000,"")</f>
        <v/>
      </c>
    </row>
    <row r="4897">
      <c r="M4897" s="7">
        <f>IF($C4897="","",L4897*V4897/100)</f>
        <v/>
      </c>
      <c r="N4897" s="11" t="n"/>
      <c r="R4897" s="7" t="n"/>
      <c r="T4897" s="7" t="n"/>
      <c r="U4897" s="7">
        <f>IF($C4897="","",T4897*X4897/100)</f>
        <v/>
      </c>
      <c r="V4897" s="7">
        <f>IF($C4897="","",T4897-U4897)</f>
        <v/>
      </c>
      <c r="X4897">
        <f>IF($C4897="","",IF($AD4897=1,Settings!$C$8,IF($AC4897=1,Settings!$C$6,Settings!$C$7))*100)</f>
        <v/>
      </c>
      <c r="Y4897" s="7">
        <f>IF($C4897="","",V4897-M4897)</f>
        <v/>
      </c>
      <c r="AA4897">
        <f>IF($C4897="","",IF(COUNTIF($C$2:$C4897,$C4897)=1,1,0))</f>
        <v/>
      </c>
      <c r="AB4897">
        <f>IF($AA4897=1,SUMPRODUCT(--($AE$2:$AE$6001&lt;$AE4897))+1,"")</f>
        <v/>
      </c>
      <c r="AC4897">
        <f>IF($C4897="","",IF(OR($W4897=TRUE(),$W4897="TRUE"),0,1))</f>
        <v/>
      </c>
      <c r="AD4897">
        <f>IF($C4897="","",IF($Z4897="Yes",1,0))</f>
        <v/>
      </c>
      <c r="AE4897">
        <f>IF($AA4897=1,IFERROR(IF(VALUE($C4897)&lt;100000000,VALUE($C4897),1000000000),IFERROR(IF(VALUE(MID($C4897,2,20))&lt;100000000,VALUE(MID($C4897,2,20)),1000000000),1000000000))+ROW()/100000,"")</f>
        <v/>
      </c>
    </row>
    <row r="4898">
      <c r="M4898" s="7">
        <f>IF($C4898="","",L4898*V4898/100)</f>
        <v/>
      </c>
      <c r="N4898" s="11" t="n"/>
      <c r="R4898" s="7" t="n"/>
      <c r="T4898" s="7" t="n"/>
      <c r="U4898" s="7">
        <f>IF($C4898="","",T4898*X4898/100)</f>
        <v/>
      </c>
      <c r="V4898" s="7">
        <f>IF($C4898="","",T4898-U4898)</f>
        <v/>
      </c>
      <c r="X4898">
        <f>IF($C4898="","",IF($AD4898=1,Settings!$C$8,IF($AC4898=1,Settings!$C$6,Settings!$C$7))*100)</f>
        <v/>
      </c>
      <c r="Y4898" s="7">
        <f>IF($C4898="","",V4898-M4898)</f>
        <v/>
      </c>
      <c r="AA4898">
        <f>IF($C4898="","",IF(COUNTIF($C$2:$C4898,$C4898)=1,1,0))</f>
        <v/>
      </c>
      <c r="AB4898">
        <f>IF($AA4898=1,SUMPRODUCT(--($AE$2:$AE$6001&lt;$AE4898))+1,"")</f>
        <v/>
      </c>
      <c r="AC4898">
        <f>IF($C4898="","",IF(OR($W4898=TRUE(),$W4898="TRUE"),0,1))</f>
        <v/>
      </c>
      <c r="AD4898">
        <f>IF($C4898="","",IF($Z4898="Yes",1,0))</f>
        <v/>
      </c>
      <c r="AE4898">
        <f>IF($AA4898=1,IFERROR(IF(VALUE($C4898)&lt;100000000,VALUE($C4898),1000000000),IFERROR(IF(VALUE(MID($C4898,2,20))&lt;100000000,VALUE(MID($C4898,2,20)),1000000000),1000000000))+ROW()/100000,"")</f>
        <v/>
      </c>
    </row>
    <row r="4899">
      <c r="M4899" s="7">
        <f>IF($C4899="","",L4899*V4899/100)</f>
        <v/>
      </c>
      <c r="N4899" s="11" t="n"/>
      <c r="R4899" s="7" t="n"/>
      <c r="T4899" s="7" t="n"/>
      <c r="U4899" s="7">
        <f>IF($C4899="","",T4899*X4899/100)</f>
        <v/>
      </c>
      <c r="V4899" s="7">
        <f>IF($C4899="","",T4899-U4899)</f>
        <v/>
      </c>
      <c r="X4899">
        <f>IF($C4899="","",IF($AD4899=1,Settings!$C$8,IF($AC4899=1,Settings!$C$6,Settings!$C$7))*100)</f>
        <v/>
      </c>
      <c r="Y4899" s="7">
        <f>IF($C4899="","",V4899-M4899)</f>
        <v/>
      </c>
      <c r="AA4899">
        <f>IF($C4899="","",IF(COUNTIF($C$2:$C4899,$C4899)=1,1,0))</f>
        <v/>
      </c>
      <c r="AB4899">
        <f>IF($AA4899=1,SUMPRODUCT(--($AE$2:$AE$6001&lt;$AE4899))+1,"")</f>
        <v/>
      </c>
      <c r="AC4899">
        <f>IF($C4899="","",IF(OR($W4899=TRUE(),$W4899="TRUE"),0,1))</f>
        <v/>
      </c>
      <c r="AD4899">
        <f>IF($C4899="","",IF($Z4899="Yes",1,0))</f>
        <v/>
      </c>
      <c r="AE4899">
        <f>IF($AA4899=1,IFERROR(IF(VALUE($C4899)&lt;100000000,VALUE($C4899),1000000000),IFERROR(IF(VALUE(MID($C4899,2,20))&lt;100000000,VALUE(MID($C4899,2,20)),1000000000),1000000000))+ROW()/100000,"")</f>
        <v/>
      </c>
    </row>
    <row r="4900">
      <c r="M4900" s="7">
        <f>IF($C4900="","",L4900*V4900/100)</f>
        <v/>
      </c>
      <c r="N4900" s="11" t="n"/>
      <c r="R4900" s="7" t="n"/>
      <c r="T4900" s="7" t="n"/>
      <c r="U4900" s="7">
        <f>IF($C4900="","",T4900*X4900/100)</f>
        <v/>
      </c>
      <c r="V4900" s="7">
        <f>IF($C4900="","",T4900-U4900)</f>
        <v/>
      </c>
      <c r="X4900">
        <f>IF($C4900="","",IF($AD4900=1,Settings!$C$8,IF($AC4900=1,Settings!$C$6,Settings!$C$7))*100)</f>
        <v/>
      </c>
      <c r="Y4900" s="7">
        <f>IF($C4900="","",V4900-M4900)</f>
        <v/>
      </c>
      <c r="AA4900">
        <f>IF($C4900="","",IF(COUNTIF($C$2:$C4900,$C4900)=1,1,0))</f>
        <v/>
      </c>
      <c r="AB4900">
        <f>IF($AA4900=1,SUMPRODUCT(--($AE$2:$AE$6001&lt;$AE4900))+1,"")</f>
        <v/>
      </c>
      <c r="AC4900">
        <f>IF($C4900="","",IF(OR($W4900=TRUE(),$W4900="TRUE"),0,1))</f>
        <v/>
      </c>
      <c r="AD4900">
        <f>IF($C4900="","",IF($Z4900="Yes",1,0))</f>
        <v/>
      </c>
      <c r="AE4900">
        <f>IF($AA4900=1,IFERROR(IF(VALUE($C4900)&lt;100000000,VALUE($C4900),1000000000),IFERROR(IF(VALUE(MID($C4900,2,20))&lt;100000000,VALUE(MID($C4900,2,20)),1000000000),1000000000))+ROW()/100000,"")</f>
        <v/>
      </c>
    </row>
    <row r="4901">
      <c r="M4901" s="7">
        <f>IF($C4901="","",L4901*V4901/100)</f>
        <v/>
      </c>
      <c r="N4901" s="11" t="n"/>
      <c r="R4901" s="7" t="n"/>
      <c r="T4901" s="7" t="n"/>
      <c r="U4901" s="7">
        <f>IF($C4901="","",T4901*X4901/100)</f>
        <v/>
      </c>
      <c r="V4901" s="7">
        <f>IF($C4901="","",T4901-U4901)</f>
        <v/>
      </c>
      <c r="X4901">
        <f>IF($C4901="","",IF($AD4901=1,Settings!$C$8,IF($AC4901=1,Settings!$C$6,Settings!$C$7))*100)</f>
        <v/>
      </c>
      <c r="Y4901" s="7">
        <f>IF($C4901="","",V4901-M4901)</f>
        <v/>
      </c>
      <c r="AA4901">
        <f>IF($C4901="","",IF(COUNTIF($C$2:$C4901,$C4901)=1,1,0))</f>
        <v/>
      </c>
      <c r="AB4901">
        <f>IF($AA4901=1,SUMPRODUCT(--($AE$2:$AE$6001&lt;$AE4901))+1,"")</f>
        <v/>
      </c>
      <c r="AC4901">
        <f>IF($C4901="","",IF(OR($W4901=TRUE(),$W4901="TRUE"),0,1))</f>
        <v/>
      </c>
      <c r="AD4901">
        <f>IF($C4901="","",IF($Z4901="Yes",1,0))</f>
        <v/>
      </c>
      <c r="AE4901">
        <f>IF($AA4901=1,IFERROR(IF(VALUE($C4901)&lt;100000000,VALUE($C4901),1000000000),IFERROR(IF(VALUE(MID($C4901,2,20))&lt;100000000,VALUE(MID($C4901,2,20)),1000000000),1000000000))+ROW()/100000,"")</f>
        <v/>
      </c>
    </row>
    <row r="4902">
      <c r="M4902" s="7">
        <f>IF($C4902="","",L4902*V4902/100)</f>
        <v/>
      </c>
      <c r="N4902" s="11" t="n"/>
      <c r="R4902" s="7" t="n"/>
      <c r="T4902" s="7" t="n"/>
      <c r="U4902" s="7">
        <f>IF($C4902="","",T4902*X4902/100)</f>
        <v/>
      </c>
      <c r="V4902" s="7">
        <f>IF($C4902="","",T4902-U4902)</f>
        <v/>
      </c>
      <c r="X4902">
        <f>IF($C4902="","",IF($AD4902=1,Settings!$C$8,IF($AC4902=1,Settings!$C$6,Settings!$C$7))*100)</f>
        <v/>
      </c>
      <c r="Y4902" s="7">
        <f>IF($C4902="","",V4902-M4902)</f>
        <v/>
      </c>
      <c r="AA4902">
        <f>IF($C4902="","",IF(COUNTIF($C$2:$C4902,$C4902)=1,1,0))</f>
        <v/>
      </c>
      <c r="AB4902">
        <f>IF($AA4902=1,SUMPRODUCT(--($AE$2:$AE$6001&lt;$AE4902))+1,"")</f>
        <v/>
      </c>
      <c r="AC4902">
        <f>IF($C4902="","",IF(OR($W4902=TRUE(),$W4902="TRUE"),0,1))</f>
        <v/>
      </c>
      <c r="AD4902">
        <f>IF($C4902="","",IF($Z4902="Yes",1,0))</f>
        <v/>
      </c>
      <c r="AE4902">
        <f>IF($AA4902=1,IFERROR(IF(VALUE($C4902)&lt;100000000,VALUE($C4902),1000000000),IFERROR(IF(VALUE(MID($C4902,2,20))&lt;100000000,VALUE(MID($C4902,2,20)),1000000000),1000000000))+ROW()/100000,"")</f>
        <v/>
      </c>
    </row>
    <row r="4903">
      <c r="M4903" s="7">
        <f>IF($C4903="","",L4903*V4903/100)</f>
        <v/>
      </c>
      <c r="N4903" s="11" t="n"/>
      <c r="R4903" s="7" t="n"/>
      <c r="T4903" s="7" t="n"/>
      <c r="U4903" s="7">
        <f>IF($C4903="","",T4903*X4903/100)</f>
        <v/>
      </c>
      <c r="V4903" s="7">
        <f>IF($C4903="","",T4903-U4903)</f>
        <v/>
      </c>
      <c r="X4903">
        <f>IF($C4903="","",IF($AD4903=1,Settings!$C$8,IF($AC4903=1,Settings!$C$6,Settings!$C$7))*100)</f>
        <v/>
      </c>
      <c r="Y4903" s="7">
        <f>IF($C4903="","",V4903-M4903)</f>
        <v/>
      </c>
      <c r="AA4903">
        <f>IF($C4903="","",IF(COUNTIF($C$2:$C4903,$C4903)=1,1,0))</f>
        <v/>
      </c>
      <c r="AB4903">
        <f>IF($AA4903=1,SUMPRODUCT(--($AE$2:$AE$6001&lt;$AE4903))+1,"")</f>
        <v/>
      </c>
      <c r="AC4903">
        <f>IF($C4903="","",IF(OR($W4903=TRUE(),$W4903="TRUE"),0,1))</f>
        <v/>
      </c>
      <c r="AD4903">
        <f>IF($C4903="","",IF($Z4903="Yes",1,0))</f>
        <v/>
      </c>
      <c r="AE4903">
        <f>IF($AA4903=1,IFERROR(IF(VALUE($C4903)&lt;100000000,VALUE($C4903),1000000000),IFERROR(IF(VALUE(MID($C4903,2,20))&lt;100000000,VALUE(MID($C4903,2,20)),1000000000),1000000000))+ROW()/100000,"")</f>
        <v/>
      </c>
    </row>
    <row r="4904">
      <c r="M4904" s="7">
        <f>IF($C4904="","",L4904*V4904/100)</f>
        <v/>
      </c>
      <c r="N4904" s="11" t="n"/>
      <c r="R4904" s="7" t="n"/>
      <c r="T4904" s="7" t="n"/>
      <c r="U4904" s="7">
        <f>IF($C4904="","",T4904*X4904/100)</f>
        <v/>
      </c>
      <c r="V4904" s="7">
        <f>IF($C4904="","",T4904-U4904)</f>
        <v/>
      </c>
      <c r="X4904">
        <f>IF($C4904="","",IF($AD4904=1,Settings!$C$8,IF($AC4904=1,Settings!$C$6,Settings!$C$7))*100)</f>
        <v/>
      </c>
      <c r="Y4904" s="7">
        <f>IF($C4904="","",V4904-M4904)</f>
        <v/>
      </c>
      <c r="AA4904">
        <f>IF($C4904="","",IF(COUNTIF($C$2:$C4904,$C4904)=1,1,0))</f>
        <v/>
      </c>
      <c r="AB4904">
        <f>IF($AA4904=1,SUMPRODUCT(--($AE$2:$AE$6001&lt;$AE4904))+1,"")</f>
        <v/>
      </c>
      <c r="AC4904">
        <f>IF($C4904="","",IF(OR($W4904=TRUE(),$W4904="TRUE"),0,1))</f>
        <v/>
      </c>
      <c r="AD4904">
        <f>IF($C4904="","",IF($Z4904="Yes",1,0))</f>
        <v/>
      </c>
      <c r="AE4904">
        <f>IF($AA4904=1,IFERROR(IF(VALUE($C4904)&lt;100000000,VALUE($C4904),1000000000),IFERROR(IF(VALUE(MID($C4904,2,20))&lt;100000000,VALUE(MID($C4904,2,20)),1000000000),1000000000))+ROW()/100000,"")</f>
        <v/>
      </c>
    </row>
    <row r="4905">
      <c r="M4905" s="7">
        <f>IF($C4905="","",L4905*V4905/100)</f>
        <v/>
      </c>
      <c r="N4905" s="11" t="n"/>
      <c r="R4905" s="7" t="n"/>
      <c r="T4905" s="7" t="n"/>
      <c r="U4905" s="7">
        <f>IF($C4905="","",T4905*X4905/100)</f>
        <v/>
      </c>
      <c r="V4905" s="7">
        <f>IF($C4905="","",T4905-U4905)</f>
        <v/>
      </c>
      <c r="X4905">
        <f>IF($C4905="","",IF($AD4905=1,Settings!$C$8,IF($AC4905=1,Settings!$C$6,Settings!$C$7))*100)</f>
        <v/>
      </c>
      <c r="Y4905" s="7">
        <f>IF($C4905="","",V4905-M4905)</f>
        <v/>
      </c>
      <c r="AA4905">
        <f>IF($C4905="","",IF(COUNTIF($C$2:$C4905,$C4905)=1,1,0))</f>
        <v/>
      </c>
      <c r="AB4905">
        <f>IF($AA4905=1,SUMPRODUCT(--($AE$2:$AE$6001&lt;$AE4905))+1,"")</f>
        <v/>
      </c>
      <c r="AC4905">
        <f>IF($C4905="","",IF(OR($W4905=TRUE(),$W4905="TRUE"),0,1))</f>
        <v/>
      </c>
      <c r="AD4905">
        <f>IF($C4905="","",IF($Z4905="Yes",1,0))</f>
        <v/>
      </c>
      <c r="AE4905">
        <f>IF($AA4905=1,IFERROR(IF(VALUE($C4905)&lt;100000000,VALUE($C4905),1000000000),IFERROR(IF(VALUE(MID($C4905,2,20))&lt;100000000,VALUE(MID($C4905,2,20)),1000000000),1000000000))+ROW()/100000,"")</f>
        <v/>
      </c>
    </row>
    <row r="4906">
      <c r="M4906" s="7">
        <f>IF($C4906="","",L4906*V4906/100)</f>
        <v/>
      </c>
      <c r="N4906" s="11" t="n"/>
      <c r="R4906" s="7" t="n"/>
      <c r="T4906" s="7" t="n"/>
      <c r="U4906" s="7">
        <f>IF($C4906="","",T4906*X4906/100)</f>
        <v/>
      </c>
      <c r="V4906" s="7">
        <f>IF($C4906="","",T4906-U4906)</f>
        <v/>
      </c>
      <c r="X4906">
        <f>IF($C4906="","",IF($AD4906=1,Settings!$C$8,IF($AC4906=1,Settings!$C$6,Settings!$C$7))*100)</f>
        <v/>
      </c>
      <c r="Y4906" s="7">
        <f>IF($C4906="","",V4906-M4906)</f>
        <v/>
      </c>
      <c r="AA4906">
        <f>IF($C4906="","",IF(COUNTIF($C$2:$C4906,$C4906)=1,1,0))</f>
        <v/>
      </c>
      <c r="AB4906">
        <f>IF($AA4906=1,SUMPRODUCT(--($AE$2:$AE$6001&lt;$AE4906))+1,"")</f>
        <v/>
      </c>
      <c r="AC4906">
        <f>IF($C4906="","",IF(OR($W4906=TRUE(),$W4906="TRUE"),0,1))</f>
        <v/>
      </c>
      <c r="AD4906">
        <f>IF($C4906="","",IF($Z4906="Yes",1,0))</f>
        <v/>
      </c>
      <c r="AE4906">
        <f>IF($AA4906=1,IFERROR(IF(VALUE($C4906)&lt;100000000,VALUE($C4906),1000000000),IFERROR(IF(VALUE(MID($C4906,2,20))&lt;100000000,VALUE(MID($C4906,2,20)),1000000000),1000000000))+ROW()/100000,"")</f>
        <v/>
      </c>
    </row>
    <row r="4907">
      <c r="M4907" s="7">
        <f>IF($C4907="","",L4907*V4907/100)</f>
        <v/>
      </c>
      <c r="N4907" s="11" t="n"/>
      <c r="R4907" s="7" t="n"/>
      <c r="T4907" s="7" t="n"/>
      <c r="U4907" s="7">
        <f>IF($C4907="","",T4907*X4907/100)</f>
        <v/>
      </c>
      <c r="V4907" s="7">
        <f>IF($C4907="","",T4907-U4907)</f>
        <v/>
      </c>
      <c r="X4907">
        <f>IF($C4907="","",IF($AD4907=1,Settings!$C$8,IF($AC4907=1,Settings!$C$6,Settings!$C$7))*100)</f>
        <v/>
      </c>
      <c r="Y4907" s="7">
        <f>IF($C4907="","",V4907-M4907)</f>
        <v/>
      </c>
      <c r="AA4907">
        <f>IF($C4907="","",IF(COUNTIF($C$2:$C4907,$C4907)=1,1,0))</f>
        <v/>
      </c>
      <c r="AB4907">
        <f>IF($AA4907=1,SUMPRODUCT(--($AE$2:$AE$6001&lt;$AE4907))+1,"")</f>
        <v/>
      </c>
      <c r="AC4907">
        <f>IF($C4907="","",IF(OR($W4907=TRUE(),$W4907="TRUE"),0,1))</f>
        <v/>
      </c>
      <c r="AD4907">
        <f>IF($C4907="","",IF($Z4907="Yes",1,0))</f>
        <v/>
      </c>
      <c r="AE4907">
        <f>IF($AA4907=1,IFERROR(IF(VALUE($C4907)&lt;100000000,VALUE($C4907),1000000000),IFERROR(IF(VALUE(MID($C4907,2,20))&lt;100000000,VALUE(MID($C4907,2,20)),1000000000),1000000000))+ROW()/100000,"")</f>
        <v/>
      </c>
    </row>
    <row r="4908">
      <c r="M4908" s="7">
        <f>IF($C4908="","",L4908*V4908/100)</f>
        <v/>
      </c>
      <c r="N4908" s="11" t="n"/>
      <c r="R4908" s="7" t="n"/>
      <c r="T4908" s="7" t="n"/>
      <c r="U4908" s="7">
        <f>IF($C4908="","",T4908*X4908/100)</f>
        <v/>
      </c>
      <c r="V4908" s="7">
        <f>IF($C4908="","",T4908-U4908)</f>
        <v/>
      </c>
      <c r="X4908">
        <f>IF($C4908="","",IF($AD4908=1,Settings!$C$8,IF($AC4908=1,Settings!$C$6,Settings!$C$7))*100)</f>
        <v/>
      </c>
      <c r="Y4908" s="7">
        <f>IF($C4908="","",V4908-M4908)</f>
        <v/>
      </c>
      <c r="AA4908">
        <f>IF($C4908="","",IF(COUNTIF($C$2:$C4908,$C4908)=1,1,0))</f>
        <v/>
      </c>
      <c r="AB4908">
        <f>IF($AA4908=1,SUMPRODUCT(--($AE$2:$AE$6001&lt;$AE4908))+1,"")</f>
        <v/>
      </c>
      <c r="AC4908">
        <f>IF($C4908="","",IF(OR($W4908=TRUE(),$W4908="TRUE"),0,1))</f>
        <v/>
      </c>
      <c r="AD4908">
        <f>IF($C4908="","",IF($Z4908="Yes",1,0))</f>
        <v/>
      </c>
      <c r="AE4908">
        <f>IF($AA4908=1,IFERROR(IF(VALUE($C4908)&lt;100000000,VALUE($C4908),1000000000),IFERROR(IF(VALUE(MID($C4908,2,20))&lt;100000000,VALUE(MID($C4908,2,20)),1000000000),1000000000))+ROW()/100000,"")</f>
        <v/>
      </c>
    </row>
    <row r="4909">
      <c r="M4909" s="7">
        <f>IF($C4909="","",L4909*V4909/100)</f>
        <v/>
      </c>
      <c r="N4909" s="11" t="n"/>
      <c r="R4909" s="7" t="n"/>
      <c r="T4909" s="7" t="n"/>
      <c r="U4909" s="7">
        <f>IF($C4909="","",T4909*X4909/100)</f>
        <v/>
      </c>
      <c r="V4909" s="7">
        <f>IF($C4909="","",T4909-U4909)</f>
        <v/>
      </c>
      <c r="X4909">
        <f>IF($C4909="","",IF($AD4909=1,Settings!$C$8,IF($AC4909=1,Settings!$C$6,Settings!$C$7))*100)</f>
        <v/>
      </c>
      <c r="Y4909" s="7">
        <f>IF($C4909="","",V4909-M4909)</f>
        <v/>
      </c>
      <c r="AA4909">
        <f>IF($C4909="","",IF(COUNTIF($C$2:$C4909,$C4909)=1,1,0))</f>
        <v/>
      </c>
      <c r="AB4909">
        <f>IF($AA4909=1,SUMPRODUCT(--($AE$2:$AE$6001&lt;$AE4909))+1,"")</f>
        <v/>
      </c>
      <c r="AC4909">
        <f>IF($C4909="","",IF(OR($W4909=TRUE(),$W4909="TRUE"),0,1))</f>
        <v/>
      </c>
      <c r="AD4909">
        <f>IF($C4909="","",IF($Z4909="Yes",1,0))</f>
        <v/>
      </c>
      <c r="AE4909">
        <f>IF($AA4909=1,IFERROR(IF(VALUE($C4909)&lt;100000000,VALUE($C4909),1000000000),IFERROR(IF(VALUE(MID($C4909,2,20))&lt;100000000,VALUE(MID($C4909,2,20)),1000000000),1000000000))+ROW()/100000,"")</f>
        <v/>
      </c>
    </row>
    <row r="4910">
      <c r="M4910" s="7">
        <f>IF($C4910="","",L4910*V4910/100)</f>
        <v/>
      </c>
      <c r="N4910" s="11" t="n"/>
      <c r="R4910" s="7" t="n"/>
      <c r="T4910" s="7" t="n"/>
      <c r="U4910" s="7">
        <f>IF($C4910="","",T4910*X4910/100)</f>
        <v/>
      </c>
      <c r="V4910" s="7">
        <f>IF($C4910="","",T4910-U4910)</f>
        <v/>
      </c>
      <c r="X4910">
        <f>IF($C4910="","",IF($AD4910=1,Settings!$C$8,IF($AC4910=1,Settings!$C$6,Settings!$C$7))*100)</f>
        <v/>
      </c>
      <c r="Y4910" s="7">
        <f>IF($C4910="","",V4910-M4910)</f>
        <v/>
      </c>
      <c r="AA4910">
        <f>IF($C4910="","",IF(COUNTIF($C$2:$C4910,$C4910)=1,1,0))</f>
        <v/>
      </c>
      <c r="AB4910">
        <f>IF($AA4910=1,SUMPRODUCT(--($AE$2:$AE$6001&lt;$AE4910))+1,"")</f>
        <v/>
      </c>
      <c r="AC4910">
        <f>IF($C4910="","",IF(OR($W4910=TRUE(),$W4910="TRUE"),0,1))</f>
        <v/>
      </c>
      <c r="AD4910">
        <f>IF($C4910="","",IF($Z4910="Yes",1,0))</f>
        <v/>
      </c>
      <c r="AE4910">
        <f>IF($AA4910=1,IFERROR(IF(VALUE($C4910)&lt;100000000,VALUE($C4910),1000000000),IFERROR(IF(VALUE(MID($C4910,2,20))&lt;100000000,VALUE(MID($C4910,2,20)),1000000000),1000000000))+ROW()/100000,"")</f>
        <v/>
      </c>
    </row>
    <row r="4911">
      <c r="M4911" s="7">
        <f>IF($C4911="","",L4911*V4911/100)</f>
        <v/>
      </c>
      <c r="N4911" s="11" t="n"/>
      <c r="R4911" s="7" t="n"/>
      <c r="T4911" s="7" t="n"/>
      <c r="U4911" s="7">
        <f>IF($C4911="","",T4911*X4911/100)</f>
        <v/>
      </c>
      <c r="V4911" s="7">
        <f>IF($C4911="","",T4911-U4911)</f>
        <v/>
      </c>
      <c r="X4911">
        <f>IF($C4911="","",IF($AD4911=1,Settings!$C$8,IF($AC4911=1,Settings!$C$6,Settings!$C$7))*100)</f>
        <v/>
      </c>
      <c r="Y4911" s="7">
        <f>IF($C4911="","",V4911-M4911)</f>
        <v/>
      </c>
      <c r="AA4911">
        <f>IF($C4911="","",IF(COUNTIF($C$2:$C4911,$C4911)=1,1,0))</f>
        <v/>
      </c>
      <c r="AB4911">
        <f>IF($AA4911=1,SUMPRODUCT(--($AE$2:$AE$6001&lt;$AE4911))+1,"")</f>
        <v/>
      </c>
      <c r="AC4911">
        <f>IF($C4911="","",IF(OR($W4911=TRUE(),$W4911="TRUE"),0,1))</f>
        <v/>
      </c>
      <c r="AD4911">
        <f>IF($C4911="","",IF($Z4911="Yes",1,0))</f>
        <v/>
      </c>
      <c r="AE4911">
        <f>IF($AA4911=1,IFERROR(IF(VALUE($C4911)&lt;100000000,VALUE($C4911),1000000000),IFERROR(IF(VALUE(MID($C4911,2,20))&lt;100000000,VALUE(MID($C4911,2,20)),1000000000),1000000000))+ROW()/100000,"")</f>
        <v/>
      </c>
    </row>
    <row r="4912">
      <c r="M4912" s="7">
        <f>IF($C4912="","",L4912*V4912/100)</f>
        <v/>
      </c>
      <c r="N4912" s="11" t="n"/>
      <c r="R4912" s="7" t="n"/>
      <c r="T4912" s="7" t="n"/>
      <c r="U4912" s="7">
        <f>IF($C4912="","",T4912*X4912/100)</f>
        <v/>
      </c>
      <c r="V4912" s="7">
        <f>IF($C4912="","",T4912-U4912)</f>
        <v/>
      </c>
      <c r="X4912">
        <f>IF($C4912="","",IF($AD4912=1,Settings!$C$8,IF($AC4912=1,Settings!$C$6,Settings!$C$7))*100)</f>
        <v/>
      </c>
      <c r="Y4912" s="7">
        <f>IF($C4912="","",V4912-M4912)</f>
        <v/>
      </c>
      <c r="AA4912">
        <f>IF($C4912="","",IF(COUNTIF($C$2:$C4912,$C4912)=1,1,0))</f>
        <v/>
      </c>
      <c r="AB4912">
        <f>IF($AA4912=1,SUMPRODUCT(--($AE$2:$AE$6001&lt;$AE4912))+1,"")</f>
        <v/>
      </c>
      <c r="AC4912">
        <f>IF($C4912="","",IF(OR($W4912=TRUE(),$W4912="TRUE"),0,1))</f>
        <v/>
      </c>
      <c r="AD4912">
        <f>IF($C4912="","",IF($Z4912="Yes",1,0))</f>
        <v/>
      </c>
      <c r="AE4912">
        <f>IF($AA4912=1,IFERROR(IF(VALUE($C4912)&lt;100000000,VALUE($C4912),1000000000),IFERROR(IF(VALUE(MID($C4912,2,20))&lt;100000000,VALUE(MID($C4912,2,20)),1000000000),1000000000))+ROW()/100000,"")</f>
        <v/>
      </c>
    </row>
    <row r="4913">
      <c r="M4913" s="7">
        <f>IF($C4913="","",L4913*V4913/100)</f>
        <v/>
      </c>
      <c r="N4913" s="11" t="n"/>
      <c r="R4913" s="7" t="n"/>
      <c r="T4913" s="7" t="n"/>
      <c r="U4913" s="7">
        <f>IF($C4913="","",T4913*X4913/100)</f>
        <v/>
      </c>
      <c r="V4913" s="7">
        <f>IF($C4913="","",T4913-U4913)</f>
        <v/>
      </c>
      <c r="X4913">
        <f>IF($C4913="","",IF($AD4913=1,Settings!$C$8,IF($AC4913=1,Settings!$C$6,Settings!$C$7))*100)</f>
        <v/>
      </c>
      <c r="Y4913" s="7">
        <f>IF($C4913="","",V4913-M4913)</f>
        <v/>
      </c>
      <c r="AA4913">
        <f>IF($C4913="","",IF(COUNTIF($C$2:$C4913,$C4913)=1,1,0))</f>
        <v/>
      </c>
      <c r="AB4913">
        <f>IF($AA4913=1,SUMPRODUCT(--($AE$2:$AE$6001&lt;$AE4913))+1,"")</f>
        <v/>
      </c>
      <c r="AC4913">
        <f>IF($C4913="","",IF(OR($W4913=TRUE(),$W4913="TRUE"),0,1))</f>
        <v/>
      </c>
      <c r="AD4913">
        <f>IF($C4913="","",IF($Z4913="Yes",1,0))</f>
        <v/>
      </c>
      <c r="AE4913">
        <f>IF($AA4913=1,IFERROR(IF(VALUE($C4913)&lt;100000000,VALUE($C4913),1000000000),IFERROR(IF(VALUE(MID($C4913,2,20))&lt;100000000,VALUE(MID($C4913,2,20)),1000000000),1000000000))+ROW()/100000,"")</f>
        <v/>
      </c>
    </row>
    <row r="4914">
      <c r="M4914" s="7">
        <f>IF($C4914="","",L4914*V4914/100)</f>
        <v/>
      </c>
      <c r="N4914" s="11" t="n"/>
      <c r="R4914" s="7" t="n"/>
      <c r="T4914" s="7" t="n"/>
      <c r="U4914" s="7">
        <f>IF($C4914="","",T4914*X4914/100)</f>
        <v/>
      </c>
      <c r="V4914" s="7">
        <f>IF($C4914="","",T4914-U4914)</f>
        <v/>
      </c>
      <c r="X4914">
        <f>IF($C4914="","",IF($AD4914=1,Settings!$C$8,IF($AC4914=1,Settings!$C$6,Settings!$C$7))*100)</f>
        <v/>
      </c>
      <c r="Y4914" s="7">
        <f>IF($C4914="","",V4914-M4914)</f>
        <v/>
      </c>
      <c r="AA4914">
        <f>IF($C4914="","",IF(COUNTIF($C$2:$C4914,$C4914)=1,1,0))</f>
        <v/>
      </c>
      <c r="AB4914">
        <f>IF($AA4914=1,SUMPRODUCT(--($AE$2:$AE$6001&lt;$AE4914))+1,"")</f>
        <v/>
      </c>
      <c r="AC4914">
        <f>IF($C4914="","",IF(OR($W4914=TRUE(),$W4914="TRUE"),0,1))</f>
        <v/>
      </c>
      <c r="AD4914">
        <f>IF($C4914="","",IF($Z4914="Yes",1,0))</f>
        <v/>
      </c>
      <c r="AE4914">
        <f>IF($AA4914=1,IFERROR(IF(VALUE($C4914)&lt;100000000,VALUE($C4914),1000000000),IFERROR(IF(VALUE(MID($C4914,2,20))&lt;100000000,VALUE(MID($C4914,2,20)),1000000000),1000000000))+ROW()/100000,"")</f>
        <v/>
      </c>
    </row>
    <row r="4915">
      <c r="M4915" s="7">
        <f>IF($C4915="","",L4915*V4915/100)</f>
        <v/>
      </c>
      <c r="N4915" s="11" t="n"/>
      <c r="R4915" s="7" t="n"/>
      <c r="T4915" s="7" t="n"/>
      <c r="U4915" s="7">
        <f>IF($C4915="","",T4915*X4915/100)</f>
        <v/>
      </c>
      <c r="V4915" s="7">
        <f>IF($C4915="","",T4915-U4915)</f>
        <v/>
      </c>
      <c r="X4915">
        <f>IF($C4915="","",IF($AD4915=1,Settings!$C$8,IF($AC4915=1,Settings!$C$6,Settings!$C$7))*100)</f>
        <v/>
      </c>
      <c r="Y4915" s="7">
        <f>IF($C4915="","",V4915-M4915)</f>
        <v/>
      </c>
      <c r="AA4915">
        <f>IF($C4915="","",IF(COUNTIF($C$2:$C4915,$C4915)=1,1,0))</f>
        <v/>
      </c>
      <c r="AB4915">
        <f>IF($AA4915=1,SUMPRODUCT(--($AE$2:$AE$6001&lt;$AE4915))+1,"")</f>
        <v/>
      </c>
      <c r="AC4915">
        <f>IF($C4915="","",IF(OR($W4915=TRUE(),$W4915="TRUE"),0,1))</f>
        <v/>
      </c>
      <c r="AD4915">
        <f>IF($C4915="","",IF($Z4915="Yes",1,0))</f>
        <v/>
      </c>
      <c r="AE4915">
        <f>IF($AA4915=1,IFERROR(IF(VALUE($C4915)&lt;100000000,VALUE($C4915),1000000000),IFERROR(IF(VALUE(MID($C4915,2,20))&lt;100000000,VALUE(MID($C4915,2,20)),1000000000),1000000000))+ROW()/100000,"")</f>
        <v/>
      </c>
    </row>
    <row r="4916">
      <c r="M4916" s="7">
        <f>IF($C4916="","",L4916*V4916/100)</f>
        <v/>
      </c>
      <c r="N4916" s="11" t="n"/>
      <c r="R4916" s="7" t="n"/>
      <c r="T4916" s="7" t="n"/>
      <c r="U4916" s="7">
        <f>IF($C4916="","",T4916*X4916/100)</f>
        <v/>
      </c>
      <c r="V4916" s="7">
        <f>IF($C4916="","",T4916-U4916)</f>
        <v/>
      </c>
      <c r="X4916">
        <f>IF($C4916="","",IF($AD4916=1,Settings!$C$8,IF($AC4916=1,Settings!$C$6,Settings!$C$7))*100)</f>
        <v/>
      </c>
      <c r="Y4916" s="7">
        <f>IF($C4916="","",V4916-M4916)</f>
        <v/>
      </c>
      <c r="AA4916">
        <f>IF($C4916="","",IF(COUNTIF($C$2:$C4916,$C4916)=1,1,0))</f>
        <v/>
      </c>
      <c r="AB4916">
        <f>IF($AA4916=1,SUMPRODUCT(--($AE$2:$AE$6001&lt;$AE4916))+1,"")</f>
        <v/>
      </c>
      <c r="AC4916">
        <f>IF($C4916="","",IF(OR($W4916=TRUE(),$W4916="TRUE"),0,1))</f>
        <v/>
      </c>
      <c r="AD4916">
        <f>IF($C4916="","",IF($Z4916="Yes",1,0))</f>
        <v/>
      </c>
      <c r="AE4916">
        <f>IF($AA4916=1,IFERROR(IF(VALUE($C4916)&lt;100000000,VALUE($C4916),1000000000),IFERROR(IF(VALUE(MID($C4916,2,20))&lt;100000000,VALUE(MID($C4916,2,20)),1000000000),1000000000))+ROW()/100000,"")</f>
        <v/>
      </c>
    </row>
    <row r="4917">
      <c r="M4917" s="7">
        <f>IF($C4917="","",L4917*V4917/100)</f>
        <v/>
      </c>
      <c r="N4917" s="11" t="n"/>
      <c r="R4917" s="7" t="n"/>
      <c r="T4917" s="7" t="n"/>
      <c r="U4917" s="7">
        <f>IF($C4917="","",T4917*X4917/100)</f>
        <v/>
      </c>
      <c r="V4917" s="7">
        <f>IF($C4917="","",T4917-U4917)</f>
        <v/>
      </c>
      <c r="X4917">
        <f>IF($C4917="","",IF($AD4917=1,Settings!$C$8,IF($AC4917=1,Settings!$C$6,Settings!$C$7))*100)</f>
        <v/>
      </c>
      <c r="Y4917" s="7">
        <f>IF($C4917="","",V4917-M4917)</f>
        <v/>
      </c>
      <c r="AA4917">
        <f>IF($C4917="","",IF(COUNTIF($C$2:$C4917,$C4917)=1,1,0))</f>
        <v/>
      </c>
      <c r="AB4917">
        <f>IF($AA4917=1,SUMPRODUCT(--($AE$2:$AE$6001&lt;$AE4917))+1,"")</f>
        <v/>
      </c>
      <c r="AC4917">
        <f>IF($C4917="","",IF(OR($W4917=TRUE(),$W4917="TRUE"),0,1))</f>
        <v/>
      </c>
      <c r="AD4917">
        <f>IF($C4917="","",IF($Z4917="Yes",1,0))</f>
        <v/>
      </c>
      <c r="AE4917">
        <f>IF($AA4917=1,IFERROR(IF(VALUE($C4917)&lt;100000000,VALUE($C4917),1000000000),IFERROR(IF(VALUE(MID($C4917,2,20))&lt;100000000,VALUE(MID($C4917,2,20)),1000000000),1000000000))+ROW()/100000,"")</f>
        <v/>
      </c>
    </row>
    <row r="4918">
      <c r="M4918" s="7">
        <f>IF($C4918="","",L4918*V4918/100)</f>
        <v/>
      </c>
      <c r="N4918" s="11" t="n"/>
      <c r="R4918" s="7" t="n"/>
      <c r="T4918" s="7" t="n"/>
      <c r="U4918" s="7">
        <f>IF($C4918="","",T4918*X4918/100)</f>
        <v/>
      </c>
      <c r="V4918" s="7">
        <f>IF($C4918="","",T4918-U4918)</f>
        <v/>
      </c>
      <c r="X4918">
        <f>IF($C4918="","",IF($AD4918=1,Settings!$C$8,IF($AC4918=1,Settings!$C$6,Settings!$C$7))*100)</f>
        <v/>
      </c>
      <c r="Y4918" s="7">
        <f>IF($C4918="","",V4918-M4918)</f>
        <v/>
      </c>
      <c r="AA4918">
        <f>IF($C4918="","",IF(COUNTIF($C$2:$C4918,$C4918)=1,1,0))</f>
        <v/>
      </c>
      <c r="AB4918">
        <f>IF($AA4918=1,SUMPRODUCT(--($AE$2:$AE$6001&lt;$AE4918))+1,"")</f>
        <v/>
      </c>
      <c r="AC4918">
        <f>IF($C4918="","",IF(OR($W4918=TRUE(),$W4918="TRUE"),0,1))</f>
        <v/>
      </c>
      <c r="AD4918">
        <f>IF($C4918="","",IF($Z4918="Yes",1,0))</f>
        <v/>
      </c>
      <c r="AE4918">
        <f>IF($AA4918=1,IFERROR(IF(VALUE($C4918)&lt;100000000,VALUE($C4918),1000000000),IFERROR(IF(VALUE(MID($C4918,2,20))&lt;100000000,VALUE(MID($C4918,2,20)),1000000000),1000000000))+ROW()/100000,"")</f>
        <v/>
      </c>
    </row>
    <row r="4919">
      <c r="M4919" s="7">
        <f>IF($C4919="","",L4919*V4919/100)</f>
        <v/>
      </c>
      <c r="N4919" s="11" t="n"/>
      <c r="R4919" s="7" t="n"/>
      <c r="T4919" s="7" t="n"/>
      <c r="U4919" s="7">
        <f>IF($C4919="","",T4919*X4919/100)</f>
        <v/>
      </c>
      <c r="V4919" s="7">
        <f>IF($C4919="","",T4919-U4919)</f>
        <v/>
      </c>
      <c r="X4919">
        <f>IF($C4919="","",IF($AD4919=1,Settings!$C$8,IF($AC4919=1,Settings!$C$6,Settings!$C$7))*100)</f>
        <v/>
      </c>
      <c r="Y4919" s="7">
        <f>IF($C4919="","",V4919-M4919)</f>
        <v/>
      </c>
      <c r="AA4919">
        <f>IF($C4919="","",IF(COUNTIF($C$2:$C4919,$C4919)=1,1,0))</f>
        <v/>
      </c>
      <c r="AB4919">
        <f>IF($AA4919=1,SUMPRODUCT(--($AE$2:$AE$6001&lt;$AE4919))+1,"")</f>
        <v/>
      </c>
      <c r="AC4919">
        <f>IF($C4919="","",IF(OR($W4919=TRUE(),$W4919="TRUE"),0,1))</f>
        <v/>
      </c>
      <c r="AD4919">
        <f>IF($C4919="","",IF($Z4919="Yes",1,0))</f>
        <v/>
      </c>
      <c r="AE4919">
        <f>IF($AA4919=1,IFERROR(IF(VALUE($C4919)&lt;100000000,VALUE($C4919),1000000000),IFERROR(IF(VALUE(MID($C4919,2,20))&lt;100000000,VALUE(MID($C4919,2,20)),1000000000),1000000000))+ROW()/100000,"")</f>
        <v/>
      </c>
    </row>
    <row r="4920">
      <c r="M4920" s="7">
        <f>IF($C4920="","",L4920*V4920/100)</f>
        <v/>
      </c>
      <c r="N4920" s="11" t="n"/>
      <c r="R4920" s="7" t="n"/>
      <c r="T4920" s="7" t="n"/>
      <c r="U4920" s="7">
        <f>IF($C4920="","",T4920*X4920/100)</f>
        <v/>
      </c>
      <c r="V4920" s="7">
        <f>IF($C4920="","",T4920-U4920)</f>
        <v/>
      </c>
      <c r="X4920">
        <f>IF($C4920="","",IF($AD4920=1,Settings!$C$8,IF($AC4920=1,Settings!$C$6,Settings!$C$7))*100)</f>
        <v/>
      </c>
      <c r="Y4920" s="7">
        <f>IF($C4920="","",V4920-M4920)</f>
        <v/>
      </c>
      <c r="AA4920">
        <f>IF($C4920="","",IF(COUNTIF($C$2:$C4920,$C4920)=1,1,0))</f>
        <v/>
      </c>
      <c r="AB4920">
        <f>IF($AA4920=1,SUMPRODUCT(--($AE$2:$AE$6001&lt;$AE4920))+1,"")</f>
        <v/>
      </c>
      <c r="AC4920">
        <f>IF($C4920="","",IF(OR($W4920=TRUE(),$W4920="TRUE"),0,1))</f>
        <v/>
      </c>
      <c r="AD4920">
        <f>IF($C4920="","",IF($Z4920="Yes",1,0))</f>
        <v/>
      </c>
      <c r="AE4920">
        <f>IF($AA4920=1,IFERROR(IF(VALUE($C4920)&lt;100000000,VALUE($C4920),1000000000),IFERROR(IF(VALUE(MID($C4920,2,20))&lt;100000000,VALUE(MID($C4920,2,20)),1000000000),1000000000))+ROW()/100000,"")</f>
        <v/>
      </c>
    </row>
    <row r="4921">
      <c r="M4921" s="7">
        <f>IF($C4921="","",L4921*V4921/100)</f>
        <v/>
      </c>
      <c r="N4921" s="11" t="n"/>
      <c r="R4921" s="7" t="n"/>
      <c r="T4921" s="7" t="n"/>
      <c r="U4921" s="7">
        <f>IF($C4921="","",T4921*X4921/100)</f>
        <v/>
      </c>
      <c r="V4921" s="7">
        <f>IF($C4921="","",T4921-U4921)</f>
        <v/>
      </c>
      <c r="X4921">
        <f>IF($C4921="","",IF($AD4921=1,Settings!$C$8,IF($AC4921=1,Settings!$C$6,Settings!$C$7))*100)</f>
        <v/>
      </c>
      <c r="Y4921" s="7">
        <f>IF($C4921="","",V4921-M4921)</f>
        <v/>
      </c>
      <c r="AA4921">
        <f>IF($C4921="","",IF(COUNTIF($C$2:$C4921,$C4921)=1,1,0))</f>
        <v/>
      </c>
      <c r="AB4921">
        <f>IF($AA4921=1,SUMPRODUCT(--($AE$2:$AE$6001&lt;$AE4921))+1,"")</f>
        <v/>
      </c>
      <c r="AC4921">
        <f>IF($C4921="","",IF(OR($W4921=TRUE(),$W4921="TRUE"),0,1))</f>
        <v/>
      </c>
      <c r="AD4921">
        <f>IF($C4921="","",IF($Z4921="Yes",1,0))</f>
        <v/>
      </c>
      <c r="AE4921">
        <f>IF($AA4921=1,IFERROR(IF(VALUE($C4921)&lt;100000000,VALUE($C4921),1000000000),IFERROR(IF(VALUE(MID($C4921,2,20))&lt;100000000,VALUE(MID($C4921,2,20)),1000000000),1000000000))+ROW()/100000,"")</f>
        <v/>
      </c>
    </row>
    <row r="4922">
      <c r="M4922" s="7">
        <f>IF($C4922="","",L4922*V4922/100)</f>
        <v/>
      </c>
      <c r="N4922" s="11" t="n"/>
      <c r="R4922" s="7" t="n"/>
      <c r="T4922" s="7" t="n"/>
      <c r="U4922" s="7">
        <f>IF($C4922="","",T4922*X4922/100)</f>
        <v/>
      </c>
      <c r="V4922" s="7">
        <f>IF($C4922="","",T4922-U4922)</f>
        <v/>
      </c>
      <c r="X4922">
        <f>IF($C4922="","",IF($AD4922=1,Settings!$C$8,IF($AC4922=1,Settings!$C$6,Settings!$C$7))*100)</f>
        <v/>
      </c>
      <c r="Y4922" s="7">
        <f>IF($C4922="","",V4922-M4922)</f>
        <v/>
      </c>
      <c r="AA4922">
        <f>IF($C4922="","",IF(COUNTIF($C$2:$C4922,$C4922)=1,1,0))</f>
        <v/>
      </c>
      <c r="AB4922">
        <f>IF($AA4922=1,SUMPRODUCT(--($AE$2:$AE$6001&lt;$AE4922))+1,"")</f>
        <v/>
      </c>
      <c r="AC4922">
        <f>IF($C4922="","",IF(OR($W4922=TRUE(),$W4922="TRUE"),0,1))</f>
        <v/>
      </c>
      <c r="AD4922">
        <f>IF($C4922="","",IF($Z4922="Yes",1,0))</f>
        <v/>
      </c>
      <c r="AE4922">
        <f>IF($AA4922=1,IFERROR(IF(VALUE($C4922)&lt;100000000,VALUE($C4922),1000000000),IFERROR(IF(VALUE(MID($C4922,2,20))&lt;100000000,VALUE(MID($C4922,2,20)),1000000000),1000000000))+ROW()/100000,"")</f>
        <v/>
      </c>
    </row>
    <row r="4923">
      <c r="M4923" s="7">
        <f>IF($C4923="","",L4923*V4923/100)</f>
        <v/>
      </c>
      <c r="N4923" s="11" t="n"/>
      <c r="R4923" s="7" t="n"/>
      <c r="T4923" s="7" t="n"/>
      <c r="U4923" s="7">
        <f>IF($C4923="","",T4923*X4923/100)</f>
        <v/>
      </c>
      <c r="V4923" s="7">
        <f>IF($C4923="","",T4923-U4923)</f>
        <v/>
      </c>
      <c r="X4923">
        <f>IF($C4923="","",IF($AD4923=1,Settings!$C$8,IF($AC4923=1,Settings!$C$6,Settings!$C$7))*100)</f>
        <v/>
      </c>
      <c r="Y4923" s="7">
        <f>IF($C4923="","",V4923-M4923)</f>
        <v/>
      </c>
      <c r="AA4923">
        <f>IF($C4923="","",IF(COUNTIF($C$2:$C4923,$C4923)=1,1,0))</f>
        <v/>
      </c>
      <c r="AB4923">
        <f>IF($AA4923=1,SUMPRODUCT(--($AE$2:$AE$6001&lt;$AE4923))+1,"")</f>
        <v/>
      </c>
      <c r="AC4923">
        <f>IF($C4923="","",IF(OR($W4923=TRUE(),$W4923="TRUE"),0,1))</f>
        <v/>
      </c>
      <c r="AD4923">
        <f>IF($C4923="","",IF($Z4923="Yes",1,0))</f>
        <v/>
      </c>
      <c r="AE4923">
        <f>IF($AA4923=1,IFERROR(IF(VALUE($C4923)&lt;100000000,VALUE($C4923),1000000000),IFERROR(IF(VALUE(MID($C4923,2,20))&lt;100000000,VALUE(MID($C4923,2,20)),1000000000),1000000000))+ROW()/100000,"")</f>
        <v/>
      </c>
    </row>
    <row r="4924">
      <c r="M4924" s="7">
        <f>IF($C4924="","",L4924*V4924/100)</f>
        <v/>
      </c>
      <c r="N4924" s="11" t="n"/>
      <c r="R4924" s="7" t="n"/>
      <c r="T4924" s="7" t="n"/>
      <c r="U4924" s="7">
        <f>IF($C4924="","",T4924*X4924/100)</f>
        <v/>
      </c>
      <c r="V4924" s="7">
        <f>IF($C4924="","",T4924-U4924)</f>
        <v/>
      </c>
      <c r="X4924">
        <f>IF($C4924="","",IF($AD4924=1,Settings!$C$8,IF($AC4924=1,Settings!$C$6,Settings!$C$7))*100)</f>
        <v/>
      </c>
      <c r="Y4924" s="7">
        <f>IF($C4924="","",V4924-M4924)</f>
        <v/>
      </c>
      <c r="AA4924">
        <f>IF($C4924="","",IF(COUNTIF($C$2:$C4924,$C4924)=1,1,0))</f>
        <v/>
      </c>
      <c r="AB4924">
        <f>IF($AA4924=1,SUMPRODUCT(--($AE$2:$AE$6001&lt;$AE4924))+1,"")</f>
        <v/>
      </c>
      <c r="AC4924">
        <f>IF($C4924="","",IF(OR($W4924=TRUE(),$W4924="TRUE"),0,1))</f>
        <v/>
      </c>
      <c r="AD4924">
        <f>IF($C4924="","",IF($Z4924="Yes",1,0))</f>
        <v/>
      </c>
      <c r="AE4924">
        <f>IF($AA4924=1,IFERROR(IF(VALUE($C4924)&lt;100000000,VALUE($C4924),1000000000),IFERROR(IF(VALUE(MID($C4924,2,20))&lt;100000000,VALUE(MID($C4924,2,20)),1000000000),1000000000))+ROW()/100000,"")</f>
        <v/>
      </c>
    </row>
    <row r="4925">
      <c r="M4925" s="7">
        <f>IF($C4925="","",L4925*V4925/100)</f>
        <v/>
      </c>
      <c r="N4925" s="11" t="n"/>
      <c r="R4925" s="7" t="n"/>
      <c r="T4925" s="7" t="n"/>
      <c r="U4925" s="7">
        <f>IF($C4925="","",T4925*X4925/100)</f>
        <v/>
      </c>
      <c r="V4925" s="7">
        <f>IF($C4925="","",T4925-U4925)</f>
        <v/>
      </c>
      <c r="X4925">
        <f>IF($C4925="","",IF($AD4925=1,Settings!$C$8,IF($AC4925=1,Settings!$C$6,Settings!$C$7))*100)</f>
        <v/>
      </c>
      <c r="Y4925" s="7">
        <f>IF($C4925="","",V4925-M4925)</f>
        <v/>
      </c>
      <c r="AA4925">
        <f>IF($C4925="","",IF(COUNTIF($C$2:$C4925,$C4925)=1,1,0))</f>
        <v/>
      </c>
      <c r="AB4925">
        <f>IF($AA4925=1,SUMPRODUCT(--($AE$2:$AE$6001&lt;$AE4925))+1,"")</f>
        <v/>
      </c>
      <c r="AC4925">
        <f>IF($C4925="","",IF(OR($W4925=TRUE(),$W4925="TRUE"),0,1))</f>
        <v/>
      </c>
      <c r="AD4925">
        <f>IF($C4925="","",IF($Z4925="Yes",1,0))</f>
        <v/>
      </c>
      <c r="AE4925">
        <f>IF($AA4925=1,IFERROR(IF(VALUE($C4925)&lt;100000000,VALUE($C4925),1000000000),IFERROR(IF(VALUE(MID($C4925,2,20))&lt;100000000,VALUE(MID($C4925,2,20)),1000000000),1000000000))+ROW()/100000,"")</f>
        <v/>
      </c>
    </row>
    <row r="4926">
      <c r="M4926" s="7">
        <f>IF($C4926="","",L4926*V4926/100)</f>
        <v/>
      </c>
      <c r="N4926" s="11" t="n"/>
      <c r="R4926" s="7" t="n"/>
      <c r="T4926" s="7" t="n"/>
      <c r="U4926" s="7">
        <f>IF($C4926="","",T4926*X4926/100)</f>
        <v/>
      </c>
      <c r="V4926" s="7">
        <f>IF($C4926="","",T4926-U4926)</f>
        <v/>
      </c>
      <c r="X4926">
        <f>IF($C4926="","",IF($AD4926=1,Settings!$C$8,IF($AC4926=1,Settings!$C$6,Settings!$C$7))*100)</f>
        <v/>
      </c>
      <c r="Y4926" s="7">
        <f>IF($C4926="","",V4926-M4926)</f>
        <v/>
      </c>
      <c r="AA4926">
        <f>IF($C4926="","",IF(COUNTIF($C$2:$C4926,$C4926)=1,1,0))</f>
        <v/>
      </c>
      <c r="AB4926">
        <f>IF($AA4926=1,SUMPRODUCT(--($AE$2:$AE$6001&lt;$AE4926))+1,"")</f>
        <v/>
      </c>
      <c r="AC4926">
        <f>IF($C4926="","",IF(OR($W4926=TRUE(),$W4926="TRUE"),0,1))</f>
        <v/>
      </c>
      <c r="AD4926">
        <f>IF($C4926="","",IF($Z4926="Yes",1,0))</f>
        <v/>
      </c>
      <c r="AE4926">
        <f>IF($AA4926=1,IFERROR(IF(VALUE($C4926)&lt;100000000,VALUE($C4926),1000000000),IFERROR(IF(VALUE(MID($C4926,2,20))&lt;100000000,VALUE(MID($C4926,2,20)),1000000000),1000000000))+ROW()/100000,"")</f>
        <v/>
      </c>
    </row>
    <row r="4927">
      <c r="M4927" s="7">
        <f>IF($C4927="","",L4927*V4927/100)</f>
        <v/>
      </c>
      <c r="N4927" s="11" t="n"/>
      <c r="R4927" s="7" t="n"/>
      <c r="T4927" s="7" t="n"/>
      <c r="U4927" s="7">
        <f>IF($C4927="","",T4927*X4927/100)</f>
        <v/>
      </c>
      <c r="V4927" s="7">
        <f>IF($C4927="","",T4927-U4927)</f>
        <v/>
      </c>
      <c r="X4927">
        <f>IF($C4927="","",IF($AD4927=1,Settings!$C$8,IF($AC4927=1,Settings!$C$6,Settings!$C$7))*100)</f>
        <v/>
      </c>
      <c r="Y4927" s="7">
        <f>IF($C4927="","",V4927-M4927)</f>
        <v/>
      </c>
      <c r="AA4927">
        <f>IF($C4927="","",IF(COUNTIF($C$2:$C4927,$C4927)=1,1,0))</f>
        <v/>
      </c>
      <c r="AB4927">
        <f>IF($AA4927=1,SUMPRODUCT(--($AE$2:$AE$6001&lt;$AE4927))+1,"")</f>
        <v/>
      </c>
      <c r="AC4927">
        <f>IF($C4927="","",IF(OR($W4927=TRUE(),$W4927="TRUE"),0,1))</f>
        <v/>
      </c>
      <c r="AD4927">
        <f>IF($C4927="","",IF($Z4927="Yes",1,0))</f>
        <v/>
      </c>
      <c r="AE4927">
        <f>IF($AA4927=1,IFERROR(IF(VALUE($C4927)&lt;100000000,VALUE($C4927),1000000000),IFERROR(IF(VALUE(MID($C4927,2,20))&lt;100000000,VALUE(MID($C4927,2,20)),1000000000),1000000000))+ROW()/100000,"")</f>
        <v/>
      </c>
    </row>
    <row r="4928">
      <c r="M4928" s="7">
        <f>IF($C4928="","",L4928*V4928/100)</f>
        <v/>
      </c>
      <c r="N4928" s="11" t="n"/>
      <c r="R4928" s="7" t="n"/>
      <c r="T4928" s="7" t="n"/>
      <c r="U4928" s="7">
        <f>IF($C4928="","",T4928*X4928/100)</f>
        <v/>
      </c>
      <c r="V4928" s="7">
        <f>IF($C4928="","",T4928-U4928)</f>
        <v/>
      </c>
      <c r="X4928">
        <f>IF($C4928="","",IF($AD4928=1,Settings!$C$8,IF($AC4928=1,Settings!$C$6,Settings!$C$7))*100)</f>
        <v/>
      </c>
      <c r="Y4928" s="7">
        <f>IF($C4928="","",V4928-M4928)</f>
        <v/>
      </c>
      <c r="AA4928">
        <f>IF($C4928="","",IF(COUNTIF($C$2:$C4928,$C4928)=1,1,0))</f>
        <v/>
      </c>
      <c r="AB4928">
        <f>IF($AA4928=1,SUMPRODUCT(--($AE$2:$AE$6001&lt;$AE4928))+1,"")</f>
        <v/>
      </c>
      <c r="AC4928">
        <f>IF($C4928="","",IF(OR($W4928=TRUE(),$W4928="TRUE"),0,1))</f>
        <v/>
      </c>
      <c r="AD4928">
        <f>IF($C4928="","",IF($Z4928="Yes",1,0))</f>
        <v/>
      </c>
      <c r="AE4928">
        <f>IF($AA4928=1,IFERROR(IF(VALUE($C4928)&lt;100000000,VALUE($C4928),1000000000),IFERROR(IF(VALUE(MID($C4928,2,20))&lt;100000000,VALUE(MID($C4928,2,20)),1000000000),1000000000))+ROW()/100000,"")</f>
        <v/>
      </c>
    </row>
    <row r="4929">
      <c r="M4929" s="7">
        <f>IF($C4929="","",L4929*V4929/100)</f>
        <v/>
      </c>
      <c r="N4929" s="11" t="n"/>
      <c r="R4929" s="7" t="n"/>
      <c r="T4929" s="7" t="n"/>
      <c r="U4929" s="7">
        <f>IF($C4929="","",T4929*X4929/100)</f>
        <v/>
      </c>
      <c r="V4929" s="7">
        <f>IF($C4929="","",T4929-U4929)</f>
        <v/>
      </c>
      <c r="X4929">
        <f>IF($C4929="","",IF($AD4929=1,Settings!$C$8,IF($AC4929=1,Settings!$C$6,Settings!$C$7))*100)</f>
        <v/>
      </c>
      <c r="Y4929" s="7">
        <f>IF($C4929="","",V4929-M4929)</f>
        <v/>
      </c>
      <c r="AA4929">
        <f>IF($C4929="","",IF(COUNTIF($C$2:$C4929,$C4929)=1,1,0))</f>
        <v/>
      </c>
      <c r="AB4929">
        <f>IF($AA4929=1,SUMPRODUCT(--($AE$2:$AE$6001&lt;$AE4929))+1,"")</f>
        <v/>
      </c>
      <c r="AC4929">
        <f>IF($C4929="","",IF(OR($W4929=TRUE(),$W4929="TRUE"),0,1))</f>
        <v/>
      </c>
      <c r="AD4929">
        <f>IF($C4929="","",IF($Z4929="Yes",1,0))</f>
        <v/>
      </c>
      <c r="AE4929">
        <f>IF($AA4929=1,IFERROR(IF(VALUE($C4929)&lt;100000000,VALUE($C4929),1000000000),IFERROR(IF(VALUE(MID($C4929,2,20))&lt;100000000,VALUE(MID($C4929,2,20)),1000000000),1000000000))+ROW()/100000,"")</f>
        <v/>
      </c>
    </row>
    <row r="4930">
      <c r="M4930" s="7">
        <f>IF($C4930="","",L4930*V4930/100)</f>
        <v/>
      </c>
      <c r="N4930" s="11" t="n"/>
      <c r="R4930" s="7" t="n"/>
      <c r="T4930" s="7" t="n"/>
      <c r="U4930" s="7">
        <f>IF($C4930="","",T4930*X4930/100)</f>
        <v/>
      </c>
      <c r="V4930" s="7">
        <f>IF($C4930="","",T4930-U4930)</f>
        <v/>
      </c>
      <c r="X4930">
        <f>IF($C4930="","",IF($AD4930=1,Settings!$C$8,IF($AC4930=1,Settings!$C$6,Settings!$C$7))*100)</f>
        <v/>
      </c>
      <c r="Y4930" s="7">
        <f>IF($C4930="","",V4930-M4930)</f>
        <v/>
      </c>
      <c r="AA4930">
        <f>IF($C4930="","",IF(COUNTIF($C$2:$C4930,$C4930)=1,1,0))</f>
        <v/>
      </c>
      <c r="AB4930">
        <f>IF($AA4930=1,SUMPRODUCT(--($AE$2:$AE$6001&lt;$AE4930))+1,"")</f>
        <v/>
      </c>
      <c r="AC4930">
        <f>IF($C4930="","",IF(OR($W4930=TRUE(),$W4930="TRUE"),0,1))</f>
        <v/>
      </c>
      <c r="AD4930">
        <f>IF($C4930="","",IF($Z4930="Yes",1,0))</f>
        <v/>
      </c>
      <c r="AE4930">
        <f>IF($AA4930=1,IFERROR(IF(VALUE($C4930)&lt;100000000,VALUE($C4930),1000000000),IFERROR(IF(VALUE(MID($C4930,2,20))&lt;100000000,VALUE(MID($C4930,2,20)),1000000000),1000000000))+ROW()/100000,"")</f>
        <v/>
      </c>
    </row>
    <row r="4931">
      <c r="M4931" s="7">
        <f>IF($C4931="","",L4931*V4931/100)</f>
        <v/>
      </c>
      <c r="N4931" s="11" t="n"/>
      <c r="R4931" s="7" t="n"/>
      <c r="T4931" s="7" t="n"/>
      <c r="U4931" s="7">
        <f>IF($C4931="","",T4931*X4931/100)</f>
        <v/>
      </c>
      <c r="V4931" s="7">
        <f>IF($C4931="","",T4931-U4931)</f>
        <v/>
      </c>
      <c r="X4931">
        <f>IF($C4931="","",IF($AD4931=1,Settings!$C$8,IF($AC4931=1,Settings!$C$6,Settings!$C$7))*100)</f>
        <v/>
      </c>
      <c r="Y4931" s="7">
        <f>IF($C4931="","",V4931-M4931)</f>
        <v/>
      </c>
      <c r="AA4931">
        <f>IF($C4931="","",IF(COUNTIF($C$2:$C4931,$C4931)=1,1,0))</f>
        <v/>
      </c>
      <c r="AB4931">
        <f>IF($AA4931=1,SUMPRODUCT(--($AE$2:$AE$6001&lt;$AE4931))+1,"")</f>
        <v/>
      </c>
      <c r="AC4931">
        <f>IF($C4931="","",IF(OR($W4931=TRUE(),$W4931="TRUE"),0,1))</f>
        <v/>
      </c>
      <c r="AD4931">
        <f>IF($C4931="","",IF($Z4931="Yes",1,0))</f>
        <v/>
      </c>
      <c r="AE4931">
        <f>IF($AA4931=1,IFERROR(IF(VALUE($C4931)&lt;100000000,VALUE($C4931),1000000000),IFERROR(IF(VALUE(MID($C4931,2,20))&lt;100000000,VALUE(MID($C4931,2,20)),1000000000),1000000000))+ROW()/100000,"")</f>
        <v/>
      </c>
    </row>
    <row r="4932">
      <c r="M4932" s="7">
        <f>IF($C4932="","",L4932*V4932/100)</f>
        <v/>
      </c>
      <c r="N4932" s="11" t="n"/>
      <c r="R4932" s="7" t="n"/>
      <c r="T4932" s="7" t="n"/>
      <c r="U4932" s="7">
        <f>IF($C4932="","",T4932*X4932/100)</f>
        <v/>
      </c>
      <c r="V4932" s="7">
        <f>IF($C4932="","",T4932-U4932)</f>
        <v/>
      </c>
      <c r="X4932">
        <f>IF($C4932="","",IF($AD4932=1,Settings!$C$8,IF($AC4932=1,Settings!$C$6,Settings!$C$7))*100)</f>
        <v/>
      </c>
      <c r="Y4932" s="7">
        <f>IF($C4932="","",V4932-M4932)</f>
        <v/>
      </c>
      <c r="AA4932">
        <f>IF($C4932="","",IF(COUNTIF($C$2:$C4932,$C4932)=1,1,0))</f>
        <v/>
      </c>
      <c r="AB4932">
        <f>IF($AA4932=1,SUMPRODUCT(--($AE$2:$AE$6001&lt;$AE4932))+1,"")</f>
        <v/>
      </c>
      <c r="AC4932">
        <f>IF($C4932="","",IF(OR($W4932=TRUE(),$W4932="TRUE"),0,1))</f>
        <v/>
      </c>
      <c r="AD4932">
        <f>IF($C4932="","",IF($Z4932="Yes",1,0))</f>
        <v/>
      </c>
      <c r="AE4932">
        <f>IF($AA4932=1,IFERROR(IF(VALUE($C4932)&lt;100000000,VALUE($C4932),1000000000),IFERROR(IF(VALUE(MID($C4932,2,20))&lt;100000000,VALUE(MID($C4932,2,20)),1000000000),1000000000))+ROW()/100000,"")</f>
        <v/>
      </c>
    </row>
    <row r="4933">
      <c r="M4933" s="7">
        <f>IF($C4933="","",L4933*V4933/100)</f>
        <v/>
      </c>
      <c r="N4933" s="11" t="n"/>
      <c r="R4933" s="7" t="n"/>
      <c r="T4933" s="7" t="n"/>
      <c r="U4933" s="7">
        <f>IF($C4933="","",T4933*X4933/100)</f>
        <v/>
      </c>
      <c r="V4933" s="7">
        <f>IF($C4933="","",T4933-U4933)</f>
        <v/>
      </c>
      <c r="X4933">
        <f>IF($C4933="","",IF($AD4933=1,Settings!$C$8,IF($AC4933=1,Settings!$C$6,Settings!$C$7))*100)</f>
        <v/>
      </c>
      <c r="Y4933" s="7">
        <f>IF($C4933="","",V4933-M4933)</f>
        <v/>
      </c>
      <c r="AA4933">
        <f>IF($C4933="","",IF(COUNTIF($C$2:$C4933,$C4933)=1,1,0))</f>
        <v/>
      </c>
      <c r="AB4933">
        <f>IF($AA4933=1,SUMPRODUCT(--($AE$2:$AE$6001&lt;$AE4933))+1,"")</f>
        <v/>
      </c>
      <c r="AC4933">
        <f>IF($C4933="","",IF(OR($W4933=TRUE(),$W4933="TRUE"),0,1))</f>
        <v/>
      </c>
      <c r="AD4933">
        <f>IF($C4933="","",IF($Z4933="Yes",1,0))</f>
        <v/>
      </c>
      <c r="AE4933">
        <f>IF($AA4933=1,IFERROR(IF(VALUE($C4933)&lt;100000000,VALUE($C4933),1000000000),IFERROR(IF(VALUE(MID($C4933,2,20))&lt;100000000,VALUE(MID($C4933,2,20)),1000000000),1000000000))+ROW()/100000,"")</f>
        <v/>
      </c>
    </row>
    <row r="4934">
      <c r="M4934" s="7">
        <f>IF($C4934="","",L4934*V4934/100)</f>
        <v/>
      </c>
      <c r="N4934" s="11" t="n"/>
      <c r="R4934" s="7" t="n"/>
      <c r="T4934" s="7" t="n"/>
      <c r="U4934" s="7">
        <f>IF($C4934="","",T4934*X4934/100)</f>
        <v/>
      </c>
      <c r="V4934" s="7">
        <f>IF($C4934="","",T4934-U4934)</f>
        <v/>
      </c>
      <c r="X4934">
        <f>IF($C4934="","",IF($AD4934=1,Settings!$C$8,IF($AC4934=1,Settings!$C$6,Settings!$C$7))*100)</f>
        <v/>
      </c>
      <c r="Y4934" s="7">
        <f>IF($C4934="","",V4934-M4934)</f>
        <v/>
      </c>
      <c r="AA4934">
        <f>IF($C4934="","",IF(COUNTIF($C$2:$C4934,$C4934)=1,1,0))</f>
        <v/>
      </c>
      <c r="AB4934">
        <f>IF($AA4934=1,SUMPRODUCT(--($AE$2:$AE$6001&lt;$AE4934))+1,"")</f>
        <v/>
      </c>
      <c r="AC4934">
        <f>IF($C4934="","",IF(OR($W4934=TRUE(),$W4934="TRUE"),0,1))</f>
        <v/>
      </c>
      <c r="AD4934">
        <f>IF($C4934="","",IF($Z4934="Yes",1,0))</f>
        <v/>
      </c>
      <c r="AE4934">
        <f>IF($AA4934=1,IFERROR(IF(VALUE($C4934)&lt;100000000,VALUE($C4934),1000000000),IFERROR(IF(VALUE(MID($C4934,2,20))&lt;100000000,VALUE(MID($C4934,2,20)),1000000000),1000000000))+ROW()/100000,"")</f>
        <v/>
      </c>
    </row>
    <row r="4935">
      <c r="M4935" s="7">
        <f>IF($C4935="","",L4935*V4935/100)</f>
        <v/>
      </c>
      <c r="N4935" s="11" t="n"/>
      <c r="R4935" s="7" t="n"/>
      <c r="T4935" s="7" t="n"/>
      <c r="U4935" s="7">
        <f>IF($C4935="","",T4935*X4935/100)</f>
        <v/>
      </c>
      <c r="V4935" s="7">
        <f>IF($C4935="","",T4935-U4935)</f>
        <v/>
      </c>
      <c r="X4935">
        <f>IF($C4935="","",IF($AD4935=1,Settings!$C$8,IF($AC4935=1,Settings!$C$6,Settings!$C$7))*100)</f>
        <v/>
      </c>
      <c r="Y4935" s="7">
        <f>IF($C4935="","",V4935-M4935)</f>
        <v/>
      </c>
      <c r="AA4935">
        <f>IF($C4935="","",IF(COUNTIF($C$2:$C4935,$C4935)=1,1,0))</f>
        <v/>
      </c>
      <c r="AB4935">
        <f>IF($AA4935=1,SUMPRODUCT(--($AE$2:$AE$6001&lt;$AE4935))+1,"")</f>
        <v/>
      </c>
      <c r="AC4935">
        <f>IF($C4935="","",IF(OR($W4935=TRUE(),$W4935="TRUE"),0,1))</f>
        <v/>
      </c>
      <c r="AD4935">
        <f>IF($C4935="","",IF($Z4935="Yes",1,0))</f>
        <v/>
      </c>
      <c r="AE4935">
        <f>IF($AA4935=1,IFERROR(IF(VALUE($C4935)&lt;100000000,VALUE($C4935),1000000000),IFERROR(IF(VALUE(MID($C4935,2,20))&lt;100000000,VALUE(MID($C4935,2,20)),1000000000),1000000000))+ROW()/100000,"")</f>
        <v/>
      </c>
    </row>
    <row r="4936">
      <c r="M4936" s="7">
        <f>IF($C4936="","",L4936*V4936/100)</f>
        <v/>
      </c>
      <c r="N4936" s="11" t="n"/>
      <c r="R4936" s="7" t="n"/>
      <c r="T4936" s="7" t="n"/>
      <c r="U4936" s="7">
        <f>IF($C4936="","",T4936*X4936/100)</f>
        <v/>
      </c>
      <c r="V4936" s="7">
        <f>IF($C4936="","",T4936-U4936)</f>
        <v/>
      </c>
      <c r="X4936">
        <f>IF($C4936="","",IF($AD4936=1,Settings!$C$8,IF($AC4936=1,Settings!$C$6,Settings!$C$7))*100)</f>
        <v/>
      </c>
      <c r="Y4936" s="7">
        <f>IF($C4936="","",V4936-M4936)</f>
        <v/>
      </c>
      <c r="AA4936">
        <f>IF($C4936="","",IF(COUNTIF($C$2:$C4936,$C4936)=1,1,0))</f>
        <v/>
      </c>
      <c r="AB4936">
        <f>IF($AA4936=1,SUMPRODUCT(--($AE$2:$AE$6001&lt;$AE4936))+1,"")</f>
        <v/>
      </c>
      <c r="AC4936">
        <f>IF($C4936="","",IF(OR($W4936=TRUE(),$W4936="TRUE"),0,1))</f>
        <v/>
      </c>
      <c r="AD4936">
        <f>IF($C4936="","",IF($Z4936="Yes",1,0))</f>
        <v/>
      </c>
      <c r="AE4936">
        <f>IF($AA4936=1,IFERROR(IF(VALUE($C4936)&lt;100000000,VALUE($C4936),1000000000),IFERROR(IF(VALUE(MID($C4936,2,20))&lt;100000000,VALUE(MID($C4936,2,20)),1000000000),1000000000))+ROW()/100000,"")</f>
        <v/>
      </c>
    </row>
    <row r="4937">
      <c r="M4937" s="7">
        <f>IF($C4937="","",L4937*V4937/100)</f>
        <v/>
      </c>
      <c r="N4937" s="11" t="n"/>
      <c r="R4937" s="7" t="n"/>
      <c r="T4937" s="7" t="n"/>
      <c r="U4937" s="7">
        <f>IF($C4937="","",T4937*X4937/100)</f>
        <v/>
      </c>
      <c r="V4937" s="7">
        <f>IF($C4937="","",T4937-U4937)</f>
        <v/>
      </c>
      <c r="X4937">
        <f>IF($C4937="","",IF($AD4937=1,Settings!$C$8,IF($AC4937=1,Settings!$C$6,Settings!$C$7))*100)</f>
        <v/>
      </c>
      <c r="Y4937" s="7">
        <f>IF($C4937="","",V4937-M4937)</f>
        <v/>
      </c>
      <c r="AA4937">
        <f>IF($C4937="","",IF(COUNTIF($C$2:$C4937,$C4937)=1,1,0))</f>
        <v/>
      </c>
      <c r="AB4937">
        <f>IF($AA4937=1,SUMPRODUCT(--($AE$2:$AE$6001&lt;$AE4937))+1,"")</f>
        <v/>
      </c>
      <c r="AC4937">
        <f>IF($C4937="","",IF(OR($W4937=TRUE(),$W4937="TRUE"),0,1))</f>
        <v/>
      </c>
      <c r="AD4937">
        <f>IF($C4937="","",IF($Z4937="Yes",1,0))</f>
        <v/>
      </c>
      <c r="AE4937">
        <f>IF($AA4937=1,IFERROR(IF(VALUE($C4937)&lt;100000000,VALUE($C4937),1000000000),IFERROR(IF(VALUE(MID($C4937,2,20))&lt;100000000,VALUE(MID($C4937,2,20)),1000000000),1000000000))+ROW()/100000,"")</f>
        <v/>
      </c>
    </row>
    <row r="4938">
      <c r="M4938" s="7">
        <f>IF($C4938="","",L4938*V4938/100)</f>
        <v/>
      </c>
      <c r="N4938" s="11" t="n"/>
      <c r="R4938" s="7" t="n"/>
      <c r="T4938" s="7" t="n"/>
      <c r="U4938" s="7">
        <f>IF($C4938="","",T4938*X4938/100)</f>
        <v/>
      </c>
      <c r="V4938" s="7">
        <f>IF($C4938="","",T4938-U4938)</f>
        <v/>
      </c>
      <c r="X4938">
        <f>IF($C4938="","",IF($AD4938=1,Settings!$C$8,IF($AC4938=1,Settings!$C$6,Settings!$C$7))*100)</f>
        <v/>
      </c>
      <c r="Y4938" s="7">
        <f>IF($C4938="","",V4938-M4938)</f>
        <v/>
      </c>
      <c r="AA4938">
        <f>IF($C4938="","",IF(COUNTIF($C$2:$C4938,$C4938)=1,1,0))</f>
        <v/>
      </c>
      <c r="AB4938">
        <f>IF($AA4938=1,SUMPRODUCT(--($AE$2:$AE$6001&lt;$AE4938))+1,"")</f>
        <v/>
      </c>
      <c r="AC4938">
        <f>IF($C4938="","",IF(OR($W4938=TRUE(),$W4938="TRUE"),0,1))</f>
        <v/>
      </c>
      <c r="AD4938">
        <f>IF($C4938="","",IF($Z4938="Yes",1,0))</f>
        <v/>
      </c>
      <c r="AE4938">
        <f>IF($AA4938=1,IFERROR(IF(VALUE($C4938)&lt;100000000,VALUE($C4938),1000000000),IFERROR(IF(VALUE(MID($C4938,2,20))&lt;100000000,VALUE(MID($C4938,2,20)),1000000000),1000000000))+ROW()/100000,"")</f>
        <v/>
      </c>
    </row>
    <row r="4939">
      <c r="M4939" s="7">
        <f>IF($C4939="","",L4939*V4939/100)</f>
        <v/>
      </c>
      <c r="N4939" s="11" t="n"/>
      <c r="R4939" s="7" t="n"/>
      <c r="T4939" s="7" t="n"/>
      <c r="U4939" s="7">
        <f>IF($C4939="","",T4939*X4939/100)</f>
        <v/>
      </c>
      <c r="V4939" s="7">
        <f>IF($C4939="","",T4939-U4939)</f>
        <v/>
      </c>
      <c r="X4939">
        <f>IF($C4939="","",IF($AD4939=1,Settings!$C$8,IF($AC4939=1,Settings!$C$6,Settings!$C$7))*100)</f>
        <v/>
      </c>
      <c r="Y4939" s="7">
        <f>IF($C4939="","",V4939-M4939)</f>
        <v/>
      </c>
      <c r="AA4939">
        <f>IF($C4939="","",IF(COUNTIF($C$2:$C4939,$C4939)=1,1,0))</f>
        <v/>
      </c>
      <c r="AB4939">
        <f>IF($AA4939=1,SUMPRODUCT(--($AE$2:$AE$6001&lt;$AE4939))+1,"")</f>
        <v/>
      </c>
      <c r="AC4939">
        <f>IF($C4939="","",IF(OR($W4939=TRUE(),$W4939="TRUE"),0,1))</f>
        <v/>
      </c>
      <c r="AD4939">
        <f>IF($C4939="","",IF($Z4939="Yes",1,0))</f>
        <v/>
      </c>
      <c r="AE4939">
        <f>IF($AA4939=1,IFERROR(IF(VALUE($C4939)&lt;100000000,VALUE($C4939),1000000000),IFERROR(IF(VALUE(MID($C4939,2,20))&lt;100000000,VALUE(MID($C4939,2,20)),1000000000),1000000000))+ROW()/100000,"")</f>
        <v/>
      </c>
    </row>
    <row r="4940">
      <c r="M4940" s="7">
        <f>IF($C4940="","",L4940*V4940/100)</f>
        <v/>
      </c>
      <c r="N4940" s="11" t="n"/>
      <c r="R4940" s="7" t="n"/>
      <c r="T4940" s="7" t="n"/>
      <c r="U4940" s="7">
        <f>IF($C4940="","",T4940*X4940/100)</f>
        <v/>
      </c>
      <c r="V4940" s="7">
        <f>IF($C4940="","",T4940-U4940)</f>
        <v/>
      </c>
      <c r="X4940">
        <f>IF($C4940="","",IF($AD4940=1,Settings!$C$8,IF($AC4940=1,Settings!$C$6,Settings!$C$7))*100)</f>
        <v/>
      </c>
      <c r="Y4940" s="7">
        <f>IF($C4940="","",V4940-M4940)</f>
        <v/>
      </c>
      <c r="AA4940">
        <f>IF($C4940="","",IF(COUNTIF($C$2:$C4940,$C4940)=1,1,0))</f>
        <v/>
      </c>
      <c r="AB4940">
        <f>IF($AA4940=1,SUMPRODUCT(--($AE$2:$AE$6001&lt;$AE4940))+1,"")</f>
        <v/>
      </c>
      <c r="AC4940">
        <f>IF($C4940="","",IF(OR($W4940=TRUE(),$W4940="TRUE"),0,1))</f>
        <v/>
      </c>
      <c r="AD4940">
        <f>IF($C4940="","",IF($Z4940="Yes",1,0))</f>
        <v/>
      </c>
      <c r="AE4940">
        <f>IF($AA4940=1,IFERROR(IF(VALUE($C4940)&lt;100000000,VALUE($C4940),1000000000),IFERROR(IF(VALUE(MID($C4940,2,20))&lt;100000000,VALUE(MID($C4940,2,20)),1000000000),1000000000))+ROW()/100000,"")</f>
        <v/>
      </c>
    </row>
    <row r="4941">
      <c r="M4941" s="7">
        <f>IF($C4941="","",L4941*V4941/100)</f>
        <v/>
      </c>
      <c r="N4941" s="11" t="n"/>
      <c r="R4941" s="7" t="n"/>
      <c r="T4941" s="7" t="n"/>
      <c r="U4941" s="7">
        <f>IF($C4941="","",T4941*X4941/100)</f>
        <v/>
      </c>
      <c r="V4941" s="7">
        <f>IF($C4941="","",T4941-U4941)</f>
        <v/>
      </c>
      <c r="X4941">
        <f>IF($C4941="","",IF($AD4941=1,Settings!$C$8,IF($AC4941=1,Settings!$C$6,Settings!$C$7))*100)</f>
        <v/>
      </c>
      <c r="Y4941" s="7">
        <f>IF($C4941="","",V4941-M4941)</f>
        <v/>
      </c>
      <c r="AA4941">
        <f>IF($C4941="","",IF(COUNTIF($C$2:$C4941,$C4941)=1,1,0))</f>
        <v/>
      </c>
      <c r="AB4941">
        <f>IF($AA4941=1,SUMPRODUCT(--($AE$2:$AE$6001&lt;$AE4941))+1,"")</f>
        <v/>
      </c>
      <c r="AC4941">
        <f>IF($C4941="","",IF(OR($W4941=TRUE(),$W4941="TRUE"),0,1))</f>
        <v/>
      </c>
      <c r="AD4941">
        <f>IF($C4941="","",IF($Z4941="Yes",1,0))</f>
        <v/>
      </c>
      <c r="AE4941">
        <f>IF($AA4941=1,IFERROR(IF(VALUE($C4941)&lt;100000000,VALUE($C4941),1000000000),IFERROR(IF(VALUE(MID($C4941,2,20))&lt;100000000,VALUE(MID($C4941,2,20)),1000000000),1000000000))+ROW()/100000,"")</f>
        <v/>
      </c>
    </row>
    <row r="4942">
      <c r="M4942" s="7">
        <f>IF($C4942="","",L4942*V4942/100)</f>
        <v/>
      </c>
      <c r="N4942" s="11" t="n"/>
      <c r="R4942" s="7" t="n"/>
      <c r="T4942" s="7" t="n"/>
      <c r="U4942" s="7">
        <f>IF($C4942="","",T4942*X4942/100)</f>
        <v/>
      </c>
      <c r="V4942" s="7">
        <f>IF($C4942="","",T4942-U4942)</f>
        <v/>
      </c>
      <c r="X4942">
        <f>IF($C4942="","",IF($AD4942=1,Settings!$C$8,IF($AC4942=1,Settings!$C$6,Settings!$C$7))*100)</f>
        <v/>
      </c>
      <c r="Y4942" s="7">
        <f>IF($C4942="","",V4942-M4942)</f>
        <v/>
      </c>
      <c r="AA4942">
        <f>IF($C4942="","",IF(COUNTIF($C$2:$C4942,$C4942)=1,1,0))</f>
        <v/>
      </c>
      <c r="AB4942">
        <f>IF($AA4942=1,SUMPRODUCT(--($AE$2:$AE$6001&lt;$AE4942))+1,"")</f>
        <v/>
      </c>
      <c r="AC4942">
        <f>IF($C4942="","",IF(OR($W4942=TRUE(),$W4942="TRUE"),0,1))</f>
        <v/>
      </c>
      <c r="AD4942">
        <f>IF($C4942="","",IF($Z4942="Yes",1,0))</f>
        <v/>
      </c>
      <c r="AE4942">
        <f>IF($AA4942=1,IFERROR(IF(VALUE($C4942)&lt;100000000,VALUE($C4942),1000000000),IFERROR(IF(VALUE(MID($C4942,2,20))&lt;100000000,VALUE(MID($C4942,2,20)),1000000000),1000000000))+ROW()/100000,"")</f>
        <v/>
      </c>
    </row>
    <row r="4943">
      <c r="M4943" s="7">
        <f>IF($C4943="","",L4943*V4943/100)</f>
        <v/>
      </c>
      <c r="N4943" s="11" t="n"/>
      <c r="R4943" s="7" t="n"/>
      <c r="T4943" s="7" t="n"/>
      <c r="U4943" s="7">
        <f>IF($C4943="","",T4943*X4943/100)</f>
        <v/>
      </c>
      <c r="V4943" s="7">
        <f>IF($C4943="","",T4943-U4943)</f>
        <v/>
      </c>
      <c r="X4943">
        <f>IF($C4943="","",IF($AD4943=1,Settings!$C$8,IF($AC4943=1,Settings!$C$6,Settings!$C$7))*100)</f>
        <v/>
      </c>
      <c r="Y4943" s="7">
        <f>IF($C4943="","",V4943-M4943)</f>
        <v/>
      </c>
      <c r="AA4943">
        <f>IF($C4943="","",IF(COUNTIF($C$2:$C4943,$C4943)=1,1,0))</f>
        <v/>
      </c>
      <c r="AB4943">
        <f>IF($AA4943=1,SUMPRODUCT(--($AE$2:$AE$6001&lt;$AE4943))+1,"")</f>
        <v/>
      </c>
      <c r="AC4943">
        <f>IF($C4943="","",IF(OR($W4943=TRUE(),$W4943="TRUE"),0,1))</f>
        <v/>
      </c>
      <c r="AD4943">
        <f>IF($C4943="","",IF($Z4943="Yes",1,0))</f>
        <v/>
      </c>
      <c r="AE4943">
        <f>IF($AA4943=1,IFERROR(IF(VALUE($C4943)&lt;100000000,VALUE($C4943),1000000000),IFERROR(IF(VALUE(MID($C4943,2,20))&lt;100000000,VALUE(MID($C4943,2,20)),1000000000),1000000000))+ROW()/100000,"")</f>
        <v/>
      </c>
    </row>
    <row r="4944">
      <c r="M4944" s="7">
        <f>IF($C4944="","",L4944*V4944/100)</f>
        <v/>
      </c>
      <c r="N4944" s="11" t="n"/>
      <c r="R4944" s="7" t="n"/>
      <c r="T4944" s="7" t="n"/>
      <c r="U4944" s="7">
        <f>IF($C4944="","",T4944*X4944/100)</f>
        <v/>
      </c>
      <c r="V4944" s="7">
        <f>IF($C4944="","",T4944-U4944)</f>
        <v/>
      </c>
      <c r="X4944">
        <f>IF($C4944="","",IF($AD4944=1,Settings!$C$8,IF($AC4944=1,Settings!$C$6,Settings!$C$7))*100)</f>
        <v/>
      </c>
      <c r="Y4944" s="7">
        <f>IF($C4944="","",V4944-M4944)</f>
        <v/>
      </c>
      <c r="AA4944">
        <f>IF($C4944="","",IF(COUNTIF($C$2:$C4944,$C4944)=1,1,0))</f>
        <v/>
      </c>
      <c r="AB4944">
        <f>IF($AA4944=1,SUMPRODUCT(--($AE$2:$AE$6001&lt;$AE4944))+1,"")</f>
        <v/>
      </c>
      <c r="AC4944">
        <f>IF($C4944="","",IF(OR($W4944=TRUE(),$W4944="TRUE"),0,1))</f>
        <v/>
      </c>
      <c r="AD4944">
        <f>IF($C4944="","",IF($Z4944="Yes",1,0))</f>
        <v/>
      </c>
      <c r="AE4944">
        <f>IF($AA4944=1,IFERROR(IF(VALUE($C4944)&lt;100000000,VALUE($C4944),1000000000),IFERROR(IF(VALUE(MID($C4944,2,20))&lt;100000000,VALUE(MID($C4944,2,20)),1000000000),1000000000))+ROW()/100000,"")</f>
        <v/>
      </c>
    </row>
    <row r="4945">
      <c r="M4945" s="7">
        <f>IF($C4945="","",L4945*V4945/100)</f>
        <v/>
      </c>
      <c r="N4945" s="11" t="n"/>
      <c r="R4945" s="7" t="n"/>
      <c r="T4945" s="7" t="n"/>
      <c r="U4945" s="7">
        <f>IF($C4945="","",T4945*X4945/100)</f>
        <v/>
      </c>
      <c r="V4945" s="7">
        <f>IF($C4945="","",T4945-U4945)</f>
        <v/>
      </c>
      <c r="X4945">
        <f>IF($C4945="","",IF($AD4945=1,Settings!$C$8,IF($AC4945=1,Settings!$C$6,Settings!$C$7))*100)</f>
        <v/>
      </c>
      <c r="Y4945" s="7">
        <f>IF($C4945="","",V4945-M4945)</f>
        <v/>
      </c>
      <c r="AA4945">
        <f>IF($C4945="","",IF(COUNTIF($C$2:$C4945,$C4945)=1,1,0))</f>
        <v/>
      </c>
      <c r="AB4945">
        <f>IF($AA4945=1,SUMPRODUCT(--($AE$2:$AE$6001&lt;$AE4945))+1,"")</f>
        <v/>
      </c>
      <c r="AC4945">
        <f>IF($C4945="","",IF(OR($W4945=TRUE(),$W4945="TRUE"),0,1))</f>
        <v/>
      </c>
      <c r="AD4945">
        <f>IF($C4945="","",IF($Z4945="Yes",1,0))</f>
        <v/>
      </c>
      <c r="AE4945">
        <f>IF($AA4945=1,IFERROR(IF(VALUE($C4945)&lt;100000000,VALUE($C4945),1000000000),IFERROR(IF(VALUE(MID($C4945,2,20))&lt;100000000,VALUE(MID($C4945,2,20)),1000000000),1000000000))+ROW()/100000,"")</f>
        <v/>
      </c>
    </row>
    <row r="4946">
      <c r="M4946" s="7">
        <f>IF($C4946="","",L4946*V4946/100)</f>
        <v/>
      </c>
      <c r="N4946" s="11" t="n"/>
      <c r="R4946" s="7" t="n"/>
      <c r="T4946" s="7" t="n"/>
      <c r="U4946" s="7">
        <f>IF($C4946="","",T4946*X4946/100)</f>
        <v/>
      </c>
      <c r="V4946" s="7">
        <f>IF($C4946="","",T4946-U4946)</f>
        <v/>
      </c>
      <c r="X4946">
        <f>IF($C4946="","",IF($AD4946=1,Settings!$C$8,IF($AC4946=1,Settings!$C$6,Settings!$C$7))*100)</f>
        <v/>
      </c>
      <c r="Y4946" s="7">
        <f>IF($C4946="","",V4946-M4946)</f>
        <v/>
      </c>
      <c r="AA4946">
        <f>IF($C4946="","",IF(COUNTIF($C$2:$C4946,$C4946)=1,1,0))</f>
        <v/>
      </c>
      <c r="AB4946">
        <f>IF($AA4946=1,SUMPRODUCT(--($AE$2:$AE$6001&lt;$AE4946))+1,"")</f>
        <v/>
      </c>
      <c r="AC4946">
        <f>IF($C4946="","",IF(OR($W4946=TRUE(),$W4946="TRUE"),0,1))</f>
        <v/>
      </c>
      <c r="AD4946">
        <f>IF($C4946="","",IF($Z4946="Yes",1,0))</f>
        <v/>
      </c>
      <c r="AE4946">
        <f>IF($AA4946=1,IFERROR(IF(VALUE($C4946)&lt;100000000,VALUE($C4946),1000000000),IFERROR(IF(VALUE(MID($C4946,2,20))&lt;100000000,VALUE(MID($C4946,2,20)),1000000000),1000000000))+ROW()/100000,"")</f>
        <v/>
      </c>
    </row>
    <row r="4947">
      <c r="M4947" s="7">
        <f>IF($C4947="","",L4947*V4947/100)</f>
        <v/>
      </c>
      <c r="N4947" s="11" t="n"/>
      <c r="R4947" s="7" t="n"/>
      <c r="T4947" s="7" t="n"/>
      <c r="U4947" s="7">
        <f>IF($C4947="","",T4947*X4947/100)</f>
        <v/>
      </c>
      <c r="V4947" s="7">
        <f>IF($C4947="","",T4947-U4947)</f>
        <v/>
      </c>
      <c r="X4947">
        <f>IF($C4947="","",IF($AD4947=1,Settings!$C$8,IF($AC4947=1,Settings!$C$6,Settings!$C$7))*100)</f>
        <v/>
      </c>
      <c r="Y4947" s="7">
        <f>IF($C4947="","",V4947-M4947)</f>
        <v/>
      </c>
      <c r="AA4947">
        <f>IF($C4947="","",IF(COUNTIF($C$2:$C4947,$C4947)=1,1,0))</f>
        <v/>
      </c>
      <c r="AB4947">
        <f>IF($AA4947=1,SUMPRODUCT(--($AE$2:$AE$6001&lt;$AE4947))+1,"")</f>
        <v/>
      </c>
      <c r="AC4947">
        <f>IF($C4947="","",IF(OR($W4947=TRUE(),$W4947="TRUE"),0,1))</f>
        <v/>
      </c>
      <c r="AD4947">
        <f>IF($C4947="","",IF($Z4947="Yes",1,0))</f>
        <v/>
      </c>
      <c r="AE4947">
        <f>IF($AA4947=1,IFERROR(IF(VALUE($C4947)&lt;100000000,VALUE($C4947),1000000000),IFERROR(IF(VALUE(MID($C4947,2,20))&lt;100000000,VALUE(MID($C4947,2,20)),1000000000),1000000000))+ROW()/100000,"")</f>
        <v/>
      </c>
    </row>
    <row r="4948">
      <c r="M4948" s="7">
        <f>IF($C4948="","",L4948*V4948/100)</f>
        <v/>
      </c>
      <c r="N4948" s="11" t="n"/>
      <c r="R4948" s="7" t="n"/>
      <c r="T4948" s="7" t="n"/>
      <c r="U4948" s="7">
        <f>IF($C4948="","",T4948*X4948/100)</f>
        <v/>
      </c>
      <c r="V4948" s="7">
        <f>IF($C4948="","",T4948-U4948)</f>
        <v/>
      </c>
      <c r="X4948">
        <f>IF($C4948="","",IF($AD4948=1,Settings!$C$8,IF($AC4948=1,Settings!$C$6,Settings!$C$7))*100)</f>
        <v/>
      </c>
      <c r="Y4948" s="7">
        <f>IF($C4948="","",V4948-M4948)</f>
        <v/>
      </c>
      <c r="AA4948">
        <f>IF($C4948="","",IF(COUNTIF($C$2:$C4948,$C4948)=1,1,0))</f>
        <v/>
      </c>
      <c r="AB4948">
        <f>IF($AA4948=1,SUMPRODUCT(--($AE$2:$AE$6001&lt;$AE4948))+1,"")</f>
        <v/>
      </c>
      <c r="AC4948">
        <f>IF($C4948="","",IF(OR($W4948=TRUE(),$W4948="TRUE"),0,1))</f>
        <v/>
      </c>
      <c r="AD4948">
        <f>IF($C4948="","",IF($Z4948="Yes",1,0))</f>
        <v/>
      </c>
      <c r="AE4948">
        <f>IF($AA4948=1,IFERROR(IF(VALUE($C4948)&lt;100000000,VALUE($C4948),1000000000),IFERROR(IF(VALUE(MID($C4948,2,20))&lt;100000000,VALUE(MID($C4948,2,20)),1000000000),1000000000))+ROW()/100000,"")</f>
        <v/>
      </c>
    </row>
    <row r="4949">
      <c r="M4949" s="7">
        <f>IF($C4949="","",L4949*V4949/100)</f>
        <v/>
      </c>
      <c r="N4949" s="11" t="n"/>
      <c r="R4949" s="7" t="n"/>
      <c r="T4949" s="7" t="n"/>
      <c r="U4949" s="7">
        <f>IF($C4949="","",T4949*X4949/100)</f>
        <v/>
      </c>
      <c r="V4949" s="7">
        <f>IF($C4949="","",T4949-U4949)</f>
        <v/>
      </c>
      <c r="X4949">
        <f>IF($C4949="","",IF($AD4949=1,Settings!$C$8,IF($AC4949=1,Settings!$C$6,Settings!$C$7))*100)</f>
        <v/>
      </c>
      <c r="Y4949" s="7">
        <f>IF($C4949="","",V4949-M4949)</f>
        <v/>
      </c>
      <c r="AA4949">
        <f>IF($C4949="","",IF(COUNTIF($C$2:$C4949,$C4949)=1,1,0))</f>
        <v/>
      </c>
      <c r="AB4949">
        <f>IF($AA4949=1,SUMPRODUCT(--($AE$2:$AE$6001&lt;$AE4949))+1,"")</f>
        <v/>
      </c>
      <c r="AC4949">
        <f>IF($C4949="","",IF(OR($W4949=TRUE(),$W4949="TRUE"),0,1))</f>
        <v/>
      </c>
      <c r="AD4949">
        <f>IF($C4949="","",IF($Z4949="Yes",1,0))</f>
        <v/>
      </c>
      <c r="AE4949">
        <f>IF($AA4949=1,IFERROR(IF(VALUE($C4949)&lt;100000000,VALUE($C4949),1000000000),IFERROR(IF(VALUE(MID($C4949,2,20))&lt;100000000,VALUE(MID($C4949,2,20)),1000000000),1000000000))+ROW()/100000,"")</f>
        <v/>
      </c>
    </row>
    <row r="4950">
      <c r="M4950" s="7">
        <f>IF($C4950="","",L4950*V4950/100)</f>
        <v/>
      </c>
      <c r="N4950" s="11" t="n"/>
      <c r="R4950" s="7" t="n"/>
      <c r="T4950" s="7" t="n"/>
      <c r="U4950" s="7">
        <f>IF($C4950="","",T4950*X4950/100)</f>
        <v/>
      </c>
      <c r="V4950" s="7">
        <f>IF($C4950="","",T4950-U4950)</f>
        <v/>
      </c>
      <c r="X4950">
        <f>IF($C4950="","",IF($AD4950=1,Settings!$C$8,IF($AC4950=1,Settings!$C$6,Settings!$C$7))*100)</f>
        <v/>
      </c>
      <c r="Y4950" s="7">
        <f>IF($C4950="","",V4950-M4950)</f>
        <v/>
      </c>
      <c r="AA4950">
        <f>IF($C4950="","",IF(COUNTIF($C$2:$C4950,$C4950)=1,1,0))</f>
        <v/>
      </c>
      <c r="AB4950">
        <f>IF($AA4950=1,SUMPRODUCT(--($AE$2:$AE$6001&lt;$AE4950))+1,"")</f>
        <v/>
      </c>
      <c r="AC4950">
        <f>IF($C4950="","",IF(OR($W4950=TRUE(),$W4950="TRUE"),0,1))</f>
        <v/>
      </c>
      <c r="AD4950">
        <f>IF($C4950="","",IF($Z4950="Yes",1,0))</f>
        <v/>
      </c>
      <c r="AE4950">
        <f>IF($AA4950=1,IFERROR(IF(VALUE($C4950)&lt;100000000,VALUE($C4950),1000000000),IFERROR(IF(VALUE(MID($C4950,2,20))&lt;100000000,VALUE(MID($C4950,2,20)),1000000000),1000000000))+ROW()/100000,"")</f>
        <v/>
      </c>
    </row>
    <row r="4951">
      <c r="M4951" s="7">
        <f>IF($C4951="","",L4951*V4951/100)</f>
        <v/>
      </c>
      <c r="N4951" s="11" t="n"/>
      <c r="R4951" s="7" t="n"/>
      <c r="T4951" s="7" t="n"/>
      <c r="U4951" s="7">
        <f>IF($C4951="","",T4951*X4951/100)</f>
        <v/>
      </c>
      <c r="V4951" s="7">
        <f>IF($C4951="","",T4951-U4951)</f>
        <v/>
      </c>
      <c r="X4951">
        <f>IF($C4951="","",IF($AD4951=1,Settings!$C$8,IF($AC4951=1,Settings!$C$6,Settings!$C$7))*100)</f>
        <v/>
      </c>
      <c r="Y4951" s="7">
        <f>IF($C4951="","",V4951-M4951)</f>
        <v/>
      </c>
      <c r="AA4951">
        <f>IF($C4951="","",IF(COUNTIF($C$2:$C4951,$C4951)=1,1,0))</f>
        <v/>
      </c>
      <c r="AB4951">
        <f>IF($AA4951=1,SUMPRODUCT(--($AE$2:$AE$6001&lt;$AE4951))+1,"")</f>
        <v/>
      </c>
      <c r="AC4951">
        <f>IF($C4951="","",IF(OR($W4951=TRUE(),$W4951="TRUE"),0,1))</f>
        <v/>
      </c>
      <c r="AD4951">
        <f>IF($C4951="","",IF($Z4951="Yes",1,0))</f>
        <v/>
      </c>
      <c r="AE4951">
        <f>IF($AA4951=1,IFERROR(IF(VALUE($C4951)&lt;100000000,VALUE($C4951),1000000000),IFERROR(IF(VALUE(MID($C4951,2,20))&lt;100000000,VALUE(MID($C4951,2,20)),1000000000),1000000000))+ROW()/100000,"")</f>
        <v/>
      </c>
    </row>
    <row r="4952">
      <c r="M4952" s="7">
        <f>IF($C4952="","",L4952*V4952/100)</f>
        <v/>
      </c>
      <c r="N4952" s="11" t="n"/>
      <c r="R4952" s="7" t="n"/>
      <c r="T4952" s="7" t="n"/>
      <c r="U4952" s="7">
        <f>IF($C4952="","",T4952*X4952/100)</f>
        <v/>
      </c>
      <c r="V4952" s="7">
        <f>IF($C4952="","",T4952-U4952)</f>
        <v/>
      </c>
      <c r="X4952">
        <f>IF($C4952="","",IF($AD4952=1,Settings!$C$8,IF($AC4952=1,Settings!$C$6,Settings!$C$7))*100)</f>
        <v/>
      </c>
      <c r="Y4952" s="7">
        <f>IF($C4952="","",V4952-M4952)</f>
        <v/>
      </c>
      <c r="AA4952">
        <f>IF($C4952="","",IF(COUNTIF($C$2:$C4952,$C4952)=1,1,0))</f>
        <v/>
      </c>
      <c r="AB4952">
        <f>IF($AA4952=1,SUMPRODUCT(--($AE$2:$AE$6001&lt;$AE4952))+1,"")</f>
        <v/>
      </c>
      <c r="AC4952">
        <f>IF($C4952="","",IF(OR($W4952=TRUE(),$W4952="TRUE"),0,1))</f>
        <v/>
      </c>
      <c r="AD4952">
        <f>IF($C4952="","",IF($Z4952="Yes",1,0))</f>
        <v/>
      </c>
      <c r="AE4952">
        <f>IF($AA4952=1,IFERROR(IF(VALUE($C4952)&lt;100000000,VALUE($C4952),1000000000),IFERROR(IF(VALUE(MID($C4952,2,20))&lt;100000000,VALUE(MID($C4952,2,20)),1000000000),1000000000))+ROW()/100000,"")</f>
        <v/>
      </c>
    </row>
    <row r="4953">
      <c r="M4953" s="7">
        <f>IF($C4953="","",L4953*V4953/100)</f>
        <v/>
      </c>
      <c r="N4953" s="11" t="n"/>
      <c r="R4953" s="7" t="n"/>
      <c r="T4953" s="7" t="n"/>
      <c r="U4953" s="7">
        <f>IF($C4953="","",T4953*X4953/100)</f>
        <v/>
      </c>
      <c r="V4953" s="7">
        <f>IF($C4953="","",T4953-U4953)</f>
        <v/>
      </c>
      <c r="X4953">
        <f>IF($C4953="","",IF($AD4953=1,Settings!$C$8,IF($AC4953=1,Settings!$C$6,Settings!$C$7))*100)</f>
        <v/>
      </c>
      <c r="Y4953" s="7">
        <f>IF($C4953="","",V4953-M4953)</f>
        <v/>
      </c>
      <c r="AA4953">
        <f>IF($C4953="","",IF(COUNTIF($C$2:$C4953,$C4953)=1,1,0))</f>
        <v/>
      </c>
      <c r="AB4953">
        <f>IF($AA4953=1,SUMPRODUCT(--($AE$2:$AE$6001&lt;$AE4953))+1,"")</f>
        <v/>
      </c>
      <c r="AC4953">
        <f>IF($C4953="","",IF(OR($W4953=TRUE(),$W4953="TRUE"),0,1))</f>
        <v/>
      </c>
      <c r="AD4953">
        <f>IF($C4953="","",IF($Z4953="Yes",1,0))</f>
        <v/>
      </c>
      <c r="AE4953">
        <f>IF($AA4953=1,IFERROR(IF(VALUE($C4953)&lt;100000000,VALUE($C4953),1000000000),IFERROR(IF(VALUE(MID($C4953,2,20))&lt;100000000,VALUE(MID($C4953,2,20)),1000000000),1000000000))+ROW()/100000,"")</f>
        <v/>
      </c>
    </row>
    <row r="4954">
      <c r="M4954" s="7">
        <f>IF($C4954="","",L4954*V4954/100)</f>
        <v/>
      </c>
      <c r="N4954" s="11" t="n"/>
      <c r="R4954" s="7" t="n"/>
      <c r="T4954" s="7" t="n"/>
      <c r="U4954" s="7">
        <f>IF($C4954="","",T4954*X4954/100)</f>
        <v/>
      </c>
      <c r="V4954" s="7">
        <f>IF($C4954="","",T4954-U4954)</f>
        <v/>
      </c>
      <c r="X4954">
        <f>IF($C4954="","",IF($AD4954=1,Settings!$C$8,IF($AC4954=1,Settings!$C$6,Settings!$C$7))*100)</f>
        <v/>
      </c>
      <c r="Y4954" s="7">
        <f>IF($C4954="","",V4954-M4954)</f>
        <v/>
      </c>
      <c r="AA4954">
        <f>IF($C4954="","",IF(COUNTIF($C$2:$C4954,$C4954)=1,1,0))</f>
        <v/>
      </c>
      <c r="AB4954">
        <f>IF($AA4954=1,SUMPRODUCT(--($AE$2:$AE$6001&lt;$AE4954))+1,"")</f>
        <v/>
      </c>
      <c r="AC4954">
        <f>IF($C4954="","",IF(OR($W4954=TRUE(),$W4954="TRUE"),0,1))</f>
        <v/>
      </c>
      <c r="AD4954">
        <f>IF($C4954="","",IF($Z4954="Yes",1,0))</f>
        <v/>
      </c>
      <c r="AE4954">
        <f>IF($AA4954=1,IFERROR(IF(VALUE($C4954)&lt;100000000,VALUE($C4954),1000000000),IFERROR(IF(VALUE(MID($C4954,2,20))&lt;100000000,VALUE(MID($C4954,2,20)),1000000000),1000000000))+ROW()/100000,"")</f>
        <v/>
      </c>
    </row>
    <row r="4955">
      <c r="M4955" s="7">
        <f>IF($C4955="","",L4955*V4955/100)</f>
        <v/>
      </c>
      <c r="N4955" s="11" t="n"/>
      <c r="R4955" s="7" t="n"/>
      <c r="T4955" s="7" t="n"/>
      <c r="U4955" s="7">
        <f>IF($C4955="","",T4955*X4955/100)</f>
        <v/>
      </c>
      <c r="V4955" s="7">
        <f>IF($C4955="","",T4955-U4955)</f>
        <v/>
      </c>
      <c r="X4955">
        <f>IF($C4955="","",IF($AD4955=1,Settings!$C$8,IF($AC4955=1,Settings!$C$6,Settings!$C$7))*100)</f>
        <v/>
      </c>
      <c r="Y4955" s="7">
        <f>IF($C4955="","",V4955-M4955)</f>
        <v/>
      </c>
      <c r="AA4955">
        <f>IF($C4955="","",IF(COUNTIF($C$2:$C4955,$C4955)=1,1,0))</f>
        <v/>
      </c>
      <c r="AB4955">
        <f>IF($AA4955=1,SUMPRODUCT(--($AE$2:$AE$6001&lt;$AE4955))+1,"")</f>
        <v/>
      </c>
      <c r="AC4955">
        <f>IF($C4955="","",IF(OR($W4955=TRUE(),$W4955="TRUE"),0,1))</f>
        <v/>
      </c>
      <c r="AD4955">
        <f>IF($C4955="","",IF($Z4955="Yes",1,0))</f>
        <v/>
      </c>
      <c r="AE4955">
        <f>IF($AA4955=1,IFERROR(IF(VALUE($C4955)&lt;100000000,VALUE($C4955),1000000000),IFERROR(IF(VALUE(MID($C4955,2,20))&lt;100000000,VALUE(MID($C4955,2,20)),1000000000),1000000000))+ROW()/100000,"")</f>
        <v/>
      </c>
    </row>
    <row r="4956">
      <c r="M4956" s="7">
        <f>IF($C4956="","",L4956*V4956/100)</f>
        <v/>
      </c>
      <c r="N4956" s="11" t="n"/>
      <c r="R4956" s="7" t="n"/>
      <c r="T4956" s="7" t="n"/>
      <c r="U4956" s="7">
        <f>IF($C4956="","",T4956*X4956/100)</f>
        <v/>
      </c>
      <c r="V4956" s="7">
        <f>IF($C4956="","",T4956-U4956)</f>
        <v/>
      </c>
      <c r="X4956">
        <f>IF($C4956="","",IF($AD4956=1,Settings!$C$8,IF($AC4956=1,Settings!$C$6,Settings!$C$7))*100)</f>
        <v/>
      </c>
      <c r="Y4956" s="7">
        <f>IF($C4956="","",V4956-M4956)</f>
        <v/>
      </c>
      <c r="AA4956">
        <f>IF($C4956="","",IF(COUNTIF($C$2:$C4956,$C4956)=1,1,0))</f>
        <v/>
      </c>
      <c r="AB4956">
        <f>IF($AA4956=1,SUMPRODUCT(--($AE$2:$AE$6001&lt;$AE4956))+1,"")</f>
        <v/>
      </c>
      <c r="AC4956">
        <f>IF($C4956="","",IF(OR($W4956=TRUE(),$W4956="TRUE"),0,1))</f>
        <v/>
      </c>
      <c r="AD4956">
        <f>IF($C4956="","",IF($Z4956="Yes",1,0))</f>
        <v/>
      </c>
      <c r="AE4956">
        <f>IF($AA4956=1,IFERROR(IF(VALUE($C4956)&lt;100000000,VALUE($C4956),1000000000),IFERROR(IF(VALUE(MID($C4956,2,20))&lt;100000000,VALUE(MID($C4956,2,20)),1000000000),1000000000))+ROW()/100000,"")</f>
        <v/>
      </c>
    </row>
    <row r="4957">
      <c r="M4957" s="7">
        <f>IF($C4957="","",L4957*V4957/100)</f>
        <v/>
      </c>
      <c r="N4957" s="11" t="n"/>
      <c r="R4957" s="7" t="n"/>
      <c r="T4957" s="7" t="n"/>
      <c r="U4957" s="7">
        <f>IF($C4957="","",T4957*X4957/100)</f>
        <v/>
      </c>
      <c r="V4957" s="7">
        <f>IF($C4957="","",T4957-U4957)</f>
        <v/>
      </c>
      <c r="X4957">
        <f>IF($C4957="","",IF($AD4957=1,Settings!$C$8,IF($AC4957=1,Settings!$C$6,Settings!$C$7))*100)</f>
        <v/>
      </c>
      <c r="Y4957" s="7">
        <f>IF($C4957="","",V4957-M4957)</f>
        <v/>
      </c>
      <c r="AA4957">
        <f>IF($C4957="","",IF(COUNTIF($C$2:$C4957,$C4957)=1,1,0))</f>
        <v/>
      </c>
      <c r="AB4957">
        <f>IF($AA4957=1,SUMPRODUCT(--($AE$2:$AE$6001&lt;$AE4957))+1,"")</f>
        <v/>
      </c>
      <c r="AC4957">
        <f>IF($C4957="","",IF(OR($W4957=TRUE(),$W4957="TRUE"),0,1))</f>
        <v/>
      </c>
      <c r="AD4957">
        <f>IF($C4957="","",IF($Z4957="Yes",1,0))</f>
        <v/>
      </c>
      <c r="AE4957">
        <f>IF($AA4957=1,IFERROR(IF(VALUE($C4957)&lt;100000000,VALUE($C4957),1000000000),IFERROR(IF(VALUE(MID($C4957,2,20))&lt;100000000,VALUE(MID($C4957,2,20)),1000000000),1000000000))+ROW()/100000,"")</f>
        <v/>
      </c>
    </row>
    <row r="4958">
      <c r="M4958" s="7">
        <f>IF($C4958="","",L4958*V4958/100)</f>
        <v/>
      </c>
      <c r="N4958" s="11" t="n"/>
      <c r="R4958" s="7" t="n"/>
      <c r="T4958" s="7" t="n"/>
      <c r="U4958" s="7">
        <f>IF($C4958="","",T4958*X4958/100)</f>
        <v/>
      </c>
      <c r="V4958" s="7">
        <f>IF($C4958="","",T4958-U4958)</f>
        <v/>
      </c>
      <c r="X4958">
        <f>IF($C4958="","",IF($AD4958=1,Settings!$C$8,IF($AC4958=1,Settings!$C$6,Settings!$C$7))*100)</f>
        <v/>
      </c>
      <c r="Y4958" s="7">
        <f>IF($C4958="","",V4958-M4958)</f>
        <v/>
      </c>
      <c r="AA4958">
        <f>IF($C4958="","",IF(COUNTIF($C$2:$C4958,$C4958)=1,1,0))</f>
        <v/>
      </c>
      <c r="AB4958">
        <f>IF($AA4958=1,SUMPRODUCT(--($AE$2:$AE$6001&lt;$AE4958))+1,"")</f>
        <v/>
      </c>
      <c r="AC4958">
        <f>IF($C4958="","",IF(OR($W4958=TRUE(),$W4958="TRUE"),0,1))</f>
        <v/>
      </c>
      <c r="AD4958">
        <f>IF($C4958="","",IF($Z4958="Yes",1,0))</f>
        <v/>
      </c>
      <c r="AE4958">
        <f>IF($AA4958=1,IFERROR(IF(VALUE($C4958)&lt;100000000,VALUE($C4958),1000000000),IFERROR(IF(VALUE(MID($C4958,2,20))&lt;100000000,VALUE(MID($C4958,2,20)),1000000000),1000000000))+ROW()/100000,"")</f>
        <v/>
      </c>
    </row>
    <row r="4959">
      <c r="M4959" s="7">
        <f>IF($C4959="","",L4959*V4959/100)</f>
        <v/>
      </c>
      <c r="N4959" s="11" t="n"/>
      <c r="R4959" s="7" t="n"/>
      <c r="T4959" s="7" t="n"/>
      <c r="U4959" s="7">
        <f>IF($C4959="","",T4959*X4959/100)</f>
        <v/>
      </c>
      <c r="V4959" s="7">
        <f>IF($C4959="","",T4959-U4959)</f>
        <v/>
      </c>
      <c r="X4959">
        <f>IF($C4959="","",IF($AD4959=1,Settings!$C$8,IF($AC4959=1,Settings!$C$6,Settings!$C$7))*100)</f>
        <v/>
      </c>
      <c r="Y4959" s="7">
        <f>IF($C4959="","",V4959-M4959)</f>
        <v/>
      </c>
      <c r="AA4959">
        <f>IF($C4959="","",IF(COUNTIF($C$2:$C4959,$C4959)=1,1,0))</f>
        <v/>
      </c>
      <c r="AB4959">
        <f>IF($AA4959=1,SUMPRODUCT(--($AE$2:$AE$6001&lt;$AE4959))+1,"")</f>
        <v/>
      </c>
      <c r="AC4959">
        <f>IF($C4959="","",IF(OR($W4959=TRUE(),$W4959="TRUE"),0,1))</f>
        <v/>
      </c>
      <c r="AD4959">
        <f>IF($C4959="","",IF($Z4959="Yes",1,0))</f>
        <v/>
      </c>
      <c r="AE4959">
        <f>IF($AA4959=1,IFERROR(IF(VALUE($C4959)&lt;100000000,VALUE($C4959),1000000000),IFERROR(IF(VALUE(MID($C4959,2,20))&lt;100000000,VALUE(MID($C4959,2,20)),1000000000),1000000000))+ROW()/100000,"")</f>
        <v/>
      </c>
    </row>
    <row r="4960">
      <c r="M4960" s="7">
        <f>IF($C4960="","",L4960*V4960/100)</f>
        <v/>
      </c>
      <c r="N4960" s="11" t="n"/>
      <c r="R4960" s="7" t="n"/>
      <c r="T4960" s="7" t="n"/>
      <c r="U4960" s="7">
        <f>IF($C4960="","",T4960*X4960/100)</f>
        <v/>
      </c>
      <c r="V4960" s="7">
        <f>IF($C4960="","",T4960-U4960)</f>
        <v/>
      </c>
      <c r="X4960">
        <f>IF($C4960="","",IF($AD4960=1,Settings!$C$8,IF($AC4960=1,Settings!$C$6,Settings!$C$7))*100)</f>
        <v/>
      </c>
      <c r="Y4960" s="7">
        <f>IF($C4960="","",V4960-M4960)</f>
        <v/>
      </c>
      <c r="AA4960">
        <f>IF($C4960="","",IF(COUNTIF($C$2:$C4960,$C4960)=1,1,0))</f>
        <v/>
      </c>
      <c r="AB4960">
        <f>IF($AA4960=1,SUMPRODUCT(--($AE$2:$AE$6001&lt;$AE4960))+1,"")</f>
        <v/>
      </c>
      <c r="AC4960">
        <f>IF($C4960="","",IF(OR($W4960=TRUE(),$W4960="TRUE"),0,1))</f>
        <v/>
      </c>
      <c r="AD4960">
        <f>IF($C4960="","",IF($Z4960="Yes",1,0))</f>
        <v/>
      </c>
      <c r="AE4960">
        <f>IF($AA4960=1,IFERROR(IF(VALUE($C4960)&lt;100000000,VALUE($C4960),1000000000),IFERROR(IF(VALUE(MID($C4960,2,20))&lt;100000000,VALUE(MID($C4960,2,20)),1000000000),1000000000))+ROW()/100000,"")</f>
        <v/>
      </c>
    </row>
    <row r="4961">
      <c r="M4961" s="7">
        <f>IF($C4961="","",L4961*V4961/100)</f>
        <v/>
      </c>
      <c r="N4961" s="11" t="n"/>
      <c r="R4961" s="7" t="n"/>
      <c r="T4961" s="7" t="n"/>
      <c r="U4961" s="7">
        <f>IF($C4961="","",T4961*X4961/100)</f>
        <v/>
      </c>
      <c r="V4961" s="7">
        <f>IF($C4961="","",T4961-U4961)</f>
        <v/>
      </c>
      <c r="X4961">
        <f>IF($C4961="","",IF($AD4961=1,Settings!$C$8,IF($AC4961=1,Settings!$C$6,Settings!$C$7))*100)</f>
        <v/>
      </c>
      <c r="Y4961" s="7">
        <f>IF($C4961="","",V4961-M4961)</f>
        <v/>
      </c>
      <c r="AA4961">
        <f>IF($C4961="","",IF(COUNTIF($C$2:$C4961,$C4961)=1,1,0))</f>
        <v/>
      </c>
      <c r="AB4961">
        <f>IF($AA4961=1,SUMPRODUCT(--($AE$2:$AE$6001&lt;$AE4961))+1,"")</f>
        <v/>
      </c>
      <c r="AC4961">
        <f>IF($C4961="","",IF(OR($W4961=TRUE(),$W4961="TRUE"),0,1))</f>
        <v/>
      </c>
      <c r="AD4961">
        <f>IF($C4961="","",IF($Z4961="Yes",1,0))</f>
        <v/>
      </c>
      <c r="AE4961">
        <f>IF($AA4961=1,IFERROR(IF(VALUE($C4961)&lt;100000000,VALUE($C4961),1000000000),IFERROR(IF(VALUE(MID($C4961,2,20))&lt;100000000,VALUE(MID($C4961,2,20)),1000000000),1000000000))+ROW()/100000,"")</f>
        <v/>
      </c>
    </row>
    <row r="4962">
      <c r="M4962" s="7">
        <f>IF($C4962="","",L4962*V4962/100)</f>
        <v/>
      </c>
      <c r="N4962" s="11" t="n"/>
      <c r="R4962" s="7" t="n"/>
      <c r="T4962" s="7" t="n"/>
      <c r="U4962" s="7">
        <f>IF($C4962="","",T4962*X4962/100)</f>
        <v/>
      </c>
      <c r="V4962" s="7">
        <f>IF($C4962="","",T4962-U4962)</f>
        <v/>
      </c>
      <c r="X4962">
        <f>IF($C4962="","",IF($AD4962=1,Settings!$C$8,IF($AC4962=1,Settings!$C$6,Settings!$C$7))*100)</f>
        <v/>
      </c>
      <c r="Y4962" s="7">
        <f>IF($C4962="","",V4962-M4962)</f>
        <v/>
      </c>
      <c r="AA4962">
        <f>IF($C4962="","",IF(COUNTIF($C$2:$C4962,$C4962)=1,1,0))</f>
        <v/>
      </c>
      <c r="AB4962">
        <f>IF($AA4962=1,SUMPRODUCT(--($AE$2:$AE$6001&lt;$AE4962))+1,"")</f>
        <v/>
      </c>
      <c r="AC4962">
        <f>IF($C4962="","",IF(OR($W4962=TRUE(),$W4962="TRUE"),0,1))</f>
        <v/>
      </c>
      <c r="AD4962">
        <f>IF($C4962="","",IF($Z4962="Yes",1,0))</f>
        <v/>
      </c>
      <c r="AE4962">
        <f>IF($AA4962=1,IFERROR(IF(VALUE($C4962)&lt;100000000,VALUE($C4962),1000000000),IFERROR(IF(VALUE(MID($C4962,2,20))&lt;100000000,VALUE(MID($C4962,2,20)),1000000000),1000000000))+ROW()/100000,"")</f>
        <v/>
      </c>
    </row>
    <row r="4963">
      <c r="M4963" s="7">
        <f>IF($C4963="","",L4963*V4963/100)</f>
        <v/>
      </c>
      <c r="N4963" s="11" t="n"/>
      <c r="R4963" s="7" t="n"/>
      <c r="T4963" s="7" t="n"/>
      <c r="U4963" s="7">
        <f>IF($C4963="","",T4963*X4963/100)</f>
        <v/>
      </c>
      <c r="V4963" s="7">
        <f>IF($C4963="","",T4963-U4963)</f>
        <v/>
      </c>
      <c r="X4963">
        <f>IF($C4963="","",IF($AD4963=1,Settings!$C$8,IF($AC4963=1,Settings!$C$6,Settings!$C$7))*100)</f>
        <v/>
      </c>
      <c r="Y4963" s="7">
        <f>IF($C4963="","",V4963-M4963)</f>
        <v/>
      </c>
      <c r="AA4963">
        <f>IF($C4963="","",IF(COUNTIF($C$2:$C4963,$C4963)=1,1,0))</f>
        <v/>
      </c>
      <c r="AB4963">
        <f>IF($AA4963=1,SUMPRODUCT(--($AE$2:$AE$6001&lt;$AE4963))+1,"")</f>
        <v/>
      </c>
      <c r="AC4963">
        <f>IF($C4963="","",IF(OR($W4963=TRUE(),$W4963="TRUE"),0,1))</f>
        <v/>
      </c>
      <c r="AD4963">
        <f>IF($C4963="","",IF($Z4963="Yes",1,0))</f>
        <v/>
      </c>
      <c r="AE4963">
        <f>IF($AA4963=1,IFERROR(IF(VALUE($C4963)&lt;100000000,VALUE($C4963),1000000000),IFERROR(IF(VALUE(MID($C4963,2,20))&lt;100000000,VALUE(MID($C4963,2,20)),1000000000),1000000000))+ROW()/100000,"")</f>
        <v/>
      </c>
    </row>
    <row r="4964">
      <c r="M4964" s="7">
        <f>IF($C4964="","",L4964*V4964/100)</f>
        <v/>
      </c>
      <c r="N4964" s="11" t="n"/>
      <c r="R4964" s="7" t="n"/>
      <c r="T4964" s="7" t="n"/>
      <c r="U4964" s="7">
        <f>IF($C4964="","",T4964*X4964/100)</f>
        <v/>
      </c>
      <c r="V4964" s="7">
        <f>IF($C4964="","",T4964-U4964)</f>
        <v/>
      </c>
      <c r="X4964">
        <f>IF($C4964="","",IF($AD4964=1,Settings!$C$8,IF($AC4964=1,Settings!$C$6,Settings!$C$7))*100)</f>
        <v/>
      </c>
      <c r="Y4964" s="7">
        <f>IF($C4964="","",V4964-M4964)</f>
        <v/>
      </c>
      <c r="AA4964">
        <f>IF($C4964="","",IF(COUNTIF($C$2:$C4964,$C4964)=1,1,0))</f>
        <v/>
      </c>
      <c r="AB4964">
        <f>IF($AA4964=1,SUMPRODUCT(--($AE$2:$AE$6001&lt;$AE4964))+1,"")</f>
        <v/>
      </c>
      <c r="AC4964">
        <f>IF($C4964="","",IF(OR($W4964=TRUE(),$W4964="TRUE"),0,1))</f>
        <v/>
      </c>
      <c r="AD4964">
        <f>IF($C4964="","",IF($Z4964="Yes",1,0))</f>
        <v/>
      </c>
      <c r="AE4964">
        <f>IF($AA4964=1,IFERROR(IF(VALUE($C4964)&lt;100000000,VALUE($C4964),1000000000),IFERROR(IF(VALUE(MID($C4964,2,20))&lt;100000000,VALUE(MID($C4964,2,20)),1000000000),1000000000))+ROW()/100000,"")</f>
        <v/>
      </c>
    </row>
    <row r="4965">
      <c r="M4965" s="7">
        <f>IF($C4965="","",L4965*V4965/100)</f>
        <v/>
      </c>
      <c r="N4965" s="11" t="n"/>
      <c r="R4965" s="7" t="n"/>
      <c r="T4965" s="7" t="n"/>
      <c r="U4965" s="7">
        <f>IF($C4965="","",T4965*X4965/100)</f>
        <v/>
      </c>
      <c r="V4965" s="7">
        <f>IF($C4965="","",T4965-U4965)</f>
        <v/>
      </c>
      <c r="X4965">
        <f>IF($C4965="","",IF($AD4965=1,Settings!$C$8,IF($AC4965=1,Settings!$C$6,Settings!$C$7))*100)</f>
        <v/>
      </c>
      <c r="Y4965" s="7">
        <f>IF($C4965="","",V4965-M4965)</f>
        <v/>
      </c>
      <c r="AA4965">
        <f>IF($C4965="","",IF(COUNTIF($C$2:$C4965,$C4965)=1,1,0))</f>
        <v/>
      </c>
      <c r="AB4965">
        <f>IF($AA4965=1,SUMPRODUCT(--($AE$2:$AE$6001&lt;$AE4965))+1,"")</f>
        <v/>
      </c>
      <c r="AC4965">
        <f>IF($C4965="","",IF(OR($W4965=TRUE(),$W4965="TRUE"),0,1))</f>
        <v/>
      </c>
      <c r="AD4965">
        <f>IF($C4965="","",IF($Z4965="Yes",1,0))</f>
        <v/>
      </c>
      <c r="AE4965">
        <f>IF($AA4965=1,IFERROR(IF(VALUE($C4965)&lt;100000000,VALUE($C4965),1000000000),IFERROR(IF(VALUE(MID($C4965,2,20))&lt;100000000,VALUE(MID($C4965,2,20)),1000000000),1000000000))+ROW()/100000,"")</f>
        <v/>
      </c>
    </row>
    <row r="4966">
      <c r="M4966" s="7">
        <f>IF($C4966="","",L4966*V4966/100)</f>
        <v/>
      </c>
      <c r="N4966" s="11" t="n"/>
      <c r="R4966" s="7" t="n"/>
      <c r="T4966" s="7" t="n"/>
      <c r="U4966" s="7">
        <f>IF($C4966="","",T4966*X4966/100)</f>
        <v/>
      </c>
      <c r="V4966" s="7">
        <f>IF($C4966="","",T4966-U4966)</f>
        <v/>
      </c>
      <c r="X4966">
        <f>IF($C4966="","",IF($AD4966=1,Settings!$C$8,IF($AC4966=1,Settings!$C$6,Settings!$C$7))*100)</f>
        <v/>
      </c>
      <c r="Y4966" s="7">
        <f>IF($C4966="","",V4966-M4966)</f>
        <v/>
      </c>
      <c r="AA4966">
        <f>IF($C4966="","",IF(COUNTIF($C$2:$C4966,$C4966)=1,1,0))</f>
        <v/>
      </c>
      <c r="AB4966">
        <f>IF($AA4966=1,SUMPRODUCT(--($AE$2:$AE$6001&lt;$AE4966))+1,"")</f>
        <v/>
      </c>
      <c r="AC4966">
        <f>IF($C4966="","",IF(OR($W4966=TRUE(),$W4966="TRUE"),0,1))</f>
        <v/>
      </c>
      <c r="AD4966">
        <f>IF($C4966="","",IF($Z4966="Yes",1,0))</f>
        <v/>
      </c>
      <c r="AE4966">
        <f>IF($AA4966=1,IFERROR(IF(VALUE($C4966)&lt;100000000,VALUE($C4966),1000000000),IFERROR(IF(VALUE(MID($C4966,2,20))&lt;100000000,VALUE(MID($C4966,2,20)),1000000000),1000000000))+ROW()/100000,"")</f>
        <v/>
      </c>
    </row>
    <row r="4967">
      <c r="M4967" s="7">
        <f>IF($C4967="","",L4967*V4967/100)</f>
        <v/>
      </c>
      <c r="N4967" s="11" t="n"/>
      <c r="R4967" s="7" t="n"/>
      <c r="T4967" s="7" t="n"/>
      <c r="U4967" s="7">
        <f>IF($C4967="","",T4967*X4967/100)</f>
        <v/>
      </c>
      <c r="V4967" s="7">
        <f>IF($C4967="","",T4967-U4967)</f>
        <v/>
      </c>
      <c r="X4967">
        <f>IF($C4967="","",IF($AD4967=1,Settings!$C$8,IF($AC4967=1,Settings!$C$6,Settings!$C$7))*100)</f>
        <v/>
      </c>
      <c r="Y4967" s="7">
        <f>IF($C4967="","",V4967-M4967)</f>
        <v/>
      </c>
      <c r="AA4967">
        <f>IF($C4967="","",IF(COUNTIF($C$2:$C4967,$C4967)=1,1,0))</f>
        <v/>
      </c>
      <c r="AB4967">
        <f>IF($AA4967=1,SUMPRODUCT(--($AE$2:$AE$6001&lt;$AE4967))+1,"")</f>
        <v/>
      </c>
      <c r="AC4967">
        <f>IF($C4967="","",IF(OR($W4967=TRUE(),$W4967="TRUE"),0,1))</f>
        <v/>
      </c>
      <c r="AD4967">
        <f>IF($C4967="","",IF($Z4967="Yes",1,0))</f>
        <v/>
      </c>
      <c r="AE4967">
        <f>IF($AA4967=1,IFERROR(IF(VALUE($C4967)&lt;100000000,VALUE($C4967),1000000000),IFERROR(IF(VALUE(MID($C4967,2,20))&lt;100000000,VALUE(MID($C4967,2,20)),1000000000),1000000000))+ROW()/100000,"")</f>
        <v/>
      </c>
    </row>
    <row r="4968">
      <c r="M4968" s="7">
        <f>IF($C4968="","",L4968*V4968/100)</f>
        <v/>
      </c>
      <c r="N4968" s="11" t="n"/>
      <c r="R4968" s="7" t="n"/>
      <c r="T4968" s="7" t="n"/>
      <c r="U4968" s="7">
        <f>IF($C4968="","",T4968*X4968/100)</f>
        <v/>
      </c>
      <c r="V4968" s="7">
        <f>IF($C4968="","",T4968-U4968)</f>
        <v/>
      </c>
      <c r="X4968">
        <f>IF($C4968="","",IF($AD4968=1,Settings!$C$8,IF($AC4968=1,Settings!$C$6,Settings!$C$7))*100)</f>
        <v/>
      </c>
      <c r="Y4968" s="7">
        <f>IF($C4968="","",V4968-M4968)</f>
        <v/>
      </c>
      <c r="AA4968">
        <f>IF($C4968="","",IF(COUNTIF($C$2:$C4968,$C4968)=1,1,0))</f>
        <v/>
      </c>
      <c r="AB4968">
        <f>IF($AA4968=1,SUMPRODUCT(--($AE$2:$AE$6001&lt;$AE4968))+1,"")</f>
        <v/>
      </c>
      <c r="AC4968">
        <f>IF($C4968="","",IF(OR($W4968=TRUE(),$W4968="TRUE"),0,1))</f>
        <v/>
      </c>
      <c r="AD4968">
        <f>IF($C4968="","",IF($Z4968="Yes",1,0))</f>
        <v/>
      </c>
      <c r="AE4968">
        <f>IF($AA4968=1,IFERROR(IF(VALUE($C4968)&lt;100000000,VALUE($C4968),1000000000),IFERROR(IF(VALUE(MID($C4968,2,20))&lt;100000000,VALUE(MID($C4968,2,20)),1000000000),1000000000))+ROW()/100000,"")</f>
        <v/>
      </c>
    </row>
    <row r="4969">
      <c r="M4969" s="7">
        <f>IF($C4969="","",L4969*V4969/100)</f>
        <v/>
      </c>
      <c r="N4969" s="11" t="n"/>
      <c r="R4969" s="7" t="n"/>
      <c r="T4969" s="7" t="n"/>
      <c r="U4969" s="7">
        <f>IF($C4969="","",T4969*X4969/100)</f>
        <v/>
      </c>
      <c r="V4969" s="7">
        <f>IF($C4969="","",T4969-U4969)</f>
        <v/>
      </c>
      <c r="X4969">
        <f>IF($C4969="","",IF($AD4969=1,Settings!$C$8,IF($AC4969=1,Settings!$C$6,Settings!$C$7))*100)</f>
        <v/>
      </c>
      <c r="Y4969" s="7">
        <f>IF($C4969="","",V4969-M4969)</f>
        <v/>
      </c>
      <c r="AA4969">
        <f>IF($C4969="","",IF(COUNTIF($C$2:$C4969,$C4969)=1,1,0))</f>
        <v/>
      </c>
      <c r="AB4969">
        <f>IF($AA4969=1,SUMPRODUCT(--($AE$2:$AE$6001&lt;$AE4969))+1,"")</f>
        <v/>
      </c>
      <c r="AC4969">
        <f>IF($C4969="","",IF(OR($W4969=TRUE(),$W4969="TRUE"),0,1))</f>
        <v/>
      </c>
      <c r="AD4969">
        <f>IF($C4969="","",IF($Z4969="Yes",1,0))</f>
        <v/>
      </c>
      <c r="AE4969">
        <f>IF($AA4969=1,IFERROR(IF(VALUE($C4969)&lt;100000000,VALUE($C4969),1000000000),IFERROR(IF(VALUE(MID($C4969,2,20))&lt;100000000,VALUE(MID($C4969,2,20)),1000000000),1000000000))+ROW()/100000,"")</f>
        <v/>
      </c>
    </row>
    <row r="4970">
      <c r="M4970" s="7">
        <f>IF($C4970="","",L4970*V4970/100)</f>
        <v/>
      </c>
      <c r="N4970" s="11" t="n"/>
      <c r="R4970" s="7" t="n"/>
      <c r="T4970" s="7" t="n"/>
      <c r="U4970" s="7">
        <f>IF($C4970="","",T4970*X4970/100)</f>
        <v/>
      </c>
      <c r="V4970" s="7">
        <f>IF($C4970="","",T4970-U4970)</f>
        <v/>
      </c>
      <c r="X4970">
        <f>IF($C4970="","",IF($AD4970=1,Settings!$C$8,IF($AC4970=1,Settings!$C$6,Settings!$C$7))*100)</f>
        <v/>
      </c>
      <c r="Y4970" s="7">
        <f>IF($C4970="","",V4970-M4970)</f>
        <v/>
      </c>
      <c r="AA4970">
        <f>IF($C4970="","",IF(COUNTIF($C$2:$C4970,$C4970)=1,1,0))</f>
        <v/>
      </c>
      <c r="AB4970">
        <f>IF($AA4970=1,SUMPRODUCT(--($AE$2:$AE$6001&lt;$AE4970))+1,"")</f>
        <v/>
      </c>
      <c r="AC4970">
        <f>IF($C4970="","",IF(OR($W4970=TRUE(),$W4970="TRUE"),0,1))</f>
        <v/>
      </c>
      <c r="AD4970">
        <f>IF($C4970="","",IF($Z4970="Yes",1,0))</f>
        <v/>
      </c>
      <c r="AE4970">
        <f>IF($AA4970=1,IFERROR(IF(VALUE($C4970)&lt;100000000,VALUE($C4970),1000000000),IFERROR(IF(VALUE(MID($C4970,2,20))&lt;100000000,VALUE(MID($C4970,2,20)),1000000000),1000000000))+ROW()/100000,"")</f>
        <v/>
      </c>
    </row>
    <row r="4971">
      <c r="M4971" s="7">
        <f>IF($C4971="","",L4971*V4971/100)</f>
        <v/>
      </c>
      <c r="N4971" s="11" t="n"/>
      <c r="R4971" s="7" t="n"/>
      <c r="T4971" s="7" t="n"/>
      <c r="U4971" s="7">
        <f>IF($C4971="","",T4971*X4971/100)</f>
        <v/>
      </c>
      <c r="V4971" s="7">
        <f>IF($C4971="","",T4971-U4971)</f>
        <v/>
      </c>
      <c r="X4971">
        <f>IF($C4971="","",IF($AD4971=1,Settings!$C$8,IF($AC4971=1,Settings!$C$6,Settings!$C$7))*100)</f>
        <v/>
      </c>
      <c r="Y4971" s="7">
        <f>IF($C4971="","",V4971-M4971)</f>
        <v/>
      </c>
      <c r="AA4971">
        <f>IF($C4971="","",IF(COUNTIF($C$2:$C4971,$C4971)=1,1,0))</f>
        <v/>
      </c>
      <c r="AB4971">
        <f>IF($AA4971=1,SUMPRODUCT(--($AE$2:$AE$6001&lt;$AE4971))+1,"")</f>
        <v/>
      </c>
      <c r="AC4971">
        <f>IF($C4971="","",IF(OR($W4971=TRUE(),$W4971="TRUE"),0,1))</f>
        <v/>
      </c>
      <c r="AD4971">
        <f>IF($C4971="","",IF($Z4971="Yes",1,0))</f>
        <v/>
      </c>
      <c r="AE4971">
        <f>IF($AA4971=1,IFERROR(IF(VALUE($C4971)&lt;100000000,VALUE($C4971),1000000000),IFERROR(IF(VALUE(MID($C4971,2,20))&lt;100000000,VALUE(MID($C4971,2,20)),1000000000),1000000000))+ROW()/100000,"")</f>
        <v/>
      </c>
    </row>
    <row r="4972">
      <c r="M4972" s="7">
        <f>IF($C4972="","",L4972*V4972/100)</f>
        <v/>
      </c>
      <c r="N4972" s="11" t="n"/>
      <c r="R4972" s="7" t="n"/>
      <c r="T4972" s="7" t="n"/>
      <c r="U4972" s="7">
        <f>IF($C4972="","",T4972*X4972/100)</f>
        <v/>
      </c>
      <c r="V4972" s="7">
        <f>IF($C4972="","",T4972-U4972)</f>
        <v/>
      </c>
      <c r="X4972">
        <f>IF($C4972="","",IF($AD4972=1,Settings!$C$8,IF($AC4972=1,Settings!$C$6,Settings!$C$7))*100)</f>
        <v/>
      </c>
      <c r="Y4972" s="7">
        <f>IF($C4972="","",V4972-M4972)</f>
        <v/>
      </c>
      <c r="AA4972">
        <f>IF($C4972="","",IF(COUNTIF($C$2:$C4972,$C4972)=1,1,0))</f>
        <v/>
      </c>
      <c r="AB4972">
        <f>IF($AA4972=1,SUMPRODUCT(--($AE$2:$AE$6001&lt;$AE4972))+1,"")</f>
        <v/>
      </c>
      <c r="AC4972">
        <f>IF($C4972="","",IF(OR($W4972=TRUE(),$W4972="TRUE"),0,1))</f>
        <v/>
      </c>
      <c r="AD4972">
        <f>IF($C4972="","",IF($Z4972="Yes",1,0))</f>
        <v/>
      </c>
      <c r="AE4972">
        <f>IF($AA4972=1,IFERROR(IF(VALUE($C4972)&lt;100000000,VALUE($C4972),1000000000),IFERROR(IF(VALUE(MID($C4972,2,20))&lt;100000000,VALUE(MID($C4972,2,20)),1000000000),1000000000))+ROW()/100000,"")</f>
        <v/>
      </c>
    </row>
    <row r="4973">
      <c r="M4973" s="7">
        <f>IF($C4973="","",L4973*V4973/100)</f>
        <v/>
      </c>
      <c r="N4973" s="11" t="n"/>
      <c r="R4973" s="7" t="n"/>
      <c r="T4973" s="7" t="n"/>
      <c r="U4973" s="7">
        <f>IF($C4973="","",T4973*X4973/100)</f>
        <v/>
      </c>
      <c r="V4973" s="7">
        <f>IF($C4973="","",T4973-U4973)</f>
        <v/>
      </c>
      <c r="X4973">
        <f>IF($C4973="","",IF($AD4973=1,Settings!$C$8,IF($AC4973=1,Settings!$C$6,Settings!$C$7))*100)</f>
        <v/>
      </c>
      <c r="Y4973" s="7">
        <f>IF($C4973="","",V4973-M4973)</f>
        <v/>
      </c>
      <c r="AA4973">
        <f>IF($C4973="","",IF(COUNTIF($C$2:$C4973,$C4973)=1,1,0))</f>
        <v/>
      </c>
      <c r="AB4973">
        <f>IF($AA4973=1,SUMPRODUCT(--($AE$2:$AE$6001&lt;$AE4973))+1,"")</f>
        <v/>
      </c>
      <c r="AC4973">
        <f>IF($C4973="","",IF(OR($W4973=TRUE(),$W4973="TRUE"),0,1))</f>
        <v/>
      </c>
      <c r="AD4973">
        <f>IF($C4973="","",IF($Z4973="Yes",1,0))</f>
        <v/>
      </c>
      <c r="AE4973">
        <f>IF($AA4973=1,IFERROR(IF(VALUE($C4973)&lt;100000000,VALUE($C4973),1000000000),IFERROR(IF(VALUE(MID($C4973,2,20))&lt;100000000,VALUE(MID($C4973,2,20)),1000000000),1000000000))+ROW()/100000,"")</f>
        <v/>
      </c>
    </row>
    <row r="4974">
      <c r="M4974" s="7">
        <f>IF($C4974="","",L4974*V4974/100)</f>
        <v/>
      </c>
      <c r="N4974" s="11" t="n"/>
      <c r="R4974" s="7" t="n"/>
      <c r="T4974" s="7" t="n"/>
      <c r="U4974" s="7">
        <f>IF($C4974="","",T4974*X4974/100)</f>
        <v/>
      </c>
      <c r="V4974" s="7">
        <f>IF($C4974="","",T4974-U4974)</f>
        <v/>
      </c>
      <c r="X4974">
        <f>IF($C4974="","",IF($AD4974=1,Settings!$C$8,IF($AC4974=1,Settings!$C$6,Settings!$C$7))*100)</f>
        <v/>
      </c>
      <c r="Y4974" s="7">
        <f>IF($C4974="","",V4974-M4974)</f>
        <v/>
      </c>
      <c r="AA4974">
        <f>IF($C4974="","",IF(COUNTIF($C$2:$C4974,$C4974)=1,1,0))</f>
        <v/>
      </c>
      <c r="AB4974">
        <f>IF($AA4974=1,SUMPRODUCT(--($AE$2:$AE$6001&lt;$AE4974))+1,"")</f>
        <v/>
      </c>
      <c r="AC4974">
        <f>IF($C4974="","",IF(OR($W4974=TRUE(),$W4974="TRUE"),0,1))</f>
        <v/>
      </c>
      <c r="AD4974">
        <f>IF($C4974="","",IF($Z4974="Yes",1,0))</f>
        <v/>
      </c>
      <c r="AE4974">
        <f>IF($AA4974=1,IFERROR(IF(VALUE($C4974)&lt;100000000,VALUE($C4974),1000000000),IFERROR(IF(VALUE(MID($C4974,2,20))&lt;100000000,VALUE(MID($C4974,2,20)),1000000000),1000000000))+ROW()/100000,"")</f>
        <v/>
      </c>
    </row>
    <row r="4975">
      <c r="M4975" s="7">
        <f>IF($C4975="","",L4975*V4975/100)</f>
        <v/>
      </c>
      <c r="N4975" s="11" t="n"/>
      <c r="R4975" s="7" t="n"/>
      <c r="T4975" s="7" t="n"/>
      <c r="U4975" s="7">
        <f>IF($C4975="","",T4975*X4975/100)</f>
        <v/>
      </c>
      <c r="V4975" s="7">
        <f>IF($C4975="","",T4975-U4975)</f>
        <v/>
      </c>
      <c r="X4975">
        <f>IF($C4975="","",IF($AD4975=1,Settings!$C$8,IF($AC4975=1,Settings!$C$6,Settings!$C$7))*100)</f>
        <v/>
      </c>
      <c r="Y4975" s="7">
        <f>IF($C4975="","",V4975-M4975)</f>
        <v/>
      </c>
      <c r="AA4975">
        <f>IF($C4975="","",IF(COUNTIF($C$2:$C4975,$C4975)=1,1,0))</f>
        <v/>
      </c>
      <c r="AB4975">
        <f>IF($AA4975=1,SUMPRODUCT(--($AE$2:$AE$6001&lt;$AE4975))+1,"")</f>
        <v/>
      </c>
      <c r="AC4975">
        <f>IF($C4975="","",IF(OR($W4975=TRUE(),$W4975="TRUE"),0,1))</f>
        <v/>
      </c>
      <c r="AD4975">
        <f>IF($C4975="","",IF($Z4975="Yes",1,0))</f>
        <v/>
      </c>
      <c r="AE4975">
        <f>IF($AA4975=1,IFERROR(IF(VALUE($C4975)&lt;100000000,VALUE($C4975),1000000000),IFERROR(IF(VALUE(MID($C4975,2,20))&lt;100000000,VALUE(MID($C4975,2,20)),1000000000),1000000000))+ROW()/100000,"")</f>
        <v/>
      </c>
    </row>
    <row r="4976">
      <c r="M4976" s="7">
        <f>IF($C4976="","",L4976*V4976/100)</f>
        <v/>
      </c>
      <c r="N4976" s="11" t="n"/>
      <c r="R4976" s="7" t="n"/>
      <c r="T4976" s="7" t="n"/>
      <c r="U4976" s="7">
        <f>IF($C4976="","",T4976*X4976/100)</f>
        <v/>
      </c>
      <c r="V4976" s="7">
        <f>IF($C4976="","",T4976-U4976)</f>
        <v/>
      </c>
      <c r="X4976">
        <f>IF($C4976="","",IF($AD4976=1,Settings!$C$8,IF($AC4976=1,Settings!$C$6,Settings!$C$7))*100)</f>
        <v/>
      </c>
      <c r="Y4976" s="7">
        <f>IF($C4976="","",V4976-M4976)</f>
        <v/>
      </c>
      <c r="AA4976">
        <f>IF($C4976="","",IF(COUNTIF($C$2:$C4976,$C4976)=1,1,0))</f>
        <v/>
      </c>
      <c r="AB4976">
        <f>IF($AA4976=1,SUMPRODUCT(--($AE$2:$AE$6001&lt;$AE4976))+1,"")</f>
        <v/>
      </c>
      <c r="AC4976">
        <f>IF($C4976="","",IF(OR($W4976=TRUE(),$W4976="TRUE"),0,1))</f>
        <v/>
      </c>
      <c r="AD4976">
        <f>IF($C4976="","",IF($Z4976="Yes",1,0))</f>
        <v/>
      </c>
      <c r="AE4976">
        <f>IF($AA4976=1,IFERROR(IF(VALUE($C4976)&lt;100000000,VALUE($C4976),1000000000),IFERROR(IF(VALUE(MID($C4976,2,20))&lt;100000000,VALUE(MID($C4976,2,20)),1000000000),1000000000))+ROW()/100000,"")</f>
        <v/>
      </c>
    </row>
    <row r="4977">
      <c r="M4977" s="7">
        <f>IF($C4977="","",L4977*V4977/100)</f>
        <v/>
      </c>
      <c r="N4977" s="11" t="n"/>
      <c r="R4977" s="7" t="n"/>
      <c r="T4977" s="7" t="n"/>
      <c r="U4977" s="7">
        <f>IF($C4977="","",T4977*X4977/100)</f>
        <v/>
      </c>
      <c r="V4977" s="7">
        <f>IF($C4977="","",T4977-U4977)</f>
        <v/>
      </c>
      <c r="X4977">
        <f>IF($C4977="","",IF($AD4977=1,Settings!$C$8,IF($AC4977=1,Settings!$C$6,Settings!$C$7))*100)</f>
        <v/>
      </c>
      <c r="Y4977" s="7">
        <f>IF($C4977="","",V4977-M4977)</f>
        <v/>
      </c>
      <c r="AA4977">
        <f>IF($C4977="","",IF(COUNTIF($C$2:$C4977,$C4977)=1,1,0))</f>
        <v/>
      </c>
      <c r="AB4977">
        <f>IF($AA4977=1,SUMPRODUCT(--($AE$2:$AE$6001&lt;$AE4977))+1,"")</f>
        <v/>
      </c>
      <c r="AC4977">
        <f>IF($C4977="","",IF(OR($W4977=TRUE(),$W4977="TRUE"),0,1))</f>
        <v/>
      </c>
      <c r="AD4977">
        <f>IF($C4977="","",IF($Z4977="Yes",1,0))</f>
        <v/>
      </c>
      <c r="AE4977">
        <f>IF($AA4977=1,IFERROR(IF(VALUE($C4977)&lt;100000000,VALUE($C4977),1000000000),IFERROR(IF(VALUE(MID($C4977,2,20))&lt;100000000,VALUE(MID($C4977,2,20)),1000000000),1000000000))+ROW()/100000,"")</f>
        <v/>
      </c>
    </row>
    <row r="4978">
      <c r="M4978" s="7">
        <f>IF($C4978="","",L4978*V4978/100)</f>
        <v/>
      </c>
      <c r="N4978" s="11" t="n"/>
      <c r="R4978" s="7" t="n"/>
      <c r="T4978" s="7" t="n"/>
      <c r="U4978" s="7">
        <f>IF($C4978="","",T4978*X4978/100)</f>
        <v/>
      </c>
      <c r="V4978" s="7">
        <f>IF($C4978="","",T4978-U4978)</f>
        <v/>
      </c>
      <c r="X4978">
        <f>IF($C4978="","",IF($AD4978=1,Settings!$C$8,IF($AC4978=1,Settings!$C$6,Settings!$C$7))*100)</f>
        <v/>
      </c>
      <c r="Y4978" s="7">
        <f>IF($C4978="","",V4978-M4978)</f>
        <v/>
      </c>
      <c r="AA4978">
        <f>IF($C4978="","",IF(COUNTIF($C$2:$C4978,$C4978)=1,1,0))</f>
        <v/>
      </c>
      <c r="AB4978">
        <f>IF($AA4978=1,SUMPRODUCT(--($AE$2:$AE$6001&lt;$AE4978))+1,"")</f>
        <v/>
      </c>
      <c r="AC4978">
        <f>IF($C4978="","",IF(OR($W4978=TRUE(),$W4978="TRUE"),0,1))</f>
        <v/>
      </c>
      <c r="AD4978">
        <f>IF($C4978="","",IF($Z4978="Yes",1,0))</f>
        <v/>
      </c>
      <c r="AE4978">
        <f>IF($AA4978=1,IFERROR(IF(VALUE($C4978)&lt;100000000,VALUE($C4978),1000000000),IFERROR(IF(VALUE(MID($C4978,2,20))&lt;100000000,VALUE(MID($C4978,2,20)),1000000000),1000000000))+ROW()/100000,"")</f>
        <v/>
      </c>
    </row>
    <row r="4979">
      <c r="M4979" s="7">
        <f>IF($C4979="","",L4979*V4979/100)</f>
        <v/>
      </c>
      <c r="N4979" s="11" t="n"/>
      <c r="R4979" s="7" t="n"/>
      <c r="T4979" s="7" t="n"/>
      <c r="U4979" s="7">
        <f>IF($C4979="","",T4979*X4979/100)</f>
        <v/>
      </c>
      <c r="V4979" s="7">
        <f>IF($C4979="","",T4979-U4979)</f>
        <v/>
      </c>
      <c r="X4979">
        <f>IF($C4979="","",IF($AD4979=1,Settings!$C$8,IF($AC4979=1,Settings!$C$6,Settings!$C$7))*100)</f>
        <v/>
      </c>
      <c r="Y4979" s="7">
        <f>IF($C4979="","",V4979-M4979)</f>
        <v/>
      </c>
      <c r="AA4979">
        <f>IF($C4979="","",IF(COUNTIF($C$2:$C4979,$C4979)=1,1,0))</f>
        <v/>
      </c>
      <c r="AB4979">
        <f>IF($AA4979=1,SUMPRODUCT(--($AE$2:$AE$6001&lt;$AE4979))+1,"")</f>
        <v/>
      </c>
      <c r="AC4979">
        <f>IF($C4979="","",IF(OR($W4979=TRUE(),$W4979="TRUE"),0,1))</f>
        <v/>
      </c>
      <c r="AD4979">
        <f>IF($C4979="","",IF($Z4979="Yes",1,0))</f>
        <v/>
      </c>
      <c r="AE4979">
        <f>IF($AA4979=1,IFERROR(IF(VALUE($C4979)&lt;100000000,VALUE($C4979),1000000000),IFERROR(IF(VALUE(MID($C4979,2,20))&lt;100000000,VALUE(MID($C4979,2,20)),1000000000),1000000000))+ROW()/100000,"")</f>
        <v/>
      </c>
    </row>
    <row r="4980">
      <c r="M4980" s="7">
        <f>IF($C4980="","",L4980*V4980/100)</f>
        <v/>
      </c>
      <c r="N4980" s="11" t="n"/>
      <c r="R4980" s="7" t="n"/>
      <c r="T4980" s="7" t="n"/>
      <c r="U4980" s="7">
        <f>IF($C4980="","",T4980*X4980/100)</f>
        <v/>
      </c>
      <c r="V4980" s="7">
        <f>IF($C4980="","",T4980-U4980)</f>
        <v/>
      </c>
      <c r="X4980">
        <f>IF($C4980="","",IF($AD4980=1,Settings!$C$8,IF($AC4980=1,Settings!$C$6,Settings!$C$7))*100)</f>
        <v/>
      </c>
      <c r="Y4980" s="7">
        <f>IF($C4980="","",V4980-M4980)</f>
        <v/>
      </c>
      <c r="AA4980">
        <f>IF($C4980="","",IF(COUNTIF($C$2:$C4980,$C4980)=1,1,0))</f>
        <v/>
      </c>
      <c r="AB4980">
        <f>IF($AA4980=1,SUMPRODUCT(--($AE$2:$AE$6001&lt;$AE4980))+1,"")</f>
        <v/>
      </c>
      <c r="AC4980">
        <f>IF($C4980="","",IF(OR($W4980=TRUE(),$W4980="TRUE"),0,1))</f>
        <v/>
      </c>
      <c r="AD4980">
        <f>IF($C4980="","",IF($Z4980="Yes",1,0))</f>
        <v/>
      </c>
      <c r="AE4980">
        <f>IF($AA4980=1,IFERROR(IF(VALUE($C4980)&lt;100000000,VALUE($C4980),1000000000),IFERROR(IF(VALUE(MID($C4980,2,20))&lt;100000000,VALUE(MID($C4980,2,20)),1000000000),1000000000))+ROW()/100000,"")</f>
        <v/>
      </c>
    </row>
    <row r="4981">
      <c r="M4981" s="7">
        <f>IF($C4981="","",L4981*V4981/100)</f>
        <v/>
      </c>
      <c r="N4981" s="11" t="n"/>
      <c r="R4981" s="7" t="n"/>
      <c r="T4981" s="7" t="n"/>
      <c r="U4981" s="7">
        <f>IF($C4981="","",T4981*X4981/100)</f>
        <v/>
      </c>
      <c r="V4981" s="7">
        <f>IF($C4981="","",T4981-U4981)</f>
        <v/>
      </c>
      <c r="X4981">
        <f>IF($C4981="","",IF($AD4981=1,Settings!$C$8,IF($AC4981=1,Settings!$C$6,Settings!$C$7))*100)</f>
        <v/>
      </c>
      <c r="Y4981" s="7">
        <f>IF($C4981="","",V4981-M4981)</f>
        <v/>
      </c>
      <c r="AA4981">
        <f>IF($C4981="","",IF(COUNTIF($C$2:$C4981,$C4981)=1,1,0))</f>
        <v/>
      </c>
      <c r="AB4981">
        <f>IF($AA4981=1,SUMPRODUCT(--($AE$2:$AE$6001&lt;$AE4981))+1,"")</f>
        <v/>
      </c>
      <c r="AC4981">
        <f>IF($C4981="","",IF(OR($W4981=TRUE(),$W4981="TRUE"),0,1))</f>
        <v/>
      </c>
      <c r="AD4981">
        <f>IF($C4981="","",IF($Z4981="Yes",1,0))</f>
        <v/>
      </c>
      <c r="AE4981">
        <f>IF($AA4981=1,IFERROR(IF(VALUE($C4981)&lt;100000000,VALUE($C4981),1000000000),IFERROR(IF(VALUE(MID($C4981,2,20))&lt;100000000,VALUE(MID($C4981,2,20)),1000000000),1000000000))+ROW()/100000,"")</f>
        <v/>
      </c>
    </row>
    <row r="4982">
      <c r="M4982" s="7">
        <f>IF($C4982="","",L4982*V4982/100)</f>
        <v/>
      </c>
      <c r="N4982" s="11" t="n"/>
      <c r="R4982" s="7" t="n"/>
      <c r="T4982" s="7" t="n"/>
      <c r="U4982" s="7">
        <f>IF($C4982="","",T4982*X4982/100)</f>
        <v/>
      </c>
      <c r="V4982" s="7">
        <f>IF($C4982="","",T4982-U4982)</f>
        <v/>
      </c>
      <c r="X4982">
        <f>IF($C4982="","",IF($AD4982=1,Settings!$C$8,IF($AC4982=1,Settings!$C$6,Settings!$C$7))*100)</f>
        <v/>
      </c>
      <c r="Y4982" s="7">
        <f>IF($C4982="","",V4982-M4982)</f>
        <v/>
      </c>
      <c r="AA4982">
        <f>IF($C4982="","",IF(COUNTIF($C$2:$C4982,$C4982)=1,1,0))</f>
        <v/>
      </c>
      <c r="AB4982">
        <f>IF($AA4982=1,SUMPRODUCT(--($AE$2:$AE$6001&lt;$AE4982))+1,"")</f>
        <v/>
      </c>
      <c r="AC4982">
        <f>IF($C4982="","",IF(OR($W4982=TRUE(),$W4982="TRUE"),0,1))</f>
        <v/>
      </c>
      <c r="AD4982">
        <f>IF($C4982="","",IF($Z4982="Yes",1,0))</f>
        <v/>
      </c>
      <c r="AE4982">
        <f>IF($AA4982=1,IFERROR(IF(VALUE($C4982)&lt;100000000,VALUE($C4982),1000000000),IFERROR(IF(VALUE(MID($C4982,2,20))&lt;100000000,VALUE(MID($C4982,2,20)),1000000000),1000000000))+ROW()/100000,"")</f>
        <v/>
      </c>
    </row>
    <row r="4983">
      <c r="M4983" s="7">
        <f>IF($C4983="","",L4983*V4983/100)</f>
        <v/>
      </c>
      <c r="N4983" s="11" t="n"/>
      <c r="R4983" s="7" t="n"/>
      <c r="T4983" s="7" t="n"/>
      <c r="U4983" s="7">
        <f>IF($C4983="","",T4983*X4983/100)</f>
        <v/>
      </c>
      <c r="V4983" s="7">
        <f>IF($C4983="","",T4983-U4983)</f>
        <v/>
      </c>
      <c r="X4983">
        <f>IF($C4983="","",IF($AD4983=1,Settings!$C$8,IF($AC4983=1,Settings!$C$6,Settings!$C$7))*100)</f>
        <v/>
      </c>
      <c r="Y4983" s="7">
        <f>IF($C4983="","",V4983-M4983)</f>
        <v/>
      </c>
      <c r="AA4983">
        <f>IF($C4983="","",IF(COUNTIF($C$2:$C4983,$C4983)=1,1,0))</f>
        <v/>
      </c>
      <c r="AB4983">
        <f>IF($AA4983=1,SUMPRODUCT(--($AE$2:$AE$6001&lt;$AE4983))+1,"")</f>
        <v/>
      </c>
      <c r="AC4983">
        <f>IF($C4983="","",IF(OR($W4983=TRUE(),$W4983="TRUE"),0,1))</f>
        <v/>
      </c>
      <c r="AD4983">
        <f>IF($C4983="","",IF($Z4983="Yes",1,0))</f>
        <v/>
      </c>
      <c r="AE4983">
        <f>IF($AA4983=1,IFERROR(IF(VALUE($C4983)&lt;100000000,VALUE($C4983),1000000000),IFERROR(IF(VALUE(MID($C4983,2,20))&lt;100000000,VALUE(MID($C4983,2,20)),1000000000),1000000000))+ROW()/100000,"")</f>
        <v/>
      </c>
    </row>
    <row r="4984">
      <c r="M4984" s="7">
        <f>IF($C4984="","",L4984*V4984/100)</f>
        <v/>
      </c>
      <c r="N4984" s="11" t="n"/>
      <c r="R4984" s="7" t="n"/>
      <c r="T4984" s="7" t="n"/>
      <c r="U4984" s="7">
        <f>IF($C4984="","",T4984*X4984/100)</f>
        <v/>
      </c>
      <c r="V4984" s="7">
        <f>IF($C4984="","",T4984-U4984)</f>
        <v/>
      </c>
      <c r="X4984">
        <f>IF($C4984="","",IF($AD4984=1,Settings!$C$8,IF($AC4984=1,Settings!$C$6,Settings!$C$7))*100)</f>
        <v/>
      </c>
      <c r="Y4984" s="7">
        <f>IF($C4984="","",V4984-M4984)</f>
        <v/>
      </c>
      <c r="AA4984">
        <f>IF($C4984="","",IF(COUNTIF($C$2:$C4984,$C4984)=1,1,0))</f>
        <v/>
      </c>
      <c r="AB4984">
        <f>IF($AA4984=1,SUMPRODUCT(--($AE$2:$AE$6001&lt;$AE4984))+1,"")</f>
        <v/>
      </c>
      <c r="AC4984">
        <f>IF($C4984="","",IF(OR($W4984=TRUE(),$W4984="TRUE"),0,1))</f>
        <v/>
      </c>
      <c r="AD4984">
        <f>IF($C4984="","",IF($Z4984="Yes",1,0))</f>
        <v/>
      </c>
      <c r="AE4984">
        <f>IF($AA4984=1,IFERROR(IF(VALUE($C4984)&lt;100000000,VALUE($C4984),1000000000),IFERROR(IF(VALUE(MID($C4984,2,20))&lt;100000000,VALUE(MID($C4984,2,20)),1000000000),1000000000))+ROW()/100000,"")</f>
        <v/>
      </c>
    </row>
    <row r="4985">
      <c r="M4985" s="7">
        <f>IF($C4985="","",L4985*V4985/100)</f>
        <v/>
      </c>
      <c r="N4985" s="11" t="n"/>
      <c r="R4985" s="7" t="n"/>
      <c r="T4985" s="7" t="n"/>
      <c r="U4985" s="7">
        <f>IF($C4985="","",T4985*X4985/100)</f>
        <v/>
      </c>
      <c r="V4985" s="7">
        <f>IF($C4985="","",T4985-U4985)</f>
        <v/>
      </c>
      <c r="X4985">
        <f>IF($C4985="","",IF($AD4985=1,Settings!$C$8,IF($AC4985=1,Settings!$C$6,Settings!$C$7))*100)</f>
        <v/>
      </c>
      <c r="Y4985" s="7">
        <f>IF($C4985="","",V4985-M4985)</f>
        <v/>
      </c>
      <c r="AA4985">
        <f>IF($C4985="","",IF(COUNTIF($C$2:$C4985,$C4985)=1,1,0))</f>
        <v/>
      </c>
      <c r="AB4985">
        <f>IF($AA4985=1,SUMPRODUCT(--($AE$2:$AE$6001&lt;$AE4985))+1,"")</f>
        <v/>
      </c>
      <c r="AC4985">
        <f>IF($C4985="","",IF(OR($W4985=TRUE(),$W4985="TRUE"),0,1))</f>
        <v/>
      </c>
      <c r="AD4985">
        <f>IF($C4985="","",IF($Z4985="Yes",1,0))</f>
        <v/>
      </c>
      <c r="AE4985">
        <f>IF($AA4985=1,IFERROR(IF(VALUE($C4985)&lt;100000000,VALUE($C4985),1000000000),IFERROR(IF(VALUE(MID($C4985,2,20))&lt;100000000,VALUE(MID($C4985,2,20)),1000000000),1000000000))+ROW()/100000,"")</f>
        <v/>
      </c>
    </row>
    <row r="4986">
      <c r="M4986" s="7">
        <f>IF($C4986="","",L4986*V4986/100)</f>
        <v/>
      </c>
      <c r="N4986" s="11" t="n"/>
      <c r="R4986" s="7" t="n"/>
      <c r="T4986" s="7" t="n"/>
      <c r="U4986" s="7">
        <f>IF($C4986="","",T4986*X4986/100)</f>
        <v/>
      </c>
      <c r="V4986" s="7">
        <f>IF($C4986="","",T4986-U4986)</f>
        <v/>
      </c>
      <c r="X4986">
        <f>IF($C4986="","",IF($AD4986=1,Settings!$C$8,IF($AC4986=1,Settings!$C$6,Settings!$C$7))*100)</f>
        <v/>
      </c>
      <c r="Y4986" s="7">
        <f>IF($C4986="","",V4986-M4986)</f>
        <v/>
      </c>
      <c r="AA4986">
        <f>IF($C4986="","",IF(COUNTIF($C$2:$C4986,$C4986)=1,1,0))</f>
        <v/>
      </c>
      <c r="AB4986">
        <f>IF($AA4986=1,SUMPRODUCT(--($AE$2:$AE$6001&lt;$AE4986))+1,"")</f>
        <v/>
      </c>
      <c r="AC4986">
        <f>IF($C4986="","",IF(OR($W4986=TRUE(),$W4986="TRUE"),0,1))</f>
        <v/>
      </c>
      <c r="AD4986">
        <f>IF($C4986="","",IF($Z4986="Yes",1,0))</f>
        <v/>
      </c>
      <c r="AE4986">
        <f>IF($AA4986=1,IFERROR(IF(VALUE($C4986)&lt;100000000,VALUE($C4986),1000000000),IFERROR(IF(VALUE(MID($C4986,2,20))&lt;100000000,VALUE(MID($C4986,2,20)),1000000000),1000000000))+ROW()/100000,"")</f>
        <v/>
      </c>
    </row>
    <row r="4987">
      <c r="M4987" s="7">
        <f>IF($C4987="","",L4987*V4987/100)</f>
        <v/>
      </c>
      <c r="N4987" s="11" t="n"/>
      <c r="R4987" s="7" t="n"/>
      <c r="T4987" s="7" t="n"/>
      <c r="U4987" s="7">
        <f>IF($C4987="","",T4987*X4987/100)</f>
        <v/>
      </c>
      <c r="V4987" s="7">
        <f>IF($C4987="","",T4987-U4987)</f>
        <v/>
      </c>
      <c r="X4987">
        <f>IF($C4987="","",IF($AD4987=1,Settings!$C$8,IF($AC4987=1,Settings!$C$6,Settings!$C$7))*100)</f>
        <v/>
      </c>
      <c r="Y4987" s="7">
        <f>IF($C4987="","",V4987-M4987)</f>
        <v/>
      </c>
      <c r="AA4987">
        <f>IF($C4987="","",IF(COUNTIF($C$2:$C4987,$C4987)=1,1,0))</f>
        <v/>
      </c>
      <c r="AB4987">
        <f>IF($AA4987=1,SUMPRODUCT(--($AE$2:$AE$6001&lt;$AE4987))+1,"")</f>
        <v/>
      </c>
      <c r="AC4987">
        <f>IF($C4987="","",IF(OR($W4987=TRUE(),$W4987="TRUE"),0,1))</f>
        <v/>
      </c>
      <c r="AD4987">
        <f>IF($C4987="","",IF($Z4987="Yes",1,0))</f>
        <v/>
      </c>
      <c r="AE4987">
        <f>IF($AA4987=1,IFERROR(IF(VALUE($C4987)&lt;100000000,VALUE($C4987),1000000000),IFERROR(IF(VALUE(MID($C4987,2,20))&lt;100000000,VALUE(MID($C4987,2,20)),1000000000),1000000000))+ROW()/100000,"")</f>
        <v/>
      </c>
    </row>
    <row r="4988">
      <c r="M4988" s="7">
        <f>IF($C4988="","",L4988*V4988/100)</f>
        <v/>
      </c>
      <c r="N4988" s="11" t="n"/>
      <c r="R4988" s="7" t="n"/>
      <c r="T4988" s="7" t="n"/>
      <c r="U4988" s="7">
        <f>IF($C4988="","",T4988*X4988/100)</f>
        <v/>
      </c>
      <c r="V4988" s="7">
        <f>IF($C4988="","",T4988-U4988)</f>
        <v/>
      </c>
      <c r="X4988">
        <f>IF($C4988="","",IF($AD4988=1,Settings!$C$8,IF($AC4988=1,Settings!$C$6,Settings!$C$7))*100)</f>
        <v/>
      </c>
      <c r="Y4988" s="7">
        <f>IF($C4988="","",V4988-M4988)</f>
        <v/>
      </c>
      <c r="AA4988">
        <f>IF($C4988="","",IF(COUNTIF($C$2:$C4988,$C4988)=1,1,0))</f>
        <v/>
      </c>
      <c r="AB4988">
        <f>IF($AA4988=1,SUMPRODUCT(--($AE$2:$AE$6001&lt;$AE4988))+1,"")</f>
        <v/>
      </c>
      <c r="AC4988">
        <f>IF($C4988="","",IF(OR($W4988=TRUE(),$W4988="TRUE"),0,1))</f>
        <v/>
      </c>
      <c r="AD4988">
        <f>IF($C4988="","",IF($Z4988="Yes",1,0))</f>
        <v/>
      </c>
      <c r="AE4988">
        <f>IF($AA4988=1,IFERROR(IF(VALUE($C4988)&lt;100000000,VALUE($C4988),1000000000),IFERROR(IF(VALUE(MID($C4988,2,20))&lt;100000000,VALUE(MID($C4988,2,20)),1000000000),1000000000))+ROW()/100000,"")</f>
        <v/>
      </c>
    </row>
    <row r="4989">
      <c r="M4989" s="7">
        <f>IF($C4989="","",L4989*V4989/100)</f>
        <v/>
      </c>
      <c r="N4989" s="11" t="n"/>
      <c r="R4989" s="7" t="n"/>
      <c r="T4989" s="7" t="n"/>
      <c r="U4989" s="7">
        <f>IF($C4989="","",T4989*X4989/100)</f>
        <v/>
      </c>
      <c r="V4989" s="7">
        <f>IF($C4989="","",T4989-U4989)</f>
        <v/>
      </c>
      <c r="X4989">
        <f>IF($C4989="","",IF($AD4989=1,Settings!$C$8,IF($AC4989=1,Settings!$C$6,Settings!$C$7))*100)</f>
        <v/>
      </c>
      <c r="Y4989" s="7">
        <f>IF($C4989="","",V4989-M4989)</f>
        <v/>
      </c>
      <c r="AA4989">
        <f>IF($C4989="","",IF(COUNTIF($C$2:$C4989,$C4989)=1,1,0))</f>
        <v/>
      </c>
      <c r="AB4989">
        <f>IF($AA4989=1,SUMPRODUCT(--($AE$2:$AE$6001&lt;$AE4989))+1,"")</f>
        <v/>
      </c>
      <c r="AC4989">
        <f>IF($C4989="","",IF(OR($W4989=TRUE(),$W4989="TRUE"),0,1))</f>
        <v/>
      </c>
      <c r="AD4989">
        <f>IF($C4989="","",IF($Z4989="Yes",1,0))</f>
        <v/>
      </c>
      <c r="AE4989">
        <f>IF($AA4989=1,IFERROR(IF(VALUE($C4989)&lt;100000000,VALUE($C4989),1000000000),IFERROR(IF(VALUE(MID($C4989,2,20))&lt;100000000,VALUE(MID($C4989,2,20)),1000000000),1000000000))+ROW()/100000,"")</f>
        <v/>
      </c>
    </row>
    <row r="4990">
      <c r="M4990" s="7">
        <f>IF($C4990="","",L4990*V4990/100)</f>
        <v/>
      </c>
      <c r="N4990" s="11" t="n"/>
      <c r="R4990" s="7" t="n"/>
      <c r="T4990" s="7" t="n"/>
      <c r="U4990" s="7">
        <f>IF($C4990="","",T4990*X4990/100)</f>
        <v/>
      </c>
      <c r="V4990" s="7">
        <f>IF($C4990="","",T4990-U4990)</f>
        <v/>
      </c>
      <c r="X4990">
        <f>IF($C4990="","",IF($AD4990=1,Settings!$C$8,IF($AC4990=1,Settings!$C$6,Settings!$C$7))*100)</f>
        <v/>
      </c>
      <c r="Y4990" s="7">
        <f>IF($C4990="","",V4990-M4990)</f>
        <v/>
      </c>
      <c r="AA4990">
        <f>IF($C4990="","",IF(COUNTIF($C$2:$C4990,$C4990)=1,1,0))</f>
        <v/>
      </c>
      <c r="AB4990">
        <f>IF($AA4990=1,SUMPRODUCT(--($AE$2:$AE$6001&lt;$AE4990))+1,"")</f>
        <v/>
      </c>
      <c r="AC4990">
        <f>IF($C4990="","",IF(OR($W4990=TRUE(),$W4990="TRUE"),0,1))</f>
        <v/>
      </c>
      <c r="AD4990">
        <f>IF($C4990="","",IF($Z4990="Yes",1,0))</f>
        <v/>
      </c>
      <c r="AE4990">
        <f>IF($AA4990=1,IFERROR(IF(VALUE($C4990)&lt;100000000,VALUE($C4990),1000000000),IFERROR(IF(VALUE(MID($C4990,2,20))&lt;100000000,VALUE(MID($C4990,2,20)),1000000000),1000000000))+ROW()/100000,"")</f>
        <v/>
      </c>
    </row>
    <row r="4991">
      <c r="M4991" s="7">
        <f>IF($C4991="","",L4991*V4991/100)</f>
        <v/>
      </c>
      <c r="N4991" s="11" t="n"/>
      <c r="R4991" s="7" t="n"/>
      <c r="T4991" s="7" t="n"/>
      <c r="U4991" s="7">
        <f>IF($C4991="","",T4991*X4991/100)</f>
        <v/>
      </c>
      <c r="V4991" s="7">
        <f>IF($C4991="","",T4991-U4991)</f>
        <v/>
      </c>
      <c r="X4991">
        <f>IF($C4991="","",IF($AD4991=1,Settings!$C$8,IF($AC4991=1,Settings!$C$6,Settings!$C$7))*100)</f>
        <v/>
      </c>
      <c r="Y4991" s="7">
        <f>IF($C4991="","",V4991-M4991)</f>
        <v/>
      </c>
      <c r="AA4991">
        <f>IF($C4991="","",IF(COUNTIF($C$2:$C4991,$C4991)=1,1,0))</f>
        <v/>
      </c>
      <c r="AB4991">
        <f>IF($AA4991=1,SUMPRODUCT(--($AE$2:$AE$6001&lt;$AE4991))+1,"")</f>
        <v/>
      </c>
      <c r="AC4991">
        <f>IF($C4991="","",IF(OR($W4991=TRUE(),$W4991="TRUE"),0,1))</f>
        <v/>
      </c>
      <c r="AD4991">
        <f>IF($C4991="","",IF($Z4991="Yes",1,0))</f>
        <v/>
      </c>
      <c r="AE4991">
        <f>IF($AA4991=1,IFERROR(IF(VALUE($C4991)&lt;100000000,VALUE($C4991),1000000000),IFERROR(IF(VALUE(MID($C4991,2,20))&lt;100000000,VALUE(MID($C4991,2,20)),1000000000),1000000000))+ROW()/100000,"")</f>
        <v/>
      </c>
    </row>
    <row r="4992">
      <c r="M4992" s="7">
        <f>IF($C4992="","",L4992*V4992/100)</f>
        <v/>
      </c>
      <c r="N4992" s="11" t="n"/>
      <c r="R4992" s="7" t="n"/>
      <c r="T4992" s="7" t="n"/>
      <c r="U4992" s="7">
        <f>IF($C4992="","",T4992*X4992/100)</f>
        <v/>
      </c>
      <c r="V4992" s="7">
        <f>IF($C4992="","",T4992-U4992)</f>
        <v/>
      </c>
      <c r="X4992">
        <f>IF($C4992="","",IF($AD4992=1,Settings!$C$8,IF($AC4992=1,Settings!$C$6,Settings!$C$7))*100)</f>
        <v/>
      </c>
      <c r="Y4992" s="7">
        <f>IF($C4992="","",V4992-M4992)</f>
        <v/>
      </c>
      <c r="AA4992">
        <f>IF($C4992="","",IF(COUNTIF($C$2:$C4992,$C4992)=1,1,0))</f>
        <v/>
      </c>
      <c r="AB4992">
        <f>IF($AA4992=1,SUMPRODUCT(--($AE$2:$AE$6001&lt;$AE4992))+1,"")</f>
        <v/>
      </c>
      <c r="AC4992">
        <f>IF($C4992="","",IF(OR($W4992=TRUE(),$W4992="TRUE"),0,1))</f>
        <v/>
      </c>
      <c r="AD4992">
        <f>IF($C4992="","",IF($Z4992="Yes",1,0))</f>
        <v/>
      </c>
      <c r="AE4992">
        <f>IF($AA4992=1,IFERROR(IF(VALUE($C4992)&lt;100000000,VALUE($C4992),1000000000),IFERROR(IF(VALUE(MID($C4992,2,20))&lt;100000000,VALUE(MID($C4992,2,20)),1000000000),1000000000))+ROW()/100000,"")</f>
        <v/>
      </c>
    </row>
    <row r="4993">
      <c r="M4993" s="7">
        <f>IF($C4993="","",L4993*V4993/100)</f>
        <v/>
      </c>
      <c r="N4993" s="11" t="n"/>
      <c r="R4993" s="7" t="n"/>
      <c r="T4993" s="7" t="n"/>
      <c r="U4993" s="7">
        <f>IF($C4993="","",T4993*X4993/100)</f>
        <v/>
      </c>
      <c r="V4993" s="7">
        <f>IF($C4993="","",T4993-U4993)</f>
        <v/>
      </c>
      <c r="X4993">
        <f>IF($C4993="","",IF($AD4993=1,Settings!$C$8,IF($AC4993=1,Settings!$C$6,Settings!$C$7))*100)</f>
        <v/>
      </c>
      <c r="Y4993" s="7">
        <f>IF($C4993="","",V4993-M4993)</f>
        <v/>
      </c>
      <c r="AA4993">
        <f>IF($C4993="","",IF(COUNTIF($C$2:$C4993,$C4993)=1,1,0))</f>
        <v/>
      </c>
      <c r="AB4993">
        <f>IF($AA4993=1,SUMPRODUCT(--($AE$2:$AE$6001&lt;$AE4993))+1,"")</f>
        <v/>
      </c>
      <c r="AC4993">
        <f>IF($C4993="","",IF(OR($W4993=TRUE(),$W4993="TRUE"),0,1))</f>
        <v/>
      </c>
      <c r="AD4993">
        <f>IF($C4993="","",IF($Z4993="Yes",1,0))</f>
        <v/>
      </c>
      <c r="AE4993">
        <f>IF($AA4993=1,IFERROR(IF(VALUE($C4993)&lt;100000000,VALUE($C4993),1000000000),IFERROR(IF(VALUE(MID($C4993,2,20))&lt;100000000,VALUE(MID($C4993,2,20)),1000000000),1000000000))+ROW()/100000,"")</f>
        <v/>
      </c>
    </row>
    <row r="4994">
      <c r="M4994" s="7">
        <f>IF($C4994="","",L4994*V4994/100)</f>
        <v/>
      </c>
      <c r="N4994" s="11" t="n"/>
      <c r="R4994" s="7" t="n"/>
      <c r="T4994" s="7" t="n"/>
      <c r="U4994" s="7">
        <f>IF($C4994="","",T4994*X4994/100)</f>
        <v/>
      </c>
      <c r="V4994" s="7">
        <f>IF($C4994="","",T4994-U4994)</f>
        <v/>
      </c>
      <c r="X4994">
        <f>IF($C4994="","",IF($AD4994=1,Settings!$C$8,IF($AC4994=1,Settings!$C$6,Settings!$C$7))*100)</f>
        <v/>
      </c>
      <c r="Y4994" s="7">
        <f>IF($C4994="","",V4994-M4994)</f>
        <v/>
      </c>
      <c r="AA4994">
        <f>IF($C4994="","",IF(COUNTIF($C$2:$C4994,$C4994)=1,1,0))</f>
        <v/>
      </c>
      <c r="AB4994">
        <f>IF($AA4994=1,SUMPRODUCT(--($AE$2:$AE$6001&lt;$AE4994))+1,"")</f>
        <v/>
      </c>
      <c r="AC4994">
        <f>IF($C4994="","",IF(OR($W4994=TRUE(),$W4994="TRUE"),0,1))</f>
        <v/>
      </c>
      <c r="AD4994">
        <f>IF($C4994="","",IF($Z4994="Yes",1,0))</f>
        <v/>
      </c>
      <c r="AE4994">
        <f>IF($AA4994=1,IFERROR(IF(VALUE($C4994)&lt;100000000,VALUE($C4994),1000000000),IFERROR(IF(VALUE(MID($C4994,2,20))&lt;100000000,VALUE(MID($C4994,2,20)),1000000000),1000000000))+ROW()/100000,"")</f>
        <v/>
      </c>
    </row>
    <row r="4995">
      <c r="M4995" s="7">
        <f>IF($C4995="","",L4995*V4995/100)</f>
        <v/>
      </c>
      <c r="N4995" s="11" t="n"/>
      <c r="R4995" s="7" t="n"/>
      <c r="T4995" s="7" t="n"/>
      <c r="U4995" s="7">
        <f>IF($C4995="","",T4995*X4995/100)</f>
        <v/>
      </c>
      <c r="V4995" s="7">
        <f>IF($C4995="","",T4995-U4995)</f>
        <v/>
      </c>
      <c r="X4995">
        <f>IF($C4995="","",IF($AD4995=1,Settings!$C$8,IF($AC4995=1,Settings!$C$6,Settings!$C$7))*100)</f>
        <v/>
      </c>
      <c r="Y4995" s="7">
        <f>IF($C4995="","",V4995-M4995)</f>
        <v/>
      </c>
      <c r="AA4995">
        <f>IF($C4995="","",IF(COUNTIF($C$2:$C4995,$C4995)=1,1,0))</f>
        <v/>
      </c>
      <c r="AB4995">
        <f>IF($AA4995=1,SUMPRODUCT(--($AE$2:$AE$6001&lt;$AE4995))+1,"")</f>
        <v/>
      </c>
      <c r="AC4995">
        <f>IF($C4995="","",IF(OR($W4995=TRUE(),$W4995="TRUE"),0,1))</f>
        <v/>
      </c>
      <c r="AD4995">
        <f>IF($C4995="","",IF($Z4995="Yes",1,0))</f>
        <v/>
      </c>
      <c r="AE4995">
        <f>IF($AA4995=1,IFERROR(IF(VALUE($C4995)&lt;100000000,VALUE($C4995),1000000000),IFERROR(IF(VALUE(MID($C4995,2,20))&lt;100000000,VALUE(MID($C4995,2,20)),1000000000),1000000000))+ROW()/100000,"")</f>
        <v/>
      </c>
    </row>
    <row r="4996">
      <c r="M4996" s="7">
        <f>IF($C4996="","",L4996*V4996/100)</f>
        <v/>
      </c>
      <c r="N4996" s="11" t="n"/>
      <c r="R4996" s="7" t="n"/>
      <c r="T4996" s="7" t="n"/>
      <c r="U4996" s="7">
        <f>IF($C4996="","",T4996*X4996/100)</f>
        <v/>
      </c>
      <c r="V4996" s="7">
        <f>IF($C4996="","",T4996-U4996)</f>
        <v/>
      </c>
      <c r="X4996">
        <f>IF($C4996="","",IF($AD4996=1,Settings!$C$8,IF($AC4996=1,Settings!$C$6,Settings!$C$7))*100)</f>
        <v/>
      </c>
      <c r="Y4996" s="7">
        <f>IF($C4996="","",V4996-M4996)</f>
        <v/>
      </c>
      <c r="AA4996">
        <f>IF($C4996="","",IF(COUNTIF($C$2:$C4996,$C4996)=1,1,0))</f>
        <v/>
      </c>
      <c r="AB4996">
        <f>IF($AA4996=1,SUMPRODUCT(--($AE$2:$AE$6001&lt;$AE4996))+1,"")</f>
        <v/>
      </c>
      <c r="AC4996">
        <f>IF($C4996="","",IF(OR($W4996=TRUE(),$W4996="TRUE"),0,1))</f>
        <v/>
      </c>
      <c r="AD4996">
        <f>IF($C4996="","",IF($Z4996="Yes",1,0))</f>
        <v/>
      </c>
      <c r="AE4996">
        <f>IF($AA4996=1,IFERROR(IF(VALUE($C4996)&lt;100000000,VALUE($C4996),1000000000),IFERROR(IF(VALUE(MID($C4996,2,20))&lt;100000000,VALUE(MID($C4996,2,20)),1000000000),1000000000))+ROW()/100000,"")</f>
        <v/>
      </c>
    </row>
    <row r="4997">
      <c r="M4997" s="7">
        <f>IF($C4997="","",L4997*V4997/100)</f>
        <v/>
      </c>
      <c r="N4997" s="11" t="n"/>
      <c r="R4997" s="7" t="n"/>
      <c r="T4997" s="7" t="n"/>
      <c r="U4997" s="7">
        <f>IF($C4997="","",T4997*X4997/100)</f>
        <v/>
      </c>
      <c r="V4997" s="7">
        <f>IF($C4997="","",T4997-U4997)</f>
        <v/>
      </c>
      <c r="X4997">
        <f>IF($C4997="","",IF($AD4997=1,Settings!$C$8,IF($AC4997=1,Settings!$C$6,Settings!$C$7))*100)</f>
        <v/>
      </c>
      <c r="Y4997" s="7">
        <f>IF($C4997="","",V4997-M4997)</f>
        <v/>
      </c>
      <c r="AA4997">
        <f>IF($C4997="","",IF(COUNTIF($C$2:$C4997,$C4997)=1,1,0))</f>
        <v/>
      </c>
      <c r="AB4997">
        <f>IF($AA4997=1,SUMPRODUCT(--($AE$2:$AE$6001&lt;$AE4997))+1,"")</f>
        <v/>
      </c>
      <c r="AC4997">
        <f>IF($C4997="","",IF(OR($W4997=TRUE(),$W4997="TRUE"),0,1))</f>
        <v/>
      </c>
      <c r="AD4997">
        <f>IF($C4997="","",IF($Z4997="Yes",1,0))</f>
        <v/>
      </c>
      <c r="AE4997">
        <f>IF($AA4997=1,IFERROR(IF(VALUE($C4997)&lt;100000000,VALUE($C4997),1000000000),IFERROR(IF(VALUE(MID($C4997,2,20))&lt;100000000,VALUE(MID($C4997,2,20)),1000000000),1000000000))+ROW()/100000,"")</f>
        <v/>
      </c>
    </row>
    <row r="4998">
      <c r="M4998" s="7">
        <f>IF($C4998="","",L4998*V4998/100)</f>
        <v/>
      </c>
      <c r="N4998" s="11" t="n"/>
      <c r="R4998" s="7" t="n"/>
      <c r="T4998" s="7" t="n"/>
      <c r="U4998" s="7">
        <f>IF($C4998="","",T4998*X4998/100)</f>
        <v/>
      </c>
      <c r="V4998" s="7">
        <f>IF($C4998="","",T4998-U4998)</f>
        <v/>
      </c>
      <c r="X4998">
        <f>IF($C4998="","",IF($AD4998=1,Settings!$C$8,IF($AC4998=1,Settings!$C$6,Settings!$C$7))*100)</f>
        <v/>
      </c>
      <c r="Y4998" s="7">
        <f>IF($C4998="","",V4998-M4998)</f>
        <v/>
      </c>
      <c r="AA4998">
        <f>IF($C4998="","",IF(COUNTIF($C$2:$C4998,$C4998)=1,1,0))</f>
        <v/>
      </c>
      <c r="AB4998">
        <f>IF($AA4998=1,SUMPRODUCT(--($AE$2:$AE$6001&lt;$AE4998))+1,"")</f>
        <v/>
      </c>
      <c r="AC4998">
        <f>IF($C4998="","",IF(OR($W4998=TRUE(),$W4998="TRUE"),0,1))</f>
        <v/>
      </c>
      <c r="AD4998">
        <f>IF($C4998="","",IF($Z4998="Yes",1,0))</f>
        <v/>
      </c>
      <c r="AE4998">
        <f>IF($AA4998=1,IFERROR(IF(VALUE($C4998)&lt;100000000,VALUE($C4998),1000000000),IFERROR(IF(VALUE(MID($C4998,2,20))&lt;100000000,VALUE(MID($C4998,2,20)),1000000000),1000000000))+ROW()/100000,"")</f>
        <v/>
      </c>
    </row>
    <row r="4999">
      <c r="M4999" s="7">
        <f>IF($C4999="","",L4999*V4999/100)</f>
        <v/>
      </c>
      <c r="N4999" s="11" t="n"/>
      <c r="R4999" s="7" t="n"/>
      <c r="T4999" s="7" t="n"/>
      <c r="U4999" s="7">
        <f>IF($C4999="","",T4999*X4999/100)</f>
        <v/>
      </c>
      <c r="V4999" s="7">
        <f>IF($C4999="","",T4999-U4999)</f>
        <v/>
      </c>
      <c r="X4999">
        <f>IF($C4999="","",IF($AD4999=1,Settings!$C$8,IF($AC4999=1,Settings!$C$6,Settings!$C$7))*100)</f>
        <v/>
      </c>
      <c r="Y4999" s="7">
        <f>IF($C4999="","",V4999-M4999)</f>
        <v/>
      </c>
      <c r="AA4999">
        <f>IF($C4999="","",IF(COUNTIF($C$2:$C4999,$C4999)=1,1,0))</f>
        <v/>
      </c>
      <c r="AB4999">
        <f>IF($AA4999=1,SUMPRODUCT(--($AE$2:$AE$6001&lt;$AE4999))+1,"")</f>
        <v/>
      </c>
      <c r="AC4999">
        <f>IF($C4999="","",IF(OR($W4999=TRUE(),$W4999="TRUE"),0,1))</f>
        <v/>
      </c>
      <c r="AD4999">
        <f>IF($C4999="","",IF($Z4999="Yes",1,0))</f>
        <v/>
      </c>
      <c r="AE4999">
        <f>IF($AA4999=1,IFERROR(IF(VALUE($C4999)&lt;100000000,VALUE($C4999),1000000000),IFERROR(IF(VALUE(MID($C4999,2,20))&lt;100000000,VALUE(MID($C4999,2,20)),1000000000),1000000000))+ROW()/100000,"")</f>
        <v/>
      </c>
    </row>
    <row r="5000">
      <c r="M5000" s="7">
        <f>IF($C5000="","",L5000*V5000/100)</f>
        <v/>
      </c>
      <c r="N5000" s="11" t="n"/>
      <c r="R5000" s="7" t="n"/>
      <c r="T5000" s="7" t="n"/>
      <c r="U5000" s="7">
        <f>IF($C5000="","",T5000*X5000/100)</f>
        <v/>
      </c>
      <c r="V5000" s="7">
        <f>IF($C5000="","",T5000-U5000)</f>
        <v/>
      </c>
      <c r="X5000">
        <f>IF($C5000="","",IF($AD5000=1,Settings!$C$8,IF($AC5000=1,Settings!$C$6,Settings!$C$7))*100)</f>
        <v/>
      </c>
      <c r="Y5000" s="7">
        <f>IF($C5000="","",V5000-M5000)</f>
        <v/>
      </c>
      <c r="AA5000">
        <f>IF($C5000="","",IF(COUNTIF($C$2:$C5000,$C5000)=1,1,0))</f>
        <v/>
      </c>
      <c r="AB5000">
        <f>IF($AA5000=1,SUMPRODUCT(--($AE$2:$AE$6001&lt;$AE5000))+1,"")</f>
        <v/>
      </c>
      <c r="AC5000">
        <f>IF($C5000="","",IF(OR($W5000=TRUE(),$W5000="TRUE"),0,1))</f>
        <v/>
      </c>
      <c r="AD5000">
        <f>IF($C5000="","",IF($Z5000="Yes",1,0))</f>
        <v/>
      </c>
      <c r="AE5000">
        <f>IF($AA5000=1,IFERROR(IF(VALUE($C5000)&lt;100000000,VALUE($C5000),1000000000),IFERROR(IF(VALUE(MID($C5000,2,20))&lt;100000000,VALUE(MID($C5000,2,20)),1000000000),1000000000))+ROW()/100000,"")</f>
        <v/>
      </c>
    </row>
    <row r="5001">
      <c r="M5001" s="7">
        <f>IF($C5001="","",L5001*V5001/100)</f>
        <v/>
      </c>
      <c r="N5001" s="11" t="n"/>
      <c r="R5001" s="7" t="n"/>
      <c r="T5001" s="7" t="n"/>
      <c r="U5001" s="7">
        <f>IF($C5001="","",T5001*X5001/100)</f>
        <v/>
      </c>
      <c r="V5001" s="7">
        <f>IF($C5001="","",T5001-U5001)</f>
        <v/>
      </c>
      <c r="X5001">
        <f>IF($C5001="","",IF($AD5001=1,Settings!$C$8,IF($AC5001=1,Settings!$C$6,Settings!$C$7))*100)</f>
        <v/>
      </c>
      <c r="Y5001" s="7">
        <f>IF($C5001="","",V5001-M5001)</f>
        <v/>
      </c>
      <c r="AA5001">
        <f>IF($C5001="","",IF(COUNTIF($C$2:$C5001,$C5001)=1,1,0))</f>
        <v/>
      </c>
      <c r="AB5001">
        <f>IF($AA5001=1,SUMPRODUCT(--($AE$2:$AE$6001&lt;$AE5001))+1,"")</f>
        <v/>
      </c>
      <c r="AC5001">
        <f>IF($C5001="","",IF(OR($W5001=TRUE(),$W5001="TRUE"),0,1))</f>
        <v/>
      </c>
      <c r="AD5001">
        <f>IF($C5001="","",IF($Z5001="Yes",1,0))</f>
        <v/>
      </c>
      <c r="AE5001">
        <f>IF($AA5001=1,IFERROR(IF(VALUE($C5001)&lt;100000000,VALUE($C5001),1000000000),IFERROR(IF(VALUE(MID($C5001,2,20))&lt;100000000,VALUE(MID($C5001,2,20)),1000000000),1000000000))+ROW()/100000,"")</f>
        <v/>
      </c>
    </row>
    <row r="5002">
      <c r="M5002" s="7">
        <f>IF($C5002="","",L5002*V5002/100)</f>
        <v/>
      </c>
      <c r="N5002" s="11" t="n"/>
      <c r="R5002" s="7" t="n"/>
      <c r="T5002" s="7" t="n"/>
      <c r="U5002" s="7">
        <f>IF($C5002="","",T5002*X5002/100)</f>
        <v/>
      </c>
      <c r="V5002" s="7">
        <f>IF($C5002="","",T5002-U5002)</f>
        <v/>
      </c>
      <c r="X5002">
        <f>IF($C5002="","",IF($AD5002=1,Settings!$C$8,IF($AC5002=1,Settings!$C$6,Settings!$C$7))*100)</f>
        <v/>
      </c>
      <c r="Y5002" s="7">
        <f>IF($C5002="","",V5002-M5002)</f>
        <v/>
      </c>
      <c r="AA5002">
        <f>IF($C5002="","",IF(COUNTIF($C$2:$C5002,$C5002)=1,1,0))</f>
        <v/>
      </c>
      <c r="AB5002">
        <f>IF($AA5002=1,SUMPRODUCT(--($AE$2:$AE$6001&lt;$AE5002))+1,"")</f>
        <v/>
      </c>
      <c r="AC5002">
        <f>IF($C5002="","",IF(OR($W5002=TRUE(),$W5002="TRUE"),0,1))</f>
        <v/>
      </c>
      <c r="AD5002">
        <f>IF($C5002="","",IF($Z5002="Yes",1,0))</f>
        <v/>
      </c>
      <c r="AE5002">
        <f>IF($AA5002=1,IFERROR(IF(VALUE($C5002)&lt;100000000,VALUE($C5002),1000000000),IFERROR(IF(VALUE(MID($C5002,2,20))&lt;100000000,VALUE(MID($C5002,2,20)),1000000000),1000000000))+ROW()/100000,"")</f>
        <v/>
      </c>
    </row>
    <row r="5003">
      <c r="M5003" s="7">
        <f>IF($C5003="","",L5003*V5003/100)</f>
        <v/>
      </c>
      <c r="N5003" s="11" t="n"/>
      <c r="R5003" s="7" t="n"/>
      <c r="T5003" s="7" t="n"/>
      <c r="U5003" s="7">
        <f>IF($C5003="","",T5003*X5003/100)</f>
        <v/>
      </c>
      <c r="V5003" s="7">
        <f>IF($C5003="","",T5003-U5003)</f>
        <v/>
      </c>
      <c r="X5003">
        <f>IF($C5003="","",IF($AD5003=1,Settings!$C$8,IF($AC5003=1,Settings!$C$6,Settings!$C$7))*100)</f>
        <v/>
      </c>
      <c r="Y5003" s="7">
        <f>IF($C5003="","",V5003-M5003)</f>
        <v/>
      </c>
      <c r="AA5003">
        <f>IF($C5003="","",IF(COUNTIF($C$2:$C5003,$C5003)=1,1,0))</f>
        <v/>
      </c>
      <c r="AB5003">
        <f>IF($AA5003=1,SUMPRODUCT(--($AE$2:$AE$6001&lt;$AE5003))+1,"")</f>
        <v/>
      </c>
      <c r="AC5003">
        <f>IF($C5003="","",IF(OR($W5003=TRUE(),$W5003="TRUE"),0,1))</f>
        <v/>
      </c>
      <c r="AD5003">
        <f>IF($C5003="","",IF($Z5003="Yes",1,0))</f>
        <v/>
      </c>
      <c r="AE5003">
        <f>IF($AA5003=1,IFERROR(IF(VALUE($C5003)&lt;100000000,VALUE($C5003),1000000000),IFERROR(IF(VALUE(MID($C5003,2,20))&lt;100000000,VALUE(MID($C5003,2,20)),1000000000),1000000000))+ROW()/100000,"")</f>
        <v/>
      </c>
    </row>
    <row r="5004">
      <c r="M5004" s="7">
        <f>IF($C5004="","",L5004*V5004/100)</f>
        <v/>
      </c>
      <c r="N5004" s="11" t="n"/>
      <c r="R5004" s="7" t="n"/>
      <c r="T5004" s="7" t="n"/>
      <c r="U5004" s="7">
        <f>IF($C5004="","",T5004*X5004/100)</f>
        <v/>
      </c>
      <c r="V5004" s="7">
        <f>IF($C5004="","",T5004-U5004)</f>
        <v/>
      </c>
      <c r="X5004">
        <f>IF($C5004="","",IF($AD5004=1,Settings!$C$8,IF($AC5004=1,Settings!$C$6,Settings!$C$7))*100)</f>
        <v/>
      </c>
      <c r="Y5004" s="7">
        <f>IF($C5004="","",V5004-M5004)</f>
        <v/>
      </c>
      <c r="AA5004">
        <f>IF($C5004="","",IF(COUNTIF($C$2:$C5004,$C5004)=1,1,0))</f>
        <v/>
      </c>
      <c r="AB5004">
        <f>IF($AA5004=1,SUMPRODUCT(--($AE$2:$AE$6001&lt;$AE5004))+1,"")</f>
        <v/>
      </c>
      <c r="AC5004">
        <f>IF($C5004="","",IF(OR($W5004=TRUE(),$W5004="TRUE"),0,1))</f>
        <v/>
      </c>
      <c r="AD5004">
        <f>IF($C5004="","",IF($Z5004="Yes",1,0))</f>
        <v/>
      </c>
      <c r="AE5004">
        <f>IF($AA5004=1,IFERROR(IF(VALUE($C5004)&lt;100000000,VALUE($C5004),1000000000),IFERROR(IF(VALUE(MID($C5004,2,20))&lt;100000000,VALUE(MID($C5004,2,20)),1000000000),1000000000))+ROW()/100000,"")</f>
        <v/>
      </c>
    </row>
    <row r="5005">
      <c r="M5005" s="7">
        <f>IF($C5005="","",L5005*V5005/100)</f>
        <v/>
      </c>
      <c r="N5005" s="11" t="n"/>
      <c r="R5005" s="7" t="n"/>
      <c r="T5005" s="7" t="n"/>
      <c r="U5005" s="7">
        <f>IF($C5005="","",T5005*X5005/100)</f>
        <v/>
      </c>
      <c r="V5005" s="7">
        <f>IF($C5005="","",T5005-U5005)</f>
        <v/>
      </c>
      <c r="X5005">
        <f>IF($C5005="","",IF($AD5005=1,Settings!$C$8,IF($AC5005=1,Settings!$C$6,Settings!$C$7))*100)</f>
        <v/>
      </c>
      <c r="Y5005" s="7">
        <f>IF($C5005="","",V5005-M5005)</f>
        <v/>
      </c>
      <c r="AA5005">
        <f>IF($C5005="","",IF(COUNTIF($C$2:$C5005,$C5005)=1,1,0))</f>
        <v/>
      </c>
      <c r="AB5005">
        <f>IF($AA5005=1,SUMPRODUCT(--($AE$2:$AE$6001&lt;$AE5005))+1,"")</f>
        <v/>
      </c>
      <c r="AC5005">
        <f>IF($C5005="","",IF(OR($W5005=TRUE(),$W5005="TRUE"),0,1))</f>
        <v/>
      </c>
      <c r="AD5005">
        <f>IF($C5005="","",IF($Z5005="Yes",1,0))</f>
        <v/>
      </c>
      <c r="AE5005">
        <f>IF($AA5005=1,IFERROR(IF(VALUE($C5005)&lt;100000000,VALUE($C5005),1000000000),IFERROR(IF(VALUE(MID($C5005,2,20))&lt;100000000,VALUE(MID($C5005,2,20)),1000000000),1000000000))+ROW()/100000,"")</f>
        <v/>
      </c>
    </row>
    <row r="5006">
      <c r="M5006" s="7">
        <f>IF($C5006="","",L5006*V5006/100)</f>
        <v/>
      </c>
      <c r="N5006" s="11" t="n"/>
      <c r="R5006" s="7" t="n"/>
      <c r="T5006" s="7" t="n"/>
      <c r="U5006" s="7">
        <f>IF($C5006="","",T5006*X5006/100)</f>
        <v/>
      </c>
      <c r="V5006" s="7">
        <f>IF($C5006="","",T5006-U5006)</f>
        <v/>
      </c>
      <c r="X5006">
        <f>IF($C5006="","",IF($AD5006=1,Settings!$C$8,IF($AC5006=1,Settings!$C$6,Settings!$C$7))*100)</f>
        <v/>
      </c>
      <c r="Y5006" s="7">
        <f>IF($C5006="","",V5006-M5006)</f>
        <v/>
      </c>
      <c r="AA5006">
        <f>IF($C5006="","",IF(COUNTIF($C$2:$C5006,$C5006)=1,1,0))</f>
        <v/>
      </c>
      <c r="AB5006">
        <f>IF($AA5006=1,SUMPRODUCT(--($AE$2:$AE$6001&lt;$AE5006))+1,"")</f>
        <v/>
      </c>
      <c r="AC5006">
        <f>IF($C5006="","",IF(OR($W5006=TRUE(),$W5006="TRUE"),0,1))</f>
        <v/>
      </c>
      <c r="AD5006">
        <f>IF($C5006="","",IF($Z5006="Yes",1,0))</f>
        <v/>
      </c>
      <c r="AE5006">
        <f>IF($AA5006=1,IFERROR(IF(VALUE($C5006)&lt;100000000,VALUE($C5006),1000000000),IFERROR(IF(VALUE(MID($C5006,2,20))&lt;100000000,VALUE(MID($C5006,2,20)),1000000000),1000000000))+ROW()/100000,"")</f>
        <v/>
      </c>
    </row>
    <row r="5007">
      <c r="M5007" s="7">
        <f>IF($C5007="","",L5007*V5007/100)</f>
        <v/>
      </c>
      <c r="N5007" s="11" t="n"/>
      <c r="R5007" s="7" t="n"/>
      <c r="T5007" s="7" t="n"/>
      <c r="U5007" s="7">
        <f>IF($C5007="","",T5007*X5007/100)</f>
        <v/>
      </c>
      <c r="V5007" s="7">
        <f>IF($C5007="","",T5007-U5007)</f>
        <v/>
      </c>
      <c r="X5007">
        <f>IF($C5007="","",IF($AD5007=1,Settings!$C$8,IF($AC5007=1,Settings!$C$6,Settings!$C$7))*100)</f>
        <v/>
      </c>
      <c r="Y5007" s="7">
        <f>IF($C5007="","",V5007-M5007)</f>
        <v/>
      </c>
      <c r="AA5007">
        <f>IF($C5007="","",IF(COUNTIF($C$2:$C5007,$C5007)=1,1,0))</f>
        <v/>
      </c>
      <c r="AB5007">
        <f>IF($AA5007=1,SUMPRODUCT(--($AE$2:$AE$6001&lt;$AE5007))+1,"")</f>
        <v/>
      </c>
      <c r="AC5007">
        <f>IF($C5007="","",IF(OR($W5007=TRUE(),$W5007="TRUE"),0,1))</f>
        <v/>
      </c>
      <c r="AD5007">
        <f>IF($C5007="","",IF($Z5007="Yes",1,0))</f>
        <v/>
      </c>
      <c r="AE5007">
        <f>IF($AA5007=1,IFERROR(IF(VALUE($C5007)&lt;100000000,VALUE($C5007),1000000000),IFERROR(IF(VALUE(MID($C5007,2,20))&lt;100000000,VALUE(MID($C5007,2,20)),1000000000),1000000000))+ROW()/100000,"")</f>
        <v/>
      </c>
    </row>
    <row r="5008">
      <c r="M5008" s="7">
        <f>IF($C5008="","",L5008*V5008/100)</f>
        <v/>
      </c>
      <c r="N5008" s="11" t="n"/>
      <c r="R5008" s="7" t="n"/>
      <c r="T5008" s="7" t="n"/>
      <c r="U5008" s="7">
        <f>IF($C5008="","",T5008*X5008/100)</f>
        <v/>
      </c>
      <c r="V5008" s="7">
        <f>IF($C5008="","",T5008-U5008)</f>
        <v/>
      </c>
      <c r="X5008">
        <f>IF($C5008="","",IF($AD5008=1,Settings!$C$8,IF($AC5008=1,Settings!$C$6,Settings!$C$7))*100)</f>
        <v/>
      </c>
      <c r="Y5008" s="7">
        <f>IF($C5008="","",V5008-M5008)</f>
        <v/>
      </c>
      <c r="AA5008">
        <f>IF($C5008="","",IF(COUNTIF($C$2:$C5008,$C5008)=1,1,0))</f>
        <v/>
      </c>
      <c r="AB5008">
        <f>IF($AA5008=1,SUMPRODUCT(--($AE$2:$AE$6001&lt;$AE5008))+1,"")</f>
        <v/>
      </c>
      <c r="AC5008">
        <f>IF($C5008="","",IF(OR($W5008=TRUE(),$W5008="TRUE"),0,1))</f>
        <v/>
      </c>
      <c r="AD5008">
        <f>IF($C5008="","",IF($Z5008="Yes",1,0))</f>
        <v/>
      </c>
      <c r="AE5008">
        <f>IF($AA5008=1,IFERROR(IF(VALUE($C5008)&lt;100000000,VALUE($C5008),1000000000),IFERROR(IF(VALUE(MID($C5008,2,20))&lt;100000000,VALUE(MID($C5008,2,20)),1000000000),1000000000))+ROW()/100000,"")</f>
        <v/>
      </c>
    </row>
    <row r="5009">
      <c r="M5009" s="7">
        <f>IF($C5009="","",L5009*V5009/100)</f>
        <v/>
      </c>
      <c r="N5009" s="11" t="n"/>
      <c r="R5009" s="7" t="n"/>
      <c r="T5009" s="7" t="n"/>
      <c r="U5009" s="7">
        <f>IF($C5009="","",T5009*X5009/100)</f>
        <v/>
      </c>
      <c r="V5009" s="7">
        <f>IF($C5009="","",T5009-U5009)</f>
        <v/>
      </c>
      <c r="X5009">
        <f>IF($C5009="","",IF($AD5009=1,Settings!$C$8,IF($AC5009=1,Settings!$C$6,Settings!$C$7))*100)</f>
        <v/>
      </c>
      <c r="Y5009" s="7">
        <f>IF($C5009="","",V5009-M5009)</f>
        <v/>
      </c>
      <c r="AA5009">
        <f>IF($C5009="","",IF(COUNTIF($C$2:$C5009,$C5009)=1,1,0))</f>
        <v/>
      </c>
      <c r="AB5009">
        <f>IF($AA5009=1,SUMPRODUCT(--($AE$2:$AE$6001&lt;$AE5009))+1,"")</f>
        <v/>
      </c>
      <c r="AC5009">
        <f>IF($C5009="","",IF(OR($W5009=TRUE(),$W5009="TRUE"),0,1))</f>
        <v/>
      </c>
      <c r="AD5009">
        <f>IF($C5009="","",IF($Z5009="Yes",1,0))</f>
        <v/>
      </c>
      <c r="AE5009">
        <f>IF($AA5009=1,IFERROR(IF(VALUE($C5009)&lt;100000000,VALUE($C5009),1000000000),IFERROR(IF(VALUE(MID($C5009,2,20))&lt;100000000,VALUE(MID($C5009,2,20)),1000000000),1000000000))+ROW()/100000,"")</f>
        <v/>
      </c>
    </row>
    <row r="5010">
      <c r="M5010" s="7">
        <f>IF($C5010="","",L5010*V5010/100)</f>
        <v/>
      </c>
      <c r="N5010" s="11" t="n"/>
      <c r="R5010" s="7" t="n"/>
      <c r="T5010" s="7" t="n"/>
      <c r="U5010" s="7">
        <f>IF($C5010="","",T5010*X5010/100)</f>
        <v/>
      </c>
      <c r="V5010" s="7">
        <f>IF($C5010="","",T5010-U5010)</f>
        <v/>
      </c>
      <c r="X5010">
        <f>IF($C5010="","",IF($AD5010=1,Settings!$C$8,IF($AC5010=1,Settings!$C$6,Settings!$C$7))*100)</f>
        <v/>
      </c>
      <c r="Y5010" s="7">
        <f>IF($C5010="","",V5010-M5010)</f>
        <v/>
      </c>
      <c r="AA5010">
        <f>IF($C5010="","",IF(COUNTIF($C$2:$C5010,$C5010)=1,1,0))</f>
        <v/>
      </c>
      <c r="AB5010">
        <f>IF($AA5010=1,SUMPRODUCT(--($AE$2:$AE$6001&lt;$AE5010))+1,"")</f>
        <v/>
      </c>
      <c r="AC5010">
        <f>IF($C5010="","",IF(OR($W5010=TRUE(),$W5010="TRUE"),0,1))</f>
        <v/>
      </c>
      <c r="AD5010">
        <f>IF($C5010="","",IF($Z5010="Yes",1,0))</f>
        <v/>
      </c>
      <c r="AE5010">
        <f>IF($AA5010=1,IFERROR(IF(VALUE($C5010)&lt;100000000,VALUE($C5010),1000000000),IFERROR(IF(VALUE(MID($C5010,2,20))&lt;100000000,VALUE(MID($C5010,2,20)),1000000000),1000000000))+ROW()/100000,"")</f>
        <v/>
      </c>
    </row>
    <row r="5011">
      <c r="M5011" s="7">
        <f>IF($C5011="","",L5011*V5011/100)</f>
        <v/>
      </c>
      <c r="N5011" s="11" t="n"/>
      <c r="R5011" s="7" t="n"/>
      <c r="T5011" s="7" t="n"/>
      <c r="U5011" s="7">
        <f>IF($C5011="","",T5011*X5011/100)</f>
        <v/>
      </c>
      <c r="V5011" s="7">
        <f>IF($C5011="","",T5011-U5011)</f>
        <v/>
      </c>
      <c r="X5011">
        <f>IF($C5011="","",IF($AD5011=1,Settings!$C$8,IF($AC5011=1,Settings!$C$6,Settings!$C$7))*100)</f>
        <v/>
      </c>
      <c r="Y5011" s="7">
        <f>IF($C5011="","",V5011-M5011)</f>
        <v/>
      </c>
      <c r="AA5011">
        <f>IF($C5011="","",IF(COUNTIF($C$2:$C5011,$C5011)=1,1,0))</f>
        <v/>
      </c>
      <c r="AB5011">
        <f>IF($AA5011=1,SUMPRODUCT(--($AE$2:$AE$6001&lt;$AE5011))+1,"")</f>
        <v/>
      </c>
      <c r="AC5011">
        <f>IF($C5011="","",IF(OR($W5011=TRUE(),$W5011="TRUE"),0,1))</f>
        <v/>
      </c>
      <c r="AD5011">
        <f>IF($C5011="","",IF($Z5011="Yes",1,0))</f>
        <v/>
      </c>
      <c r="AE5011">
        <f>IF($AA5011=1,IFERROR(IF(VALUE($C5011)&lt;100000000,VALUE($C5011),1000000000),IFERROR(IF(VALUE(MID($C5011,2,20))&lt;100000000,VALUE(MID($C5011,2,20)),1000000000),1000000000))+ROW()/100000,"")</f>
        <v/>
      </c>
    </row>
    <row r="5012">
      <c r="M5012" s="7">
        <f>IF($C5012="","",L5012*V5012/100)</f>
        <v/>
      </c>
      <c r="N5012" s="11" t="n"/>
      <c r="R5012" s="7" t="n"/>
      <c r="T5012" s="7" t="n"/>
      <c r="U5012" s="7">
        <f>IF($C5012="","",T5012*X5012/100)</f>
        <v/>
      </c>
      <c r="V5012" s="7">
        <f>IF($C5012="","",T5012-U5012)</f>
        <v/>
      </c>
      <c r="X5012">
        <f>IF($C5012="","",IF($AD5012=1,Settings!$C$8,IF($AC5012=1,Settings!$C$6,Settings!$C$7))*100)</f>
        <v/>
      </c>
      <c r="Y5012" s="7">
        <f>IF($C5012="","",V5012-M5012)</f>
        <v/>
      </c>
      <c r="AA5012">
        <f>IF($C5012="","",IF(COUNTIF($C$2:$C5012,$C5012)=1,1,0))</f>
        <v/>
      </c>
      <c r="AB5012">
        <f>IF($AA5012=1,SUMPRODUCT(--($AE$2:$AE$6001&lt;$AE5012))+1,"")</f>
        <v/>
      </c>
      <c r="AC5012">
        <f>IF($C5012="","",IF(OR($W5012=TRUE(),$W5012="TRUE"),0,1))</f>
        <v/>
      </c>
      <c r="AD5012">
        <f>IF($C5012="","",IF($Z5012="Yes",1,0))</f>
        <v/>
      </c>
      <c r="AE5012">
        <f>IF($AA5012=1,IFERROR(IF(VALUE($C5012)&lt;100000000,VALUE($C5012),1000000000),IFERROR(IF(VALUE(MID($C5012,2,20))&lt;100000000,VALUE(MID($C5012,2,20)),1000000000),1000000000))+ROW()/100000,"")</f>
        <v/>
      </c>
    </row>
    <row r="5013">
      <c r="M5013" s="7">
        <f>IF($C5013="","",L5013*V5013/100)</f>
        <v/>
      </c>
      <c r="N5013" s="11" t="n"/>
      <c r="R5013" s="7" t="n"/>
      <c r="T5013" s="7" t="n"/>
      <c r="U5013" s="7">
        <f>IF($C5013="","",T5013*X5013/100)</f>
        <v/>
      </c>
      <c r="V5013" s="7">
        <f>IF($C5013="","",T5013-U5013)</f>
        <v/>
      </c>
      <c r="X5013">
        <f>IF($C5013="","",IF($AD5013=1,Settings!$C$8,IF($AC5013=1,Settings!$C$6,Settings!$C$7))*100)</f>
        <v/>
      </c>
      <c r="Y5013" s="7">
        <f>IF($C5013="","",V5013-M5013)</f>
        <v/>
      </c>
      <c r="AA5013">
        <f>IF($C5013="","",IF(COUNTIF($C$2:$C5013,$C5013)=1,1,0))</f>
        <v/>
      </c>
      <c r="AB5013">
        <f>IF($AA5013=1,SUMPRODUCT(--($AE$2:$AE$6001&lt;$AE5013))+1,"")</f>
        <v/>
      </c>
      <c r="AC5013">
        <f>IF($C5013="","",IF(OR($W5013=TRUE(),$W5013="TRUE"),0,1))</f>
        <v/>
      </c>
      <c r="AD5013">
        <f>IF($C5013="","",IF($Z5013="Yes",1,0))</f>
        <v/>
      </c>
      <c r="AE5013">
        <f>IF($AA5013=1,IFERROR(IF(VALUE($C5013)&lt;100000000,VALUE($C5013),1000000000),IFERROR(IF(VALUE(MID($C5013,2,20))&lt;100000000,VALUE(MID($C5013,2,20)),1000000000),1000000000))+ROW()/100000,"")</f>
        <v/>
      </c>
    </row>
    <row r="5014">
      <c r="M5014" s="7">
        <f>IF($C5014="","",L5014*V5014/100)</f>
        <v/>
      </c>
      <c r="N5014" s="11" t="n"/>
      <c r="R5014" s="7" t="n"/>
      <c r="T5014" s="7" t="n"/>
      <c r="U5014" s="7">
        <f>IF($C5014="","",T5014*X5014/100)</f>
        <v/>
      </c>
      <c r="V5014" s="7">
        <f>IF($C5014="","",T5014-U5014)</f>
        <v/>
      </c>
      <c r="X5014">
        <f>IF($C5014="","",IF($AD5014=1,Settings!$C$8,IF($AC5014=1,Settings!$C$6,Settings!$C$7))*100)</f>
        <v/>
      </c>
      <c r="Y5014" s="7">
        <f>IF($C5014="","",V5014-M5014)</f>
        <v/>
      </c>
      <c r="AA5014">
        <f>IF($C5014="","",IF(COUNTIF($C$2:$C5014,$C5014)=1,1,0))</f>
        <v/>
      </c>
      <c r="AB5014">
        <f>IF($AA5014=1,SUMPRODUCT(--($AE$2:$AE$6001&lt;$AE5014))+1,"")</f>
        <v/>
      </c>
      <c r="AC5014">
        <f>IF($C5014="","",IF(OR($W5014=TRUE(),$W5014="TRUE"),0,1))</f>
        <v/>
      </c>
      <c r="AD5014">
        <f>IF($C5014="","",IF($Z5014="Yes",1,0))</f>
        <v/>
      </c>
      <c r="AE5014">
        <f>IF($AA5014=1,IFERROR(IF(VALUE($C5014)&lt;100000000,VALUE($C5014),1000000000),IFERROR(IF(VALUE(MID($C5014,2,20))&lt;100000000,VALUE(MID($C5014,2,20)),1000000000),1000000000))+ROW()/100000,"")</f>
        <v/>
      </c>
    </row>
    <row r="5015">
      <c r="M5015" s="7">
        <f>IF($C5015="","",L5015*V5015/100)</f>
        <v/>
      </c>
      <c r="N5015" s="11" t="n"/>
      <c r="R5015" s="7" t="n"/>
      <c r="T5015" s="7" t="n"/>
      <c r="U5015" s="7">
        <f>IF($C5015="","",T5015*X5015/100)</f>
        <v/>
      </c>
      <c r="V5015" s="7">
        <f>IF($C5015="","",T5015-U5015)</f>
        <v/>
      </c>
      <c r="X5015">
        <f>IF($C5015="","",IF($AD5015=1,Settings!$C$8,IF($AC5015=1,Settings!$C$6,Settings!$C$7))*100)</f>
        <v/>
      </c>
      <c r="Y5015" s="7">
        <f>IF($C5015="","",V5015-M5015)</f>
        <v/>
      </c>
      <c r="AA5015">
        <f>IF($C5015="","",IF(COUNTIF($C$2:$C5015,$C5015)=1,1,0))</f>
        <v/>
      </c>
      <c r="AB5015">
        <f>IF($AA5015=1,SUMPRODUCT(--($AE$2:$AE$6001&lt;$AE5015))+1,"")</f>
        <v/>
      </c>
      <c r="AC5015">
        <f>IF($C5015="","",IF(OR($W5015=TRUE(),$W5015="TRUE"),0,1))</f>
        <v/>
      </c>
      <c r="AD5015">
        <f>IF($C5015="","",IF($Z5015="Yes",1,0))</f>
        <v/>
      </c>
      <c r="AE5015">
        <f>IF($AA5015=1,IFERROR(IF(VALUE($C5015)&lt;100000000,VALUE($C5015),1000000000),IFERROR(IF(VALUE(MID($C5015,2,20))&lt;100000000,VALUE(MID($C5015,2,20)),1000000000),1000000000))+ROW()/100000,"")</f>
        <v/>
      </c>
    </row>
    <row r="5016">
      <c r="M5016" s="7">
        <f>IF($C5016="","",L5016*V5016/100)</f>
        <v/>
      </c>
      <c r="N5016" s="11" t="n"/>
      <c r="R5016" s="7" t="n"/>
      <c r="T5016" s="7" t="n"/>
      <c r="U5016" s="7">
        <f>IF($C5016="","",T5016*X5016/100)</f>
        <v/>
      </c>
      <c r="V5016" s="7">
        <f>IF($C5016="","",T5016-U5016)</f>
        <v/>
      </c>
      <c r="X5016">
        <f>IF($C5016="","",IF($AD5016=1,Settings!$C$8,IF($AC5016=1,Settings!$C$6,Settings!$C$7))*100)</f>
        <v/>
      </c>
      <c r="Y5016" s="7">
        <f>IF($C5016="","",V5016-M5016)</f>
        <v/>
      </c>
      <c r="AA5016">
        <f>IF($C5016="","",IF(COUNTIF($C$2:$C5016,$C5016)=1,1,0))</f>
        <v/>
      </c>
      <c r="AB5016">
        <f>IF($AA5016=1,SUMPRODUCT(--($AE$2:$AE$6001&lt;$AE5016))+1,"")</f>
        <v/>
      </c>
      <c r="AC5016">
        <f>IF($C5016="","",IF(OR($W5016=TRUE(),$W5016="TRUE"),0,1))</f>
        <v/>
      </c>
      <c r="AD5016">
        <f>IF($C5016="","",IF($Z5016="Yes",1,0))</f>
        <v/>
      </c>
      <c r="AE5016">
        <f>IF($AA5016=1,IFERROR(IF(VALUE($C5016)&lt;100000000,VALUE($C5016),1000000000),IFERROR(IF(VALUE(MID($C5016,2,20))&lt;100000000,VALUE(MID($C5016,2,20)),1000000000),1000000000))+ROW()/100000,"")</f>
        <v/>
      </c>
    </row>
    <row r="5017">
      <c r="M5017" s="7">
        <f>IF($C5017="","",L5017*V5017/100)</f>
        <v/>
      </c>
      <c r="N5017" s="11" t="n"/>
      <c r="R5017" s="7" t="n"/>
      <c r="T5017" s="7" t="n"/>
      <c r="U5017" s="7">
        <f>IF($C5017="","",T5017*X5017/100)</f>
        <v/>
      </c>
      <c r="V5017" s="7">
        <f>IF($C5017="","",T5017-U5017)</f>
        <v/>
      </c>
      <c r="X5017">
        <f>IF($C5017="","",IF($AD5017=1,Settings!$C$8,IF($AC5017=1,Settings!$C$6,Settings!$C$7))*100)</f>
        <v/>
      </c>
      <c r="Y5017" s="7">
        <f>IF($C5017="","",V5017-M5017)</f>
        <v/>
      </c>
      <c r="AA5017">
        <f>IF($C5017="","",IF(COUNTIF($C$2:$C5017,$C5017)=1,1,0))</f>
        <v/>
      </c>
      <c r="AB5017">
        <f>IF($AA5017=1,SUMPRODUCT(--($AE$2:$AE$6001&lt;$AE5017))+1,"")</f>
        <v/>
      </c>
      <c r="AC5017">
        <f>IF($C5017="","",IF(OR($W5017=TRUE(),$W5017="TRUE"),0,1))</f>
        <v/>
      </c>
      <c r="AD5017">
        <f>IF($C5017="","",IF($Z5017="Yes",1,0))</f>
        <v/>
      </c>
      <c r="AE5017">
        <f>IF($AA5017=1,IFERROR(IF(VALUE($C5017)&lt;100000000,VALUE($C5017),1000000000),IFERROR(IF(VALUE(MID($C5017,2,20))&lt;100000000,VALUE(MID($C5017,2,20)),1000000000),1000000000))+ROW()/100000,"")</f>
        <v/>
      </c>
    </row>
    <row r="5018">
      <c r="M5018" s="7">
        <f>IF($C5018="","",L5018*V5018/100)</f>
        <v/>
      </c>
      <c r="N5018" s="11" t="n"/>
      <c r="R5018" s="7" t="n"/>
      <c r="T5018" s="7" t="n"/>
      <c r="U5018" s="7">
        <f>IF($C5018="","",T5018*X5018/100)</f>
        <v/>
      </c>
      <c r="V5018" s="7">
        <f>IF($C5018="","",T5018-U5018)</f>
        <v/>
      </c>
      <c r="X5018">
        <f>IF($C5018="","",IF($AD5018=1,Settings!$C$8,IF($AC5018=1,Settings!$C$6,Settings!$C$7))*100)</f>
        <v/>
      </c>
      <c r="Y5018" s="7">
        <f>IF($C5018="","",V5018-M5018)</f>
        <v/>
      </c>
      <c r="AA5018">
        <f>IF($C5018="","",IF(COUNTIF($C$2:$C5018,$C5018)=1,1,0))</f>
        <v/>
      </c>
      <c r="AB5018">
        <f>IF($AA5018=1,SUMPRODUCT(--($AE$2:$AE$6001&lt;$AE5018))+1,"")</f>
        <v/>
      </c>
      <c r="AC5018">
        <f>IF($C5018="","",IF(OR($W5018=TRUE(),$W5018="TRUE"),0,1))</f>
        <v/>
      </c>
      <c r="AD5018">
        <f>IF($C5018="","",IF($Z5018="Yes",1,0))</f>
        <v/>
      </c>
      <c r="AE5018">
        <f>IF($AA5018=1,IFERROR(IF(VALUE($C5018)&lt;100000000,VALUE($C5018),1000000000),IFERROR(IF(VALUE(MID($C5018,2,20))&lt;100000000,VALUE(MID($C5018,2,20)),1000000000),1000000000))+ROW()/100000,"")</f>
        <v/>
      </c>
    </row>
    <row r="5019">
      <c r="M5019" s="7">
        <f>IF($C5019="","",L5019*V5019/100)</f>
        <v/>
      </c>
      <c r="N5019" s="11" t="n"/>
      <c r="R5019" s="7" t="n"/>
      <c r="T5019" s="7" t="n"/>
      <c r="U5019" s="7">
        <f>IF($C5019="","",T5019*X5019/100)</f>
        <v/>
      </c>
      <c r="V5019" s="7">
        <f>IF($C5019="","",T5019-U5019)</f>
        <v/>
      </c>
      <c r="X5019">
        <f>IF($C5019="","",IF($AD5019=1,Settings!$C$8,IF($AC5019=1,Settings!$C$6,Settings!$C$7))*100)</f>
        <v/>
      </c>
      <c r="Y5019" s="7">
        <f>IF($C5019="","",V5019-M5019)</f>
        <v/>
      </c>
      <c r="AA5019">
        <f>IF($C5019="","",IF(COUNTIF($C$2:$C5019,$C5019)=1,1,0))</f>
        <v/>
      </c>
      <c r="AB5019">
        <f>IF($AA5019=1,SUMPRODUCT(--($AE$2:$AE$6001&lt;$AE5019))+1,"")</f>
        <v/>
      </c>
      <c r="AC5019">
        <f>IF($C5019="","",IF(OR($W5019=TRUE(),$W5019="TRUE"),0,1))</f>
        <v/>
      </c>
      <c r="AD5019">
        <f>IF($C5019="","",IF($Z5019="Yes",1,0))</f>
        <v/>
      </c>
      <c r="AE5019">
        <f>IF($AA5019=1,IFERROR(IF(VALUE($C5019)&lt;100000000,VALUE($C5019),1000000000),IFERROR(IF(VALUE(MID($C5019,2,20))&lt;100000000,VALUE(MID($C5019,2,20)),1000000000),1000000000))+ROW()/100000,"")</f>
        <v/>
      </c>
    </row>
    <row r="5020">
      <c r="M5020" s="7">
        <f>IF($C5020="","",L5020*V5020/100)</f>
        <v/>
      </c>
      <c r="N5020" s="11" t="n"/>
      <c r="R5020" s="7" t="n"/>
      <c r="T5020" s="7" t="n"/>
      <c r="U5020" s="7">
        <f>IF($C5020="","",T5020*X5020/100)</f>
        <v/>
      </c>
      <c r="V5020" s="7">
        <f>IF($C5020="","",T5020-U5020)</f>
        <v/>
      </c>
      <c r="X5020">
        <f>IF($C5020="","",IF($AD5020=1,Settings!$C$8,IF($AC5020=1,Settings!$C$6,Settings!$C$7))*100)</f>
        <v/>
      </c>
      <c r="Y5020" s="7">
        <f>IF($C5020="","",V5020-M5020)</f>
        <v/>
      </c>
      <c r="AA5020">
        <f>IF($C5020="","",IF(COUNTIF($C$2:$C5020,$C5020)=1,1,0))</f>
        <v/>
      </c>
      <c r="AB5020">
        <f>IF($AA5020=1,SUMPRODUCT(--($AE$2:$AE$6001&lt;$AE5020))+1,"")</f>
        <v/>
      </c>
      <c r="AC5020">
        <f>IF($C5020="","",IF(OR($W5020=TRUE(),$W5020="TRUE"),0,1))</f>
        <v/>
      </c>
      <c r="AD5020">
        <f>IF($C5020="","",IF($Z5020="Yes",1,0))</f>
        <v/>
      </c>
      <c r="AE5020">
        <f>IF($AA5020=1,IFERROR(IF(VALUE($C5020)&lt;100000000,VALUE($C5020),1000000000),IFERROR(IF(VALUE(MID($C5020,2,20))&lt;100000000,VALUE(MID($C5020,2,20)),1000000000),1000000000))+ROW()/100000,"")</f>
        <v/>
      </c>
    </row>
    <row r="5021">
      <c r="M5021" s="7">
        <f>IF($C5021="","",L5021*V5021/100)</f>
        <v/>
      </c>
      <c r="N5021" s="11" t="n"/>
      <c r="R5021" s="7" t="n"/>
      <c r="T5021" s="7" t="n"/>
      <c r="U5021" s="7">
        <f>IF($C5021="","",T5021*X5021/100)</f>
        <v/>
      </c>
      <c r="V5021" s="7">
        <f>IF($C5021="","",T5021-U5021)</f>
        <v/>
      </c>
      <c r="X5021">
        <f>IF($C5021="","",IF($AD5021=1,Settings!$C$8,IF($AC5021=1,Settings!$C$6,Settings!$C$7))*100)</f>
        <v/>
      </c>
      <c r="Y5021" s="7">
        <f>IF($C5021="","",V5021-M5021)</f>
        <v/>
      </c>
      <c r="AA5021">
        <f>IF($C5021="","",IF(COUNTIF($C$2:$C5021,$C5021)=1,1,0))</f>
        <v/>
      </c>
      <c r="AB5021">
        <f>IF($AA5021=1,SUMPRODUCT(--($AE$2:$AE$6001&lt;$AE5021))+1,"")</f>
        <v/>
      </c>
      <c r="AC5021">
        <f>IF($C5021="","",IF(OR($W5021=TRUE(),$W5021="TRUE"),0,1))</f>
        <v/>
      </c>
      <c r="AD5021">
        <f>IF($C5021="","",IF($Z5021="Yes",1,0))</f>
        <v/>
      </c>
      <c r="AE5021">
        <f>IF($AA5021=1,IFERROR(IF(VALUE($C5021)&lt;100000000,VALUE($C5021),1000000000),IFERROR(IF(VALUE(MID($C5021,2,20))&lt;100000000,VALUE(MID($C5021,2,20)),1000000000),1000000000))+ROW()/100000,"")</f>
        <v/>
      </c>
    </row>
    <row r="5022">
      <c r="M5022" s="7">
        <f>IF($C5022="","",L5022*V5022/100)</f>
        <v/>
      </c>
      <c r="N5022" s="11" t="n"/>
      <c r="R5022" s="7" t="n"/>
      <c r="T5022" s="7" t="n"/>
      <c r="U5022" s="7">
        <f>IF($C5022="","",T5022*X5022/100)</f>
        <v/>
      </c>
      <c r="V5022" s="7">
        <f>IF($C5022="","",T5022-U5022)</f>
        <v/>
      </c>
      <c r="X5022">
        <f>IF($C5022="","",IF($AD5022=1,Settings!$C$8,IF($AC5022=1,Settings!$C$6,Settings!$C$7))*100)</f>
        <v/>
      </c>
      <c r="Y5022" s="7">
        <f>IF($C5022="","",V5022-M5022)</f>
        <v/>
      </c>
      <c r="AA5022">
        <f>IF($C5022="","",IF(COUNTIF($C$2:$C5022,$C5022)=1,1,0))</f>
        <v/>
      </c>
      <c r="AB5022">
        <f>IF($AA5022=1,SUMPRODUCT(--($AE$2:$AE$6001&lt;$AE5022))+1,"")</f>
        <v/>
      </c>
      <c r="AC5022">
        <f>IF($C5022="","",IF(OR($W5022=TRUE(),$W5022="TRUE"),0,1))</f>
        <v/>
      </c>
      <c r="AD5022">
        <f>IF($C5022="","",IF($Z5022="Yes",1,0))</f>
        <v/>
      </c>
      <c r="AE5022">
        <f>IF($AA5022=1,IFERROR(IF(VALUE($C5022)&lt;100000000,VALUE($C5022),1000000000),IFERROR(IF(VALUE(MID($C5022,2,20))&lt;100000000,VALUE(MID($C5022,2,20)),1000000000),1000000000))+ROW()/100000,"")</f>
        <v/>
      </c>
    </row>
    <row r="5023">
      <c r="M5023" s="7">
        <f>IF($C5023="","",L5023*V5023/100)</f>
        <v/>
      </c>
      <c r="N5023" s="11" t="n"/>
      <c r="R5023" s="7" t="n"/>
      <c r="T5023" s="7" t="n"/>
      <c r="U5023" s="7">
        <f>IF($C5023="","",T5023*X5023/100)</f>
        <v/>
      </c>
      <c r="V5023" s="7">
        <f>IF($C5023="","",T5023-U5023)</f>
        <v/>
      </c>
      <c r="X5023">
        <f>IF($C5023="","",IF($AD5023=1,Settings!$C$8,IF($AC5023=1,Settings!$C$6,Settings!$C$7))*100)</f>
        <v/>
      </c>
      <c r="Y5023" s="7">
        <f>IF($C5023="","",V5023-M5023)</f>
        <v/>
      </c>
      <c r="AA5023">
        <f>IF($C5023="","",IF(COUNTIF($C$2:$C5023,$C5023)=1,1,0))</f>
        <v/>
      </c>
      <c r="AB5023">
        <f>IF($AA5023=1,SUMPRODUCT(--($AE$2:$AE$6001&lt;$AE5023))+1,"")</f>
        <v/>
      </c>
      <c r="AC5023">
        <f>IF($C5023="","",IF(OR($W5023=TRUE(),$W5023="TRUE"),0,1))</f>
        <v/>
      </c>
      <c r="AD5023">
        <f>IF($C5023="","",IF($Z5023="Yes",1,0))</f>
        <v/>
      </c>
      <c r="AE5023">
        <f>IF($AA5023=1,IFERROR(IF(VALUE($C5023)&lt;100000000,VALUE($C5023),1000000000),IFERROR(IF(VALUE(MID($C5023,2,20))&lt;100000000,VALUE(MID($C5023,2,20)),1000000000),1000000000))+ROW()/100000,"")</f>
        <v/>
      </c>
    </row>
    <row r="5024">
      <c r="M5024" s="7">
        <f>IF($C5024="","",L5024*V5024/100)</f>
        <v/>
      </c>
      <c r="N5024" s="11" t="n"/>
      <c r="R5024" s="7" t="n"/>
      <c r="T5024" s="7" t="n"/>
      <c r="U5024" s="7">
        <f>IF($C5024="","",T5024*X5024/100)</f>
        <v/>
      </c>
      <c r="V5024" s="7">
        <f>IF($C5024="","",T5024-U5024)</f>
        <v/>
      </c>
      <c r="X5024">
        <f>IF($C5024="","",IF($AD5024=1,Settings!$C$8,IF($AC5024=1,Settings!$C$6,Settings!$C$7))*100)</f>
        <v/>
      </c>
      <c r="Y5024" s="7">
        <f>IF($C5024="","",V5024-M5024)</f>
        <v/>
      </c>
      <c r="AA5024">
        <f>IF($C5024="","",IF(COUNTIF($C$2:$C5024,$C5024)=1,1,0))</f>
        <v/>
      </c>
      <c r="AB5024">
        <f>IF($AA5024=1,SUMPRODUCT(--($AE$2:$AE$6001&lt;$AE5024))+1,"")</f>
        <v/>
      </c>
      <c r="AC5024">
        <f>IF($C5024="","",IF(OR($W5024=TRUE(),$W5024="TRUE"),0,1))</f>
        <v/>
      </c>
      <c r="AD5024">
        <f>IF($C5024="","",IF($Z5024="Yes",1,0))</f>
        <v/>
      </c>
      <c r="AE5024">
        <f>IF($AA5024=1,IFERROR(IF(VALUE($C5024)&lt;100000000,VALUE($C5024),1000000000),IFERROR(IF(VALUE(MID($C5024,2,20))&lt;100000000,VALUE(MID($C5024,2,20)),1000000000),1000000000))+ROW()/100000,"")</f>
        <v/>
      </c>
    </row>
    <row r="5025">
      <c r="M5025" s="7">
        <f>IF($C5025="","",L5025*V5025/100)</f>
        <v/>
      </c>
      <c r="N5025" s="11" t="n"/>
      <c r="R5025" s="7" t="n"/>
      <c r="T5025" s="7" t="n"/>
      <c r="U5025" s="7">
        <f>IF($C5025="","",T5025*X5025/100)</f>
        <v/>
      </c>
      <c r="V5025" s="7">
        <f>IF($C5025="","",T5025-U5025)</f>
        <v/>
      </c>
      <c r="X5025">
        <f>IF($C5025="","",IF($AD5025=1,Settings!$C$8,IF($AC5025=1,Settings!$C$6,Settings!$C$7))*100)</f>
        <v/>
      </c>
      <c r="Y5025" s="7">
        <f>IF($C5025="","",V5025-M5025)</f>
        <v/>
      </c>
      <c r="AA5025">
        <f>IF($C5025="","",IF(COUNTIF($C$2:$C5025,$C5025)=1,1,0))</f>
        <v/>
      </c>
      <c r="AB5025">
        <f>IF($AA5025=1,SUMPRODUCT(--($AE$2:$AE$6001&lt;$AE5025))+1,"")</f>
        <v/>
      </c>
      <c r="AC5025">
        <f>IF($C5025="","",IF(OR($W5025=TRUE(),$W5025="TRUE"),0,1))</f>
        <v/>
      </c>
      <c r="AD5025">
        <f>IF($C5025="","",IF($Z5025="Yes",1,0))</f>
        <v/>
      </c>
      <c r="AE5025">
        <f>IF($AA5025=1,IFERROR(IF(VALUE($C5025)&lt;100000000,VALUE($C5025),1000000000),IFERROR(IF(VALUE(MID($C5025,2,20))&lt;100000000,VALUE(MID($C5025,2,20)),1000000000),1000000000))+ROW()/100000,"")</f>
        <v/>
      </c>
    </row>
    <row r="5026">
      <c r="M5026" s="7">
        <f>IF($C5026="","",L5026*V5026/100)</f>
        <v/>
      </c>
      <c r="N5026" s="11" t="n"/>
      <c r="R5026" s="7" t="n"/>
      <c r="T5026" s="7" t="n"/>
      <c r="U5026" s="7">
        <f>IF($C5026="","",T5026*X5026/100)</f>
        <v/>
      </c>
      <c r="V5026" s="7">
        <f>IF($C5026="","",T5026-U5026)</f>
        <v/>
      </c>
      <c r="X5026">
        <f>IF($C5026="","",IF($AD5026=1,Settings!$C$8,IF($AC5026=1,Settings!$C$6,Settings!$C$7))*100)</f>
        <v/>
      </c>
      <c r="Y5026" s="7">
        <f>IF($C5026="","",V5026-M5026)</f>
        <v/>
      </c>
      <c r="AA5026">
        <f>IF($C5026="","",IF(COUNTIF($C$2:$C5026,$C5026)=1,1,0))</f>
        <v/>
      </c>
      <c r="AB5026">
        <f>IF($AA5026=1,SUMPRODUCT(--($AE$2:$AE$6001&lt;$AE5026))+1,"")</f>
        <v/>
      </c>
      <c r="AC5026">
        <f>IF($C5026="","",IF(OR($W5026=TRUE(),$W5026="TRUE"),0,1))</f>
        <v/>
      </c>
      <c r="AD5026">
        <f>IF($C5026="","",IF($Z5026="Yes",1,0))</f>
        <v/>
      </c>
      <c r="AE5026">
        <f>IF($AA5026=1,IFERROR(IF(VALUE($C5026)&lt;100000000,VALUE($C5026),1000000000),IFERROR(IF(VALUE(MID($C5026,2,20))&lt;100000000,VALUE(MID($C5026,2,20)),1000000000),1000000000))+ROW()/100000,"")</f>
        <v/>
      </c>
    </row>
    <row r="5027">
      <c r="M5027" s="7">
        <f>IF($C5027="","",L5027*V5027/100)</f>
        <v/>
      </c>
      <c r="N5027" s="11" t="n"/>
      <c r="R5027" s="7" t="n"/>
      <c r="T5027" s="7" t="n"/>
      <c r="U5027" s="7">
        <f>IF($C5027="","",T5027*X5027/100)</f>
        <v/>
      </c>
      <c r="V5027" s="7">
        <f>IF($C5027="","",T5027-U5027)</f>
        <v/>
      </c>
      <c r="X5027">
        <f>IF($C5027="","",IF($AD5027=1,Settings!$C$8,IF($AC5027=1,Settings!$C$6,Settings!$C$7))*100)</f>
        <v/>
      </c>
      <c r="Y5027" s="7">
        <f>IF($C5027="","",V5027-M5027)</f>
        <v/>
      </c>
      <c r="AA5027">
        <f>IF($C5027="","",IF(COUNTIF($C$2:$C5027,$C5027)=1,1,0))</f>
        <v/>
      </c>
      <c r="AB5027">
        <f>IF($AA5027=1,SUMPRODUCT(--($AE$2:$AE$6001&lt;$AE5027))+1,"")</f>
        <v/>
      </c>
      <c r="AC5027">
        <f>IF($C5027="","",IF(OR($W5027=TRUE(),$W5027="TRUE"),0,1))</f>
        <v/>
      </c>
      <c r="AD5027">
        <f>IF($C5027="","",IF($Z5027="Yes",1,0))</f>
        <v/>
      </c>
      <c r="AE5027">
        <f>IF($AA5027=1,IFERROR(IF(VALUE($C5027)&lt;100000000,VALUE($C5027),1000000000),IFERROR(IF(VALUE(MID($C5027,2,20))&lt;100000000,VALUE(MID($C5027,2,20)),1000000000),1000000000))+ROW()/100000,"")</f>
        <v/>
      </c>
    </row>
    <row r="5028">
      <c r="M5028" s="7">
        <f>IF($C5028="","",L5028*V5028/100)</f>
        <v/>
      </c>
      <c r="N5028" s="11" t="n"/>
      <c r="R5028" s="7" t="n"/>
      <c r="T5028" s="7" t="n"/>
      <c r="U5028" s="7">
        <f>IF($C5028="","",T5028*X5028/100)</f>
        <v/>
      </c>
      <c r="V5028" s="7">
        <f>IF($C5028="","",T5028-U5028)</f>
        <v/>
      </c>
      <c r="X5028">
        <f>IF($C5028="","",IF($AD5028=1,Settings!$C$8,IF($AC5028=1,Settings!$C$6,Settings!$C$7))*100)</f>
        <v/>
      </c>
      <c r="Y5028" s="7">
        <f>IF($C5028="","",V5028-M5028)</f>
        <v/>
      </c>
      <c r="AA5028">
        <f>IF($C5028="","",IF(COUNTIF($C$2:$C5028,$C5028)=1,1,0))</f>
        <v/>
      </c>
      <c r="AB5028">
        <f>IF($AA5028=1,SUMPRODUCT(--($AE$2:$AE$6001&lt;$AE5028))+1,"")</f>
        <v/>
      </c>
      <c r="AC5028">
        <f>IF($C5028="","",IF(OR($W5028=TRUE(),$W5028="TRUE"),0,1))</f>
        <v/>
      </c>
      <c r="AD5028">
        <f>IF($C5028="","",IF($Z5028="Yes",1,0))</f>
        <v/>
      </c>
      <c r="AE5028">
        <f>IF($AA5028=1,IFERROR(IF(VALUE($C5028)&lt;100000000,VALUE($C5028),1000000000),IFERROR(IF(VALUE(MID($C5028,2,20))&lt;100000000,VALUE(MID($C5028,2,20)),1000000000),1000000000))+ROW()/100000,"")</f>
        <v/>
      </c>
    </row>
    <row r="5029">
      <c r="M5029" s="7">
        <f>IF($C5029="","",L5029*V5029/100)</f>
        <v/>
      </c>
      <c r="N5029" s="11" t="n"/>
      <c r="R5029" s="7" t="n"/>
      <c r="T5029" s="7" t="n"/>
      <c r="U5029" s="7">
        <f>IF($C5029="","",T5029*X5029/100)</f>
        <v/>
      </c>
      <c r="V5029" s="7">
        <f>IF($C5029="","",T5029-U5029)</f>
        <v/>
      </c>
      <c r="X5029">
        <f>IF($C5029="","",IF($AD5029=1,Settings!$C$8,IF($AC5029=1,Settings!$C$6,Settings!$C$7))*100)</f>
        <v/>
      </c>
      <c r="Y5029" s="7">
        <f>IF($C5029="","",V5029-M5029)</f>
        <v/>
      </c>
      <c r="AA5029">
        <f>IF($C5029="","",IF(COUNTIF($C$2:$C5029,$C5029)=1,1,0))</f>
        <v/>
      </c>
      <c r="AB5029">
        <f>IF($AA5029=1,SUMPRODUCT(--($AE$2:$AE$6001&lt;$AE5029))+1,"")</f>
        <v/>
      </c>
      <c r="AC5029">
        <f>IF($C5029="","",IF(OR($W5029=TRUE(),$W5029="TRUE"),0,1))</f>
        <v/>
      </c>
      <c r="AD5029">
        <f>IF($C5029="","",IF($Z5029="Yes",1,0))</f>
        <v/>
      </c>
      <c r="AE5029">
        <f>IF($AA5029=1,IFERROR(IF(VALUE($C5029)&lt;100000000,VALUE($C5029),1000000000),IFERROR(IF(VALUE(MID($C5029,2,20))&lt;100000000,VALUE(MID($C5029,2,20)),1000000000),1000000000))+ROW()/100000,"")</f>
        <v/>
      </c>
    </row>
    <row r="5030">
      <c r="M5030" s="7">
        <f>IF($C5030="","",L5030*V5030/100)</f>
        <v/>
      </c>
      <c r="N5030" s="11" t="n"/>
      <c r="R5030" s="7" t="n"/>
      <c r="T5030" s="7" t="n"/>
      <c r="U5030" s="7">
        <f>IF($C5030="","",T5030*X5030/100)</f>
        <v/>
      </c>
      <c r="V5030" s="7">
        <f>IF($C5030="","",T5030-U5030)</f>
        <v/>
      </c>
      <c r="X5030">
        <f>IF($C5030="","",IF($AD5030=1,Settings!$C$8,IF($AC5030=1,Settings!$C$6,Settings!$C$7))*100)</f>
        <v/>
      </c>
      <c r="Y5030" s="7">
        <f>IF($C5030="","",V5030-M5030)</f>
        <v/>
      </c>
      <c r="AA5030">
        <f>IF($C5030="","",IF(COUNTIF($C$2:$C5030,$C5030)=1,1,0))</f>
        <v/>
      </c>
      <c r="AB5030">
        <f>IF($AA5030=1,SUMPRODUCT(--($AE$2:$AE$6001&lt;$AE5030))+1,"")</f>
        <v/>
      </c>
      <c r="AC5030">
        <f>IF($C5030="","",IF(OR($W5030=TRUE(),$W5030="TRUE"),0,1))</f>
        <v/>
      </c>
      <c r="AD5030">
        <f>IF($C5030="","",IF($Z5030="Yes",1,0))</f>
        <v/>
      </c>
      <c r="AE5030">
        <f>IF($AA5030=1,IFERROR(IF(VALUE($C5030)&lt;100000000,VALUE($C5030),1000000000),IFERROR(IF(VALUE(MID($C5030,2,20))&lt;100000000,VALUE(MID($C5030,2,20)),1000000000),1000000000))+ROW()/100000,"")</f>
        <v/>
      </c>
    </row>
    <row r="5031">
      <c r="M5031" s="7">
        <f>IF($C5031="","",L5031*V5031/100)</f>
        <v/>
      </c>
      <c r="N5031" s="11" t="n"/>
      <c r="R5031" s="7" t="n"/>
      <c r="T5031" s="7" t="n"/>
      <c r="U5031" s="7">
        <f>IF($C5031="","",T5031*X5031/100)</f>
        <v/>
      </c>
      <c r="V5031" s="7">
        <f>IF($C5031="","",T5031-U5031)</f>
        <v/>
      </c>
      <c r="X5031">
        <f>IF($C5031="","",IF($AD5031=1,Settings!$C$8,IF($AC5031=1,Settings!$C$6,Settings!$C$7))*100)</f>
        <v/>
      </c>
      <c r="Y5031" s="7">
        <f>IF($C5031="","",V5031-M5031)</f>
        <v/>
      </c>
      <c r="AA5031">
        <f>IF($C5031="","",IF(COUNTIF($C$2:$C5031,$C5031)=1,1,0))</f>
        <v/>
      </c>
      <c r="AB5031">
        <f>IF($AA5031=1,SUMPRODUCT(--($AE$2:$AE$6001&lt;$AE5031))+1,"")</f>
        <v/>
      </c>
      <c r="AC5031">
        <f>IF($C5031="","",IF(OR($W5031=TRUE(),$W5031="TRUE"),0,1))</f>
        <v/>
      </c>
      <c r="AD5031">
        <f>IF($C5031="","",IF($Z5031="Yes",1,0))</f>
        <v/>
      </c>
      <c r="AE5031">
        <f>IF($AA5031=1,IFERROR(IF(VALUE($C5031)&lt;100000000,VALUE($C5031),1000000000),IFERROR(IF(VALUE(MID($C5031,2,20))&lt;100000000,VALUE(MID($C5031,2,20)),1000000000),1000000000))+ROW()/100000,"")</f>
        <v/>
      </c>
    </row>
    <row r="5032">
      <c r="M5032" s="7">
        <f>IF($C5032="","",L5032*V5032/100)</f>
        <v/>
      </c>
      <c r="N5032" s="11" t="n"/>
      <c r="R5032" s="7" t="n"/>
      <c r="T5032" s="7" t="n"/>
      <c r="U5032" s="7">
        <f>IF($C5032="","",T5032*X5032/100)</f>
        <v/>
      </c>
      <c r="V5032" s="7">
        <f>IF($C5032="","",T5032-U5032)</f>
        <v/>
      </c>
      <c r="X5032">
        <f>IF($C5032="","",IF($AD5032=1,Settings!$C$8,IF($AC5032=1,Settings!$C$6,Settings!$C$7))*100)</f>
        <v/>
      </c>
      <c r="Y5032" s="7">
        <f>IF($C5032="","",V5032-M5032)</f>
        <v/>
      </c>
      <c r="AA5032">
        <f>IF($C5032="","",IF(COUNTIF($C$2:$C5032,$C5032)=1,1,0))</f>
        <v/>
      </c>
      <c r="AB5032">
        <f>IF($AA5032=1,SUMPRODUCT(--($AE$2:$AE$6001&lt;$AE5032))+1,"")</f>
        <v/>
      </c>
      <c r="AC5032">
        <f>IF($C5032="","",IF(OR($W5032=TRUE(),$W5032="TRUE"),0,1))</f>
        <v/>
      </c>
      <c r="AD5032">
        <f>IF($C5032="","",IF($Z5032="Yes",1,0))</f>
        <v/>
      </c>
      <c r="AE5032">
        <f>IF($AA5032=1,IFERROR(IF(VALUE($C5032)&lt;100000000,VALUE($C5032),1000000000),IFERROR(IF(VALUE(MID($C5032,2,20))&lt;100000000,VALUE(MID($C5032,2,20)),1000000000),1000000000))+ROW()/100000,"")</f>
        <v/>
      </c>
    </row>
    <row r="5033">
      <c r="M5033" s="7">
        <f>IF($C5033="","",L5033*V5033/100)</f>
        <v/>
      </c>
      <c r="N5033" s="11" t="n"/>
      <c r="R5033" s="7" t="n"/>
      <c r="T5033" s="7" t="n"/>
      <c r="U5033" s="7">
        <f>IF($C5033="","",T5033*X5033/100)</f>
        <v/>
      </c>
      <c r="V5033" s="7">
        <f>IF($C5033="","",T5033-U5033)</f>
        <v/>
      </c>
      <c r="X5033">
        <f>IF($C5033="","",IF($AD5033=1,Settings!$C$8,IF($AC5033=1,Settings!$C$6,Settings!$C$7))*100)</f>
        <v/>
      </c>
      <c r="Y5033" s="7">
        <f>IF($C5033="","",V5033-M5033)</f>
        <v/>
      </c>
      <c r="AA5033">
        <f>IF($C5033="","",IF(COUNTIF($C$2:$C5033,$C5033)=1,1,0))</f>
        <v/>
      </c>
      <c r="AB5033">
        <f>IF($AA5033=1,SUMPRODUCT(--($AE$2:$AE$6001&lt;$AE5033))+1,"")</f>
        <v/>
      </c>
      <c r="AC5033">
        <f>IF($C5033="","",IF(OR($W5033=TRUE(),$W5033="TRUE"),0,1))</f>
        <v/>
      </c>
      <c r="AD5033">
        <f>IF($C5033="","",IF($Z5033="Yes",1,0))</f>
        <v/>
      </c>
      <c r="AE5033">
        <f>IF($AA5033=1,IFERROR(IF(VALUE($C5033)&lt;100000000,VALUE($C5033),1000000000),IFERROR(IF(VALUE(MID($C5033,2,20))&lt;100000000,VALUE(MID($C5033,2,20)),1000000000),1000000000))+ROW()/100000,"")</f>
        <v/>
      </c>
    </row>
    <row r="5034">
      <c r="M5034" s="7">
        <f>IF($C5034="","",L5034*V5034/100)</f>
        <v/>
      </c>
      <c r="N5034" s="11" t="n"/>
      <c r="R5034" s="7" t="n"/>
      <c r="T5034" s="7" t="n"/>
      <c r="U5034" s="7">
        <f>IF($C5034="","",T5034*X5034/100)</f>
        <v/>
      </c>
      <c r="V5034" s="7">
        <f>IF($C5034="","",T5034-U5034)</f>
        <v/>
      </c>
      <c r="X5034">
        <f>IF($C5034="","",IF($AD5034=1,Settings!$C$8,IF($AC5034=1,Settings!$C$6,Settings!$C$7))*100)</f>
        <v/>
      </c>
      <c r="Y5034" s="7">
        <f>IF($C5034="","",V5034-M5034)</f>
        <v/>
      </c>
      <c r="AA5034">
        <f>IF($C5034="","",IF(COUNTIF($C$2:$C5034,$C5034)=1,1,0))</f>
        <v/>
      </c>
      <c r="AB5034">
        <f>IF($AA5034=1,SUMPRODUCT(--($AE$2:$AE$6001&lt;$AE5034))+1,"")</f>
        <v/>
      </c>
      <c r="AC5034">
        <f>IF($C5034="","",IF(OR($W5034=TRUE(),$W5034="TRUE"),0,1))</f>
        <v/>
      </c>
      <c r="AD5034">
        <f>IF($C5034="","",IF($Z5034="Yes",1,0))</f>
        <v/>
      </c>
      <c r="AE5034">
        <f>IF($AA5034=1,IFERROR(IF(VALUE($C5034)&lt;100000000,VALUE($C5034),1000000000),IFERROR(IF(VALUE(MID($C5034,2,20))&lt;100000000,VALUE(MID($C5034,2,20)),1000000000),1000000000))+ROW()/100000,"")</f>
        <v/>
      </c>
    </row>
    <row r="5035">
      <c r="M5035" s="7">
        <f>IF($C5035="","",L5035*V5035/100)</f>
        <v/>
      </c>
      <c r="N5035" s="11" t="n"/>
      <c r="R5035" s="7" t="n"/>
      <c r="T5035" s="7" t="n"/>
      <c r="U5035" s="7">
        <f>IF($C5035="","",T5035*X5035/100)</f>
        <v/>
      </c>
      <c r="V5035" s="7">
        <f>IF($C5035="","",T5035-U5035)</f>
        <v/>
      </c>
      <c r="X5035">
        <f>IF($C5035="","",IF($AD5035=1,Settings!$C$8,IF($AC5035=1,Settings!$C$6,Settings!$C$7))*100)</f>
        <v/>
      </c>
      <c r="Y5035" s="7">
        <f>IF($C5035="","",V5035-M5035)</f>
        <v/>
      </c>
      <c r="AA5035">
        <f>IF($C5035="","",IF(COUNTIF($C$2:$C5035,$C5035)=1,1,0))</f>
        <v/>
      </c>
      <c r="AB5035">
        <f>IF($AA5035=1,SUMPRODUCT(--($AE$2:$AE$6001&lt;$AE5035))+1,"")</f>
        <v/>
      </c>
      <c r="AC5035">
        <f>IF($C5035="","",IF(OR($W5035=TRUE(),$W5035="TRUE"),0,1))</f>
        <v/>
      </c>
      <c r="AD5035">
        <f>IF($C5035="","",IF($Z5035="Yes",1,0))</f>
        <v/>
      </c>
      <c r="AE5035">
        <f>IF($AA5035=1,IFERROR(IF(VALUE($C5035)&lt;100000000,VALUE($C5035),1000000000),IFERROR(IF(VALUE(MID($C5035,2,20))&lt;100000000,VALUE(MID($C5035,2,20)),1000000000),1000000000))+ROW()/100000,"")</f>
        <v/>
      </c>
    </row>
    <row r="5036">
      <c r="M5036" s="7">
        <f>IF($C5036="","",L5036*V5036/100)</f>
        <v/>
      </c>
      <c r="N5036" s="11" t="n"/>
      <c r="R5036" s="7" t="n"/>
      <c r="T5036" s="7" t="n"/>
      <c r="U5036" s="7">
        <f>IF($C5036="","",T5036*X5036/100)</f>
        <v/>
      </c>
      <c r="V5036" s="7">
        <f>IF($C5036="","",T5036-U5036)</f>
        <v/>
      </c>
      <c r="X5036">
        <f>IF($C5036="","",IF($AD5036=1,Settings!$C$8,IF($AC5036=1,Settings!$C$6,Settings!$C$7))*100)</f>
        <v/>
      </c>
      <c r="Y5036" s="7">
        <f>IF($C5036="","",V5036-M5036)</f>
        <v/>
      </c>
      <c r="AA5036">
        <f>IF($C5036="","",IF(COUNTIF($C$2:$C5036,$C5036)=1,1,0))</f>
        <v/>
      </c>
      <c r="AB5036">
        <f>IF($AA5036=1,SUMPRODUCT(--($AE$2:$AE$6001&lt;$AE5036))+1,"")</f>
        <v/>
      </c>
      <c r="AC5036">
        <f>IF($C5036="","",IF(OR($W5036=TRUE(),$W5036="TRUE"),0,1))</f>
        <v/>
      </c>
      <c r="AD5036">
        <f>IF($C5036="","",IF($Z5036="Yes",1,0))</f>
        <v/>
      </c>
      <c r="AE5036">
        <f>IF($AA5036=1,IFERROR(IF(VALUE($C5036)&lt;100000000,VALUE($C5036),1000000000),IFERROR(IF(VALUE(MID($C5036,2,20))&lt;100000000,VALUE(MID($C5036,2,20)),1000000000),1000000000))+ROW()/100000,"")</f>
        <v/>
      </c>
    </row>
    <row r="5037">
      <c r="M5037" s="7">
        <f>IF($C5037="","",L5037*V5037/100)</f>
        <v/>
      </c>
      <c r="N5037" s="11" t="n"/>
      <c r="R5037" s="7" t="n"/>
      <c r="T5037" s="7" t="n"/>
      <c r="U5037" s="7">
        <f>IF($C5037="","",T5037*X5037/100)</f>
        <v/>
      </c>
      <c r="V5037" s="7">
        <f>IF($C5037="","",T5037-U5037)</f>
        <v/>
      </c>
      <c r="X5037">
        <f>IF($C5037="","",IF($AD5037=1,Settings!$C$8,IF($AC5037=1,Settings!$C$6,Settings!$C$7))*100)</f>
        <v/>
      </c>
      <c r="Y5037" s="7">
        <f>IF($C5037="","",V5037-M5037)</f>
        <v/>
      </c>
      <c r="AA5037">
        <f>IF($C5037="","",IF(COUNTIF($C$2:$C5037,$C5037)=1,1,0))</f>
        <v/>
      </c>
      <c r="AB5037">
        <f>IF($AA5037=1,SUMPRODUCT(--($AE$2:$AE$6001&lt;$AE5037))+1,"")</f>
        <v/>
      </c>
      <c r="AC5037">
        <f>IF($C5037="","",IF(OR($W5037=TRUE(),$W5037="TRUE"),0,1))</f>
        <v/>
      </c>
      <c r="AD5037">
        <f>IF($C5037="","",IF($Z5037="Yes",1,0))</f>
        <v/>
      </c>
      <c r="AE5037">
        <f>IF($AA5037=1,IFERROR(IF(VALUE($C5037)&lt;100000000,VALUE($C5037),1000000000),IFERROR(IF(VALUE(MID($C5037,2,20))&lt;100000000,VALUE(MID($C5037,2,20)),1000000000),1000000000))+ROW()/100000,"")</f>
        <v/>
      </c>
    </row>
    <row r="5038">
      <c r="M5038" s="7">
        <f>IF($C5038="","",L5038*V5038/100)</f>
        <v/>
      </c>
      <c r="N5038" s="11" t="n"/>
      <c r="R5038" s="7" t="n"/>
      <c r="T5038" s="7" t="n"/>
      <c r="U5038" s="7">
        <f>IF($C5038="","",T5038*X5038/100)</f>
        <v/>
      </c>
      <c r="V5038" s="7">
        <f>IF($C5038="","",T5038-U5038)</f>
        <v/>
      </c>
      <c r="X5038">
        <f>IF($C5038="","",IF($AD5038=1,Settings!$C$8,IF($AC5038=1,Settings!$C$6,Settings!$C$7))*100)</f>
        <v/>
      </c>
      <c r="Y5038" s="7">
        <f>IF($C5038="","",V5038-M5038)</f>
        <v/>
      </c>
      <c r="AA5038">
        <f>IF($C5038="","",IF(COUNTIF($C$2:$C5038,$C5038)=1,1,0))</f>
        <v/>
      </c>
      <c r="AB5038">
        <f>IF($AA5038=1,SUMPRODUCT(--($AE$2:$AE$6001&lt;$AE5038))+1,"")</f>
        <v/>
      </c>
      <c r="AC5038">
        <f>IF($C5038="","",IF(OR($W5038=TRUE(),$W5038="TRUE"),0,1))</f>
        <v/>
      </c>
      <c r="AD5038">
        <f>IF($C5038="","",IF($Z5038="Yes",1,0))</f>
        <v/>
      </c>
      <c r="AE5038">
        <f>IF($AA5038=1,IFERROR(IF(VALUE($C5038)&lt;100000000,VALUE($C5038),1000000000),IFERROR(IF(VALUE(MID($C5038,2,20))&lt;100000000,VALUE(MID($C5038,2,20)),1000000000),1000000000))+ROW()/100000,"")</f>
        <v/>
      </c>
    </row>
    <row r="5039">
      <c r="M5039" s="7">
        <f>IF($C5039="","",L5039*V5039/100)</f>
        <v/>
      </c>
      <c r="N5039" s="11" t="n"/>
      <c r="R5039" s="7" t="n"/>
      <c r="T5039" s="7" t="n"/>
      <c r="U5039" s="7">
        <f>IF($C5039="","",T5039*X5039/100)</f>
        <v/>
      </c>
      <c r="V5039" s="7">
        <f>IF($C5039="","",T5039-U5039)</f>
        <v/>
      </c>
      <c r="X5039">
        <f>IF($C5039="","",IF($AD5039=1,Settings!$C$8,IF($AC5039=1,Settings!$C$6,Settings!$C$7))*100)</f>
        <v/>
      </c>
      <c r="Y5039" s="7">
        <f>IF($C5039="","",V5039-M5039)</f>
        <v/>
      </c>
      <c r="AA5039">
        <f>IF($C5039="","",IF(COUNTIF($C$2:$C5039,$C5039)=1,1,0))</f>
        <v/>
      </c>
      <c r="AB5039">
        <f>IF($AA5039=1,SUMPRODUCT(--($AE$2:$AE$6001&lt;$AE5039))+1,"")</f>
        <v/>
      </c>
      <c r="AC5039">
        <f>IF($C5039="","",IF(OR($W5039=TRUE(),$W5039="TRUE"),0,1))</f>
        <v/>
      </c>
      <c r="AD5039">
        <f>IF($C5039="","",IF($Z5039="Yes",1,0))</f>
        <v/>
      </c>
      <c r="AE5039">
        <f>IF($AA5039=1,IFERROR(IF(VALUE($C5039)&lt;100000000,VALUE($C5039),1000000000),IFERROR(IF(VALUE(MID($C5039,2,20))&lt;100000000,VALUE(MID($C5039,2,20)),1000000000),1000000000))+ROW()/100000,"")</f>
        <v/>
      </c>
    </row>
    <row r="5040">
      <c r="M5040" s="7">
        <f>IF($C5040="","",L5040*V5040/100)</f>
        <v/>
      </c>
      <c r="N5040" s="11" t="n"/>
      <c r="R5040" s="7" t="n"/>
      <c r="T5040" s="7" t="n"/>
      <c r="U5040" s="7">
        <f>IF($C5040="","",T5040*X5040/100)</f>
        <v/>
      </c>
      <c r="V5040" s="7">
        <f>IF($C5040="","",T5040-U5040)</f>
        <v/>
      </c>
      <c r="X5040">
        <f>IF($C5040="","",IF($AD5040=1,Settings!$C$8,IF($AC5040=1,Settings!$C$6,Settings!$C$7))*100)</f>
        <v/>
      </c>
      <c r="Y5040" s="7">
        <f>IF($C5040="","",V5040-M5040)</f>
        <v/>
      </c>
      <c r="AA5040">
        <f>IF($C5040="","",IF(COUNTIF($C$2:$C5040,$C5040)=1,1,0))</f>
        <v/>
      </c>
      <c r="AB5040">
        <f>IF($AA5040=1,SUMPRODUCT(--($AE$2:$AE$6001&lt;$AE5040))+1,"")</f>
        <v/>
      </c>
      <c r="AC5040">
        <f>IF($C5040="","",IF(OR($W5040=TRUE(),$W5040="TRUE"),0,1))</f>
        <v/>
      </c>
      <c r="AD5040">
        <f>IF($C5040="","",IF($Z5040="Yes",1,0))</f>
        <v/>
      </c>
      <c r="AE5040">
        <f>IF($AA5040=1,IFERROR(IF(VALUE($C5040)&lt;100000000,VALUE($C5040),1000000000),IFERROR(IF(VALUE(MID($C5040,2,20))&lt;100000000,VALUE(MID($C5040,2,20)),1000000000),1000000000))+ROW()/100000,"")</f>
        <v/>
      </c>
    </row>
    <row r="5041">
      <c r="M5041" s="7">
        <f>IF($C5041="","",L5041*V5041/100)</f>
        <v/>
      </c>
      <c r="N5041" s="11" t="n"/>
      <c r="R5041" s="7" t="n"/>
      <c r="T5041" s="7" t="n"/>
      <c r="U5041" s="7">
        <f>IF($C5041="","",T5041*X5041/100)</f>
        <v/>
      </c>
      <c r="V5041" s="7">
        <f>IF($C5041="","",T5041-U5041)</f>
        <v/>
      </c>
      <c r="X5041">
        <f>IF($C5041="","",IF($AD5041=1,Settings!$C$8,IF($AC5041=1,Settings!$C$6,Settings!$C$7))*100)</f>
        <v/>
      </c>
      <c r="Y5041" s="7">
        <f>IF($C5041="","",V5041-M5041)</f>
        <v/>
      </c>
      <c r="AA5041">
        <f>IF($C5041="","",IF(COUNTIF($C$2:$C5041,$C5041)=1,1,0))</f>
        <v/>
      </c>
      <c r="AB5041">
        <f>IF($AA5041=1,SUMPRODUCT(--($AE$2:$AE$6001&lt;$AE5041))+1,"")</f>
        <v/>
      </c>
      <c r="AC5041">
        <f>IF($C5041="","",IF(OR($W5041=TRUE(),$W5041="TRUE"),0,1))</f>
        <v/>
      </c>
      <c r="AD5041">
        <f>IF($C5041="","",IF($Z5041="Yes",1,0))</f>
        <v/>
      </c>
      <c r="AE5041">
        <f>IF($AA5041=1,IFERROR(IF(VALUE($C5041)&lt;100000000,VALUE($C5041),1000000000),IFERROR(IF(VALUE(MID($C5041,2,20))&lt;100000000,VALUE(MID($C5041,2,20)),1000000000),1000000000))+ROW()/100000,"")</f>
        <v/>
      </c>
    </row>
    <row r="5042">
      <c r="M5042" s="7">
        <f>IF($C5042="","",L5042*V5042/100)</f>
        <v/>
      </c>
      <c r="N5042" s="11" t="n"/>
      <c r="R5042" s="7" t="n"/>
      <c r="T5042" s="7" t="n"/>
      <c r="U5042" s="7">
        <f>IF($C5042="","",T5042*X5042/100)</f>
        <v/>
      </c>
      <c r="V5042" s="7">
        <f>IF($C5042="","",T5042-U5042)</f>
        <v/>
      </c>
      <c r="X5042">
        <f>IF($C5042="","",IF($AD5042=1,Settings!$C$8,IF($AC5042=1,Settings!$C$6,Settings!$C$7))*100)</f>
        <v/>
      </c>
      <c r="Y5042" s="7">
        <f>IF($C5042="","",V5042-M5042)</f>
        <v/>
      </c>
      <c r="AA5042">
        <f>IF($C5042="","",IF(COUNTIF($C$2:$C5042,$C5042)=1,1,0))</f>
        <v/>
      </c>
      <c r="AB5042">
        <f>IF($AA5042=1,SUMPRODUCT(--($AE$2:$AE$6001&lt;$AE5042))+1,"")</f>
        <v/>
      </c>
      <c r="AC5042">
        <f>IF($C5042="","",IF(OR($W5042=TRUE(),$W5042="TRUE"),0,1))</f>
        <v/>
      </c>
      <c r="AD5042">
        <f>IF($C5042="","",IF($Z5042="Yes",1,0))</f>
        <v/>
      </c>
      <c r="AE5042">
        <f>IF($AA5042=1,IFERROR(IF(VALUE($C5042)&lt;100000000,VALUE($C5042),1000000000),IFERROR(IF(VALUE(MID($C5042,2,20))&lt;100000000,VALUE(MID($C5042,2,20)),1000000000),1000000000))+ROW()/100000,"")</f>
        <v/>
      </c>
    </row>
    <row r="5043">
      <c r="M5043" s="7">
        <f>IF($C5043="","",L5043*V5043/100)</f>
        <v/>
      </c>
      <c r="N5043" s="11" t="n"/>
      <c r="R5043" s="7" t="n"/>
      <c r="T5043" s="7" t="n"/>
      <c r="U5043" s="7">
        <f>IF($C5043="","",T5043*X5043/100)</f>
        <v/>
      </c>
      <c r="V5043" s="7">
        <f>IF($C5043="","",T5043-U5043)</f>
        <v/>
      </c>
      <c r="X5043">
        <f>IF($C5043="","",IF($AD5043=1,Settings!$C$8,IF($AC5043=1,Settings!$C$6,Settings!$C$7))*100)</f>
        <v/>
      </c>
      <c r="Y5043" s="7">
        <f>IF($C5043="","",V5043-M5043)</f>
        <v/>
      </c>
      <c r="AA5043">
        <f>IF($C5043="","",IF(COUNTIF($C$2:$C5043,$C5043)=1,1,0))</f>
        <v/>
      </c>
      <c r="AB5043">
        <f>IF($AA5043=1,SUMPRODUCT(--($AE$2:$AE$6001&lt;$AE5043))+1,"")</f>
        <v/>
      </c>
      <c r="AC5043">
        <f>IF($C5043="","",IF(OR($W5043=TRUE(),$W5043="TRUE"),0,1))</f>
        <v/>
      </c>
      <c r="AD5043">
        <f>IF($C5043="","",IF($Z5043="Yes",1,0))</f>
        <v/>
      </c>
      <c r="AE5043">
        <f>IF($AA5043=1,IFERROR(IF(VALUE($C5043)&lt;100000000,VALUE($C5043),1000000000),IFERROR(IF(VALUE(MID($C5043,2,20))&lt;100000000,VALUE(MID($C5043,2,20)),1000000000),1000000000))+ROW()/100000,"")</f>
        <v/>
      </c>
    </row>
    <row r="5044">
      <c r="M5044" s="7">
        <f>IF($C5044="","",L5044*V5044/100)</f>
        <v/>
      </c>
      <c r="N5044" s="11" t="n"/>
      <c r="R5044" s="7" t="n"/>
      <c r="T5044" s="7" t="n"/>
      <c r="U5044" s="7">
        <f>IF($C5044="","",T5044*X5044/100)</f>
        <v/>
      </c>
      <c r="V5044" s="7">
        <f>IF($C5044="","",T5044-U5044)</f>
        <v/>
      </c>
      <c r="X5044">
        <f>IF($C5044="","",IF($AD5044=1,Settings!$C$8,IF($AC5044=1,Settings!$C$6,Settings!$C$7))*100)</f>
        <v/>
      </c>
      <c r="Y5044" s="7">
        <f>IF($C5044="","",V5044-M5044)</f>
        <v/>
      </c>
      <c r="AA5044">
        <f>IF($C5044="","",IF(COUNTIF($C$2:$C5044,$C5044)=1,1,0))</f>
        <v/>
      </c>
      <c r="AB5044">
        <f>IF($AA5044=1,SUMPRODUCT(--($AE$2:$AE$6001&lt;$AE5044))+1,"")</f>
        <v/>
      </c>
      <c r="AC5044">
        <f>IF($C5044="","",IF(OR($W5044=TRUE(),$W5044="TRUE"),0,1))</f>
        <v/>
      </c>
      <c r="AD5044">
        <f>IF($C5044="","",IF($Z5044="Yes",1,0))</f>
        <v/>
      </c>
      <c r="AE5044">
        <f>IF($AA5044=1,IFERROR(IF(VALUE($C5044)&lt;100000000,VALUE($C5044),1000000000),IFERROR(IF(VALUE(MID($C5044,2,20))&lt;100000000,VALUE(MID($C5044,2,20)),1000000000),1000000000))+ROW()/100000,"")</f>
        <v/>
      </c>
    </row>
    <row r="5045">
      <c r="M5045" s="7">
        <f>IF($C5045="","",L5045*V5045/100)</f>
        <v/>
      </c>
      <c r="N5045" s="11" t="n"/>
      <c r="R5045" s="7" t="n"/>
      <c r="T5045" s="7" t="n"/>
      <c r="U5045" s="7">
        <f>IF($C5045="","",T5045*X5045/100)</f>
        <v/>
      </c>
      <c r="V5045" s="7">
        <f>IF($C5045="","",T5045-U5045)</f>
        <v/>
      </c>
      <c r="X5045">
        <f>IF($C5045="","",IF($AD5045=1,Settings!$C$8,IF($AC5045=1,Settings!$C$6,Settings!$C$7))*100)</f>
        <v/>
      </c>
      <c r="Y5045" s="7">
        <f>IF($C5045="","",V5045-M5045)</f>
        <v/>
      </c>
      <c r="AA5045">
        <f>IF($C5045="","",IF(COUNTIF($C$2:$C5045,$C5045)=1,1,0))</f>
        <v/>
      </c>
      <c r="AB5045">
        <f>IF($AA5045=1,SUMPRODUCT(--($AE$2:$AE$6001&lt;$AE5045))+1,"")</f>
        <v/>
      </c>
      <c r="AC5045">
        <f>IF($C5045="","",IF(OR($W5045=TRUE(),$W5045="TRUE"),0,1))</f>
        <v/>
      </c>
      <c r="AD5045">
        <f>IF($C5045="","",IF($Z5045="Yes",1,0))</f>
        <v/>
      </c>
      <c r="AE5045">
        <f>IF($AA5045=1,IFERROR(IF(VALUE($C5045)&lt;100000000,VALUE($C5045),1000000000),IFERROR(IF(VALUE(MID($C5045,2,20))&lt;100000000,VALUE(MID($C5045,2,20)),1000000000),1000000000))+ROW()/100000,"")</f>
        <v/>
      </c>
    </row>
    <row r="5046">
      <c r="M5046" s="7">
        <f>IF($C5046="","",L5046*V5046/100)</f>
        <v/>
      </c>
      <c r="N5046" s="11" t="n"/>
      <c r="R5046" s="7" t="n"/>
      <c r="T5046" s="7" t="n"/>
      <c r="U5046" s="7">
        <f>IF($C5046="","",T5046*X5046/100)</f>
        <v/>
      </c>
      <c r="V5046" s="7">
        <f>IF($C5046="","",T5046-U5046)</f>
        <v/>
      </c>
      <c r="X5046">
        <f>IF($C5046="","",IF($AD5046=1,Settings!$C$8,IF($AC5046=1,Settings!$C$6,Settings!$C$7))*100)</f>
        <v/>
      </c>
      <c r="Y5046" s="7">
        <f>IF($C5046="","",V5046-M5046)</f>
        <v/>
      </c>
      <c r="AA5046">
        <f>IF($C5046="","",IF(COUNTIF($C$2:$C5046,$C5046)=1,1,0))</f>
        <v/>
      </c>
      <c r="AB5046">
        <f>IF($AA5046=1,SUMPRODUCT(--($AE$2:$AE$6001&lt;$AE5046))+1,"")</f>
        <v/>
      </c>
      <c r="AC5046">
        <f>IF($C5046="","",IF(OR($W5046=TRUE(),$W5046="TRUE"),0,1))</f>
        <v/>
      </c>
      <c r="AD5046">
        <f>IF($C5046="","",IF($Z5046="Yes",1,0))</f>
        <v/>
      </c>
      <c r="AE5046">
        <f>IF($AA5046=1,IFERROR(IF(VALUE($C5046)&lt;100000000,VALUE($C5046),1000000000),IFERROR(IF(VALUE(MID($C5046,2,20))&lt;100000000,VALUE(MID($C5046,2,20)),1000000000),1000000000))+ROW()/100000,"")</f>
        <v/>
      </c>
    </row>
    <row r="5047">
      <c r="M5047" s="7">
        <f>IF($C5047="","",L5047*V5047/100)</f>
        <v/>
      </c>
      <c r="N5047" s="11" t="n"/>
      <c r="R5047" s="7" t="n"/>
      <c r="T5047" s="7" t="n"/>
      <c r="U5047" s="7">
        <f>IF($C5047="","",T5047*X5047/100)</f>
        <v/>
      </c>
      <c r="V5047" s="7">
        <f>IF($C5047="","",T5047-U5047)</f>
        <v/>
      </c>
      <c r="X5047">
        <f>IF($C5047="","",IF($AD5047=1,Settings!$C$8,IF($AC5047=1,Settings!$C$6,Settings!$C$7))*100)</f>
        <v/>
      </c>
      <c r="Y5047" s="7">
        <f>IF($C5047="","",V5047-M5047)</f>
        <v/>
      </c>
      <c r="AA5047">
        <f>IF($C5047="","",IF(COUNTIF($C$2:$C5047,$C5047)=1,1,0))</f>
        <v/>
      </c>
      <c r="AB5047">
        <f>IF($AA5047=1,SUMPRODUCT(--($AE$2:$AE$6001&lt;$AE5047))+1,"")</f>
        <v/>
      </c>
      <c r="AC5047">
        <f>IF($C5047="","",IF(OR($W5047=TRUE(),$W5047="TRUE"),0,1))</f>
        <v/>
      </c>
      <c r="AD5047">
        <f>IF($C5047="","",IF($Z5047="Yes",1,0))</f>
        <v/>
      </c>
      <c r="AE5047">
        <f>IF($AA5047=1,IFERROR(IF(VALUE($C5047)&lt;100000000,VALUE($C5047),1000000000),IFERROR(IF(VALUE(MID($C5047,2,20))&lt;100000000,VALUE(MID($C5047,2,20)),1000000000),1000000000))+ROW()/100000,"")</f>
        <v/>
      </c>
    </row>
    <row r="5048">
      <c r="M5048" s="7">
        <f>IF($C5048="","",L5048*V5048/100)</f>
        <v/>
      </c>
      <c r="N5048" s="11" t="n"/>
      <c r="R5048" s="7" t="n"/>
      <c r="T5048" s="7" t="n"/>
      <c r="U5048" s="7">
        <f>IF($C5048="","",T5048*X5048/100)</f>
        <v/>
      </c>
      <c r="V5048" s="7">
        <f>IF($C5048="","",T5048-U5048)</f>
        <v/>
      </c>
      <c r="X5048">
        <f>IF($C5048="","",IF($AD5048=1,Settings!$C$8,IF($AC5048=1,Settings!$C$6,Settings!$C$7))*100)</f>
        <v/>
      </c>
      <c r="Y5048" s="7">
        <f>IF($C5048="","",V5048-M5048)</f>
        <v/>
      </c>
      <c r="AA5048">
        <f>IF($C5048="","",IF(COUNTIF($C$2:$C5048,$C5048)=1,1,0))</f>
        <v/>
      </c>
      <c r="AB5048">
        <f>IF($AA5048=1,SUMPRODUCT(--($AE$2:$AE$6001&lt;$AE5048))+1,"")</f>
        <v/>
      </c>
      <c r="AC5048">
        <f>IF($C5048="","",IF(OR($W5048=TRUE(),$W5048="TRUE"),0,1))</f>
        <v/>
      </c>
      <c r="AD5048">
        <f>IF($C5048="","",IF($Z5048="Yes",1,0))</f>
        <v/>
      </c>
      <c r="AE5048">
        <f>IF($AA5048=1,IFERROR(IF(VALUE($C5048)&lt;100000000,VALUE($C5048),1000000000),IFERROR(IF(VALUE(MID($C5048,2,20))&lt;100000000,VALUE(MID($C5048,2,20)),1000000000),1000000000))+ROW()/100000,"")</f>
        <v/>
      </c>
    </row>
    <row r="5049">
      <c r="M5049" s="7">
        <f>IF($C5049="","",L5049*V5049/100)</f>
        <v/>
      </c>
      <c r="N5049" s="11" t="n"/>
      <c r="R5049" s="7" t="n"/>
      <c r="T5049" s="7" t="n"/>
      <c r="U5049" s="7">
        <f>IF($C5049="","",T5049*X5049/100)</f>
        <v/>
      </c>
      <c r="V5049" s="7">
        <f>IF($C5049="","",T5049-U5049)</f>
        <v/>
      </c>
      <c r="X5049">
        <f>IF($C5049="","",IF($AD5049=1,Settings!$C$8,IF($AC5049=1,Settings!$C$6,Settings!$C$7))*100)</f>
        <v/>
      </c>
      <c r="Y5049" s="7">
        <f>IF($C5049="","",V5049-M5049)</f>
        <v/>
      </c>
      <c r="AA5049">
        <f>IF($C5049="","",IF(COUNTIF($C$2:$C5049,$C5049)=1,1,0))</f>
        <v/>
      </c>
      <c r="AB5049">
        <f>IF($AA5049=1,SUMPRODUCT(--($AE$2:$AE$6001&lt;$AE5049))+1,"")</f>
        <v/>
      </c>
      <c r="AC5049">
        <f>IF($C5049="","",IF(OR($W5049=TRUE(),$W5049="TRUE"),0,1))</f>
        <v/>
      </c>
      <c r="AD5049">
        <f>IF($C5049="","",IF($Z5049="Yes",1,0))</f>
        <v/>
      </c>
      <c r="AE5049">
        <f>IF($AA5049=1,IFERROR(IF(VALUE($C5049)&lt;100000000,VALUE($C5049),1000000000),IFERROR(IF(VALUE(MID($C5049,2,20))&lt;100000000,VALUE(MID($C5049,2,20)),1000000000),1000000000))+ROW()/100000,"")</f>
        <v/>
      </c>
    </row>
    <row r="5050">
      <c r="M5050" s="7">
        <f>IF($C5050="","",L5050*V5050/100)</f>
        <v/>
      </c>
      <c r="N5050" s="11" t="n"/>
      <c r="R5050" s="7" t="n"/>
      <c r="T5050" s="7" t="n"/>
      <c r="U5050" s="7">
        <f>IF($C5050="","",T5050*X5050/100)</f>
        <v/>
      </c>
      <c r="V5050" s="7">
        <f>IF($C5050="","",T5050-U5050)</f>
        <v/>
      </c>
      <c r="X5050">
        <f>IF($C5050="","",IF($AD5050=1,Settings!$C$8,IF($AC5050=1,Settings!$C$6,Settings!$C$7))*100)</f>
        <v/>
      </c>
      <c r="Y5050" s="7">
        <f>IF($C5050="","",V5050-M5050)</f>
        <v/>
      </c>
      <c r="AA5050">
        <f>IF($C5050="","",IF(COUNTIF($C$2:$C5050,$C5050)=1,1,0))</f>
        <v/>
      </c>
      <c r="AB5050">
        <f>IF($AA5050=1,SUMPRODUCT(--($AE$2:$AE$6001&lt;$AE5050))+1,"")</f>
        <v/>
      </c>
      <c r="AC5050">
        <f>IF($C5050="","",IF(OR($W5050=TRUE(),$W5050="TRUE"),0,1))</f>
        <v/>
      </c>
      <c r="AD5050">
        <f>IF($C5050="","",IF($Z5050="Yes",1,0))</f>
        <v/>
      </c>
      <c r="AE5050">
        <f>IF($AA5050=1,IFERROR(IF(VALUE($C5050)&lt;100000000,VALUE($C5050),1000000000),IFERROR(IF(VALUE(MID($C5050,2,20))&lt;100000000,VALUE(MID($C5050,2,20)),1000000000),1000000000))+ROW()/100000,"")</f>
        <v/>
      </c>
    </row>
    <row r="5051">
      <c r="M5051" s="7">
        <f>IF($C5051="","",L5051*V5051/100)</f>
        <v/>
      </c>
      <c r="N5051" s="11" t="n"/>
      <c r="R5051" s="7" t="n"/>
      <c r="T5051" s="7" t="n"/>
      <c r="U5051" s="7">
        <f>IF($C5051="","",T5051*X5051/100)</f>
        <v/>
      </c>
      <c r="V5051" s="7">
        <f>IF($C5051="","",T5051-U5051)</f>
        <v/>
      </c>
      <c r="X5051">
        <f>IF($C5051="","",IF($AD5051=1,Settings!$C$8,IF($AC5051=1,Settings!$C$6,Settings!$C$7))*100)</f>
        <v/>
      </c>
      <c r="Y5051" s="7">
        <f>IF($C5051="","",V5051-M5051)</f>
        <v/>
      </c>
      <c r="AA5051">
        <f>IF($C5051="","",IF(COUNTIF($C$2:$C5051,$C5051)=1,1,0))</f>
        <v/>
      </c>
      <c r="AB5051">
        <f>IF($AA5051=1,SUMPRODUCT(--($AE$2:$AE$6001&lt;$AE5051))+1,"")</f>
        <v/>
      </c>
      <c r="AC5051">
        <f>IF($C5051="","",IF(OR($W5051=TRUE(),$W5051="TRUE"),0,1))</f>
        <v/>
      </c>
      <c r="AD5051">
        <f>IF($C5051="","",IF($Z5051="Yes",1,0))</f>
        <v/>
      </c>
      <c r="AE5051">
        <f>IF($AA5051=1,IFERROR(IF(VALUE($C5051)&lt;100000000,VALUE($C5051),1000000000),IFERROR(IF(VALUE(MID($C5051,2,20))&lt;100000000,VALUE(MID($C5051,2,20)),1000000000),1000000000))+ROW()/100000,"")</f>
        <v/>
      </c>
    </row>
    <row r="5052">
      <c r="M5052" s="7">
        <f>IF($C5052="","",L5052*V5052/100)</f>
        <v/>
      </c>
      <c r="N5052" s="11" t="n"/>
      <c r="R5052" s="7" t="n"/>
      <c r="T5052" s="7" t="n"/>
      <c r="U5052" s="7">
        <f>IF($C5052="","",T5052*X5052/100)</f>
        <v/>
      </c>
      <c r="V5052" s="7">
        <f>IF($C5052="","",T5052-U5052)</f>
        <v/>
      </c>
      <c r="X5052">
        <f>IF($C5052="","",IF($AD5052=1,Settings!$C$8,IF($AC5052=1,Settings!$C$6,Settings!$C$7))*100)</f>
        <v/>
      </c>
      <c r="Y5052" s="7">
        <f>IF($C5052="","",V5052-M5052)</f>
        <v/>
      </c>
      <c r="AA5052">
        <f>IF($C5052="","",IF(COUNTIF($C$2:$C5052,$C5052)=1,1,0))</f>
        <v/>
      </c>
      <c r="AB5052">
        <f>IF($AA5052=1,SUMPRODUCT(--($AE$2:$AE$6001&lt;$AE5052))+1,"")</f>
        <v/>
      </c>
      <c r="AC5052">
        <f>IF($C5052="","",IF(OR($W5052=TRUE(),$W5052="TRUE"),0,1))</f>
        <v/>
      </c>
      <c r="AD5052">
        <f>IF($C5052="","",IF($Z5052="Yes",1,0))</f>
        <v/>
      </c>
      <c r="AE5052">
        <f>IF($AA5052=1,IFERROR(IF(VALUE($C5052)&lt;100000000,VALUE($C5052),1000000000),IFERROR(IF(VALUE(MID($C5052,2,20))&lt;100000000,VALUE(MID($C5052,2,20)),1000000000),1000000000))+ROW()/100000,"")</f>
        <v/>
      </c>
    </row>
    <row r="5053">
      <c r="M5053" s="7">
        <f>IF($C5053="","",L5053*V5053/100)</f>
        <v/>
      </c>
      <c r="N5053" s="11" t="n"/>
      <c r="R5053" s="7" t="n"/>
      <c r="T5053" s="7" t="n"/>
      <c r="U5053" s="7">
        <f>IF($C5053="","",T5053*X5053/100)</f>
        <v/>
      </c>
      <c r="V5053" s="7">
        <f>IF($C5053="","",T5053-U5053)</f>
        <v/>
      </c>
      <c r="X5053">
        <f>IF($C5053="","",IF($AD5053=1,Settings!$C$8,IF($AC5053=1,Settings!$C$6,Settings!$C$7))*100)</f>
        <v/>
      </c>
      <c r="Y5053" s="7">
        <f>IF($C5053="","",V5053-M5053)</f>
        <v/>
      </c>
      <c r="AA5053">
        <f>IF($C5053="","",IF(COUNTIF($C$2:$C5053,$C5053)=1,1,0))</f>
        <v/>
      </c>
      <c r="AB5053">
        <f>IF($AA5053=1,SUMPRODUCT(--($AE$2:$AE$6001&lt;$AE5053))+1,"")</f>
        <v/>
      </c>
      <c r="AC5053">
        <f>IF($C5053="","",IF(OR($W5053=TRUE(),$W5053="TRUE"),0,1))</f>
        <v/>
      </c>
      <c r="AD5053">
        <f>IF($C5053="","",IF($Z5053="Yes",1,0))</f>
        <v/>
      </c>
      <c r="AE5053">
        <f>IF($AA5053=1,IFERROR(IF(VALUE($C5053)&lt;100000000,VALUE($C5053),1000000000),IFERROR(IF(VALUE(MID($C5053,2,20))&lt;100000000,VALUE(MID($C5053,2,20)),1000000000),1000000000))+ROW()/100000,"")</f>
        <v/>
      </c>
    </row>
    <row r="5054">
      <c r="M5054" s="7">
        <f>IF($C5054="","",L5054*V5054/100)</f>
        <v/>
      </c>
      <c r="N5054" s="11" t="n"/>
      <c r="R5054" s="7" t="n"/>
      <c r="T5054" s="7" t="n"/>
      <c r="U5054" s="7">
        <f>IF($C5054="","",T5054*X5054/100)</f>
        <v/>
      </c>
      <c r="V5054" s="7">
        <f>IF($C5054="","",T5054-U5054)</f>
        <v/>
      </c>
      <c r="X5054">
        <f>IF($C5054="","",IF($AD5054=1,Settings!$C$8,IF($AC5054=1,Settings!$C$6,Settings!$C$7))*100)</f>
        <v/>
      </c>
      <c r="Y5054" s="7">
        <f>IF($C5054="","",V5054-M5054)</f>
        <v/>
      </c>
      <c r="AA5054">
        <f>IF($C5054="","",IF(COUNTIF($C$2:$C5054,$C5054)=1,1,0))</f>
        <v/>
      </c>
      <c r="AB5054">
        <f>IF($AA5054=1,SUMPRODUCT(--($AE$2:$AE$6001&lt;$AE5054))+1,"")</f>
        <v/>
      </c>
      <c r="AC5054">
        <f>IF($C5054="","",IF(OR($W5054=TRUE(),$W5054="TRUE"),0,1))</f>
        <v/>
      </c>
      <c r="AD5054">
        <f>IF($C5054="","",IF($Z5054="Yes",1,0))</f>
        <v/>
      </c>
      <c r="AE5054">
        <f>IF($AA5054=1,IFERROR(IF(VALUE($C5054)&lt;100000000,VALUE($C5054),1000000000),IFERROR(IF(VALUE(MID($C5054,2,20))&lt;100000000,VALUE(MID($C5054,2,20)),1000000000),1000000000))+ROW()/100000,"")</f>
        <v/>
      </c>
    </row>
    <row r="5055">
      <c r="M5055" s="7">
        <f>IF($C5055="","",L5055*V5055/100)</f>
        <v/>
      </c>
      <c r="N5055" s="11" t="n"/>
      <c r="R5055" s="7" t="n"/>
      <c r="T5055" s="7" t="n"/>
      <c r="U5055" s="7">
        <f>IF($C5055="","",T5055*X5055/100)</f>
        <v/>
      </c>
      <c r="V5055" s="7">
        <f>IF($C5055="","",T5055-U5055)</f>
        <v/>
      </c>
      <c r="X5055">
        <f>IF($C5055="","",IF($AD5055=1,Settings!$C$8,IF($AC5055=1,Settings!$C$6,Settings!$C$7))*100)</f>
        <v/>
      </c>
      <c r="Y5055" s="7">
        <f>IF($C5055="","",V5055-M5055)</f>
        <v/>
      </c>
      <c r="AA5055">
        <f>IF($C5055="","",IF(COUNTIF($C$2:$C5055,$C5055)=1,1,0))</f>
        <v/>
      </c>
      <c r="AB5055">
        <f>IF($AA5055=1,SUMPRODUCT(--($AE$2:$AE$6001&lt;$AE5055))+1,"")</f>
        <v/>
      </c>
      <c r="AC5055">
        <f>IF($C5055="","",IF(OR($W5055=TRUE(),$W5055="TRUE"),0,1))</f>
        <v/>
      </c>
      <c r="AD5055">
        <f>IF($C5055="","",IF($Z5055="Yes",1,0))</f>
        <v/>
      </c>
      <c r="AE5055">
        <f>IF($AA5055=1,IFERROR(IF(VALUE($C5055)&lt;100000000,VALUE($C5055),1000000000),IFERROR(IF(VALUE(MID($C5055,2,20))&lt;100000000,VALUE(MID($C5055,2,20)),1000000000),1000000000))+ROW()/100000,"")</f>
        <v/>
      </c>
    </row>
    <row r="5056">
      <c r="M5056" s="7">
        <f>IF($C5056="","",L5056*V5056/100)</f>
        <v/>
      </c>
      <c r="N5056" s="11" t="n"/>
      <c r="R5056" s="7" t="n"/>
      <c r="T5056" s="7" t="n"/>
      <c r="U5056" s="7">
        <f>IF($C5056="","",T5056*X5056/100)</f>
        <v/>
      </c>
      <c r="V5056" s="7">
        <f>IF($C5056="","",T5056-U5056)</f>
        <v/>
      </c>
      <c r="X5056">
        <f>IF($C5056="","",IF($AD5056=1,Settings!$C$8,IF($AC5056=1,Settings!$C$6,Settings!$C$7))*100)</f>
        <v/>
      </c>
      <c r="Y5056" s="7">
        <f>IF($C5056="","",V5056-M5056)</f>
        <v/>
      </c>
      <c r="AA5056">
        <f>IF($C5056="","",IF(COUNTIF($C$2:$C5056,$C5056)=1,1,0))</f>
        <v/>
      </c>
      <c r="AB5056">
        <f>IF($AA5056=1,SUMPRODUCT(--($AE$2:$AE$6001&lt;$AE5056))+1,"")</f>
        <v/>
      </c>
      <c r="AC5056">
        <f>IF($C5056="","",IF(OR($W5056=TRUE(),$W5056="TRUE"),0,1))</f>
        <v/>
      </c>
      <c r="AD5056">
        <f>IF($C5056="","",IF($Z5056="Yes",1,0))</f>
        <v/>
      </c>
      <c r="AE5056">
        <f>IF($AA5056=1,IFERROR(IF(VALUE($C5056)&lt;100000000,VALUE($C5056),1000000000),IFERROR(IF(VALUE(MID($C5056,2,20))&lt;100000000,VALUE(MID($C5056,2,20)),1000000000),1000000000))+ROW()/100000,"")</f>
        <v/>
      </c>
    </row>
    <row r="5057">
      <c r="M5057" s="7">
        <f>IF($C5057="","",L5057*V5057/100)</f>
        <v/>
      </c>
      <c r="N5057" s="11" t="n"/>
      <c r="R5057" s="7" t="n"/>
      <c r="T5057" s="7" t="n"/>
      <c r="U5057" s="7">
        <f>IF($C5057="","",T5057*X5057/100)</f>
        <v/>
      </c>
      <c r="V5057" s="7">
        <f>IF($C5057="","",T5057-U5057)</f>
        <v/>
      </c>
      <c r="X5057">
        <f>IF($C5057="","",IF($AD5057=1,Settings!$C$8,IF($AC5057=1,Settings!$C$6,Settings!$C$7))*100)</f>
        <v/>
      </c>
      <c r="Y5057" s="7">
        <f>IF($C5057="","",V5057-M5057)</f>
        <v/>
      </c>
      <c r="AA5057">
        <f>IF($C5057="","",IF(COUNTIF($C$2:$C5057,$C5057)=1,1,0))</f>
        <v/>
      </c>
      <c r="AB5057">
        <f>IF($AA5057=1,SUMPRODUCT(--($AE$2:$AE$6001&lt;$AE5057))+1,"")</f>
        <v/>
      </c>
      <c r="AC5057">
        <f>IF($C5057="","",IF(OR($W5057=TRUE(),$W5057="TRUE"),0,1))</f>
        <v/>
      </c>
      <c r="AD5057">
        <f>IF($C5057="","",IF($Z5057="Yes",1,0))</f>
        <v/>
      </c>
      <c r="AE5057">
        <f>IF($AA5057=1,IFERROR(IF(VALUE($C5057)&lt;100000000,VALUE($C5057),1000000000),IFERROR(IF(VALUE(MID($C5057,2,20))&lt;100000000,VALUE(MID($C5057,2,20)),1000000000),1000000000))+ROW()/100000,"")</f>
        <v/>
      </c>
    </row>
    <row r="5058">
      <c r="M5058" s="7">
        <f>IF($C5058="","",L5058*V5058/100)</f>
        <v/>
      </c>
      <c r="N5058" s="11" t="n"/>
      <c r="R5058" s="7" t="n"/>
      <c r="T5058" s="7" t="n"/>
      <c r="U5058" s="7">
        <f>IF($C5058="","",T5058*X5058/100)</f>
        <v/>
      </c>
      <c r="V5058" s="7">
        <f>IF($C5058="","",T5058-U5058)</f>
        <v/>
      </c>
      <c r="X5058">
        <f>IF($C5058="","",IF($AD5058=1,Settings!$C$8,IF($AC5058=1,Settings!$C$6,Settings!$C$7))*100)</f>
        <v/>
      </c>
      <c r="Y5058" s="7">
        <f>IF($C5058="","",V5058-M5058)</f>
        <v/>
      </c>
      <c r="AA5058">
        <f>IF($C5058="","",IF(COUNTIF($C$2:$C5058,$C5058)=1,1,0))</f>
        <v/>
      </c>
      <c r="AB5058">
        <f>IF($AA5058=1,SUMPRODUCT(--($AE$2:$AE$6001&lt;$AE5058))+1,"")</f>
        <v/>
      </c>
      <c r="AC5058">
        <f>IF($C5058="","",IF(OR($W5058=TRUE(),$W5058="TRUE"),0,1))</f>
        <v/>
      </c>
      <c r="AD5058">
        <f>IF($C5058="","",IF($Z5058="Yes",1,0))</f>
        <v/>
      </c>
      <c r="AE5058">
        <f>IF($AA5058=1,IFERROR(IF(VALUE($C5058)&lt;100000000,VALUE($C5058),1000000000),IFERROR(IF(VALUE(MID($C5058,2,20))&lt;100000000,VALUE(MID($C5058,2,20)),1000000000),1000000000))+ROW()/100000,"")</f>
        <v/>
      </c>
    </row>
    <row r="5059">
      <c r="M5059" s="7">
        <f>IF($C5059="","",L5059*V5059/100)</f>
        <v/>
      </c>
      <c r="N5059" s="11" t="n"/>
      <c r="R5059" s="7" t="n"/>
      <c r="T5059" s="7" t="n"/>
      <c r="U5059" s="7">
        <f>IF($C5059="","",T5059*X5059/100)</f>
        <v/>
      </c>
      <c r="V5059" s="7">
        <f>IF($C5059="","",T5059-U5059)</f>
        <v/>
      </c>
      <c r="X5059">
        <f>IF($C5059="","",IF($AD5059=1,Settings!$C$8,IF($AC5059=1,Settings!$C$6,Settings!$C$7))*100)</f>
        <v/>
      </c>
      <c r="Y5059" s="7">
        <f>IF($C5059="","",V5059-M5059)</f>
        <v/>
      </c>
      <c r="AA5059">
        <f>IF($C5059="","",IF(COUNTIF($C$2:$C5059,$C5059)=1,1,0))</f>
        <v/>
      </c>
      <c r="AB5059">
        <f>IF($AA5059=1,SUMPRODUCT(--($AE$2:$AE$6001&lt;$AE5059))+1,"")</f>
        <v/>
      </c>
      <c r="AC5059">
        <f>IF($C5059="","",IF(OR($W5059=TRUE(),$W5059="TRUE"),0,1))</f>
        <v/>
      </c>
      <c r="AD5059">
        <f>IF($C5059="","",IF($Z5059="Yes",1,0))</f>
        <v/>
      </c>
      <c r="AE5059">
        <f>IF($AA5059=1,IFERROR(IF(VALUE($C5059)&lt;100000000,VALUE($C5059),1000000000),IFERROR(IF(VALUE(MID($C5059,2,20))&lt;100000000,VALUE(MID($C5059,2,20)),1000000000),1000000000))+ROW()/100000,"")</f>
        <v/>
      </c>
    </row>
    <row r="5060">
      <c r="M5060" s="7">
        <f>IF($C5060="","",L5060*V5060/100)</f>
        <v/>
      </c>
      <c r="N5060" s="11" t="n"/>
      <c r="R5060" s="7" t="n"/>
      <c r="T5060" s="7" t="n"/>
      <c r="U5060" s="7">
        <f>IF($C5060="","",T5060*X5060/100)</f>
        <v/>
      </c>
      <c r="V5060" s="7">
        <f>IF($C5060="","",T5060-U5060)</f>
        <v/>
      </c>
      <c r="X5060">
        <f>IF($C5060="","",IF($AD5060=1,Settings!$C$8,IF($AC5060=1,Settings!$C$6,Settings!$C$7))*100)</f>
        <v/>
      </c>
      <c r="Y5060" s="7">
        <f>IF($C5060="","",V5060-M5060)</f>
        <v/>
      </c>
      <c r="AA5060">
        <f>IF($C5060="","",IF(COUNTIF($C$2:$C5060,$C5060)=1,1,0))</f>
        <v/>
      </c>
      <c r="AB5060">
        <f>IF($AA5060=1,SUMPRODUCT(--($AE$2:$AE$6001&lt;$AE5060))+1,"")</f>
        <v/>
      </c>
      <c r="AC5060">
        <f>IF($C5060="","",IF(OR($W5060=TRUE(),$W5060="TRUE"),0,1))</f>
        <v/>
      </c>
      <c r="AD5060">
        <f>IF($C5060="","",IF($Z5060="Yes",1,0))</f>
        <v/>
      </c>
      <c r="AE5060">
        <f>IF($AA5060=1,IFERROR(IF(VALUE($C5060)&lt;100000000,VALUE($C5060),1000000000),IFERROR(IF(VALUE(MID($C5060,2,20))&lt;100000000,VALUE(MID($C5060,2,20)),1000000000),1000000000))+ROW()/100000,"")</f>
        <v/>
      </c>
    </row>
    <row r="5061">
      <c r="M5061" s="7">
        <f>IF($C5061="","",L5061*V5061/100)</f>
        <v/>
      </c>
      <c r="N5061" s="11" t="n"/>
      <c r="R5061" s="7" t="n"/>
      <c r="T5061" s="7" t="n"/>
      <c r="U5061" s="7">
        <f>IF($C5061="","",T5061*X5061/100)</f>
        <v/>
      </c>
      <c r="V5061" s="7">
        <f>IF($C5061="","",T5061-U5061)</f>
        <v/>
      </c>
      <c r="X5061">
        <f>IF($C5061="","",IF($AD5061=1,Settings!$C$8,IF($AC5061=1,Settings!$C$6,Settings!$C$7))*100)</f>
        <v/>
      </c>
      <c r="Y5061" s="7">
        <f>IF($C5061="","",V5061-M5061)</f>
        <v/>
      </c>
      <c r="AA5061">
        <f>IF($C5061="","",IF(COUNTIF($C$2:$C5061,$C5061)=1,1,0))</f>
        <v/>
      </c>
      <c r="AB5061">
        <f>IF($AA5061=1,SUMPRODUCT(--($AE$2:$AE$6001&lt;$AE5061))+1,"")</f>
        <v/>
      </c>
      <c r="AC5061">
        <f>IF($C5061="","",IF(OR($W5061=TRUE(),$W5061="TRUE"),0,1))</f>
        <v/>
      </c>
      <c r="AD5061">
        <f>IF($C5061="","",IF($Z5061="Yes",1,0))</f>
        <v/>
      </c>
      <c r="AE5061">
        <f>IF($AA5061=1,IFERROR(IF(VALUE($C5061)&lt;100000000,VALUE($C5061),1000000000),IFERROR(IF(VALUE(MID($C5061,2,20))&lt;100000000,VALUE(MID($C5061,2,20)),1000000000),1000000000))+ROW()/100000,"")</f>
        <v/>
      </c>
    </row>
    <row r="5062">
      <c r="M5062" s="7">
        <f>IF($C5062="","",L5062*V5062/100)</f>
        <v/>
      </c>
      <c r="N5062" s="11" t="n"/>
      <c r="R5062" s="7" t="n"/>
      <c r="T5062" s="7" t="n"/>
      <c r="U5062" s="7">
        <f>IF($C5062="","",T5062*X5062/100)</f>
        <v/>
      </c>
      <c r="V5062" s="7">
        <f>IF($C5062="","",T5062-U5062)</f>
        <v/>
      </c>
      <c r="X5062">
        <f>IF($C5062="","",IF($AD5062=1,Settings!$C$8,IF($AC5062=1,Settings!$C$6,Settings!$C$7))*100)</f>
        <v/>
      </c>
      <c r="Y5062" s="7">
        <f>IF($C5062="","",V5062-M5062)</f>
        <v/>
      </c>
      <c r="AA5062">
        <f>IF($C5062="","",IF(COUNTIF($C$2:$C5062,$C5062)=1,1,0))</f>
        <v/>
      </c>
      <c r="AB5062">
        <f>IF($AA5062=1,SUMPRODUCT(--($AE$2:$AE$6001&lt;$AE5062))+1,"")</f>
        <v/>
      </c>
      <c r="AC5062">
        <f>IF($C5062="","",IF(OR($W5062=TRUE(),$W5062="TRUE"),0,1))</f>
        <v/>
      </c>
      <c r="AD5062">
        <f>IF($C5062="","",IF($Z5062="Yes",1,0))</f>
        <v/>
      </c>
      <c r="AE5062">
        <f>IF($AA5062=1,IFERROR(IF(VALUE($C5062)&lt;100000000,VALUE($C5062),1000000000),IFERROR(IF(VALUE(MID($C5062,2,20))&lt;100000000,VALUE(MID($C5062,2,20)),1000000000),1000000000))+ROW()/100000,"")</f>
        <v/>
      </c>
    </row>
    <row r="5063">
      <c r="M5063" s="7">
        <f>IF($C5063="","",L5063*V5063/100)</f>
        <v/>
      </c>
      <c r="N5063" s="11" t="n"/>
      <c r="R5063" s="7" t="n"/>
      <c r="T5063" s="7" t="n"/>
      <c r="U5063" s="7">
        <f>IF($C5063="","",T5063*X5063/100)</f>
        <v/>
      </c>
      <c r="V5063" s="7">
        <f>IF($C5063="","",T5063-U5063)</f>
        <v/>
      </c>
      <c r="X5063">
        <f>IF($C5063="","",IF($AD5063=1,Settings!$C$8,IF($AC5063=1,Settings!$C$6,Settings!$C$7))*100)</f>
        <v/>
      </c>
      <c r="Y5063" s="7">
        <f>IF($C5063="","",V5063-M5063)</f>
        <v/>
      </c>
      <c r="AA5063">
        <f>IF($C5063="","",IF(COUNTIF($C$2:$C5063,$C5063)=1,1,0))</f>
        <v/>
      </c>
      <c r="AB5063">
        <f>IF($AA5063=1,SUMPRODUCT(--($AE$2:$AE$6001&lt;$AE5063))+1,"")</f>
        <v/>
      </c>
      <c r="AC5063">
        <f>IF($C5063="","",IF(OR($W5063=TRUE(),$W5063="TRUE"),0,1))</f>
        <v/>
      </c>
      <c r="AD5063">
        <f>IF($C5063="","",IF($Z5063="Yes",1,0))</f>
        <v/>
      </c>
      <c r="AE5063">
        <f>IF($AA5063=1,IFERROR(IF(VALUE($C5063)&lt;100000000,VALUE($C5063),1000000000),IFERROR(IF(VALUE(MID($C5063,2,20))&lt;100000000,VALUE(MID($C5063,2,20)),1000000000),1000000000))+ROW()/100000,"")</f>
        <v/>
      </c>
    </row>
    <row r="5064">
      <c r="M5064" s="7">
        <f>IF($C5064="","",L5064*V5064/100)</f>
        <v/>
      </c>
      <c r="N5064" s="11" t="n"/>
      <c r="R5064" s="7" t="n"/>
      <c r="T5064" s="7" t="n"/>
      <c r="U5064" s="7">
        <f>IF($C5064="","",T5064*X5064/100)</f>
        <v/>
      </c>
      <c r="V5064" s="7">
        <f>IF($C5064="","",T5064-U5064)</f>
        <v/>
      </c>
      <c r="X5064">
        <f>IF($C5064="","",IF($AD5064=1,Settings!$C$8,IF($AC5064=1,Settings!$C$6,Settings!$C$7))*100)</f>
        <v/>
      </c>
      <c r="Y5064" s="7">
        <f>IF($C5064="","",V5064-M5064)</f>
        <v/>
      </c>
      <c r="AA5064">
        <f>IF($C5064="","",IF(COUNTIF($C$2:$C5064,$C5064)=1,1,0))</f>
        <v/>
      </c>
      <c r="AB5064">
        <f>IF($AA5064=1,SUMPRODUCT(--($AE$2:$AE$6001&lt;$AE5064))+1,"")</f>
        <v/>
      </c>
      <c r="AC5064">
        <f>IF($C5064="","",IF(OR($W5064=TRUE(),$W5064="TRUE"),0,1))</f>
        <v/>
      </c>
      <c r="AD5064">
        <f>IF($C5064="","",IF($Z5064="Yes",1,0))</f>
        <v/>
      </c>
      <c r="AE5064">
        <f>IF($AA5064=1,IFERROR(IF(VALUE($C5064)&lt;100000000,VALUE($C5064),1000000000),IFERROR(IF(VALUE(MID($C5064,2,20))&lt;100000000,VALUE(MID($C5064,2,20)),1000000000),1000000000))+ROW()/100000,"")</f>
        <v/>
      </c>
    </row>
    <row r="5065">
      <c r="M5065" s="7">
        <f>IF($C5065="","",L5065*V5065/100)</f>
        <v/>
      </c>
      <c r="N5065" s="11" t="n"/>
      <c r="R5065" s="7" t="n"/>
      <c r="T5065" s="7" t="n"/>
      <c r="U5065" s="7">
        <f>IF($C5065="","",T5065*X5065/100)</f>
        <v/>
      </c>
      <c r="V5065" s="7">
        <f>IF($C5065="","",T5065-U5065)</f>
        <v/>
      </c>
      <c r="X5065">
        <f>IF($C5065="","",IF($AD5065=1,Settings!$C$8,IF($AC5065=1,Settings!$C$6,Settings!$C$7))*100)</f>
        <v/>
      </c>
      <c r="Y5065" s="7">
        <f>IF($C5065="","",V5065-M5065)</f>
        <v/>
      </c>
      <c r="AA5065">
        <f>IF($C5065="","",IF(COUNTIF($C$2:$C5065,$C5065)=1,1,0))</f>
        <v/>
      </c>
      <c r="AB5065">
        <f>IF($AA5065=1,SUMPRODUCT(--($AE$2:$AE$6001&lt;$AE5065))+1,"")</f>
        <v/>
      </c>
      <c r="AC5065">
        <f>IF($C5065="","",IF(OR($W5065=TRUE(),$W5065="TRUE"),0,1))</f>
        <v/>
      </c>
      <c r="AD5065">
        <f>IF($C5065="","",IF($Z5065="Yes",1,0))</f>
        <v/>
      </c>
      <c r="AE5065">
        <f>IF($AA5065=1,IFERROR(IF(VALUE($C5065)&lt;100000000,VALUE($C5065),1000000000),IFERROR(IF(VALUE(MID($C5065,2,20))&lt;100000000,VALUE(MID($C5065,2,20)),1000000000),1000000000))+ROW()/100000,"")</f>
        <v/>
      </c>
    </row>
    <row r="5066">
      <c r="M5066" s="7">
        <f>IF($C5066="","",L5066*V5066/100)</f>
        <v/>
      </c>
      <c r="N5066" s="11" t="n"/>
      <c r="R5066" s="7" t="n"/>
      <c r="T5066" s="7" t="n"/>
      <c r="U5066" s="7">
        <f>IF($C5066="","",T5066*X5066/100)</f>
        <v/>
      </c>
      <c r="V5066" s="7">
        <f>IF($C5066="","",T5066-U5066)</f>
        <v/>
      </c>
      <c r="X5066">
        <f>IF($C5066="","",IF($AD5066=1,Settings!$C$8,IF($AC5066=1,Settings!$C$6,Settings!$C$7))*100)</f>
        <v/>
      </c>
      <c r="Y5066" s="7">
        <f>IF($C5066="","",V5066-M5066)</f>
        <v/>
      </c>
      <c r="AA5066">
        <f>IF($C5066="","",IF(COUNTIF($C$2:$C5066,$C5066)=1,1,0))</f>
        <v/>
      </c>
      <c r="AB5066">
        <f>IF($AA5066=1,SUMPRODUCT(--($AE$2:$AE$6001&lt;$AE5066))+1,"")</f>
        <v/>
      </c>
      <c r="AC5066">
        <f>IF($C5066="","",IF(OR($W5066=TRUE(),$W5066="TRUE"),0,1))</f>
        <v/>
      </c>
      <c r="AD5066">
        <f>IF($C5066="","",IF($Z5066="Yes",1,0))</f>
        <v/>
      </c>
      <c r="AE5066">
        <f>IF($AA5066=1,IFERROR(IF(VALUE($C5066)&lt;100000000,VALUE($C5066),1000000000),IFERROR(IF(VALUE(MID($C5066,2,20))&lt;100000000,VALUE(MID($C5066,2,20)),1000000000),1000000000))+ROW()/100000,"")</f>
        <v/>
      </c>
    </row>
    <row r="5067">
      <c r="M5067" s="7">
        <f>IF($C5067="","",L5067*V5067/100)</f>
        <v/>
      </c>
      <c r="N5067" s="11" t="n"/>
      <c r="R5067" s="7" t="n"/>
      <c r="T5067" s="7" t="n"/>
      <c r="U5067" s="7">
        <f>IF($C5067="","",T5067*X5067/100)</f>
        <v/>
      </c>
      <c r="V5067" s="7">
        <f>IF($C5067="","",T5067-U5067)</f>
        <v/>
      </c>
      <c r="X5067">
        <f>IF($C5067="","",IF($AD5067=1,Settings!$C$8,IF($AC5067=1,Settings!$C$6,Settings!$C$7))*100)</f>
        <v/>
      </c>
      <c r="Y5067" s="7">
        <f>IF($C5067="","",V5067-M5067)</f>
        <v/>
      </c>
      <c r="AA5067">
        <f>IF($C5067="","",IF(COUNTIF($C$2:$C5067,$C5067)=1,1,0))</f>
        <v/>
      </c>
      <c r="AB5067">
        <f>IF($AA5067=1,SUMPRODUCT(--($AE$2:$AE$6001&lt;$AE5067))+1,"")</f>
        <v/>
      </c>
      <c r="AC5067">
        <f>IF($C5067="","",IF(OR($W5067=TRUE(),$W5067="TRUE"),0,1))</f>
        <v/>
      </c>
      <c r="AD5067">
        <f>IF($C5067="","",IF($Z5067="Yes",1,0))</f>
        <v/>
      </c>
      <c r="AE5067">
        <f>IF($AA5067=1,IFERROR(IF(VALUE($C5067)&lt;100000000,VALUE($C5067),1000000000),IFERROR(IF(VALUE(MID($C5067,2,20))&lt;100000000,VALUE(MID($C5067,2,20)),1000000000),1000000000))+ROW()/100000,"")</f>
        <v/>
      </c>
    </row>
    <row r="5068">
      <c r="M5068" s="7">
        <f>IF($C5068="","",L5068*V5068/100)</f>
        <v/>
      </c>
      <c r="N5068" s="11" t="n"/>
      <c r="R5068" s="7" t="n"/>
      <c r="T5068" s="7" t="n"/>
      <c r="U5068" s="7">
        <f>IF($C5068="","",T5068*X5068/100)</f>
        <v/>
      </c>
      <c r="V5068" s="7">
        <f>IF($C5068="","",T5068-U5068)</f>
        <v/>
      </c>
      <c r="X5068">
        <f>IF($C5068="","",IF($AD5068=1,Settings!$C$8,IF($AC5068=1,Settings!$C$6,Settings!$C$7))*100)</f>
        <v/>
      </c>
      <c r="Y5068" s="7">
        <f>IF($C5068="","",V5068-M5068)</f>
        <v/>
      </c>
      <c r="AA5068">
        <f>IF($C5068="","",IF(COUNTIF($C$2:$C5068,$C5068)=1,1,0))</f>
        <v/>
      </c>
      <c r="AB5068">
        <f>IF($AA5068=1,SUMPRODUCT(--($AE$2:$AE$6001&lt;$AE5068))+1,"")</f>
        <v/>
      </c>
      <c r="AC5068">
        <f>IF($C5068="","",IF(OR($W5068=TRUE(),$W5068="TRUE"),0,1))</f>
        <v/>
      </c>
      <c r="AD5068">
        <f>IF($C5068="","",IF($Z5068="Yes",1,0))</f>
        <v/>
      </c>
      <c r="AE5068">
        <f>IF($AA5068=1,IFERROR(IF(VALUE($C5068)&lt;100000000,VALUE($C5068),1000000000),IFERROR(IF(VALUE(MID($C5068,2,20))&lt;100000000,VALUE(MID($C5068,2,20)),1000000000),1000000000))+ROW()/100000,"")</f>
        <v/>
      </c>
    </row>
    <row r="5069">
      <c r="M5069" s="7">
        <f>IF($C5069="","",L5069*V5069/100)</f>
        <v/>
      </c>
      <c r="N5069" s="11" t="n"/>
      <c r="R5069" s="7" t="n"/>
      <c r="T5069" s="7" t="n"/>
      <c r="U5069" s="7">
        <f>IF($C5069="","",T5069*X5069/100)</f>
        <v/>
      </c>
      <c r="V5069" s="7">
        <f>IF($C5069="","",T5069-U5069)</f>
        <v/>
      </c>
      <c r="X5069">
        <f>IF($C5069="","",IF($AD5069=1,Settings!$C$8,IF($AC5069=1,Settings!$C$6,Settings!$C$7))*100)</f>
        <v/>
      </c>
      <c r="Y5069" s="7">
        <f>IF($C5069="","",V5069-M5069)</f>
        <v/>
      </c>
      <c r="AA5069">
        <f>IF($C5069="","",IF(COUNTIF($C$2:$C5069,$C5069)=1,1,0))</f>
        <v/>
      </c>
      <c r="AB5069">
        <f>IF($AA5069=1,SUMPRODUCT(--($AE$2:$AE$6001&lt;$AE5069))+1,"")</f>
        <v/>
      </c>
      <c r="AC5069">
        <f>IF($C5069="","",IF(OR($W5069=TRUE(),$W5069="TRUE"),0,1))</f>
        <v/>
      </c>
      <c r="AD5069">
        <f>IF($C5069="","",IF($Z5069="Yes",1,0))</f>
        <v/>
      </c>
      <c r="AE5069">
        <f>IF($AA5069=1,IFERROR(IF(VALUE($C5069)&lt;100000000,VALUE($C5069),1000000000),IFERROR(IF(VALUE(MID($C5069,2,20))&lt;100000000,VALUE(MID($C5069,2,20)),1000000000),1000000000))+ROW()/100000,"")</f>
        <v/>
      </c>
    </row>
    <row r="5070">
      <c r="M5070" s="7">
        <f>IF($C5070="","",L5070*V5070/100)</f>
        <v/>
      </c>
      <c r="N5070" s="11" t="n"/>
      <c r="R5070" s="7" t="n"/>
      <c r="T5070" s="7" t="n"/>
      <c r="U5070" s="7">
        <f>IF($C5070="","",T5070*X5070/100)</f>
        <v/>
      </c>
      <c r="V5070" s="7">
        <f>IF($C5070="","",T5070-U5070)</f>
        <v/>
      </c>
      <c r="X5070">
        <f>IF($C5070="","",IF($AD5070=1,Settings!$C$8,IF($AC5070=1,Settings!$C$6,Settings!$C$7))*100)</f>
        <v/>
      </c>
      <c r="Y5070" s="7">
        <f>IF($C5070="","",V5070-M5070)</f>
        <v/>
      </c>
      <c r="AA5070">
        <f>IF($C5070="","",IF(COUNTIF($C$2:$C5070,$C5070)=1,1,0))</f>
        <v/>
      </c>
      <c r="AB5070">
        <f>IF($AA5070=1,SUMPRODUCT(--($AE$2:$AE$6001&lt;$AE5070))+1,"")</f>
        <v/>
      </c>
      <c r="AC5070">
        <f>IF($C5070="","",IF(OR($W5070=TRUE(),$W5070="TRUE"),0,1))</f>
        <v/>
      </c>
      <c r="AD5070">
        <f>IF($C5070="","",IF($Z5070="Yes",1,0))</f>
        <v/>
      </c>
      <c r="AE5070">
        <f>IF($AA5070=1,IFERROR(IF(VALUE($C5070)&lt;100000000,VALUE($C5070),1000000000),IFERROR(IF(VALUE(MID($C5070,2,20))&lt;100000000,VALUE(MID($C5070,2,20)),1000000000),1000000000))+ROW()/100000,"")</f>
        <v/>
      </c>
    </row>
    <row r="5071">
      <c r="M5071" s="7">
        <f>IF($C5071="","",L5071*V5071/100)</f>
        <v/>
      </c>
      <c r="N5071" s="11" t="n"/>
      <c r="R5071" s="7" t="n"/>
      <c r="T5071" s="7" t="n"/>
      <c r="U5071" s="7">
        <f>IF($C5071="","",T5071*X5071/100)</f>
        <v/>
      </c>
      <c r="V5071" s="7">
        <f>IF($C5071="","",T5071-U5071)</f>
        <v/>
      </c>
      <c r="X5071">
        <f>IF($C5071="","",IF($AD5071=1,Settings!$C$8,IF($AC5071=1,Settings!$C$6,Settings!$C$7))*100)</f>
        <v/>
      </c>
      <c r="Y5071" s="7">
        <f>IF($C5071="","",V5071-M5071)</f>
        <v/>
      </c>
      <c r="AA5071">
        <f>IF($C5071="","",IF(COUNTIF($C$2:$C5071,$C5071)=1,1,0))</f>
        <v/>
      </c>
      <c r="AB5071">
        <f>IF($AA5071=1,SUMPRODUCT(--($AE$2:$AE$6001&lt;$AE5071))+1,"")</f>
        <v/>
      </c>
      <c r="AC5071">
        <f>IF($C5071="","",IF(OR($W5071=TRUE(),$W5071="TRUE"),0,1))</f>
        <v/>
      </c>
      <c r="AD5071">
        <f>IF($C5071="","",IF($Z5071="Yes",1,0))</f>
        <v/>
      </c>
      <c r="AE5071">
        <f>IF($AA5071=1,IFERROR(IF(VALUE($C5071)&lt;100000000,VALUE($C5071),1000000000),IFERROR(IF(VALUE(MID($C5071,2,20))&lt;100000000,VALUE(MID($C5071,2,20)),1000000000),1000000000))+ROW()/100000,"")</f>
        <v/>
      </c>
    </row>
    <row r="5072">
      <c r="M5072" s="7">
        <f>IF($C5072="","",L5072*V5072/100)</f>
        <v/>
      </c>
      <c r="N5072" s="11" t="n"/>
      <c r="R5072" s="7" t="n"/>
      <c r="T5072" s="7" t="n"/>
      <c r="U5072" s="7">
        <f>IF($C5072="","",T5072*X5072/100)</f>
        <v/>
      </c>
      <c r="V5072" s="7">
        <f>IF($C5072="","",T5072-U5072)</f>
        <v/>
      </c>
      <c r="X5072">
        <f>IF($C5072="","",IF($AD5072=1,Settings!$C$8,IF($AC5072=1,Settings!$C$6,Settings!$C$7))*100)</f>
        <v/>
      </c>
      <c r="Y5072" s="7">
        <f>IF($C5072="","",V5072-M5072)</f>
        <v/>
      </c>
      <c r="AA5072">
        <f>IF($C5072="","",IF(COUNTIF($C$2:$C5072,$C5072)=1,1,0))</f>
        <v/>
      </c>
      <c r="AB5072">
        <f>IF($AA5072=1,SUMPRODUCT(--($AE$2:$AE$6001&lt;$AE5072))+1,"")</f>
        <v/>
      </c>
      <c r="AC5072">
        <f>IF($C5072="","",IF(OR($W5072=TRUE(),$W5072="TRUE"),0,1))</f>
        <v/>
      </c>
      <c r="AD5072">
        <f>IF($C5072="","",IF($Z5072="Yes",1,0))</f>
        <v/>
      </c>
      <c r="AE5072">
        <f>IF($AA5072=1,IFERROR(IF(VALUE($C5072)&lt;100000000,VALUE($C5072),1000000000),IFERROR(IF(VALUE(MID($C5072,2,20))&lt;100000000,VALUE(MID($C5072,2,20)),1000000000),1000000000))+ROW()/100000,"")</f>
        <v/>
      </c>
    </row>
    <row r="5073">
      <c r="M5073" s="7">
        <f>IF($C5073="","",L5073*V5073/100)</f>
        <v/>
      </c>
      <c r="N5073" s="11" t="n"/>
      <c r="R5073" s="7" t="n"/>
      <c r="T5073" s="7" t="n"/>
      <c r="U5073" s="7">
        <f>IF($C5073="","",T5073*X5073/100)</f>
        <v/>
      </c>
      <c r="V5073" s="7">
        <f>IF($C5073="","",T5073-U5073)</f>
        <v/>
      </c>
      <c r="X5073">
        <f>IF($C5073="","",IF($AD5073=1,Settings!$C$8,IF($AC5073=1,Settings!$C$6,Settings!$C$7))*100)</f>
        <v/>
      </c>
      <c r="Y5073" s="7">
        <f>IF($C5073="","",V5073-M5073)</f>
        <v/>
      </c>
      <c r="AA5073">
        <f>IF($C5073="","",IF(COUNTIF($C$2:$C5073,$C5073)=1,1,0))</f>
        <v/>
      </c>
      <c r="AB5073">
        <f>IF($AA5073=1,SUMPRODUCT(--($AE$2:$AE$6001&lt;$AE5073))+1,"")</f>
        <v/>
      </c>
      <c r="AC5073">
        <f>IF($C5073="","",IF(OR($W5073=TRUE(),$W5073="TRUE"),0,1))</f>
        <v/>
      </c>
      <c r="AD5073">
        <f>IF($C5073="","",IF($Z5073="Yes",1,0))</f>
        <v/>
      </c>
      <c r="AE5073">
        <f>IF($AA5073=1,IFERROR(IF(VALUE($C5073)&lt;100000000,VALUE($C5073),1000000000),IFERROR(IF(VALUE(MID($C5073,2,20))&lt;100000000,VALUE(MID($C5073,2,20)),1000000000),1000000000))+ROW()/100000,"")</f>
        <v/>
      </c>
    </row>
    <row r="5074">
      <c r="M5074" s="7">
        <f>IF($C5074="","",L5074*V5074/100)</f>
        <v/>
      </c>
      <c r="N5074" s="11" t="n"/>
      <c r="R5074" s="7" t="n"/>
      <c r="T5074" s="7" t="n"/>
      <c r="U5074" s="7">
        <f>IF($C5074="","",T5074*X5074/100)</f>
        <v/>
      </c>
      <c r="V5074" s="7">
        <f>IF($C5074="","",T5074-U5074)</f>
        <v/>
      </c>
      <c r="X5074">
        <f>IF($C5074="","",IF($AD5074=1,Settings!$C$8,IF($AC5074=1,Settings!$C$6,Settings!$C$7))*100)</f>
        <v/>
      </c>
      <c r="Y5074" s="7">
        <f>IF($C5074="","",V5074-M5074)</f>
        <v/>
      </c>
      <c r="AA5074">
        <f>IF($C5074="","",IF(COUNTIF($C$2:$C5074,$C5074)=1,1,0))</f>
        <v/>
      </c>
      <c r="AB5074">
        <f>IF($AA5074=1,SUMPRODUCT(--($AE$2:$AE$6001&lt;$AE5074))+1,"")</f>
        <v/>
      </c>
      <c r="AC5074">
        <f>IF($C5074="","",IF(OR($W5074=TRUE(),$W5074="TRUE"),0,1))</f>
        <v/>
      </c>
      <c r="AD5074">
        <f>IF($C5074="","",IF($Z5074="Yes",1,0))</f>
        <v/>
      </c>
      <c r="AE5074">
        <f>IF($AA5074=1,IFERROR(IF(VALUE($C5074)&lt;100000000,VALUE($C5074),1000000000),IFERROR(IF(VALUE(MID($C5074,2,20))&lt;100000000,VALUE(MID($C5074,2,20)),1000000000),1000000000))+ROW()/100000,"")</f>
        <v/>
      </c>
    </row>
    <row r="5075">
      <c r="M5075" s="7">
        <f>IF($C5075="","",L5075*V5075/100)</f>
        <v/>
      </c>
      <c r="N5075" s="11" t="n"/>
      <c r="R5075" s="7" t="n"/>
      <c r="T5075" s="7" t="n"/>
      <c r="U5075" s="7">
        <f>IF($C5075="","",T5075*X5075/100)</f>
        <v/>
      </c>
      <c r="V5075" s="7">
        <f>IF($C5075="","",T5075-U5075)</f>
        <v/>
      </c>
      <c r="X5075">
        <f>IF($C5075="","",IF($AD5075=1,Settings!$C$8,IF($AC5075=1,Settings!$C$6,Settings!$C$7))*100)</f>
        <v/>
      </c>
      <c r="Y5075" s="7">
        <f>IF($C5075="","",V5075-M5075)</f>
        <v/>
      </c>
      <c r="AA5075">
        <f>IF($C5075="","",IF(COUNTIF($C$2:$C5075,$C5075)=1,1,0))</f>
        <v/>
      </c>
      <c r="AB5075">
        <f>IF($AA5075=1,SUMPRODUCT(--($AE$2:$AE$6001&lt;$AE5075))+1,"")</f>
        <v/>
      </c>
      <c r="AC5075">
        <f>IF($C5075="","",IF(OR($W5075=TRUE(),$W5075="TRUE"),0,1))</f>
        <v/>
      </c>
      <c r="AD5075">
        <f>IF($C5075="","",IF($Z5075="Yes",1,0))</f>
        <v/>
      </c>
      <c r="AE5075">
        <f>IF($AA5075=1,IFERROR(IF(VALUE($C5075)&lt;100000000,VALUE($C5075),1000000000),IFERROR(IF(VALUE(MID($C5075,2,20))&lt;100000000,VALUE(MID($C5075,2,20)),1000000000),1000000000))+ROW()/100000,"")</f>
        <v/>
      </c>
    </row>
    <row r="5076">
      <c r="M5076" s="7">
        <f>IF($C5076="","",L5076*V5076/100)</f>
        <v/>
      </c>
      <c r="N5076" s="11" t="n"/>
      <c r="R5076" s="7" t="n"/>
      <c r="T5076" s="7" t="n"/>
      <c r="U5076" s="7">
        <f>IF($C5076="","",T5076*X5076/100)</f>
        <v/>
      </c>
      <c r="V5076" s="7">
        <f>IF($C5076="","",T5076-U5076)</f>
        <v/>
      </c>
      <c r="X5076">
        <f>IF($C5076="","",IF($AD5076=1,Settings!$C$8,IF($AC5076=1,Settings!$C$6,Settings!$C$7))*100)</f>
        <v/>
      </c>
      <c r="Y5076" s="7">
        <f>IF($C5076="","",V5076-M5076)</f>
        <v/>
      </c>
      <c r="AA5076">
        <f>IF($C5076="","",IF(COUNTIF($C$2:$C5076,$C5076)=1,1,0))</f>
        <v/>
      </c>
      <c r="AB5076">
        <f>IF($AA5076=1,SUMPRODUCT(--($AE$2:$AE$6001&lt;$AE5076))+1,"")</f>
        <v/>
      </c>
      <c r="AC5076">
        <f>IF($C5076="","",IF(OR($W5076=TRUE(),$W5076="TRUE"),0,1))</f>
        <v/>
      </c>
      <c r="AD5076">
        <f>IF($C5076="","",IF($Z5076="Yes",1,0))</f>
        <v/>
      </c>
      <c r="AE5076">
        <f>IF($AA5076=1,IFERROR(IF(VALUE($C5076)&lt;100000000,VALUE($C5076),1000000000),IFERROR(IF(VALUE(MID($C5076,2,20))&lt;100000000,VALUE(MID($C5076,2,20)),1000000000),1000000000))+ROW()/100000,"")</f>
        <v/>
      </c>
    </row>
    <row r="5077">
      <c r="M5077" s="7">
        <f>IF($C5077="","",L5077*V5077/100)</f>
        <v/>
      </c>
      <c r="N5077" s="11" t="n"/>
      <c r="R5077" s="7" t="n"/>
      <c r="T5077" s="7" t="n"/>
      <c r="U5077" s="7">
        <f>IF($C5077="","",T5077*X5077/100)</f>
        <v/>
      </c>
      <c r="V5077" s="7">
        <f>IF($C5077="","",T5077-U5077)</f>
        <v/>
      </c>
      <c r="X5077">
        <f>IF($C5077="","",IF($AD5077=1,Settings!$C$8,IF($AC5077=1,Settings!$C$6,Settings!$C$7))*100)</f>
        <v/>
      </c>
      <c r="Y5077" s="7">
        <f>IF($C5077="","",V5077-M5077)</f>
        <v/>
      </c>
      <c r="AA5077">
        <f>IF($C5077="","",IF(COUNTIF($C$2:$C5077,$C5077)=1,1,0))</f>
        <v/>
      </c>
      <c r="AB5077">
        <f>IF($AA5077=1,SUMPRODUCT(--($AE$2:$AE$6001&lt;$AE5077))+1,"")</f>
        <v/>
      </c>
      <c r="AC5077">
        <f>IF($C5077="","",IF(OR($W5077=TRUE(),$W5077="TRUE"),0,1))</f>
        <v/>
      </c>
      <c r="AD5077">
        <f>IF($C5077="","",IF($Z5077="Yes",1,0))</f>
        <v/>
      </c>
      <c r="AE5077">
        <f>IF($AA5077=1,IFERROR(IF(VALUE($C5077)&lt;100000000,VALUE($C5077),1000000000),IFERROR(IF(VALUE(MID($C5077,2,20))&lt;100000000,VALUE(MID($C5077,2,20)),1000000000),1000000000))+ROW()/100000,"")</f>
        <v/>
      </c>
    </row>
    <row r="5078">
      <c r="M5078" s="7">
        <f>IF($C5078="","",L5078*V5078/100)</f>
        <v/>
      </c>
      <c r="N5078" s="11" t="n"/>
      <c r="R5078" s="7" t="n"/>
      <c r="T5078" s="7" t="n"/>
      <c r="U5078" s="7">
        <f>IF($C5078="","",T5078*X5078/100)</f>
        <v/>
      </c>
      <c r="V5078" s="7">
        <f>IF($C5078="","",T5078-U5078)</f>
        <v/>
      </c>
      <c r="X5078">
        <f>IF($C5078="","",IF($AD5078=1,Settings!$C$8,IF($AC5078=1,Settings!$C$6,Settings!$C$7))*100)</f>
        <v/>
      </c>
      <c r="Y5078" s="7">
        <f>IF($C5078="","",V5078-M5078)</f>
        <v/>
      </c>
      <c r="AA5078">
        <f>IF($C5078="","",IF(COUNTIF($C$2:$C5078,$C5078)=1,1,0))</f>
        <v/>
      </c>
      <c r="AB5078">
        <f>IF($AA5078=1,SUMPRODUCT(--($AE$2:$AE$6001&lt;$AE5078))+1,"")</f>
        <v/>
      </c>
      <c r="AC5078">
        <f>IF($C5078="","",IF(OR($W5078=TRUE(),$W5078="TRUE"),0,1))</f>
        <v/>
      </c>
      <c r="AD5078">
        <f>IF($C5078="","",IF($Z5078="Yes",1,0))</f>
        <v/>
      </c>
      <c r="AE5078">
        <f>IF($AA5078=1,IFERROR(IF(VALUE($C5078)&lt;100000000,VALUE($C5078),1000000000),IFERROR(IF(VALUE(MID($C5078,2,20))&lt;100000000,VALUE(MID($C5078,2,20)),1000000000),1000000000))+ROW()/100000,"")</f>
        <v/>
      </c>
    </row>
    <row r="5079">
      <c r="M5079" s="7">
        <f>IF($C5079="","",L5079*V5079/100)</f>
        <v/>
      </c>
      <c r="N5079" s="11" t="n"/>
      <c r="R5079" s="7" t="n"/>
      <c r="T5079" s="7" t="n"/>
      <c r="U5079" s="7">
        <f>IF($C5079="","",T5079*X5079/100)</f>
        <v/>
      </c>
      <c r="V5079" s="7">
        <f>IF($C5079="","",T5079-U5079)</f>
        <v/>
      </c>
      <c r="X5079">
        <f>IF($C5079="","",IF($AD5079=1,Settings!$C$8,IF($AC5079=1,Settings!$C$6,Settings!$C$7))*100)</f>
        <v/>
      </c>
      <c r="Y5079" s="7">
        <f>IF($C5079="","",V5079-M5079)</f>
        <v/>
      </c>
      <c r="AA5079">
        <f>IF($C5079="","",IF(COUNTIF($C$2:$C5079,$C5079)=1,1,0))</f>
        <v/>
      </c>
      <c r="AB5079">
        <f>IF($AA5079=1,SUMPRODUCT(--($AE$2:$AE$6001&lt;$AE5079))+1,"")</f>
        <v/>
      </c>
      <c r="AC5079">
        <f>IF($C5079="","",IF(OR($W5079=TRUE(),$W5079="TRUE"),0,1))</f>
        <v/>
      </c>
      <c r="AD5079">
        <f>IF($C5079="","",IF($Z5079="Yes",1,0))</f>
        <v/>
      </c>
      <c r="AE5079">
        <f>IF($AA5079=1,IFERROR(IF(VALUE($C5079)&lt;100000000,VALUE($C5079),1000000000),IFERROR(IF(VALUE(MID($C5079,2,20))&lt;100000000,VALUE(MID($C5079,2,20)),1000000000),1000000000))+ROW()/100000,"")</f>
        <v/>
      </c>
    </row>
    <row r="5080">
      <c r="M5080" s="7">
        <f>IF($C5080="","",L5080*V5080/100)</f>
        <v/>
      </c>
      <c r="N5080" s="11" t="n"/>
      <c r="R5080" s="7" t="n"/>
      <c r="T5080" s="7" t="n"/>
      <c r="U5080" s="7">
        <f>IF($C5080="","",T5080*X5080/100)</f>
        <v/>
      </c>
      <c r="V5080" s="7">
        <f>IF($C5080="","",T5080-U5080)</f>
        <v/>
      </c>
      <c r="X5080">
        <f>IF($C5080="","",IF($AD5080=1,Settings!$C$8,IF($AC5080=1,Settings!$C$6,Settings!$C$7))*100)</f>
        <v/>
      </c>
      <c r="Y5080" s="7">
        <f>IF($C5080="","",V5080-M5080)</f>
        <v/>
      </c>
      <c r="AA5080">
        <f>IF($C5080="","",IF(COUNTIF($C$2:$C5080,$C5080)=1,1,0))</f>
        <v/>
      </c>
      <c r="AB5080">
        <f>IF($AA5080=1,SUMPRODUCT(--($AE$2:$AE$6001&lt;$AE5080))+1,"")</f>
        <v/>
      </c>
      <c r="AC5080">
        <f>IF($C5080="","",IF(OR($W5080=TRUE(),$W5080="TRUE"),0,1))</f>
        <v/>
      </c>
      <c r="AD5080">
        <f>IF($C5080="","",IF($Z5080="Yes",1,0))</f>
        <v/>
      </c>
      <c r="AE5080">
        <f>IF($AA5080=1,IFERROR(IF(VALUE($C5080)&lt;100000000,VALUE($C5080),1000000000),IFERROR(IF(VALUE(MID($C5080,2,20))&lt;100000000,VALUE(MID($C5080,2,20)),1000000000),1000000000))+ROW()/100000,"")</f>
        <v/>
      </c>
    </row>
    <row r="5081">
      <c r="M5081" s="7">
        <f>IF($C5081="","",L5081*V5081/100)</f>
        <v/>
      </c>
      <c r="N5081" s="11" t="n"/>
      <c r="R5081" s="7" t="n"/>
      <c r="T5081" s="7" t="n"/>
      <c r="U5081" s="7">
        <f>IF($C5081="","",T5081*X5081/100)</f>
        <v/>
      </c>
      <c r="V5081" s="7">
        <f>IF($C5081="","",T5081-U5081)</f>
        <v/>
      </c>
      <c r="X5081">
        <f>IF($C5081="","",IF($AD5081=1,Settings!$C$8,IF($AC5081=1,Settings!$C$6,Settings!$C$7))*100)</f>
        <v/>
      </c>
      <c r="Y5081" s="7">
        <f>IF($C5081="","",V5081-M5081)</f>
        <v/>
      </c>
      <c r="AA5081">
        <f>IF($C5081="","",IF(COUNTIF($C$2:$C5081,$C5081)=1,1,0))</f>
        <v/>
      </c>
      <c r="AB5081">
        <f>IF($AA5081=1,SUMPRODUCT(--($AE$2:$AE$6001&lt;$AE5081))+1,"")</f>
        <v/>
      </c>
      <c r="AC5081">
        <f>IF($C5081="","",IF(OR($W5081=TRUE(),$W5081="TRUE"),0,1))</f>
        <v/>
      </c>
      <c r="AD5081">
        <f>IF($C5081="","",IF($Z5081="Yes",1,0))</f>
        <v/>
      </c>
      <c r="AE5081">
        <f>IF($AA5081=1,IFERROR(IF(VALUE($C5081)&lt;100000000,VALUE($C5081),1000000000),IFERROR(IF(VALUE(MID($C5081,2,20))&lt;100000000,VALUE(MID($C5081,2,20)),1000000000),1000000000))+ROW()/100000,"")</f>
        <v/>
      </c>
    </row>
    <row r="5082">
      <c r="M5082" s="7">
        <f>IF($C5082="","",L5082*V5082/100)</f>
        <v/>
      </c>
      <c r="N5082" s="11" t="n"/>
      <c r="R5082" s="7" t="n"/>
      <c r="T5082" s="7" t="n"/>
      <c r="U5082" s="7">
        <f>IF($C5082="","",T5082*X5082/100)</f>
        <v/>
      </c>
      <c r="V5082" s="7">
        <f>IF($C5082="","",T5082-U5082)</f>
        <v/>
      </c>
      <c r="X5082">
        <f>IF($C5082="","",IF($AD5082=1,Settings!$C$8,IF($AC5082=1,Settings!$C$6,Settings!$C$7))*100)</f>
        <v/>
      </c>
      <c r="Y5082" s="7">
        <f>IF($C5082="","",V5082-M5082)</f>
        <v/>
      </c>
      <c r="AA5082">
        <f>IF($C5082="","",IF(COUNTIF($C$2:$C5082,$C5082)=1,1,0))</f>
        <v/>
      </c>
      <c r="AB5082">
        <f>IF($AA5082=1,SUMPRODUCT(--($AE$2:$AE$6001&lt;$AE5082))+1,"")</f>
        <v/>
      </c>
      <c r="AC5082">
        <f>IF($C5082="","",IF(OR($W5082=TRUE(),$W5082="TRUE"),0,1))</f>
        <v/>
      </c>
      <c r="AD5082">
        <f>IF($C5082="","",IF($Z5082="Yes",1,0))</f>
        <v/>
      </c>
      <c r="AE5082">
        <f>IF($AA5082=1,IFERROR(IF(VALUE($C5082)&lt;100000000,VALUE($C5082),1000000000),IFERROR(IF(VALUE(MID($C5082,2,20))&lt;100000000,VALUE(MID($C5082,2,20)),1000000000),1000000000))+ROW()/100000,"")</f>
        <v/>
      </c>
    </row>
    <row r="5083">
      <c r="M5083" s="7">
        <f>IF($C5083="","",L5083*V5083/100)</f>
        <v/>
      </c>
      <c r="N5083" s="11" t="n"/>
      <c r="R5083" s="7" t="n"/>
      <c r="T5083" s="7" t="n"/>
      <c r="U5083" s="7">
        <f>IF($C5083="","",T5083*X5083/100)</f>
        <v/>
      </c>
      <c r="V5083" s="7">
        <f>IF($C5083="","",T5083-U5083)</f>
        <v/>
      </c>
      <c r="X5083">
        <f>IF($C5083="","",IF($AD5083=1,Settings!$C$8,IF($AC5083=1,Settings!$C$6,Settings!$C$7))*100)</f>
        <v/>
      </c>
      <c r="Y5083" s="7">
        <f>IF($C5083="","",V5083-M5083)</f>
        <v/>
      </c>
      <c r="AA5083">
        <f>IF($C5083="","",IF(COUNTIF($C$2:$C5083,$C5083)=1,1,0))</f>
        <v/>
      </c>
      <c r="AB5083">
        <f>IF($AA5083=1,SUMPRODUCT(--($AE$2:$AE$6001&lt;$AE5083))+1,"")</f>
        <v/>
      </c>
      <c r="AC5083">
        <f>IF($C5083="","",IF(OR($W5083=TRUE(),$W5083="TRUE"),0,1))</f>
        <v/>
      </c>
      <c r="AD5083">
        <f>IF($C5083="","",IF($Z5083="Yes",1,0))</f>
        <v/>
      </c>
      <c r="AE5083">
        <f>IF($AA5083=1,IFERROR(IF(VALUE($C5083)&lt;100000000,VALUE($C5083),1000000000),IFERROR(IF(VALUE(MID($C5083,2,20))&lt;100000000,VALUE(MID($C5083,2,20)),1000000000),1000000000))+ROW()/100000,"")</f>
        <v/>
      </c>
    </row>
    <row r="5084">
      <c r="M5084" s="7">
        <f>IF($C5084="","",L5084*V5084/100)</f>
        <v/>
      </c>
      <c r="N5084" s="11" t="n"/>
      <c r="R5084" s="7" t="n"/>
      <c r="T5084" s="7" t="n"/>
      <c r="U5084" s="7">
        <f>IF($C5084="","",T5084*X5084/100)</f>
        <v/>
      </c>
      <c r="V5084" s="7">
        <f>IF($C5084="","",T5084-U5084)</f>
        <v/>
      </c>
      <c r="X5084">
        <f>IF($C5084="","",IF($AD5084=1,Settings!$C$8,IF($AC5084=1,Settings!$C$6,Settings!$C$7))*100)</f>
        <v/>
      </c>
      <c r="Y5084" s="7">
        <f>IF($C5084="","",V5084-M5084)</f>
        <v/>
      </c>
      <c r="AA5084">
        <f>IF($C5084="","",IF(COUNTIF($C$2:$C5084,$C5084)=1,1,0))</f>
        <v/>
      </c>
      <c r="AB5084">
        <f>IF($AA5084=1,SUMPRODUCT(--($AE$2:$AE$6001&lt;$AE5084))+1,"")</f>
        <v/>
      </c>
      <c r="AC5084">
        <f>IF($C5084="","",IF(OR($W5084=TRUE(),$W5084="TRUE"),0,1))</f>
        <v/>
      </c>
      <c r="AD5084">
        <f>IF($C5084="","",IF($Z5084="Yes",1,0))</f>
        <v/>
      </c>
      <c r="AE5084">
        <f>IF($AA5084=1,IFERROR(IF(VALUE($C5084)&lt;100000000,VALUE($C5084),1000000000),IFERROR(IF(VALUE(MID($C5084,2,20))&lt;100000000,VALUE(MID($C5084,2,20)),1000000000),1000000000))+ROW()/100000,"")</f>
        <v/>
      </c>
    </row>
    <row r="5085">
      <c r="M5085" s="7">
        <f>IF($C5085="","",L5085*V5085/100)</f>
        <v/>
      </c>
      <c r="N5085" s="11" t="n"/>
      <c r="R5085" s="7" t="n"/>
      <c r="T5085" s="7" t="n"/>
      <c r="U5085" s="7">
        <f>IF($C5085="","",T5085*X5085/100)</f>
        <v/>
      </c>
      <c r="V5085" s="7">
        <f>IF($C5085="","",T5085-U5085)</f>
        <v/>
      </c>
      <c r="X5085">
        <f>IF($C5085="","",IF($AD5085=1,Settings!$C$8,IF($AC5085=1,Settings!$C$6,Settings!$C$7))*100)</f>
        <v/>
      </c>
      <c r="Y5085" s="7">
        <f>IF($C5085="","",V5085-M5085)</f>
        <v/>
      </c>
      <c r="AA5085">
        <f>IF($C5085="","",IF(COUNTIF($C$2:$C5085,$C5085)=1,1,0))</f>
        <v/>
      </c>
      <c r="AB5085">
        <f>IF($AA5085=1,SUMPRODUCT(--($AE$2:$AE$6001&lt;$AE5085))+1,"")</f>
        <v/>
      </c>
      <c r="AC5085">
        <f>IF($C5085="","",IF(OR($W5085=TRUE(),$W5085="TRUE"),0,1))</f>
        <v/>
      </c>
      <c r="AD5085">
        <f>IF($C5085="","",IF($Z5085="Yes",1,0))</f>
        <v/>
      </c>
      <c r="AE5085">
        <f>IF($AA5085=1,IFERROR(IF(VALUE($C5085)&lt;100000000,VALUE($C5085),1000000000),IFERROR(IF(VALUE(MID($C5085,2,20))&lt;100000000,VALUE(MID($C5085,2,20)),1000000000),1000000000))+ROW()/100000,"")</f>
        <v/>
      </c>
    </row>
    <row r="5086">
      <c r="M5086" s="7">
        <f>IF($C5086="","",L5086*V5086/100)</f>
        <v/>
      </c>
      <c r="N5086" s="11" t="n"/>
      <c r="R5086" s="7" t="n"/>
      <c r="T5086" s="7" t="n"/>
      <c r="U5086" s="7">
        <f>IF($C5086="","",T5086*X5086/100)</f>
        <v/>
      </c>
      <c r="V5086" s="7">
        <f>IF($C5086="","",T5086-U5086)</f>
        <v/>
      </c>
      <c r="X5086">
        <f>IF($C5086="","",IF($AD5086=1,Settings!$C$8,IF($AC5086=1,Settings!$C$6,Settings!$C$7))*100)</f>
        <v/>
      </c>
      <c r="Y5086" s="7">
        <f>IF($C5086="","",V5086-M5086)</f>
        <v/>
      </c>
      <c r="AA5086">
        <f>IF($C5086="","",IF(COUNTIF($C$2:$C5086,$C5086)=1,1,0))</f>
        <v/>
      </c>
      <c r="AB5086">
        <f>IF($AA5086=1,SUMPRODUCT(--($AE$2:$AE$6001&lt;$AE5086))+1,"")</f>
        <v/>
      </c>
      <c r="AC5086">
        <f>IF($C5086="","",IF(OR($W5086=TRUE(),$W5086="TRUE"),0,1))</f>
        <v/>
      </c>
      <c r="AD5086">
        <f>IF($C5086="","",IF($Z5086="Yes",1,0))</f>
        <v/>
      </c>
      <c r="AE5086">
        <f>IF($AA5086=1,IFERROR(IF(VALUE($C5086)&lt;100000000,VALUE($C5086),1000000000),IFERROR(IF(VALUE(MID($C5086,2,20))&lt;100000000,VALUE(MID($C5086,2,20)),1000000000),1000000000))+ROW()/100000,"")</f>
        <v/>
      </c>
    </row>
    <row r="5087">
      <c r="M5087" s="7">
        <f>IF($C5087="","",L5087*V5087/100)</f>
        <v/>
      </c>
      <c r="N5087" s="11" t="n"/>
      <c r="R5087" s="7" t="n"/>
      <c r="T5087" s="7" t="n"/>
      <c r="U5087" s="7">
        <f>IF($C5087="","",T5087*X5087/100)</f>
        <v/>
      </c>
      <c r="V5087" s="7">
        <f>IF($C5087="","",T5087-U5087)</f>
        <v/>
      </c>
      <c r="X5087">
        <f>IF($C5087="","",IF($AD5087=1,Settings!$C$8,IF($AC5087=1,Settings!$C$6,Settings!$C$7))*100)</f>
        <v/>
      </c>
      <c r="Y5087" s="7">
        <f>IF($C5087="","",V5087-M5087)</f>
        <v/>
      </c>
      <c r="AA5087">
        <f>IF($C5087="","",IF(COUNTIF($C$2:$C5087,$C5087)=1,1,0))</f>
        <v/>
      </c>
      <c r="AB5087">
        <f>IF($AA5087=1,SUMPRODUCT(--($AE$2:$AE$6001&lt;$AE5087))+1,"")</f>
        <v/>
      </c>
      <c r="AC5087">
        <f>IF($C5087="","",IF(OR($W5087=TRUE(),$W5087="TRUE"),0,1))</f>
        <v/>
      </c>
      <c r="AD5087">
        <f>IF($C5087="","",IF($Z5087="Yes",1,0))</f>
        <v/>
      </c>
      <c r="AE5087">
        <f>IF($AA5087=1,IFERROR(IF(VALUE($C5087)&lt;100000000,VALUE($C5087),1000000000),IFERROR(IF(VALUE(MID($C5087,2,20))&lt;100000000,VALUE(MID($C5087,2,20)),1000000000),1000000000))+ROW()/100000,"")</f>
        <v/>
      </c>
    </row>
    <row r="5088">
      <c r="M5088" s="7">
        <f>IF($C5088="","",L5088*V5088/100)</f>
        <v/>
      </c>
      <c r="N5088" s="11" t="n"/>
      <c r="R5088" s="7" t="n"/>
      <c r="T5088" s="7" t="n"/>
      <c r="U5088" s="7">
        <f>IF($C5088="","",T5088*X5088/100)</f>
        <v/>
      </c>
      <c r="V5088" s="7">
        <f>IF($C5088="","",T5088-U5088)</f>
        <v/>
      </c>
      <c r="X5088">
        <f>IF($C5088="","",IF($AD5088=1,Settings!$C$8,IF($AC5088=1,Settings!$C$6,Settings!$C$7))*100)</f>
        <v/>
      </c>
      <c r="Y5088" s="7">
        <f>IF($C5088="","",V5088-M5088)</f>
        <v/>
      </c>
      <c r="AA5088">
        <f>IF($C5088="","",IF(COUNTIF($C$2:$C5088,$C5088)=1,1,0))</f>
        <v/>
      </c>
      <c r="AB5088">
        <f>IF($AA5088=1,SUMPRODUCT(--($AE$2:$AE$6001&lt;$AE5088))+1,"")</f>
        <v/>
      </c>
      <c r="AC5088">
        <f>IF($C5088="","",IF(OR($W5088=TRUE(),$W5088="TRUE"),0,1))</f>
        <v/>
      </c>
      <c r="AD5088">
        <f>IF($C5088="","",IF($Z5088="Yes",1,0))</f>
        <v/>
      </c>
      <c r="AE5088">
        <f>IF($AA5088=1,IFERROR(IF(VALUE($C5088)&lt;100000000,VALUE($C5088),1000000000),IFERROR(IF(VALUE(MID($C5088,2,20))&lt;100000000,VALUE(MID($C5088,2,20)),1000000000),1000000000))+ROW()/100000,"")</f>
        <v/>
      </c>
    </row>
    <row r="5089">
      <c r="M5089" s="7">
        <f>IF($C5089="","",L5089*V5089/100)</f>
        <v/>
      </c>
      <c r="N5089" s="11" t="n"/>
      <c r="R5089" s="7" t="n"/>
      <c r="T5089" s="7" t="n"/>
      <c r="U5089" s="7">
        <f>IF($C5089="","",T5089*X5089/100)</f>
        <v/>
      </c>
      <c r="V5089" s="7">
        <f>IF($C5089="","",T5089-U5089)</f>
        <v/>
      </c>
      <c r="X5089">
        <f>IF($C5089="","",IF($AD5089=1,Settings!$C$8,IF($AC5089=1,Settings!$C$6,Settings!$C$7))*100)</f>
        <v/>
      </c>
      <c r="Y5089" s="7">
        <f>IF($C5089="","",V5089-M5089)</f>
        <v/>
      </c>
      <c r="AA5089">
        <f>IF($C5089="","",IF(COUNTIF($C$2:$C5089,$C5089)=1,1,0))</f>
        <v/>
      </c>
      <c r="AB5089">
        <f>IF($AA5089=1,SUMPRODUCT(--($AE$2:$AE$6001&lt;$AE5089))+1,"")</f>
        <v/>
      </c>
      <c r="AC5089">
        <f>IF($C5089="","",IF(OR($W5089=TRUE(),$W5089="TRUE"),0,1))</f>
        <v/>
      </c>
      <c r="AD5089">
        <f>IF($C5089="","",IF($Z5089="Yes",1,0))</f>
        <v/>
      </c>
      <c r="AE5089">
        <f>IF($AA5089=1,IFERROR(IF(VALUE($C5089)&lt;100000000,VALUE($C5089),1000000000),IFERROR(IF(VALUE(MID($C5089,2,20))&lt;100000000,VALUE(MID($C5089,2,20)),1000000000),1000000000))+ROW()/100000,"")</f>
        <v/>
      </c>
    </row>
    <row r="5090">
      <c r="M5090" s="7">
        <f>IF($C5090="","",L5090*V5090/100)</f>
        <v/>
      </c>
      <c r="N5090" s="11" t="n"/>
      <c r="R5090" s="7" t="n"/>
      <c r="T5090" s="7" t="n"/>
      <c r="U5090" s="7">
        <f>IF($C5090="","",T5090*X5090/100)</f>
        <v/>
      </c>
      <c r="V5090" s="7">
        <f>IF($C5090="","",T5090-U5090)</f>
        <v/>
      </c>
      <c r="X5090">
        <f>IF($C5090="","",IF($AD5090=1,Settings!$C$8,IF($AC5090=1,Settings!$C$6,Settings!$C$7))*100)</f>
        <v/>
      </c>
      <c r="Y5090" s="7">
        <f>IF($C5090="","",V5090-M5090)</f>
        <v/>
      </c>
      <c r="AA5090">
        <f>IF($C5090="","",IF(COUNTIF($C$2:$C5090,$C5090)=1,1,0))</f>
        <v/>
      </c>
      <c r="AB5090">
        <f>IF($AA5090=1,SUMPRODUCT(--($AE$2:$AE$6001&lt;$AE5090))+1,"")</f>
        <v/>
      </c>
      <c r="AC5090">
        <f>IF($C5090="","",IF(OR($W5090=TRUE(),$W5090="TRUE"),0,1))</f>
        <v/>
      </c>
      <c r="AD5090">
        <f>IF($C5090="","",IF($Z5090="Yes",1,0))</f>
        <v/>
      </c>
      <c r="AE5090">
        <f>IF($AA5090=1,IFERROR(IF(VALUE($C5090)&lt;100000000,VALUE($C5090),1000000000),IFERROR(IF(VALUE(MID($C5090,2,20))&lt;100000000,VALUE(MID($C5090,2,20)),1000000000),1000000000))+ROW()/100000,"")</f>
        <v/>
      </c>
    </row>
    <row r="5091">
      <c r="M5091" s="7">
        <f>IF($C5091="","",L5091*V5091/100)</f>
        <v/>
      </c>
      <c r="N5091" s="11" t="n"/>
      <c r="R5091" s="7" t="n"/>
      <c r="T5091" s="7" t="n"/>
      <c r="U5091" s="7">
        <f>IF($C5091="","",T5091*X5091/100)</f>
        <v/>
      </c>
      <c r="V5091" s="7">
        <f>IF($C5091="","",T5091-U5091)</f>
        <v/>
      </c>
      <c r="X5091">
        <f>IF($C5091="","",IF($AD5091=1,Settings!$C$8,IF($AC5091=1,Settings!$C$6,Settings!$C$7))*100)</f>
        <v/>
      </c>
      <c r="Y5091" s="7">
        <f>IF($C5091="","",V5091-M5091)</f>
        <v/>
      </c>
      <c r="AA5091">
        <f>IF($C5091="","",IF(COUNTIF($C$2:$C5091,$C5091)=1,1,0))</f>
        <v/>
      </c>
      <c r="AB5091">
        <f>IF($AA5091=1,SUMPRODUCT(--($AE$2:$AE$6001&lt;$AE5091))+1,"")</f>
        <v/>
      </c>
      <c r="AC5091">
        <f>IF($C5091="","",IF(OR($W5091=TRUE(),$W5091="TRUE"),0,1))</f>
        <v/>
      </c>
      <c r="AD5091">
        <f>IF($C5091="","",IF($Z5091="Yes",1,0))</f>
        <v/>
      </c>
      <c r="AE5091">
        <f>IF($AA5091=1,IFERROR(IF(VALUE($C5091)&lt;100000000,VALUE($C5091),1000000000),IFERROR(IF(VALUE(MID($C5091,2,20))&lt;100000000,VALUE(MID($C5091,2,20)),1000000000),1000000000))+ROW()/100000,"")</f>
        <v/>
      </c>
    </row>
    <row r="5092">
      <c r="M5092" s="7">
        <f>IF($C5092="","",L5092*V5092/100)</f>
        <v/>
      </c>
      <c r="N5092" s="11" t="n"/>
      <c r="R5092" s="7" t="n"/>
      <c r="T5092" s="7" t="n"/>
      <c r="U5092" s="7">
        <f>IF($C5092="","",T5092*X5092/100)</f>
        <v/>
      </c>
      <c r="V5092" s="7">
        <f>IF($C5092="","",T5092-U5092)</f>
        <v/>
      </c>
      <c r="X5092">
        <f>IF($C5092="","",IF($AD5092=1,Settings!$C$8,IF($AC5092=1,Settings!$C$6,Settings!$C$7))*100)</f>
        <v/>
      </c>
      <c r="Y5092" s="7">
        <f>IF($C5092="","",V5092-M5092)</f>
        <v/>
      </c>
      <c r="AA5092">
        <f>IF($C5092="","",IF(COUNTIF($C$2:$C5092,$C5092)=1,1,0))</f>
        <v/>
      </c>
      <c r="AB5092">
        <f>IF($AA5092=1,SUMPRODUCT(--($AE$2:$AE$6001&lt;$AE5092))+1,"")</f>
        <v/>
      </c>
      <c r="AC5092">
        <f>IF($C5092="","",IF(OR($W5092=TRUE(),$W5092="TRUE"),0,1))</f>
        <v/>
      </c>
      <c r="AD5092">
        <f>IF($C5092="","",IF($Z5092="Yes",1,0))</f>
        <v/>
      </c>
      <c r="AE5092">
        <f>IF($AA5092=1,IFERROR(IF(VALUE($C5092)&lt;100000000,VALUE($C5092),1000000000),IFERROR(IF(VALUE(MID($C5092,2,20))&lt;100000000,VALUE(MID($C5092,2,20)),1000000000),1000000000))+ROW()/100000,"")</f>
        <v/>
      </c>
    </row>
    <row r="5093">
      <c r="M5093" s="7">
        <f>IF($C5093="","",L5093*V5093/100)</f>
        <v/>
      </c>
      <c r="N5093" s="11" t="n"/>
      <c r="R5093" s="7" t="n"/>
      <c r="T5093" s="7" t="n"/>
      <c r="U5093" s="7">
        <f>IF($C5093="","",T5093*X5093/100)</f>
        <v/>
      </c>
      <c r="V5093" s="7">
        <f>IF($C5093="","",T5093-U5093)</f>
        <v/>
      </c>
      <c r="X5093">
        <f>IF($C5093="","",IF($AD5093=1,Settings!$C$8,IF($AC5093=1,Settings!$C$6,Settings!$C$7))*100)</f>
        <v/>
      </c>
      <c r="Y5093" s="7">
        <f>IF($C5093="","",V5093-M5093)</f>
        <v/>
      </c>
      <c r="AA5093">
        <f>IF($C5093="","",IF(COUNTIF($C$2:$C5093,$C5093)=1,1,0))</f>
        <v/>
      </c>
      <c r="AB5093">
        <f>IF($AA5093=1,SUMPRODUCT(--($AE$2:$AE$6001&lt;$AE5093))+1,"")</f>
        <v/>
      </c>
      <c r="AC5093">
        <f>IF($C5093="","",IF(OR($W5093=TRUE(),$W5093="TRUE"),0,1))</f>
        <v/>
      </c>
      <c r="AD5093">
        <f>IF($C5093="","",IF($Z5093="Yes",1,0))</f>
        <v/>
      </c>
      <c r="AE5093">
        <f>IF($AA5093=1,IFERROR(IF(VALUE($C5093)&lt;100000000,VALUE($C5093),1000000000),IFERROR(IF(VALUE(MID($C5093,2,20))&lt;100000000,VALUE(MID($C5093,2,20)),1000000000),1000000000))+ROW()/100000,"")</f>
        <v/>
      </c>
    </row>
    <row r="5094">
      <c r="M5094" s="7">
        <f>IF($C5094="","",L5094*V5094/100)</f>
        <v/>
      </c>
      <c r="N5094" s="11" t="n"/>
      <c r="R5094" s="7" t="n"/>
      <c r="T5094" s="7" t="n"/>
      <c r="U5094" s="7">
        <f>IF($C5094="","",T5094*X5094/100)</f>
        <v/>
      </c>
      <c r="V5094" s="7">
        <f>IF($C5094="","",T5094-U5094)</f>
        <v/>
      </c>
      <c r="X5094">
        <f>IF($C5094="","",IF($AD5094=1,Settings!$C$8,IF($AC5094=1,Settings!$C$6,Settings!$C$7))*100)</f>
        <v/>
      </c>
      <c r="Y5094" s="7">
        <f>IF($C5094="","",V5094-M5094)</f>
        <v/>
      </c>
      <c r="AA5094">
        <f>IF($C5094="","",IF(COUNTIF($C$2:$C5094,$C5094)=1,1,0))</f>
        <v/>
      </c>
      <c r="AB5094">
        <f>IF($AA5094=1,SUMPRODUCT(--($AE$2:$AE$6001&lt;$AE5094))+1,"")</f>
        <v/>
      </c>
      <c r="AC5094">
        <f>IF($C5094="","",IF(OR($W5094=TRUE(),$W5094="TRUE"),0,1))</f>
        <v/>
      </c>
      <c r="AD5094">
        <f>IF($C5094="","",IF($Z5094="Yes",1,0))</f>
        <v/>
      </c>
      <c r="AE5094">
        <f>IF($AA5094=1,IFERROR(IF(VALUE($C5094)&lt;100000000,VALUE($C5094),1000000000),IFERROR(IF(VALUE(MID($C5094,2,20))&lt;100000000,VALUE(MID($C5094,2,20)),1000000000),1000000000))+ROW()/100000,"")</f>
        <v/>
      </c>
    </row>
    <row r="5095">
      <c r="M5095" s="7">
        <f>IF($C5095="","",L5095*V5095/100)</f>
        <v/>
      </c>
      <c r="N5095" s="11" t="n"/>
      <c r="R5095" s="7" t="n"/>
      <c r="T5095" s="7" t="n"/>
      <c r="U5095" s="7">
        <f>IF($C5095="","",T5095*X5095/100)</f>
        <v/>
      </c>
      <c r="V5095" s="7">
        <f>IF($C5095="","",T5095-U5095)</f>
        <v/>
      </c>
      <c r="X5095">
        <f>IF($C5095="","",IF($AD5095=1,Settings!$C$8,IF($AC5095=1,Settings!$C$6,Settings!$C$7))*100)</f>
        <v/>
      </c>
      <c r="Y5095" s="7">
        <f>IF($C5095="","",V5095-M5095)</f>
        <v/>
      </c>
      <c r="AA5095">
        <f>IF($C5095="","",IF(COUNTIF($C$2:$C5095,$C5095)=1,1,0))</f>
        <v/>
      </c>
      <c r="AB5095">
        <f>IF($AA5095=1,SUMPRODUCT(--($AE$2:$AE$6001&lt;$AE5095))+1,"")</f>
        <v/>
      </c>
      <c r="AC5095">
        <f>IF($C5095="","",IF(OR($W5095=TRUE(),$W5095="TRUE"),0,1))</f>
        <v/>
      </c>
      <c r="AD5095">
        <f>IF($C5095="","",IF($Z5095="Yes",1,0))</f>
        <v/>
      </c>
      <c r="AE5095">
        <f>IF($AA5095=1,IFERROR(IF(VALUE($C5095)&lt;100000000,VALUE($C5095),1000000000),IFERROR(IF(VALUE(MID($C5095,2,20))&lt;100000000,VALUE(MID($C5095,2,20)),1000000000),1000000000))+ROW()/100000,"")</f>
        <v/>
      </c>
    </row>
    <row r="5096">
      <c r="M5096" s="7">
        <f>IF($C5096="","",L5096*V5096/100)</f>
        <v/>
      </c>
      <c r="N5096" s="11" t="n"/>
      <c r="R5096" s="7" t="n"/>
      <c r="T5096" s="7" t="n"/>
      <c r="U5096" s="7">
        <f>IF($C5096="","",T5096*X5096/100)</f>
        <v/>
      </c>
      <c r="V5096" s="7">
        <f>IF($C5096="","",T5096-U5096)</f>
        <v/>
      </c>
      <c r="X5096">
        <f>IF($C5096="","",IF($AD5096=1,Settings!$C$8,IF($AC5096=1,Settings!$C$6,Settings!$C$7))*100)</f>
        <v/>
      </c>
      <c r="Y5096" s="7">
        <f>IF($C5096="","",V5096-M5096)</f>
        <v/>
      </c>
      <c r="AA5096">
        <f>IF($C5096="","",IF(COUNTIF($C$2:$C5096,$C5096)=1,1,0))</f>
        <v/>
      </c>
      <c r="AB5096">
        <f>IF($AA5096=1,SUMPRODUCT(--($AE$2:$AE$6001&lt;$AE5096))+1,"")</f>
        <v/>
      </c>
      <c r="AC5096">
        <f>IF($C5096="","",IF(OR($W5096=TRUE(),$W5096="TRUE"),0,1))</f>
        <v/>
      </c>
      <c r="AD5096">
        <f>IF($C5096="","",IF($Z5096="Yes",1,0))</f>
        <v/>
      </c>
      <c r="AE5096">
        <f>IF($AA5096=1,IFERROR(IF(VALUE($C5096)&lt;100000000,VALUE($C5096),1000000000),IFERROR(IF(VALUE(MID($C5096,2,20))&lt;100000000,VALUE(MID($C5096,2,20)),1000000000),1000000000))+ROW()/100000,"")</f>
        <v/>
      </c>
    </row>
    <row r="5097">
      <c r="M5097" s="7">
        <f>IF($C5097="","",L5097*V5097/100)</f>
        <v/>
      </c>
      <c r="N5097" s="11" t="n"/>
      <c r="R5097" s="7" t="n"/>
      <c r="T5097" s="7" t="n"/>
      <c r="U5097" s="7">
        <f>IF($C5097="","",T5097*X5097/100)</f>
        <v/>
      </c>
      <c r="V5097" s="7">
        <f>IF($C5097="","",T5097-U5097)</f>
        <v/>
      </c>
      <c r="X5097">
        <f>IF($C5097="","",IF($AD5097=1,Settings!$C$8,IF($AC5097=1,Settings!$C$6,Settings!$C$7))*100)</f>
        <v/>
      </c>
      <c r="Y5097" s="7">
        <f>IF($C5097="","",V5097-M5097)</f>
        <v/>
      </c>
      <c r="AA5097">
        <f>IF($C5097="","",IF(COUNTIF($C$2:$C5097,$C5097)=1,1,0))</f>
        <v/>
      </c>
      <c r="AB5097">
        <f>IF($AA5097=1,SUMPRODUCT(--($AE$2:$AE$6001&lt;$AE5097))+1,"")</f>
        <v/>
      </c>
      <c r="AC5097">
        <f>IF($C5097="","",IF(OR($W5097=TRUE(),$W5097="TRUE"),0,1))</f>
        <v/>
      </c>
      <c r="AD5097">
        <f>IF($C5097="","",IF($Z5097="Yes",1,0))</f>
        <v/>
      </c>
      <c r="AE5097">
        <f>IF($AA5097=1,IFERROR(IF(VALUE($C5097)&lt;100000000,VALUE($C5097),1000000000),IFERROR(IF(VALUE(MID($C5097,2,20))&lt;100000000,VALUE(MID($C5097,2,20)),1000000000),1000000000))+ROW()/100000,"")</f>
        <v/>
      </c>
    </row>
    <row r="5098">
      <c r="M5098" s="7">
        <f>IF($C5098="","",L5098*V5098/100)</f>
        <v/>
      </c>
      <c r="N5098" s="11" t="n"/>
      <c r="R5098" s="7" t="n"/>
      <c r="T5098" s="7" t="n"/>
      <c r="U5098" s="7">
        <f>IF($C5098="","",T5098*X5098/100)</f>
        <v/>
      </c>
      <c r="V5098" s="7">
        <f>IF($C5098="","",T5098-U5098)</f>
        <v/>
      </c>
      <c r="X5098">
        <f>IF($C5098="","",IF($AD5098=1,Settings!$C$8,IF($AC5098=1,Settings!$C$6,Settings!$C$7))*100)</f>
        <v/>
      </c>
      <c r="Y5098" s="7">
        <f>IF($C5098="","",V5098-M5098)</f>
        <v/>
      </c>
      <c r="AA5098">
        <f>IF($C5098="","",IF(COUNTIF($C$2:$C5098,$C5098)=1,1,0))</f>
        <v/>
      </c>
      <c r="AB5098">
        <f>IF($AA5098=1,SUMPRODUCT(--($AE$2:$AE$6001&lt;$AE5098))+1,"")</f>
        <v/>
      </c>
      <c r="AC5098">
        <f>IF($C5098="","",IF(OR($W5098=TRUE(),$W5098="TRUE"),0,1))</f>
        <v/>
      </c>
      <c r="AD5098">
        <f>IF($C5098="","",IF($Z5098="Yes",1,0))</f>
        <v/>
      </c>
      <c r="AE5098">
        <f>IF($AA5098=1,IFERROR(IF(VALUE($C5098)&lt;100000000,VALUE($C5098),1000000000),IFERROR(IF(VALUE(MID($C5098,2,20))&lt;100000000,VALUE(MID($C5098,2,20)),1000000000),1000000000))+ROW()/100000,"")</f>
        <v/>
      </c>
    </row>
    <row r="5099">
      <c r="M5099" s="7">
        <f>IF($C5099="","",L5099*V5099/100)</f>
        <v/>
      </c>
      <c r="N5099" s="11" t="n"/>
      <c r="R5099" s="7" t="n"/>
      <c r="T5099" s="7" t="n"/>
      <c r="U5099" s="7">
        <f>IF($C5099="","",T5099*X5099/100)</f>
        <v/>
      </c>
      <c r="V5099" s="7">
        <f>IF($C5099="","",T5099-U5099)</f>
        <v/>
      </c>
      <c r="X5099">
        <f>IF($C5099="","",IF($AD5099=1,Settings!$C$8,IF($AC5099=1,Settings!$C$6,Settings!$C$7))*100)</f>
        <v/>
      </c>
      <c r="Y5099" s="7">
        <f>IF($C5099="","",V5099-M5099)</f>
        <v/>
      </c>
      <c r="AA5099">
        <f>IF($C5099="","",IF(COUNTIF($C$2:$C5099,$C5099)=1,1,0))</f>
        <v/>
      </c>
      <c r="AB5099">
        <f>IF($AA5099=1,SUMPRODUCT(--($AE$2:$AE$6001&lt;$AE5099))+1,"")</f>
        <v/>
      </c>
      <c r="AC5099">
        <f>IF($C5099="","",IF(OR($W5099=TRUE(),$W5099="TRUE"),0,1))</f>
        <v/>
      </c>
      <c r="AD5099">
        <f>IF($C5099="","",IF($Z5099="Yes",1,0))</f>
        <v/>
      </c>
      <c r="AE5099">
        <f>IF($AA5099=1,IFERROR(IF(VALUE($C5099)&lt;100000000,VALUE($C5099),1000000000),IFERROR(IF(VALUE(MID($C5099,2,20))&lt;100000000,VALUE(MID($C5099,2,20)),1000000000),1000000000))+ROW()/100000,"")</f>
        <v/>
      </c>
    </row>
    <row r="5100">
      <c r="M5100" s="7">
        <f>IF($C5100="","",L5100*V5100/100)</f>
        <v/>
      </c>
      <c r="N5100" s="11" t="n"/>
      <c r="R5100" s="7" t="n"/>
      <c r="T5100" s="7" t="n"/>
      <c r="U5100" s="7">
        <f>IF($C5100="","",T5100*X5100/100)</f>
        <v/>
      </c>
      <c r="V5100" s="7">
        <f>IF($C5100="","",T5100-U5100)</f>
        <v/>
      </c>
      <c r="X5100">
        <f>IF($C5100="","",IF($AD5100=1,Settings!$C$8,IF($AC5100=1,Settings!$C$6,Settings!$C$7))*100)</f>
        <v/>
      </c>
      <c r="Y5100" s="7">
        <f>IF($C5100="","",V5100-M5100)</f>
        <v/>
      </c>
      <c r="AA5100">
        <f>IF($C5100="","",IF(COUNTIF($C$2:$C5100,$C5100)=1,1,0))</f>
        <v/>
      </c>
      <c r="AB5100">
        <f>IF($AA5100=1,SUMPRODUCT(--($AE$2:$AE$6001&lt;$AE5100))+1,"")</f>
        <v/>
      </c>
      <c r="AC5100">
        <f>IF($C5100="","",IF(OR($W5100=TRUE(),$W5100="TRUE"),0,1))</f>
        <v/>
      </c>
      <c r="AD5100">
        <f>IF($C5100="","",IF($Z5100="Yes",1,0))</f>
        <v/>
      </c>
      <c r="AE5100">
        <f>IF($AA5100=1,IFERROR(IF(VALUE($C5100)&lt;100000000,VALUE($C5100),1000000000),IFERROR(IF(VALUE(MID($C5100,2,20))&lt;100000000,VALUE(MID($C5100,2,20)),1000000000),1000000000))+ROW()/100000,"")</f>
        <v/>
      </c>
    </row>
    <row r="5101">
      <c r="M5101" s="7">
        <f>IF($C5101="","",L5101*V5101/100)</f>
        <v/>
      </c>
      <c r="N5101" s="11" t="n"/>
      <c r="R5101" s="7" t="n"/>
      <c r="T5101" s="7" t="n"/>
      <c r="U5101" s="7">
        <f>IF($C5101="","",T5101*X5101/100)</f>
        <v/>
      </c>
      <c r="V5101" s="7">
        <f>IF($C5101="","",T5101-U5101)</f>
        <v/>
      </c>
      <c r="X5101">
        <f>IF($C5101="","",IF($AD5101=1,Settings!$C$8,IF($AC5101=1,Settings!$C$6,Settings!$C$7))*100)</f>
        <v/>
      </c>
      <c r="Y5101" s="7">
        <f>IF($C5101="","",V5101-M5101)</f>
        <v/>
      </c>
      <c r="AA5101">
        <f>IF($C5101="","",IF(COUNTIF($C$2:$C5101,$C5101)=1,1,0))</f>
        <v/>
      </c>
      <c r="AB5101">
        <f>IF($AA5101=1,SUMPRODUCT(--($AE$2:$AE$6001&lt;$AE5101))+1,"")</f>
        <v/>
      </c>
      <c r="AC5101">
        <f>IF($C5101="","",IF(OR($W5101=TRUE(),$W5101="TRUE"),0,1))</f>
        <v/>
      </c>
      <c r="AD5101">
        <f>IF($C5101="","",IF($Z5101="Yes",1,0))</f>
        <v/>
      </c>
      <c r="AE5101">
        <f>IF($AA5101=1,IFERROR(IF(VALUE($C5101)&lt;100000000,VALUE($C5101),1000000000),IFERROR(IF(VALUE(MID($C5101,2,20))&lt;100000000,VALUE(MID($C5101,2,20)),1000000000),1000000000))+ROW()/100000,"")</f>
        <v/>
      </c>
    </row>
    <row r="5102">
      <c r="M5102" s="7">
        <f>IF($C5102="","",L5102*V5102/100)</f>
        <v/>
      </c>
      <c r="N5102" s="11" t="n"/>
      <c r="R5102" s="7" t="n"/>
      <c r="T5102" s="7" t="n"/>
      <c r="U5102" s="7">
        <f>IF($C5102="","",T5102*X5102/100)</f>
        <v/>
      </c>
      <c r="V5102" s="7">
        <f>IF($C5102="","",T5102-U5102)</f>
        <v/>
      </c>
      <c r="X5102">
        <f>IF($C5102="","",IF($AD5102=1,Settings!$C$8,IF($AC5102=1,Settings!$C$6,Settings!$C$7))*100)</f>
        <v/>
      </c>
      <c r="Y5102" s="7">
        <f>IF($C5102="","",V5102-M5102)</f>
        <v/>
      </c>
      <c r="AA5102">
        <f>IF($C5102="","",IF(COUNTIF($C$2:$C5102,$C5102)=1,1,0))</f>
        <v/>
      </c>
      <c r="AB5102">
        <f>IF($AA5102=1,SUMPRODUCT(--($AE$2:$AE$6001&lt;$AE5102))+1,"")</f>
        <v/>
      </c>
      <c r="AC5102">
        <f>IF($C5102="","",IF(OR($W5102=TRUE(),$W5102="TRUE"),0,1))</f>
        <v/>
      </c>
      <c r="AD5102">
        <f>IF($C5102="","",IF($Z5102="Yes",1,0))</f>
        <v/>
      </c>
      <c r="AE5102">
        <f>IF($AA5102=1,IFERROR(IF(VALUE($C5102)&lt;100000000,VALUE($C5102),1000000000),IFERROR(IF(VALUE(MID($C5102,2,20))&lt;100000000,VALUE(MID($C5102,2,20)),1000000000),1000000000))+ROW()/100000,"")</f>
        <v/>
      </c>
    </row>
    <row r="5103">
      <c r="M5103" s="7">
        <f>IF($C5103="","",L5103*V5103/100)</f>
        <v/>
      </c>
      <c r="N5103" s="11" t="n"/>
      <c r="R5103" s="7" t="n"/>
      <c r="T5103" s="7" t="n"/>
      <c r="U5103" s="7">
        <f>IF($C5103="","",T5103*X5103/100)</f>
        <v/>
      </c>
      <c r="V5103" s="7">
        <f>IF($C5103="","",T5103-U5103)</f>
        <v/>
      </c>
      <c r="X5103">
        <f>IF($C5103="","",IF($AD5103=1,Settings!$C$8,IF($AC5103=1,Settings!$C$6,Settings!$C$7))*100)</f>
        <v/>
      </c>
      <c r="Y5103" s="7">
        <f>IF($C5103="","",V5103-M5103)</f>
        <v/>
      </c>
      <c r="AA5103">
        <f>IF($C5103="","",IF(COUNTIF($C$2:$C5103,$C5103)=1,1,0))</f>
        <v/>
      </c>
      <c r="AB5103">
        <f>IF($AA5103=1,SUMPRODUCT(--($AE$2:$AE$6001&lt;$AE5103))+1,"")</f>
        <v/>
      </c>
      <c r="AC5103">
        <f>IF($C5103="","",IF(OR($W5103=TRUE(),$W5103="TRUE"),0,1))</f>
        <v/>
      </c>
      <c r="AD5103">
        <f>IF($C5103="","",IF($Z5103="Yes",1,0))</f>
        <v/>
      </c>
      <c r="AE5103">
        <f>IF($AA5103=1,IFERROR(IF(VALUE($C5103)&lt;100000000,VALUE($C5103),1000000000),IFERROR(IF(VALUE(MID($C5103,2,20))&lt;100000000,VALUE(MID($C5103,2,20)),1000000000),1000000000))+ROW()/100000,"")</f>
        <v/>
      </c>
    </row>
    <row r="5104">
      <c r="M5104" s="7">
        <f>IF($C5104="","",L5104*V5104/100)</f>
        <v/>
      </c>
      <c r="N5104" s="11" t="n"/>
      <c r="R5104" s="7" t="n"/>
      <c r="T5104" s="7" t="n"/>
      <c r="U5104" s="7">
        <f>IF($C5104="","",T5104*X5104/100)</f>
        <v/>
      </c>
      <c r="V5104" s="7">
        <f>IF($C5104="","",T5104-U5104)</f>
        <v/>
      </c>
      <c r="X5104">
        <f>IF($C5104="","",IF($AD5104=1,Settings!$C$8,IF($AC5104=1,Settings!$C$6,Settings!$C$7))*100)</f>
        <v/>
      </c>
      <c r="Y5104" s="7">
        <f>IF($C5104="","",V5104-M5104)</f>
        <v/>
      </c>
      <c r="AA5104">
        <f>IF($C5104="","",IF(COUNTIF($C$2:$C5104,$C5104)=1,1,0))</f>
        <v/>
      </c>
      <c r="AB5104">
        <f>IF($AA5104=1,SUMPRODUCT(--($AE$2:$AE$6001&lt;$AE5104))+1,"")</f>
        <v/>
      </c>
      <c r="AC5104">
        <f>IF($C5104="","",IF(OR($W5104=TRUE(),$W5104="TRUE"),0,1))</f>
        <v/>
      </c>
      <c r="AD5104">
        <f>IF($C5104="","",IF($Z5104="Yes",1,0))</f>
        <v/>
      </c>
      <c r="AE5104">
        <f>IF($AA5104=1,IFERROR(IF(VALUE($C5104)&lt;100000000,VALUE($C5104),1000000000),IFERROR(IF(VALUE(MID($C5104,2,20))&lt;100000000,VALUE(MID($C5104,2,20)),1000000000),1000000000))+ROW()/100000,"")</f>
        <v/>
      </c>
    </row>
    <row r="5105">
      <c r="M5105" s="7">
        <f>IF($C5105="","",L5105*V5105/100)</f>
        <v/>
      </c>
      <c r="N5105" s="11" t="n"/>
      <c r="R5105" s="7" t="n"/>
      <c r="T5105" s="7" t="n"/>
      <c r="U5105" s="7">
        <f>IF($C5105="","",T5105*X5105/100)</f>
        <v/>
      </c>
      <c r="V5105" s="7">
        <f>IF($C5105="","",T5105-U5105)</f>
        <v/>
      </c>
      <c r="X5105">
        <f>IF($C5105="","",IF($AD5105=1,Settings!$C$8,IF($AC5105=1,Settings!$C$6,Settings!$C$7))*100)</f>
        <v/>
      </c>
      <c r="Y5105" s="7">
        <f>IF($C5105="","",V5105-M5105)</f>
        <v/>
      </c>
      <c r="AA5105">
        <f>IF($C5105="","",IF(COUNTIF($C$2:$C5105,$C5105)=1,1,0))</f>
        <v/>
      </c>
      <c r="AB5105">
        <f>IF($AA5105=1,SUMPRODUCT(--($AE$2:$AE$6001&lt;$AE5105))+1,"")</f>
        <v/>
      </c>
      <c r="AC5105">
        <f>IF($C5105="","",IF(OR($W5105=TRUE(),$W5105="TRUE"),0,1))</f>
        <v/>
      </c>
      <c r="AD5105">
        <f>IF($C5105="","",IF($Z5105="Yes",1,0))</f>
        <v/>
      </c>
      <c r="AE5105">
        <f>IF($AA5105=1,IFERROR(IF(VALUE($C5105)&lt;100000000,VALUE($C5105),1000000000),IFERROR(IF(VALUE(MID($C5105,2,20))&lt;100000000,VALUE(MID($C5105,2,20)),1000000000),1000000000))+ROW()/100000,"")</f>
        <v/>
      </c>
    </row>
    <row r="5106">
      <c r="M5106" s="7">
        <f>IF($C5106="","",L5106*V5106/100)</f>
        <v/>
      </c>
      <c r="N5106" s="11" t="n"/>
      <c r="R5106" s="7" t="n"/>
      <c r="T5106" s="7" t="n"/>
      <c r="U5106" s="7">
        <f>IF($C5106="","",T5106*X5106/100)</f>
        <v/>
      </c>
      <c r="V5106" s="7">
        <f>IF($C5106="","",T5106-U5106)</f>
        <v/>
      </c>
      <c r="X5106">
        <f>IF($C5106="","",IF($AD5106=1,Settings!$C$8,IF($AC5106=1,Settings!$C$6,Settings!$C$7))*100)</f>
        <v/>
      </c>
      <c r="Y5106" s="7">
        <f>IF($C5106="","",V5106-M5106)</f>
        <v/>
      </c>
      <c r="AA5106">
        <f>IF($C5106="","",IF(COUNTIF($C$2:$C5106,$C5106)=1,1,0))</f>
        <v/>
      </c>
      <c r="AB5106">
        <f>IF($AA5106=1,SUMPRODUCT(--($AE$2:$AE$6001&lt;$AE5106))+1,"")</f>
        <v/>
      </c>
      <c r="AC5106">
        <f>IF($C5106="","",IF(OR($W5106=TRUE(),$W5106="TRUE"),0,1))</f>
        <v/>
      </c>
      <c r="AD5106">
        <f>IF($C5106="","",IF($Z5106="Yes",1,0))</f>
        <v/>
      </c>
      <c r="AE5106">
        <f>IF($AA5106=1,IFERROR(IF(VALUE($C5106)&lt;100000000,VALUE($C5106),1000000000),IFERROR(IF(VALUE(MID($C5106,2,20))&lt;100000000,VALUE(MID($C5106,2,20)),1000000000),1000000000))+ROW()/100000,"")</f>
        <v/>
      </c>
    </row>
    <row r="5107">
      <c r="M5107" s="7">
        <f>IF($C5107="","",L5107*V5107/100)</f>
        <v/>
      </c>
      <c r="N5107" s="11" t="n"/>
      <c r="R5107" s="7" t="n"/>
      <c r="T5107" s="7" t="n"/>
      <c r="U5107" s="7">
        <f>IF($C5107="","",T5107*X5107/100)</f>
        <v/>
      </c>
      <c r="V5107" s="7">
        <f>IF($C5107="","",T5107-U5107)</f>
        <v/>
      </c>
      <c r="X5107">
        <f>IF($C5107="","",IF($AD5107=1,Settings!$C$8,IF($AC5107=1,Settings!$C$6,Settings!$C$7))*100)</f>
        <v/>
      </c>
      <c r="Y5107" s="7">
        <f>IF($C5107="","",V5107-M5107)</f>
        <v/>
      </c>
      <c r="AA5107">
        <f>IF($C5107="","",IF(COUNTIF($C$2:$C5107,$C5107)=1,1,0))</f>
        <v/>
      </c>
      <c r="AB5107">
        <f>IF($AA5107=1,SUMPRODUCT(--($AE$2:$AE$6001&lt;$AE5107))+1,"")</f>
        <v/>
      </c>
      <c r="AC5107">
        <f>IF($C5107="","",IF(OR($W5107=TRUE(),$W5107="TRUE"),0,1))</f>
        <v/>
      </c>
      <c r="AD5107">
        <f>IF($C5107="","",IF($Z5107="Yes",1,0))</f>
        <v/>
      </c>
      <c r="AE5107">
        <f>IF($AA5107=1,IFERROR(IF(VALUE($C5107)&lt;100000000,VALUE($C5107),1000000000),IFERROR(IF(VALUE(MID($C5107,2,20))&lt;100000000,VALUE(MID($C5107,2,20)),1000000000),1000000000))+ROW()/100000,"")</f>
        <v/>
      </c>
    </row>
    <row r="5108">
      <c r="M5108" s="7">
        <f>IF($C5108="","",L5108*V5108/100)</f>
        <v/>
      </c>
      <c r="N5108" s="11" t="n"/>
      <c r="R5108" s="7" t="n"/>
      <c r="T5108" s="7" t="n"/>
      <c r="U5108" s="7">
        <f>IF($C5108="","",T5108*X5108/100)</f>
        <v/>
      </c>
      <c r="V5108" s="7">
        <f>IF($C5108="","",T5108-U5108)</f>
        <v/>
      </c>
      <c r="X5108">
        <f>IF($C5108="","",IF($AD5108=1,Settings!$C$8,IF($AC5108=1,Settings!$C$6,Settings!$C$7))*100)</f>
        <v/>
      </c>
      <c r="Y5108" s="7">
        <f>IF($C5108="","",V5108-M5108)</f>
        <v/>
      </c>
      <c r="AA5108">
        <f>IF($C5108="","",IF(COUNTIF($C$2:$C5108,$C5108)=1,1,0))</f>
        <v/>
      </c>
      <c r="AB5108">
        <f>IF($AA5108=1,SUMPRODUCT(--($AE$2:$AE$6001&lt;$AE5108))+1,"")</f>
        <v/>
      </c>
      <c r="AC5108">
        <f>IF($C5108="","",IF(OR($W5108=TRUE(),$W5108="TRUE"),0,1))</f>
        <v/>
      </c>
      <c r="AD5108">
        <f>IF($C5108="","",IF($Z5108="Yes",1,0))</f>
        <v/>
      </c>
      <c r="AE5108">
        <f>IF($AA5108=1,IFERROR(IF(VALUE($C5108)&lt;100000000,VALUE($C5108),1000000000),IFERROR(IF(VALUE(MID($C5108,2,20))&lt;100000000,VALUE(MID($C5108,2,20)),1000000000),1000000000))+ROW()/100000,"")</f>
        <v/>
      </c>
    </row>
    <row r="5109">
      <c r="M5109" s="7">
        <f>IF($C5109="","",L5109*V5109/100)</f>
        <v/>
      </c>
      <c r="N5109" s="11" t="n"/>
      <c r="R5109" s="7" t="n"/>
      <c r="T5109" s="7" t="n"/>
      <c r="U5109" s="7">
        <f>IF($C5109="","",T5109*X5109/100)</f>
        <v/>
      </c>
      <c r="V5109" s="7">
        <f>IF($C5109="","",T5109-U5109)</f>
        <v/>
      </c>
      <c r="X5109">
        <f>IF($C5109="","",IF($AD5109=1,Settings!$C$8,IF($AC5109=1,Settings!$C$6,Settings!$C$7))*100)</f>
        <v/>
      </c>
      <c r="Y5109" s="7">
        <f>IF($C5109="","",V5109-M5109)</f>
        <v/>
      </c>
      <c r="AA5109">
        <f>IF($C5109="","",IF(COUNTIF($C$2:$C5109,$C5109)=1,1,0))</f>
        <v/>
      </c>
      <c r="AB5109">
        <f>IF($AA5109=1,SUMPRODUCT(--($AE$2:$AE$6001&lt;$AE5109))+1,"")</f>
        <v/>
      </c>
      <c r="AC5109">
        <f>IF($C5109="","",IF(OR($W5109=TRUE(),$W5109="TRUE"),0,1))</f>
        <v/>
      </c>
      <c r="AD5109">
        <f>IF($C5109="","",IF($Z5109="Yes",1,0))</f>
        <v/>
      </c>
      <c r="AE5109">
        <f>IF($AA5109=1,IFERROR(IF(VALUE($C5109)&lt;100000000,VALUE($C5109),1000000000),IFERROR(IF(VALUE(MID($C5109,2,20))&lt;100000000,VALUE(MID($C5109,2,20)),1000000000),1000000000))+ROW()/100000,"")</f>
        <v/>
      </c>
    </row>
    <row r="5110">
      <c r="M5110" s="7">
        <f>IF($C5110="","",L5110*V5110/100)</f>
        <v/>
      </c>
      <c r="N5110" s="11" t="n"/>
      <c r="R5110" s="7" t="n"/>
      <c r="T5110" s="7" t="n"/>
      <c r="U5110" s="7">
        <f>IF($C5110="","",T5110*X5110/100)</f>
        <v/>
      </c>
      <c r="V5110" s="7">
        <f>IF($C5110="","",T5110-U5110)</f>
        <v/>
      </c>
      <c r="X5110">
        <f>IF($C5110="","",IF($AD5110=1,Settings!$C$8,IF($AC5110=1,Settings!$C$6,Settings!$C$7))*100)</f>
        <v/>
      </c>
      <c r="Y5110" s="7">
        <f>IF($C5110="","",V5110-M5110)</f>
        <v/>
      </c>
      <c r="AA5110">
        <f>IF($C5110="","",IF(COUNTIF($C$2:$C5110,$C5110)=1,1,0))</f>
        <v/>
      </c>
      <c r="AB5110">
        <f>IF($AA5110=1,SUMPRODUCT(--($AE$2:$AE$6001&lt;$AE5110))+1,"")</f>
        <v/>
      </c>
      <c r="AC5110">
        <f>IF($C5110="","",IF(OR($W5110=TRUE(),$W5110="TRUE"),0,1))</f>
        <v/>
      </c>
      <c r="AD5110">
        <f>IF($C5110="","",IF($Z5110="Yes",1,0))</f>
        <v/>
      </c>
      <c r="AE5110">
        <f>IF($AA5110=1,IFERROR(IF(VALUE($C5110)&lt;100000000,VALUE($C5110),1000000000),IFERROR(IF(VALUE(MID($C5110,2,20))&lt;100000000,VALUE(MID($C5110,2,20)),1000000000),1000000000))+ROW()/100000,"")</f>
        <v/>
      </c>
    </row>
    <row r="5111">
      <c r="M5111" s="7">
        <f>IF($C5111="","",L5111*V5111/100)</f>
        <v/>
      </c>
      <c r="N5111" s="11" t="n"/>
      <c r="R5111" s="7" t="n"/>
      <c r="T5111" s="7" t="n"/>
      <c r="U5111" s="7">
        <f>IF($C5111="","",T5111*X5111/100)</f>
        <v/>
      </c>
      <c r="V5111" s="7">
        <f>IF($C5111="","",T5111-U5111)</f>
        <v/>
      </c>
      <c r="X5111">
        <f>IF($C5111="","",IF($AD5111=1,Settings!$C$8,IF($AC5111=1,Settings!$C$6,Settings!$C$7))*100)</f>
        <v/>
      </c>
      <c r="Y5111" s="7">
        <f>IF($C5111="","",V5111-M5111)</f>
        <v/>
      </c>
      <c r="AA5111">
        <f>IF($C5111="","",IF(COUNTIF($C$2:$C5111,$C5111)=1,1,0))</f>
        <v/>
      </c>
      <c r="AB5111">
        <f>IF($AA5111=1,SUMPRODUCT(--($AE$2:$AE$6001&lt;$AE5111))+1,"")</f>
        <v/>
      </c>
      <c r="AC5111">
        <f>IF($C5111="","",IF(OR($W5111=TRUE(),$W5111="TRUE"),0,1))</f>
        <v/>
      </c>
      <c r="AD5111">
        <f>IF($C5111="","",IF($Z5111="Yes",1,0))</f>
        <v/>
      </c>
      <c r="AE5111">
        <f>IF($AA5111=1,IFERROR(IF(VALUE($C5111)&lt;100000000,VALUE($C5111),1000000000),IFERROR(IF(VALUE(MID($C5111,2,20))&lt;100000000,VALUE(MID($C5111,2,20)),1000000000),1000000000))+ROW()/100000,"")</f>
        <v/>
      </c>
    </row>
    <row r="5112">
      <c r="M5112" s="7">
        <f>IF($C5112="","",L5112*V5112/100)</f>
        <v/>
      </c>
      <c r="N5112" s="11" t="n"/>
      <c r="R5112" s="7" t="n"/>
      <c r="T5112" s="7" t="n"/>
      <c r="U5112" s="7">
        <f>IF($C5112="","",T5112*X5112/100)</f>
        <v/>
      </c>
      <c r="V5112" s="7">
        <f>IF($C5112="","",T5112-U5112)</f>
        <v/>
      </c>
      <c r="X5112">
        <f>IF($C5112="","",IF($AD5112=1,Settings!$C$8,IF($AC5112=1,Settings!$C$6,Settings!$C$7))*100)</f>
        <v/>
      </c>
      <c r="Y5112" s="7">
        <f>IF($C5112="","",V5112-M5112)</f>
        <v/>
      </c>
      <c r="AA5112">
        <f>IF($C5112="","",IF(COUNTIF($C$2:$C5112,$C5112)=1,1,0))</f>
        <v/>
      </c>
      <c r="AB5112">
        <f>IF($AA5112=1,SUMPRODUCT(--($AE$2:$AE$6001&lt;$AE5112))+1,"")</f>
        <v/>
      </c>
      <c r="AC5112">
        <f>IF($C5112="","",IF(OR($W5112=TRUE(),$W5112="TRUE"),0,1))</f>
        <v/>
      </c>
      <c r="AD5112">
        <f>IF($C5112="","",IF($Z5112="Yes",1,0))</f>
        <v/>
      </c>
      <c r="AE5112">
        <f>IF($AA5112=1,IFERROR(IF(VALUE($C5112)&lt;100000000,VALUE($C5112),1000000000),IFERROR(IF(VALUE(MID($C5112,2,20))&lt;100000000,VALUE(MID($C5112,2,20)),1000000000),1000000000))+ROW()/100000,"")</f>
        <v/>
      </c>
    </row>
    <row r="5113">
      <c r="M5113" s="7">
        <f>IF($C5113="","",L5113*V5113/100)</f>
        <v/>
      </c>
      <c r="N5113" s="11" t="n"/>
      <c r="R5113" s="7" t="n"/>
      <c r="T5113" s="7" t="n"/>
      <c r="U5113" s="7">
        <f>IF($C5113="","",T5113*X5113/100)</f>
        <v/>
      </c>
      <c r="V5113" s="7">
        <f>IF($C5113="","",T5113-U5113)</f>
        <v/>
      </c>
      <c r="X5113">
        <f>IF($C5113="","",IF($AD5113=1,Settings!$C$8,IF($AC5113=1,Settings!$C$6,Settings!$C$7))*100)</f>
        <v/>
      </c>
      <c r="Y5113" s="7">
        <f>IF($C5113="","",V5113-M5113)</f>
        <v/>
      </c>
      <c r="AA5113">
        <f>IF($C5113="","",IF(COUNTIF($C$2:$C5113,$C5113)=1,1,0))</f>
        <v/>
      </c>
      <c r="AB5113">
        <f>IF($AA5113=1,SUMPRODUCT(--($AE$2:$AE$6001&lt;$AE5113))+1,"")</f>
        <v/>
      </c>
      <c r="AC5113">
        <f>IF($C5113="","",IF(OR($W5113=TRUE(),$W5113="TRUE"),0,1))</f>
        <v/>
      </c>
      <c r="AD5113">
        <f>IF($C5113="","",IF($Z5113="Yes",1,0))</f>
        <v/>
      </c>
      <c r="AE5113">
        <f>IF($AA5113=1,IFERROR(IF(VALUE($C5113)&lt;100000000,VALUE($C5113),1000000000),IFERROR(IF(VALUE(MID($C5113,2,20))&lt;100000000,VALUE(MID($C5113,2,20)),1000000000),1000000000))+ROW()/100000,"")</f>
        <v/>
      </c>
    </row>
    <row r="5114">
      <c r="M5114" s="7">
        <f>IF($C5114="","",L5114*V5114/100)</f>
        <v/>
      </c>
      <c r="N5114" s="11" t="n"/>
      <c r="R5114" s="7" t="n"/>
      <c r="T5114" s="7" t="n"/>
      <c r="U5114" s="7">
        <f>IF($C5114="","",T5114*X5114/100)</f>
        <v/>
      </c>
      <c r="V5114" s="7">
        <f>IF($C5114="","",T5114-U5114)</f>
        <v/>
      </c>
      <c r="X5114">
        <f>IF($C5114="","",IF($AD5114=1,Settings!$C$8,IF($AC5114=1,Settings!$C$6,Settings!$C$7))*100)</f>
        <v/>
      </c>
      <c r="Y5114" s="7">
        <f>IF($C5114="","",V5114-M5114)</f>
        <v/>
      </c>
      <c r="AA5114">
        <f>IF($C5114="","",IF(COUNTIF($C$2:$C5114,$C5114)=1,1,0))</f>
        <v/>
      </c>
      <c r="AB5114">
        <f>IF($AA5114=1,SUMPRODUCT(--($AE$2:$AE$6001&lt;$AE5114))+1,"")</f>
        <v/>
      </c>
      <c r="AC5114">
        <f>IF($C5114="","",IF(OR($W5114=TRUE(),$W5114="TRUE"),0,1))</f>
        <v/>
      </c>
      <c r="AD5114">
        <f>IF($C5114="","",IF($Z5114="Yes",1,0))</f>
        <v/>
      </c>
      <c r="AE5114">
        <f>IF($AA5114=1,IFERROR(IF(VALUE($C5114)&lt;100000000,VALUE($C5114),1000000000),IFERROR(IF(VALUE(MID($C5114,2,20))&lt;100000000,VALUE(MID($C5114,2,20)),1000000000),1000000000))+ROW()/100000,"")</f>
        <v/>
      </c>
    </row>
    <row r="5115">
      <c r="M5115" s="7">
        <f>IF($C5115="","",L5115*V5115/100)</f>
        <v/>
      </c>
      <c r="N5115" s="11" t="n"/>
      <c r="R5115" s="7" t="n"/>
      <c r="T5115" s="7" t="n"/>
      <c r="U5115" s="7">
        <f>IF($C5115="","",T5115*X5115/100)</f>
        <v/>
      </c>
      <c r="V5115" s="7">
        <f>IF($C5115="","",T5115-U5115)</f>
        <v/>
      </c>
      <c r="X5115">
        <f>IF($C5115="","",IF($AD5115=1,Settings!$C$8,IF($AC5115=1,Settings!$C$6,Settings!$C$7))*100)</f>
        <v/>
      </c>
      <c r="Y5115" s="7">
        <f>IF($C5115="","",V5115-M5115)</f>
        <v/>
      </c>
      <c r="AA5115">
        <f>IF($C5115="","",IF(COUNTIF($C$2:$C5115,$C5115)=1,1,0))</f>
        <v/>
      </c>
      <c r="AB5115">
        <f>IF($AA5115=1,SUMPRODUCT(--($AE$2:$AE$6001&lt;$AE5115))+1,"")</f>
        <v/>
      </c>
      <c r="AC5115">
        <f>IF($C5115="","",IF(OR($W5115=TRUE(),$W5115="TRUE"),0,1))</f>
        <v/>
      </c>
      <c r="AD5115">
        <f>IF($C5115="","",IF($Z5115="Yes",1,0))</f>
        <v/>
      </c>
      <c r="AE5115">
        <f>IF($AA5115=1,IFERROR(IF(VALUE($C5115)&lt;100000000,VALUE($C5115),1000000000),IFERROR(IF(VALUE(MID($C5115,2,20))&lt;100000000,VALUE(MID($C5115,2,20)),1000000000),1000000000))+ROW()/100000,"")</f>
        <v/>
      </c>
    </row>
    <row r="5116">
      <c r="M5116" s="7">
        <f>IF($C5116="","",L5116*V5116/100)</f>
        <v/>
      </c>
      <c r="N5116" s="11" t="n"/>
      <c r="R5116" s="7" t="n"/>
      <c r="T5116" s="7" t="n"/>
      <c r="U5116" s="7">
        <f>IF($C5116="","",T5116*X5116/100)</f>
        <v/>
      </c>
      <c r="V5116" s="7">
        <f>IF($C5116="","",T5116-U5116)</f>
        <v/>
      </c>
      <c r="X5116">
        <f>IF($C5116="","",IF($AD5116=1,Settings!$C$8,IF($AC5116=1,Settings!$C$6,Settings!$C$7))*100)</f>
        <v/>
      </c>
      <c r="Y5116" s="7">
        <f>IF($C5116="","",V5116-M5116)</f>
        <v/>
      </c>
      <c r="AA5116">
        <f>IF($C5116="","",IF(COUNTIF($C$2:$C5116,$C5116)=1,1,0))</f>
        <v/>
      </c>
      <c r="AB5116">
        <f>IF($AA5116=1,SUMPRODUCT(--($AE$2:$AE$6001&lt;$AE5116))+1,"")</f>
        <v/>
      </c>
      <c r="AC5116">
        <f>IF($C5116="","",IF(OR($W5116=TRUE(),$W5116="TRUE"),0,1))</f>
        <v/>
      </c>
      <c r="AD5116">
        <f>IF($C5116="","",IF($Z5116="Yes",1,0))</f>
        <v/>
      </c>
      <c r="AE5116">
        <f>IF($AA5116=1,IFERROR(IF(VALUE($C5116)&lt;100000000,VALUE($C5116),1000000000),IFERROR(IF(VALUE(MID($C5116,2,20))&lt;100000000,VALUE(MID($C5116,2,20)),1000000000),1000000000))+ROW()/100000,"")</f>
        <v/>
      </c>
    </row>
    <row r="5117">
      <c r="M5117" s="7">
        <f>IF($C5117="","",L5117*V5117/100)</f>
        <v/>
      </c>
      <c r="N5117" s="11" t="n"/>
      <c r="R5117" s="7" t="n"/>
      <c r="T5117" s="7" t="n"/>
      <c r="U5117" s="7">
        <f>IF($C5117="","",T5117*X5117/100)</f>
        <v/>
      </c>
      <c r="V5117" s="7">
        <f>IF($C5117="","",T5117-U5117)</f>
        <v/>
      </c>
      <c r="X5117">
        <f>IF($C5117="","",IF($AD5117=1,Settings!$C$8,IF($AC5117=1,Settings!$C$6,Settings!$C$7))*100)</f>
        <v/>
      </c>
      <c r="Y5117" s="7">
        <f>IF($C5117="","",V5117-M5117)</f>
        <v/>
      </c>
      <c r="AA5117">
        <f>IF($C5117="","",IF(COUNTIF($C$2:$C5117,$C5117)=1,1,0))</f>
        <v/>
      </c>
      <c r="AB5117">
        <f>IF($AA5117=1,SUMPRODUCT(--($AE$2:$AE$6001&lt;$AE5117))+1,"")</f>
        <v/>
      </c>
      <c r="AC5117">
        <f>IF($C5117="","",IF(OR($W5117=TRUE(),$W5117="TRUE"),0,1))</f>
        <v/>
      </c>
      <c r="AD5117">
        <f>IF($C5117="","",IF($Z5117="Yes",1,0))</f>
        <v/>
      </c>
      <c r="AE5117">
        <f>IF($AA5117=1,IFERROR(IF(VALUE($C5117)&lt;100000000,VALUE($C5117),1000000000),IFERROR(IF(VALUE(MID($C5117,2,20))&lt;100000000,VALUE(MID($C5117,2,20)),1000000000),1000000000))+ROW()/100000,"")</f>
        <v/>
      </c>
    </row>
    <row r="5118">
      <c r="M5118" s="7">
        <f>IF($C5118="","",L5118*V5118/100)</f>
        <v/>
      </c>
      <c r="N5118" s="11" t="n"/>
      <c r="R5118" s="7" t="n"/>
      <c r="T5118" s="7" t="n"/>
      <c r="U5118" s="7">
        <f>IF($C5118="","",T5118*X5118/100)</f>
        <v/>
      </c>
      <c r="V5118" s="7">
        <f>IF($C5118="","",T5118-U5118)</f>
        <v/>
      </c>
      <c r="X5118">
        <f>IF($C5118="","",IF($AD5118=1,Settings!$C$8,IF($AC5118=1,Settings!$C$6,Settings!$C$7))*100)</f>
        <v/>
      </c>
      <c r="Y5118" s="7">
        <f>IF($C5118="","",V5118-M5118)</f>
        <v/>
      </c>
      <c r="AA5118">
        <f>IF($C5118="","",IF(COUNTIF($C$2:$C5118,$C5118)=1,1,0))</f>
        <v/>
      </c>
      <c r="AB5118">
        <f>IF($AA5118=1,SUMPRODUCT(--($AE$2:$AE$6001&lt;$AE5118))+1,"")</f>
        <v/>
      </c>
      <c r="AC5118">
        <f>IF($C5118="","",IF(OR($W5118=TRUE(),$W5118="TRUE"),0,1))</f>
        <v/>
      </c>
      <c r="AD5118">
        <f>IF($C5118="","",IF($Z5118="Yes",1,0))</f>
        <v/>
      </c>
      <c r="AE5118">
        <f>IF($AA5118=1,IFERROR(IF(VALUE($C5118)&lt;100000000,VALUE($C5118),1000000000),IFERROR(IF(VALUE(MID($C5118,2,20))&lt;100000000,VALUE(MID($C5118,2,20)),1000000000),1000000000))+ROW()/100000,"")</f>
        <v/>
      </c>
    </row>
    <row r="5119">
      <c r="M5119" s="7">
        <f>IF($C5119="","",L5119*V5119/100)</f>
        <v/>
      </c>
      <c r="N5119" s="11" t="n"/>
      <c r="R5119" s="7" t="n"/>
      <c r="T5119" s="7" t="n"/>
      <c r="U5119" s="7">
        <f>IF($C5119="","",T5119*X5119/100)</f>
        <v/>
      </c>
      <c r="V5119" s="7">
        <f>IF($C5119="","",T5119-U5119)</f>
        <v/>
      </c>
      <c r="X5119">
        <f>IF($C5119="","",IF($AD5119=1,Settings!$C$8,IF($AC5119=1,Settings!$C$6,Settings!$C$7))*100)</f>
        <v/>
      </c>
      <c r="Y5119" s="7">
        <f>IF($C5119="","",V5119-M5119)</f>
        <v/>
      </c>
      <c r="AA5119">
        <f>IF($C5119="","",IF(COUNTIF($C$2:$C5119,$C5119)=1,1,0))</f>
        <v/>
      </c>
      <c r="AB5119">
        <f>IF($AA5119=1,SUMPRODUCT(--($AE$2:$AE$6001&lt;$AE5119))+1,"")</f>
        <v/>
      </c>
      <c r="AC5119">
        <f>IF($C5119="","",IF(OR($W5119=TRUE(),$W5119="TRUE"),0,1))</f>
        <v/>
      </c>
      <c r="AD5119">
        <f>IF($C5119="","",IF($Z5119="Yes",1,0))</f>
        <v/>
      </c>
      <c r="AE5119">
        <f>IF($AA5119=1,IFERROR(IF(VALUE($C5119)&lt;100000000,VALUE($C5119),1000000000),IFERROR(IF(VALUE(MID($C5119,2,20))&lt;100000000,VALUE(MID($C5119,2,20)),1000000000),1000000000))+ROW()/100000,"")</f>
        <v/>
      </c>
    </row>
    <row r="5120">
      <c r="M5120" s="7">
        <f>IF($C5120="","",L5120*V5120/100)</f>
        <v/>
      </c>
      <c r="N5120" s="11" t="n"/>
      <c r="R5120" s="7" t="n"/>
      <c r="T5120" s="7" t="n"/>
      <c r="U5120" s="7">
        <f>IF($C5120="","",T5120*X5120/100)</f>
        <v/>
      </c>
      <c r="V5120" s="7">
        <f>IF($C5120="","",T5120-U5120)</f>
        <v/>
      </c>
      <c r="X5120">
        <f>IF($C5120="","",IF($AD5120=1,Settings!$C$8,IF($AC5120=1,Settings!$C$6,Settings!$C$7))*100)</f>
        <v/>
      </c>
      <c r="Y5120" s="7">
        <f>IF($C5120="","",V5120-M5120)</f>
        <v/>
      </c>
      <c r="AA5120">
        <f>IF($C5120="","",IF(COUNTIF($C$2:$C5120,$C5120)=1,1,0))</f>
        <v/>
      </c>
      <c r="AB5120">
        <f>IF($AA5120=1,SUMPRODUCT(--($AE$2:$AE$6001&lt;$AE5120))+1,"")</f>
        <v/>
      </c>
      <c r="AC5120">
        <f>IF($C5120="","",IF(OR($W5120=TRUE(),$W5120="TRUE"),0,1))</f>
        <v/>
      </c>
      <c r="AD5120">
        <f>IF($C5120="","",IF($Z5120="Yes",1,0))</f>
        <v/>
      </c>
      <c r="AE5120">
        <f>IF($AA5120=1,IFERROR(IF(VALUE($C5120)&lt;100000000,VALUE($C5120),1000000000),IFERROR(IF(VALUE(MID($C5120,2,20))&lt;100000000,VALUE(MID($C5120,2,20)),1000000000),1000000000))+ROW()/100000,"")</f>
        <v/>
      </c>
    </row>
    <row r="5121">
      <c r="M5121" s="7">
        <f>IF($C5121="","",L5121*V5121/100)</f>
        <v/>
      </c>
      <c r="N5121" s="11" t="n"/>
      <c r="R5121" s="7" t="n"/>
      <c r="T5121" s="7" t="n"/>
      <c r="U5121" s="7">
        <f>IF($C5121="","",T5121*X5121/100)</f>
        <v/>
      </c>
      <c r="V5121" s="7">
        <f>IF($C5121="","",T5121-U5121)</f>
        <v/>
      </c>
      <c r="X5121">
        <f>IF($C5121="","",IF($AD5121=1,Settings!$C$8,IF($AC5121=1,Settings!$C$6,Settings!$C$7))*100)</f>
        <v/>
      </c>
      <c r="Y5121" s="7">
        <f>IF($C5121="","",V5121-M5121)</f>
        <v/>
      </c>
      <c r="AA5121">
        <f>IF($C5121="","",IF(COUNTIF($C$2:$C5121,$C5121)=1,1,0))</f>
        <v/>
      </c>
      <c r="AB5121">
        <f>IF($AA5121=1,SUMPRODUCT(--($AE$2:$AE$6001&lt;$AE5121))+1,"")</f>
        <v/>
      </c>
      <c r="AC5121">
        <f>IF($C5121="","",IF(OR($W5121=TRUE(),$W5121="TRUE"),0,1))</f>
        <v/>
      </c>
      <c r="AD5121">
        <f>IF($C5121="","",IF($Z5121="Yes",1,0))</f>
        <v/>
      </c>
      <c r="AE5121">
        <f>IF($AA5121=1,IFERROR(IF(VALUE($C5121)&lt;100000000,VALUE($C5121),1000000000),IFERROR(IF(VALUE(MID($C5121,2,20))&lt;100000000,VALUE(MID($C5121,2,20)),1000000000),1000000000))+ROW()/100000,"")</f>
        <v/>
      </c>
    </row>
    <row r="5122">
      <c r="M5122" s="7">
        <f>IF($C5122="","",L5122*V5122/100)</f>
        <v/>
      </c>
      <c r="N5122" s="11" t="n"/>
      <c r="R5122" s="7" t="n"/>
      <c r="T5122" s="7" t="n"/>
      <c r="U5122" s="7">
        <f>IF($C5122="","",T5122*X5122/100)</f>
        <v/>
      </c>
      <c r="V5122" s="7">
        <f>IF($C5122="","",T5122-U5122)</f>
        <v/>
      </c>
      <c r="X5122">
        <f>IF($C5122="","",IF($AD5122=1,Settings!$C$8,IF($AC5122=1,Settings!$C$6,Settings!$C$7))*100)</f>
        <v/>
      </c>
      <c r="Y5122" s="7">
        <f>IF($C5122="","",V5122-M5122)</f>
        <v/>
      </c>
      <c r="AA5122">
        <f>IF($C5122="","",IF(COUNTIF($C$2:$C5122,$C5122)=1,1,0))</f>
        <v/>
      </c>
      <c r="AB5122">
        <f>IF($AA5122=1,SUMPRODUCT(--($AE$2:$AE$6001&lt;$AE5122))+1,"")</f>
        <v/>
      </c>
      <c r="AC5122">
        <f>IF($C5122="","",IF(OR($W5122=TRUE(),$W5122="TRUE"),0,1))</f>
        <v/>
      </c>
      <c r="AD5122">
        <f>IF($C5122="","",IF($Z5122="Yes",1,0))</f>
        <v/>
      </c>
      <c r="AE5122">
        <f>IF($AA5122=1,IFERROR(IF(VALUE($C5122)&lt;100000000,VALUE($C5122),1000000000),IFERROR(IF(VALUE(MID($C5122,2,20))&lt;100000000,VALUE(MID($C5122,2,20)),1000000000),1000000000))+ROW()/100000,"")</f>
        <v/>
      </c>
    </row>
    <row r="5123">
      <c r="M5123" s="7">
        <f>IF($C5123="","",L5123*V5123/100)</f>
        <v/>
      </c>
      <c r="N5123" s="11" t="n"/>
      <c r="R5123" s="7" t="n"/>
      <c r="T5123" s="7" t="n"/>
      <c r="U5123" s="7">
        <f>IF($C5123="","",T5123*X5123/100)</f>
        <v/>
      </c>
      <c r="V5123" s="7">
        <f>IF($C5123="","",T5123-U5123)</f>
        <v/>
      </c>
      <c r="X5123">
        <f>IF($C5123="","",IF($AD5123=1,Settings!$C$8,IF($AC5123=1,Settings!$C$6,Settings!$C$7))*100)</f>
        <v/>
      </c>
      <c r="Y5123" s="7">
        <f>IF($C5123="","",V5123-M5123)</f>
        <v/>
      </c>
      <c r="AA5123">
        <f>IF($C5123="","",IF(COUNTIF($C$2:$C5123,$C5123)=1,1,0))</f>
        <v/>
      </c>
      <c r="AB5123">
        <f>IF($AA5123=1,SUMPRODUCT(--($AE$2:$AE$6001&lt;$AE5123))+1,"")</f>
        <v/>
      </c>
      <c r="AC5123">
        <f>IF($C5123="","",IF(OR($W5123=TRUE(),$W5123="TRUE"),0,1))</f>
        <v/>
      </c>
      <c r="AD5123">
        <f>IF($C5123="","",IF($Z5123="Yes",1,0))</f>
        <v/>
      </c>
      <c r="AE5123">
        <f>IF($AA5123=1,IFERROR(IF(VALUE($C5123)&lt;100000000,VALUE($C5123),1000000000),IFERROR(IF(VALUE(MID($C5123,2,20))&lt;100000000,VALUE(MID($C5123,2,20)),1000000000),1000000000))+ROW()/100000,"")</f>
        <v/>
      </c>
    </row>
    <row r="5124">
      <c r="M5124" s="7">
        <f>IF($C5124="","",L5124*V5124/100)</f>
        <v/>
      </c>
      <c r="N5124" s="11" t="n"/>
      <c r="R5124" s="7" t="n"/>
      <c r="T5124" s="7" t="n"/>
      <c r="U5124" s="7">
        <f>IF($C5124="","",T5124*X5124/100)</f>
        <v/>
      </c>
      <c r="V5124" s="7">
        <f>IF($C5124="","",T5124-U5124)</f>
        <v/>
      </c>
      <c r="X5124">
        <f>IF($C5124="","",IF($AD5124=1,Settings!$C$8,IF($AC5124=1,Settings!$C$6,Settings!$C$7))*100)</f>
        <v/>
      </c>
      <c r="Y5124" s="7">
        <f>IF($C5124="","",V5124-M5124)</f>
        <v/>
      </c>
      <c r="AA5124">
        <f>IF($C5124="","",IF(COUNTIF($C$2:$C5124,$C5124)=1,1,0))</f>
        <v/>
      </c>
      <c r="AB5124">
        <f>IF($AA5124=1,SUMPRODUCT(--($AE$2:$AE$6001&lt;$AE5124))+1,"")</f>
        <v/>
      </c>
      <c r="AC5124">
        <f>IF($C5124="","",IF(OR($W5124=TRUE(),$W5124="TRUE"),0,1))</f>
        <v/>
      </c>
      <c r="AD5124">
        <f>IF($C5124="","",IF($Z5124="Yes",1,0))</f>
        <v/>
      </c>
      <c r="AE5124">
        <f>IF($AA5124=1,IFERROR(IF(VALUE($C5124)&lt;100000000,VALUE($C5124),1000000000),IFERROR(IF(VALUE(MID($C5124,2,20))&lt;100000000,VALUE(MID($C5124,2,20)),1000000000),1000000000))+ROW()/100000,"")</f>
        <v/>
      </c>
    </row>
    <row r="5125">
      <c r="M5125" s="7">
        <f>IF($C5125="","",L5125*V5125/100)</f>
        <v/>
      </c>
      <c r="N5125" s="11" t="n"/>
      <c r="R5125" s="7" t="n"/>
      <c r="T5125" s="7" t="n"/>
      <c r="U5125" s="7">
        <f>IF($C5125="","",T5125*X5125/100)</f>
        <v/>
      </c>
      <c r="V5125" s="7">
        <f>IF($C5125="","",T5125-U5125)</f>
        <v/>
      </c>
      <c r="X5125">
        <f>IF($C5125="","",IF($AD5125=1,Settings!$C$8,IF($AC5125=1,Settings!$C$6,Settings!$C$7))*100)</f>
        <v/>
      </c>
      <c r="Y5125" s="7">
        <f>IF($C5125="","",V5125-M5125)</f>
        <v/>
      </c>
      <c r="AA5125">
        <f>IF($C5125="","",IF(COUNTIF($C$2:$C5125,$C5125)=1,1,0))</f>
        <v/>
      </c>
      <c r="AB5125">
        <f>IF($AA5125=1,SUMPRODUCT(--($AE$2:$AE$6001&lt;$AE5125))+1,"")</f>
        <v/>
      </c>
      <c r="AC5125">
        <f>IF($C5125="","",IF(OR($W5125=TRUE(),$W5125="TRUE"),0,1))</f>
        <v/>
      </c>
      <c r="AD5125">
        <f>IF($C5125="","",IF($Z5125="Yes",1,0))</f>
        <v/>
      </c>
      <c r="AE5125">
        <f>IF($AA5125=1,IFERROR(IF(VALUE($C5125)&lt;100000000,VALUE($C5125),1000000000),IFERROR(IF(VALUE(MID($C5125,2,20))&lt;100000000,VALUE(MID($C5125,2,20)),1000000000),1000000000))+ROW()/100000,"")</f>
        <v/>
      </c>
    </row>
    <row r="5126">
      <c r="M5126" s="7">
        <f>IF($C5126="","",L5126*V5126/100)</f>
        <v/>
      </c>
      <c r="N5126" s="11" t="n"/>
      <c r="R5126" s="7" t="n"/>
      <c r="T5126" s="7" t="n"/>
      <c r="U5126" s="7">
        <f>IF($C5126="","",T5126*X5126/100)</f>
        <v/>
      </c>
      <c r="V5126" s="7">
        <f>IF($C5126="","",T5126-U5126)</f>
        <v/>
      </c>
      <c r="X5126">
        <f>IF($C5126="","",IF($AD5126=1,Settings!$C$8,IF($AC5126=1,Settings!$C$6,Settings!$C$7))*100)</f>
        <v/>
      </c>
      <c r="Y5126" s="7">
        <f>IF($C5126="","",V5126-M5126)</f>
        <v/>
      </c>
      <c r="AA5126">
        <f>IF($C5126="","",IF(COUNTIF($C$2:$C5126,$C5126)=1,1,0))</f>
        <v/>
      </c>
      <c r="AB5126">
        <f>IF($AA5126=1,SUMPRODUCT(--($AE$2:$AE$6001&lt;$AE5126))+1,"")</f>
        <v/>
      </c>
      <c r="AC5126">
        <f>IF($C5126="","",IF(OR($W5126=TRUE(),$W5126="TRUE"),0,1))</f>
        <v/>
      </c>
      <c r="AD5126">
        <f>IF($C5126="","",IF($Z5126="Yes",1,0))</f>
        <v/>
      </c>
      <c r="AE5126">
        <f>IF($AA5126=1,IFERROR(IF(VALUE($C5126)&lt;100000000,VALUE($C5126),1000000000),IFERROR(IF(VALUE(MID($C5126,2,20))&lt;100000000,VALUE(MID($C5126,2,20)),1000000000),1000000000))+ROW()/100000,"")</f>
        <v/>
      </c>
    </row>
    <row r="5127">
      <c r="M5127" s="7">
        <f>IF($C5127="","",L5127*V5127/100)</f>
        <v/>
      </c>
      <c r="N5127" s="11" t="n"/>
      <c r="R5127" s="7" t="n"/>
      <c r="T5127" s="7" t="n"/>
      <c r="U5127" s="7">
        <f>IF($C5127="","",T5127*X5127/100)</f>
        <v/>
      </c>
      <c r="V5127" s="7">
        <f>IF($C5127="","",T5127-U5127)</f>
        <v/>
      </c>
      <c r="X5127">
        <f>IF($C5127="","",IF($AD5127=1,Settings!$C$8,IF($AC5127=1,Settings!$C$6,Settings!$C$7))*100)</f>
        <v/>
      </c>
      <c r="Y5127" s="7">
        <f>IF($C5127="","",V5127-M5127)</f>
        <v/>
      </c>
      <c r="AA5127">
        <f>IF($C5127="","",IF(COUNTIF($C$2:$C5127,$C5127)=1,1,0))</f>
        <v/>
      </c>
      <c r="AB5127">
        <f>IF($AA5127=1,SUMPRODUCT(--($AE$2:$AE$6001&lt;$AE5127))+1,"")</f>
        <v/>
      </c>
      <c r="AC5127">
        <f>IF($C5127="","",IF(OR($W5127=TRUE(),$W5127="TRUE"),0,1))</f>
        <v/>
      </c>
      <c r="AD5127">
        <f>IF($C5127="","",IF($Z5127="Yes",1,0))</f>
        <v/>
      </c>
      <c r="AE5127">
        <f>IF($AA5127=1,IFERROR(IF(VALUE($C5127)&lt;100000000,VALUE($C5127),1000000000),IFERROR(IF(VALUE(MID($C5127,2,20))&lt;100000000,VALUE(MID($C5127,2,20)),1000000000),1000000000))+ROW()/100000,"")</f>
        <v/>
      </c>
    </row>
    <row r="5128">
      <c r="M5128" s="7">
        <f>IF($C5128="","",L5128*V5128/100)</f>
        <v/>
      </c>
      <c r="N5128" s="11" t="n"/>
      <c r="R5128" s="7" t="n"/>
      <c r="T5128" s="7" t="n"/>
      <c r="U5128" s="7">
        <f>IF($C5128="","",T5128*X5128/100)</f>
        <v/>
      </c>
      <c r="V5128" s="7">
        <f>IF($C5128="","",T5128-U5128)</f>
        <v/>
      </c>
      <c r="X5128">
        <f>IF($C5128="","",IF($AD5128=1,Settings!$C$8,IF($AC5128=1,Settings!$C$6,Settings!$C$7))*100)</f>
        <v/>
      </c>
      <c r="Y5128" s="7">
        <f>IF($C5128="","",V5128-M5128)</f>
        <v/>
      </c>
      <c r="AA5128">
        <f>IF($C5128="","",IF(COUNTIF($C$2:$C5128,$C5128)=1,1,0))</f>
        <v/>
      </c>
      <c r="AB5128">
        <f>IF($AA5128=1,SUMPRODUCT(--($AE$2:$AE$6001&lt;$AE5128))+1,"")</f>
        <v/>
      </c>
      <c r="AC5128">
        <f>IF($C5128="","",IF(OR($W5128=TRUE(),$W5128="TRUE"),0,1))</f>
        <v/>
      </c>
      <c r="AD5128">
        <f>IF($C5128="","",IF($Z5128="Yes",1,0))</f>
        <v/>
      </c>
      <c r="AE5128">
        <f>IF($AA5128=1,IFERROR(IF(VALUE($C5128)&lt;100000000,VALUE($C5128),1000000000),IFERROR(IF(VALUE(MID($C5128,2,20))&lt;100000000,VALUE(MID($C5128,2,20)),1000000000),1000000000))+ROW()/100000,"")</f>
        <v/>
      </c>
    </row>
    <row r="5129">
      <c r="M5129" s="7">
        <f>IF($C5129="","",L5129*V5129/100)</f>
        <v/>
      </c>
      <c r="N5129" s="11" t="n"/>
      <c r="R5129" s="7" t="n"/>
      <c r="T5129" s="7" t="n"/>
      <c r="U5129" s="7">
        <f>IF($C5129="","",T5129*X5129/100)</f>
        <v/>
      </c>
      <c r="V5129" s="7">
        <f>IF($C5129="","",T5129-U5129)</f>
        <v/>
      </c>
      <c r="X5129">
        <f>IF($C5129="","",IF($AD5129=1,Settings!$C$8,IF($AC5129=1,Settings!$C$6,Settings!$C$7))*100)</f>
        <v/>
      </c>
      <c r="Y5129" s="7">
        <f>IF($C5129="","",V5129-M5129)</f>
        <v/>
      </c>
      <c r="AA5129">
        <f>IF($C5129="","",IF(COUNTIF($C$2:$C5129,$C5129)=1,1,0))</f>
        <v/>
      </c>
      <c r="AB5129">
        <f>IF($AA5129=1,SUMPRODUCT(--($AE$2:$AE$6001&lt;$AE5129))+1,"")</f>
        <v/>
      </c>
      <c r="AC5129">
        <f>IF($C5129="","",IF(OR($W5129=TRUE(),$W5129="TRUE"),0,1))</f>
        <v/>
      </c>
      <c r="AD5129">
        <f>IF($C5129="","",IF($Z5129="Yes",1,0))</f>
        <v/>
      </c>
      <c r="AE5129">
        <f>IF($AA5129=1,IFERROR(IF(VALUE($C5129)&lt;100000000,VALUE($C5129),1000000000),IFERROR(IF(VALUE(MID($C5129,2,20))&lt;100000000,VALUE(MID($C5129,2,20)),1000000000),1000000000))+ROW()/100000,"")</f>
        <v/>
      </c>
    </row>
    <row r="5130">
      <c r="M5130" s="7">
        <f>IF($C5130="","",L5130*V5130/100)</f>
        <v/>
      </c>
      <c r="N5130" s="11" t="n"/>
      <c r="R5130" s="7" t="n"/>
      <c r="T5130" s="7" t="n"/>
      <c r="U5130" s="7">
        <f>IF($C5130="","",T5130*X5130/100)</f>
        <v/>
      </c>
      <c r="V5130" s="7">
        <f>IF($C5130="","",T5130-U5130)</f>
        <v/>
      </c>
      <c r="X5130">
        <f>IF($C5130="","",IF($AD5130=1,Settings!$C$8,IF($AC5130=1,Settings!$C$6,Settings!$C$7))*100)</f>
        <v/>
      </c>
      <c r="Y5130" s="7">
        <f>IF($C5130="","",V5130-M5130)</f>
        <v/>
      </c>
      <c r="AA5130">
        <f>IF($C5130="","",IF(COUNTIF($C$2:$C5130,$C5130)=1,1,0))</f>
        <v/>
      </c>
      <c r="AB5130">
        <f>IF($AA5130=1,SUMPRODUCT(--($AE$2:$AE$6001&lt;$AE5130))+1,"")</f>
        <v/>
      </c>
      <c r="AC5130">
        <f>IF($C5130="","",IF(OR($W5130=TRUE(),$W5130="TRUE"),0,1))</f>
        <v/>
      </c>
      <c r="AD5130">
        <f>IF($C5130="","",IF($Z5130="Yes",1,0))</f>
        <v/>
      </c>
      <c r="AE5130">
        <f>IF($AA5130=1,IFERROR(IF(VALUE($C5130)&lt;100000000,VALUE($C5130),1000000000),IFERROR(IF(VALUE(MID($C5130,2,20))&lt;100000000,VALUE(MID($C5130,2,20)),1000000000),1000000000))+ROW()/100000,"")</f>
        <v/>
      </c>
    </row>
    <row r="5131">
      <c r="M5131" s="7">
        <f>IF($C5131="","",L5131*V5131/100)</f>
        <v/>
      </c>
      <c r="N5131" s="11" t="n"/>
      <c r="R5131" s="7" t="n"/>
      <c r="T5131" s="7" t="n"/>
      <c r="U5131" s="7">
        <f>IF($C5131="","",T5131*X5131/100)</f>
        <v/>
      </c>
      <c r="V5131" s="7">
        <f>IF($C5131="","",T5131-U5131)</f>
        <v/>
      </c>
      <c r="X5131">
        <f>IF($C5131="","",IF($AD5131=1,Settings!$C$8,IF($AC5131=1,Settings!$C$6,Settings!$C$7))*100)</f>
        <v/>
      </c>
      <c r="Y5131" s="7">
        <f>IF($C5131="","",V5131-M5131)</f>
        <v/>
      </c>
      <c r="AA5131">
        <f>IF($C5131="","",IF(COUNTIF($C$2:$C5131,$C5131)=1,1,0))</f>
        <v/>
      </c>
      <c r="AB5131">
        <f>IF($AA5131=1,SUMPRODUCT(--($AE$2:$AE$6001&lt;$AE5131))+1,"")</f>
        <v/>
      </c>
      <c r="AC5131">
        <f>IF($C5131="","",IF(OR($W5131=TRUE(),$W5131="TRUE"),0,1))</f>
        <v/>
      </c>
      <c r="AD5131">
        <f>IF($C5131="","",IF($Z5131="Yes",1,0))</f>
        <v/>
      </c>
      <c r="AE5131">
        <f>IF($AA5131=1,IFERROR(IF(VALUE($C5131)&lt;100000000,VALUE($C5131),1000000000),IFERROR(IF(VALUE(MID($C5131,2,20))&lt;100000000,VALUE(MID($C5131,2,20)),1000000000),1000000000))+ROW()/100000,"")</f>
        <v/>
      </c>
    </row>
    <row r="5132">
      <c r="M5132" s="7">
        <f>IF($C5132="","",L5132*V5132/100)</f>
        <v/>
      </c>
      <c r="N5132" s="11" t="n"/>
      <c r="R5132" s="7" t="n"/>
      <c r="T5132" s="7" t="n"/>
      <c r="U5132" s="7">
        <f>IF($C5132="","",T5132*X5132/100)</f>
        <v/>
      </c>
      <c r="V5132" s="7">
        <f>IF($C5132="","",T5132-U5132)</f>
        <v/>
      </c>
      <c r="X5132">
        <f>IF($C5132="","",IF($AD5132=1,Settings!$C$8,IF($AC5132=1,Settings!$C$6,Settings!$C$7))*100)</f>
        <v/>
      </c>
      <c r="Y5132" s="7">
        <f>IF($C5132="","",V5132-M5132)</f>
        <v/>
      </c>
      <c r="AA5132">
        <f>IF($C5132="","",IF(COUNTIF($C$2:$C5132,$C5132)=1,1,0))</f>
        <v/>
      </c>
      <c r="AB5132">
        <f>IF($AA5132=1,SUMPRODUCT(--($AE$2:$AE$6001&lt;$AE5132))+1,"")</f>
        <v/>
      </c>
      <c r="AC5132">
        <f>IF($C5132="","",IF(OR($W5132=TRUE(),$W5132="TRUE"),0,1))</f>
        <v/>
      </c>
      <c r="AD5132">
        <f>IF($C5132="","",IF($Z5132="Yes",1,0))</f>
        <v/>
      </c>
      <c r="AE5132">
        <f>IF($AA5132=1,IFERROR(IF(VALUE($C5132)&lt;100000000,VALUE($C5132),1000000000),IFERROR(IF(VALUE(MID($C5132,2,20))&lt;100000000,VALUE(MID($C5132,2,20)),1000000000),1000000000))+ROW()/100000,"")</f>
        <v/>
      </c>
    </row>
    <row r="5133">
      <c r="M5133" s="7">
        <f>IF($C5133="","",L5133*V5133/100)</f>
        <v/>
      </c>
      <c r="N5133" s="11" t="n"/>
      <c r="R5133" s="7" t="n"/>
      <c r="T5133" s="7" t="n"/>
      <c r="U5133" s="7">
        <f>IF($C5133="","",T5133*X5133/100)</f>
        <v/>
      </c>
      <c r="V5133" s="7">
        <f>IF($C5133="","",T5133-U5133)</f>
        <v/>
      </c>
      <c r="X5133">
        <f>IF($C5133="","",IF($AD5133=1,Settings!$C$8,IF($AC5133=1,Settings!$C$6,Settings!$C$7))*100)</f>
        <v/>
      </c>
      <c r="Y5133" s="7">
        <f>IF($C5133="","",V5133-M5133)</f>
        <v/>
      </c>
      <c r="AA5133">
        <f>IF($C5133="","",IF(COUNTIF($C$2:$C5133,$C5133)=1,1,0))</f>
        <v/>
      </c>
      <c r="AB5133">
        <f>IF($AA5133=1,SUMPRODUCT(--($AE$2:$AE$6001&lt;$AE5133))+1,"")</f>
        <v/>
      </c>
      <c r="AC5133">
        <f>IF($C5133="","",IF(OR($W5133=TRUE(),$W5133="TRUE"),0,1))</f>
        <v/>
      </c>
      <c r="AD5133">
        <f>IF($C5133="","",IF($Z5133="Yes",1,0))</f>
        <v/>
      </c>
      <c r="AE5133">
        <f>IF($AA5133=1,IFERROR(IF(VALUE($C5133)&lt;100000000,VALUE($C5133),1000000000),IFERROR(IF(VALUE(MID($C5133,2,20))&lt;100000000,VALUE(MID($C5133,2,20)),1000000000),1000000000))+ROW()/100000,"")</f>
        <v/>
      </c>
    </row>
    <row r="5134">
      <c r="M5134" s="7">
        <f>IF($C5134="","",L5134*V5134/100)</f>
        <v/>
      </c>
      <c r="N5134" s="11" t="n"/>
      <c r="R5134" s="7" t="n"/>
      <c r="T5134" s="7" t="n"/>
      <c r="U5134" s="7">
        <f>IF($C5134="","",T5134*X5134/100)</f>
        <v/>
      </c>
      <c r="V5134" s="7">
        <f>IF($C5134="","",T5134-U5134)</f>
        <v/>
      </c>
      <c r="X5134">
        <f>IF($C5134="","",IF($AD5134=1,Settings!$C$8,IF($AC5134=1,Settings!$C$6,Settings!$C$7))*100)</f>
        <v/>
      </c>
      <c r="Y5134" s="7">
        <f>IF($C5134="","",V5134-M5134)</f>
        <v/>
      </c>
      <c r="AA5134">
        <f>IF($C5134="","",IF(COUNTIF($C$2:$C5134,$C5134)=1,1,0))</f>
        <v/>
      </c>
      <c r="AB5134">
        <f>IF($AA5134=1,SUMPRODUCT(--($AE$2:$AE$6001&lt;$AE5134))+1,"")</f>
        <v/>
      </c>
      <c r="AC5134">
        <f>IF($C5134="","",IF(OR($W5134=TRUE(),$W5134="TRUE"),0,1))</f>
        <v/>
      </c>
      <c r="AD5134">
        <f>IF($C5134="","",IF($Z5134="Yes",1,0))</f>
        <v/>
      </c>
      <c r="AE5134">
        <f>IF($AA5134=1,IFERROR(IF(VALUE($C5134)&lt;100000000,VALUE($C5134),1000000000),IFERROR(IF(VALUE(MID($C5134,2,20))&lt;100000000,VALUE(MID($C5134,2,20)),1000000000),1000000000))+ROW()/100000,"")</f>
        <v/>
      </c>
    </row>
    <row r="5135">
      <c r="M5135" s="7">
        <f>IF($C5135="","",L5135*V5135/100)</f>
        <v/>
      </c>
      <c r="N5135" s="11" t="n"/>
      <c r="R5135" s="7" t="n"/>
      <c r="T5135" s="7" t="n"/>
      <c r="U5135" s="7">
        <f>IF($C5135="","",T5135*X5135/100)</f>
        <v/>
      </c>
      <c r="V5135" s="7">
        <f>IF($C5135="","",T5135-U5135)</f>
        <v/>
      </c>
      <c r="X5135">
        <f>IF($C5135="","",IF($AD5135=1,Settings!$C$8,IF($AC5135=1,Settings!$C$6,Settings!$C$7))*100)</f>
        <v/>
      </c>
      <c r="Y5135" s="7">
        <f>IF($C5135="","",V5135-M5135)</f>
        <v/>
      </c>
      <c r="AA5135">
        <f>IF($C5135="","",IF(COUNTIF($C$2:$C5135,$C5135)=1,1,0))</f>
        <v/>
      </c>
      <c r="AB5135">
        <f>IF($AA5135=1,SUMPRODUCT(--($AE$2:$AE$6001&lt;$AE5135))+1,"")</f>
        <v/>
      </c>
      <c r="AC5135">
        <f>IF($C5135="","",IF(OR($W5135=TRUE(),$W5135="TRUE"),0,1))</f>
        <v/>
      </c>
      <c r="AD5135">
        <f>IF($C5135="","",IF($Z5135="Yes",1,0))</f>
        <v/>
      </c>
      <c r="AE5135">
        <f>IF($AA5135=1,IFERROR(IF(VALUE($C5135)&lt;100000000,VALUE($C5135),1000000000),IFERROR(IF(VALUE(MID($C5135,2,20))&lt;100000000,VALUE(MID($C5135,2,20)),1000000000),1000000000))+ROW()/100000,"")</f>
        <v/>
      </c>
    </row>
    <row r="5136">
      <c r="M5136" s="7">
        <f>IF($C5136="","",L5136*V5136/100)</f>
        <v/>
      </c>
      <c r="N5136" s="11" t="n"/>
      <c r="R5136" s="7" t="n"/>
      <c r="T5136" s="7" t="n"/>
      <c r="U5136" s="7">
        <f>IF($C5136="","",T5136*X5136/100)</f>
        <v/>
      </c>
      <c r="V5136" s="7">
        <f>IF($C5136="","",T5136-U5136)</f>
        <v/>
      </c>
      <c r="X5136">
        <f>IF($C5136="","",IF($AD5136=1,Settings!$C$8,IF($AC5136=1,Settings!$C$6,Settings!$C$7))*100)</f>
        <v/>
      </c>
      <c r="Y5136" s="7">
        <f>IF($C5136="","",V5136-M5136)</f>
        <v/>
      </c>
      <c r="AA5136">
        <f>IF($C5136="","",IF(COUNTIF($C$2:$C5136,$C5136)=1,1,0))</f>
        <v/>
      </c>
      <c r="AB5136">
        <f>IF($AA5136=1,SUMPRODUCT(--($AE$2:$AE$6001&lt;$AE5136))+1,"")</f>
        <v/>
      </c>
      <c r="AC5136">
        <f>IF($C5136="","",IF(OR($W5136=TRUE(),$W5136="TRUE"),0,1))</f>
        <v/>
      </c>
      <c r="AD5136">
        <f>IF($C5136="","",IF($Z5136="Yes",1,0))</f>
        <v/>
      </c>
      <c r="AE5136">
        <f>IF($AA5136=1,IFERROR(IF(VALUE($C5136)&lt;100000000,VALUE($C5136),1000000000),IFERROR(IF(VALUE(MID($C5136,2,20))&lt;100000000,VALUE(MID($C5136,2,20)),1000000000),1000000000))+ROW()/100000,"")</f>
        <v/>
      </c>
    </row>
    <row r="5137">
      <c r="M5137" s="7">
        <f>IF($C5137="","",L5137*V5137/100)</f>
        <v/>
      </c>
      <c r="N5137" s="11" t="n"/>
      <c r="R5137" s="7" t="n"/>
      <c r="T5137" s="7" t="n"/>
      <c r="U5137" s="7">
        <f>IF($C5137="","",T5137*X5137/100)</f>
        <v/>
      </c>
      <c r="V5137" s="7">
        <f>IF($C5137="","",T5137-U5137)</f>
        <v/>
      </c>
      <c r="X5137">
        <f>IF($C5137="","",IF($AD5137=1,Settings!$C$8,IF($AC5137=1,Settings!$C$6,Settings!$C$7))*100)</f>
        <v/>
      </c>
      <c r="Y5137" s="7">
        <f>IF($C5137="","",V5137-M5137)</f>
        <v/>
      </c>
      <c r="AA5137">
        <f>IF($C5137="","",IF(COUNTIF($C$2:$C5137,$C5137)=1,1,0))</f>
        <v/>
      </c>
      <c r="AB5137">
        <f>IF($AA5137=1,SUMPRODUCT(--($AE$2:$AE$6001&lt;$AE5137))+1,"")</f>
        <v/>
      </c>
      <c r="AC5137">
        <f>IF($C5137="","",IF(OR($W5137=TRUE(),$W5137="TRUE"),0,1))</f>
        <v/>
      </c>
      <c r="AD5137">
        <f>IF($C5137="","",IF($Z5137="Yes",1,0))</f>
        <v/>
      </c>
      <c r="AE5137">
        <f>IF($AA5137=1,IFERROR(IF(VALUE($C5137)&lt;100000000,VALUE($C5137),1000000000),IFERROR(IF(VALUE(MID($C5137,2,20))&lt;100000000,VALUE(MID($C5137,2,20)),1000000000),1000000000))+ROW()/100000,"")</f>
        <v/>
      </c>
    </row>
    <row r="5138">
      <c r="M5138" s="7">
        <f>IF($C5138="","",L5138*V5138/100)</f>
        <v/>
      </c>
      <c r="N5138" s="11" t="n"/>
      <c r="R5138" s="7" t="n"/>
      <c r="T5138" s="7" t="n"/>
      <c r="U5138" s="7">
        <f>IF($C5138="","",T5138*X5138/100)</f>
        <v/>
      </c>
      <c r="V5138" s="7">
        <f>IF($C5138="","",T5138-U5138)</f>
        <v/>
      </c>
      <c r="X5138">
        <f>IF($C5138="","",IF($AD5138=1,Settings!$C$8,IF($AC5138=1,Settings!$C$6,Settings!$C$7))*100)</f>
        <v/>
      </c>
      <c r="Y5138" s="7">
        <f>IF($C5138="","",V5138-M5138)</f>
        <v/>
      </c>
      <c r="AA5138">
        <f>IF($C5138="","",IF(COUNTIF($C$2:$C5138,$C5138)=1,1,0))</f>
        <v/>
      </c>
      <c r="AB5138">
        <f>IF($AA5138=1,SUMPRODUCT(--($AE$2:$AE$6001&lt;$AE5138))+1,"")</f>
        <v/>
      </c>
      <c r="AC5138">
        <f>IF($C5138="","",IF(OR($W5138=TRUE(),$W5138="TRUE"),0,1))</f>
        <v/>
      </c>
      <c r="AD5138">
        <f>IF($C5138="","",IF($Z5138="Yes",1,0))</f>
        <v/>
      </c>
      <c r="AE5138">
        <f>IF($AA5138=1,IFERROR(IF(VALUE($C5138)&lt;100000000,VALUE($C5138),1000000000),IFERROR(IF(VALUE(MID($C5138,2,20))&lt;100000000,VALUE(MID($C5138,2,20)),1000000000),1000000000))+ROW()/100000,"")</f>
        <v/>
      </c>
    </row>
    <row r="5139">
      <c r="M5139" s="7">
        <f>IF($C5139="","",L5139*V5139/100)</f>
        <v/>
      </c>
      <c r="N5139" s="11" t="n"/>
      <c r="R5139" s="7" t="n"/>
      <c r="T5139" s="7" t="n"/>
      <c r="U5139" s="7">
        <f>IF($C5139="","",T5139*X5139/100)</f>
        <v/>
      </c>
      <c r="V5139" s="7">
        <f>IF($C5139="","",T5139-U5139)</f>
        <v/>
      </c>
      <c r="X5139">
        <f>IF($C5139="","",IF($AD5139=1,Settings!$C$8,IF($AC5139=1,Settings!$C$6,Settings!$C$7))*100)</f>
        <v/>
      </c>
      <c r="Y5139" s="7">
        <f>IF($C5139="","",V5139-M5139)</f>
        <v/>
      </c>
      <c r="AA5139">
        <f>IF($C5139="","",IF(COUNTIF($C$2:$C5139,$C5139)=1,1,0))</f>
        <v/>
      </c>
      <c r="AB5139">
        <f>IF($AA5139=1,SUMPRODUCT(--($AE$2:$AE$6001&lt;$AE5139))+1,"")</f>
        <v/>
      </c>
      <c r="AC5139">
        <f>IF($C5139="","",IF(OR($W5139=TRUE(),$W5139="TRUE"),0,1))</f>
        <v/>
      </c>
      <c r="AD5139">
        <f>IF($C5139="","",IF($Z5139="Yes",1,0))</f>
        <v/>
      </c>
      <c r="AE5139">
        <f>IF($AA5139=1,IFERROR(IF(VALUE($C5139)&lt;100000000,VALUE($C5139),1000000000),IFERROR(IF(VALUE(MID($C5139,2,20))&lt;100000000,VALUE(MID($C5139,2,20)),1000000000),1000000000))+ROW()/100000,"")</f>
        <v/>
      </c>
    </row>
    <row r="5140">
      <c r="M5140" s="7">
        <f>IF($C5140="","",L5140*V5140/100)</f>
        <v/>
      </c>
      <c r="N5140" s="11" t="n"/>
      <c r="R5140" s="7" t="n"/>
      <c r="T5140" s="7" t="n"/>
      <c r="U5140" s="7">
        <f>IF($C5140="","",T5140*X5140/100)</f>
        <v/>
      </c>
      <c r="V5140" s="7">
        <f>IF($C5140="","",T5140-U5140)</f>
        <v/>
      </c>
      <c r="X5140">
        <f>IF($C5140="","",IF($AD5140=1,Settings!$C$8,IF($AC5140=1,Settings!$C$6,Settings!$C$7))*100)</f>
        <v/>
      </c>
      <c r="Y5140" s="7">
        <f>IF($C5140="","",V5140-M5140)</f>
        <v/>
      </c>
      <c r="AA5140">
        <f>IF($C5140="","",IF(COUNTIF($C$2:$C5140,$C5140)=1,1,0))</f>
        <v/>
      </c>
      <c r="AB5140">
        <f>IF($AA5140=1,SUMPRODUCT(--($AE$2:$AE$6001&lt;$AE5140))+1,"")</f>
        <v/>
      </c>
      <c r="AC5140">
        <f>IF($C5140="","",IF(OR($W5140=TRUE(),$W5140="TRUE"),0,1))</f>
        <v/>
      </c>
      <c r="AD5140">
        <f>IF($C5140="","",IF($Z5140="Yes",1,0))</f>
        <v/>
      </c>
      <c r="AE5140">
        <f>IF($AA5140=1,IFERROR(IF(VALUE($C5140)&lt;100000000,VALUE($C5140),1000000000),IFERROR(IF(VALUE(MID($C5140,2,20))&lt;100000000,VALUE(MID($C5140,2,20)),1000000000),1000000000))+ROW()/100000,"")</f>
        <v/>
      </c>
    </row>
    <row r="5141">
      <c r="M5141" s="7">
        <f>IF($C5141="","",L5141*V5141/100)</f>
        <v/>
      </c>
      <c r="N5141" s="11" t="n"/>
      <c r="R5141" s="7" t="n"/>
      <c r="T5141" s="7" t="n"/>
      <c r="U5141" s="7">
        <f>IF($C5141="","",T5141*X5141/100)</f>
        <v/>
      </c>
      <c r="V5141" s="7">
        <f>IF($C5141="","",T5141-U5141)</f>
        <v/>
      </c>
      <c r="X5141">
        <f>IF($C5141="","",IF($AD5141=1,Settings!$C$8,IF($AC5141=1,Settings!$C$6,Settings!$C$7))*100)</f>
        <v/>
      </c>
      <c r="Y5141" s="7">
        <f>IF($C5141="","",V5141-M5141)</f>
        <v/>
      </c>
      <c r="AA5141">
        <f>IF($C5141="","",IF(COUNTIF($C$2:$C5141,$C5141)=1,1,0))</f>
        <v/>
      </c>
      <c r="AB5141">
        <f>IF($AA5141=1,SUMPRODUCT(--($AE$2:$AE$6001&lt;$AE5141))+1,"")</f>
        <v/>
      </c>
      <c r="AC5141">
        <f>IF($C5141="","",IF(OR($W5141=TRUE(),$W5141="TRUE"),0,1))</f>
        <v/>
      </c>
      <c r="AD5141">
        <f>IF($C5141="","",IF($Z5141="Yes",1,0))</f>
        <v/>
      </c>
      <c r="AE5141">
        <f>IF($AA5141=1,IFERROR(IF(VALUE($C5141)&lt;100000000,VALUE($C5141),1000000000),IFERROR(IF(VALUE(MID($C5141,2,20))&lt;100000000,VALUE(MID($C5141,2,20)),1000000000),1000000000))+ROW()/100000,"")</f>
        <v/>
      </c>
    </row>
    <row r="5142">
      <c r="M5142" s="7">
        <f>IF($C5142="","",L5142*V5142/100)</f>
        <v/>
      </c>
      <c r="N5142" s="11" t="n"/>
      <c r="R5142" s="7" t="n"/>
      <c r="T5142" s="7" t="n"/>
      <c r="U5142" s="7">
        <f>IF($C5142="","",T5142*X5142/100)</f>
        <v/>
      </c>
      <c r="V5142" s="7">
        <f>IF($C5142="","",T5142-U5142)</f>
        <v/>
      </c>
      <c r="X5142">
        <f>IF($C5142="","",IF($AD5142=1,Settings!$C$8,IF($AC5142=1,Settings!$C$6,Settings!$C$7))*100)</f>
        <v/>
      </c>
      <c r="Y5142" s="7">
        <f>IF($C5142="","",V5142-M5142)</f>
        <v/>
      </c>
      <c r="AA5142">
        <f>IF($C5142="","",IF(COUNTIF($C$2:$C5142,$C5142)=1,1,0))</f>
        <v/>
      </c>
      <c r="AB5142">
        <f>IF($AA5142=1,SUMPRODUCT(--($AE$2:$AE$6001&lt;$AE5142))+1,"")</f>
        <v/>
      </c>
      <c r="AC5142">
        <f>IF($C5142="","",IF(OR($W5142=TRUE(),$W5142="TRUE"),0,1))</f>
        <v/>
      </c>
      <c r="AD5142">
        <f>IF($C5142="","",IF($Z5142="Yes",1,0))</f>
        <v/>
      </c>
      <c r="AE5142">
        <f>IF($AA5142=1,IFERROR(IF(VALUE($C5142)&lt;100000000,VALUE($C5142),1000000000),IFERROR(IF(VALUE(MID($C5142,2,20))&lt;100000000,VALUE(MID($C5142,2,20)),1000000000),1000000000))+ROW()/100000,"")</f>
        <v/>
      </c>
    </row>
    <row r="5143">
      <c r="M5143" s="7">
        <f>IF($C5143="","",L5143*V5143/100)</f>
        <v/>
      </c>
      <c r="N5143" s="11" t="n"/>
      <c r="R5143" s="7" t="n"/>
      <c r="T5143" s="7" t="n"/>
      <c r="U5143" s="7">
        <f>IF($C5143="","",T5143*X5143/100)</f>
        <v/>
      </c>
      <c r="V5143" s="7">
        <f>IF($C5143="","",T5143-U5143)</f>
        <v/>
      </c>
      <c r="X5143">
        <f>IF($C5143="","",IF($AD5143=1,Settings!$C$8,IF($AC5143=1,Settings!$C$6,Settings!$C$7))*100)</f>
        <v/>
      </c>
      <c r="Y5143" s="7">
        <f>IF($C5143="","",V5143-M5143)</f>
        <v/>
      </c>
      <c r="AA5143">
        <f>IF($C5143="","",IF(COUNTIF($C$2:$C5143,$C5143)=1,1,0))</f>
        <v/>
      </c>
      <c r="AB5143">
        <f>IF($AA5143=1,SUMPRODUCT(--($AE$2:$AE$6001&lt;$AE5143))+1,"")</f>
        <v/>
      </c>
      <c r="AC5143">
        <f>IF($C5143="","",IF(OR($W5143=TRUE(),$W5143="TRUE"),0,1))</f>
        <v/>
      </c>
      <c r="AD5143">
        <f>IF($C5143="","",IF($Z5143="Yes",1,0))</f>
        <v/>
      </c>
      <c r="AE5143">
        <f>IF($AA5143=1,IFERROR(IF(VALUE($C5143)&lt;100000000,VALUE($C5143),1000000000),IFERROR(IF(VALUE(MID($C5143,2,20))&lt;100000000,VALUE(MID($C5143,2,20)),1000000000),1000000000))+ROW()/100000,"")</f>
        <v/>
      </c>
    </row>
    <row r="5144">
      <c r="M5144" s="7">
        <f>IF($C5144="","",L5144*V5144/100)</f>
        <v/>
      </c>
      <c r="N5144" s="11" t="n"/>
      <c r="R5144" s="7" t="n"/>
      <c r="T5144" s="7" t="n"/>
      <c r="U5144" s="7">
        <f>IF($C5144="","",T5144*X5144/100)</f>
        <v/>
      </c>
      <c r="V5144" s="7">
        <f>IF($C5144="","",T5144-U5144)</f>
        <v/>
      </c>
      <c r="X5144">
        <f>IF($C5144="","",IF($AD5144=1,Settings!$C$8,IF($AC5144=1,Settings!$C$6,Settings!$C$7))*100)</f>
        <v/>
      </c>
      <c r="Y5144" s="7">
        <f>IF($C5144="","",V5144-M5144)</f>
        <v/>
      </c>
      <c r="AA5144">
        <f>IF($C5144="","",IF(COUNTIF($C$2:$C5144,$C5144)=1,1,0))</f>
        <v/>
      </c>
      <c r="AB5144">
        <f>IF($AA5144=1,SUMPRODUCT(--($AE$2:$AE$6001&lt;$AE5144))+1,"")</f>
        <v/>
      </c>
      <c r="AC5144">
        <f>IF($C5144="","",IF(OR($W5144=TRUE(),$W5144="TRUE"),0,1))</f>
        <v/>
      </c>
      <c r="AD5144">
        <f>IF($C5144="","",IF($Z5144="Yes",1,0))</f>
        <v/>
      </c>
      <c r="AE5144">
        <f>IF($AA5144=1,IFERROR(IF(VALUE($C5144)&lt;100000000,VALUE($C5144),1000000000),IFERROR(IF(VALUE(MID($C5144,2,20))&lt;100000000,VALUE(MID($C5144,2,20)),1000000000),1000000000))+ROW()/100000,"")</f>
        <v/>
      </c>
    </row>
    <row r="5145">
      <c r="M5145" s="7">
        <f>IF($C5145="","",L5145*V5145/100)</f>
        <v/>
      </c>
      <c r="N5145" s="11" t="n"/>
      <c r="R5145" s="7" t="n"/>
      <c r="T5145" s="7" t="n"/>
      <c r="U5145" s="7">
        <f>IF($C5145="","",T5145*X5145/100)</f>
        <v/>
      </c>
      <c r="V5145" s="7">
        <f>IF($C5145="","",T5145-U5145)</f>
        <v/>
      </c>
      <c r="X5145">
        <f>IF($C5145="","",IF($AD5145=1,Settings!$C$8,IF($AC5145=1,Settings!$C$6,Settings!$C$7))*100)</f>
        <v/>
      </c>
      <c r="Y5145" s="7">
        <f>IF($C5145="","",V5145-M5145)</f>
        <v/>
      </c>
      <c r="AA5145">
        <f>IF($C5145="","",IF(COUNTIF($C$2:$C5145,$C5145)=1,1,0))</f>
        <v/>
      </c>
      <c r="AB5145">
        <f>IF($AA5145=1,SUMPRODUCT(--($AE$2:$AE$6001&lt;$AE5145))+1,"")</f>
        <v/>
      </c>
      <c r="AC5145">
        <f>IF($C5145="","",IF(OR($W5145=TRUE(),$W5145="TRUE"),0,1))</f>
        <v/>
      </c>
      <c r="AD5145">
        <f>IF($C5145="","",IF($Z5145="Yes",1,0))</f>
        <v/>
      </c>
      <c r="AE5145">
        <f>IF($AA5145=1,IFERROR(IF(VALUE($C5145)&lt;100000000,VALUE($C5145),1000000000),IFERROR(IF(VALUE(MID($C5145,2,20))&lt;100000000,VALUE(MID($C5145,2,20)),1000000000),1000000000))+ROW()/100000,"")</f>
        <v/>
      </c>
    </row>
    <row r="5146">
      <c r="M5146" s="7">
        <f>IF($C5146="","",L5146*V5146/100)</f>
        <v/>
      </c>
      <c r="N5146" s="11" t="n"/>
      <c r="R5146" s="7" t="n"/>
      <c r="T5146" s="7" t="n"/>
      <c r="U5146" s="7">
        <f>IF($C5146="","",T5146*X5146/100)</f>
        <v/>
      </c>
      <c r="V5146" s="7">
        <f>IF($C5146="","",T5146-U5146)</f>
        <v/>
      </c>
      <c r="X5146">
        <f>IF($C5146="","",IF($AD5146=1,Settings!$C$8,IF($AC5146=1,Settings!$C$6,Settings!$C$7))*100)</f>
        <v/>
      </c>
      <c r="Y5146" s="7">
        <f>IF($C5146="","",V5146-M5146)</f>
        <v/>
      </c>
      <c r="AA5146">
        <f>IF($C5146="","",IF(COUNTIF($C$2:$C5146,$C5146)=1,1,0))</f>
        <v/>
      </c>
      <c r="AB5146">
        <f>IF($AA5146=1,SUMPRODUCT(--($AE$2:$AE$6001&lt;$AE5146))+1,"")</f>
        <v/>
      </c>
      <c r="AC5146">
        <f>IF($C5146="","",IF(OR($W5146=TRUE(),$W5146="TRUE"),0,1))</f>
        <v/>
      </c>
      <c r="AD5146">
        <f>IF($C5146="","",IF($Z5146="Yes",1,0))</f>
        <v/>
      </c>
      <c r="AE5146">
        <f>IF($AA5146=1,IFERROR(IF(VALUE($C5146)&lt;100000000,VALUE($C5146),1000000000),IFERROR(IF(VALUE(MID($C5146,2,20))&lt;100000000,VALUE(MID($C5146,2,20)),1000000000),1000000000))+ROW()/100000,"")</f>
        <v/>
      </c>
    </row>
    <row r="5147">
      <c r="M5147" s="7">
        <f>IF($C5147="","",L5147*V5147/100)</f>
        <v/>
      </c>
      <c r="N5147" s="11" t="n"/>
      <c r="R5147" s="7" t="n"/>
      <c r="T5147" s="7" t="n"/>
      <c r="U5147" s="7">
        <f>IF($C5147="","",T5147*X5147/100)</f>
        <v/>
      </c>
      <c r="V5147" s="7">
        <f>IF($C5147="","",T5147-U5147)</f>
        <v/>
      </c>
      <c r="X5147">
        <f>IF($C5147="","",IF($AD5147=1,Settings!$C$8,IF($AC5147=1,Settings!$C$6,Settings!$C$7))*100)</f>
        <v/>
      </c>
      <c r="Y5147" s="7">
        <f>IF($C5147="","",V5147-M5147)</f>
        <v/>
      </c>
      <c r="AA5147">
        <f>IF($C5147="","",IF(COUNTIF($C$2:$C5147,$C5147)=1,1,0))</f>
        <v/>
      </c>
      <c r="AB5147">
        <f>IF($AA5147=1,SUMPRODUCT(--($AE$2:$AE$6001&lt;$AE5147))+1,"")</f>
        <v/>
      </c>
      <c r="AC5147">
        <f>IF($C5147="","",IF(OR($W5147=TRUE(),$W5147="TRUE"),0,1))</f>
        <v/>
      </c>
      <c r="AD5147">
        <f>IF($C5147="","",IF($Z5147="Yes",1,0))</f>
        <v/>
      </c>
      <c r="AE5147">
        <f>IF($AA5147=1,IFERROR(IF(VALUE($C5147)&lt;100000000,VALUE($C5147),1000000000),IFERROR(IF(VALUE(MID($C5147,2,20))&lt;100000000,VALUE(MID($C5147,2,20)),1000000000),1000000000))+ROW()/100000,"")</f>
        <v/>
      </c>
    </row>
    <row r="5148">
      <c r="M5148" s="7">
        <f>IF($C5148="","",L5148*V5148/100)</f>
        <v/>
      </c>
      <c r="N5148" s="11" t="n"/>
      <c r="R5148" s="7" t="n"/>
      <c r="T5148" s="7" t="n"/>
      <c r="U5148" s="7">
        <f>IF($C5148="","",T5148*X5148/100)</f>
        <v/>
      </c>
      <c r="V5148" s="7">
        <f>IF($C5148="","",T5148-U5148)</f>
        <v/>
      </c>
      <c r="X5148">
        <f>IF($C5148="","",IF($AD5148=1,Settings!$C$8,IF($AC5148=1,Settings!$C$6,Settings!$C$7))*100)</f>
        <v/>
      </c>
      <c r="Y5148" s="7">
        <f>IF($C5148="","",V5148-M5148)</f>
        <v/>
      </c>
      <c r="AA5148">
        <f>IF($C5148="","",IF(COUNTIF($C$2:$C5148,$C5148)=1,1,0))</f>
        <v/>
      </c>
      <c r="AB5148">
        <f>IF($AA5148=1,SUMPRODUCT(--($AE$2:$AE$6001&lt;$AE5148))+1,"")</f>
        <v/>
      </c>
      <c r="AC5148">
        <f>IF($C5148="","",IF(OR($W5148=TRUE(),$W5148="TRUE"),0,1))</f>
        <v/>
      </c>
      <c r="AD5148">
        <f>IF($C5148="","",IF($Z5148="Yes",1,0))</f>
        <v/>
      </c>
      <c r="AE5148">
        <f>IF($AA5148=1,IFERROR(IF(VALUE($C5148)&lt;100000000,VALUE($C5148),1000000000),IFERROR(IF(VALUE(MID($C5148,2,20))&lt;100000000,VALUE(MID($C5148,2,20)),1000000000),1000000000))+ROW()/100000,"")</f>
        <v/>
      </c>
    </row>
    <row r="5149">
      <c r="M5149" s="7">
        <f>IF($C5149="","",L5149*V5149/100)</f>
        <v/>
      </c>
      <c r="N5149" s="11" t="n"/>
      <c r="R5149" s="7" t="n"/>
      <c r="T5149" s="7" t="n"/>
      <c r="U5149" s="7">
        <f>IF($C5149="","",T5149*X5149/100)</f>
        <v/>
      </c>
      <c r="V5149" s="7">
        <f>IF($C5149="","",T5149-U5149)</f>
        <v/>
      </c>
      <c r="X5149">
        <f>IF($C5149="","",IF($AD5149=1,Settings!$C$8,IF($AC5149=1,Settings!$C$6,Settings!$C$7))*100)</f>
        <v/>
      </c>
      <c r="Y5149" s="7">
        <f>IF($C5149="","",V5149-M5149)</f>
        <v/>
      </c>
      <c r="AA5149">
        <f>IF($C5149="","",IF(COUNTIF($C$2:$C5149,$C5149)=1,1,0))</f>
        <v/>
      </c>
      <c r="AB5149">
        <f>IF($AA5149=1,SUMPRODUCT(--($AE$2:$AE$6001&lt;$AE5149))+1,"")</f>
        <v/>
      </c>
      <c r="AC5149">
        <f>IF($C5149="","",IF(OR($W5149=TRUE(),$W5149="TRUE"),0,1))</f>
        <v/>
      </c>
      <c r="AD5149">
        <f>IF($C5149="","",IF($Z5149="Yes",1,0))</f>
        <v/>
      </c>
      <c r="AE5149">
        <f>IF($AA5149=1,IFERROR(IF(VALUE($C5149)&lt;100000000,VALUE($C5149),1000000000),IFERROR(IF(VALUE(MID($C5149,2,20))&lt;100000000,VALUE(MID($C5149,2,20)),1000000000),1000000000))+ROW()/100000,"")</f>
        <v/>
      </c>
    </row>
    <row r="5150">
      <c r="M5150" s="7">
        <f>IF($C5150="","",L5150*V5150/100)</f>
        <v/>
      </c>
      <c r="N5150" s="11" t="n"/>
      <c r="R5150" s="7" t="n"/>
      <c r="T5150" s="7" t="n"/>
      <c r="U5150" s="7">
        <f>IF($C5150="","",T5150*X5150/100)</f>
        <v/>
      </c>
      <c r="V5150" s="7">
        <f>IF($C5150="","",T5150-U5150)</f>
        <v/>
      </c>
      <c r="X5150">
        <f>IF($C5150="","",IF($AD5150=1,Settings!$C$8,IF($AC5150=1,Settings!$C$6,Settings!$C$7))*100)</f>
        <v/>
      </c>
      <c r="Y5150" s="7">
        <f>IF($C5150="","",V5150-M5150)</f>
        <v/>
      </c>
      <c r="AA5150">
        <f>IF($C5150="","",IF(COUNTIF($C$2:$C5150,$C5150)=1,1,0))</f>
        <v/>
      </c>
      <c r="AB5150">
        <f>IF($AA5150=1,SUMPRODUCT(--($AE$2:$AE$6001&lt;$AE5150))+1,"")</f>
        <v/>
      </c>
      <c r="AC5150">
        <f>IF($C5150="","",IF(OR($W5150=TRUE(),$W5150="TRUE"),0,1))</f>
        <v/>
      </c>
      <c r="AD5150">
        <f>IF($C5150="","",IF($Z5150="Yes",1,0))</f>
        <v/>
      </c>
      <c r="AE5150">
        <f>IF($AA5150=1,IFERROR(IF(VALUE($C5150)&lt;100000000,VALUE($C5150),1000000000),IFERROR(IF(VALUE(MID($C5150,2,20))&lt;100000000,VALUE(MID($C5150,2,20)),1000000000),1000000000))+ROW()/100000,"")</f>
        <v/>
      </c>
    </row>
    <row r="5151">
      <c r="M5151" s="7">
        <f>IF($C5151="","",L5151*V5151/100)</f>
        <v/>
      </c>
      <c r="N5151" s="11" t="n"/>
      <c r="R5151" s="7" t="n"/>
      <c r="T5151" s="7" t="n"/>
      <c r="U5151" s="7">
        <f>IF($C5151="","",T5151*X5151/100)</f>
        <v/>
      </c>
      <c r="V5151" s="7">
        <f>IF($C5151="","",T5151-U5151)</f>
        <v/>
      </c>
      <c r="X5151">
        <f>IF($C5151="","",IF($AD5151=1,Settings!$C$8,IF($AC5151=1,Settings!$C$6,Settings!$C$7))*100)</f>
        <v/>
      </c>
      <c r="Y5151" s="7">
        <f>IF($C5151="","",V5151-M5151)</f>
        <v/>
      </c>
      <c r="AA5151">
        <f>IF($C5151="","",IF(COUNTIF($C$2:$C5151,$C5151)=1,1,0))</f>
        <v/>
      </c>
      <c r="AB5151">
        <f>IF($AA5151=1,SUMPRODUCT(--($AE$2:$AE$6001&lt;$AE5151))+1,"")</f>
        <v/>
      </c>
      <c r="AC5151">
        <f>IF($C5151="","",IF(OR($W5151=TRUE(),$W5151="TRUE"),0,1))</f>
        <v/>
      </c>
      <c r="AD5151">
        <f>IF($C5151="","",IF($Z5151="Yes",1,0))</f>
        <v/>
      </c>
      <c r="AE5151">
        <f>IF($AA5151=1,IFERROR(IF(VALUE($C5151)&lt;100000000,VALUE($C5151),1000000000),IFERROR(IF(VALUE(MID($C5151,2,20))&lt;100000000,VALUE(MID($C5151,2,20)),1000000000),1000000000))+ROW()/100000,"")</f>
        <v/>
      </c>
    </row>
    <row r="5152">
      <c r="M5152" s="7">
        <f>IF($C5152="","",L5152*V5152/100)</f>
        <v/>
      </c>
      <c r="N5152" s="11" t="n"/>
      <c r="R5152" s="7" t="n"/>
      <c r="T5152" s="7" t="n"/>
      <c r="U5152" s="7">
        <f>IF($C5152="","",T5152*X5152/100)</f>
        <v/>
      </c>
      <c r="V5152" s="7">
        <f>IF($C5152="","",T5152-U5152)</f>
        <v/>
      </c>
      <c r="X5152">
        <f>IF($C5152="","",IF($AD5152=1,Settings!$C$8,IF($AC5152=1,Settings!$C$6,Settings!$C$7))*100)</f>
        <v/>
      </c>
      <c r="Y5152" s="7">
        <f>IF($C5152="","",V5152-M5152)</f>
        <v/>
      </c>
      <c r="AA5152">
        <f>IF($C5152="","",IF(COUNTIF($C$2:$C5152,$C5152)=1,1,0))</f>
        <v/>
      </c>
      <c r="AB5152">
        <f>IF($AA5152=1,SUMPRODUCT(--($AE$2:$AE$6001&lt;$AE5152))+1,"")</f>
        <v/>
      </c>
      <c r="AC5152">
        <f>IF($C5152="","",IF(OR($W5152=TRUE(),$W5152="TRUE"),0,1))</f>
        <v/>
      </c>
      <c r="AD5152">
        <f>IF($C5152="","",IF($Z5152="Yes",1,0))</f>
        <v/>
      </c>
      <c r="AE5152">
        <f>IF($AA5152=1,IFERROR(IF(VALUE($C5152)&lt;100000000,VALUE($C5152),1000000000),IFERROR(IF(VALUE(MID($C5152,2,20))&lt;100000000,VALUE(MID($C5152,2,20)),1000000000),1000000000))+ROW()/100000,"")</f>
        <v/>
      </c>
    </row>
    <row r="5153">
      <c r="M5153" s="7">
        <f>IF($C5153="","",L5153*V5153/100)</f>
        <v/>
      </c>
      <c r="N5153" s="11" t="n"/>
      <c r="R5153" s="7" t="n"/>
      <c r="T5153" s="7" t="n"/>
      <c r="U5153" s="7">
        <f>IF($C5153="","",T5153*X5153/100)</f>
        <v/>
      </c>
      <c r="V5153" s="7">
        <f>IF($C5153="","",T5153-U5153)</f>
        <v/>
      </c>
      <c r="X5153">
        <f>IF($C5153="","",IF($AD5153=1,Settings!$C$8,IF($AC5153=1,Settings!$C$6,Settings!$C$7))*100)</f>
        <v/>
      </c>
      <c r="Y5153" s="7">
        <f>IF($C5153="","",V5153-M5153)</f>
        <v/>
      </c>
      <c r="AA5153">
        <f>IF($C5153="","",IF(COUNTIF($C$2:$C5153,$C5153)=1,1,0))</f>
        <v/>
      </c>
      <c r="AB5153">
        <f>IF($AA5153=1,SUMPRODUCT(--($AE$2:$AE$6001&lt;$AE5153))+1,"")</f>
        <v/>
      </c>
      <c r="AC5153">
        <f>IF($C5153="","",IF(OR($W5153=TRUE(),$W5153="TRUE"),0,1))</f>
        <v/>
      </c>
      <c r="AD5153">
        <f>IF($C5153="","",IF($Z5153="Yes",1,0))</f>
        <v/>
      </c>
      <c r="AE5153">
        <f>IF($AA5153=1,IFERROR(IF(VALUE($C5153)&lt;100000000,VALUE($C5153),1000000000),IFERROR(IF(VALUE(MID($C5153,2,20))&lt;100000000,VALUE(MID($C5153,2,20)),1000000000),1000000000))+ROW()/100000,"")</f>
        <v/>
      </c>
    </row>
    <row r="5154">
      <c r="M5154" s="7">
        <f>IF($C5154="","",L5154*V5154/100)</f>
        <v/>
      </c>
      <c r="N5154" s="11" t="n"/>
      <c r="R5154" s="7" t="n"/>
      <c r="T5154" s="7" t="n"/>
      <c r="U5154" s="7">
        <f>IF($C5154="","",T5154*X5154/100)</f>
        <v/>
      </c>
      <c r="V5154" s="7">
        <f>IF($C5154="","",T5154-U5154)</f>
        <v/>
      </c>
      <c r="X5154">
        <f>IF($C5154="","",IF($AD5154=1,Settings!$C$8,IF($AC5154=1,Settings!$C$6,Settings!$C$7))*100)</f>
        <v/>
      </c>
      <c r="Y5154" s="7">
        <f>IF($C5154="","",V5154-M5154)</f>
        <v/>
      </c>
      <c r="AA5154">
        <f>IF($C5154="","",IF(COUNTIF($C$2:$C5154,$C5154)=1,1,0))</f>
        <v/>
      </c>
      <c r="AB5154">
        <f>IF($AA5154=1,SUMPRODUCT(--($AE$2:$AE$6001&lt;$AE5154))+1,"")</f>
        <v/>
      </c>
      <c r="AC5154">
        <f>IF($C5154="","",IF(OR($W5154=TRUE(),$W5154="TRUE"),0,1))</f>
        <v/>
      </c>
      <c r="AD5154">
        <f>IF($C5154="","",IF($Z5154="Yes",1,0))</f>
        <v/>
      </c>
      <c r="AE5154">
        <f>IF($AA5154=1,IFERROR(IF(VALUE($C5154)&lt;100000000,VALUE($C5154),1000000000),IFERROR(IF(VALUE(MID($C5154,2,20))&lt;100000000,VALUE(MID($C5154,2,20)),1000000000),1000000000))+ROW()/100000,"")</f>
        <v/>
      </c>
    </row>
    <row r="5155">
      <c r="M5155" s="7">
        <f>IF($C5155="","",L5155*V5155/100)</f>
        <v/>
      </c>
      <c r="N5155" s="11" t="n"/>
      <c r="R5155" s="7" t="n"/>
      <c r="T5155" s="7" t="n"/>
      <c r="U5155" s="7">
        <f>IF($C5155="","",T5155*X5155/100)</f>
        <v/>
      </c>
      <c r="V5155" s="7">
        <f>IF($C5155="","",T5155-U5155)</f>
        <v/>
      </c>
      <c r="X5155">
        <f>IF($C5155="","",IF($AD5155=1,Settings!$C$8,IF($AC5155=1,Settings!$C$6,Settings!$C$7))*100)</f>
        <v/>
      </c>
      <c r="Y5155" s="7">
        <f>IF($C5155="","",V5155-M5155)</f>
        <v/>
      </c>
      <c r="AA5155">
        <f>IF($C5155="","",IF(COUNTIF($C$2:$C5155,$C5155)=1,1,0))</f>
        <v/>
      </c>
      <c r="AB5155">
        <f>IF($AA5155=1,SUMPRODUCT(--($AE$2:$AE$6001&lt;$AE5155))+1,"")</f>
        <v/>
      </c>
      <c r="AC5155">
        <f>IF($C5155="","",IF(OR($W5155=TRUE(),$W5155="TRUE"),0,1))</f>
        <v/>
      </c>
      <c r="AD5155">
        <f>IF($C5155="","",IF($Z5155="Yes",1,0))</f>
        <v/>
      </c>
      <c r="AE5155">
        <f>IF($AA5155=1,IFERROR(IF(VALUE($C5155)&lt;100000000,VALUE($C5155),1000000000),IFERROR(IF(VALUE(MID($C5155,2,20))&lt;100000000,VALUE(MID($C5155,2,20)),1000000000),1000000000))+ROW()/100000,"")</f>
        <v/>
      </c>
    </row>
    <row r="5156">
      <c r="M5156" s="7">
        <f>IF($C5156="","",L5156*V5156/100)</f>
        <v/>
      </c>
      <c r="N5156" s="11" t="n"/>
      <c r="R5156" s="7" t="n"/>
      <c r="T5156" s="7" t="n"/>
      <c r="U5156" s="7">
        <f>IF($C5156="","",T5156*X5156/100)</f>
        <v/>
      </c>
      <c r="V5156" s="7">
        <f>IF($C5156="","",T5156-U5156)</f>
        <v/>
      </c>
      <c r="X5156">
        <f>IF($C5156="","",IF($AD5156=1,Settings!$C$8,IF($AC5156=1,Settings!$C$6,Settings!$C$7))*100)</f>
        <v/>
      </c>
      <c r="Y5156" s="7">
        <f>IF($C5156="","",V5156-M5156)</f>
        <v/>
      </c>
      <c r="AA5156">
        <f>IF($C5156="","",IF(COUNTIF($C$2:$C5156,$C5156)=1,1,0))</f>
        <v/>
      </c>
      <c r="AB5156">
        <f>IF($AA5156=1,SUMPRODUCT(--($AE$2:$AE$6001&lt;$AE5156))+1,"")</f>
        <v/>
      </c>
      <c r="AC5156">
        <f>IF($C5156="","",IF(OR($W5156=TRUE(),$W5156="TRUE"),0,1))</f>
        <v/>
      </c>
      <c r="AD5156">
        <f>IF($C5156="","",IF($Z5156="Yes",1,0))</f>
        <v/>
      </c>
      <c r="AE5156">
        <f>IF($AA5156=1,IFERROR(IF(VALUE($C5156)&lt;100000000,VALUE($C5156),1000000000),IFERROR(IF(VALUE(MID($C5156,2,20))&lt;100000000,VALUE(MID($C5156,2,20)),1000000000),1000000000))+ROW()/100000,"")</f>
        <v/>
      </c>
    </row>
    <row r="5157">
      <c r="M5157" s="7">
        <f>IF($C5157="","",L5157*V5157/100)</f>
        <v/>
      </c>
      <c r="N5157" s="11" t="n"/>
      <c r="R5157" s="7" t="n"/>
      <c r="T5157" s="7" t="n"/>
      <c r="U5157" s="7">
        <f>IF($C5157="","",T5157*X5157/100)</f>
        <v/>
      </c>
      <c r="V5157" s="7">
        <f>IF($C5157="","",T5157-U5157)</f>
        <v/>
      </c>
      <c r="X5157">
        <f>IF($C5157="","",IF($AD5157=1,Settings!$C$8,IF($AC5157=1,Settings!$C$6,Settings!$C$7))*100)</f>
        <v/>
      </c>
      <c r="Y5157" s="7">
        <f>IF($C5157="","",V5157-M5157)</f>
        <v/>
      </c>
      <c r="AA5157">
        <f>IF($C5157="","",IF(COUNTIF($C$2:$C5157,$C5157)=1,1,0))</f>
        <v/>
      </c>
      <c r="AB5157">
        <f>IF($AA5157=1,SUMPRODUCT(--($AE$2:$AE$6001&lt;$AE5157))+1,"")</f>
        <v/>
      </c>
      <c r="AC5157">
        <f>IF($C5157="","",IF(OR($W5157=TRUE(),$W5157="TRUE"),0,1))</f>
        <v/>
      </c>
      <c r="AD5157">
        <f>IF($C5157="","",IF($Z5157="Yes",1,0))</f>
        <v/>
      </c>
      <c r="AE5157">
        <f>IF($AA5157=1,IFERROR(IF(VALUE($C5157)&lt;100000000,VALUE($C5157),1000000000),IFERROR(IF(VALUE(MID($C5157,2,20))&lt;100000000,VALUE(MID($C5157,2,20)),1000000000),1000000000))+ROW()/100000,"")</f>
        <v/>
      </c>
    </row>
    <row r="5158">
      <c r="M5158" s="7">
        <f>IF($C5158="","",L5158*V5158/100)</f>
        <v/>
      </c>
      <c r="N5158" s="11" t="n"/>
      <c r="R5158" s="7" t="n"/>
      <c r="T5158" s="7" t="n"/>
      <c r="U5158" s="7">
        <f>IF($C5158="","",T5158*X5158/100)</f>
        <v/>
      </c>
      <c r="V5158" s="7">
        <f>IF($C5158="","",T5158-U5158)</f>
        <v/>
      </c>
      <c r="X5158">
        <f>IF($C5158="","",IF($AD5158=1,Settings!$C$8,IF($AC5158=1,Settings!$C$6,Settings!$C$7))*100)</f>
        <v/>
      </c>
      <c r="Y5158" s="7">
        <f>IF($C5158="","",V5158-M5158)</f>
        <v/>
      </c>
      <c r="AA5158">
        <f>IF($C5158="","",IF(COUNTIF($C$2:$C5158,$C5158)=1,1,0))</f>
        <v/>
      </c>
      <c r="AB5158">
        <f>IF($AA5158=1,SUMPRODUCT(--($AE$2:$AE$6001&lt;$AE5158))+1,"")</f>
        <v/>
      </c>
      <c r="AC5158">
        <f>IF($C5158="","",IF(OR($W5158=TRUE(),$W5158="TRUE"),0,1))</f>
        <v/>
      </c>
      <c r="AD5158">
        <f>IF($C5158="","",IF($Z5158="Yes",1,0))</f>
        <v/>
      </c>
      <c r="AE5158">
        <f>IF($AA5158=1,IFERROR(IF(VALUE($C5158)&lt;100000000,VALUE($C5158),1000000000),IFERROR(IF(VALUE(MID($C5158,2,20))&lt;100000000,VALUE(MID($C5158,2,20)),1000000000),1000000000))+ROW()/100000,"")</f>
        <v/>
      </c>
    </row>
    <row r="5159">
      <c r="M5159" s="7">
        <f>IF($C5159="","",L5159*V5159/100)</f>
        <v/>
      </c>
      <c r="N5159" s="11" t="n"/>
      <c r="R5159" s="7" t="n"/>
      <c r="T5159" s="7" t="n"/>
      <c r="U5159" s="7">
        <f>IF($C5159="","",T5159*X5159/100)</f>
        <v/>
      </c>
      <c r="V5159" s="7">
        <f>IF($C5159="","",T5159-U5159)</f>
        <v/>
      </c>
      <c r="X5159">
        <f>IF($C5159="","",IF($AD5159=1,Settings!$C$8,IF($AC5159=1,Settings!$C$6,Settings!$C$7))*100)</f>
        <v/>
      </c>
      <c r="Y5159" s="7">
        <f>IF($C5159="","",V5159-M5159)</f>
        <v/>
      </c>
      <c r="AA5159">
        <f>IF($C5159="","",IF(COUNTIF($C$2:$C5159,$C5159)=1,1,0))</f>
        <v/>
      </c>
      <c r="AB5159">
        <f>IF($AA5159=1,SUMPRODUCT(--($AE$2:$AE$6001&lt;$AE5159))+1,"")</f>
        <v/>
      </c>
      <c r="AC5159">
        <f>IF($C5159="","",IF(OR($W5159=TRUE(),$W5159="TRUE"),0,1))</f>
        <v/>
      </c>
      <c r="AD5159">
        <f>IF($C5159="","",IF($Z5159="Yes",1,0))</f>
        <v/>
      </c>
      <c r="AE5159">
        <f>IF($AA5159=1,IFERROR(IF(VALUE($C5159)&lt;100000000,VALUE($C5159),1000000000),IFERROR(IF(VALUE(MID($C5159,2,20))&lt;100000000,VALUE(MID($C5159,2,20)),1000000000),1000000000))+ROW()/100000,"")</f>
        <v/>
      </c>
    </row>
    <row r="5160">
      <c r="M5160" s="7">
        <f>IF($C5160="","",L5160*V5160/100)</f>
        <v/>
      </c>
      <c r="N5160" s="11" t="n"/>
      <c r="R5160" s="7" t="n"/>
      <c r="T5160" s="7" t="n"/>
      <c r="U5160" s="7">
        <f>IF($C5160="","",T5160*X5160/100)</f>
        <v/>
      </c>
      <c r="V5160" s="7">
        <f>IF($C5160="","",T5160-U5160)</f>
        <v/>
      </c>
      <c r="X5160">
        <f>IF($C5160="","",IF($AD5160=1,Settings!$C$8,IF($AC5160=1,Settings!$C$6,Settings!$C$7))*100)</f>
        <v/>
      </c>
      <c r="Y5160" s="7">
        <f>IF($C5160="","",V5160-M5160)</f>
        <v/>
      </c>
      <c r="AA5160">
        <f>IF($C5160="","",IF(COUNTIF($C$2:$C5160,$C5160)=1,1,0))</f>
        <v/>
      </c>
      <c r="AB5160">
        <f>IF($AA5160=1,SUMPRODUCT(--($AE$2:$AE$6001&lt;$AE5160))+1,"")</f>
        <v/>
      </c>
      <c r="AC5160">
        <f>IF($C5160="","",IF(OR($W5160=TRUE(),$W5160="TRUE"),0,1))</f>
        <v/>
      </c>
      <c r="AD5160">
        <f>IF($C5160="","",IF($Z5160="Yes",1,0))</f>
        <v/>
      </c>
      <c r="AE5160">
        <f>IF($AA5160=1,IFERROR(IF(VALUE($C5160)&lt;100000000,VALUE($C5160),1000000000),IFERROR(IF(VALUE(MID($C5160,2,20))&lt;100000000,VALUE(MID($C5160,2,20)),1000000000),1000000000))+ROW()/100000,"")</f>
        <v/>
      </c>
    </row>
    <row r="5161">
      <c r="M5161" s="7">
        <f>IF($C5161="","",L5161*V5161/100)</f>
        <v/>
      </c>
      <c r="N5161" s="11" t="n"/>
      <c r="R5161" s="7" t="n"/>
      <c r="T5161" s="7" t="n"/>
      <c r="U5161" s="7">
        <f>IF($C5161="","",T5161*X5161/100)</f>
        <v/>
      </c>
      <c r="V5161" s="7">
        <f>IF($C5161="","",T5161-U5161)</f>
        <v/>
      </c>
      <c r="X5161">
        <f>IF($C5161="","",IF($AD5161=1,Settings!$C$8,IF($AC5161=1,Settings!$C$6,Settings!$C$7))*100)</f>
        <v/>
      </c>
      <c r="Y5161" s="7">
        <f>IF($C5161="","",V5161-M5161)</f>
        <v/>
      </c>
      <c r="AA5161">
        <f>IF($C5161="","",IF(COUNTIF($C$2:$C5161,$C5161)=1,1,0))</f>
        <v/>
      </c>
      <c r="AB5161">
        <f>IF($AA5161=1,SUMPRODUCT(--($AE$2:$AE$6001&lt;$AE5161))+1,"")</f>
        <v/>
      </c>
      <c r="AC5161">
        <f>IF($C5161="","",IF(OR($W5161=TRUE(),$W5161="TRUE"),0,1))</f>
        <v/>
      </c>
      <c r="AD5161">
        <f>IF($C5161="","",IF($Z5161="Yes",1,0))</f>
        <v/>
      </c>
      <c r="AE5161">
        <f>IF($AA5161=1,IFERROR(IF(VALUE($C5161)&lt;100000000,VALUE($C5161),1000000000),IFERROR(IF(VALUE(MID($C5161,2,20))&lt;100000000,VALUE(MID($C5161,2,20)),1000000000),1000000000))+ROW()/100000,"")</f>
        <v/>
      </c>
    </row>
    <row r="5162">
      <c r="M5162" s="7">
        <f>IF($C5162="","",L5162*V5162/100)</f>
        <v/>
      </c>
      <c r="N5162" s="11" t="n"/>
      <c r="R5162" s="7" t="n"/>
      <c r="T5162" s="7" t="n"/>
      <c r="U5162" s="7">
        <f>IF($C5162="","",T5162*X5162/100)</f>
        <v/>
      </c>
      <c r="V5162" s="7">
        <f>IF($C5162="","",T5162-U5162)</f>
        <v/>
      </c>
      <c r="X5162">
        <f>IF($C5162="","",IF($AD5162=1,Settings!$C$8,IF($AC5162=1,Settings!$C$6,Settings!$C$7))*100)</f>
        <v/>
      </c>
      <c r="Y5162" s="7">
        <f>IF($C5162="","",V5162-M5162)</f>
        <v/>
      </c>
      <c r="AA5162">
        <f>IF($C5162="","",IF(COUNTIF($C$2:$C5162,$C5162)=1,1,0))</f>
        <v/>
      </c>
      <c r="AB5162">
        <f>IF($AA5162=1,SUMPRODUCT(--($AE$2:$AE$6001&lt;$AE5162))+1,"")</f>
        <v/>
      </c>
      <c r="AC5162">
        <f>IF($C5162="","",IF(OR($W5162=TRUE(),$W5162="TRUE"),0,1))</f>
        <v/>
      </c>
      <c r="AD5162">
        <f>IF($C5162="","",IF($Z5162="Yes",1,0))</f>
        <v/>
      </c>
      <c r="AE5162">
        <f>IF($AA5162=1,IFERROR(IF(VALUE($C5162)&lt;100000000,VALUE($C5162),1000000000),IFERROR(IF(VALUE(MID($C5162,2,20))&lt;100000000,VALUE(MID($C5162,2,20)),1000000000),1000000000))+ROW()/100000,"")</f>
        <v/>
      </c>
    </row>
    <row r="5163">
      <c r="M5163" s="7">
        <f>IF($C5163="","",L5163*V5163/100)</f>
        <v/>
      </c>
      <c r="N5163" s="11" t="n"/>
      <c r="R5163" s="7" t="n"/>
      <c r="T5163" s="7" t="n"/>
      <c r="U5163" s="7">
        <f>IF($C5163="","",T5163*X5163/100)</f>
        <v/>
      </c>
      <c r="V5163" s="7">
        <f>IF($C5163="","",T5163-U5163)</f>
        <v/>
      </c>
      <c r="X5163">
        <f>IF($C5163="","",IF($AD5163=1,Settings!$C$8,IF($AC5163=1,Settings!$C$6,Settings!$C$7))*100)</f>
        <v/>
      </c>
      <c r="Y5163" s="7">
        <f>IF($C5163="","",V5163-M5163)</f>
        <v/>
      </c>
      <c r="AA5163">
        <f>IF($C5163="","",IF(COUNTIF($C$2:$C5163,$C5163)=1,1,0))</f>
        <v/>
      </c>
      <c r="AB5163">
        <f>IF($AA5163=1,SUMPRODUCT(--($AE$2:$AE$6001&lt;$AE5163))+1,"")</f>
        <v/>
      </c>
      <c r="AC5163">
        <f>IF($C5163="","",IF(OR($W5163=TRUE(),$W5163="TRUE"),0,1))</f>
        <v/>
      </c>
      <c r="AD5163">
        <f>IF($C5163="","",IF($Z5163="Yes",1,0))</f>
        <v/>
      </c>
      <c r="AE5163">
        <f>IF($AA5163=1,IFERROR(IF(VALUE($C5163)&lt;100000000,VALUE($C5163),1000000000),IFERROR(IF(VALUE(MID($C5163,2,20))&lt;100000000,VALUE(MID($C5163,2,20)),1000000000),1000000000))+ROW()/100000,"")</f>
        <v/>
      </c>
    </row>
    <row r="5164">
      <c r="M5164" s="7">
        <f>IF($C5164="","",L5164*V5164/100)</f>
        <v/>
      </c>
      <c r="N5164" s="11" t="n"/>
      <c r="R5164" s="7" t="n"/>
      <c r="T5164" s="7" t="n"/>
      <c r="U5164" s="7">
        <f>IF($C5164="","",T5164*X5164/100)</f>
        <v/>
      </c>
      <c r="V5164" s="7">
        <f>IF($C5164="","",T5164-U5164)</f>
        <v/>
      </c>
      <c r="X5164">
        <f>IF($C5164="","",IF($AD5164=1,Settings!$C$8,IF($AC5164=1,Settings!$C$6,Settings!$C$7))*100)</f>
        <v/>
      </c>
      <c r="Y5164" s="7">
        <f>IF($C5164="","",V5164-M5164)</f>
        <v/>
      </c>
      <c r="AA5164">
        <f>IF($C5164="","",IF(COUNTIF($C$2:$C5164,$C5164)=1,1,0))</f>
        <v/>
      </c>
      <c r="AB5164">
        <f>IF($AA5164=1,SUMPRODUCT(--($AE$2:$AE$6001&lt;$AE5164))+1,"")</f>
        <v/>
      </c>
      <c r="AC5164">
        <f>IF($C5164="","",IF(OR($W5164=TRUE(),$W5164="TRUE"),0,1))</f>
        <v/>
      </c>
      <c r="AD5164">
        <f>IF($C5164="","",IF($Z5164="Yes",1,0))</f>
        <v/>
      </c>
      <c r="AE5164">
        <f>IF($AA5164=1,IFERROR(IF(VALUE($C5164)&lt;100000000,VALUE($C5164),1000000000),IFERROR(IF(VALUE(MID($C5164,2,20))&lt;100000000,VALUE(MID($C5164,2,20)),1000000000),1000000000))+ROW()/100000,"")</f>
        <v/>
      </c>
    </row>
    <row r="5165">
      <c r="M5165" s="7">
        <f>IF($C5165="","",L5165*V5165/100)</f>
        <v/>
      </c>
      <c r="N5165" s="11" t="n"/>
      <c r="R5165" s="7" t="n"/>
      <c r="T5165" s="7" t="n"/>
      <c r="U5165" s="7">
        <f>IF($C5165="","",T5165*X5165/100)</f>
        <v/>
      </c>
      <c r="V5165" s="7">
        <f>IF($C5165="","",T5165-U5165)</f>
        <v/>
      </c>
      <c r="X5165">
        <f>IF($C5165="","",IF($AD5165=1,Settings!$C$8,IF($AC5165=1,Settings!$C$6,Settings!$C$7))*100)</f>
        <v/>
      </c>
      <c r="Y5165" s="7">
        <f>IF($C5165="","",V5165-M5165)</f>
        <v/>
      </c>
      <c r="AA5165">
        <f>IF($C5165="","",IF(COUNTIF($C$2:$C5165,$C5165)=1,1,0))</f>
        <v/>
      </c>
      <c r="AB5165">
        <f>IF($AA5165=1,SUMPRODUCT(--($AE$2:$AE$6001&lt;$AE5165))+1,"")</f>
        <v/>
      </c>
      <c r="AC5165">
        <f>IF($C5165="","",IF(OR($W5165=TRUE(),$W5165="TRUE"),0,1))</f>
        <v/>
      </c>
      <c r="AD5165">
        <f>IF($C5165="","",IF($Z5165="Yes",1,0))</f>
        <v/>
      </c>
      <c r="AE5165">
        <f>IF($AA5165=1,IFERROR(IF(VALUE($C5165)&lt;100000000,VALUE($C5165),1000000000),IFERROR(IF(VALUE(MID($C5165,2,20))&lt;100000000,VALUE(MID($C5165,2,20)),1000000000),1000000000))+ROW()/100000,"")</f>
        <v/>
      </c>
    </row>
    <row r="5166">
      <c r="M5166" s="7">
        <f>IF($C5166="","",L5166*V5166/100)</f>
        <v/>
      </c>
      <c r="N5166" s="11" t="n"/>
      <c r="R5166" s="7" t="n"/>
      <c r="T5166" s="7" t="n"/>
      <c r="U5166" s="7">
        <f>IF($C5166="","",T5166*X5166/100)</f>
        <v/>
      </c>
      <c r="V5166" s="7">
        <f>IF($C5166="","",T5166-U5166)</f>
        <v/>
      </c>
      <c r="X5166">
        <f>IF($C5166="","",IF($AD5166=1,Settings!$C$8,IF($AC5166=1,Settings!$C$6,Settings!$C$7))*100)</f>
        <v/>
      </c>
      <c r="Y5166" s="7">
        <f>IF($C5166="","",V5166-M5166)</f>
        <v/>
      </c>
      <c r="AA5166">
        <f>IF($C5166="","",IF(COUNTIF($C$2:$C5166,$C5166)=1,1,0))</f>
        <v/>
      </c>
      <c r="AB5166">
        <f>IF($AA5166=1,SUMPRODUCT(--($AE$2:$AE$6001&lt;$AE5166))+1,"")</f>
        <v/>
      </c>
      <c r="AC5166">
        <f>IF($C5166="","",IF(OR($W5166=TRUE(),$W5166="TRUE"),0,1))</f>
        <v/>
      </c>
      <c r="AD5166">
        <f>IF($C5166="","",IF($Z5166="Yes",1,0))</f>
        <v/>
      </c>
      <c r="AE5166">
        <f>IF($AA5166=1,IFERROR(IF(VALUE($C5166)&lt;100000000,VALUE($C5166),1000000000),IFERROR(IF(VALUE(MID($C5166,2,20))&lt;100000000,VALUE(MID($C5166,2,20)),1000000000),1000000000))+ROW()/100000,"")</f>
        <v/>
      </c>
    </row>
    <row r="5167">
      <c r="M5167" s="7">
        <f>IF($C5167="","",L5167*V5167/100)</f>
        <v/>
      </c>
      <c r="N5167" s="11" t="n"/>
      <c r="R5167" s="7" t="n"/>
      <c r="T5167" s="7" t="n"/>
      <c r="U5167" s="7">
        <f>IF($C5167="","",T5167*X5167/100)</f>
        <v/>
      </c>
      <c r="V5167" s="7">
        <f>IF($C5167="","",T5167-U5167)</f>
        <v/>
      </c>
      <c r="X5167">
        <f>IF($C5167="","",IF($AD5167=1,Settings!$C$8,IF($AC5167=1,Settings!$C$6,Settings!$C$7))*100)</f>
        <v/>
      </c>
      <c r="Y5167" s="7">
        <f>IF($C5167="","",V5167-M5167)</f>
        <v/>
      </c>
      <c r="AA5167">
        <f>IF($C5167="","",IF(COUNTIF($C$2:$C5167,$C5167)=1,1,0))</f>
        <v/>
      </c>
      <c r="AB5167">
        <f>IF($AA5167=1,SUMPRODUCT(--($AE$2:$AE$6001&lt;$AE5167))+1,"")</f>
        <v/>
      </c>
      <c r="AC5167">
        <f>IF($C5167="","",IF(OR($W5167=TRUE(),$W5167="TRUE"),0,1))</f>
        <v/>
      </c>
      <c r="AD5167">
        <f>IF($C5167="","",IF($Z5167="Yes",1,0))</f>
        <v/>
      </c>
      <c r="AE5167">
        <f>IF($AA5167=1,IFERROR(IF(VALUE($C5167)&lt;100000000,VALUE($C5167),1000000000),IFERROR(IF(VALUE(MID($C5167,2,20))&lt;100000000,VALUE(MID($C5167,2,20)),1000000000),1000000000))+ROW()/100000,"")</f>
        <v/>
      </c>
    </row>
    <row r="5168">
      <c r="M5168" s="7">
        <f>IF($C5168="","",L5168*V5168/100)</f>
        <v/>
      </c>
      <c r="N5168" s="11" t="n"/>
      <c r="R5168" s="7" t="n"/>
      <c r="T5168" s="7" t="n"/>
      <c r="U5168" s="7">
        <f>IF($C5168="","",T5168*X5168/100)</f>
        <v/>
      </c>
      <c r="V5168" s="7">
        <f>IF($C5168="","",T5168-U5168)</f>
        <v/>
      </c>
      <c r="X5168">
        <f>IF($C5168="","",IF($AD5168=1,Settings!$C$8,IF($AC5168=1,Settings!$C$6,Settings!$C$7))*100)</f>
        <v/>
      </c>
      <c r="Y5168" s="7">
        <f>IF($C5168="","",V5168-M5168)</f>
        <v/>
      </c>
      <c r="AA5168">
        <f>IF($C5168="","",IF(COUNTIF($C$2:$C5168,$C5168)=1,1,0))</f>
        <v/>
      </c>
      <c r="AB5168">
        <f>IF($AA5168=1,SUMPRODUCT(--($AE$2:$AE$6001&lt;$AE5168))+1,"")</f>
        <v/>
      </c>
      <c r="AC5168">
        <f>IF($C5168="","",IF(OR($W5168=TRUE(),$W5168="TRUE"),0,1))</f>
        <v/>
      </c>
      <c r="AD5168">
        <f>IF($C5168="","",IF($Z5168="Yes",1,0))</f>
        <v/>
      </c>
      <c r="AE5168">
        <f>IF($AA5168=1,IFERROR(IF(VALUE($C5168)&lt;100000000,VALUE($C5168),1000000000),IFERROR(IF(VALUE(MID($C5168,2,20))&lt;100000000,VALUE(MID($C5168,2,20)),1000000000),1000000000))+ROW()/100000,"")</f>
        <v/>
      </c>
    </row>
    <row r="5169">
      <c r="M5169" s="7">
        <f>IF($C5169="","",L5169*V5169/100)</f>
        <v/>
      </c>
      <c r="N5169" s="11" t="n"/>
      <c r="R5169" s="7" t="n"/>
      <c r="T5169" s="7" t="n"/>
      <c r="U5169" s="7">
        <f>IF($C5169="","",T5169*X5169/100)</f>
        <v/>
      </c>
      <c r="V5169" s="7">
        <f>IF($C5169="","",T5169-U5169)</f>
        <v/>
      </c>
      <c r="X5169">
        <f>IF($C5169="","",IF($AD5169=1,Settings!$C$8,IF($AC5169=1,Settings!$C$6,Settings!$C$7))*100)</f>
        <v/>
      </c>
      <c r="Y5169" s="7">
        <f>IF($C5169="","",V5169-M5169)</f>
        <v/>
      </c>
      <c r="AA5169">
        <f>IF($C5169="","",IF(COUNTIF($C$2:$C5169,$C5169)=1,1,0))</f>
        <v/>
      </c>
      <c r="AB5169">
        <f>IF($AA5169=1,SUMPRODUCT(--($AE$2:$AE$6001&lt;$AE5169))+1,"")</f>
        <v/>
      </c>
      <c r="AC5169">
        <f>IF($C5169="","",IF(OR($W5169=TRUE(),$W5169="TRUE"),0,1))</f>
        <v/>
      </c>
      <c r="AD5169">
        <f>IF($C5169="","",IF($Z5169="Yes",1,0))</f>
        <v/>
      </c>
      <c r="AE5169">
        <f>IF($AA5169=1,IFERROR(IF(VALUE($C5169)&lt;100000000,VALUE($C5169),1000000000),IFERROR(IF(VALUE(MID($C5169,2,20))&lt;100000000,VALUE(MID($C5169,2,20)),1000000000),1000000000))+ROW()/100000,"")</f>
        <v/>
      </c>
    </row>
    <row r="5170">
      <c r="M5170" s="7">
        <f>IF($C5170="","",L5170*V5170/100)</f>
        <v/>
      </c>
      <c r="N5170" s="11" t="n"/>
      <c r="R5170" s="7" t="n"/>
      <c r="T5170" s="7" t="n"/>
      <c r="U5170" s="7">
        <f>IF($C5170="","",T5170*X5170/100)</f>
        <v/>
      </c>
      <c r="V5170" s="7">
        <f>IF($C5170="","",T5170-U5170)</f>
        <v/>
      </c>
      <c r="X5170">
        <f>IF($C5170="","",IF($AD5170=1,Settings!$C$8,IF($AC5170=1,Settings!$C$6,Settings!$C$7))*100)</f>
        <v/>
      </c>
      <c r="Y5170" s="7">
        <f>IF($C5170="","",V5170-M5170)</f>
        <v/>
      </c>
      <c r="AA5170">
        <f>IF($C5170="","",IF(COUNTIF($C$2:$C5170,$C5170)=1,1,0))</f>
        <v/>
      </c>
      <c r="AB5170">
        <f>IF($AA5170=1,SUMPRODUCT(--($AE$2:$AE$6001&lt;$AE5170))+1,"")</f>
        <v/>
      </c>
      <c r="AC5170">
        <f>IF($C5170="","",IF(OR($W5170=TRUE(),$W5170="TRUE"),0,1))</f>
        <v/>
      </c>
      <c r="AD5170">
        <f>IF($C5170="","",IF($Z5170="Yes",1,0))</f>
        <v/>
      </c>
      <c r="AE5170">
        <f>IF($AA5170=1,IFERROR(IF(VALUE($C5170)&lt;100000000,VALUE($C5170),1000000000),IFERROR(IF(VALUE(MID($C5170,2,20))&lt;100000000,VALUE(MID($C5170,2,20)),1000000000),1000000000))+ROW()/100000,"")</f>
        <v/>
      </c>
    </row>
    <row r="5171">
      <c r="M5171" s="7">
        <f>IF($C5171="","",L5171*V5171/100)</f>
        <v/>
      </c>
      <c r="N5171" s="11" t="n"/>
      <c r="R5171" s="7" t="n"/>
      <c r="T5171" s="7" t="n"/>
      <c r="U5171" s="7">
        <f>IF($C5171="","",T5171*X5171/100)</f>
        <v/>
      </c>
      <c r="V5171" s="7">
        <f>IF($C5171="","",T5171-U5171)</f>
        <v/>
      </c>
      <c r="X5171">
        <f>IF($C5171="","",IF($AD5171=1,Settings!$C$8,IF($AC5171=1,Settings!$C$6,Settings!$C$7))*100)</f>
        <v/>
      </c>
      <c r="Y5171" s="7">
        <f>IF($C5171="","",V5171-M5171)</f>
        <v/>
      </c>
      <c r="AA5171">
        <f>IF($C5171="","",IF(COUNTIF($C$2:$C5171,$C5171)=1,1,0))</f>
        <v/>
      </c>
      <c r="AB5171">
        <f>IF($AA5171=1,SUMPRODUCT(--($AE$2:$AE$6001&lt;$AE5171))+1,"")</f>
        <v/>
      </c>
      <c r="AC5171">
        <f>IF($C5171="","",IF(OR($W5171=TRUE(),$W5171="TRUE"),0,1))</f>
        <v/>
      </c>
      <c r="AD5171">
        <f>IF($C5171="","",IF($Z5171="Yes",1,0))</f>
        <v/>
      </c>
      <c r="AE5171">
        <f>IF($AA5171=1,IFERROR(IF(VALUE($C5171)&lt;100000000,VALUE($C5171),1000000000),IFERROR(IF(VALUE(MID($C5171,2,20))&lt;100000000,VALUE(MID($C5171,2,20)),1000000000),1000000000))+ROW()/100000,"")</f>
        <v/>
      </c>
    </row>
    <row r="5172">
      <c r="M5172" s="7">
        <f>IF($C5172="","",L5172*V5172/100)</f>
        <v/>
      </c>
      <c r="N5172" s="11" t="n"/>
      <c r="R5172" s="7" t="n"/>
      <c r="T5172" s="7" t="n"/>
      <c r="U5172" s="7">
        <f>IF($C5172="","",T5172*X5172/100)</f>
        <v/>
      </c>
      <c r="V5172" s="7">
        <f>IF($C5172="","",T5172-U5172)</f>
        <v/>
      </c>
      <c r="X5172">
        <f>IF($C5172="","",IF($AD5172=1,Settings!$C$8,IF($AC5172=1,Settings!$C$6,Settings!$C$7))*100)</f>
        <v/>
      </c>
      <c r="Y5172" s="7">
        <f>IF($C5172="","",V5172-M5172)</f>
        <v/>
      </c>
      <c r="AA5172">
        <f>IF($C5172="","",IF(COUNTIF($C$2:$C5172,$C5172)=1,1,0))</f>
        <v/>
      </c>
      <c r="AB5172">
        <f>IF($AA5172=1,SUMPRODUCT(--($AE$2:$AE$6001&lt;$AE5172))+1,"")</f>
        <v/>
      </c>
      <c r="AC5172">
        <f>IF($C5172="","",IF(OR($W5172=TRUE(),$W5172="TRUE"),0,1))</f>
        <v/>
      </c>
      <c r="AD5172">
        <f>IF($C5172="","",IF($Z5172="Yes",1,0))</f>
        <v/>
      </c>
      <c r="AE5172">
        <f>IF($AA5172=1,IFERROR(IF(VALUE($C5172)&lt;100000000,VALUE($C5172),1000000000),IFERROR(IF(VALUE(MID($C5172,2,20))&lt;100000000,VALUE(MID($C5172,2,20)),1000000000),1000000000))+ROW()/100000,"")</f>
        <v/>
      </c>
    </row>
    <row r="5173">
      <c r="M5173" s="7">
        <f>IF($C5173="","",L5173*V5173/100)</f>
        <v/>
      </c>
      <c r="N5173" s="11" t="n"/>
      <c r="R5173" s="7" t="n"/>
      <c r="T5173" s="7" t="n"/>
      <c r="U5173" s="7">
        <f>IF($C5173="","",T5173*X5173/100)</f>
        <v/>
      </c>
      <c r="V5173" s="7">
        <f>IF($C5173="","",T5173-U5173)</f>
        <v/>
      </c>
      <c r="X5173">
        <f>IF($C5173="","",IF($AD5173=1,Settings!$C$8,IF($AC5173=1,Settings!$C$6,Settings!$C$7))*100)</f>
        <v/>
      </c>
      <c r="Y5173" s="7">
        <f>IF($C5173="","",V5173-M5173)</f>
        <v/>
      </c>
      <c r="AA5173">
        <f>IF($C5173="","",IF(COUNTIF($C$2:$C5173,$C5173)=1,1,0))</f>
        <v/>
      </c>
      <c r="AB5173">
        <f>IF($AA5173=1,SUMPRODUCT(--($AE$2:$AE$6001&lt;$AE5173))+1,"")</f>
        <v/>
      </c>
      <c r="AC5173">
        <f>IF($C5173="","",IF(OR($W5173=TRUE(),$W5173="TRUE"),0,1))</f>
        <v/>
      </c>
      <c r="AD5173">
        <f>IF($C5173="","",IF($Z5173="Yes",1,0))</f>
        <v/>
      </c>
      <c r="AE5173">
        <f>IF($AA5173=1,IFERROR(IF(VALUE($C5173)&lt;100000000,VALUE($C5173),1000000000),IFERROR(IF(VALUE(MID($C5173,2,20))&lt;100000000,VALUE(MID($C5173,2,20)),1000000000),1000000000))+ROW()/100000,"")</f>
        <v/>
      </c>
    </row>
    <row r="5174">
      <c r="M5174" s="7">
        <f>IF($C5174="","",L5174*V5174/100)</f>
        <v/>
      </c>
      <c r="N5174" s="11" t="n"/>
      <c r="R5174" s="7" t="n"/>
      <c r="T5174" s="7" t="n"/>
      <c r="U5174" s="7">
        <f>IF($C5174="","",T5174*X5174/100)</f>
        <v/>
      </c>
      <c r="V5174" s="7">
        <f>IF($C5174="","",T5174-U5174)</f>
        <v/>
      </c>
      <c r="X5174">
        <f>IF($C5174="","",IF($AD5174=1,Settings!$C$8,IF($AC5174=1,Settings!$C$6,Settings!$C$7))*100)</f>
        <v/>
      </c>
      <c r="Y5174" s="7">
        <f>IF($C5174="","",V5174-M5174)</f>
        <v/>
      </c>
      <c r="AA5174">
        <f>IF($C5174="","",IF(COUNTIF($C$2:$C5174,$C5174)=1,1,0))</f>
        <v/>
      </c>
      <c r="AB5174">
        <f>IF($AA5174=1,SUMPRODUCT(--($AE$2:$AE$6001&lt;$AE5174))+1,"")</f>
        <v/>
      </c>
      <c r="AC5174">
        <f>IF($C5174="","",IF(OR($W5174=TRUE(),$W5174="TRUE"),0,1))</f>
        <v/>
      </c>
      <c r="AD5174">
        <f>IF($C5174="","",IF($Z5174="Yes",1,0))</f>
        <v/>
      </c>
      <c r="AE5174">
        <f>IF($AA5174=1,IFERROR(IF(VALUE($C5174)&lt;100000000,VALUE($C5174),1000000000),IFERROR(IF(VALUE(MID($C5174,2,20))&lt;100000000,VALUE(MID($C5174,2,20)),1000000000),1000000000))+ROW()/100000,"")</f>
        <v/>
      </c>
    </row>
    <row r="5175">
      <c r="M5175" s="7">
        <f>IF($C5175="","",L5175*V5175/100)</f>
        <v/>
      </c>
      <c r="N5175" s="11" t="n"/>
      <c r="R5175" s="7" t="n"/>
      <c r="T5175" s="7" t="n"/>
      <c r="U5175" s="7">
        <f>IF($C5175="","",T5175*X5175/100)</f>
        <v/>
      </c>
      <c r="V5175" s="7">
        <f>IF($C5175="","",T5175-U5175)</f>
        <v/>
      </c>
      <c r="X5175">
        <f>IF($C5175="","",IF($AD5175=1,Settings!$C$8,IF($AC5175=1,Settings!$C$6,Settings!$C$7))*100)</f>
        <v/>
      </c>
      <c r="Y5175" s="7">
        <f>IF($C5175="","",V5175-M5175)</f>
        <v/>
      </c>
      <c r="AA5175">
        <f>IF($C5175="","",IF(COUNTIF($C$2:$C5175,$C5175)=1,1,0))</f>
        <v/>
      </c>
      <c r="AB5175">
        <f>IF($AA5175=1,SUMPRODUCT(--($AE$2:$AE$6001&lt;$AE5175))+1,"")</f>
        <v/>
      </c>
      <c r="AC5175">
        <f>IF($C5175="","",IF(OR($W5175=TRUE(),$W5175="TRUE"),0,1))</f>
        <v/>
      </c>
      <c r="AD5175">
        <f>IF($C5175="","",IF($Z5175="Yes",1,0))</f>
        <v/>
      </c>
      <c r="AE5175">
        <f>IF($AA5175=1,IFERROR(IF(VALUE($C5175)&lt;100000000,VALUE($C5175),1000000000),IFERROR(IF(VALUE(MID($C5175,2,20))&lt;100000000,VALUE(MID($C5175,2,20)),1000000000),1000000000))+ROW()/100000,"")</f>
        <v/>
      </c>
    </row>
    <row r="5176">
      <c r="M5176" s="7">
        <f>IF($C5176="","",L5176*V5176/100)</f>
        <v/>
      </c>
      <c r="N5176" s="11" t="n"/>
      <c r="R5176" s="7" t="n"/>
      <c r="T5176" s="7" t="n"/>
      <c r="U5176" s="7">
        <f>IF($C5176="","",T5176*X5176/100)</f>
        <v/>
      </c>
      <c r="V5176" s="7">
        <f>IF($C5176="","",T5176-U5176)</f>
        <v/>
      </c>
      <c r="X5176">
        <f>IF($C5176="","",IF($AD5176=1,Settings!$C$8,IF($AC5176=1,Settings!$C$6,Settings!$C$7))*100)</f>
        <v/>
      </c>
      <c r="Y5176" s="7">
        <f>IF($C5176="","",V5176-M5176)</f>
        <v/>
      </c>
      <c r="AA5176">
        <f>IF($C5176="","",IF(COUNTIF($C$2:$C5176,$C5176)=1,1,0))</f>
        <v/>
      </c>
      <c r="AB5176">
        <f>IF($AA5176=1,SUMPRODUCT(--($AE$2:$AE$6001&lt;$AE5176))+1,"")</f>
        <v/>
      </c>
      <c r="AC5176">
        <f>IF($C5176="","",IF(OR($W5176=TRUE(),$W5176="TRUE"),0,1))</f>
        <v/>
      </c>
      <c r="AD5176">
        <f>IF($C5176="","",IF($Z5176="Yes",1,0))</f>
        <v/>
      </c>
      <c r="AE5176">
        <f>IF($AA5176=1,IFERROR(IF(VALUE($C5176)&lt;100000000,VALUE($C5176),1000000000),IFERROR(IF(VALUE(MID($C5176,2,20))&lt;100000000,VALUE(MID($C5176,2,20)),1000000000),1000000000))+ROW()/100000,"")</f>
        <v/>
      </c>
    </row>
    <row r="5177">
      <c r="M5177" s="7">
        <f>IF($C5177="","",L5177*V5177/100)</f>
        <v/>
      </c>
      <c r="N5177" s="11" t="n"/>
      <c r="R5177" s="7" t="n"/>
      <c r="T5177" s="7" t="n"/>
      <c r="U5177" s="7">
        <f>IF($C5177="","",T5177*X5177/100)</f>
        <v/>
      </c>
      <c r="V5177" s="7">
        <f>IF($C5177="","",T5177-U5177)</f>
        <v/>
      </c>
      <c r="X5177">
        <f>IF($C5177="","",IF($AD5177=1,Settings!$C$8,IF($AC5177=1,Settings!$C$6,Settings!$C$7))*100)</f>
        <v/>
      </c>
      <c r="Y5177" s="7">
        <f>IF($C5177="","",V5177-M5177)</f>
        <v/>
      </c>
      <c r="AA5177">
        <f>IF($C5177="","",IF(COUNTIF($C$2:$C5177,$C5177)=1,1,0))</f>
        <v/>
      </c>
      <c r="AB5177">
        <f>IF($AA5177=1,SUMPRODUCT(--($AE$2:$AE$6001&lt;$AE5177))+1,"")</f>
        <v/>
      </c>
      <c r="AC5177">
        <f>IF($C5177="","",IF(OR($W5177=TRUE(),$W5177="TRUE"),0,1))</f>
        <v/>
      </c>
      <c r="AD5177">
        <f>IF($C5177="","",IF($Z5177="Yes",1,0))</f>
        <v/>
      </c>
      <c r="AE5177">
        <f>IF($AA5177=1,IFERROR(IF(VALUE($C5177)&lt;100000000,VALUE($C5177),1000000000),IFERROR(IF(VALUE(MID($C5177,2,20))&lt;100000000,VALUE(MID($C5177,2,20)),1000000000),1000000000))+ROW()/100000,"")</f>
        <v/>
      </c>
    </row>
    <row r="5178">
      <c r="M5178" s="7">
        <f>IF($C5178="","",L5178*V5178/100)</f>
        <v/>
      </c>
      <c r="N5178" s="11" t="n"/>
      <c r="R5178" s="7" t="n"/>
      <c r="T5178" s="7" t="n"/>
      <c r="U5178" s="7">
        <f>IF($C5178="","",T5178*X5178/100)</f>
        <v/>
      </c>
      <c r="V5178" s="7">
        <f>IF($C5178="","",T5178-U5178)</f>
        <v/>
      </c>
      <c r="X5178">
        <f>IF($C5178="","",IF($AD5178=1,Settings!$C$8,IF($AC5178=1,Settings!$C$6,Settings!$C$7))*100)</f>
        <v/>
      </c>
      <c r="Y5178" s="7">
        <f>IF($C5178="","",V5178-M5178)</f>
        <v/>
      </c>
      <c r="AA5178">
        <f>IF($C5178="","",IF(COUNTIF($C$2:$C5178,$C5178)=1,1,0))</f>
        <v/>
      </c>
      <c r="AB5178">
        <f>IF($AA5178=1,SUMPRODUCT(--($AE$2:$AE$6001&lt;$AE5178))+1,"")</f>
        <v/>
      </c>
      <c r="AC5178">
        <f>IF($C5178="","",IF(OR($W5178=TRUE(),$W5178="TRUE"),0,1))</f>
        <v/>
      </c>
      <c r="AD5178">
        <f>IF($C5178="","",IF($Z5178="Yes",1,0))</f>
        <v/>
      </c>
      <c r="AE5178">
        <f>IF($AA5178=1,IFERROR(IF(VALUE($C5178)&lt;100000000,VALUE($C5178),1000000000),IFERROR(IF(VALUE(MID($C5178,2,20))&lt;100000000,VALUE(MID($C5178,2,20)),1000000000),1000000000))+ROW()/100000,"")</f>
        <v/>
      </c>
    </row>
    <row r="5179">
      <c r="M5179" s="7">
        <f>IF($C5179="","",L5179*V5179/100)</f>
        <v/>
      </c>
      <c r="N5179" s="11" t="n"/>
      <c r="R5179" s="7" t="n"/>
      <c r="T5179" s="7" t="n"/>
      <c r="U5179" s="7">
        <f>IF($C5179="","",T5179*X5179/100)</f>
        <v/>
      </c>
      <c r="V5179" s="7">
        <f>IF($C5179="","",T5179-U5179)</f>
        <v/>
      </c>
      <c r="X5179">
        <f>IF($C5179="","",IF($AD5179=1,Settings!$C$8,IF($AC5179=1,Settings!$C$6,Settings!$C$7))*100)</f>
        <v/>
      </c>
      <c r="Y5179" s="7">
        <f>IF($C5179="","",V5179-M5179)</f>
        <v/>
      </c>
      <c r="AA5179">
        <f>IF($C5179="","",IF(COUNTIF($C$2:$C5179,$C5179)=1,1,0))</f>
        <v/>
      </c>
      <c r="AB5179">
        <f>IF($AA5179=1,SUMPRODUCT(--($AE$2:$AE$6001&lt;$AE5179))+1,"")</f>
        <v/>
      </c>
      <c r="AC5179">
        <f>IF($C5179="","",IF(OR($W5179=TRUE(),$W5179="TRUE"),0,1))</f>
        <v/>
      </c>
      <c r="AD5179">
        <f>IF($C5179="","",IF($Z5179="Yes",1,0))</f>
        <v/>
      </c>
      <c r="AE5179">
        <f>IF($AA5179=1,IFERROR(IF(VALUE($C5179)&lt;100000000,VALUE($C5179),1000000000),IFERROR(IF(VALUE(MID($C5179,2,20))&lt;100000000,VALUE(MID($C5179,2,20)),1000000000),1000000000))+ROW()/100000,"")</f>
        <v/>
      </c>
    </row>
    <row r="5180">
      <c r="M5180" s="7">
        <f>IF($C5180="","",L5180*V5180/100)</f>
        <v/>
      </c>
      <c r="N5180" s="11" t="n"/>
      <c r="R5180" s="7" t="n"/>
      <c r="T5180" s="7" t="n"/>
      <c r="U5180" s="7">
        <f>IF($C5180="","",T5180*X5180/100)</f>
        <v/>
      </c>
      <c r="V5180" s="7">
        <f>IF($C5180="","",T5180-U5180)</f>
        <v/>
      </c>
      <c r="X5180">
        <f>IF($C5180="","",IF($AD5180=1,Settings!$C$8,IF($AC5180=1,Settings!$C$6,Settings!$C$7))*100)</f>
        <v/>
      </c>
      <c r="Y5180" s="7">
        <f>IF($C5180="","",V5180-M5180)</f>
        <v/>
      </c>
      <c r="AA5180">
        <f>IF($C5180="","",IF(COUNTIF($C$2:$C5180,$C5180)=1,1,0))</f>
        <v/>
      </c>
      <c r="AB5180">
        <f>IF($AA5180=1,SUMPRODUCT(--($AE$2:$AE$6001&lt;$AE5180))+1,"")</f>
        <v/>
      </c>
      <c r="AC5180">
        <f>IF($C5180="","",IF(OR($W5180=TRUE(),$W5180="TRUE"),0,1))</f>
        <v/>
      </c>
      <c r="AD5180">
        <f>IF($C5180="","",IF($Z5180="Yes",1,0))</f>
        <v/>
      </c>
      <c r="AE5180">
        <f>IF($AA5180=1,IFERROR(IF(VALUE($C5180)&lt;100000000,VALUE($C5180),1000000000),IFERROR(IF(VALUE(MID($C5180,2,20))&lt;100000000,VALUE(MID($C5180,2,20)),1000000000),1000000000))+ROW()/100000,"")</f>
        <v/>
      </c>
    </row>
    <row r="5181">
      <c r="M5181" s="7">
        <f>IF($C5181="","",L5181*V5181/100)</f>
        <v/>
      </c>
      <c r="N5181" s="11" t="n"/>
      <c r="R5181" s="7" t="n"/>
      <c r="T5181" s="7" t="n"/>
      <c r="U5181" s="7">
        <f>IF($C5181="","",T5181*X5181/100)</f>
        <v/>
      </c>
      <c r="V5181" s="7">
        <f>IF($C5181="","",T5181-U5181)</f>
        <v/>
      </c>
      <c r="X5181">
        <f>IF($C5181="","",IF($AD5181=1,Settings!$C$8,IF($AC5181=1,Settings!$C$6,Settings!$C$7))*100)</f>
        <v/>
      </c>
      <c r="Y5181" s="7">
        <f>IF($C5181="","",V5181-M5181)</f>
        <v/>
      </c>
      <c r="AA5181">
        <f>IF($C5181="","",IF(COUNTIF($C$2:$C5181,$C5181)=1,1,0))</f>
        <v/>
      </c>
      <c r="AB5181">
        <f>IF($AA5181=1,SUMPRODUCT(--($AE$2:$AE$6001&lt;$AE5181))+1,"")</f>
        <v/>
      </c>
      <c r="AC5181">
        <f>IF($C5181="","",IF(OR($W5181=TRUE(),$W5181="TRUE"),0,1))</f>
        <v/>
      </c>
      <c r="AD5181">
        <f>IF($C5181="","",IF($Z5181="Yes",1,0))</f>
        <v/>
      </c>
      <c r="AE5181">
        <f>IF($AA5181=1,IFERROR(IF(VALUE($C5181)&lt;100000000,VALUE($C5181),1000000000),IFERROR(IF(VALUE(MID($C5181,2,20))&lt;100000000,VALUE(MID($C5181,2,20)),1000000000),1000000000))+ROW()/100000,"")</f>
        <v/>
      </c>
    </row>
    <row r="5182">
      <c r="M5182" s="7">
        <f>IF($C5182="","",L5182*V5182/100)</f>
        <v/>
      </c>
      <c r="N5182" s="11" t="n"/>
      <c r="R5182" s="7" t="n"/>
      <c r="T5182" s="7" t="n"/>
      <c r="U5182" s="7">
        <f>IF($C5182="","",T5182*X5182/100)</f>
        <v/>
      </c>
      <c r="V5182" s="7">
        <f>IF($C5182="","",T5182-U5182)</f>
        <v/>
      </c>
      <c r="X5182">
        <f>IF($C5182="","",IF($AD5182=1,Settings!$C$8,IF($AC5182=1,Settings!$C$6,Settings!$C$7))*100)</f>
        <v/>
      </c>
      <c r="Y5182" s="7">
        <f>IF($C5182="","",V5182-M5182)</f>
        <v/>
      </c>
      <c r="AA5182">
        <f>IF($C5182="","",IF(COUNTIF($C$2:$C5182,$C5182)=1,1,0))</f>
        <v/>
      </c>
      <c r="AB5182">
        <f>IF($AA5182=1,SUMPRODUCT(--($AE$2:$AE$6001&lt;$AE5182))+1,"")</f>
        <v/>
      </c>
      <c r="AC5182">
        <f>IF($C5182="","",IF(OR($W5182=TRUE(),$W5182="TRUE"),0,1))</f>
        <v/>
      </c>
      <c r="AD5182">
        <f>IF($C5182="","",IF($Z5182="Yes",1,0))</f>
        <v/>
      </c>
      <c r="AE5182">
        <f>IF($AA5182=1,IFERROR(IF(VALUE($C5182)&lt;100000000,VALUE($C5182),1000000000),IFERROR(IF(VALUE(MID($C5182,2,20))&lt;100000000,VALUE(MID($C5182,2,20)),1000000000),1000000000))+ROW()/100000,"")</f>
        <v/>
      </c>
    </row>
    <row r="5183">
      <c r="M5183" s="7">
        <f>IF($C5183="","",L5183*V5183/100)</f>
        <v/>
      </c>
      <c r="N5183" s="11" t="n"/>
      <c r="R5183" s="7" t="n"/>
      <c r="T5183" s="7" t="n"/>
      <c r="U5183" s="7">
        <f>IF($C5183="","",T5183*X5183/100)</f>
        <v/>
      </c>
      <c r="V5183" s="7">
        <f>IF($C5183="","",T5183-U5183)</f>
        <v/>
      </c>
      <c r="X5183">
        <f>IF($C5183="","",IF($AD5183=1,Settings!$C$8,IF($AC5183=1,Settings!$C$6,Settings!$C$7))*100)</f>
        <v/>
      </c>
      <c r="Y5183" s="7">
        <f>IF($C5183="","",V5183-M5183)</f>
        <v/>
      </c>
      <c r="AA5183">
        <f>IF($C5183="","",IF(COUNTIF($C$2:$C5183,$C5183)=1,1,0))</f>
        <v/>
      </c>
      <c r="AB5183">
        <f>IF($AA5183=1,SUMPRODUCT(--($AE$2:$AE$6001&lt;$AE5183))+1,"")</f>
        <v/>
      </c>
      <c r="AC5183">
        <f>IF($C5183="","",IF(OR($W5183=TRUE(),$W5183="TRUE"),0,1))</f>
        <v/>
      </c>
      <c r="AD5183">
        <f>IF($C5183="","",IF($Z5183="Yes",1,0))</f>
        <v/>
      </c>
      <c r="AE5183">
        <f>IF($AA5183=1,IFERROR(IF(VALUE($C5183)&lt;100000000,VALUE($C5183),1000000000),IFERROR(IF(VALUE(MID($C5183,2,20))&lt;100000000,VALUE(MID($C5183,2,20)),1000000000),1000000000))+ROW()/100000,"")</f>
        <v/>
      </c>
    </row>
    <row r="5184">
      <c r="M5184" s="7">
        <f>IF($C5184="","",L5184*V5184/100)</f>
        <v/>
      </c>
      <c r="N5184" s="11" t="n"/>
      <c r="R5184" s="7" t="n"/>
      <c r="T5184" s="7" t="n"/>
      <c r="U5184" s="7">
        <f>IF($C5184="","",T5184*X5184/100)</f>
        <v/>
      </c>
      <c r="V5184" s="7">
        <f>IF($C5184="","",T5184-U5184)</f>
        <v/>
      </c>
      <c r="X5184">
        <f>IF($C5184="","",IF($AD5184=1,Settings!$C$8,IF($AC5184=1,Settings!$C$6,Settings!$C$7))*100)</f>
        <v/>
      </c>
      <c r="Y5184" s="7">
        <f>IF($C5184="","",V5184-M5184)</f>
        <v/>
      </c>
      <c r="AA5184">
        <f>IF($C5184="","",IF(COUNTIF($C$2:$C5184,$C5184)=1,1,0))</f>
        <v/>
      </c>
      <c r="AB5184">
        <f>IF($AA5184=1,SUMPRODUCT(--($AE$2:$AE$6001&lt;$AE5184))+1,"")</f>
        <v/>
      </c>
      <c r="AC5184">
        <f>IF($C5184="","",IF(OR($W5184=TRUE(),$W5184="TRUE"),0,1))</f>
        <v/>
      </c>
      <c r="AD5184">
        <f>IF($C5184="","",IF($Z5184="Yes",1,0))</f>
        <v/>
      </c>
      <c r="AE5184">
        <f>IF($AA5184=1,IFERROR(IF(VALUE($C5184)&lt;100000000,VALUE($C5184),1000000000),IFERROR(IF(VALUE(MID($C5184,2,20))&lt;100000000,VALUE(MID($C5184,2,20)),1000000000),1000000000))+ROW()/100000,"")</f>
        <v/>
      </c>
    </row>
    <row r="5185">
      <c r="M5185" s="7">
        <f>IF($C5185="","",L5185*V5185/100)</f>
        <v/>
      </c>
      <c r="N5185" s="11" t="n"/>
      <c r="R5185" s="7" t="n"/>
      <c r="T5185" s="7" t="n"/>
      <c r="U5185" s="7">
        <f>IF($C5185="","",T5185*X5185/100)</f>
        <v/>
      </c>
      <c r="V5185" s="7">
        <f>IF($C5185="","",T5185-U5185)</f>
        <v/>
      </c>
      <c r="X5185">
        <f>IF($C5185="","",IF($AD5185=1,Settings!$C$8,IF($AC5185=1,Settings!$C$6,Settings!$C$7))*100)</f>
        <v/>
      </c>
      <c r="Y5185" s="7">
        <f>IF($C5185="","",V5185-M5185)</f>
        <v/>
      </c>
      <c r="AA5185">
        <f>IF($C5185="","",IF(COUNTIF($C$2:$C5185,$C5185)=1,1,0))</f>
        <v/>
      </c>
      <c r="AB5185">
        <f>IF($AA5185=1,SUMPRODUCT(--($AE$2:$AE$6001&lt;$AE5185))+1,"")</f>
        <v/>
      </c>
      <c r="AC5185">
        <f>IF($C5185="","",IF(OR($W5185=TRUE(),$W5185="TRUE"),0,1))</f>
        <v/>
      </c>
      <c r="AD5185">
        <f>IF($C5185="","",IF($Z5185="Yes",1,0))</f>
        <v/>
      </c>
      <c r="AE5185">
        <f>IF($AA5185=1,IFERROR(IF(VALUE($C5185)&lt;100000000,VALUE($C5185),1000000000),IFERROR(IF(VALUE(MID($C5185,2,20))&lt;100000000,VALUE(MID($C5185,2,20)),1000000000),1000000000))+ROW()/100000,"")</f>
        <v/>
      </c>
    </row>
    <row r="5186">
      <c r="M5186" s="7">
        <f>IF($C5186="","",L5186*V5186/100)</f>
        <v/>
      </c>
      <c r="N5186" s="11" t="n"/>
      <c r="R5186" s="7" t="n"/>
      <c r="T5186" s="7" t="n"/>
      <c r="U5186" s="7">
        <f>IF($C5186="","",T5186*X5186/100)</f>
        <v/>
      </c>
      <c r="V5186" s="7">
        <f>IF($C5186="","",T5186-U5186)</f>
        <v/>
      </c>
      <c r="X5186">
        <f>IF($C5186="","",IF($AD5186=1,Settings!$C$8,IF($AC5186=1,Settings!$C$6,Settings!$C$7))*100)</f>
        <v/>
      </c>
      <c r="Y5186" s="7">
        <f>IF($C5186="","",V5186-M5186)</f>
        <v/>
      </c>
      <c r="AA5186">
        <f>IF($C5186="","",IF(COUNTIF($C$2:$C5186,$C5186)=1,1,0))</f>
        <v/>
      </c>
      <c r="AB5186">
        <f>IF($AA5186=1,SUMPRODUCT(--($AE$2:$AE$6001&lt;$AE5186))+1,"")</f>
        <v/>
      </c>
      <c r="AC5186">
        <f>IF($C5186="","",IF(OR($W5186=TRUE(),$W5186="TRUE"),0,1))</f>
        <v/>
      </c>
      <c r="AD5186">
        <f>IF($C5186="","",IF($Z5186="Yes",1,0))</f>
        <v/>
      </c>
      <c r="AE5186">
        <f>IF($AA5186=1,IFERROR(IF(VALUE($C5186)&lt;100000000,VALUE($C5186),1000000000),IFERROR(IF(VALUE(MID($C5186,2,20))&lt;100000000,VALUE(MID($C5186,2,20)),1000000000),1000000000))+ROW()/100000,"")</f>
        <v/>
      </c>
    </row>
    <row r="5187">
      <c r="M5187" s="7">
        <f>IF($C5187="","",L5187*V5187/100)</f>
        <v/>
      </c>
      <c r="N5187" s="11" t="n"/>
      <c r="R5187" s="7" t="n"/>
      <c r="T5187" s="7" t="n"/>
      <c r="U5187" s="7">
        <f>IF($C5187="","",T5187*X5187/100)</f>
        <v/>
      </c>
      <c r="V5187" s="7">
        <f>IF($C5187="","",T5187-U5187)</f>
        <v/>
      </c>
      <c r="X5187">
        <f>IF($C5187="","",IF($AD5187=1,Settings!$C$8,IF($AC5187=1,Settings!$C$6,Settings!$C$7))*100)</f>
        <v/>
      </c>
      <c r="Y5187" s="7">
        <f>IF($C5187="","",V5187-M5187)</f>
        <v/>
      </c>
      <c r="AA5187">
        <f>IF($C5187="","",IF(COUNTIF($C$2:$C5187,$C5187)=1,1,0))</f>
        <v/>
      </c>
      <c r="AB5187">
        <f>IF($AA5187=1,SUMPRODUCT(--($AE$2:$AE$6001&lt;$AE5187))+1,"")</f>
        <v/>
      </c>
      <c r="AC5187">
        <f>IF($C5187="","",IF(OR($W5187=TRUE(),$W5187="TRUE"),0,1))</f>
        <v/>
      </c>
      <c r="AD5187">
        <f>IF($C5187="","",IF($Z5187="Yes",1,0))</f>
        <v/>
      </c>
      <c r="AE5187">
        <f>IF($AA5187=1,IFERROR(IF(VALUE($C5187)&lt;100000000,VALUE($C5187),1000000000),IFERROR(IF(VALUE(MID($C5187,2,20))&lt;100000000,VALUE(MID($C5187,2,20)),1000000000),1000000000))+ROW()/100000,"")</f>
        <v/>
      </c>
    </row>
    <row r="5188">
      <c r="M5188" s="7">
        <f>IF($C5188="","",L5188*V5188/100)</f>
        <v/>
      </c>
      <c r="N5188" s="11" t="n"/>
      <c r="R5188" s="7" t="n"/>
      <c r="T5188" s="7" t="n"/>
      <c r="U5188" s="7">
        <f>IF($C5188="","",T5188*X5188/100)</f>
        <v/>
      </c>
      <c r="V5188" s="7">
        <f>IF($C5188="","",T5188-U5188)</f>
        <v/>
      </c>
      <c r="X5188">
        <f>IF($C5188="","",IF($AD5188=1,Settings!$C$8,IF($AC5188=1,Settings!$C$6,Settings!$C$7))*100)</f>
        <v/>
      </c>
      <c r="Y5188" s="7">
        <f>IF($C5188="","",V5188-M5188)</f>
        <v/>
      </c>
      <c r="AA5188">
        <f>IF($C5188="","",IF(COUNTIF($C$2:$C5188,$C5188)=1,1,0))</f>
        <v/>
      </c>
      <c r="AB5188">
        <f>IF($AA5188=1,SUMPRODUCT(--($AE$2:$AE$6001&lt;$AE5188))+1,"")</f>
        <v/>
      </c>
      <c r="AC5188">
        <f>IF($C5188="","",IF(OR($W5188=TRUE(),$W5188="TRUE"),0,1))</f>
        <v/>
      </c>
      <c r="AD5188">
        <f>IF($C5188="","",IF($Z5188="Yes",1,0))</f>
        <v/>
      </c>
      <c r="AE5188">
        <f>IF($AA5188=1,IFERROR(IF(VALUE($C5188)&lt;100000000,VALUE($C5188),1000000000),IFERROR(IF(VALUE(MID($C5188,2,20))&lt;100000000,VALUE(MID($C5188,2,20)),1000000000),1000000000))+ROW()/100000,"")</f>
        <v/>
      </c>
    </row>
    <row r="5189">
      <c r="M5189" s="7">
        <f>IF($C5189="","",L5189*V5189/100)</f>
        <v/>
      </c>
      <c r="N5189" s="11" t="n"/>
      <c r="R5189" s="7" t="n"/>
      <c r="T5189" s="7" t="n"/>
      <c r="U5189" s="7">
        <f>IF($C5189="","",T5189*X5189/100)</f>
        <v/>
      </c>
      <c r="V5189" s="7">
        <f>IF($C5189="","",T5189-U5189)</f>
        <v/>
      </c>
      <c r="X5189">
        <f>IF($C5189="","",IF($AD5189=1,Settings!$C$8,IF($AC5189=1,Settings!$C$6,Settings!$C$7))*100)</f>
        <v/>
      </c>
      <c r="Y5189" s="7">
        <f>IF($C5189="","",V5189-M5189)</f>
        <v/>
      </c>
      <c r="AA5189">
        <f>IF($C5189="","",IF(COUNTIF($C$2:$C5189,$C5189)=1,1,0))</f>
        <v/>
      </c>
      <c r="AB5189">
        <f>IF($AA5189=1,SUMPRODUCT(--($AE$2:$AE$6001&lt;$AE5189))+1,"")</f>
        <v/>
      </c>
      <c r="AC5189">
        <f>IF($C5189="","",IF(OR($W5189=TRUE(),$W5189="TRUE"),0,1))</f>
        <v/>
      </c>
      <c r="AD5189">
        <f>IF($C5189="","",IF($Z5189="Yes",1,0))</f>
        <v/>
      </c>
      <c r="AE5189">
        <f>IF($AA5189=1,IFERROR(IF(VALUE($C5189)&lt;100000000,VALUE($C5189),1000000000),IFERROR(IF(VALUE(MID($C5189,2,20))&lt;100000000,VALUE(MID($C5189,2,20)),1000000000),1000000000))+ROW()/100000,"")</f>
        <v/>
      </c>
    </row>
    <row r="5190">
      <c r="M5190" s="7">
        <f>IF($C5190="","",L5190*V5190/100)</f>
        <v/>
      </c>
      <c r="N5190" s="11" t="n"/>
      <c r="R5190" s="7" t="n"/>
      <c r="T5190" s="7" t="n"/>
      <c r="U5190" s="7">
        <f>IF($C5190="","",T5190*X5190/100)</f>
        <v/>
      </c>
      <c r="V5190" s="7">
        <f>IF($C5190="","",T5190-U5190)</f>
        <v/>
      </c>
      <c r="X5190">
        <f>IF($C5190="","",IF($AD5190=1,Settings!$C$8,IF($AC5190=1,Settings!$C$6,Settings!$C$7))*100)</f>
        <v/>
      </c>
      <c r="Y5190" s="7">
        <f>IF($C5190="","",V5190-M5190)</f>
        <v/>
      </c>
      <c r="AA5190">
        <f>IF($C5190="","",IF(COUNTIF($C$2:$C5190,$C5190)=1,1,0))</f>
        <v/>
      </c>
      <c r="AB5190">
        <f>IF($AA5190=1,SUMPRODUCT(--($AE$2:$AE$6001&lt;$AE5190))+1,"")</f>
        <v/>
      </c>
      <c r="AC5190">
        <f>IF($C5190="","",IF(OR($W5190=TRUE(),$W5190="TRUE"),0,1))</f>
        <v/>
      </c>
      <c r="AD5190">
        <f>IF($C5190="","",IF($Z5190="Yes",1,0))</f>
        <v/>
      </c>
      <c r="AE5190">
        <f>IF($AA5190=1,IFERROR(IF(VALUE($C5190)&lt;100000000,VALUE($C5190),1000000000),IFERROR(IF(VALUE(MID($C5190,2,20))&lt;100000000,VALUE(MID($C5190,2,20)),1000000000),1000000000))+ROW()/100000,"")</f>
        <v/>
      </c>
    </row>
    <row r="5191">
      <c r="M5191" s="7">
        <f>IF($C5191="","",L5191*V5191/100)</f>
        <v/>
      </c>
      <c r="N5191" s="11" t="n"/>
      <c r="R5191" s="7" t="n"/>
      <c r="T5191" s="7" t="n"/>
      <c r="U5191" s="7">
        <f>IF($C5191="","",T5191*X5191/100)</f>
        <v/>
      </c>
      <c r="V5191" s="7">
        <f>IF($C5191="","",T5191-U5191)</f>
        <v/>
      </c>
      <c r="X5191">
        <f>IF($C5191="","",IF($AD5191=1,Settings!$C$8,IF($AC5191=1,Settings!$C$6,Settings!$C$7))*100)</f>
        <v/>
      </c>
      <c r="Y5191" s="7">
        <f>IF($C5191="","",V5191-M5191)</f>
        <v/>
      </c>
      <c r="AA5191">
        <f>IF($C5191="","",IF(COUNTIF($C$2:$C5191,$C5191)=1,1,0))</f>
        <v/>
      </c>
      <c r="AB5191">
        <f>IF($AA5191=1,SUMPRODUCT(--($AE$2:$AE$6001&lt;$AE5191))+1,"")</f>
        <v/>
      </c>
      <c r="AC5191">
        <f>IF($C5191="","",IF(OR($W5191=TRUE(),$W5191="TRUE"),0,1))</f>
        <v/>
      </c>
      <c r="AD5191">
        <f>IF($C5191="","",IF($Z5191="Yes",1,0))</f>
        <v/>
      </c>
      <c r="AE5191">
        <f>IF($AA5191=1,IFERROR(IF(VALUE($C5191)&lt;100000000,VALUE($C5191),1000000000),IFERROR(IF(VALUE(MID($C5191,2,20))&lt;100000000,VALUE(MID($C5191,2,20)),1000000000),1000000000))+ROW()/100000,"")</f>
        <v/>
      </c>
    </row>
    <row r="5192">
      <c r="M5192" s="7">
        <f>IF($C5192="","",L5192*V5192/100)</f>
        <v/>
      </c>
      <c r="N5192" s="11" t="n"/>
      <c r="R5192" s="7" t="n"/>
      <c r="T5192" s="7" t="n"/>
      <c r="U5192" s="7">
        <f>IF($C5192="","",T5192*X5192/100)</f>
        <v/>
      </c>
      <c r="V5192" s="7">
        <f>IF($C5192="","",T5192-U5192)</f>
        <v/>
      </c>
      <c r="X5192">
        <f>IF($C5192="","",IF($AD5192=1,Settings!$C$8,IF($AC5192=1,Settings!$C$6,Settings!$C$7))*100)</f>
        <v/>
      </c>
      <c r="Y5192" s="7">
        <f>IF($C5192="","",V5192-M5192)</f>
        <v/>
      </c>
      <c r="AA5192">
        <f>IF($C5192="","",IF(COUNTIF($C$2:$C5192,$C5192)=1,1,0))</f>
        <v/>
      </c>
      <c r="AB5192">
        <f>IF($AA5192=1,SUMPRODUCT(--($AE$2:$AE$6001&lt;$AE5192))+1,"")</f>
        <v/>
      </c>
      <c r="AC5192">
        <f>IF($C5192="","",IF(OR($W5192=TRUE(),$W5192="TRUE"),0,1))</f>
        <v/>
      </c>
      <c r="AD5192">
        <f>IF($C5192="","",IF($Z5192="Yes",1,0))</f>
        <v/>
      </c>
      <c r="AE5192">
        <f>IF($AA5192=1,IFERROR(IF(VALUE($C5192)&lt;100000000,VALUE($C5192),1000000000),IFERROR(IF(VALUE(MID($C5192,2,20))&lt;100000000,VALUE(MID($C5192,2,20)),1000000000),1000000000))+ROW()/100000,"")</f>
        <v/>
      </c>
    </row>
    <row r="5193">
      <c r="M5193" s="7">
        <f>IF($C5193="","",L5193*V5193/100)</f>
        <v/>
      </c>
      <c r="N5193" s="11" t="n"/>
      <c r="R5193" s="7" t="n"/>
      <c r="T5193" s="7" t="n"/>
      <c r="U5193" s="7">
        <f>IF($C5193="","",T5193*X5193/100)</f>
        <v/>
      </c>
      <c r="V5193" s="7">
        <f>IF($C5193="","",T5193-U5193)</f>
        <v/>
      </c>
      <c r="X5193">
        <f>IF($C5193="","",IF($AD5193=1,Settings!$C$8,IF($AC5193=1,Settings!$C$6,Settings!$C$7))*100)</f>
        <v/>
      </c>
      <c r="Y5193" s="7">
        <f>IF($C5193="","",V5193-M5193)</f>
        <v/>
      </c>
      <c r="AA5193">
        <f>IF($C5193="","",IF(COUNTIF($C$2:$C5193,$C5193)=1,1,0))</f>
        <v/>
      </c>
      <c r="AB5193">
        <f>IF($AA5193=1,SUMPRODUCT(--($AE$2:$AE$6001&lt;$AE5193))+1,"")</f>
        <v/>
      </c>
      <c r="AC5193">
        <f>IF($C5193="","",IF(OR($W5193=TRUE(),$W5193="TRUE"),0,1))</f>
        <v/>
      </c>
      <c r="AD5193">
        <f>IF($C5193="","",IF($Z5193="Yes",1,0))</f>
        <v/>
      </c>
      <c r="AE5193">
        <f>IF($AA5193=1,IFERROR(IF(VALUE($C5193)&lt;100000000,VALUE($C5193),1000000000),IFERROR(IF(VALUE(MID($C5193,2,20))&lt;100000000,VALUE(MID($C5193,2,20)),1000000000),1000000000))+ROW()/100000,"")</f>
        <v/>
      </c>
    </row>
    <row r="5194">
      <c r="M5194" s="7">
        <f>IF($C5194="","",L5194*V5194/100)</f>
        <v/>
      </c>
      <c r="N5194" s="11" t="n"/>
      <c r="R5194" s="7" t="n"/>
      <c r="T5194" s="7" t="n"/>
      <c r="U5194" s="7">
        <f>IF($C5194="","",T5194*X5194/100)</f>
        <v/>
      </c>
      <c r="V5194" s="7">
        <f>IF($C5194="","",T5194-U5194)</f>
        <v/>
      </c>
      <c r="X5194">
        <f>IF($C5194="","",IF($AD5194=1,Settings!$C$8,IF($AC5194=1,Settings!$C$6,Settings!$C$7))*100)</f>
        <v/>
      </c>
      <c r="Y5194" s="7">
        <f>IF($C5194="","",V5194-M5194)</f>
        <v/>
      </c>
      <c r="AA5194">
        <f>IF($C5194="","",IF(COUNTIF($C$2:$C5194,$C5194)=1,1,0))</f>
        <v/>
      </c>
      <c r="AB5194">
        <f>IF($AA5194=1,SUMPRODUCT(--($AE$2:$AE$6001&lt;$AE5194))+1,"")</f>
        <v/>
      </c>
      <c r="AC5194">
        <f>IF($C5194="","",IF(OR($W5194=TRUE(),$W5194="TRUE"),0,1))</f>
        <v/>
      </c>
      <c r="AD5194">
        <f>IF($C5194="","",IF($Z5194="Yes",1,0))</f>
        <v/>
      </c>
      <c r="AE5194">
        <f>IF($AA5194=1,IFERROR(IF(VALUE($C5194)&lt;100000000,VALUE($C5194),1000000000),IFERROR(IF(VALUE(MID($C5194,2,20))&lt;100000000,VALUE(MID($C5194,2,20)),1000000000),1000000000))+ROW()/100000,"")</f>
        <v/>
      </c>
    </row>
    <row r="5195">
      <c r="M5195" s="7">
        <f>IF($C5195="","",L5195*V5195/100)</f>
        <v/>
      </c>
      <c r="N5195" s="11" t="n"/>
      <c r="R5195" s="7" t="n"/>
      <c r="T5195" s="7" t="n"/>
      <c r="U5195" s="7">
        <f>IF($C5195="","",T5195*X5195/100)</f>
        <v/>
      </c>
      <c r="V5195" s="7">
        <f>IF($C5195="","",T5195-U5195)</f>
        <v/>
      </c>
      <c r="X5195">
        <f>IF($C5195="","",IF($AD5195=1,Settings!$C$8,IF($AC5195=1,Settings!$C$6,Settings!$C$7))*100)</f>
        <v/>
      </c>
      <c r="Y5195" s="7">
        <f>IF($C5195="","",V5195-M5195)</f>
        <v/>
      </c>
      <c r="AA5195">
        <f>IF($C5195="","",IF(COUNTIF($C$2:$C5195,$C5195)=1,1,0))</f>
        <v/>
      </c>
      <c r="AB5195">
        <f>IF($AA5195=1,SUMPRODUCT(--($AE$2:$AE$6001&lt;$AE5195))+1,"")</f>
        <v/>
      </c>
      <c r="AC5195">
        <f>IF($C5195="","",IF(OR($W5195=TRUE(),$W5195="TRUE"),0,1))</f>
        <v/>
      </c>
      <c r="AD5195">
        <f>IF($C5195="","",IF($Z5195="Yes",1,0))</f>
        <v/>
      </c>
      <c r="AE5195">
        <f>IF($AA5195=1,IFERROR(IF(VALUE($C5195)&lt;100000000,VALUE($C5195),1000000000),IFERROR(IF(VALUE(MID($C5195,2,20))&lt;100000000,VALUE(MID($C5195,2,20)),1000000000),1000000000))+ROW()/100000,"")</f>
        <v/>
      </c>
    </row>
    <row r="5196">
      <c r="M5196" s="7">
        <f>IF($C5196="","",L5196*V5196/100)</f>
        <v/>
      </c>
      <c r="N5196" s="11" t="n"/>
      <c r="R5196" s="7" t="n"/>
      <c r="T5196" s="7" t="n"/>
      <c r="U5196" s="7">
        <f>IF($C5196="","",T5196*X5196/100)</f>
        <v/>
      </c>
      <c r="V5196" s="7">
        <f>IF($C5196="","",T5196-U5196)</f>
        <v/>
      </c>
      <c r="X5196">
        <f>IF($C5196="","",IF($AD5196=1,Settings!$C$8,IF($AC5196=1,Settings!$C$6,Settings!$C$7))*100)</f>
        <v/>
      </c>
      <c r="Y5196" s="7">
        <f>IF($C5196="","",V5196-M5196)</f>
        <v/>
      </c>
      <c r="AA5196">
        <f>IF($C5196="","",IF(COUNTIF($C$2:$C5196,$C5196)=1,1,0))</f>
        <v/>
      </c>
      <c r="AB5196">
        <f>IF($AA5196=1,SUMPRODUCT(--($AE$2:$AE$6001&lt;$AE5196))+1,"")</f>
        <v/>
      </c>
      <c r="AC5196">
        <f>IF($C5196="","",IF(OR($W5196=TRUE(),$W5196="TRUE"),0,1))</f>
        <v/>
      </c>
      <c r="AD5196">
        <f>IF($C5196="","",IF($Z5196="Yes",1,0))</f>
        <v/>
      </c>
      <c r="AE5196">
        <f>IF($AA5196=1,IFERROR(IF(VALUE($C5196)&lt;100000000,VALUE($C5196),1000000000),IFERROR(IF(VALUE(MID($C5196,2,20))&lt;100000000,VALUE(MID($C5196,2,20)),1000000000),1000000000))+ROW()/100000,"")</f>
        <v/>
      </c>
    </row>
    <row r="5197">
      <c r="M5197" s="7">
        <f>IF($C5197="","",L5197*V5197/100)</f>
        <v/>
      </c>
      <c r="N5197" s="11" t="n"/>
      <c r="R5197" s="7" t="n"/>
      <c r="T5197" s="7" t="n"/>
      <c r="U5197" s="7">
        <f>IF($C5197="","",T5197*X5197/100)</f>
        <v/>
      </c>
      <c r="V5197" s="7">
        <f>IF($C5197="","",T5197-U5197)</f>
        <v/>
      </c>
      <c r="X5197">
        <f>IF($C5197="","",IF($AD5197=1,Settings!$C$8,IF($AC5197=1,Settings!$C$6,Settings!$C$7))*100)</f>
        <v/>
      </c>
      <c r="Y5197" s="7">
        <f>IF($C5197="","",V5197-M5197)</f>
        <v/>
      </c>
      <c r="AA5197">
        <f>IF($C5197="","",IF(COUNTIF($C$2:$C5197,$C5197)=1,1,0))</f>
        <v/>
      </c>
      <c r="AB5197">
        <f>IF($AA5197=1,SUMPRODUCT(--($AE$2:$AE$6001&lt;$AE5197))+1,"")</f>
        <v/>
      </c>
      <c r="AC5197">
        <f>IF($C5197="","",IF(OR($W5197=TRUE(),$W5197="TRUE"),0,1))</f>
        <v/>
      </c>
      <c r="AD5197">
        <f>IF($C5197="","",IF($Z5197="Yes",1,0))</f>
        <v/>
      </c>
      <c r="AE5197">
        <f>IF($AA5197=1,IFERROR(IF(VALUE($C5197)&lt;100000000,VALUE($C5197),1000000000),IFERROR(IF(VALUE(MID($C5197,2,20))&lt;100000000,VALUE(MID($C5197,2,20)),1000000000),1000000000))+ROW()/100000,"")</f>
        <v/>
      </c>
    </row>
    <row r="5198">
      <c r="M5198" s="7">
        <f>IF($C5198="","",L5198*V5198/100)</f>
        <v/>
      </c>
      <c r="N5198" s="11" t="n"/>
      <c r="R5198" s="7" t="n"/>
      <c r="T5198" s="7" t="n"/>
      <c r="U5198" s="7">
        <f>IF($C5198="","",T5198*X5198/100)</f>
        <v/>
      </c>
      <c r="V5198" s="7">
        <f>IF($C5198="","",T5198-U5198)</f>
        <v/>
      </c>
      <c r="X5198">
        <f>IF($C5198="","",IF($AD5198=1,Settings!$C$8,IF($AC5198=1,Settings!$C$6,Settings!$C$7))*100)</f>
        <v/>
      </c>
      <c r="Y5198" s="7">
        <f>IF($C5198="","",V5198-M5198)</f>
        <v/>
      </c>
      <c r="AA5198">
        <f>IF($C5198="","",IF(COUNTIF($C$2:$C5198,$C5198)=1,1,0))</f>
        <v/>
      </c>
      <c r="AB5198">
        <f>IF($AA5198=1,SUMPRODUCT(--($AE$2:$AE$6001&lt;$AE5198))+1,"")</f>
        <v/>
      </c>
      <c r="AC5198">
        <f>IF($C5198="","",IF(OR($W5198=TRUE(),$W5198="TRUE"),0,1))</f>
        <v/>
      </c>
      <c r="AD5198">
        <f>IF($C5198="","",IF($Z5198="Yes",1,0))</f>
        <v/>
      </c>
      <c r="AE5198">
        <f>IF($AA5198=1,IFERROR(IF(VALUE($C5198)&lt;100000000,VALUE($C5198),1000000000),IFERROR(IF(VALUE(MID($C5198,2,20))&lt;100000000,VALUE(MID($C5198,2,20)),1000000000),1000000000))+ROW()/100000,"")</f>
        <v/>
      </c>
    </row>
    <row r="5199">
      <c r="M5199" s="7">
        <f>IF($C5199="","",L5199*V5199/100)</f>
        <v/>
      </c>
      <c r="N5199" s="11" t="n"/>
      <c r="R5199" s="7" t="n"/>
      <c r="T5199" s="7" t="n"/>
      <c r="U5199" s="7">
        <f>IF($C5199="","",T5199*X5199/100)</f>
        <v/>
      </c>
      <c r="V5199" s="7">
        <f>IF($C5199="","",T5199-U5199)</f>
        <v/>
      </c>
      <c r="X5199">
        <f>IF($C5199="","",IF($AD5199=1,Settings!$C$8,IF($AC5199=1,Settings!$C$6,Settings!$C$7))*100)</f>
        <v/>
      </c>
      <c r="Y5199" s="7">
        <f>IF($C5199="","",V5199-M5199)</f>
        <v/>
      </c>
      <c r="AA5199">
        <f>IF($C5199="","",IF(COUNTIF($C$2:$C5199,$C5199)=1,1,0))</f>
        <v/>
      </c>
      <c r="AB5199">
        <f>IF($AA5199=1,SUMPRODUCT(--($AE$2:$AE$6001&lt;$AE5199))+1,"")</f>
        <v/>
      </c>
      <c r="AC5199">
        <f>IF($C5199="","",IF(OR($W5199=TRUE(),$W5199="TRUE"),0,1))</f>
        <v/>
      </c>
      <c r="AD5199">
        <f>IF($C5199="","",IF($Z5199="Yes",1,0))</f>
        <v/>
      </c>
      <c r="AE5199">
        <f>IF($AA5199=1,IFERROR(IF(VALUE($C5199)&lt;100000000,VALUE($C5199),1000000000),IFERROR(IF(VALUE(MID($C5199,2,20))&lt;100000000,VALUE(MID($C5199,2,20)),1000000000),1000000000))+ROW()/100000,"")</f>
        <v/>
      </c>
    </row>
    <row r="5200">
      <c r="M5200" s="7">
        <f>IF($C5200="","",L5200*V5200/100)</f>
        <v/>
      </c>
      <c r="N5200" s="11" t="n"/>
      <c r="R5200" s="7" t="n"/>
      <c r="T5200" s="7" t="n"/>
      <c r="U5200" s="7">
        <f>IF($C5200="","",T5200*X5200/100)</f>
        <v/>
      </c>
      <c r="V5200" s="7">
        <f>IF($C5200="","",T5200-U5200)</f>
        <v/>
      </c>
      <c r="X5200">
        <f>IF($C5200="","",IF($AD5200=1,Settings!$C$8,IF($AC5200=1,Settings!$C$6,Settings!$C$7))*100)</f>
        <v/>
      </c>
      <c r="Y5200" s="7">
        <f>IF($C5200="","",V5200-M5200)</f>
        <v/>
      </c>
      <c r="AA5200">
        <f>IF($C5200="","",IF(COUNTIF($C$2:$C5200,$C5200)=1,1,0))</f>
        <v/>
      </c>
      <c r="AB5200">
        <f>IF($AA5200=1,SUMPRODUCT(--($AE$2:$AE$6001&lt;$AE5200))+1,"")</f>
        <v/>
      </c>
      <c r="AC5200">
        <f>IF($C5200="","",IF(OR($W5200=TRUE(),$W5200="TRUE"),0,1))</f>
        <v/>
      </c>
      <c r="AD5200">
        <f>IF($C5200="","",IF($Z5200="Yes",1,0))</f>
        <v/>
      </c>
      <c r="AE5200">
        <f>IF($AA5200=1,IFERROR(IF(VALUE($C5200)&lt;100000000,VALUE($C5200),1000000000),IFERROR(IF(VALUE(MID($C5200,2,20))&lt;100000000,VALUE(MID($C5200,2,20)),1000000000),1000000000))+ROW()/100000,"")</f>
        <v/>
      </c>
    </row>
    <row r="5201">
      <c r="M5201" s="7">
        <f>IF($C5201="","",L5201*V5201/100)</f>
        <v/>
      </c>
      <c r="N5201" s="11" t="n"/>
      <c r="R5201" s="7" t="n"/>
      <c r="T5201" s="7" t="n"/>
      <c r="U5201" s="7">
        <f>IF($C5201="","",T5201*X5201/100)</f>
        <v/>
      </c>
      <c r="V5201" s="7">
        <f>IF($C5201="","",T5201-U5201)</f>
        <v/>
      </c>
      <c r="X5201">
        <f>IF($C5201="","",IF($AD5201=1,Settings!$C$8,IF($AC5201=1,Settings!$C$6,Settings!$C$7))*100)</f>
        <v/>
      </c>
      <c r="Y5201" s="7">
        <f>IF($C5201="","",V5201-M5201)</f>
        <v/>
      </c>
      <c r="AA5201">
        <f>IF($C5201="","",IF(COUNTIF($C$2:$C5201,$C5201)=1,1,0))</f>
        <v/>
      </c>
      <c r="AB5201">
        <f>IF($AA5201=1,SUMPRODUCT(--($AE$2:$AE$6001&lt;$AE5201))+1,"")</f>
        <v/>
      </c>
      <c r="AC5201">
        <f>IF($C5201="","",IF(OR($W5201=TRUE(),$W5201="TRUE"),0,1))</f>
        <v/>
      </c>
      <c r="AD5201">
        <f>IF($C5201="","",IF($Z5201="Yes",1,0))</f>
        <v/>
      </c>
      <c r="AE5201">
        <f>IF($AA5201=1,IFERROR(IF(VALUE($C5201)&lt;100000000,VALUE($C5201),1000000000),IFERROR(IF(VALUE(MID($C5201,2,20))&lt;100000000,VALUE(MID($C5201,2,20)),1000000000),1000000000))+ROW()/100000,"")</f>
        <v/>
      </c>
    </row>
    <row r="5202">
      <c r="M5202" s="7">
        <f>IF($C5202="","",L5202*V5202/100)</f>
        <v/>
      </c>
      <c r="N5202" s="11" t="n"/>
      <c r="R5202" s="7" t="n"/>
      <c r="T5202" s="7" t="n"/>
      <c r="U5202" s="7">
        <f>IF($C5202="","",T5202*X5202/100)</f>
        <v/>
      </c>
      <c r="V5202" s="7">
        <f>IF($C5202="","",T5202-U5202)</f>
        <v/>
      </c>
      <c r="X5202">
        <f>IF($C5202="","",IF($AD5202=1,Settings!$C$8,IF($AC5202=1,Settings!$C$6,Settings!$C$7))*100)</f>
        <v/>
      </c>
      <c r="Y5202" s="7">
        <f>IF($C5202="","",V5202-M5202)</f>
        <v/>
      </c>
      <c r="AA5202">
        <f>IF($C5202="","",IF(COUNTIF($C$2:$C5202,$C5202)=1,1,0))</f>
        <v/>
      </c>
      <c r="AB5202">
        <f>IF($AA5202=1,SUMPRODUCT(--($AE$2:$AE$6001&lt;$AE5202))+1,"")</f>
        <v/>
      </c>
      <c r="AC5202">
        <f>IF($C5202="","",IF(OR($W5202=TRUE(),$W5202="TRUE"),0,1))</f>
        <v/>
      </c>
      <c r="AD5202">
        <f>IF($C5202="","",IF($Z5202="Yes",1,0))</f>
        <v/>
      </c>
      <c r="AE5202">
        <f>IF($AA5202=1,IFERROR(IF(VALUE($C5202)&lt;100000000,VALUE($C5202),1000000000),IFERROR(IF(VALUE(MID($C5202,2,20))&lt;100000000,VALUE(MID($C5202,2,20)),1000000000),1000000000))+ROW()/100000,"")</f>
        <v/>
      </c>
    </row>
    <row r="5203">
      <c r="M5203" s="7">
        <f>IF($C5203="","",L5203*V5203/100)</f>
        <v/>
      </c>
      <c r="N5203" s="11" t="n"/>
      <c r="R5203" s="7" t="n"/>
      <c r="T5203" s="7" t="n"/>
      <c r="U5203" s="7">
        <f>IF($C5203="","",T5203*X5203/100)</f>
        <v/>
      </c>
      <c r="V5203" s="7">
        <f>IF($C5203="","",T5203-U5203)</f>
        <v/>
      </c>
      <c r="X5203">
        <f>IF($C5203="","",IF($AD5203=1,Settings!$C$8,IF($AC5203=1,Settings!$C$6,Settings!$C$7))*100)</f>
        <v/>
      </c>
      <c r="Y5203" s="7">
        <f>IF($C5203="","",V5203-M5203)</f>
        <v/>
      </c>
      <c r="AA5203">
        <f>IF($C5203="","",IF(COUNTIF($C$2:$C5203,$C5203)=1,1,0))</f>
        <v/>
      </c>
      <c r="AB5203">
        <f>IF($AA5203=1,SUMPRODUCT(--($AE$2:$AE$6001&lt;$AE5203))+1,"")</f>
        <v/>
      </c>
      <c r="AC5203">
        <f>IF($C5203="","",IF(OR($W5203=TRUE(),$W5203="TRUE"),0,1))</f>
        <v/>
      </c>
      <c r="AD5203">
        <f>IF($C5203="","",IF($Z5203="Yes",1,0))</f>
        <v/>
      </c>
      <c r="AE5203">
        <f>IF($AA5203=1,IFERROR(IF(VALUE($C5203)&lt;100000000,VALUE($C5203),1000000000),IFERROR(IF(VALUE(MID($C5203,2,20))&lt;100000000,VALUE(MID($C5203,2,20)),1000000000),1000000000))+ROW()/100000,"")</f>
        <v/>
      </c>
    </row>
    <row r="5204">
      <c r="M5204" s="7">
        <f>IF($C5204="","",L5204*V5204/100)</f>
        <v/>
      </c>
      <c r="N5204" s="11" t="n"/>
      <c r="R5204" s="7" t="n"/>
      <c r="T5204" s="7" t="n"/>
      <c r="U5204" s="7">
        <f>IF($C5204="","",T5204*X5204/100)</f>
        <v/>
      </c>
      <c r="V5204" s="7">
        <f>IF($C5204="","",T5204-U5204)</f>
        <v/>
      </c>
      <c r="X5204">
        <f>IF($C5204="","",IF($AD5204=1,Settings!$C$8,IF($AC5204=1,Settings!$C$6,Settings!$C$7))*100)</f>
        <v/>
      </c>
      <c r="Y5204" s="7">
        <f>IF($C5204="","",V5204-M5204)</f>
        <v/>
      </c>
      <c r="AA5204">
        <f>IF($C5204="","",IF(COUNTIF($C$2:$C5204,$C5204)=1,1,0))</f>
        <v/>
      </c>
      <c r="AB5204">
        <f>IF($AA5204=1,SUMPRODUCT(--($AE$2:$AE$6001&lt;$AE5204))+1,"")</f>
        <v/>
      </c>
      <c r="AC5204">
        <f>IF($C5204="","",IF(OR($W5204=TRUE(),$W5204="TRUE"),0,1))</f>
        <v/>
      </c>
      <c r="AD5204">
        <f>IF($C5204="","",IF($Z5204="Yes",1,0))</f>
        <v/>
      </c>
      <c r="AE5204">
        <f>IF($AA5204=1,IFERROR(IF(VALUE($C5204)&lt;100000000,VALUE($C5204),1000000000),IFERROR(IF(VALUE(MID($C5204,2,20))&lt;100000000,VALUE(MID($C5204,2,20)),1000000000),1000000000))+ROW()/100000,"")</f>
        <v/>
      </c>
    </row>
    <row r="5205">
      <c r="M5205" s="7">
        <f>IF($C5205="","",L5205*V5205/100)</f>
        <v/>
      </c>
      <c r="N5205" s="11" t="n"/>
      <c r="R5205" s="7" t="n"/>
      <c r="T5205" s="7" t="n"/>
      <c r="U5205" s="7">
        <f>IF($C5205="","",T5205*X5205/100)</f>
        <v/>
      </c>
      <c r="V5205" s="7">
        <f>IF($C5205="","",T5205-U5205)</f>
        <v/>
      </c>
      <c r="X5205">
        <f>IF($C5205="","",IF($AD5205=1,Settings!$C$8,IF($AC5205=1,Settings!$C$6,Settings!$C$7))*100)</f>
        <v/>
      </c>
      <c r="Y5205" s="7">
        <f>IF($C5205="","",V5205-M5205)</f>
        <v/>
      </c>
      <c r="AA5205">
        <f>IF($C5205="","",IF(COUNTIF($C$2:$C5205,$C5205)=1,1,0))</f>
        <v/>
      </c>
      <c r="AB5205">
        <f>IF($AA5205=1,SUMPRODUCT(--($AE$2:$AE$6001&lt;$AE5205))+1,"")</f>
        <v/>
      </c>
      <c r="AC5205">
        <f>IF($C5205="","",IF(OR($W5205=TRUE(),$W5205="TRUE"),0,1))</f>
        <v/>
      </c>
      <c r="AD5205">
        <f>IF($C5205="","",IF($Z5205="Yes",1,0))</f>
        <v/>
      </c>
      <c r="AE5205">
        <f>IF($AA5205=1,IFERROR(IF(VALUE($C5205)&lt;100000000,VALUE($C5205),1000000000),IFERROR(IF(VALUE(MID($C5205,2,20))&lt;100000000,VALUE(MID($C5205,2,20)),1000000000),1000000000))+ROW()/100000,"")</f>
        <v/>
      </c>
    </row>
    <row r="5206">
      <c r="M5206" s="7">
        <f>IF($C5206="","",L5206*V5206/100)</f>
        <v/>
      </c>
      <c r="N5206" s="11" t="n"/>
      <c r="R5206" s="7" t="n"/>
      <c r="T5206" s="7" t="n"/>
      <c r="U5206" s="7">
        <f>IF($C5206="","",T5206*X5206/100)</f>
        <v/>
      </c>
      <c r="V5206" s="7">
        <f>IF($C5206="","",T5206-U5206)</f>
        <v/>
      </c>
      <c r="X5206">
        <f>IF($C5206="","",IF($AD5206=1,Settings!$C$8,IF($AC5206=1,Settings!$C$6,Settings!$C$7))*100)</f>
        <v/>
      </c>
      <c r="Y5206" s="7">
        <f>IF($C5206="","",V5206-M5206)</f>
        <v/>
      </c>
      <c r="AA5206">
        <f>IF($C5206="","",IF(COUNTIF($C$2:$C5206,$C5206)=1,1,0))</f>
        <v/>
      </c>
      <c r="AB5206">
        <f>IF($AA5206=1,SUMPRODUCT(--($AE$2:$AE$6001&lt;$AE5206))+1,"")</f>
        <v/>
      </c>
      <c r="AC5206">
        <f>IF($C5206="","",IF(OR($W5206=TRUE(),$W5206="TRUE"),0,1))</f>
        <v/>
      </c>
      <c r="AD5206">
        <f>IF($C5206="","",IF($Z5206="Yes",1,0))</f>
        <v/>
      </c>
      <c r="AE5206">
        <f>IF($AA5206=1,IFERROR(IF(VALUE($C5206)&lt;100000000,VALUE($C5206),1000000000),IFERROR(IF(VALUE(MID($C5206,2,20))&lt;100000000,VALUE(MID($C5206,2,20)),1000000000),1000000000))+ROW()/100000,"")</f>
        <v/>
      </c>
    </row>
    <row r="5207">
      <c r="M5207" s="7">
        <f>IF($C5207="","",L5207*V5207/100)</f>
        <v/>
      </c>
      <c r="N5207" s="11" t="n"/>
      <c r="R5207" s="7" t="n"/>
      <c r="T5207" s="7" t="n"/>
      <c r="U5207" s="7">
        <f>IF($C5207="","",T5207*X5207/100)</f>
        <v/>
      </c>
      <c r="V5207" s="7">
        <f>IF($C5207="","",T5207-U5207)</f>
        <v/>
      </c>
      <c r="X5207">
        <f>IF($C5207="","",IF($AD5207=1,Settings!$C$8,IF($AC5207=1,Settings!$C$6,Settings!$C$7))*100)</f>
        <v/>
      </c>
      <c r="Y5207" s="7">
        <f>IF($C5207="","",V5207-M5207)</f>
        <v/>
      </c>
      <c r="AA5207">
        <f>IF($C5207="","",IF(COUNTIF($C$2:$C5207,$C5207)=1,1,0))</f>
        <v/>
      </c>
      <c r="AB5207">
        <f>IF($AA5207=1,SUMPRODUCT(--($AE$2:$AE$6001&lt;$AE5207))+1,"")</f>
        <v/>
      </c>
      <c r="AC5207">
        <f>IF($C5207="","",IF(OR($W5207=TRUE(),$W5207="TRUE"),0,1))</f>
        <v/>
      </c>
      <c r="AD5207">
        <f>IF($C5207="","",IF($Z5207="Yes",1,0))</f>
        <v/>
      </c>
      <c r="AE5207">
        <f>IF($AA5207=1,IFERROR(IF(VALUE($C5207)&lt;100000000,VALUE($C5207),1000000000),IFERROR(IF(VALUE(MID($C5207,2,20))&lt;100000000,VALUE(MID($C5207,2,20)),1000000000),1000000000))+ROW()/100000,"")</f>
        <v/>
      </c>
    </row>
    <row r="5208">
      <c r="M5208" s="7">
        <f>IF($C5208="","",L5208*V5208/100)</f>
        <v/>
      </c>
      <c r="N5208" s="11" t="n"/>
      <c r="R5208" s="7" t="n"/>
      <c r="T5208" s="7" t="n"/>
      <c r="U5208" s="7">
        <f>IF($C5208="","",T5208*X5208/100)</f>
        <v/>
      </c>
      <c r="V5208" s="7">
        <f>IF($C5208="","",T5208-U5208)</f>
        <v/>
      </c>
      <c r="X5208">
        <f>IF($C5208="","",IF($AD5208=1,Settings!$C$8,IF($AC5208=1,Settings!$C$6,Settings!$C$7))*100)</f>
        <v/>
      </c>
      <c r="Y5208" s="7">
        <f>IF($C5208="","",V5208-M5208)</f>
        <v/>
      </c>
      <c r="AA5208">
        <f>IF($C5208="","",IF(COUNTIF($C$2:$C5208,$C5208)=1,1,0))</f>
        <v/>
      </c>
      <c r="AB5208">
        <f>IF($AA5208=1,SUMPRODUCT(--($AE$2:$AE$6001&lt;$AE5208))+1,"")</f>
        <v/>
      </c>
      <c r="AC5208">
        <f>IF($C5208="","",IF(OR($W5208=TRUE(),$W5208="TRUE"),0,1))</f>
        <v/>
      </c>
      <c r="AD5208">
        <f>IF($C5208="","",IF($Z5208="Yes",1,0))</f>
        <v/>
      </c>
      <c r="AE5208">
        <f>IF($AA5208=1,IFERROR(IF(VALUE($C5208)&lt;100000000,VALUE($C5208),1000000000),IFERROR(IF(VALUE(MID($C5208,2,20))&lt;100000000,VALUE(MID($C5208,2,20)),1000000000),1000000000))+ROW()/100000,"")</f>
        <v/>
      </c>
    </row>
    <row r="5209">
      <c r="M5209" s="7">
        <f>IF($C5209="","",L5209*V5209/100)</f>
        <v/>
      </c>
      <c r="N5209" s="11" t="n"/>
      <c r="R5209" s="7" t="n"/>
      <c r="T5209" s="7" t="n"/>
      <c r="U5209" s="7">
        <f>IF($C5209="","",T5209*X5209/100)</f>
        <v/>
      </c>
      <c r="V5209" s="7">
        <f>IF($C5209="","",T5209-U5209)</f>
        <v/>
      </c>
      <c r="X5209">
        <f>IF($C5209="","",IF($AD5209=1,Settings!$C$8,IF($AC5209=1,Settings!$C$6,Settings!$C$7))*100)</f>
        <v/>
      </c>
      <c r="Y5209" s="7">
        <f>IF($C5209="","",V5209-M5209)</f>
        <v/>
      </c>
      <c r="AA5209">
        <f>IF($C5209="","",IF(COUNTIF($C$2:$C5209,$C5209)=1,1,0))</f>
        <v/>
      </c>
      <c r="AB5209">
        <f>IF($AA5209=1,SUMPRODUCT(--($AE$2:$AE$6001&lt;$AE5209))+1,"")</f>
        <v/>
      </c>
      <c r="AC5209">
        <f>IF($C5209="","",IF(OR($W5209=TRUE(),$W5209="TRUE"),0,1))</f>
        <v/>
      </c>
      <c r="AD5209">
        <f>IF($C5209="","",IF($Z5209="Yes",1,0))</f>
        <v/>
      </c>
      <c r="AE5209">
        <f>IF($AA5209=1,IFERROR(IF(VALUE($C5209)&lt;100000000,VALUE($C5209),1000000000),IFERROR(IF(VALUE(MID($C5209,2,20))&lt;100000000,VALUE(MID($C5209,2,20)),1000000000),1000000000))+ROW()/100000,"")</f>
        <v/>
      </c>
    </row>
    <row r="5210">
      <c r="M5210" s="7">
        <f>IF($C5210="","",L5210*V5210/100)</f>
        <v/>
      </c>
      <c r="N5210" s="11" t="n"/>
      <c r="R5210" s="7" t="n"/>
      <c r="T5210" s="7" t="n"/>
      <c r="U5210" s="7">
        <f>IF($C5210="","",T5210*X5210/100)</f>
        <v/>
      </c>
      <c r="V5210" s="7">
        <f>IF($C5210="","",T5210-U5210)</f>
        <v/>
      </c>
      <c r="X5210">
        <f>IF($C5210="","",IF($AD5210=1,Settings!$C$8,IF($AC5210=1,Settings!$C$6,Settings!$C$7))*100)</f>
        <v/>
      </c>
      <c r="Y5210" s="7">
        <f>IF($C5210="","",V5210-M5210)</f>
        <v/>
      </c>
      <c r="AA5210">
        <f>IF($C5210="","",IF(COUNTIF($C$2:$C5210,$C5210)=1,1,0))</f>
        <v/>
      </c>
      <c r="AB5210">
        <f>IF($AA5210=1,SUMPRODUCT(--($AE$2:$AE$6001&lt;$AE5210))+1,"")</f>
        <v/>
      </c>
      <c r="AC5210">
        <f>IF($C5210="","",IF(OR($W5210=TRUE(),$W5210="TRUE"),0,1))</f>
        <v/>
      </c>
      <c r="AD5210">
        <f>IF($C5210="","",IF($Z5210="Yes",1,0))</f>
        <v/>
      </c>
      <c r="AE5210">
        <f>IF($AA5210=1,IFERROR(IF(VALUE($C5210)&lt;100000000,VALUE($C5210),1000000000),IFERROR(IF(VALUE(MID($C5210,2,20))&lt;100000000,VALUE(MID($C5210,2,20)),1000000000),1000000000))+ROW()/100000,"")</f>
        <v/>
      </c>
    </row>
    <row r="5211">
      <c r="M5211" s="7">
        <f>IF($C5211="","",L5211*V5211/100)</f>
        <v/>
      </c>
      <c r="N5211" s="11" t="n"/>
      <c r="R5211" s="7" t="n"/>
      <c r="T5211" s="7" t="n"/>
      <c r="U5211" s="7">
        <f>IF($C5211="","",T5211*X5211/100)</f>
        <v/>
      </c>
      <c r="V5211" s="7">
        <f>IF($C5211="","",T5211-U5211)</f>
        <v/>
      </c>
      <c r="X5211">
        <f>IF($C5211="","",IF($AD5211=1,Settings!$C$8,IF($AC5211=1,Settings!$C$6,Settings!$C$7))*100)</f>
        <v/>
      </c>
      <c r="Y5211" s="7">
        <f>IF($C5211="","",V5211-M5211)</f>
        <v/>
      </c>
      <c r="AA5211">
        <f>IF($C5211="","",IF(COUNTIF($C$2:$C5211,$C5211)=1,1,0))</f>
        <v/>
      </c>
      <c r="AB5211">
        <f>IF($AA5211=1,SUMPRODUCT(--($AE$2:$AE$6001&lt;$AE5211))+1,"")</f>
        <v/>
      </c>
      <c r="AC5211">
        <f>IF($C5211="","",IF(OR($W5211=TRUE(),$W5211="TRUE"),0,1))</f>
        <v/>
      </c>
      <c r="AD5211">
        <f>IF($C5211="","",IF($Z5211="Yes",1,0))</f>
        <v/>
      </c>
      <c r="AE5211">
        <f>IF($AA5211=1,IFERROR(IF(VALUE($C5211)&lt;100000000,VALUE($C5211),1000000000),IFERROR(IF(VALUE(MID($C5211,2,20))&lt;100000000,VALUE(MID($C5211,2,20)),1000000000),1000000000))+ROW()/100000,"")</f>
        <v/>
      </c>
    </row>
    <row r="5212">
      <c r="M5212" s="7">
        <f>IF($C5212="","",L5212*V5212/100)</f>
        <v/>
      </c>
      <c r="N5212" s="11" t="n"/>
      <c r="R5212" s="7" t="n"/>
      <c r="T5212" s="7" t="n"/>
      <c r="U5212" s="7">
        <f>IF($C5212="","",T5212*X5212/100)</f>
        <v/>
      </c>
      <c r="V5212" s="7">
        <f>IF($C5212="","",T5212-U5212)</f>
        <v/>
      </c>
      <c r="X5212">
        <f>IF($C5212="","",IF($AD5212=1,Settings!$C$8,IF($AC5212=1,Settings!$C$6,Settings!$C$7))*100)</f>
        <v/>
      </c>
      <c r="Y5212" s="7">
        <f>IF($C5212="","",V5212-M5212)</f>
        <v/>
      </c>
      <c r="AA5212">
        <f>IF($C5212="","",IF(COUNTIF($C$2:$C5212,$C5212)=1,1,0))</f>
        <v/>
      </c>
      <c r="AB5212">
        <f>IF($AA5212=1,SUMPRODUCT(--($AE$2:$AE$6001&lt;$AE5212))+1,"")</f>
        <v/>
      </c>
      <c r="AC5212">
        <f>IF($C5212="","",IF(OR($W5212=TRUE(),$W5212="TRUE"),0,1))</f>
        <v/>
      </c>
      <c r="AD5212">
        <f>IF($C5212="","",IF($Z5212="Yes",1,0))</f>
        <v/>
      </c>
      <c r="AE5212">
        <f>IF($AA5212=1,IFERROR(IF(VALUE($C5212)&lt;100000000,VALUE($C5212),1000000000),IFERROR(IF(VALUE(MID($C5212,2,20))&lt;100000000,VALUE(MID($C5212,2,20)),1000000000),1000000000))+ROW()/100000,"")</f>
        <v/>
      </c>
    </row>
    <row r="5213">
      <c r="M5213" s="7">
        <f>IF($C5213="","",L5213*V5213/100)</f>
        <v/>
      </c>
      <c r="N5213" s="11" t="n"/>
      <c r="R5213" s="7" t="n"/>
      <c r="T5213" s="7" t="n"/>
      <c r="U5213" s="7">
        <f>IF($C5213="","",T5213*X5213/100)</f>
        <v/>
      </c>
      <c r="V5213" s="7">
        <f>IF($C5213="","",T5213-U5213)</f>
        <v/>
      </c>
      <c r="X5213">
        <f>IF($C5213="","",IF($AD5213=1,Settings!$C$8,IF($AC5213=1,Settings!$C$6,Settings!$C$7))*100)</f>
        <v/>
      </c>
      <c r="Y5213" s="7">
        <f>IF($C5213="","",V5213-M5213)</f>
        <v/>
      </c>
      <c r="AA5213">
        <f>IF($C5213="","",IF(COUNTIF($C$2:$C5213,$C5213)=1,1,0))</f>
        <v/>
      </c>
      <c r="AB5213">
        <f>IF($AA5213=1,SUMPRODUCT(--($AE$2:$AE$6001&lt;$AE5213))+1,"")</f>
        <v/>
      </c>
      <c r="AC5213">
        <f>IF($C5213="","",IF(OR($W5213=TRUE(),$W5213="TRUE"),0,1))</f>
        <v/>
      </c>
      <c r="AD5213">
        <f>IF($C5213="","",IF($Z5213="Yes",1,0))</f>
        <v/>
      </c>
      <c r="AE5213">
        <f>IF($AA5213=1,IFERROR(IF(VALUE($C5213)&lt;100000000,VALUE($C5213),1000000000),IFERROR(IF(VALUE(MID($C5213,2,20))&lt;100000000,VALUE(MID($C5213,2,20)),1000000000),1000000000))+ROW()/100000,"")</f>
        <v/>
      </c>
    </row>
    <row r="5214">
      <c r="M5214" s="7">
        <f>IF($C5214="","",L5214*V5214/100)</f>
        <v/>
      </c>
      <c r="N5214" s="11" t="n"/>
      <c r="R5214" s="7" t="n"/>
      <c r="T5214" s="7" t="n"/>
      <c r="U5214" s="7">
        <f>IF($C5214="","",T5214*X5214/100)</f>
        <v/>
      </c>
      <c r="V5214" s="7">
        <f>IF($C5214="","",T5214-U5214)</f>
        <v/>
      </c>
      <c r="X5214">
        <f>IF($C5214="","",IF($AD5214=1,Settings!$C$8,IF($AC5214=1,Settings!$C$6,Settings!$C$7))*100)</f>
        <v/>
      </c>
      <c r="Y5214" s="7">
        <f>IF($C5214="","",V5214-M5214)</f>
        <v/>
      </c>
      <c r="AA5214">
        <f>IF($C5214="","",IF(COUNTIF($C$2:$C5214,$C5214)=1,1,0))</f>
        <v/>
      </c>
      <c r="AB5214">
        <f>IF($AA5214=1,SUMPRODUCT(--($AE$2:$AE$6001&lt;$AE5214))+1,"")</f>
        <v/>
      </c>
      <c r="AC5214">
        <f>IF($C5214="","",IF(OR($W5214=TRUE(),$W5214="TRUE"),0,1))</f>
        <v/>
      </c>
      <c r="AD5214">
        <f>IF($C5214="","",IF($Z5214="Yes",1,0))</f>
        <v/>
      </c>
      <c r="AE5214">
        <f>IF($AA5214=1,IFERROR(IF(VALUE($C5214)&lt;100000000,VALUE($C5214),1000000000),IFERROR(IF(VALUE(MID($C5214,2,20))&lt;100000000,VALUE(MID($C5214,2,20)),1000000000),1000000000))+ROW()/100000,"")</f>
        <v/>
      </c>
    </row>
    <row r="5215">
      <c r="M5215" s="7">
        <f>IF($C5215="","",L5215*V5215/100)</f>
        <v/>
      </c>
      <c r="N5215" s="11" t="n"/>
      <c r="R5215" s="7" t="n"/>
      <c r="T5215" s="7" t="n"/>
      <c r="U5215" s="7">
        <f>IF($C5215="","",T5215*X5215/100)</f>
        <v/>
      </c>
      <c r="V5215" s="7">
        <f>IF($C5215="","",T5215-U5215)</f>
        <v/>
      </c>
      <c r="X5215">
        <f>IF($C5215="","",IF($AD5215=1,Settings!$C$8,IF($AC5215=1,Settings!$C$6,Settings!$C$7))*100)</f>
        <v/>
      </c>
      <c r="Y5215" s="7">
        <f>IF($C5215="","",V5215-M5215)</f>
        <v/>
      </c>
      <c r="AA5215">
        <f>IF($C5215="","",IF(COUNTIF($C$2:$C5215,$C5215)=1,1,0))</f>
        <v/>
      </c>
      <c r="AB5215">
        <f>IF($AA5215=1,SUMPRODUCT(--($AE$2:$AE$6001&lt;$AE5215))+1,"")</f>
        <v/>
      </c>
      <c r="AC5215">
        <f>IF($C5215="","",IF(OR($W5215=TRUE(),$W5215="TRUE"),0,1))</f>
        <v/>
      </c>
      <c r="AD5215">
        <f>IF($C5215="","",IF($Z5215="Yes",1,0))</f>
        <v/>
      </c>
      <c r="AE5215">
        <f>IF($AA5215=1,IFERROR(IF(VALUE($C5215)&lt;100000000,VALUE($C5215),1000000000),IFERROR(IF(VALUE(MID($C5215,2,20))&lt;100000000,VALUE(MID($C5215,2,20)),1000000000),1000000000))+ROW()/100000,"")</f>
        <v/>
      </c>
    </row>
    <row r="5216">
      <c r="M5216" s="7">
        <f>IF($C5216="","",L5216*V5216/100)</f>
        <v/>
      </c>
      <c r="N5216" s="11" t="n"/>
      <c r="R5216" s="7" t="n"/>
      <c r="T5216" s="7" t="n"/>
      <c r="U5216" s="7">
        <f>IF($C5216="","",T5216*X5216/100)</f>
        <v/>
      </c>
      <c r="V5216" s="7">
        <f>IF($C5216="","",T5216-U5216)</f>
        <v/>
      </c>
      <c r="X5216">
        <f>IF($C5216="","",IF($AD5216=1,Settings!$C$8,IF($AC5216=1,Settings!$C$6,Settings!$C$7))*100)</f>
        <v/>
      </c>
      <c r="Y5216" s="7">
        <f>IF($C5216="","",V5216-M5216)</f>
        <v/>
      </c>
      <c r="AA5216">
        <f>IF($C5216="","",IF(COUNTIF($C$2:$C5216,$C5216)=1,1,0))</f>
        <v/>
      </c>
      <c r="AB5216">
        <f>IF($AA5216=1,SUMPRODUCT(--($AE$2:$AE$6001&lt;$AE5216))+1,"")</f>
        <v/>
      </c>
      <c r="AC5216">
        <f>IF($C5216="","",IF(OR($W5216=TRUE(),$W5216="TRUE"),0,1))</f>
        <v/>
      </c>
      <c r="AD5216">
        <f>IF($C5216="","",IF($Z5216="Yes",1,0))</f>
        <v/>
      </c>
      <c r="AE5216">
        <f>IF($AA5216=1,IFERROR(IF(VALUE($C5216)&lt;100000000,VALUE($C5216),1000000000),IFERROR(IF(VALUE(MID($C5216,2,20))&lt;100000000,VALUE(MID($C5216,2,20)),1000000000),1000000000))+ROW()/100000,"")</f>
        <v/>
      </c>
    </row>
    <row r="5217">
      <c r="M5217" s="7">
        <f>IF($C5217="","",L5217*V5217/100)</f>
        <v/>
      </c>
      <c r="N5217" s="11" t="n"/>
      <c r="R5217" s="7" t="n"/>
      <c r="T5217" s="7" t="n"/>
      <c r="U5217" s="7">
        <f>IF($C5217="","",T5217*X5217/100)</f>
        <v/>
      </c>
      <c r="V5217" s="7">
        <f>IF($C5217="","",T5217-U5217)</f>
        <v/>
      </c>
      <c r="X5217">
        <f>IF($C5217="","",IF($AD5217=1,Settings!$C$8,IF($AC5217=1,Settings!$C$6,Settings!$C$7))*100)</f>
        <v/>
      </c>
      <c r="Y5217" s="7">
        <f>IF($C5217="","",V5217-M5217)</f>
        <v/>
      </c>
      <c r="AA5217">
        <f>IF($C5217="","",IF(COUNTIF($C$2:$C5217,$C5217)=1,1,0))</f>
        <v/>
      </c>
      <c r="AB5217">
        <f>IF($AA5217=1,SUMPRODUCT(--($AE$2:$AE$6001&lt;$AE5217))+1,"")</f>
        <v/>
      </c>
      <c r="AC5217">
        <f>IF($C5217="","",IF(OR($W5217=TRUE(),$W5217="TRUE"),0,1))</f>
        <v/>
      </c>
      <c r="AD5217">
        <f>IF($C5217="","",IF($Z5217="Yes",1,0))</f>
        <v/>
      </c>
      <c r="AE5217">
        <f>IF($AA5217=1,IFERROR(IF(VALUE($C5217)&lt;100000000,VALUE($C5217),1000000000),IFERROR(IF(VALUE(MID($C5217,2,20))&lt;100000000,VALUE(MID($C5217,2,20)),1000000000),1000000000))+ROW()/100000,"")</f>
        <v/>
      </c>
    </row>
    <row r="5218">
      <c r="M5218" s="7">
        <f>IF($C5218="","",L5218*V5218/100)</f>
        <v/>
      </c>
      <c r="N5218" s="11" t="n"/>
      <c r="R5218" s="7" t="n"/>
      <c r="T5218" s="7" t="n"/>
      <c r="U5218" s="7">
        <f>IF($C5218="","",T5218*X5218/100)</f>
        <v/>
      </c>
      <c r="V5218" s="7">
        <f>IF($C5218="","",T5218-U5218)</f>
        <v/>
      </c>
      <c r="X5218">
        <f>IF($C5218="","",IF($AD5218=1,Settings!$C$8,IF($AC5218=1,Settings!$C$6,Settings!$C$7))*100)</f>
        <v/>
      </c>
      <c r="Y5218" s="7">
        <f>IF($C5218="","",V5218-M5218)</f>
        <v/>
      </c>
      <c r="AA5218">
        <f>IF($C5218="","",IF(COUNTIF($C$2:$C5218,$C5218)=1,1,0))</f>
        <v/>
      </c>
      <c r="AB5218">
        <f>IF($AA5218=1,SUMPRODUCT(--($AE$2:$AE$6001&lt;$AE5218))+1,"")</f>
        <v/>
      </c>
      <c r="AC5218">
        <f>IF($C5218="","",IF(OR($W5218=TRUE(),$W5218="TRUE"),0,1))</f>
        <v/>
      </c>
      <c r="AD5218">
        <f>IF($C5218="","",IF($Z5218="Yes",1,0))</f>
        <v/>
      </c>
      <c r="AE5218">
        <f>IF($AA5218=1,IFERROR(IF(VALUE($C5218)&lt;100000000,VALUE($C5218),1000000000),IFERROR(IF(VALUE(MID($C5218,2,20))&lt;100000000,VALUE(MID($C5218,2,20)),1000000000),1000000000))+ROW()/100000,"")</f>
        <v/>
      </c>
    </row>
    <row r="5219">
      <c r="M5219" s="7">
        <f>IF($C5219="","",L5219*V5219/100)</f>
        <v/>
      </c>
      <c r="N5219" s="11" t="n"/>
      <c r="R5219" s="7" t="n"/>
      <c r="T5219" s="7" t="n"/>
      <c r="U5219" s="7">
        <f>IF($C5219="","",T5219*X5219/100)</f>
        <v/>
      </c>
      <c r="V5219" s="7">
        <f>IF($C5219="","",T5219-U5219)</f>
        <v/>
      </c>
      <c r="X5219">
        <f>IF($C5219="","",IF($AD5219=1,Settings!$C$8,IF($AC5219=1,Settings!$C$6,Settings!$C$7))*100)</f>
        <v/>
      </c>
      <c r="Y5219" s="7">
        <f>IF($C5219="","",V5219-M5219)</f>
        <v/>
      </c>
      <c r="AA5219">
        <f>IF($C5219="","",IF(COUNTIF($C$2:$C5219,$C5219)=1,1,0))</f>
        <v/>
      </c>
      <c r="AB5219">
        <f>IF($AA5219=1,SUMPRODUCT(--($AE$2:$AE$6001&lt;$AE5219))+1,"")</f>
        <v/>
      </c>
      <c r="AC5219">
        <f>IF($C5219="","",IF(OR($W5219=TRUE(),$W5219="TRUE"),0,1))</f>
        <v/>
      </c>
      <c r="AD5219">
        <f>IF($C5219="","",IF($Z5219="Yes",1,0))</f>
        <v/>
      </c>
      <c r="AE5219">
        <f>IF($AA5219=1,IFERROR(IF(VALUE($C5219)&lt;100000000,VALUE($C5219),1000000000),IFERROR(IF(VALUE(MID($C5219,2,20))&lt;100000000,VALUE(MID($C5219,2,20)),1000000000),1000000000))+ROW()/100000,"")</f>
        <v/>
      </c>
    </row>
    <row r="5220">
      <c r="M5220" s="7">
        <f>IF($C5220="","",L5220*V5220/100)</f>
        <v/>
      </c>
      <c r="N5220" s="11" t="n"/>
      <c r="R5220" s="7" t="n"/>
      <c r="T5220" s="7" t="n"/>
      <c r="U5220" s="7">
        <f>IF($C5220="","",T5220*X5220/100)</f>
        <v/>
      </c>
      <c r="V5220" s="7">
        <f>IF($C5220="","",T5220-U5220)</f>
        <v/>
      </c>
      <c r="X5220">
        <f>IF($C5220="","",IF($AD5220=1,Settings!$C$8,IF($AC5220=1,Settings!$C$6,Settings!$C$7))*100)</f>
        <v/>
      </c>
      <c r="Y5220" s="7">
        <f>IF($C5220="","",V5220-M5220)</f>
        <v/>
      </c>
      <c r="AA5220">
        <f>IF($C5220="","",IF(COUNTIF($C$2:$C5220,$C5220)=1,1,0))</f>
        <v/>
      </c>
      <c r="AB5220">
        <f>IF($AA5220=1,SUMPRODUCT(--($AE$2:$AE$6001&lt;$AE5220))+1,"")</f>
        <v/>
      </c>
      <c r="AC5220">
        <f>IF($C5220="","",IF(OR($W5220=TRUE(),$W5220="TRUE"),0,1))</f>
        <v/>
      </c>
      <c r="AD5220">
        <f>IF($C5220="","",IF($Z5220="Yes",1,0))</f>
        <v/>
      </c>
      <c r="AE5220">
        <f>IF($AA5220=1,IFERROR(IF(VALUE($C5220)&lt;100000000,VALUE($C5220),1000000000),IFERROR(IF(VALUE(MID($C5220,2,20))&lt;100000000,VALUE(MID($C5220,2,20)),1000000000),1000000000))+ROW()/100000,"")</f>
        <v/>
      </c>
    </row>
    <row r="5221">
      <c r="M5221" s="7">
        <f>IF($C5221="","",L5221*V5221/100)</f>
        <v/>
      </c>
      <c r="N5221" s="11" t="n"/>
      <c r="R5221" s="7" t="n"/>
      <c r="T5221" s="7" t="n"/>
      <c r="U5221" s="7">
        <f>IF($C5221="","",T5221*X5221/100)</f>
        <v/>
      </c>
      <c r="V5221" s="7">
        <f>IF($C5221="","",T5221-U5221)</f>
        <v/>
      </c>
      <c r="X5221">
        <f>IF($C5221="","",IF($AD5221=1,Settings!$C$8,IF($AC5221=1,Settings!$C$6,Settings!$C$7))*100)</f>
        <v/>
      </c>
      <c r="Y5221" s="7">
        <f>IF($C5221="","",V5221-M5221)</f>
        <v/>
      </c>
      <c r="AA5221">
        <f>IF($C5221="","",IF(COUNTIF($C$2:$C5221,$C5221)=1,1,0))</f>
        <v/>
      </c>
      <c r="AB5221">
        <f>IF($AA5221=1,SUMPRODUCT(--($AE$2:$AE$6001&lt;$AE5221))+1,"")</f>
        <v/>
      </c>
      <c r="AC5221">
        <f>IF($C5221="","",IF(OR($W5221=TRUE(),$W5221="TRUE"),0,1))</f>
        <v/>
      </c>
      <c r="AD5221">
        <f>IF($C5221="","",IF($Z5221="Yes",1,0))</f>
        <v/>
      </c>
      <c r="AE5221">
        <f>IF($AA5221=1,IFERROR(IF(VALUE($C5221)&lt;100000000,VALUE($C5221),1000000000),IFERROR(IF(VALUE(MID($C5221,2,20))&lt;100000000,VALUE(MID($C5221,2,20)),1000000000),1000000000))+ROW()/100000,"")</f>
        <v/>
      </c>
    </row>
    <row r="5222">
      <c r="M5222" s="7">
        <f>IF($C5222="","",L5222*V5222/100)</f>
        <v/>
      </c>
      <c r="N5222" s="11" t="n"/>
      <c r="R5222" s="7" t="n"/>
      <c r="T5222" s="7" t="n"/>
      <c r="U5222" s="7">
        <f>IF($C5222="","",T5222*X5222/100)</f>
        <v/>
      </c>
      <c r="V5222" s="7">
        <f>IF($C5222="","",T5222-U5222)</f>
        <v/>
      </c>
      <c r="X5222">
        <f>IF($C5222="","",IF($AD5222=1,Settings!$C$8,IF($AC5222=1,Settings!$C$6,Settings!$C$7))*100)</f>
        <v/>
      </c>
      <c r="Y5222" s="7">
        <f>IF($C5222="","",V5222-M5222)</f>
        <v/>
      </c>
      <c r="AA5222">
        <f>IF($C5222="","",IF(COUNTIF($C$2:$C5222,$C5222)=1,1,0))</f>
        <v/>
      </c>
      <c r="AB5222">
        <f>IF($AA5222=1,SUMPRODUCT(--($AE$2:$AE$6001&lt;$AE5222))+1,"")</f>
        <v/>
      </c>
      <c r="AC5222">
        <f>IF($C5222="","",IF(OR($W5222=TRUE(),$W5222="TRUE"),0,1))</f>
        <v/>
      </c>
      <c r="AD5222">
        <f>IF($C5222="","",IF($Z5222="Yes",1,0))</f>
        <v/>
      </c>
      <c r="AE5222">
        <f>IF($AA5222=1,IFERROR(IF(VALUE($C5222)&lt;100000000,VALUE($C5222),1000000000),IFERROR(IF(VALUE(MID($C5222,2,20))&lt;100000000,VALUE(MID($C5222,2,20)),1000000000),1000000000))+ROW()/100000,"")</f>
        <v/>
      </c>
    </row>
    <row r="5223">
      <c r="M5223" s="7">
        <f>IF($C5223="","",L5223*V5223/100)</f>
        <v/>
      </c>
      <c r="N5223" s="11" t="n"/>
      <c r="R5223" s="7" t="n"/>
      <c r="T5223" s="7" t="n"/>
      <c r="U5223" s="7">
        <f>IF($C5223="","",T5223*X5223/100)</f>
        <v/>
      </c>
      <c r="V5223" s="7">
        <f>IF($C5223="","",T5223-U5223)</f>
        <v/>
      </c>
      <c r="X5223">
        <f>IF($C5223="","",IF($AD5223=1,Settings!$C$8,IF($AC5223=1,Settings!$C$6,Settings!$C$7))*100)</f>
        <v/>
      </c>
      <c r="Y5223" s="7">
        <f>IF($C5223="","",V5223-M5223)</f>
        <v/>
      </c>
      <c r="AA5223">
        <f>IF($C5223="","",IF(COUNTIF($C$2:$C5223,$C5223)=1,1,0))</f>
        <v/>
      </c>
      <c r="AB5223">
        <f>IF($AA5223=1,SUMPRODUCT(--($AE$2:$AE$6001&lt;$AE5223))+1,"")</f>
        <v/>
      </c>
      <c r="AC5223">
        <f>IF($C5223="","",IF(OR($W5223=TRUE(),$W5223="TRUE"),0,1))</f>
        <v/>
      </c>
      <c r="AD5223">
        <f>IF($C5223="","",IF($Z5223="Yes",1,0))</f>
        <v/>
      </c>
      <c r="AE5223">
        <f>IF($AA5223=1,IFERROR(IF(VALUE($C5223)&lt;100000000,VALUE($C5223),1000000000),IFERROR(IF(VALUE(MID($C5223,2,20))&lt;100000000,VALUE(MID($C5223,2,20)),1000000000),1000000000))+ROW()/100000,"")</f>
        <v/>
      </c>
    </row>
    <row r="5224">
      <c r="M5224" s="7">
        <f>IF($C5224="","",L5224*V5224/100)</f>
        <v/>
      </c>
      <c r="N5224" s="11" t="n"/>
      <c r="R5224" s="7" t="n"/>
      <c r="T5224" s="7" t="n"/>
      <c r="U5224" s="7">
        <f>IF($C5224="","",T5224*X5224/100)</f>
        <v/>
      </c>
      <c r="V5224" s="7">
        <f>IF($C5224="","",T5224-U5224)</f>
        <v/>
      </c>
      <c r="X5224">
        <f>IF($C5224="","",IF($AD5224=1,Settings!$C$8,IF($AC5224=1,Settings!$C$6,Settings!$C$7))*100)</f>
        <v/>
      </c>
      <c r="Y5224" s="7">
        <f>IF($C5224="","",V5224-M5224)</f>
        <v/>
      </c>
      <c r="AA5224">
        <f>IF($C5224="","",IF(COUNTIF($C$2:$C5224,$C5224)=1,1,0))</f>
        <v/>
      </c>
      <c r="AB5224">
        <f>IF($AA5224=1,SUMPRODUCT(--($AE$2:$AE$6001&lt;$AE5224))+1,"")</f>
        <v/>
      </c>
      <c r="AC5224">
        <f>IF($C5224="","",IF(OR($W5224=TRUE(),$W5224="TRUE"),0,1))</f>
        <v/>
      </c>
      <c r="AD5224">
        <f>IF($C5224="","",IF($Z5224="Yes",1,0))</f>
        <v/>
      </c>
      <c r="AE5224">
        <f>IF($AA5224=1,IFERROR(IF(VALUE($C5224)&lt;100000000,VALUE($C5224),1000000000),IFERROR(IF(VALUE(MID($C5224,2,20))&lt;100000000,VALUE(MID($C5224,2,20)),1000000000),1000000000))+ROW()/100000,"")</f>
        <v/>
      </c>
    </row>
    <row r="5225">
      <c r="M5225" s="7">
        <f>IF($C5225="","",L5225*V5225/100)</f>
        <v/>
      </c>
      <c r="N5225" s="11" t="n"/>
      <c r="R5225" s="7" t="n"/>
      <c r="T5225" s="7" t="n"/>
      <c r="U5225" s="7">
        <f>IF($C5225="","",T5225*X5225/100)</f>
        <v/>
      </c>
      <c r="V5225" s="7">
        <f>IF($C5225="","",T5225-U5225)</f>
        <v/>
      </c>
      <c r="X5225">
        <f>IF($C5225="","",IF($AD5225=1,Settings!$C$8,IF($AC5225=1,Settings!$C$6,Settings!$C$7))*100)</f>
        <v/>
      </c>
      <c r="Y5225" s="7">
        <f>IF($C5225="","",V5225-M5225)</f>
        <v/>
      </c>
      <c r="AA5225">
        <f>IF($C5225="","",IF(COUNTIF($C$2:$C5225,$C5225)=1,1,0))</f>
        <v/>
      </c>
      <c r="AB5225">
        <f>IF($AA5225=1,SUMPRODUCT(--($AE$2:$AE$6001&lt;$AE5225))+1,"")</f>
        <v/>
      </c>
      <c r="AC5225">
        <f>IF($C5225="","",IF(OR($W5225=TRUE(),$W5225="TRUE"),0,1))</f>
        <v/>
      </c>
      <c r="AD5225">
        <f>IF($C5225="","",IF($Z5225="Yes",1,0))</f>
        <v/>
      </c>
      <c r="AE5225">
        <f>IF($AA5225=1,IFERROR(IF(VALUE($C5225)&lt;100000000,VALUE($C5225),1000000000),IFERROR(IF(VALUE(MID($C5225,2,20))&lt;100000000,VALUE(MID($C5225,2,20)),1000000000),1000000000))+ROW()/100000,"")</f>
        <v/>
      </c>
    </row>
    <row r="5226">
      <c r="M5226" s="7">
        <f>IF($C5226="","",L5226*V5226/100)</f>
        <v/>
      </c>
      <c r="N5226" s="11" t="n"/>
      <c r="R5226" s="7" t="n"/>
      <c r="T5226" s="7" t="n"/>
      <c r="U5226" s="7">
        <f>IF($C5226="","",T5226*X5226/100)</f>
        <v/>
      </c>
      <c r="V5226" s="7">
        <f>IF($C5226="","",T5226-U5226)</f>
        <v/>
      </c>
      <c r="X5226">
        <f>IF($C5226="","",IF($AD5226=1,Settings!$C$8,IF($AC5226=1,Settings!$C$6,Settings!$C$7))*100)</f>
        <v/>
      </c>
      <c r="Y5226" s="7">
        <f>IF($C5226="","",V5226-M5226)</f>
        <v/>
      </c>
      <c r="AA5226">
        <f>IF($C5226="","",IF(COUNTIF($C$2:$C5226,$C5226)=1,1,0))</f>
        <v/>
      </c>
      <c r="AB5226">
        <f>IF($AA5226=1,SUMPRODUCT(--($AE$2:$AE$6001&lt;$AE5226))+1,"")</f>
        <v/>
      </c>
      <c r="AC5226">
        <f>IF($C5226="","",IF(OR($W5226=TRUE(),$W5226="TRUE"),0,1))</f>
        <v/>
      </c>
      <c r="AD5226">
        <f>IF($C5226="","",IF($Z5226="Yes",1,0))</f>
        <v/>
      </c>
      <c r="AE5226">
        <f>IF($AA5226=1,IFERROR(IF(VALUE($C5226)&lt;100000000,VALUE($C5226),1000000000),IFERROR(IF(VALUE(MID($C5226,2,20))&lt;100000000,VALUE(MID($C5226,2,20)),1000000000),1000000000))+ROW()/100000,"")</f>
        <v/>
      </c>
    </row>
    <row r="5227">
      <c r="M5227" s="7">
        <f>IF($C5227="","",L5227*V5227/100)</f>
        <v/>
      </c>
      <c r="N5227" s="11" t="n"/>
      <c r="R5227" s="7" t="n"/>
      <c r="T5227" s="7" t="n"/>
      <c r="U5227" s="7">
        <f>IF($C5227="","",T5227*X5227/100)</f>
        <v/>
      </c>
      <c r="V5227" s="7">
        <f>IF($C5227="","",T5227-U5227)</f>
        <v/>
      </c>
      <c r="X5227">
        <f>IF($C5227="","",IF($AD5227=1,Settings!$C$8,IF($AC5227=1,Settings!$C$6,Settings!$C$7))*100)</f>
        <v/>
      </c>
      <c r="Y5227" s="7">
        <f>IF($C5227="","",V5227-M5227)</f>
        <v/>
      </c>
      <c r="AA5227">
        <f>IF($C5227="","",IF(COUNTIF($C$2:$C5227,$C5227)=1,1,0))</f>
        <v/>
      </c>
      <c r="AB5227">
        <f>IF($AA5227=1,SUMPRODUCT(--($AE$2:$AE$6001&lt;$AE5227))+1,"")</f>
        <v/>
      </c>
      <c r="AC5227">
        <f>IF($C5227="","",IF(OR($W5227=TRUE(),$W5227="TRUE"),0,1))</f>
        <v/>
      </c>
      <c r="AD5227">
        <f>IF($C5227="","",IF($Z5227="Yes",1,0))</f>
        <v/>
      </c>
      <c r="AE5227">
        <f>IF($AA5227=1,IFERROR(IF(VALUE($C5227)&lt;100000000,VALUE($C5227),1000000000),IFERROR(IF(VALUE(MID($C5227,2,20))&lt;100000000,VALUE(MID($C5227,2,20)),1000000000),1000000000))+ROW()/100000,"")</f>
        <v/>
      </c>
    </row>
    <row r="5228">
      <c r="M5228" s="7">
        <f>IF($C5228="","",L5228*V5228/100)</f>
        <v/>
      </c>
      <c r="N5228" s="11" t="n"/>
      <c r="R5228" s="7" t="n"/>
      <c r="T5228" s="7" t="n"/>
      <c r="U5228" s="7">
        <f>IF($C5228="","",T5228*X5228/100)</f>
        <v/>
      </c>
      <c r="V5228" s="7">
        <f>IF($C5228="","",T5228-U5228)</f>
        <v/>
      </c>
      <c r="X5228">
        <f>IF($C5228="","",IF($AD5228=1,Settings!$C$8,IF($AC5228=1,Settings!$C$6,Settings!$C$7))*100)</f>
        <v/>
      </c>
      <c r="Y5228" s="7">
        <f>IF($C5228="","",V5228-M5228)</f>
        <v/>
      </c>
      <c r="AA5228">
        <f>IF($C5228="","",IF(COUNTIF($C$2:$C5228,$C5228)=1,1,0))</f>
        <v/>
      </c>
      <c r="AB5228">
        <f>IF($AA5228=1,SUMPRODUCT(--($AE$2:$AE$6001&lt;$AE5228))+1,"")</f>
        <v/>
      </c>
      <c r="AC5228">
        <f>IF($C5228="","",IF(OR($W5228=TRUE(),$W5228="TRUE"),0,1))</f>
        <v/>
      </c>
      <c r="AD5228">
        <f>IF($C5228="","",IF($Z5228="Yes",1,0))</f>
        <v/>
      </c>
      <c r="AE5228">
        <f>IF($AA5228=1,IFERROR(IF(VALUE($C5228)&lt;100000000,VALUE($C5228),1000000000),IFERROR(IF(VALUE(MID($C5228,2,20))&lt;100000000,VALUE(MID($C5228,2,20)),1000000000),1000000000))+ROW()/100000,"")</f>
        <v/>
      </c>
    </row>
    <row r="5229">
      <c r="M5229" s="7">
        <f>IF($C5229="","",L5229*V5229/100)</f>
        <v/>
      </c>
      <c r="N5229" s="11" t="n"/>
      <c r="R5229" s="7" t="n"/>
      <c r="T5229" s="7" t="n"/>
      <c r="U5229" s="7">
        <f>IF($C5229="","",T5229*X5229/100)</f>
        <v/>
      </c>
      <c r="V5229" s="7">
        <f>IF($C5229="","",T5229-U5229)</f>
        <v/>
      </c>
      <c r="X5229">
        <f>IF($C5229="","",IF($AD5229=1,Settings!$C$8,IF($AC5229=1,Settings!$C$6,Settings!$C$7))*100)</f>
        <v/>
      </c>
      <c r="Y5229" s="7">
        <f>IF($C5229="","",V5229-M5229)</f>
        <v/>
      </c>
      <c r="AA5229">
        <f>IF($C5229="","",IF(COUNTIF($C$2:$C5229,$C5229)=1,1,0))</f>
        <v/>
      </c>
      <c r="AB5229">
        <f>IF($AA5229=1,SUMPRODUCT(--($AE$2:$AE$6001&lt;$AE5229))+1,"")</f>
        <v/>
      </c>
      <c r="AC5229">
        <f>IF($C5229="","",IF(OR($W5229=TRUE(),$W5229="TRUE"),0,1))</f>
        <v/>
      </c>
      <c r="AD5229">
        <f>IF($C5229="","",IF($Z5229="Yes",1,0))</f>
        <v/>
      </c>
      <c r="AE5229">
        <f>IF($AA5229=1,IFERROR(IF(VALUE($C5229)&lt;100000000,VALUE($C5229),1000000000),IFERROR(IF(VALUE(MID($C5229,2,20))&lt;100000000,VALUE(MID($C5229,2,20)),1000000000),1000000000))+ROW()/100000,"")</f>
        <v/>
      </c>
    </row>
    <row r="5230">
      <c r="M5230" s="7">
        <f>IF($C5230="","",L5230*V5230/100)</f>
        <v/>
      </c>
      <c r="N5230" s="11" t="n"/>
      <c r="R5230" s="7" t="n"/>
      <c r="T5230" s="7" t="n"/>
      <c r="U5230" s="7">
        <f>IF($C5230="","",T5230*X5230/100)</f>
        <v/>
      </c>
      <c r="V5230" s="7">
        <f>IF($C5230="","",T5230-U5230)</f>
        <v/>
      </c>
      <c r="X5230">
        <f>IF($C5230="","",IF($AD5230=1,Settings!$C$8,IF($AC5230=1,Settings!$C$6,Settings!$C$7))*100)</f>
        <v/>
      </c>
      <c r="Y5230" s="7">
        <f>IF($C5230="","",V5230-M5230)</f>
        <v/>
      </c>
      <c r="AA5230">
        <f>IF($C5230="","",IF(COUNTIF($C$2:$C5230,$C5230)=1,1,0))</f>
        <v/>
      </c>
      <c r="AB5230">
        <f>IF($AA5230=1,SUMPRODUCT(--($AE$2:$AE$6001&lt;$AE5230))+1,"")</f>
        <v/>
      </c>
      <c r="AC5230">
        <f>IF($C5230="","",IF(OR($W5230=TRUE(),$W5230="TRUE"),0,1))</f>
        <v/>
      </c>
      <c r="AD5230">
        <f>IF($C5230="","",IF($Z5230="Yes",1,0))</f>
        <v/>
      </c>
      <c r="AE5230">
        <f>IF($AA5230=1,IFERROR(IF(VALUE($C5230)&lt;100000000,VALUE($C5230),1000000000),IFERROR(IF(VALUE(MID($C5230,2,20))&lt;100000000,VALUE(MID($C5230,2,20)),1000000000),1000000000))+ROW()/100000,"")</f>
        <v/>
      </c>
    </row>
    <row r="5231">
      <c r="M5231" s="7">
        <f>IF($C5231="","",L5231*V5231/100)</f>
        <v/>
      </c>
      <c r="N5231" s="11" t="n"/>
      <c r="R5231" s="7" t="n"/>
      <c r="T5231" s="7" t="n"/>
      <c r="U5231" s="7">
        <f>IF($C5231="","",T5231*X5231/100)</f>
        <v/>
      </c>
      <c r="V5231" s="7">
        <f>IF($C5231="","",T5231-U5231)</f>
        <v/>
      </c>
      <c r="X5231">
        <f>IF($C5231="","",IF($AD5231=1,Settings!$C$8,IF($AC5231=1,Settings!$C$6,Settings!$C$7))*100)</f>
        <v/>
      </c>
      <c r="Y5231" s="7">
        <f>IF($C5231="","",V5231-M5231)</f>
        <v/>
      </c>
      <c r="AA5231">
        <f>IF($C5231="","",IF(COUNTIF($C$2:$C5231,$C5231)=1,1,0))</f>
        <v/>
      </c>
      <c r="AB5231">
        <f>IF($AA5231=1,SUMPRODUCT(--($AE$2:$AE$6001&lt;$AE5231))+1,"")</f>
        <v/>
      </c>
      <c r="AC5231">
        <f>IF($C5231="","",IF(OR($W5231=TRUE(),$W5231="TRUE"),0,1))</f>
        <v/>
      </c>
      <c r="AD5231">
        <f>IF($C5231="","",IF($Z5231="Yes",1,0))</f>
        <v/>
      </c>
      <c r="AE5231">
        <f>IF($AA5231=1,IFERROR(IF(VALUE($C5231)&lt;100000000,VALUE($C5231),1000000000),IFERROR(IF(VALUE(MID($C5231,2,20))&lt;100000000,VALUE(MID($C5231,2,20)),1000000000),1000000000))+ROW()/100000,"")</f>
        <v/>
      </c>
    </row>
    <row r="5232">
      <c r="M5232" s="7">
        <f>IF($C5232="","",L5232*V5232/100)</f>
        <v/>
      </c>
      <c r="N5232" s="11" t="n"/>
      <c r="R5232" s="7" t="n"/>
      <c r="T5232" s="7" t="n"/>
      <c r="U5232" s="7">
        <f>IF($C5232="","",T5232*X5232/100)</f>
        <v/>
      </c>
      <c r="V5232" s="7">
        <f>IF($C5232="","",T5232-U5232)</f>
        <v/>
      </c>
      <c r="X5232">
        <f>IF($C5232="","",IF($AD5232=1,Settings!$C$8,IF($AC5232=1,Settings!$C$6,Settings!$C$7))*100)</f>
        <v/>
      </c>
      <c r="Y5232" s="7">
        <f>IF($C5232="","",V5232-M5232)</f>
        <v/>
      </c>
      <c r="AA5232">
        <f>IF($C5232="","",IF(COUNTIF($C$2:$C5232,$C5232)=1,1,0))</f>
        <v/>
      </c>
      <c r="AB5232">
        <f>IF($AA5232=1,SUMPRODUCT(--($AE$2:$AE$6001&lt;$AE5232))+1,"")</f>
        <v/>
      </c>
      <c r="AC5232">
        <f>IF($C5232="","",IF(OR($W5232=TRUE(),$W5232="TRUE"),0,1))</f>
        <v/>
      </c>
      <c r="AD5232">
        <f>IF($C5232="","",IF($Z5232="Yes",1,0))</f>
        <v/>
      </c>
      <c r="AE5232">
        <f>IF($AA5232=1,IFERROR(IF(VALUE($C5232)&lt;100000000,VALUE($C5232),1000000000),IFERROR(IF(VALUE(MID($C5232,2,20))&lt;100000000,VALUE(MID($C5232,2,20)),1000000000),1000000000))+ROW()/100000,"")</f>
        <v/>
      </c>
    </row>
    <row r="5233">
      <c r="M5233" s="7">
        <f>IF($C5233="","",L5233*V5233/100)</f>
        <v/>
      </c>
      <c r="N5233" s="11" t="n"/>
      <c r="R5233" s="7" t="n"/>
      <c r="T5233" s="7" t="n"/>
      <c r="U5233" s="7">
        <f>IF($C5233="","",T5233*X5233/100)</f>
        <v/>
      </c>
      <c r="V5233" s="7">
        <f>IF($C5233="","",T5233-U5233)</f>
        <v/>
      </c>
      <c r="X5233">
        <f>IF($C5233="","",IF($AD5233=1,Settings!$C$8,IF($AC5233=1,Settings!$C$6,Settings!$C$7))*100)</f>
        <v/>
      </c>
      <c r="Y5233" s="7">
        <f>IF($C5233="","",V5233-M5233)</f>
        <v/>
      </c>
      <c r="AA5233">
        <f>IF($C5233="","",IF(COUNTIF($C$2:$C5233,$C5233)=1,1,0))</f>
        <v/>
      </c>
      <c r="AB5233">
        <f>IF($AA5233=1,SUMPRODUCT(--($AE$2:$AE$6001&lt;$AE5233))+1,"")</f>
        <v/>
      </c>
      <c r="AC5233">
        <f>IF($C5233="","",IF(OR($W5233=TRUE(),$W5233="TRUE"),0,1))</f>
        <v/>
      </c>
      <c r="AD5233">
        <f>IF($C5233="","",IF($Z5233="Yes",1,0))</f>
        <v/>
      </c>
      <c r="AE5233">
        <f>IF($AA5233=1,IFERROR(IF(VALUE($C5233)&lt;100000000,VALUE($C5233),1000000000),IFERROR(IF(VALUE(MID($C5233,2,20))&lt;100000000,VALUE(MID($C5233,2,20)),1000000000),1000000000))+ROW()/100000,"")</f>
        <v/>
      </c>
    </row>
    <row r="5234">
      <c r="M5234" s="7">
        <f>IF($C5234="","",L5234*V5234/100)</f>
        <v/>
      </c>
      <c r="N5234" s="11" t="n"/>
      <c r="R5234" s="7" t="n"/>
      <c r="T5234" s="7" t="n"/>
      <c r="U5234" s="7">
        <f>IF($C5234="","",T5234*X5234/100)</f>
        <v/>
      </c>
      <c r="V5234" s="7">
        <f>IF($C5234="","",T5234-U5234)</f>
        <v/>
      </c>
      <c r="X5234">
        <f>IF($C5234="","",IF($AD5234=1,Settings!$C$8,IF($AC5234=1,Settings!$C$6,Settings!$C$7))*100)</f>
        <v/>
      </c>
      <c r="Y5234" s="7">
        <f>IF($C5234="","",V5234-M5234)</f>
        <v/>
      </c>
      <c r="AA5234">
        <f>IF($C5234="","",IF(COUNTIF($C$2:$C5234,$C5234)=1,1,0))</f>
        <v/>
      </c>
      <c r="AB5234">
        <f>IF($AA5234=1,SUMPRODUCT(--($AE$2:$AE$6001&lt;$AE5234))+1,"")</f>
        <v/>
      </c>
      <c r="AC5234">
        <f>IF($C5234="","",IF(OR($W5234=TRUE(),$W5234="TRUE"),0,1))</f>
        <v/>
      </c>
      <c r="AD5234">
        <f>IF($C5234="","",IF($Z5234="Yes",1,0))</f>
        <v/>
      </c>
      <c r="AE5234">
        <f>IF($AA5234=1,IFERROR(IF(VALUE($C5234)&lt;100000000,VALUE($C5234),1000000000),IFERROR(IF(VALUE(MID($C5234,2,20))&lt;100000000,VALUE(MID($C5234,2,20)),1000000000),1000000000))+ROW()/100000,"")</f>
        <v/>
      </c>
    </row>
    <row r="5235">
      <c r="M5235" s="7">
        <f>IF($C5235="","",L5235*V5235/100)</f>
        <v/>
      </c>
      <c r="N5235" s="11" t="n"/>
      <c r="R5235" s="7" t="n"/>
      <c r="T5235" s="7" t="n"/>
      <c r="U5235" s="7">
        <f>IF($C5235="","",T5235*X5235/100)</f>
        <v/>
      </c>
      <c r="V5235" s="7">
        <f>IF($C5235="","",T5235-U5235)</f>
        <v/>
      </c>
      <c r="X5235">
        <f>IF($C5235="","",IF($AD5235=1,Settings!$C$8,IF($AC5235=1,Settings!$C$6,Settings!$C$7))*100)</f>
        <v/>
      </c>
      <c r="Y5235" s="7">
        <f>IF($C5235="","",V5235-M5235)</f>
        <v/>
      </c>
      <c r="AA5235">
        <f>IF($C5235="","",IF(COUNTIF($C$2:$C5235,$C5235)=1,1,0))</f>
        <v/>
      </c>
      <c r="AB5235">
        <f>IF($AA5235=1,SUMPRODUCT(--($AE$2:$AE$6001&lt;$AE5235))+1,"")</f>
        <v/>
      </c>
      <c r="AC5235">
        <f>IF($C5235="","",IF(OR($W5235=TRUE(),$W5235="TRUE"),0,1))</f>
        <v/>
      </c>
      <c r="AD5235">
        <f>IF($C5235="","",IF($Z5235="Yes",1,0))</f>
        <v/>
      </c>
      <c r="AE5235">
        <f>IF($AA5235=1,IFERROR(IF(VALUE($C5235)&lt;100000000,VALUE($C5235),1000000000),IFERROR(IF(VALUE(MID($C5235,2,20))&lt;100000000,VALUE(MID($C5235,2,20)),1000000000),1000000000))+ROW()/100000,"")</f>
        <v/>
      </c>
    </row>
    <row r="5236">
      <c r="M5236" s="7">
        <f>IF($C5236="","",L5236*V5236/100)</f>
        <v/>
      </c>
      <c r="N5236" s="11" t="n"/>
      <c r="R5236" s="7" t="n"/>
      <c r="T5236" s="7" t="n"/>
      <c r="U5236" s="7">
        <f>IF($C5236="","",T5236*X5236/100)</f>
        <v/>
      </c>
      <c r="V5236" s="7">
        <f>IF($C5236="","",T5236-U5236)</f>
        <v/>
      </c>
      <c r="X5236">
        <f>IF($C5236="","",IF($AD5236=1,Settings!$C$8,IF($AC5236=1,Settings!$C$6,Settings!$C$7))*100)</f>
        <v/>
      </c>
      <c r="Y5236" s="7">
        <f>IF($C5236="","",V5236-M5236)</f>
        <v/>
      </c>
      <c r="AA5236">
        <f>IF($C5236="","",IF(COUNTIF($C$2:$C5236,$C5236)=1,1,0))</f>
        <v/>
      </c>
      <c r="AB5236">
        <f>IF($AA5236=1,SUMPRODUCT(--($AE$2:$AE$6001&lt;$AE5236))+1,"")</f>
        <v/>
      </c>
      <c r="AC5236">
        <f>IF($C5236="","",IF(OR($W5236=TRUE(),$W5236="TRUE"),0,1))</f>
        <v/>
      </c>
      <c r="AD5236">
        <f>IF($C5236="","",IF($Z5236="Yes",1,0))</f>
        <v/>
      </c>
      <c r="AE5236">
        <f>IF($AA5236=1,IFERROR(IF(VALUE($C5236)&lt;100000000,VALUE($C5236),1000000000),IFERROR(IF(VALUE(MID($C5236,2,20))&lt;100000000,VALUE(MID($C5236,2,20)),1000000000),1000000000))+ROW()/100000,"")</f>
        <v/>
      </c>
    </row>
    <row r="5237">
      <c r="M5237" s="7">
        <f>IF($C5237="","",L5237*V5237/100)</f>
        <v/>
      </c>
      <c r="N5237" s="11" t="n"/>
      <c r="R5237" s="7" t="n"/>
      <c r="T5237" s="7" t="n"/>
      <c r="U5237" s="7">
        <f>IF($C5237="","",T5237*X5237/100)</f>
        <v/>
      </c>
      <c r="V5237" s="7">
        <f>IF($C5237="","",T5237-U5237)</f>
        <v/>
      </c>
      <c r="X5237">
        <f>IF($C5237="","",IF($AD5237=1,Settings!$C$8,IF($AC5237=1,Settings!$C$6,Settings!$C$7))*100)</f>
        <v/>
      </c>
      <c r="Y5237" s="7">
        <f>IF($C5237="","",V5237-M5237)</f>
        <v/>
      </c>
      <c r="AA5237">
        <f>IF($C5237="","",IF(COUNTIF($C$2:$C5237,$C5237)=1,1,0))</f>
        <v/>
      </c>
      <c r="AB5237">
        <f>IF($AA5237=1,SUMPRODUCT(--($AE$2:$AE$6001&lt;$AE5237))+1,"")</f>
        <v/>
      </c>
      <c r="AC5237">
        <f>IF($C5237="","",IF(OR($W5237=TRUE(),$W5237="TRUE"),0,1))</f>
        <v/>
      </c>
      <c r="AD5237">
        <f>IF($C5237="","",IF($Z5237="Yes",1,0))</f>
        <v/>
      </c>
      <c r="AE5237">
        <f>IF($AA5237=1,IFERROR(IF(VALUE($C5237)&lt;100000000,VALUE($C5237),1000000000),IFERROR(IF(VALUE(MID($C5237,2,20))&lt;100000000,VALUE(MID($C5237,2,20)),1000000000),1000000000))+ROW()/100000,"")</f>
        <v/>
      </c>
    </row>
    <row r="5238">
      <c r="M5238" s="7">
        <f>IF($C5238="","",L5238*V5238/100)</f>
        <v/>
      </c>
      <c r="N5238" s="11" t="n"/>
      <c r="R5238" s="7" t="n"/>
      <c r="T5238" s="7" t="n"/>
      <c r="U5238" s="7">
        <f>IF($C5238="","",T5238*X5238/100)</f>
        <v/>
      </c>
      <c r="V5238" s="7">
        <f>IF($C5238="","",T5238-U5238)</f>
        <v/>
      </c>
      <c r="X5238">
        <f>IF($C5238="","",IF($AD5238=1,Settings!$C$8,IF($AC5238=1,Settings!$C$6,Settings!$C$7))*100)</f>
        <v/>
      </c>
      <c r="Y5238" s="7">
        <f>IF($C5238="","",V5238-M5238)</f>
        <v/>
      </c>
      <c r="AA5238">
        <f>IF($C5238="","",IF(COUNTIF($C$2:$C5238,$C5238)=1,1,0))</f>
        <v/>
      </c>
      <c r="AB5238">
        <f>IF($AA5238=1,SUMPRODUCT(--($AE$2:$AE$6001&lt;$AE5238))+1,"")</f>
        <v/>
      </c>
      <c r="AC5238">
        <f>IF($C5238="","",IF(OR($W5238=TRUE(),$W5238="TRUE"),0,1))</f>
        <v/>
      </c>
      <c r="AD5238">
        <f>IF($C5238="","",IF($Z5238="Yes",1,0))</f>
        <v/>
      </c>
      <c r="AE5238">
        <f>IF($AA5238=1,IFERROR(IF(VALUE($C5238)&lt;100000000,VALUE($C5238),1000000000),IFERROR(IF(VALUE(MID($C5238,2,20))&lt;100000000,VALUE(MID($C5238,2,20)),1000000000),1000000000))+ROW()/100000,"")</f>
        <v/>
      </c>
    </row>
    <row r="5239">
      <c r="M5239" s="7">
        <f>IF($C5239="","",L5239*V5239/100)</f>
        <v/>
      </c>
      <c r="N5239" s="11" t="n"/>
      <c r="R5239" s="7" t="n"/>
      <c r="T5239" s="7" t="n"/>
      <c r="U5239" s="7">
        <f>IF($C5239="","",T5239*X5239/100)</f>
        <v/>
      </c>
      <c r="V5239" s="7">
        <f>IF($C5239="","",T5239-U5239)</f>
        <v/>
      </c>
      <c r="X5239">
        <f>IF($C5239="","",IF($AD5239=1,Settings!$C$8,IF($AC5239=1,Settings!$C$6,Settings!$C$7))*100)</f>
        <v/>
      </c>
      <c r="Y5239" s="7">
        <f>IF($C5239="","",V5239-M5239)</f>
        <v/>
      </c>
      <c r="AA5239">
        <f>IF($C5239="","",IF(COUNTIF($C$2:$C5239,$C5239)=1,1,0))</f>
        <v/>
      </c>
      <c r="AB5239">
        <f>IF($AA5239=1,SUMPRODUCT(--($AE$2:$AE$6001&lt;$AE5239))+1,"")</f>
        <v/>
      </c>
      <c r="AC5239">
        <f>IF($C5239="","",IF(OR($W5239=TRUE(),$W5239="TRUE"),0,1))</f>
        <v/>
      </c>
      <c r="AD5239">
        <f>IF($C5239="","",IF($Z5239="Yes",1,0))</f>
        <v/>
      </c>
      <c r="AE5239">
        <f>IF($AA5239=1,IFERROR(IF(VALUE($C5239)&lt;100000000,VALUE($C5239),1000000000),IFERROR(IF(VALUE(MID($C5239,2,20))&lt;100000000,VALUE(MID($C5239,2,20)),1000000000),1000000000))+ROW()/100000,"")</f>
        <v/>
      </c>
    </row>
    <row r="5240">
      <c r="M5240" s="7">
        <f>IF($C5240="","",L5240*V5240/100)</f>
        <v/>
      </c>
      <c r="N5240" s="11" t="n"/>
      <c r="R5240" s="7" t="n"/>
      <c r="T5240" s="7" t="n"/>
      <c r="U5240" s="7">
        <f>IF($C5240="","",T5240*X5240/100)</f>
        <v/>
      </c>
      <c r="V5240" s="7">
        <f>IF($C5240="","",T5240-U5240)</f>
        <v/>
      </c>
      <c r="X5240">
        <f>IF($C5240="","",IF($AD5240=1,Settings!$C$8,IF($AC5240=1,Settings!$C$6,Settings!$C$7))*100)</f>
        <v/>
      </c>
      <c r="Y5240" s="7">
        <f>IF($C5240="","",V5240-M5240)</f>
        <v/>
      </c>
      <c r="AA5240">
        <f>IF($C5240="","",IF(COUNTIF($C$2:$C5240,$C5240)=1,1,0))</f>
        <v/>
      </c>
      <c r="AB5240">
        <f>IF($AA5240=1,SUMPRODUCT(--($AE$2:$AE$6001&lt;$AE5240))+1,"")</f>
        <v/>
      </c>
      <c r="AC5240">
        <f>IF($C5240="","",IF(OR($W5240=TRUE(),$W5240="TRUE"),0,1))</f>
        <v/>
      </c>
      <c r="AD5240">
        <f>IF($C5240="","",IF($Z5240="Yes",1,0))</f>
        <v/>
      </c>
      <c r="AE5240">
        <f>IF($AA5240=1,IFERROR(IF(VALUE($C5240)&lt;100000000,VALUE($C5240),1000000000),IFERROR(IF(VALUE(MID($C5240,2,20))&lt;100000000,VALUE(MID($C5240,2,20)),1000000000),1000000000))+ROW()/100000,"")</f>
        <v/>
      </c>
    </row>
    <row r="5241">
      <c r="M5241" s="7">
        <f>IF($C5241="","",L5241*V5241/100)</f>
        <v/>
      </c>
      <c r="N5241" s="11" t="n"/>
      <c r="R5241" s="7" t="n"/>
      <c r="T5241" s="7" t="n"/>
      <c r="U5241" s="7">
        <f>IF($C5241="","",T5241*X5241/100)</f>
        <v/>
      </c>
      <c r="V5241" s="7">
        <f>IF($C5241="","",T5241-U5241)</f>
        <v/>
      </c>
      <c r="X5241">
        <f>IF($C5241="","",IF($AD5241=1,Settings!$C$8,IF($AC5241=1,Settings!$C$6,Settings!$C$7))*100)</f>
        <v/>
      </c>
      <c r="Y5241" s="7">
        <f>IF($C5241="","",V5241-M5241)</f>
        <v/>
      </c>
      <c r="AA5241">
        <f>IF($C5241="","",IF(COUNTIF($C$2:$C5241,$C5241)=1,1,0))</f>
        <v/>
      </c>
      <c r="AB5241">
        <f>IF($AA5241=1,SUMPRODUCT(--($AE$2:$AE$6001&lt;$AE5241))+1,"")</f>
        <v/>
      </c>
      <c r="AC5241">
        <f>IF($C5241="","",IF(OR($W5241=TRUE(),$W5241="TRUE"),0,1))</f>
        <v/>
      </c>
      <c r="AD5241">
        <f>IF($C5241="","",IF($Z5241="Yes",1,0))</f>
        <v/>
      </c>
      <c r="AE5241">
        <f>IF($AA5241=1,IFERROR(IF(VALUE($C5241)&lt;100000000,VALUE($C5241),1000000000),IFERROR(IF(VALUE(MID($C5241,2,20))&lt;100000000,VALUE(MID($C5241,2,20)),1000000000),1000000000))+ROW()/100000,"")</f>
        <v/>
      </c>
    </row>
    <row r="5242">
      <c r="M5242" s="7">
        <f>IF($C5242="","",L5242*V5242/100)</f>
        <v/>
      </c>
      <c r="N5242" s="11" t="n"/>
      <c r="R5242" s="7" t="n"/>
      <c r="T5242" s="7" t="n"/>
      <c r="U5242" s="7">
        <f>IF($C5242="","",T5242*X5242/100)</f>
        <v/>
      </c>
      <c r="V5242" s="7">
        <f>IF($C5242="","",T5242-U5242)</f>
        <v/>
      </c>
      <c r="X5242">
        <f>IF($C5242="","",IF($AD5242=1,Settings!$C$8,IF($AC5242=1,Settings!$C$6,Settings!$C$7))*100)</f>
        <v/>
      </c>
      <c r="Y5242" s="7">
        <f>IF($C5242="","",V5242-M5242)</f>
        <v/>
      </c>
      <c r="AA5242">
        <f>IF($C5242="","",IF(COUNTIF($C$2:$C5242,$C5242)=1,1,0))</f>
        <v/>
      </c>
      <c r="AB5242">
        <f>IF($AA5242=1,SUMPRODUCT(--($AE$2:$AE$6001&lt;$AE5242))+1,"")</f>
        <v/>
      </c>
      <c r="AC5242">
        <f>IF($C5242="","",IF(OR($W5242=TRUE(),$W5242="TRUE"),0,1))</f>
        <v/>
      </c>
      <c r="AD5242">
        <f>IF($C5242="","",IF($Z5242="Yes",1,0))</f>
        <v/>
      </c>
      <c r="AE5242">
        <f>IF($AA5242=1,IFERROR(IF(VALUE($C5242)&lt;100000000,VALUE($C5242),1000000000),IFERROR(IF(VALUE(MID($C5242,2,20))&lt;100000000,VALUE(MID($C5242,2,20)),1000000000),1000000000))+ROW()/100000,"")</f>
        <v/>
      </c>
    </row>
    <row r="5243">
      <c r="M5243" s="7">
        <f>IF($C5243="","",L5243*V5243/100)</f>
        <v/>
      </c>
      <c r="N5243" s="11" t="n"/>
      <c r="R5243" s="7" t="n"/>
      <c r="T5243" s="7" t="n"/>
      <c r="U5243" s="7">
        <f>IF($C5243="","",T5243*X5243/100)</f>
        <v/>
      </c>
      <c r="V5243" s="7">
        <f>IF($C5243="","",T5243-U5243)</f>
        <v/>
      </c>
      <c r="X5243">
        <f>IF($C5243="","",IF($AD5243=1,Settings!$C$8,IF($AC5243=1,Settings!$C$6,Settings!$C$7))*100)</f>
        <v/>
      </c>
      <c r="Y5243" s="7">
        <f>IF($C5243="","",V5243-M5243)</f>
        <v/>
      </c>
      <c r="AA5243">
        <f>IF($C5243="","",IF(COUNTIF($C$2:$C5243,$C5243)=1,1,0))</f>
        <v/>
      </c>
      <c r="AB5243">
        <f>IF($AA5243=1,SUMPRODUCT(--($AE$2:$AE$6001&lt;$AE5243))+1,"")</f>
        <v/>
      </c>
      <c r="AC5243">
        <f>IF($C5243="","",IF(OR($W5243=TRUE(),$W5243="TRUE"),0,1))</f>
        <v/>
      </c>
      <c r="AD5243">
        <f>IF($C5243="","",IF($Z5243="Yes",1,0))</f>
        <v/>
      </c>
      <c r="AE5243">
        <f>IF($AA5243=1,IFERROR(IF(VALUE($C5243)&lt;100000000,VALUE($C5243),1000000000),IFERROR(IF(VALUE(MID($C5243,2,20))&lt;100000000,VALUE(MID($C5243,2,20)),1000000000),1000000000))+ROW()/100000,"")</f>
        <v/>
      </c>
    </row>
    <row r="5244">
      <c r="M5244" s="7">
        <f>IF($C5244="","",L5244*V5244/100)</f>
        <v/>
      </c>
      <c r="N5244" s="11" t="n"/>
      <c r="R5244" s="7" t="n"/>
      <c r="T5244" s="7" t="n"/>
      <c r="U5244" s="7">
        <f>IF($C5244="","",T5244*X5244/100)</f>
        <v/>
      </c>
      <c r="V5244" s="7">
        <f>IF($C5244="","",T5244-U5244)</f>
        <v/>
      </c>
      <c r="X5244">
        <f>IF($C5244="","",IF($AD5244=1,Settings!$C$8,IF($AC5244=1,Settings!$C$6,Settings!$C$7))*100)</f>
        <v/>
      </c>
      <c r="Y5244" s="7">
        <f>IF($C5244="","",V5244-M5244)</f>
        <v/>
      </c>
      <c r="AA5244">
        <f>IF($C5244="","",IF(COUNTIF($C$2:$C5244,$C5244)=1,1,0))</f>
        <v/>
      </c>
      <c r="AB5244">
        <f>IF($AA5244=1,SUMPRODUCT(--($AE$2:$AE$6001&lt;$AE5244))+1,"")</f>
        <v/>
      </c>
      <c r="AC5244">
        <f>IF($C5244="","",IF(OR($W5244=TRUE(),$W5244="TRUE"),0,1))</f>
        <v/>
      </c>
      <c r="AD5244">
        <f>IF($C5244="","",IF($Z5244="Yes",1,0))</f>
        <v/>
      </c>
      <c r="AE5244">
        <f>IF($AA5244=1,IFERROR(IF(VALUE($C5244)&lt;100000000,VALUE($C5244),1000000000),IFERROR(IF(VALUE(MID($C5244,2,20))&lt;100000000,VALUE(MID($C5244,2,20)),1000000000),1000000000))+ROW()/100000,"")</f>
        <v/>
      </c>
    </row>
    <row r="5245">
      <c r="M5245" s="7">
        <f>IF($C5245="","",L5245*V5245/100)</f>
        <v/>
      </c>
      <c r="N5245" s="11" t="n"/>
      <c r="R5245" s="7" t="n"/>
      <c r="T5245" s="7" t="n"/>
      <c r="U5245" s="7">
        <f>IF($C5245="","",T5245*X5245/100)</f>
        <v/>
      </c>
      <c r="V5245" s="7">
        <f>IF($C5245="","",T5245-U5245)</f>
        <v/>
      </c>
      <c r="X5245">
        <f>IF($C5245="","",IF($AD5245=1,Settings!$C$8,IF($AC5245=1,Settings!$C$6,Settings!$C$7))*100)</f>
        <v/>
      </c>
      <c r="Y5245" s="7">
        <f>IF($C5245="","",V5245-M5245)</f>
        <v/>
      </c>
      <c r="AA5245">
        <f>IF($C5245="","",IF(COUNTIF($C$2:$C5245,$C5245)=1,1,0))</f>
        <v/>
      </c>
      <c r="AB5245">
        <f>IF($AA5245=1,SUMPRODUCT(--($AE$2:$AE$6001&lt;$AE5245))+1,"")</f>
        <v/>
      </c>
      <c r="AC5245">
        <f>IF($C5245="","",IF(OR($W5245=TRUE(),$W5245="TRUE"),0,1))</f>
        <v/>
      </c>
      <c r="AD5245">
        <f>IF($C5245="","",IF($Z5245="Yes",1,0))</f>
        <v/>
      </c>
      <c r="AE5245">
        <f>IF($AA5245=1,IFERROR(IF(VALUE($C5245)&lt;100000000,VALUE($C5245),1000000000),IFERROR(IF(VALUE(MID($C5245,2,20))&lt;100000000,VALUE(MID($C5245,2,20)),1000000000),1000000000))+ROW()/100000,"")</f>
        <v/>
      </c>
    </row>
    <row r="5246">
      <c r="M5246" s="7">
        <f>IF($C5246="","",L5246*V5246/100)</f>
        <v/>
      </c>
      <c r="N5246" s="11" t="n"/>
      <c r="R5246" s="7" t="n"/>
      <c r="T5246" s="7" t="n"/>
      <c r="U5246" s="7">
        <f>IF($C5246="","",T5246*X5246/100)</f>
        <v/>
      </c>
      <c r="V5246" s="7">
        <f>IF($C5246="","",T5246-U5246)</f>
        <v/>
      </c>
      <c r="X5246">
        <f>IF($C5246="","",IF($AD5246=1,Settings!$C$8,IF($AC5246=1,Settings!$C$6,Settings!$C$7))*100)</f>
        <v/>
      </c>
      <c r="Y5246" s="7">
        <f>IF($C5246="","",V5246-M5246)</f>
        <v/>
      </c>
      <c r="AA5246">
        <f>IF($C5246="","",IF(COUNTIF($C$2:$C5246,$C5246)=1,1,0))</f>
        <v/>
      </c>
      <c r="AB5246">
        <f>IF($AA5246=1,SUMPRODUCT(--($AE$2:$AE$6001&lt;$AE5246))+1,"")</f>
        <v/>
      </c>
      <c r="AC5246">
        <f>IF($C5246="","",IF(OR($W5246=TRUE(),$W5246="TRUE"),0,1))</f>
        <v/>
      </c>
      <c r="AD5246">
        <f>IF($C5246="","",IF($Z5246="Yes",1,0))</f>
        <v/>
      </c>
      <c r="AE5246">
        <f>IF($AA5246=1,IFERROR(IF(VALUE($C5246)&lt;100000000,VALUE($C5246),1000000000),IFERROR(IF(VALUE(MID($C5246,2,20))&lt;100000000,VALUE(MID($C5246,2,20)),1000000000),1000000000))+ROW()/100000,"")</f>
        <v/>
      </c>
    </row>
    <row r="5247">
      <c r="M5247" s="7">
        <f>IF($C5247="","",L5247*V5247/100)</f>
        <v/>
      </c>
      <c r="N5247" s="11" t="n"/>
      <c r="R5247" s="7" t="n"/>
      <c r="T5247" s="7" t="n"/>
      <c r="U5247" s="7">
        <f>IF($C5247="","",T5247*X5247/100)</f>
        <v/>
      </c>
      <c r="V5247" s="7">
        <f>IF($C5247="","",T5247-U5247)</f>
        <v/>
      </c>
      <c r="X5247">
        <f>IF($C5247="","",IF($AD5247=1,Settings!$C$8,IF($AC5247=1,Settings!$C$6,Settings!$C$7))*100)</f>
        <v/>
      </c>
      <c r="Y5247" s="7">
        <f>IF($C5247="","",V5247-M5247)</f>
        <v/>
      </c>
      <c r="AA5247">
        <f>IF($C5247="","",IF(COUNTIF($C$2:$C5247,$C5247)=1,1,0))</f>
        <v/>
      </c>
      <c r="AB5247">
        <f>IF($AA5247=1,SUMPRODUCT(--($AE$2:$AE$6001&lt;$AE5247))+1,"")</f>
        <v/>
      </c>
      <c r="AC5247">
        <f>IF($C5247="","",IF(OR($W5247=TRUE(),$W5247="TRUE"),0,1))</f>
        <v/>
      </c>
      <c r="AD5247">
        <f>IF($C5247="","",IF($Z5247="Yes",1,0))</f>
        <v/>
      </c>
      <c r="AE5247">
        <f>IF($AA5247=1,IFERROR(IF(VALUE($C5247)&lt;100000000,VALUE($C5247),1000000000),IFERROR(IF(VALUE(MID($C5247,2,20))&lt;100000000,VALUE(MID($C5247,2,20)),1000000000),1000000000))+ROW()/100000,"")</f>
        <v/>
      </c>
    </row>
    <row r="5248">
      <c r="M5248" s="7">
        <f>IF($C5248="","",L5248*V5248/100)</f>
        <v/>
      </c>
      <c r="N5248" s="11" t="n"/>
      <c r="R5248" s="7" t="n"/>
      <c r="T5248" s="7" t="n"/>
      <c r="U5248" s="7">
        <f>IF($C5248="","",T5248*X5248/100)</f>
        <v/>
      </c>
      <c r="V5248" s="7">
        <f>IF($C5248="","",T5248-U5248)</f>
        <v/>
      </c>
      <c r="X5248">
        <f>IF($C5248="","",IF($AD5248=1,Settings!$C$8,IF($AC5248=1,Settings!$C$6,Settings!$C$7))*100)</f>
        <v/>
      </c>
      <c r="Y5248" s="7">
        <f>IF($C5248="","",V5248-M5248)</f>
        <v/>
      </c>
      <c r="AA5248">
        <f>IF($C5248="","",IF(COUNTIF($C$2:$C5248,$C5248)=1,1,0))</f>
        <v/>
      </c>
      <c r="AB5248">
        <f>IF($AA5248=1,SUMPRODUCT(--($AE$2:$AE$6001&lt;$AE5248))+1,"")</f>
        <v/>
      </c>
      <c r="AC5248">
        <f>IF($C5248="","",IF(OR($W5248=TRUE(),$W5248="TRUE"),0,1))</f>
        <v/>
      </c>
      <c r="AD5248">
        <f>IF($C5248="","",IF($Z5248="Yes",1,0))</f>
        <v/>
      </c>
      <c r="AE5248">
        <f>IF($AA5248=1,IFERROR(IF(VALUE($C5248)&lt;100000000,VALUE($C5248),1000000000),IFERROR(IF(VALUE(MID($C5248,2,20))&lt;100000000,VALUE(MID($C5248,2,20)),1000000000),1000000000))+ROW()/100000,"")</f>
        <v/>
      </c>
    </row>
    <row r="5249">
      <c r="M5249" s="7">
        <f>IF($C5249="","",L5249*V5249/100)</f>
        <v/>
      </c>
      <c r="N5249" s="11" t="n"/>
      <c r="R5249" s="7" t="n"/>
      <c r="T5249" s="7" t="n"/>
      <c r="U5249" s="7">
        <f>IF($C5249="","",T5249*X5249/100)</f>
        <v/>
      </c>
      <c r="V5249" s="7">
        <f>IF($C5249="","",T5249-U5249)</f>
        <v/>
      </c>
      <c r="X5249">
        <f>IF($C5249="","",IF($AD5249=1,Settings!$C$8,IF($AC5249=1,Settings!$C$6,Settings!$C$7))*100)</f>
        <v/>
      </c>
      <c r="Y5249" s="7">
        <f>IF($C5249="","",V5249-M5249)</f>
        <v/>
      </c>
      <c r="AA5249">
        <f>IF($C5249="","",IF(COUNTIF($C$2:$C5249,$C5249)=1,1,0))</f>
        <v/>
      </c>
      <c r="AB5249">
        <f>IF($AA5249=1,SUMPRODUCT(--($AE$2:$AE$6001&lt;$AE5249))+1,"")</f>
        <v/>
      </c>
      <c r="AC5249">
        <f>IF($C5249="","",IF(OR($W5249=TRUE(),$W5249="TRUE"),0,1))</f>
        <v/>
      </c>
      <c r="AD5249">
        <f>IF($C5249="","",IF($Z5249="Yes",1,0))</f>
        <v/>
      </c>
      <c r="AE5249">
        <f>IF($AA5249=1,IFERROR(IF(VALUE($C5249)&lt;100000000,VALUE($C5249),1000000000),IFERROR(IF(VALUE(MID($C5249,2,20))&lt;100000000,VALUE(MID($C5249,2,20)),1000000000),1000000000))+ROW()/100000,"")</f>
        <v/>
      </c>
    </row>
    <row r="5250">
      <c r="M5250" s="7">
        <f>IF($C5250="","",L5250*V5250/100)</f>
        <v/>
      </c>
      <c r="N5250" s="11" t="n"/>
      <c r="R5250" s="7" t="n"/>
      <c r="T5250" s="7" t="n"/>
      <c r="U5250" s="7">
        <f>IF($C5250="","",T5250*X5250/100)</f>
        <v/>
      </c>
      <c r="V5250" s="7">
        <f>IF($C5250="","",T5250-U5250)</f>
        <v/>
      </c>
      <c r="X5250">
        <f>IF($C5250="","",IF($AD5250=1,Settings!$C$8,IF($AC5250=1,Settings!$C$6,Settings!$C$7))*100)</f>
        <v/>
      </c>
      <c r="Y5250" s="7">
        <f>IF($C5250="","",V5250-M5250)</f>
        <v/>
      </c>
      <c r="AA5250">
        <f>IF($C5250="","",IF(COUNTIF($C$2:$C5250,$C5250)=1,1,0))</f>
        <v/>
      </c>
      <c r="AB5250">
        <f>IF($AA5250=1,SUMPRODUCT(--($AE$2:$AE$6001&lt;$AE5250))+1,"")</f>
        <v/>
      </c>
      <c r="AC5250">
        <f>IF($C5250="","",IF(OR($W5250=TRUE(),$W5250="TRUE"),0,1))</f>
        <v/>
      </c>
      <c r="AD5250">
        <f>IF($C5250="","",IF($Z5250="Yes",1,0))</f>
        <v/>
      </c>
      <c r="AE5250">
        <f>IF($AA5250=1,IFERROR(IF(VALUE($C5250)&lt;100000000,VALUE($C5250),1000000000),IFERROR(IF(VALUE(MID($C5250,2,20))&lt;100000000,VALUE(MID($C5250,2,20)),1000000000),1000000000))+ROW()/100000,"")</f>
        <v/>
      </c>
    </row>
    <row r="5251">
      <c r="M5251" s="7">
        <f>IF($C5251="","",L5251*V5251/100)</f>
        <v/>
      </c>
      <c r="N5251" s="11" t="n"/>
      <c r="R5251" s="7" t="n"/>
      <c r="T5251" s="7" t="n"/>
      <c r="U5251" s="7">
        <f>IF($C5251="","",T5251*X5251/100)</f>
        <v/>
      </c>
      <c r="V5251" s="7">
        <f>IF($C5251="","",T5251-U5251)</f>
        <v/>
      </c>
      <c r="X5251">
        <f>IF($C5251="","",IF($AD5251=1,Settings!$C$8,IF($AC5251=1,Settings!$C$6,Settings!$C$7))*100)</f>
        <v/>
      </c>
      <c r="Y5251" s="7">
        <f>IF($C5251="","",V5251-M5251)</f>
        <v/>
      </c>
      <c r="AA5251">
        <f>IF($C5251="","",IF(COUNTIF($C$2:$C5251,$C5251)=1,1,0))</f>
        <v/>
      </c>
      <c r="AB5251">
        <f>IF($AA5251=1,SUMPRODUCT(--($AE$2:$AE$6001&lt;$AE5251))+1,"")</f>
        <v/>
      </c>
      <c r="AC5251">
        <f>IF($C5251="","",IF(OR($W5251=TRUE(),$W5251="TRUE"),0,1))</f>
        <v/>
      </c>
      <c r="AD5251">
        <f>IF($C5251="","",IF($Z5251="Yes",1,0))</f>
        <v/>
      </c>
      <c r="AE5251">
        <f>IF($AA5251=1,IFERROR(IF(VALUE($C5251)&lt;100000000,VALUE($C5251),1000000000),IFERROR(IF(VALUE(MID($C5251,2,20))&lt;100000000,VALUE(MID($C5251,2,20)),1000000000),1000000000))+ROW()/100000,"")</f>
        <v/>
      </c>
    </row>
    <row r="5252">
      <c r="M5252" s="7">
        <f>IF($C5252="","",L5252*V5252/100)</f>
        <v/>
      </c>
      <c r="N5252" s="11" t="n"/>
      <c r="R5252" s="7" t="n"/>
      <c r="T5252" s="7" t="n"/>
      <c r="U5252" s="7">
        <f>IF($C5252="","",T5252*X5252/100)</f>
        <v/>
      </c>
      <c r="V5252" s="7">
        <f>IF($C5252="","",T5252-U5252)</f>
        <v/>
      </c>
      <c r="X5252">
        <f>IF($C5252="","",IF($AD5252=1,Settings!$C$8,IF($AC5252=1,Settings!$C$6,Settings!$C$7))*100)</f>
        <v/>
      </c>
      <c r="Y5252" s="7">
        <f>IF($C5252="","",V5252-M5252)</f>
        <v/>
      </c>
      <c r="AA5252">
        <f>IF($C5252="","",IF(COUNTIF($C$2:$C5252,$C5252)=1,1,0))</f>
        <v/>
      </c>
      <c r="AB5252">
        <f>IF($AA5252=1,SUMPRODUCT(--($AE$2:$AE$6001&lt;$AE5252))+1,"")</f>
        <v/>
      </c>
      <c r="AC5252">
        <f>IF($C5252="","",IF(OR($W5252=TRUE(),$W5252="TRUE"),0,1))</f>
        <v/>
      </c>
      <c r="AD5252">
        <f>IF($C5252="","",IF($Z5252="Yes",1,0))</f>
        <v/>
      </c>
      <c r="AE5252">
        <f>IF($AA5252=1,IFERROR(IF(VALUE($C5252)&lt;100000000,VALUE($C5252),1000000000),IFERROR(IF(VALUE(MID($C5252,2,20))&lt;100000000,VALUE(MID($C5252,2,20)),1000000000),1000000000))+ROW()/100000,"")</f>
        <v/>
      </c>
    </row>
    <row r="5253">
      <c r="M5253" s="7">
        <f>IF($C5253="","",L5253*V5253/100)</f>
        <v/>
      </c>
      <c r="N5253" s="11" t="n"/>
      <c r="R5253" s="7" t="n"/>
      <c r="T5253" s="7" t="n"/>
      <c r="U5253" s="7">
        <f>IF($C5253="","",T5253*X5253/100)</f>
        <v/>
      </c>
      <c r="V5253" s="7">
        <f>IF($C5253="","",T5253-U5253)</f>
        <v/>
      </c>
      <c r="X5253">
        <f>IF($C5253="","",IF($AD5253=1,Settings!$C$8,IF($AC5253=1,Settings!$C$6,Settings!$C$7))*100)</f>
        <v/>
      </c>
      <c r="Y5253" s="7">
        <f>IF($C5253="","",V5253-M5253)</f>
        <v/>
      </c>
      <c r="AA5253">
        <f>IF($C5253="","",IF(COUNTIF($C$2:$C5253,$C5253)=1,1,0))</f>
        <v/>
      </c>
      <c r="AB5253">
        <f>IF($AA5253=1,SUMPRODUCT(--($AE$2:$AE$6001&lt;$AE5253))+1,"")</f>
        <v/>
      </c>
      <c r="AC5253">
        <f>IF($C5253="","",IF(OR($W5253=TRUE(),$W5253="TRUE"),0,1))</f>
        <v/>
      </c>
      <c r="AD5253">
        <f>IF($C5253="","",IF($Z5253="Yes",1,0))</f>
        <v/>
      </c>
      <c r="AE5253">
        <f>IF($AA5253=1,IFERROR(IF(VALUE($C5253)&lt;100000000,VALUE($C5253),1000000000),IFERROR(IF(VALUE(MID($C5253,2,20))&lt;100000000,VALUE(MID($C5253,2,20)),1000000000),1000000000))+ROW()/100000,"")</f>
        <v/>
      </c>
    </row>
    <row r="5254">
      <c r="M5254" s="7">
        <f>IF($C5254="","",L5254*V5254/100)</f>
        <v/>
      </c>
      <c r="N5254" s="11" t="n"/>
      <c r="R5254" s="7" t="n"/>
      <c r="T5254" s="7" t="n"/>
      <c r="U5254" s="7">
        <f>IF($C5254="","",T5254*X5254/100)</f>
        <v/>
      </c>
      <c r="V5254" s="7">
        <f>IF($C5254="","",T5254-U5254)</f>
        <v/>
      </c>
      <c r="X5254">
        <f>IF($C5254="","",IF($AD5254=1,Settings!$C$8,IF($AC5254=1,Settings!$C$6,Settings!$C$7))*100)</f>
        <v/>
      </c>
      <c r="Y5254" s="7">
        <f>IF($C5254="","",V5254-M5254)</f>
        <v/>
      </c>
      <c r="AA5254">
        <f>IF($C5254="","",IF(COUNTIF($C$2:$C5254,$C5254)=1,1,0))</f>
        <v/>
      </c>
      <c r="AB5254">
        <f>IF($AA5254=1,SUMPRODUCT(--($AE$2:$AE$6001&lt;$AE5254))+1,"")</f>
        <v/>
      </c>
      <c r="AC5254">
        <f>IF($C5254="","",IF(OR($W5254=TRUE(),$W5254="TRUE"),0,1))</f>
        <v/>
      </c>
      <c r="AD5254">
        <f>IF($C5254="","",IF($Z5254="Yes",1,0))</f>
        <v/>
      </c>
      <c r="AE5254">
        <f>IF($AA5254=1,IFERROR(IF(VALUE($C5254)&lt;100000000,VALUE($C5254),1000000000),IFERROR(IF(VALUE(MID($C5254,2,20))&lt;100000000,VALUE(MID($C5254,2,20)),1000000000),1000000000))+ROW()/100000,"")</f>
        <v/>
      </c>
    </row>
    <row r="5255">
      <c r="M5255" s="7">
        <f>IF($C5255="","",L5255*V5255/100)</f>
        <v/>
      </c>
      <c r="N5255" s="11" t="n"/>
      <c r="R5255" s="7" t="n"/>
      <c r="T5255" s="7" t="n"/>
      <c r="U5255" s="7">
        <f>IF($C5255="","",T5255*X5255/100)</f>
        <v/>
      </c>
      <c r="V5255" s="7">
        <f>IF($C5255="","",T5255-U5255)</f>
        <v/>
      </c>
      <c r="X5255">
        <f>IF($C5255="","",IF($AD5255=1,Settings!$C$8,IF($AC5255=1,Settings!$C$6,Settings!$C$7))*100)</f>
        <v/>
      </c>
      <c r="Y5255" s="7">
        <f>IF($C5255="","",V5255-M5255)</f>
        <v/>
      </c>
      <c r="AA5255">
        <f>IF($C5255="","",IF(COUNTIF($C$2:$C5255,$C5255)=1,1,0))</f>
        <v/>
      </c>
      <c r="AB5255">
        <f>IF($AA5255=1,SUMPRODUCT(--($AE$2:$AE$6001&lt;$AE5255))+1,"")</f>
        <v/>
      </c>
      <c r="AC5255">
        <f>IF($C5255="","",IF(OR($W5255=TRUE(),$W5255="TRUE"),0,1))</f>
        <v/>
      </c>
      <c r="AD5255">
        <f>IF($C5255="","",IF($Z5255="Yes",1,0))</f>
        <v/>
      </c>
      <c r="AE5255">
        <f>IF($AA5255=1,IFERROR(IF(VALUE($C5255)&lt;100000000,VALUE($C5255),1000000000),IFERROR(IF(VALUE(MID($C5255,2,20))&lt;100000000,VALUE(MID($C5255,2,20)),1000000000),1000000000))+ROW()/100000,"")</f>
        <v/>
      </c>
    </row>
    <row r="5256">
      <c r="M5256" s="7">
        <f>IF($C5256="","",L5256*V5256/100)</f>
        <v/>
      </c>
      <c r="N5256" s="11" t="n"/>
      <c r="R5256" s="7" t="n"/>
      <c r="T5256" s="7" t="n"/>
      <c r="U5256" s="7">
        <f>IF($C5256="","",T5256*X5256/100)</f>
        <v/>
      </c>
      <c r="V5256" s="7">
        <f>IF($C5256="","",T5256-U5256)</f>
        <v/>
      </c>
      <c r="X5256">
        <f>IF($C5256="","",IF($AD5256=1,Settings!$C$8,IF($AC5256=1,Settings!$C$6,Settings!$C$7))*100)</f>
        <v/>
      </c>
      <c r="Y5256" s="7">
        <f>IF($C5256="","",V5256-M5256)</f>
        <v/>
      </c>
      <c r="AA5256">
        <f>IF($C5256="","",IF(COUNTIF($C$2:$C5256,$C5256)=1,1,0))</f>
        <v/>
      </c>
      <c r="AB5256">
        <f>IF($AA5256=1,SUMPRODUCT(--($AE$2:$AE$6001&lt;$AE5256))+1,"")</f>
        <v/>
      </c>
      <c r="AC5256">
        <f>IF($C5256="","",IF(OR($W5256=TRUE(),$W5256="TRUE"),0,1))</f>
        <v/>
      </c>
      <c r="AD5256">
        <f>IF($C5256="","",IF($Z5256="Yes",1,0))</f>
        <v/>
      </c>
      <c r="AE5256">
        <f>IF($AA5256=1,IFERROR(IF(VALUE($C5256)&lt;100000000,VALUE($C5256),1000000000),IFERROR(IF(VALUE(MID($C5256,2,20))&lt;100000000,VALUE(MID($C5256,2,20)),1000000000),1000000000))+ROW()/100000,"")</f>
        <v/>
      </c>
    </row>
    <row r="5257">
      <c r="M5257" s="7">
        <f>IF($C5257="","",L5257*V5257/100)</f>
        <v/>
      </c>
      <c r="N5257" s="11" t="n"/>
      <c r="R5257" s="7" t="n"/>
      <c r="T5257" s="7" t="n"/>
      <c r="U5257" s="7">
        <f>IF($C5257="","",T5257*X5257/100)</f>
        <v/>
      </c>
      <c r="V5257" s="7">
        <f>IF($C5257="","",T5257-U5257)</f>
        <v/>
      </c>
      <c r="X5257">
        <f>IF($C5257="","",IF($AD5257=1,Settings!$C$8,IF($AC5257=1,Settings!$C$6,Settings!$C$7))*100)</f>
        <v/>
      </c>
      <c r="Y5257" s="7">
        <f>IF($C5257="","",V5257-M5257)</f>
        <v/>
      </c>
      <c r="AA5257">
        <f>IF($C5257="","",IF(COUNTIF($C$2:$C5257,$C5257)=1,1,0))</f>
        <v/>
      </c>
      <c r="AB5257">
        <f>IF($AA5257=1,SUMPRODUCT(--($AE$2:$AE$6001&lt;$AE5257))+1,"")</f>
        <v/>
      </c>
      <c r="AC5257">
        <f>IF($C5257="","",IF(OR($W5257=TRUE(),$W5257="TRUE"),0,1))</f>
        <v/>
      </c>
      <c r="AD5257">
        <f>IF($C5257="","",IF($Z5257="Yes",1,0))</f>
        <v/>
      </c>
      <c r="AE5257">
        <f>IF($AA5257=1,IFERROR(IF(VALUE($C5257)&lt;100000000,VALUE($C5257),1000000000),IFERROR(IF(VALUE(MID($C5257,2,20))&lt;100000000,VALUE(MID($C5257,2,20)),1000000000),1000000000))+ROW()/100000,"")</f>
        <v/>
      </c>
    </row>
    <row r="5258">
      <c r="M5258" s="7">
        <f>IF($C5258="","",L5258*V5258/100)</f>
        <v/>
      </c>
      <c r="N5258" s="11" t="n"/>
      <c r="R5258" s="7" t="n"/>
      <c r="T5258" s="7" t="n"/>
      <c r="U5258" s="7">
        <f>IF($C5258="","",T5258*X5258/100)</f>
        <v/>
      </c>
      <c r="V5258" s="7">
        <f>IF($C5258="","",T5258-U5258)</f>
        <v/>
      </c>
      <c r="X5258">
        <f>IF($C5258="","",IF($AD5258=1,Settings!$C$8,IF($AC5258=1,Settings!$C$6,Settings!$C$7))*100)</f>
        <v/>
      </c>
      <c r="Y5258" s="7">
        <f>IF($C5258="","",V5258-M5258)</f>
        <v/>
      </c>
      <c r="AA5258">
        <f>IF($C5258="","",IF(COUNTIF($C$2:$C5258,$C5258)=1,1,0))</f>
        <v/>
      </c>
      <c r="AB5258">
        <f>IF($AA5258=1,SUMPRODUCT(--($AE$2:$AE$6001&lt;$AE5258))+1,"")</f>
        <v/>
      </c>
      <c r="AC5258">
        <f>IF($C5258="","",IF(OR($W5258=TRUE(),$W5258="TRUE"),0,1))</f>
        <v/>
      </c>
      <c r="AD5258">
        <f>IF($C5258="","",IF($Z5258="Yes",1,0))</f>
        <v/>
      </c>
      <c r="AE5258">
        <f>IF($AA5258=1,IFERROR(IF(VALUE($C5258)&lt;100000000,VALUE($C5258),1000000000),IFERROR(IF(VALUE(MID($C5258,2,20))&lt;100000000,VALUE(MID($C5258,2,20)),1000000000),1000000000))+ROW()/100000,"")</f>
        <v/>
      </c>
    </row>
    <row r="5259">
      <c r="M5259" s="7">
        <f>IF($C5259="","",L5259*V5259/100)</f>
        <v/>
      </c>
      <c r="N5259" s="11" t="n"/>
      <c r="R5259" s="7" t="n"/>
      <c r="T5259" s="7" t="n"/>
      <c r="U5259" s="7">
        <f>IF($C5259="","",T5259*X5259/100)</f>
        <v/>
      </c>
      <c r="V5259" s="7">
        <f>IF($C5259="","",T5259-U5259)</f>
        <v/>
      </c>
      <c r="X5259">
        <f>IF($C5259="","",IF($AD5259=1,Settings!$C$8,IF($AC5259=1,Settings!$C$6,Settings!$C$7))*100)</f>
        <v/>
      </c>
      <c r="Y5259" s="7">
        <f>IF($C5259="","",V5259-M5259)</f>
        <v/>
      </c>
      <c r="AA5259">
        <f>IF($C5259="","",IF(COUNTIF($C$2:$C5259,$C5259)=1,1,0))</f>
        <v/>
      </c>
      <c r="AB5259">
        <f>IF($AA5259=1,SUMPRODUCT(--($AE$2:$AE$6001&lt;$AE5259))+1,"")</f>
        <v/>
      </c>
      <c r="AC5259">
        <f>IF($C5259="","",IF(OR($W5259=TRUE(),$W5259="TRUE"),0,1))</f>
        <v/>
      </c>
      <c r="AD5259">
        <f>IF($C5259="","",IF($Z5259="Yes",1,0))</f>
        <v/>
      </c>
      <c r="AE5259">
        <f>IF($AA5259=1,IFERROR(IF(VALUE($C5259)&lt;100000000,VALUE($C5259),1000000000),IFERROR(IF(VALUE(MID($C5259,2,20))&lt;100000000,VALUE(MID($C5259,2,20)),1000000000),1000000000))+ROW()/100000,"")</f>
        <v/>
      </c>
    </row>
    <row r="5260">
      <c r="M5260" s="7">
        <f>IF($C5260="","",L5260*V5260/100)</f>
        <v/>
      </c>
      <c r="N5260" s="11" t="n"/>
      <c r="R5260" s="7" t="n"/>
      <c r="T5260" s="7" t="n"/>
      <c r="U5260" s="7">
        <f>IF($C5260="","",T5260*X5260/100)</f>
        <v/>
      </c>
      <c r="V5260" s="7">
        <f>IF($C5260="","",T5260-U5260)</f>
        <v/>
      </c>
      <c r="X5260">
        <f>IF($C5260="","",IF($AD5260=1,Settings!$C$8,IF($AC5260=1,Settings!$C$6,Settings!$C$7))*100)</f>
        <v/>
      </c>
      <c r="Y5260" s="7">
        <f>IF($C5260="","",V5260-M5260)</f>
        <v/>
      </c>
      <c r="AA5260">
        <f>IF($C5260="","",IF(COUNTIF($C$2:$C5260,$C5260)=1,1,0))</f>
        <v/>
      </c>
      <c r="AB5260">
        <f>IF($AA5260=1,SUMPRODUCT(--($AE$2:$AE$6001&lt;$AE5260))+1,"")</f>
        <v/>
      </c>
      <c r="AC5260">
        <f>IF($C5260="","",IF(OR($W5260=TRUE(),$W5260="TRUE"),0,1))</f>
        <v/>
      </c>
      <c r="AD5260">
        <f>IF($C5260="","",IF($Z5260="Yes",1,0))</f>
        <v/>
      </c>
      <c r="AE5260">
        <f>IF($AA5260=1,IFERROR(IF(VALUE($C5260)&lt;100000000,VALUE($C5260),1000000000),IFERROR(IF(VALUE(MID($C5260,2,20))&lt;100000000,VALUE(MID($C5260,2,20)),1000000000),1000000000))+ROW()/100000,"")</f>
        <v/>
      </c>
    </row>
    <row r="5261">
      <c r="M5261" s="7">
        <f>IF($C5261="","",L5261*V5261/100)</f>
        <v/>
      </c>
      <c r="N5261" s="11" t="n"/>
      <c r="R5261" s="7" t="n"/>
      <c r="T5261" s="7" t="n"/>
      <c r="U5261" s="7">
        <f>IF($C5261="","",T5261*X5261/100)</f>
        <v/>
      </c>
      <c r="V5261" s="7">
        <f>IF($C5261="","",T5261-U5261)</f>
        <v/>
      </c>
      <c r="X5261">
        <f>IF($C5261="","",IF($AD5261=1,Settings!$C$8,IF($AC5261=1,Settings!$C$6,Settings!$C$7))*100)</f>
        <v/>
      </c>
      <c r="Y5261" s="7">
        <f>IF($C5261="","",V5261-M5261)</f>
        <v/>
      </c>
      <c r="AA5261">
        <f>IF($C5261="","",IF(COUNTIF($C$2:$C5261,$C5261)=1,1,0))</f>
        <v/>
      </c>
      <c r="AB5261">
        <f>IF($AA5261=1,SUMPRODUCT(--($AE$2:$AE$6001&lt;$AE5261))+1,"")</f>
        <v/>
      </c>
      <c r="AC5261">
        <f>IF($C5261="","",IF(OR($W5261=TRUE(),$W5261="TRUE"),0,1))</f>
        <v/>
      </c>
      <c r="AD5261">
        <f>IF($C5261="","",IF($Z5261="Yes",1,0))</f>
        <v/>
      </c>
      <c r="AE5261">
        <f>IF($AA5261=1,IFERROR(IF(VALUE($C5261)&lt;100000000,VALUE($C5261),1000000000),IFERROR(IF(VALUE(MID($C5261,2,20))&lt;100000000,VALUE(MID($C5261,2,20)),1000000000),1000000000))+ROW()/100000,"")</f>
        <v/>
      </c>
    </row>
    <row r="5262">
      <c r="M5262" s="7">
        <f>IF($C5262="","",L5262*V5262/100)</f>
        <v/>
      </c>
      <c r="N5262" s="11" t="n"/>
      <c r="R5262" s="7" t="n"/>
      <c r="T5262" s="7" t="n"/>
      <c r="U5262" s="7">
        <f>IF($C5262="","",T5262*X5262/100)</f>
        <v/>
      </c>
      <c r="V5262" s="7">
        <f>IF($C5262="","",T5262-U5262)</f>
        <v/>
      </c>
      <c r="X5262">
        <f>IF($C5262="","",IF($AD5262=1,Settings!$C$8,IF($AC5262=1,Settings!$C$6,Settings!$C$7))*100)</f>
        <v/>
      </c>
      <c r="Y5262" s="7">
        <f>IF($C5262="","",V5262-M5262)</f>
        <v/>
      </c>
      <c r="AA5262">
        <f>IF($C5262="","",IF(COUNTIF($C$2:$C5262,$C5262)=1,1,0))</f>
        <v/>
      </c>
      <c r="AB5262">
        <f>IF($AA5262=1,SUMPRODUCT(--($AE$2:$AE$6001&lt;$AE5262))+1,"")</f>
        <v/>
      </c>
      <c r="AC5262">
        <f>IF($C5262="","",IF(OR($W5262=TRUE(),$W5262="TRUE"),0,1))</f>
        <v/>
      </c>
      <c r="AD5262">
        <f>IF($C5262="","",IF($Z5262="Yes",1,0))</f>
        <v/>
      </c>
      <c r="AE5262">
        <f>IF($AA5262=1,IFERROR(IF(VALUE($C5262)&lt;100000000,VALUE($C5262),1000000000),IFERROR(IF(VALUE(MID($C5262,2,20))&lt;100000000,VALUE(MID($C5262,2,20)),1000000000),1000000000))+ROW()/100000,"")</f>
        <v/>
      </c>
    </row>
    <row r="5263">
      <c r="M5263" s="7">
        <f>IF($C5263="","",L5263*V5263/100)</f>
        <v/>
      </c>
      <c r="N5263" s="11" t="n"/>
      <c r="R5263" s="7" t="n"/>
      <c r="T5263" s="7" t="n"/>
      <c r="U5263" s="7">
        <f>IF($C5263="","",T5263*X5263/100)</f>
        <v/>
      </c>
      <c r="V5263" s="7">
        <f>IF($C5263="","",T5263-U5263)</f>
        <v/>
      </c>
      <c r="X5263">
        <f>IF($C5263="","",IF($AD5263=1,Settings!$C$8,IF($AC5263=1,Settings!$C$6,Settings!$C$7))*100)</f>
        <v/>
      </c>
      <c r="Y5263" s="7">
        <f>IF($C5263="","",V5263-M5263)</f>
        <v/>
      </c>
      <c r="AA5263">
        <f>IF($C5263="","",IF(COUNTIF($C$2:$C5263,$C5263)=1,1,0))</f>
        <v/>
      </c>
      <c r="AB5263">
        <f>IF($AA5263=1,SUMPRODUCT(--($AE$2:$AE$6001&lt;$AE5263))+1,"")</f>
        <v/>
      </c>
      <c r="AC5263">
        <f>IF($C5263="","",IF(OR($W5263=TRUE(),$W5263="TRUE"),0,1))</f>
        <v/>
      </c>
      <c r="AD5263">
        <f>IF($C5263="","",IF($Z5263="Yes",1,0))</f>
        <v/>
      </c>
      <c r="AE5263">
        <f>IF($AA5263=1,IFERROR(IF(VALUE($C5263)&lt;100000000,VALUE($C5263),1000000000),IFERROR(IF(VALUE(MID($C5263,2,20))&lt;100000000,VALUE(MID($C5263,2,20)),1000000000),1000000000))+ROW()/100000,"")</f>
        <v/>
      </c>
    </row>
    <row r="5264">
      <c r="M5264" s="7">
        <f>IF($C5264="","",L5264*V5264/100)</f>
        <v/>
      </c>
      <c r="N5264" s="11" t="n"/>
      <c r="R5264" s="7" t="n"/>
      <c r="T5264" s="7" t="n"/>
      <c r="U5264" s="7">
        <f>IF($C5264="","",T5264*X5264/100)</f>
        <v/>
      </c>
      <c r="V5264" s="7">
        <f>IF($C5264="","",T5264-U5264)</f>
        <v/>
      </c>
      <c r="X5264">
        <f>IF($C5264="","",IF($AD5264=1,Settings!$C$8,IF($AC5264=1,Settings!$C$6,Settings!$C$7))*100)</f>
        <v/>
      </c>
      <c r="Y5264" s="7">
        <f>IF($C5264="","",V5264-M5264)</f>
        <v/>
      </c>
      <c r="AA5264">
        <f>IF($C5264="","",IF(COUNTIF($C$2:$C5264,$C5264)=1,1,0))</f>
        <v/>
      </c>
      <c r="AB5264">
        <f>IF($AA5264=1,SUMPRODUCT(--($AE$2:$AE$6001&lt;$AE5264))+1,"")</f>
        <v/>
      </c>
      <c r="AC5264">
        <f>IF($C5264="","",IF(OR($W5264=TRUE(),$W5264="TRUE"),0,1))</f>
        <v/>
      </c>
      <c r="AD5264">
        <f>IF($C5264="","",IF($Z5264="Yes",1,0))</f>
        <v/>
      </c>
      <c r="AE5264">
        <f>IF($AA5264=1,IFERROR(IF(VALUE($C5264)&lt;100000000,VALUE($C5264),1000000000),IFERROR(IF(VALUE(MID($C5264,2,20))&lt;100000000,VALUE(MID($C5264,2,20)),1000000000),1000000000))+ROW()/100000,"")</f>
        <v/>
      </c>
    </row>
    <row r="5265">
      <c r="M5265" s="7">
        <f>IF($C5265="","",L5265*V5265/100)</f>
        <v/>
      </c>
      <c r="N5265" s="11" t="n"/>
      <c r="R5265" s="7" t="n"/>
      <c r="T5265" s="7" t="n"/>
      <c r="U5265" s="7">
        <f>IF($C5265="","",T5265*X5265/100)</f>
        <v/>
      </c>
      <c r="V5265" s="7">
        <f>IF($C5265="","",T5265-U5265)</f>
        <v/>
      </c>
      <c r="X5265">
        <f>IF($C5265="","",IF($AD5265=1,Settings!$C$8,IF($AC5265=1,Settings!$C$6,Settings!$C$7))*100)</f>
        <v/>
      </c>
      <c r="Y5265" s="7">
        <f>IF($C5265="","",V5265-M5265)</f>
        <v/>
      </c>
      <c r="AA5265">
        <f>IF($C5265="","",IF(COUNTIF($C$2:$C5265,$C5265)=1,1,0))</f>
        <v/>
      </c>
      <c r="AB5265">
        <f>IF($AA5265=1,SUMPRODUCT(--($AE$2:$AE$6001&lt;$AE5265))+1,"")</f>
        <v/>
      </c>
      <c r="AC5265">
        <f>IF($C5265="","",IF(OR($W5265=TRUE(),$W5265="TRUE"),0,1))</f>
        <v/>
      </c>
      <c r="AD5265">
        <f>IF($C5265="","",IF($Z5265="Yes",1,0))</f>
        <v/>
      </c>
      <c r="AE5265">
        <f>IF($AA5265=1,IFERROR(IF(VALUE($C5265)&lt;100000000,VALUE($C5265),1000000000),IFERROR(IF(VALUE(MID($C5265,2,20))&lt;100000000,VALUE(MID($C5265,2,20)),1000000000),1000000000))+ROW()/100000,"")</f>
        <v/>
      </c>
    </row>
    <row r="5266">
      <c r="M5266" s="7">
        <f>IF($C5266="","",L5266*V5266/100)</f>
        <v/>
      </c>
      <c r="N5266" s="11" t="n"/>
      <c r="R5266" s="7" t="n"/>
      <c r="T5266" s="7" t="n"/>
      <c r="U5266" s="7">
        <f>IF($C5266="","",T5266*X5266/100)</f>
        <v/>
      </c>
      <c r="V5266" s="7">
        <f>IF($C5266="","",T5266-U5266)</f>
        <v/>
      </c>
      <c r="X5266">
        <f>IF($C5266="","",IF($AD5266=1,Settings!$C$8,IF($AC5266=1,Settings!$C$6,Settings!$C$7))*100)</f>
        <v/>
      </c>
      <c r="Y5266" s="7">
        <f>IF($C5266="","",V5266-M5266)</f>
        <v/>
      </c>
      <c r="AA5266">
        <f>IF($C5266="","",IF(COUNTIF($C$2:$C5266,$C5266)=1,1,0))</f>
        <v/>
      </c>
      <c r="AB5266">
        <f>IF($AA5266=1,SUMPRODUCT(--($AE$2:$AE$6001&lt;$AE5266))+1,"")</f>
        <v/>
      </c>
      <c r="AC5266">
        <f>IF($C5266="","",IF(OR($W5266=TRUE(),$W5266="TRUE"),0,1))</f>
        <v/>
      </c>
      <c r="AD5266">
        <f>IF($C5266="","",IF($Z5266="Yes",1,0))</f>
        <v/>
      </c>
      <c r="AE5266">
        <f>IF($AA5266=1,IFERROR(IF(VALUE($C5266)&lt;100000000,VALUE($C5266),1000000000),IFERROR(IF(VALUE(MID($C5266,2,20))&lt;100000000,VALUE(MID($C5266,2,20)),1000000000),1000000000))+ROW()/100000,"")</f>
        <v/>
      </c>
    </row>
    <row r="5267">
      <c r="M5267" s="7">
        <f>IF($C5267="","",L5267*V5267/100)</f>
        <v/>
      </c>
      <c r="N5267" s="11" t="n"/>
      <c r="R5267" s="7" t="n"/>
      <c r="T5267" s="7" t="n"/>
      <c r="U5267" s="7">
        <f>IF($C5267="","",T5267*X5267/100)</f>
        <v/>
      </c>
      <c r="V5267" s="7">
        <f>IF($C5267="","",T5267-U5267)</f>
        <v/>
      </c>
      <c r="X5267">
        <f>IF($C5267="","",IF($AD5267=1,Settings!$C$8,IF($AC5267=1,Settings!$C$6,Settings!$C$7))*100)</f>
        <v/>
      </c>
      <c r="Y5267" s="7">
        <f>IF($C5267="","",V5267-M5267)</f>
        <v/>
      </c>
      <c r="AA5267">
        <f>IF($C5267="","",IF(COUNTIF($C$2:$C5267,$C5267)=1,1,0))</f>
        <v/>
      </c>
      <c r="AB5267">
        <f>IF($AA5267=1,SUMPRODUCT(--($AE$2:$AE$6001&lt;$AE5267))+1,"")</f>
        <v/>
      </c>
      <c r="AC5267">
        <f>IF($C5267="","",IF(OR($W5267=TRUE(),$W5267="TRUE"),0,1))</f>
        <v/>
      </c>
      <c r="AD5267">
        <f>IF($C5267="","",IF($Z5267="Yes",1,0))</f>
        <v/>
      </c>
      <c r="AE5267">
        <f>IF($AA5267=1,IFERROR(IF(VALUE($C5267)&lt;100000000,VALUE($C5267),1000000000),IFERROR(IF(VALUE(MID($C5267,2,20))&lt;100000000,VALUE(MID($C5267,2,20)),1000000000),1000000000))+ROW()/100000,"")</f>
        <v/>
      </c>
    </row>
    <row r="5268">
      <c r="M5268" s="7">
        <f>IF($C5268="","",L5268*V5268/100)</f>
        <v/>
      </c>
      <c r="N5268" s="11" t="n"/>
      <c r="R5268" s="7" t="n"/>
      <c r="T5268" s="7" t="n"/>
      <c r="U5268" s="7">
        <f>IF($C5268="","",T5268*X5268/100)</f>
        <v/>
      </c>
      <c r="V5268" s="7">
        <f>IF($C5268="","",T5268-U5268)</f>
        <v/>
      </c>
      <c r="X5268">
        <f>IF($C5268="","",IF($AD5268=1,Settings!$C$8,IF($AC5268=1,Settings!$C$6,Settings!$C$7))*100)</f>
        <v/>
      </c>
      <c r="Y5268" s="7">
        <f>IF($C5268="","",V5268-M5268)</f>
        <v/>
      </c>
      <c r="AA5268">
        <f>IF($C5268="","",IF(COUNTIF($C$2:$C5268,$C5268)=1,1,0))</f>
        <v/>
      </c>
      <c r="AB5268">
        <f>IF($AA5268=1,SUMPRODUCT(--($AE$2:$AE$6001&lt;$AE5268))+1,"")</f>
        <v/>
      </c>
      <c r="AC5268">
        <f>IF($C5268="","",IF(OR($W5268=TRUE(),$W5268="TRUE"),0,1))</f>
        <v/>
      </c>
      <c r="AD5268">
        <f>IF($C5268="","",IF($Z5268="Yes",1,0))</f>
        <v/>
      </c>
      <c r="AE5268">
        <f>IF($AA5268=1,IFERROR(IF(VALUE($C5268)&lt;100000000,VALUE($C5268),1000000000),IFERROR(IF(VALUE(MID($C5268,2,20))&lt;100000000,VALUE(MID($C5268,2,20)),1000000000),1000000000))+ROW()/100000,"")</f>
        <v/>
      </c>
    </row>
    <row r="5269">
      <c r="M5269" s="7">
        <f>IF($C5269="","",L5269*V5269/100)</f>
        <v/>
      </c>
      <c r="N5269" s="11" t="n"/>
      <c r="R5269" s="7" t="n"/>
      <c r="T5269" s="7" t="n"/>
      <c r="U5269" s="7">
        <f>IF($C5269="","",T5269*X5269/100)</f>
        <v/>
      </c>
      <c r="V5269" s="7">
        <f>IF($C5269="","",T5269-U5269)</f>
        <v/>
      </c>
      <c r="X5269">
        <f>IF($C5269="","",IF($AD5269=1,Settings!$C$8,IF($AC5269=1,Settings!$C$6,Settings!$C$7))*100)</f>
        <v/>
      </c>
      <c r="Y5269" s="7">
        <f>IF($C5269="","",V5269-M5269)</f>
        <v/>
      </c>
      <c r="AA5269">
        <f>IF($C5269="","",IF(COUNTIF($C$2:$C5269,$C5269)=1,1,0))</f>
        <v/>
      </c>
      <c r="AB5269">
        <f>IF($AA5269=1,SUMPRODUCT(--($AE$2:$AE$6001&lt;$AE5269))+1,"")</f>
        <v/>
      </c>
      <c r="AC5269">
        <f>IF($C5269="","",IF(OR($W5269=TRUE(),$W5269="TRUE"),0,1))</f>
        <v/>
      </c>
      <c r="AD5269">
        <f>IF($C5269="","",IF($Z5269="Yes",1,0))</f>
        <v/>
      </c>
      <c r="AE5269">
        <f>IF($AA5269=1,IFERROR(IF(VALUE($C5269)&lt;100000000,VALUE($C5269),1000000000),IFERROR(IF(VALUE(MID($C5269,2,20))&lt;100000000,VALUE(MID($C5269,2,20)),1000000000),1000000000))+ROW()/100000,"")</f>
        <v/>
      </c>
    </row>
    <row r="5270">
      <c r="M5270" s="7">
        <f>IF($C5270="","",L5270*V5270/100)</f>
        <v/>
      </c>
      <c r="N5270" s="11" t="n"/>
      <c r="R5270" s="7" t="n"/>
      <c r="T5270" s="7" t="n"/>
      <c r="U5270" s="7">
        <f>IF($C5270="","",T5270*X5270/100)</f>
        <v/>
      </c>
      <c r="V5270" s="7">
        <f>IF($C5270="","",T5270-U5270)</f>
        <v/>
      </c>
      <c r="X5270">
        <f>IF($C5270="","",IF($AD5270=1,Settings!$C$8,IF($AC5270=1,Settings!$C$6,Settings!$C$7))*100)</f>
        <v/>
      </c>
      <c r="Y5270" s="7">
        <f>IF($C5270="","",V5270-M5270)</f>
        <v/>
      </c>
      <c r="AA5270">
        <f>IF($C5270="","",IF(COUNTIF($C$2:$C5270,$C5270)=1,1,0))</f>
        <v/>
      </c>
      <c r="AB5270">
        <f>IF($AA5270=1,SUMPRODUCT(--($AE$2:$AE$6001&lt;$AE5270))+1,"")</f>
        <v/>
      </c>
      <c r="AC5270">
        <f>IF($C5270="","",IF(OR($W5270=TRUE(),$W5270="TRUE"),0,1))</f>
        <v/>
      </c>
      <c r="AD5270">
        <f>IF($C5270="","",IF($Z5270="Yes",1,0))</f>
        <v/>
      </c>
      <c r="AE5270">
        <f>IF($AA5270=1,IFERROR(IF(VALUE($C5270)&lt;100000000,VALUE($C5270),1000000000),IFERROR(IF(VALUE(MID($C5270,2,20))&lt;100000000,VALUE(MID($C5270,2,20)),1000000000),1000000000))+ROW()/100000,"")</f>
        <v/>
      </c>
    </row>
    <row r="5271">
      <c r="M5271" s="7">
        <f>IF($C5271="","",L5271*V5271/100)</f>
        <v/>
      </c>
      <c r="N5271" s="11" t="n"/>
      <c r="R5271" s="7" t="n"/>
      <c r="T5271" s="7" t="n"/>
      <c r="U5271" s="7">
        <f>IF($C5271="","",T5271*X5271/100)</f>
        <v/>
      </c>
      <c r="V5271" s="7">
        <f>IF($C5271="","",T5271-U5271)</f>
        <v/>
      </c>
      <c r="X5271">
        <f>IF($C5271="","",IF($AD5271=1,Settings!$C$8,IF($AC5271=1,Settings!$C$6,Settings!$C$7))*100)</f>
        <v/>
      </c>
      <c r="Y5271" s="7">
        <f>IF($C5271="","",V5271-M5271)</f>
        <v/>
      </c>
      <c r="AA5271">
        <f>IF($C5271="","",IF(COUNTIF($C$2:$C5271,$C5271)=1,1,0))</f>
        <v/>
      </c>
      <c r="AB5271">
        <f>IF($AA5271=1,SUMPRODUCT(--($AE$2:$AE$6001&lt;$AE5271))+1,"")</f>
        <v/>
      </c>
      <c r="AC5271">
        <f>IF($C5271="","",IF(OR($W5271=TRUE(),$W5271="TRUE"),0,1))</f>
        <v/>
      </c>
      <c r="AD5271">
        <f>IF($C5271="","",IF($Z5271="Yes",1,0))</f>
        <v/>
      </c>
      <c r="AE5271">
        <f>IF($AA5271=1,IFERROR(IF(VALUE($C5271)&lt;100000000,VALUE($C5271),1000000000),IFERROR(IF(VALUE(MID($C5271,2,20))&lt;100000000,VALUE(MID($C5271,2,20)),1000000000),1000000000))+ROW()/100000,"")</f>
        <v/>
      </c>
    </row>
    <row r="5272">
      <c r="M5272" s="7">
        <f>IF($C5272="","",L5272*V5272/100)</f>
        <v/>
      </c>
      <c r="N5272" s="11" t="n"/>
      <c r="R5272" s="7" t="n"/>
      <c r="T5272" s="7" t="n"/>
      <c r="U5272" s="7">
        <f>IF($C5272="","",T5272*X5272/100)</f>
        <v/>
      </c>
      <c r="V5272" s="7">
        <f>IF($C5272="","",T5272-U5272)</f>
        <v/>
      </c>
      <c r="X5272">
        <f>IF($C5272="","",IF($AD5272=1,Settings!$C$8,IF($AC5272=1,Settings!$C$6,Settings!$C$7))*100)</f>
        <v/>
      </c>
      <c r="Y5272" s="7">
        <f>IF($C5272="","",V5272-M5272)</f>
        <v/>
      </c>
      <c r="AA5272">
        <f>IF($C5272="","",IF(COUNTIF($C$2:$C5272,$C5272)=1,1,0))</f>
        <v/>
      </c>
      <c r="AB5272">
        <f>IF($AA5272=1,SUMPRODUCT(--($AE$2:$AE$6001&lt;$AE5272))+1,"")</f>
        <v/>
      </c>
      <c r="AC5272">
        <f>IF($C5272="","",IF(OR($W5272=TRUE(),$W5272="TRUE"),0,1))</f>
        <v/>
      </c>
      <c r="AD5272">
        <f>IF($C5272="","",IF($Z5272="Yes",1,0))</f>
        <v/>
      </c>
      <c r="AE5272">
        <f>IF($AA5272=1,IFERROR(IF(VALUE($C5272)&lt;100000000,VALUE($C5272),1000000000),IFERROR(IF(VALUE(MID($C5272,2,20))&lt;100000000,VALUE(MID($C5272,2,20)),1000000000),1000000000))+ROW()/100000,"")</f>
        <v/>
      </c>
    </row>
    <row r="5273">
      <c r="M5273" s="7">
        <f>IF($C5273="","",L5273*V5273/100)</f>
        <v/>
      </c>
      <c r="N5273" s="11" t="n"/>
      <c r="R5273" s="7" t="n"/>
      <c r="T5273" s="7" t="n"/>
      <c r="U5273" s="7">
        <f>IF($C5273="","",T5273*X5273/100)</f>
        <v/>
      </c>
      <c r="V5273" s="7">
        <f>IF($C5273="","",T5273-U5273)</f>
        <v/>
      </c>
      <c r="X5273">
        <f>IF($C5273="","",IF($AD5273=1,Settings!$C$8,IF($AC5273=1,Settings!$C$6,Settings!$C$7))*100)</f>
        <v/>
      </c>
      <c r="Y5273" s="7">
        <f>IF($C5273="","",V5273-M5273)</f>
        <v/>
      </c>
      <c r="AA5273">
        <f>IF($C5273="","",IF(COUNTIF($C$2:$C5273,$C5273)=1,1,0))</f>
        <v/>
      </c>
      <c r="AB5273">
        <f>IF($AA5273=1,SUMPRODUCT(--($AE$2:$AE$6001&lt;$AE5273))+1,"")</f>
        <v/>
      </c>
      <c r="AC5273">
        <f>IF($C5273="","",IF(OR($W5273=TRUE(),$W5273="TRUE"),0,1))</f>
        <v/>
      </c>
      <c r="AD5273">
        <f>IF($C5273="","",IF($Z5273="Yes",1,0))</f>
        <v/>
      </c>
      <c r="AE5273">
        <f>IF($AA5273=1,IFERROR(IF(VALUE($C5273)&lt;100000000,VALUE($C5273),1000000000),IFERROR(IF(VALUE(MID($C5273,2,20))&lt;100000000,VALUE(MID($C5273,2,20)),1000000000),1000000000))+ROW()/100000,"")</f>
        <v/>
      </c>
    </row>
    <row r="5274">
      <c r="M5274" s="7">
        <f>IF($C5274="","",L5274*V5274/100)</f>
        <v/>
      </c>
      <c r="N5274" s="11" t="n"/>
      <c r="R5274" s="7" t="n"/>
      <c r="T5274" s="7" t="n"/>
      <c r="U5274" s="7">
        <f>IF($C5274="","",T5274*X5274/100)</f>
        <v/>
      </c>
      <c r="V5274" s="7">
        <f>IF($C5274="","",T5274-U5274)</f>
        <v/>
      </c>
      <c r="X5274">
        <f>IF($C5274="","",IF($AD5274=1,Settings!$C$8,IF($AC5274=1,Settings!$C$6,Settings!$C$7))*100)</f>
        <v/>
      </c>
      <c r="Y5274" s="7">
        <f>IF($C5274="","",V5274-M5274)</f>
        <v/>
      </c>
      <c r="AA5274">
        <f>IF($C5274="","",IF(COUNTIF($C$2:$C5274,$C5274)=1,1,0))</f>
        <v/>
      </c>
      <c r="AB5274">
        <f>IF($AA5274=1,SUMPRODUCT(--($AE$2:$AE$6001&lt;$AE5274))+1,"")</f>
        <v/>
      </c>
      <c r="AC5274">
        <f>IF($C5274="","",IF(OR($W5274=TRUE(),$W5274="TRUE"),0,1))</f>
        <v/>
      </c>
      <c r="AD5274">
        <f>IF($C5274="","",IF($Z5274="Yes",1,0))</f>
        <v/>
      </c>
      <c r="AE5274">
        <f>IF($AA5274=1,IFERROR(IF(VALUE($C5274)&lt;100000000,VALUE($C5274),1000000000),IFERROR(IF(VALUE(MID($C5274,2,20))&lt;100000000,VALUE(MID($C5274,2,20)),1000000000),1000000000))+ROW()/100000,"")</f>
        <v/>
      </c>
    </row>
    <row r="5275">
      <c r="M5275" s="7">
        <f>IF($C5275="","",L5275*V5275/100)</f>
        <v/>
      </c>
      <c r="N5275" s="11" t="n"/>
      <c r="R5275" s="7" t="n"/>
      <c r="T5275" s="7" t="n"/>
      <c r="U5275" s="7">
        <f>IF($C5275="","",T5275*X5275/100)</f>
        <v/>
      </c>
      <c r="V5275" s="7">
        <f>IF($C5275="","",T5275-U5275)</f>
        <v/>
      </c>
      <c r="X5275">
        <f>IF($C5275="","",IF($AD5275=1,Settings!$C$8,IF($AC5275=1,Settings!$C$6,Settings!$C$7))*100)</f>
        <v/>
      </c>
      <c r="Y5275" s="7">
        <f>IF($C5275="","",V5275-M5275)</f>
        <v/>
      </c>
      <c r="AA5275">
        <f>IF($C5275="","",IF(COUNTIF($C$2:$C5275,$C5275)=1,1,0))</f>
        <v/>
      </c>
      <c r="AB5275">
        <f>IF($AA5275=1,SUMPRODUCT(--($AE$2:$AE$6001&lt;$AE5275))+1,"")</f>
        <v/>
      </c>
      <c r="AC5275">
        <f>IF($C5275="","",IF(OR($W5275=TRUE(),$W5275="TRUE"),0,1))</f>
        <v/>
      </c>
      <c r="AD5275">
        <f>IF($C5275="","",IF($Z5275="Yes",1,0))</f>
        <v/>
      </c>
      <c r="AE5275">
        <f>IF($AA5275=1,IFERROR(IF(VALUE($C5275)&lt;100000000,VALUE($C5275),1000000000),IFERROR(IF(VALUE(MID($C5275,2,20))&lt;100000000,VALUE(MID($C5275,2,20)),1000000000),1000000000))+ROW()/100000,"")</f>
        <v/>
      </c>
    </row>
    <row r="5276">
      <c r="M5276" s="7">
        <f>IF($C5276="","",L5276*V5276/100)</f>
        <v/>
      </c>
      <c r="N5276" s="11" t="n"/>
      <c r="R5276" s="7" t="n"/>
      <c r="T5276" s="7" t="n"/>
      <c r="U5276" s="7">
        <f>IF($C5276="","",T5276*X5276/100)</f>
        <v/>
      </c>
      <c r="V5276" s="7">
        <f>IF($C5276="","",T5276-U5276)</f>
        <v/>
      </c>
      <c r="X5276">
        <f>IF($C5276="","",IF($AD5276=1,Settings!$C$8,IF($AC5276=1,Settings!$C$6,Settings!$C$7))*100)</f>
        <v/>
      </c>
      <c r="Y5276" s="7">
        <f>IF($C5276="","",V5276-M5276)</f>
        <v/>
      </c>
      <c r="AA5276">
        <f>IF($C5276="","",IF(COUNTIF($C$2:$C5276,$C5276)=1,1,0))</f>
        <v/>
      </c>
      <c r="AB5276">
        <f>IF($AA5276=1,SUMPRODUCT(--($AE$2:$AE$6001&lt;$AE5276))+1,"")</f>
        <v/>
      </c>
      <c r="AC5276">
        <f>IF($C5276="","",IF(OR($W5276=TRUE(),$W5276="TRUE"),0,1))</f>
        <v/>
      </c>
      <c r="AD5276">
        <f>IF($C5276="","",IF($Z5276="Yes",1,0))</f>
        <v/>
      </c>
      <c r="AE5276">
        <f>IF($AA5276=1,IFERROR(IF(VALUE($C5276)&lt;100000000,VALUE($C5276),1000000000),IFERROR(IF(VALUE(MID($C5276,2,20))&lt;100000000,VALUE(MID($C5276,2,20)),1000000000),1000000000))+ROW()/100000,"")</f>
        <v/>
      </c>
    </row>
    <row r="5277">
      <c r="M5277" s="7">
        <f>IF($C5277="","",L5277*V5277/100)</f>
        <v/>
      </c>
      <c r="N5277" s="11" t="n"/>
      <c r="R5277" s="7" t="n"/>
      <c r="T5277" s="7" t="n"/>
      <c r="U5277" s="7">
        <f>IF($C5277="","",T5277*X5277/100)</f>
        <v/>
      </c>
      <c r="V5277" s="7">
        <f>IF($C5277="","",T5277-U5277)</f>
        <v/>
      </c>
      <c r="X5277">
        <f>IF($C5277="","",IF($AD5277=1,Settings!$C$8,IF($AC5277=1,Settings!$C$6,Settings!$C$7))*100)</f>
        <v/>
      </c>
      <c r="Y5277" s="7">
        <f>IF($C5277="","",V5277-M5277)</f>
        <v/>
      </c>
      <c r="AA5277">
        <f>IF($C5277="","",IF(COUNTIF($C$2:$C5277,$C5277)=1,1,0))</f>
        <v/>
      </c>
      <c r="AB5277">
        <f>IF($AA5277=1,SUMPRODUCT(--($AE$2:$AE$6001&lt;$AE5277))+1,"")</f>
        <v/>
      </c>
      <c r="AC5277">
        <f>IF($C5277="","",IF(OR($W5277=TRUE(),$W5277="TRUE"),0,1))</f>
        <v/>
      </c>
      <c r="AD5277">
        <f>IF($C5277="","",IF($Z5277="Yes",1,0))</f>
        <v/>
      </c>
      <c r="AE5277">
        <f>IF($AA5277=1,IFERROR(IF(VALUE($C5277)&lt;100000000,VALUE($C5277),1000000000),IFERROR(IF(VALUE(MID($C5277,2,20))&lt;100000000,VALUE(MID($C5277,2,20)),1000000000),1000000000))+ROW()/100000,"")</f>
        <v/>
      </c>
    </row>
    <row r="5278">
      <c r="M5278" s="7">
        <f>IF($C5278="","",L5278*V5278/100)</f>
        <v/>
      </c>
      <c r="N5278" s="11" t="n"/>
      <c r="R5278" s="7" t="n"/>
      <c r="T5278" s="7" t="n"/>
      <c r="U5278" s="7">
        <f>IF($C5278="","",T5278*X5278/100)</f>
        <v/>
      </c>
      <c r="V5278" s="7">
        <f>IF($C5278="","",T5278-U5278)</f>
        <v/>
      </c>
      <c r="X5278">
        <f>IF($C5278="","",IF($AD5278=1,Settings!$C$8,IF($AC5278=1,Settings!$C$6,Settings!$C$7))*100)</f>
        <v/>
      </c>
      <c r="Y5278" s="7">
        <f>IF($C5278="","",V5278-M5278)</f>
        <v/>
      </c>
      <c r="AA5278">
        <f>IF($C5278="","",IF(COUNTIF($C$2:$C5278,$C5278)=1,1,0))</f>
        <v/>
      </c>
      <c r="AB5278">
        <f>IF($AA5278=1,SUMPRODUCT(--($AE$2:$AE$6001&lt;$AE5278))+1,"")</f>
        <v/>
      </c>
      <c r="AC5278">
        <f>IF($C5278="","",IF(OR($W5278=TRUE(),$W5278="TRUE"),0,1))</f>
        <v/>
      </c>
      <c r="AD5278">
        <f>IF($C5278="","",IF($Z5278="Yes",1,0))</f>
        <v/>
      </c>
      <c r="AE5278">
        <f>IF($AA5278=1,IFERROR(IF(VALUE($C5278)&lt;100000000,VALUE($C5278),1000000000),IFERROR(IF(VALUE(MID($C5278,2,20))&lt;100000000,VALUE(MID($C5278,2,20)),1000000000),1000000000))+ROW()/100000,"")</f>
        <v/>
      </c>
    </row>
    <row r="5279">
      <c r="M5279" s="7">
        <f>IF($C5279="","",L5279*V5279/100)</f>
        <v/>
      </c>
      <c r="N5279" s="11" t="n"/>
      <c r="R5279" s="7" t="n"/>
      <c r="T5279" s="7" t="n"/>
      <c r="U5279" s="7">
        <f>IF($C5279="","",T5279*X5279/100)</f>
        <v/>
      </c>
      <c r="V5279" s="7">
        <f>IF($C5279="","",T5279-U5279)</f>
        <v/>
      </c>
      <c r="X5279">
        <f>IF($C5279="","",IF($AD5279=1,Settings!$C$8,IF($AC5279=1,Settings!$C$6,Settings!$C$7))*100)</f>
        <v/>
      </c>
      <c r="Y5279" s="7">
        <f>IF($C5279="","",V5279-M5279)</f>
        <v/>
      </c>
      <c r="AA5279">
        <f>IF($C5279="","",IF(COUNTIF($C$2:$C5279,$C5279)=1,1,0))</f>
        <v/>
      </c>
      <c r="AB5279">
        <f>IF($AA5279=1,SUMPRODUCT(--($AE$2:$AE$6001&lt;$AE5279))+1,"")</f>
        <v/>
      </c>
      <c r="AC5279">
        <f>IF($C5279="","",IF(OR($W5279=TRUE(),$W5279="TRUE"),0,1))</f>
        <v/>
      </c>
      <c r="AD5279">
        <f>IF($C5279="","",IF($Z5279="Yes",1,0))</f>
        <v/>
      </c>
      <c r="AE5279">
        <f>IF($AA5279=1,IFERROR(IF(VALUE($C5279)&lt;100000000,VALUE($C5279),1000000000),IFERROR(IF(VALUE(MID($C5279,2,20))&lt;100000000,VALUE(MID($C5279,2,20)),1000000000),1000000000))+ROW()/100000,"")</f>
        <v/>
      </c>
    </row>
    <row r="5280">
      <c r="M5280" s="7">
        <f>IF($C5280="","",L5280*V5280/100)</f>
        <v/>
      </c>
      <c r="N5280" s="11" t="n"/>
      <c r="R5280" s="7" t="n"/>
      <c r="T5280" s="7" t="n"/>
      <c r="U5280" s="7">
        <f>IF($C5280="","",T5280*X5280/100)</f>
        <v/>
      </c>
      <c r="V5280" s="7">
        <f>IF($C5280="","",T5280-U5280)</f>
        <v/>
      </c>
      <c r="X5280">
        <f>IF($C5280="","",IF($AD5280=1,Settings!$C$8,IF($AC5280=1,Settings!$C$6,Settings!$C$7))*100)</f>
        <v/>
      </c>
      <c r="Y5280" s="7">
        <f>IF($C5280="","",V5280-M5280)</f>
        <v/>
      </c>
      <c r="AA5280">
        <f>IF($C5280="","",IF(COUNTIF($C$2:$C5280,$C5280)=1,1,0))</f>
        <v/>
      </c>
      <c r="AB5280">
        <f>IF($AA5280=1,SUMPRODUCT(--($AE$2:$AE$6001&lt;$AE5280))+1,"")</f>
        <v/>
      </c>
      <c r="AC5280">
        <f>IF($C5280="","",IF(OR($W5280=TRUE(),$W5280="TRUE"),0,1))</f>
        <v/>
      </c>
      <c r="AD5280">
        <f>IF($C5280="","",IF($Z5280="Yes",1,0))</f>
        <v/>
      </c>
      <c r="AE5280">
        <f>IF($AA5280=1,IFERROR(IF(VALUE($C5280)&lt;100000000,VALUE($C5280),1000000000),IFERROR(IF(VALUE(MID($C5280,2,20))&lt;100000000,VALUE(MID($C5280,2,20)),1000000000),1000000000))+ROW()/100000,"")</f>
        <v/>
      </c>
    </row>
    <row r="5281">
      <c r="M5281" s="7">
        <f>IF($C5281="","",L5281*V5281/100)</f>
        <v/>
      </c>
      <c r="N5281" s="11" t="n"/>
      <c r="R5281" s="7" t="n"/>
      <c r="T5281" s="7" t="n"/>
      <c r="U5281" s="7">
        <f>IF($C5281="","",T5281*X5281/100)</f>
        <v/>
      </c>
      <c r="V5281" s="7">
        <f>IF($C5281="","",T5281-U5281)</f>
        <v/>
      </c>
      <c r="X5281">
        <f>IF($C5281="","",IF($AD5281=1,Settings!$C$8,IF($AC5281=1,Settings!$C$6,Settings!$C$7))*100)</f>
        <v/>
      </c>
      <c r="Y5281" s="7">
        <f>IF($C5281="","",V5281-M5281)</f>
        <v/>
      </c>
      <c r="AA5281">
        <f>IF($C5281="","",IF(COUNTIF($C$2:$C5281,$C5281)=1,1,0))</f>
        <v/>
      </c>
      <c r="AB5281">
        <f>IF($AA5281=1,SUMPRODUCT(--($AE$2:$AE$6001&lt;$AE5281))+1,"")</f>
        <v/>
      </c>
      <c r="AC5281">
        <f>IF($C5281="","",IF(OR($W5281=TRUE(),$W5281="TRUE"),0,1))</f>
        <v/>
      </c>
      <c r="AD5281">
        <f>IF($C5281="","",IF($Z5281="Yes",1,0))</f>
        <v/>
      </c>
      <c r="AE5281">
        <f>IF($AA5281=1,IFERROR(IF(VALUE($C5281)&lt;100000000,VALUE($C5281),1000000000),IFERROR(IF(VALUE(MID($C5281,2,20))&lt;100000000,VALUE(MID($C5281,2,20)),1000000000),1000000000))+ROW()/100000,"")</f>
        <v/>
      </c>
    </row>
    <row r="5282">
      <c r="M5282" s="7">
        <f>IF($C5282="","",L5282*V5282/100)</f>
        <v/>
      </c>
      <c r="N5282" s="11" t="n"/>
      <c r="R5282" s="7" t="n"/>
      <c r="T5282" s="7" t="n"/>
      <c r="U5282" s="7">
        <f>IF($C5282="","",T5282*X5282/100)</f>
        <v/>
      </c>
      <c r="V5282" s="7">
        <f>IF($C5282="","",T5282-U5282)</f>
        <v/>
      </c>
      <c r="X5282">
        <f>IF($C5282="","",IF($AD5282=1,Settings!$C$8,IF($AC5282=1,Settings!$C$6,Settings!$C$7))*100)</f>
        <v/>
      </c>
      <c r="Y5282" s="7">
        <f>IF($C5282="","",V5282-M5282)</f>
        <v/>
      </c>
      <c r="AA5282">
        <f>IF($C5282="","",IF(COUNTIF($C$2:$C5282,$C5282)=1,1,0))</f>
        <v/>
      </c>
      <c r="AB5282">
        <f>IF($AA5282=1,SUMPRODUCT(--($AE$2:$AE$6001&lt;$AE5282))+1,"")</f>
        <v/>
      </c>
      <c r="AC5282">
        <f>IF($C5282="","",IF(OR($W5282=TRUE(),$W5282="TRUE"),0,1))</f>
        <v/>
      </c>
      <c r="AD5282">
        <f>IF($C5282="","",IF($Z5282="Yes",1,0))</f>
        <v/>
      </c>
      <c r="AE5282">
        <f>IF($AA5282=1,IFERROR(IF(VALUE($C5282)&lt;100000000,VALUE($C5282),1000000000),IFERROR(IF(VALUE(MID($C5282,2,20))&lt;100000000,VALUE(MID($C5282,2,20)),1000000000),1000000000))+ROW()/100000,"")</f>
        <v/>
      </c>
    </row>
    <row r="5283">
      <c r="M5283" s="7">
        <f>IF($C5283="","",L5283*V5283/100)</f>
        <v/>
      </c>
      <c r="N5283" s="11" t="n"/>
      <c r="R5283" s="7" t="n"/>
      <c r="T5283" s="7" t="n"/>
      <c r="U5283" s="7">
        <f>IF($C5283="","",T5283*X5283/100)</f>
        <v/>
      </c>
      <c r="V5283" s="7">
        <f>IF($C5283="","",T5283-U5283)</f>
        <v/>
      </c>
      <c r="X5283">
        <f>IF($C5283="","",IF($AD5283=1,Settings!$C$8,IF($AC5283=1,Settings!$C$6,Settings!$C$7))*100)</f>
        <v/>
      </c>
      <c r="Y5283" s="7">
        <f>IF($C5283="","",V5283-M5283)</f>
        <v/>
      </c>
      <c r="AA5283">
        <f>IF($C5283="","",IF(COUNTIF($C$2:$C5283,$C5283)=1,1,0))</f>
        <v/>
      </c>
      <c r="AB5283">
        <f>IF($AA5283=1,SUMPRODUCT(--($AE$2:$AE$6001&lt;$AE5283))+1,"")</f>
        <v/>
      </c>
      <c r="AC5283">
        <f>IF($C5283="","",IF(OR($W5283=TRUE(),$W5283="TRUE"),0,1))</f>
        <v/>
      </c>
      <c r="AD5283">
        <f>IF($C5283="","",IF($Z5283="Yes",1,0))</f>
        <v/>
      </c>
      <c r="AE5283">
        <f>IF($AA5283=1,IFERROR(IF(VALUE($C5283)&lt;100000000,VALUE($C5283),1000000000),IFERROR(IF(VALUE(MID($C5283,2,20))&lt;100000000,VALUE(MID($C5283,2,20)),1000000000),1000000000))+ROW()/100000,"")</f>
        <v/>
      </c>
    </row>
    <row r="5284">
      <c r="M5284" s="7">
        <f>IF($C5284="","",L5284*V5284/100)</f>
        <v/>
      </c>
      <c r="N5284" s="11" t="n"/>
      <c r="R5284" s="7" t="n"/>
      <c r="T5284" s="7" t="n"/>
      <c r="U5284" s="7">
        <f>IF($C5284="","",T5284*X5284/100)</f>
        <v/>
      </c>
      <c r="V5284" s="7">
        <f>IF($C5284="","",T5284-U5284)</f>
        <v/>
      </c>
      <c r="X5284">
        <f>IF($C5284="","",IF($AD5284=1,Settings!$C$8,IF($AC5284=1,Settings!$C$6,Settings!$C$7))*100)</f>
        <v/>
      </c>
      <c r="Y5284" s="7">
        <f>IF($C5284="","",V5284-M5284)</f>
        <v/>
      </c>
      <c r="AA5284">
        <f>IF($C5284="","",IF(COUNTIF($C$2:$C5284,$C5284)=1,1,0))</f>
        <v/>
      </c>
      <c r="AB5284">
        <f>IF($AA5284=1,SUMPRODUCT(--($AE$2:$AE$6001&lt;$AE5284))+1,"")</f>
        <v/>
      </c>
      <c r="AC5284">
        <f>IF($C5284="","",IF(OR($W5284=TRUE(),$W5284="TRUE"),0,1))</f>
        <v/>
      </c>
      <c r="AD5284">
        <f>IF($C5284="","",IF($Z5284="Yes",1,0))</f>
        <v/>
      </c>
      <c r="AE5284">
        <f>IF($AA5284=1,IFERROR(IF(VALUE($C5284)&lt;100000000,VALUE($C5284),1000000000),IFERROR(IF(VALUE(MID($C5284,2,20))&lt;100000000,VALUE(MID($C5284,2,20)),1000000000),1000000000))+ROW()/100000,"")</f>
        <v/>
      </c>
    </row>
    <row r="5285">
      <c r="M5285" s="7">
        <f>IF($C5285="","",L5285*V5285/100)</f>
        <v/>
      </c>
      <c r="N5285" s="11" t="n"/>
      <c r="R5285" s="7" t="n"/>
      <c r="T5285" s="7" t="n"/>
      <c r="U5285" s="7">
        <f>IF($C5285="","",T5285*X5285/100)</f>
        <v/>
      </c>
      <c r="V5285" s="7">
        <f>IF($C5285="","",T5285-U5285)</f>
        <v/>
      </c>
      <c r="X5285">
        <f>IF($C5285="","",IF($AD5285=1,Settings!$C$8,IF($AC5285=1,Settings!$C$6,Settings!$C$7))*100)</f>
        <v/>
      </c>
      <c r="Y5285" s="7">
        <f>IF($C5285="","",V5285-M5285)</f>
        <v/>
      </c>
      <c r="AA5285">
        <f>IF($C5285="","",IF(COUNTIF($C$2:$C5285,$C5285)=1,1,0))</f>
        <v/>
      </c>
      <c r="AB5285">
        <f>IF($AA5285=1,SUMPRODUCT(--($AE$2:$AE$6001&lt;$AE5285))+1,"")</f>
        <v/>
      </c>
      <c r="AC5285">
        <f>IF($C5285="","",IF(OR($W5285=TRUE(),$W5285="TRUE"),0,1))</f>
        <v/>
      </c>
      <c r="AD5285">
        <f>IF($C5285="","",IF($Z5285="Yes",1,0))</f>
        <v/>
      </c>
      <c r="AE5285">
        <f>IF($AA5285=1,IFERROR(IF(VALUE($C5285)&lt;100000000,VALUE($C5285),1000000000),IFERROR(IF(VALUE(MID($C5285,2,20))&lt;100000000,VALUE(MID($C5285,2,20)),1000000000),1000000000))+ROW()/100000,"")</f>
        <v/>
      </c>
    </row>
    <row r="5286">
      <c r="M5286" s="7">
        <f>IF($C5286="","",L5286*V5286/100)</f>
        <v/>
      </c>
      <c r="N5286" s="11" t="n"/>
      <c r="R5286" s="7" t="n"/>
      <c r="T5286" s="7" t="n"/>
      <c r="U5286" s="7">
        <f>IF($C5286="","",T5286*X5286/100)</f>
        <v/>
      </c>
      <c r="V5286" s="7">
        <f>IF($C5286="","",T5286-U5286)</f>
        <v/>
      </c>
      <c r="X5286">
        <f>IF($C5286="","",IF($AD5286=1,Settings!$C$8,IF($AC5286=1,Settings!$C$6,Settings!$C$7))*100)</f>
        <v/>
      </c>
      <c r="Y5286" s="7">
        <f>IF($C5286="","",V5286-M5286)</f>
        <v/>
      </c>
      <c r="AA5286">
        <f>IF($C5286="","",IF(COUNTIF($C$2:$C5286,$C5286)=1,1,0))</f>
        <v/>
      </c>
      <c r="AB5286">
        <f>IF($AA5286=1,SUMPRODUCT(--($AE$2:$AE$6001&lt;$AE5286))+1,"")</f>
        <v/>
      </c>
      <c r="AC5286">
        <f>IF($C5286="","",IF(OR($W5286=TRUE(),$W5286="TRUE"),0,1))</f>
        <v/>
      </c>
      <c r="AD5286">
        <f>IF($C5286="","",IF($Z5286="Yes",1,0))</f>
        <v/>
      </c>
      <c r="AE5286">
        <f>IF($AA5286=1,IFERROR(IF(VALUE($C5286)&lt;100000000,VALUE($C5286),1000000000),IFERROR(IF(VALUE(MID($C5286,2,20))&lt;100000000,VALUE(MID($C5286,2,20)),1000000000),1000000000))+ROW()/100000,"")</f>
        <v/>
      </c>
    </row>
    <row r="5287">
      <c r="M5287" s="7">
        <f>IF($C5287="","",L5287*V5287/100)</f>
        <v/>
      </c>
      <c r="N5287" s="11" t="n"/>
      <c r="R5287" s="7" t="n"/>
      <c r="T5287" s="7" t="n"/>
      <c r="U5287" s="7">
        <f>IF($C5287="","",T5287*X5287/100)</f>
        <v/>
      </c>
      <c r="V5287" s="7">
        <f>IF($C5287="","",T5287-U5287)</f>
        <v/>
      </c>
      <c r="X5287">
        <f>IF($C5287="","",IF($AD5287=1,Settings!$C$8,IF($AC5287=1,Settings!$C$6,Settings!$C$7))*100)</f>
        <v/>
      </c>
      <c r="Y5287" s="7">
        <f>IF($C5287="","",V5287-M5287)</f>
        <v/>
      </c>
      <c r="AA5287">
        <f>IF($C5287="","",IF(COUNTIF($C$2:$C5287,$C5287)=1,1,0))</f>
        <v/>
      </c>
      <c r="AB5287">
        <f>IF($AA5287=1,SUMPRODUCT(--($AE$2:$AE$6001&lt;$AE5287))+1,"")</f>
        <v/>
      </c>
      <c r="AC5287">
        <f>IF($C5287="","",IF(OR($W5287=TRUE(),$W5287="TRUE"),0,1))</f>
        <v/>
      </c>
      <c r="AD5287">
        <f>IF($C5287="","",IF($Z5287="Yes",1,0))</f>
        <v/>
      </c>
      <c r="AE5287">
        <f>IF($AA5287=1,IFERROR(IF(VALUE($C5287)&lt;100000000,VALUE($C5287),1000000000),IFERROR(IF(VALUE(MID($C5287,2,20))&lt;100000000,VALUE(MID($C5287,2,20)),1000000000),1000000000))+ROW()/100000,"")</f>
        <v/>
      </c>
    </row>
    <row r="5288">
      <c r="M5288" s="7">
        <f>IF($C5288="","",L5288*V5288/100)</f>
        <v/>
      </c>
      <c r="N5288" s="11" t="n"/>
      <c r="R5288" s="7" t="n"/>
      <c r="T5288" s="7" t="n"/>
      <c r="U5288" s="7">
        <f>IF($C5288="","",T5288*X5288/100)</f>
        <v/>
      </c>
      <c r="V5288" s="7">
        <f>IF($C5288="","",T5288-U5288)</f>
        <v/>
      </c>
      <c r="X5288">
        <f>IF($C5288="","",IF($AD5288=1,Settings!$C$8,IF($AC5288=1,Settings!$C$6,Settings!$C$7))*100)</f>
        <v/>
      </c>
      <c r="Y5288" s="7">
        <f>IF($C5288="","",V5288-M5288)</f>
        <v/>
      </c>
      <c r="AA5288">
        <f>IF($C5288="","",IF(COUNTIF($C$2:$C5288,$C5288)=1,1,0))</f>
        <v/>
      </c>
      <c r="AB5288">
        <f>IF($AA5288=1,SUMPRODUCT(--($AE$2:$AE$6001&lt;$AE5288))+1,"")</f>
        <v/>
      </c>
      <c r="AC5288">
        <f>IF($C5288="","",IF(OR($W5288=TRUE(),$W5288="TRUE"),0,1))</f>
        <v/>
      </c>
      <c r="AD5288">
        <f>IF($C5288="","",IF($Z5288="Yes",1,0))</f>
        <v/>
      </c>
      <c r="AE5288">
        <f>IF($AA5288=1,IFERROR(IF(VALUE($C5288)&lt;100000000,VALUE($C5288),1000000000),IFERROR(IF(VALUE(MID($C5288,2,20))&lt;100000000,VALUE(MID($C5288,2,20)),1000000000),1000000000))+ROW()/100000,"")</f>
        <v/>
      </c>
    </row>
    <row r="5289">
      <c r="M5289" s="7">
        <f>IF($C5289="","",L5289*V5289/100)</f>
        <v/>
      </c>
      <c r="N5289" s="11" t="n"/>
      <c r="R5289" s="7" t="n"/>
      <c r="T5289" s="7" t="n"/>
      <c r="U5289" s="7">
        <f>IF($C5289="","",T5289*X5289/100)</f>
        <v/>
      </c>
      <c r="V5289" s="7">
        <f>IF($C5289="","",T5289-U5289)</f>
        <v/>
      </c>
      <c r="X5289">
        <f>IF($C5289="","",IF($AD5289=1,Settings!$C$8,IF($AC5289=1,Settings!$C$6,Settings!$C$7))*100)</f>
        <v/>
      </c>
      <c r="Y5289" s="7">
        <f>IF($C5289="","",V5289-M5289)</f>
        <v/>
      </c>
      <c r="AA5289">
        <f>IF($C5289="","",IF(COUNTIF($C$2:$C5289,$C5289)=1,1,0))</f>
        <v/>
      </c>
      <c r="AB5289">
        <f>IF($AA5289=1,SUMPRODUCT(--($AE$2:$AE$6001&lt;$AE5289))+1,"")</f>
        <v/>
      </c>
      <c r="AC5289">
        <f>IF($C5289="","",IF(OR($W5289=TRUE(),$W5289="TRUE"),0,1))</f>
        <v/>
      </c>
      <c r="AD5289">
        <f>IF($C5289="","",IF($Z5289="Yes",1,0))</f>
        <v/>
      </c>
      <c r="AE5289">
        <f>IF($AA5289=1,IFERROR(IF(VALUE($C5289)&lt;100000000,VALUE($C5289),1000000000),IFERROR(IF(VALUE(MID($C5289,2,20))&lt;100000000,VALUE(MID($C5289,2,20)),1000000000),1000000000))+ROW()/100000,"")</f>
        <v/>
      </c>
    </row>
    <row r="5290">
      <c r="M5290" s="7">
        <f>IF($C5290="","",L5290*V5290/100)</f>
        <v/>
      </c>
      <c r="N5290" s="11" t="n"/>
      <c r="R5290" s="7" t="n"/>
      <c r="T5290" s="7" t="n"/>
      <c r="U5290" s="7">
        <f>IF($C5290="","",T5290*X5290/100)</f>
        <v/>
      </c>
      <c r="V5290" s="7">
        <f>IF($C5290="","",T5290-U5290)</f>
        <v/>
      </c>
      <c r="X5290">
        <f>IF($C5290="","",IF($AD5290=1,Settings!$C$8,IF($AC5290=1,Settings!$C$6,Settings!$C$7))*100)</f>
        <v/>
      </c>
      <c r="Y5290" s="7">
        <f>IF($C5290="","",V5290-M5290)</f>
        <v/>
      </c>
      <c r="AA5290">
        <f>IF($C5290="","",IF(COUNTIF($C$2:$C5290,$C5290)=1,1,0))</f>
        <v/>
      </c>
      <c r="AB5290">
        <f>IF($AA5290=1,SUMPRODUCT(--($AE$2:$AE$6001&lt;$AE5290))+1,"")</f>
        <v/>
      </c>
      <c r="AC5290">
        <f>IF($C5290="","",IF(OR($W5290=TRUE(),$W5290="TRUE"),0,1))</f>
        <v/>
      </c>
      <c r="AD5290">
        <f>IF($C5290="","",IF($Z5290="Yes",1,0))</f>
        <v/>
      </c>
      <c r="AE5290">
        <f>IF($AA5290=1,IFERROR(IF(VALUE($C5290)&lt;100000000,VALUE($C5290),1000000000),IFERROR(IF(VALUE(MID($C5290,2,20))&lt;100000000,VALUE(MID($C5290,2,20)),1000000000),1000000000))+ROW()/100000,"")</f>
        <v/>
      </c>
    </row>
    <row r="5291">
      <c r="M5291" s="7">
        <f>IF($C5291="","",L5291*V5291/100)</f>
        <v/>
      </c>
      <c r="N5291" s="11" t="n"/>
      <c r="R5291" s="7" t="n"/>
      <c r="T5291" s="7" t="n"/>
      <c r="U5291" s="7">
        <f>IF($C5291="","",T5291*X5291/100)</f>
        <v/>
      </c>
      <c r="V5291" s="7">
        <f>IF($C5291="","",T5291-U5291)</f>
        <v/>
      </c>
      <c r="X5291">
        <f>IF($C5291="","",IF($AD5291=1,Settings!$C$8,IF($AC5291=1,Settings!$C$6,Settings!$C$7))*100)</f>
        <v/>
      </c>
      <c r="Y5291" s="7">
        <f>IF($C5291="","",V5291-M5291)</f>
        <v/>
      </c>
      <c r="AA5291">
        <f>IF($C5291="","",IF(COUNTIF($C$2:$C5291,$C5291)=1,1,0))</f>
        <v/>
      </c>
      <c r="AB5291">
        <f>IF($AA5291=1,SUMPRODUCT(--($AE$2:$AE$6001&lt;$AE5291))+1,"")</f>
        <v/>
      </c>
      <c r="AC5291">
        <f>IF($C5291="","",IF(OR($W5291=TRUE(),$W5291="TRUE"),0,1))</f>
        <v/>
      </c>
      <c r="AD5291">
        <f>IF($C5291="","",IF($Z5291="Yes",1,0))</f>
        <v/>
      </c>
      <c r="AE5291">
        <f>IF($AA5291=1,IFERROR(IF(VALUE($C5291)&lt;100000000,VALUE($C5291),1000000000),IFERROR(IF(VALUE(MID($C5291,2,20))&lt;100000000,VALUE(MID($C5291,2,20)),1000000000),1000000000))+ROW()/100000,"")</f>
        <v/>
      </c>
    </row>
    <row r="5292">
      <c r="M5292" s="7">
        <f>IF($C5292="","",L5292*V5292/100)</f>
        <v/>
      </c>
      <c r="N5292" s="11" t="n"/>
      <c r="R5292" s="7" t="n"/>
      <c r="T5292" s="7" t="n"/>
      <c r="U5292" s="7">
        <f>IF($C5292="","",T5292*X5292/100)</f>
        <v/>
      </c>
      <c r="V5292" s="7">
        <f>IF($C5292="","",T5292-U5292)</f>
        <v/>
      </c>
      <c r="X5292">
        <f>IF($C5292="","",IF($AD5292=1,Settings!$C$8,IF($AC5292=1,Settings!$C$6,Settings!$C$7))*100)</f>
        <v/>
      </c>
      <c r="Y5292" s="7">
        <f>IF($C5292="","",V5292-M5292)</f>
        <v/>
      </c>
      <c r="AA5292">
        <f>IF($C5292="","",IF(COUNTIF($C$2:$C5292,$C5292)=1,1,0))</f>
        <v/>
      </c>
      <c r="AB5292">
        <f>IF($AA5292=1,SUMPRODUCT(--($AE$2:$AE$6001&lt;$AE5292))+1,"")</f>
        <v/>
      </c>
      <c r="AC5292">
        <f>IF($C5292="","",IF(OR($W5292=TRUE(),$W5292="TRUE"),0,1))</f>
        <v/>
      </c>
      <c r="AD5292">
        <f>IF($C5292="","",IF($Z5292="Yes",1,0))</f>
        <v/>
      </c>
      <c r="AE5292">
        <f>IF($AA5292=1,IFERROR(IF(VALUE($C5292)&lt;100000000,VALUE($C5292),1000000000),IFERROR(IF(VALUE(MID($C5292,2,20))&lt;100000000,VALUE(MID($C5292,2,20)),1000000000),1000000000))+ROW()/100000,"")</f>
        <v/>
      </c>
    </row>
    <row r="5293">
      <c r="M5293" s="7">
        <f>IF($C5293="","",L5293*V5293/100)</f>
        <v/>
      </c>
      <c r="N5293" s="11" t="n"/>
      <c r="R5293" s="7" t="n"/>
      <c r="T5293" s="7" t="n"/>
      <c r="U5293" s="7">
        <f>IF($C5293="","",T5293*X5293/100)</f>
        <v/>
      </c>
      <c r="V5293" s="7">
        <f>IF($C5293="","",T5293-U5293)</f>
        <v/>
      </c>
      <c r="X5293">
        <f>IF($C5293="","",IF($AD5293=1,Settings!$C$8,IF($AC5293=1,Settings!$C$6,Settings!$C$7))*100)</f>
        <v/>
      </c>
      <c r="Y5293" s="7">
        <f>IF($C5293="","",V5293-M5293)</f>
        <v/>
      </c>
      <c r="AA5293">
        <f>IF($C5293="","",IF(COUNTIF($C$2:$C5293,$C5293)=1,1,0))</f>
        <v/>
      </c>
      <c r="AB5293">
        <f>IF($AA5293=1,SUMPRODUCT(--($AE$2:$AE$6001&lt;$AE5293))+1,"")</f>
        <v/>
      </c>
      <c r="AC5293">
        <f>IF($C5293="","",IF(OR($W5293=TRUE(),$W5293="TRUE"),0,1))</f>
        <v/>
      </c>
      <c r="AD5293">
        <f>IF($C5293="","",IF($Z5293="Yes",1,0))</f>
        <v/>
      </c>
      <c r="AE5293">
        <f>IF($AA5293=1,IFERROR(IF(VALUE($C5293)&lt;100000000,VALUE($C5293),1000000000),IFERROR(IF(VALUE(MID($C5293,2,20))&lt;100000000,VALUE(MID($C5293,2,20)),1000000000),1000000000))+ROW()/100000,"")</f>
        <v/>
      </c>
    </row>
    <row r="5294">
      <c r="M5294" s="7">
        <f>IF($C5294="","",L5294*V5294/100)</f>
        <v/>
      </c>
      <c r="N5294" s="11" t="n"/>
      <c r="R5294" s="7" t="n"/>
      <c r="T5294" s="7" t="n"/>
      <c r="U5294" s="7">
        <f>IF($C5294="","",T5294*X5294/100)</f>
        <v/>
      </c>
      <c r="V5294" s="7">
        <f>IF($C5294="","",T5294-U5294)</f>
        <v/>
      </c>
      <c r="X5294">
        <f>IF($C5294="","",IF($AD5294=1,Settings!$C$8,IF($AC5294=1,Settings!$C$6,Settings!$C$7))*100)</f>
        <v/>
      </c>
      <c r="Y5294" s="7">
        <f>IF($C5294="","",V5294-M5294)</f>
        <v/>
      </c>
      <c r="AA5294">
        <f>IF($C5294="","",IF(COUNTIF($C$2:$C5294,$C5294)=1,1,0))</f>
        <v/>
      </c>
      <c r="AB5294">
        <f>IF($AA5294=1,SUMPRODUCT(--($AE$2:$AE$6001&lt;$AE5294))+1,"")</f>
        <v/>
      </c>
      <c r="AC5294">
        <f>IF($C5294="","",IF(OR($W5294=TRUE(),$W5294="TRUE"),0,1))</f>
        <v/>
      </c>
      <c r="AD5294">
        <f>IF($C5294="","",IF($Z5294="Yes",1,0))</f>
        <v/>
      </c>
      <c r="AE5294">
        <f>IF($AA5294=1,IFERROR(IF(VALUE($C5294)&lt;100000000,VALUE($C5294),1000000000),IFERROR(IF(VALUE(MID($C5294,2,20))&lt;100000000,VALUE(MID($C5294,2,20)),1000000000),1000000000))+ROW()/100000,"")</f>
        <v/>
      </c>
    </row>
    <row r="5295">
      <c r="M5295" s="7">
        <f>IF($C5295="","",L5295*V5295/100)</f>
        <v/>
      </c>
      <c r="N5295" s="11" t="n"/>
      <c r="R5295" s="7" t="n"/>
      <c r="T5295" s="7" t="n"/>
      <c r="U5295" s="7">
        <f>IF($C5295="","",T5295*X5295/100)</f>
        <v/>
      </c>
      <c r="V5295" s="7">
        <f>IF($C5295="","",T5295-U5295)</f>
        <v/>
      </c>
      <c r="X5295">
        <f>IF($C5295="","",IF($AD5295=1,Settings!$C$8,IF($AC5295=1,Settings!$C$6,Settings!$C$7))*100)</f>
        <v/>
      </c>
      <c r="Y5295" s="7">
        <f>IF($C5295="","",V5295-M5295)</f>
        <v/>
      </c>
      <c r="AA5295">
        <f>IF($C5295="","",IF(COUNTIF($C$2:$C5295,$C5295)=1,1,0))</f>
        <v/>
      </c>
      <c r="AB5295">
        <f>IF($AA5295=1,SUMPRODUCT(--($AE$2:$AE$6001&lt;$AE5295))+1,"")</f>
        <v/>
      </c>
      <c r="AC5295">
        <f>IF($C5295="","",IF(OR($W5295=TRUE(),$W5295="TRUE"),0,1))</f>
        <v/>
      </c>
      <c r="AD5295">
        <f>IF($C5295="","",IF($Z5295="Yes",1,0))</f>
        <v/>
      </c>
      <c r="AE5295">
        <f>IF($AA5295=1,IFERROR(IF(VALUE($C5295)&lt;100000000,VALUE($C5295),1000000000),IFERROR(IF(VALUE(MID($C5295,2,20))&lt;100000000,VALUE(MID($C5295,2,20)),1000000000),1000000000))+ROW()/100000,"")</f>
        <v/>
      </c>
    </row>
    <row r="5296">
      <c r="M5296" s="7">
        <f>IF($C5296="","",L5296*V5296/100)</f>
        <v/>
      </c>
      <c r="N5296" s="11" t="n"/>
      <c r="R5296" s="7" t="n"/>
      <c r="T5296" s="7" t="n"/>
      <c r="U5296" s="7">
        <f>IF($C5296="","",T5296*X5296/100)</f>
        <v/>
      </c>
      <c r="V5296" s="7">
        <f>IF($C5296="","",T5296-U5296)</f>
        <v/>
      </c>
      <c r="X5296">
        <f>IF($C5296="","",IF($AD5296=1,Settings!$C$8,IF($AC5296=1,Settings!$C$6,Settings!$C$7))*100)</f>
        <v/>
      </c>
      <c r="Y5296" s="7">
        <f>IF($C5296="","",V5296-M5296)</f>
        <v/>
      </c>
      <c r="AA5296">
        <f>IF($C5296="","",IF(COUNTIF($C$2:$C5296,$C5296)=1,1,0))</f>
        <v/>
      </c>
      <c r="AB5296">
        <f>IF($AA5296=1,SUMPRODUCT(--($AE$2:$AE$6001&lt;$AE5296))+1,"")</f>
        <v/>
      </c>
      <c r="AC5296">
        <f>IF($C5296="","",IF(OR($W5296=TRUE(),$W5296="TRUE"),0,1))</f>
        <v/>
      </c>
      <c r="AD5296">
        <f>IF($C5296="","",IF($Z5296="Yes",1,0))</f>
        <v/>
      </c>
      <c r="AE5296">
        <f>IF($AA5296=1,IFERROR(IF(VALUE($C5296)&lt;100000000,VALUE($C5296),1000000000),IFERROR(IF(VALUE(MID($C5296,2,20))&lt;100000000,VALUE(MID($C5296,2,20)),1000000000),1000000000))+ROW()/100000,"")</f>
        <v/>
      </c>
    </row>
    <row r="5297">
      <c r="M5297" s="7">
        <f>IF($C5297="","",L5297*V5297/100)</f>
        <v/>
      </c>
      <c r="N5297" s="11" t="n"/>
      <c r="R5297" s="7" t="n"/>
      <c r="T5297" s="7" t="n"/>
      <c r="U5297" s="7">
        <f>IF($C5297="","",T5297*X5297/100)</f>
        <v/>
      </c>
      <c r="V5297" s="7">
        <f>IF($C5297="","",T5297-U5297)</f>
        <v/>
      </c>
      <c r="X5297">
        <f>IF($C5297="","",IF($AD5297=1,Settings!$C$8,IF($AC5297=1,Settings!$C$6,Settings!$C$7))*100)</f>
        <v/>
      </c>
      <c r="Y5297" s="7">
        <f>IF($C5297="","",V5297-M5297)</f>
        <v/>
      </c>
      <c r="AA5297">
        <f>IF($C5297="","",IF(COUNTIF($C$2:$C5297,$C5297)=1,1,0))</f>
        <v/>
      </c>
      <c r="AB5297">
        <f>IF($AA5297=1,SUMPRODUCT(--($AE$2:$AE$6001&lt;$AE5297))+1,"")</f>
        <v/>
      </c>
      <c r="AC5297">
        <f>IF($C5297="","",IF(OR($W5297=TRUE(),$W5297="TRUE"),0,1))</f>
        <v/>
      </c>
      <c r="AD5297">
        <f>IF($C5297="","",IF($Z5297="Yes",1,0))</f>
        <v/>
      </c>
      <c r="AE5297">
        <f>IF($AA5297=1,IFERROR(IF(VALUE($C5297)&lt;100000000,VALUE($C5297),1000000000),IFERROR(IF(VALUE(MID($C5297,2,20))&lt;100000000,VALUE(MID($C5297,2,20)),1000000000),1000000000))+ROW()/100000,"")</f>
        <v/>
      </c>
    </row>
    <row r="5298">
      <c r="M5298" s="7">
        <f>IF($C5298="","",L5298*V5298/100)</f>
        <v/>
      </c>
      <c r="N5298" s="11" t="n"/>
      <c r="R5298" s="7" t="n"/>
      <c r="T5298" s="7" t="n"/>
      <c r="U5298" s="7">
        <f>IF($C5298="","",T5298*X5298/100)</f>
        <v/>
      </c>
      <c r="V5298" s="7">
        <f>IF($C5298="","",T5298-U5298)</f>
        <v/>
      </c>
      <c r="X5298">
        <f>IF($C5298="","",IF($AD5298=1,Settings!$C$8,IF($AC5298=1,Settings!$C$6,Settings!$C$7))*100)</f>
        <v/>
      </c>
      <c r="Y5298" s="7">
        <f>IF($C5298="","",V5298-M5298)</f>
        <v/>
      </c>
      <c r="AA5298">
        <f>IF($C5298="","",IF(COUNTIF($C$2:$C5298,$C5298)=1,1,0))</f>
        <v/>
      </c>
      <c r="AB5298">
        <f>IF($AA5298=1,SUMPRODUCT(--($AE$2:$AE$6001&lt;$AE5298))+1,"")</f>
        <v/>
      </c>
      <c r="AC5298">
        <f>IF($C5298="","",IF(OR($W5298=TRUE(),$W5298="TRUE"),0,1))</f>
        <v/>
      </c>
      <c r="AD5298">
        <f>IF($C5298="","",IF($Z5298="Yes",1,0))</f>
        <v/>
      </c>
      <c r="AE5298">
        <f>IF($AA5298=1,IFERROR(IF(VALUE($C5298)&lt;100000000,VALUE($C5298),1000000000),IFERROR(IF(VALUE(MID($C5298,2,20))&lt;100000000,VALUE(MID($C5298,2,20)),1000000000),1000000000))+ROW()/100000,"")</f>
        <v/>
      </c>
    </row>
    <row r="5299">
      <c r="M5299" s="7">
        <f>IF($C5299="","",L5299*V5299/100)</f>
        <v/>
      </c>
      <c r="N5299" s="11" t="n"/>
      <c r="R5299" s="7" t="n"/>
      <c r="T5299" s="7" t="n"/>
      <c r="U5299" s="7">
        <f>IF($C5299="","",T5299*X5299/100)</f>
        <v/>
      </c>
      <c r="V5299" s="7">
        <f>IF($C5299="","",T5299-U5299)</f>
        <v/>
      </c>
      <c r="X5299">
        <f>IF($C5299="","",IF($AD5299=1,Settings!$C$8,IF($AC5299=1,Settings!$C$6,Settings!$C$7))*100)</f>
        <v/>
      </c>
      <c r="Y5299" s="7">
        <f>IF($C5299="","",V5299-M5299)</f>
        <v/>
      </c>
      <c r="AA5299">
        <f>IF($C5299="","",IF(COUNTIF($C$2:$C5299,$C5299)=1,1,0))</f>
        <v/>
      </c>
      <c r="AB5299">
        <f>IF($AA5299=1,SUMPRODUCT(--($AE$2:$AE$6001&lt;$AE5299))+1,"")</f>
        <v/>
      </c>
      <c r="AC5299">
        <f>IF($C5299="","",IF(OR($W5299=TRUE(),$W5299="TRUE"),0,1))</f>
        <v/>
      </c>
      <c r="AD5299">
        <f>IF($C5299="","",IF($Z5299="Yes",1,0))</f>
        <v/>
      </c>
      <c r="AE5299">
        <f>IF($AA5299=1,IFERROR(IF(VALUE($C5299)&lt;100000000,VALUE($C5299),1000000000),IFERROR(IF(VALUE(MID($C5299,2,20))&lt;100000000,VALUE(MID($C5299,2,20)),1000000000),1000000000))+ROW()/100000,"")</f>
        <v/>
      </c>
    </row>
    <row r="5300">
      <c r="M5300" s="7">
        <f>IF($C5300="","",L5300*V5300/100)</f>
        <v/>
      </c>
      <c r="N5300" s="11" t="n"/>
      <c r="R5300" s="7" t="n"/>
      <c r="T5300" s="7" t="n"/>
      <c r="U5300" s="7">
        <f>IF($C5300="","",T5300*X5300/100)</f>
        <v/>
      </c>
      <c r="V5300" s="7">
        <f>IF($C5300="","",T5300-U5300)</f>
        <v/>
      </c>
      <c r="X5300">
        <f>IF($C5300="","",IF($AD5300=1,Settings!$C$8,IF($AC5300=1,Settings!$C$6,Settings!$C$7))*100)</f>
        <v/>
      </c>
      <c r="Y5300" s="7">
        <f>IF($C5300="","",V5300-M5300)</f>
        <v/>
      </c>
      <c r="AA5300">
        <f>IF($C5300="","",IF(COUNTIF($C$2:$C5300,$C5300)=1,1,0))</f>
        <v/>
      </c>
      <c r="AB5300">
        <f>IF($AA5300=1,SUMPRODUCT(--($AE$2:$AE$6001&lt;$AE5300))+1,"")</f>
        <v/>
      </c>
      <c r="AC5300">
        <f>IF($C5300="","",IF(OR($W5300=TRUE(),$W5300="TRUE"),0,1))</f>
        <v/>
      </c>
      <c r="AD5300">
        <f>IF($C5300="","",IF($Z5300="Yes",1,0))</f>
        <v/>
      </c>
      <c r="AE5300">
        <f>IF($AA5300=1,IFERROR(IF(VALUE($C5300)&lt;100000000,VALUE($C5300),1000000000),IFERROR(IF(VALUE(MID($C5300,2,20))&lt;100000000,VALUE(MID($C5300,2,20)),1000000000),1000000000))+ROW()/100000,"")</f>
        <v/>
      </c>
    </row>
    <row r="5301">
      <c r="M5301" s="7">
        <f>IF($C5301="","",L5301*V5301/100)</f>
        <v/>
      </c>
      <c r="N5301" s="11" t="n"/>
      <c r="R5301" s="7" t="n"/>
      <c r="T5301" s="7" t="n"/>
      <c r="U5301" s="7">
        <f>IF($C5301="","",T5301*X5301/100)</f>
        <v/>
      </c>
      <c r="V5301" s="7">
        <f>IF($C5301="","",T5301-U5301)</f>
        <v/>
      </c>
      <c r="X5301">
        <f>IF($C5301="","",IF($AD5301=1,Settings!$C$8,IF($AC5301=1,Settings!$C$6,Settings!$C$7))*100)</f>
        <v/>
      </c>
      <c r="Y5301" s="7">
        <f>IF($C5301="","",V5301-M5301)</f>
        <v/>
      </c>
      <c r="AA5301">
        <f>IF($C5301="","",IF(COUNTIF($C$2:$C5301,$C5301)=1,1,0))</f>
        <v/>
      </c>
      <c r="AB5301">
        <f>IF($AA5301=1,SUMPRODUCT(--($AE$2:$AE$6001&lt;$AE5301))+1,"")</f>
        <v/>
      </c>
      <c r="AC5301">
        <f>IF($C5301="","",IF(OR($W5301=TRUE(),$W5301="TRUE"),0,1))</f>
        <v/>
      </c>
      <c r="AD5301">
        <f>IF($C5301="","",IF($Z5301="Yes",1,0))</f>
        <v/>
      </c>
      <c r="AE5301">
        <f>IF($AA5301=1,IFERROR(IF(VALUE($C5301)&lt;100000000,VALUE($C5301),1000000000),IFERROR(IF(VALUE(MID($C5301,2,20))&lt;100000000,VALUE(MID($C5301,2,20)),1000000000),1000000000))+ROW()/100000,"")</f>
        <v/>
      </c>
    </row>
    <row r="5302">
      <c r="M5302" s="7">
        <f>IF($C5302="","",L5302*V5302/100)</f>
        <v/>
      </c>
      <c r="N5302" s="11" t="n"/>
      <c r="R5302" s="7" t="n"/>
      <c r="T5302" s="7" t="n"/>
      <c r="U5302" s="7">
        <f>IF($C5302="","",T5302*X5302/100)</f>
        <v/>
      </c>
      <c r="V5302" s="7">
        <f>IF($C5302="","",T5302-U5302)</f>
        <v/>
      </c>
      <c r="X5302">
        <f>IF($C5302="","",IF($AD5302=1,Settings!$C$8,IF($AC5302=1,Settings!$C$6,Settings!$C$7))*100)</f>
        <v/>
      </c>
      <c r="Y5302" s="7">
        <f>IF($C5302="","",V5302-M5302)</f>
        <v/>
      </c>
      <c r="AA5302">
        <f>IF($C5302="","",IF(COUNTIF($C$2:$C5302,$C5302)=1,1,0))</f>
        <v/>
      </c>
      <c r="AB5302">
        <f>IF($AA5302=1,SUMPRODUCT(--($AE$2:$AE$6001&lt;$AE5302))+1,"")</f>
        <v/>
      </c>
      <c r="AC5302">
        <f>IF($C5302="","",IF(OR($W5302=TRUE(),$W5302="TRUE"),0,1))</f>
        <v/>
      </c>
      <c r="AD5302">
        <f>IF($C5302="","",IF($Z5302="Yes",1,0))</f>
        <v/>
      </c>
      <c r="AE5302">
        <f>IF($AA5302=1,IFERROR(IF(VALUE($C5302)&lt;100000000,VALUE($C5302),1000000000),IFERROR(IF(VALUE(MID($C5302,2,20))&lt;100000000,VALUE(MID($C5302,2,20)),1000000000),1000000000))+ROW()/100000,"")</f>
        <v/>
      </c>
    </row>
    <row r="5303">
      <c r="M5303" s="7">
        <f>IF($C5303="","",L5303*V5303/100)</f>
        <v/>
      </c>
      <c r="N5303" s="11" t="n"/>
      <c r="R5303" s="7" t="n"/>
      <c r="T5303" s="7" t="n"/>
      <c r="U5303" s="7">
        <f>IF($C5303="","",T5303*X5303/100)</f>
        <v/>
      </c>
      <c r="V5303" s="7">
        <f>IF($C5303="","",T5303-U5303)</f>
        <v/>
      </c>
      <c r="X5303">
        <f>IF($C5303="","",IF($AD5303=1,Settings!$C$8,IF($AC5303=1,Settings!$C$6,Settings!$C$7))*100)</f>
        <v/>
      </c>
      <c r="Y5303" s="7">
        <f>IF($C5303="","",V5303-M5303)</f>
        <v/>
      </c>
      <c r="AA5303">
        <f>IF($C5303="","",IF(COUNTIF($C$2:$C5303,$C5303)=1,1,0))</f>
        <v/>
      </c>
      <c r="AB5303">
        <f>IF($AA5303=1,SUMPRODUCT(--($AE$2:$AE$6001&lt;$AE5303))+1,"")</f>
        <v/>
      </c>
      <c r="AC5303">
        <f>IF($C5303="","",IF(OR($W5303=TRUE(),$W5303="TRUE"),0,1))</f>
        <v/>
      </c>
      <c r="AD5303">
        <f>IF($C5303="","",IF($Z5303="Yes",1,0))</f>
        <v/>
      </c>
      <c r="AE5303">
        <f>IF($AA5303=1,IFERROR(IF(VALUE($C5303)&lt;100000000,VALUE($C5303),1000000000),IFERROR(IF(VALUE(MID($C5303,2,20))&lt;100000000,VALUE(MID($C5303,2,20)),1000000000),1000000000))+ROW()/100000,"")</f>
        <v/>
      </c>
    </row>
    <row r="5304">
      <c r="M5304" s="7">
        <f>IF($C5304="","",L5304*V5304/100)</f>
        <v/>
      </c>
      <c r="N5304" s="11" t="n"/>
      <c r="R5304" s="7" t="n"/>
      <c r="T5304" s="7" t="n"/>
      <c r="U5304" s="7">
        <f>IF($C5304="","",T5304*X5304/100)</f>
        <v/>
      </c>
      <c r="V5304" s="7">
        <f>IF($C5304="","",T5304-U5304)</f>
        <v/>
      </c>
      <c r="X5304">
        <f>IF($C5304="","",IF($AD5304=1,Settings!$C$8,IF($AC5304=1,Settings!$C$6,Settings!$C$7))*100)</f>
        <v/>
      </c>
      <c r="Y5304" s="7">
        <f>IF($C5304="","",V5304-M5304)</f>
        <v/>
      </c>
      <c r="AA5304">
        <f>IF($C5304="","",IF(COUNTIF($C$2:$C5304,$C5304)=1,1,0))</f>
        <v/>
      </c>
      <c r="AB5304">
        <f>IF($AA5304=1,SUMPRODUCT(--($AE$2:$AE$6001&lt;$AE5304))+1,"")</f>
        <v/>
      </c>
      <c r="AC5304">
        <f>IF($C5304="","",IF(OR($W5304=TRUE(),$W5304="TRUE"),0,1))</f>
        <v/>
      </c>
      <c r="AD5304">
        <f>IF($C5304="","",IF($Z5304="Yes",1,0))</f>
        <v/>
      </c>
      <c r="AE5304">
        <f>IF($AA5304=1,IFERROR(IF(VALUE($C5304)&lt;100000000,VALUE($C5304),1000000000),IFERROR(IF(VALUE(MID($C5304,2,20))&lt;100000000,VALUE(MID($C5304,2,20)),1000000000),1000000000))+ROW()/100000,"")</f>
        <v/>
      </c>
    </row>
    <row r="5305">
      <c r="M5305" s="7">
        <f>IF($C5305="","",L5305*V5305/100)</f>
        <v/>
      </c>
      <c r="N5305" s="11" t="n"/>
      <c r="R5305" s="7" t="n"/>
      <c r="T5305" s="7" t="n"/>
      <c r="U5305" s="7">
        <f>IF($C5305="","",T5305*X5305/100)</f>
        <v/>
      </c>
      <c r="V5305" s="7">
        <f>IF($C5305="","",T5305-U5305)</f>
        <v/>
      </c>
      <c r="X5305">
        <f>IF($C5305="","",IF($AD5305=1,Settings!$C$8,IF($AC5305=1,Settings!$C$6,Settings!$C$7))*100)</f>
        <v/>
      </c>
      <c r="Y5305" s="7">
        <f>IF($C5305="","",V5305-M5305)</f>
        <v/>
      </c>
      <c r="AA5305">
        <f>IF($C5305="","",IF(COUNTIF($C$2:$C5305,$C5305)=1,1,0))</f>
        <v/>
      </c>
      <c r="AB5305">
        <f>IF($AA5305=1,SUMPRODUCT(--($AE$2:$AE$6001&lt;$AE5305))+1,"")</f>
        <v/>
      </c>
      <c r="AC5305">
        <f>IF($C5305="","",IF(OR($W5305=TRUE(),$W5305="TRUE"),0,1))</f>
        <v/>
      </c>
      <c r="AD5305">
        <f>IF($C5305="","",IF($Z5305="Yes",1,0))</f>
        <v/>
      </c>
      <c r="AE5305">
        <f>IF($AA5305=1,IFERROR(IF(VALUE($C5305)&lt;100000000,VALUE($C5305),1000000000),IFERROR(IF(VALUE(MID($C5305,2,20))&lt;100000000,VALUE(MID($C5305,2,20)),1000000000),1000000000))+ROW()/100000,"")</f>
        <v/>
      </c>
    </row>
    <row r="5306">
      <c r="M5306" s="7">
        <f>IF($C5306="","",L5306*V5306/100)</f>
        <v/>
      </c>
      <c r="N5306" s="11" t="n"/>
      <c r="R5306" s="7" t="n"/>
      <c r="T5306" s="7" t="n"/>
      <c r="U5306" s="7">
        <f>IF($C5306="","",T5306*X5306/100)</f>
        <v/>
      </c>
      <c r="V5306" s="7">
        <f>IF($C5306="","",T5306-U5306)</f>
        <v/>
      </c>
      <c r="X5306">
        <f>IF($C5306="","",IF($AD5306=1,Settings!$C$8,IF($AC5306=1,Settings!$C$6,Settings!$C$7))*100)</f>
        <v/>
      </c>
      <c r="Y5306" s="7">
        <f>IF($C5306="","",V5306-M5306)</f>
        <v/>
      </c>
      <c r="AA5306">
        <f>IF($C5306="","",IF(COUNTIF($C$2:$C5306,$C5306)=1,1,0))</f>
        <v/>
      </c>
      <c r="AB5306">
        <f>IF($AA5306=1,SUMPRODUCT(--($AE$2:$AE$6001&lt;$AE5306))+1,"")</f>
        <v/>
      </c>
      <c r="AC5306">
        <f>IF($C5306="","",IF(OR($W5306=TRUE(),$W5306="TRUE"),0,1))</f>
        <v/>
      </c>
      <c r="AD5306">
        <f>IF($C5306="","",IF($Z5306="Yes",1,0))</f>
        <v/>
      </c>
      <c r="AE5306">
        <f>IF($AA5306=1,IFERROR(IF(VALUE($C5306)&lt;100000000,VALUE($C5306),1000000000),IFERROR(IF(VALUE(MID($C5306,2,20))&lt;100000000,VALUE(MID($C5306,2,20)),1000000000),1000000000))+ROW()/100000,"")</f>
        <v/>
      </c>
    </row>
    <row r="5307">
      <c r="M5307" s="7">
        <f>IF($C5307="","",L5307*V5307/100)</f>
        <v/>
      </c>
      <c r="N5307" s="11" t="n"/>
      <c r="R5307" s="7" t="n"/>
      <c r="T5307" s="7" t="n"/>
      <c r="U5307" s="7">
        <f>IF($C5307="","",T5307*X5307/100)</f>
        <v/>
      </c>
      <c r="V5307" s="7">
        <f>IF($C5307="","",T5307-U5307)</f>
        <v/>
      </c>
      <c r="X5307">
        <f>IF($C5307="","",IF($AD5307=1,Settings!$C$8,IF($AC5307=1,Settings!$C$6,Settings!$C$7))*100)</f>
        <v/>
      </c>
      <c r="Y5307" s="7">
        <f>IF($C5307="","",V5307-M5307)</f>
        <v/>
      </c>
      <c r="AA5307">
        <f>IF($C5307="","",IF(COUNTIF($C$2:$C5307,$C5307)=1,1,0))</f>
        <v/>
      </c>
      <c r="AB5307">
        <f>IF($AA5307=1,SUMPRODUCT(--($AE$2:$AE$6001&lt;$AE5307))+1,"")</f>
        <v/>
      </c>
      <c r="AC5307">
        <f>IF($C5307="","",IF(OR($W5307=TRUE(),$W5307="TRUE"),0,1))</f>
        <v/>
      </c>
      <c r="AD5307">
        <f>IF($C5307="","",IF($Z5307="Yes",1,0))</f>
        <v/>
      </c>
      <c r="AE5307">
        <f>IF($AA5307=1,IFERROR(IF(VALUE($C5307)&lt;100000000,VALUE($C5307),1000000000),IFERROR(IF(VALUE(MID($C5307,2,20))&lt;100000000,VALUE(MID($C5307,2,20)),1000000000),1000000000))+ROW()/100000,"")</f>
        <v/>
      </c>
    </row>
    <row r="5308">
      <c r="M5308" s="7">
        <f>IF($C5308="","",L5308*V5308/100)</f>
        <v/>
      </c>
      <c r="N5308" s="11" t="n"/>
      <c r="R5308" s="7" t="n"/>
      <c r="T5308" s="7" t="n"/>
      <c r="U5308" s="7">
        <f>IF($C5308="","",T5308*X5308/100)</f>
        <v/>
      </c>
      <c r="V5308" s="7">
        <f>IF($C5308="","",T5308-U5308)</f>
        <v/>
      </c>
      <c r="X5308">
        <f>IF($C5308="","",IF($AD5308=1,Settings!$C$8,IF($AC5308=1,Settings!$C$6,Settings!$C$7))*100)</f>
        <v/>
      </c>
      <c r="Y5308" s="7">
        <f>IF($C5308="","",V5308-M5308)</f>
        <v/>
      </c>
      <c r="AA5308">
        <f>IF($C5308="","",IF(COUNTIF($C$2:$C5308,$C5308)=1,1,0))</f>
        <v/>
      </c>
      <c r="AB5308">
        <f>IF($AA5308=1,SUMPRODUCT(--($AE$2:$AE$6001&lt;$AE5308))+1,"")</f>
        <v/>
      </c>
      <c r="AC5308">
        <f>IF($C5308="","",IF(OR($W5308=TRUE(),$W5308="TRUE"),0,1))</f>
        <v/>
      </c>
      <c r="AD5308">
        <f>IF($C5308="","",IF($Z5308="Yes",1,0))</f>
        <v/>
      </c>
      <c r="AE5308">
        <f>IF($AA5308=1,IFERROR(IF(VALUE($C5308)&lt;100000000,VALUE($C5308),1000000000),IFERROR(IF(VALUE(MID($C5308,2,20))&lt;100000000,VALUE(MID($C5308,2,20)),1000000000),1000000000))+ROW()/100000,"")</f>
        <v/>
      </c>
    </row>
    <row r="5309">
      <c r="M5309" s="7">
        <f>IF($C5309="","",L5309*V5309/100)</f>
        <v/>
      </c>
      <c r="N5309" s="11" t="n"/>
      <c r="R5309" s="7" t="n"/>
      <c r="T5309" s="7" t="n"/>
      <c r="U5309" s="7">
        <f>IF($C5309="","",T5309*X5309/100)</f>
        <v/>
      </c>
      <c r="V5309" s="7">
        <f>IF($C5309="","",T5309-U5309)</f>
        <v/>
      </c>
      <c r="X5309">
        <f>IF($C5309="","",IF($AD5309=1,Settings!$C$8,IF($AC5309=1,Settings!$C$6,Settings!$C$7))*100)</f>
        <v/>
      </c>
      <c r="Y5309" s="7">
        <f>IF($C5309="","",V5309-M5309)</f>
        <v/>
      </c>
      <c r="AA5309">
        <f>IF($C5309="","",IF(COUNTIF($C$2:$C5309,$C5309)=1,1,0))</f>
        <v/>
      </c>
      <c r="AB5309">
        <f>IF($AA5309=1,SUMPRODUCT(--($AE$2:$AE$6001&lt;$AE5309))+1,"")</f>
        <v/>
      </c>
      <c r="AC5309">
        <f>IF($C5309="","",IF(OR($W5309=TRUE(),$W5309="TRUE"),0,1))</f>
        <v/>
      </c>
      <c r="AD5309">
        <f>IF($C5309="","",IF($Z5309="Yes",1,0))</f>
        <v/>
      </c>
      <c r="AE5309">
        <f>IF($AA5309=1,IFERROR(IF(VALUE($C5309)&lt;100000000,VALUE($C5309),1000000000),IFERROR(IF(VALUE(MID($C5309,2,20))&lt;100000000,VALUE(MID($C5309,2,20)),1000000000),1000000000))+ROW()/100000,"")</f>
        <v/>
      </c>
    </row>
    <row r="5310">
      <c r="M5310" s="7">
        <f>IF($C5310="","",L5310*V5310/100)</f>
        <v/>
      </c>
      <c r="N5310" s="11" t="n"/>
      <c r="R5310" s="7" t="n"/>
      <c r="T5310" s="7" t="n"/>
      <c r="U5310" s="7">
        <f>IF($C5310="","",T5310*X5310/100)</f>
        <v/>
      </c>
      <c r="V5310" s="7">
        <f>IF($C5310="","",T5310-U5310)</f>
        <v/>
      </c>
      <c r="X5310">
        <f>IF($C5310="","",IF($AD5310=1,Settings!$C$8,IF($AC5310=1,Settings!$C$6,Settings!$C$7))*100)</f>
        <v/>
      </c>
      <c r="Y5310" s="7">
        <f>IF($C5310="","",V5310-M5310)</f>
        <v/>
      </c>
      <c r="AA5310">
        <f>IF($C5310="","",IF(COUNTIF($C$2:$C5310,$C5310)=1,1,0))</f>
        <v/>
      </c>
      <c r="AB5310">
        <f>IF($AA5310=1,SUMPRODUCT(--($AE$2:$AE$6001&lt;$AE5310))+1,"")</f>
        <v/>
      </c>
      <c r="AC5310">
        <f>IF($C5310="","",IF(OR($W5310=TRUE(),$W5310="TRUE"),0,1))</f>
        <v/>
      </c>
      <c r="AD5310">
        <f>IF($C5310="","",IF($Z5310="Yes",1,0))</f>
        <v/>
      </c>
      <c r="AE5310">
        <f>IF($AA5310=1,IFERROR(IF(VALUE($C5310)&lt;100000000,VALUE($C5310),1000000000),IFERROR(IF(VALUE(MID($C5310,2,20))&lt;100000000,VALUE(MID($C5310,2,20)),1000000000),1000000000))+ROW()/100000,"")</f>
        <v/>
      </c>
    </row>
    <row r="5311">
      <c r="M5311" s="7">
        <f>IF($C5311="","",L5311*V5311/100)</f>
        <v/>
      </c>
      <c r="N5311" s="11" t="n"/>
      <c r="R5311" s="7" t="n"/>
      <c r="T5311" s="7" t="n"/>
      <c r="U5311" s="7">
        <f>IF($C5311="","",T5311*X5311/100)</f>
        <v/>
      </c>
      <c r="V5311" s="7">
        <f>IF($C5311="","",T5311-U5311)</f>
        <v/>
      </c>
      <c r="X5311">
        <f>IF($C5311="","",IF($AD5311=1,Settings!$C$8,IF($AC5311=1,Settings!$C$6,Settings!$C$7))*100)</f>
        <v/>
      </c>
      <c r="Y5311" s="7">
        <f>IF($C5311="","",V5311-M5311)</f>
        <v/>
      </c>
      <c r="AA5311">
        <f>IF($C5311="","",IF(COUNTIF($C$2:$C5311,$C5311)=1,1,0))</f>
        <v/>
      </c>
      <c r="AB5311">
        <f>IF($AA5311=1,SUMPRODUCT(--($AE$2:$AE$6001&lt;$AE5311))+1,"")</f>
        <v/>
      </c>
      <c r="AC5311">
        <f>IF($C5311="","",IF(OR($W5311=TRUE(),$W5311="TRUE"),0,1))</f>
        <v/>
      </c>
      <c r="AD5311">
        <f>IF($C5311="","",IF($Z5311="Yes",1,0))</f>
        <v/>
      </c>
      <c r="AE5311">
        <f>IF($AA5311=1,IFERROR(IF(VALUE($C5311)&lt;100000000,VALUE($C5311),1000000000),IFERROR(IF(VALUE(MID($C5311,2,20))&lt;100000000,VALUE(MID($C5311,2,20)),1000000000),1000000000))+ROW()/100000,"")</f>
        <v/>
      </c>
    </row>
    <row r="5312">
      <c r="M5312" s="7">
        <f>IF($C5312="","",L5312*V5312/100)</f>
        <v/>
      </c>
      <c r="N5312" s="11" t="n"/>
      <c r="R5312" s="7" t="n"/>
      <c r="T5312" s="7" t="n"/>
      <c r="U5312" s="7">
        <f>IF($C5312="","",T5312*X5312/100)</f>
        <v/>
      </c>
      <c r="V5312" s="7">
        <f>IF($C5312="","",T5312-U5312)</f>
        <v/>
      </c>
      <c r="X5312">
        <f>IF($C5312="","",IF($AD5312=1,Settings!$C$8,IF($AC5312=1,Settings!$C$6,Settings!$C$7))*100)</f>
        <v/>
      </c>
      <c r="Y5312" s="7">
        <f>IF($C5312="","",V5312-M5312)</f>
        <v/>
      </c>
      <c r="AA5312">
        <f>IF($C5312="","",IF(COUNTIF($C$2:$C5312,$C5312)=1,1,0))</f>
        <v/>
      </c>
      <c r="AB5312">
        <f>IF($AA5312=1,SUMPRODUCT(--($AE$2:$AE$6001&lt;$AE5312))+1,"")</f>
        <v/>
      </c>
      <c r="AC5312">
        <f>IF($C5312="","",IF(OR($W5312=TRUE(),$W5312="TRUE"),0,1))</f>
        <v/>
      </c>
      <c r="AD5312">
        <f>IF($C5312="","",IF($Z5312="Yes",1,0))</f>
        <v/>
      </c>
      <c r="AE5312">
        <f>IF($AA5312=1,IFERROR(IF(VALUE($C5312)&lt;100000000,VALUE($C5312),1000000000),IFERROR(IF(VALUE(MID($C5312,2,20))&lt;100000000,VALUE(MID($C5312,2,20)),1000000000),1000000000))+ROW()/100000,"")</f>
        <v/>
      </c>
    </row>
    <row r="5313">
      <c r="M5313" s="7">
        <f>IF($C5313="","",L5313*V5313/100)</f>
        <v/>
      </c>
      <c r="N5313" s="11" t="n"/>
      <c r="R5313" s="7" t="n"/>
      <c r="T5313" s="7" t="n"/>
      <c r="U5313" s="7">
        <f>IF($C5313="","",T5313*X5313/100)</f>
        <v/>
      </c>
      <c r="V5313" s="7">
        <f>IF($C5313="","",T5313-U5313)</f>
        <v/>
      </c>
      <c r="X5313">
        <f>IF($C5313="","",IF($AD5313=1,Settings!$C$8,IF($AC5313=1,Settings!$C$6,Settings!$C$7))*100)</f>
        <v/>
      </c>
      <c r="Y5313" s="7">
        <f>IF($C5313="","",V5313-M5313)</f>
        <v/>
      </c>
      <c r="AA5313">
        <f>IF($C5313="","",IF(COUNTIF($C$2:$C5313,$C5313)=1,1,0))</f>
        <v/>
      </c>
      <c r="AB5313">
        <f>IF($AA5313=1,SUMPRODUCT(--($AE$2:$AE$6001&lt;$AE5313))+1,"")</f>
        <v/>
      </c>
      <c r="AC5313">
        <f>IF($C5313="","",IF(OR($W5313=TRUE(),$W5313="TRUE"),0,1))</f>
        <v/>
      </c>
      <c r="AD5313">
        <f>IF($C5313="","",IF($Z5313="Yes",1,0))</f>
        <v/>
      </c>
      <c r="AE5313">
        <f>IF($AA5313=1,IFERROR(IF(VALUE($C5313)&lt;100000000,VALUE($C5313),1000000000),IFERROR(IF(VALUE(MID($C5313,2,20))&lt;100000000,VALUE(MID($C5313,2,20)),1000000000),1000000000))+ROW()/100000,"")</f>
        <v/>
      </c>
    </row>
    <row r="5314">
      <c r="M5314" s="7">
        <f>IF($C5314="","",L5314*V5314/100)</f>
        <v/>
      </c>
      <c r="N5314" s="11" t="n"/>
      <c r="R5314" s="7" t="n"/>
      <c r="T5314" s="7" t="n"/>
      <c r="U5314" s="7">
        <f>IF($C5314="","",T5314*X5314/100)</f>
        <v/>
      </c>
      <c r="V5314" s="7">
        <f>IF($C5314="","",T5314-U5314)</f>
        <v/>
      </c>
      <c r="X5314">
        <f>IF($C5314="","",IF($AD5314=1,Settings!$C$8,IF($AC5314=1,Settings!$C$6,Settings!$C$7))*100)</f>
        <v/>
      </c>
      <c r="Y5314" s="7">
        <f>IF($C5314="","",V5314-M5314)</f>
        <v/>
      </c>
      <c r="AA5314">
        <f>IF($C5314="","",IF(COUNTIF($C$2:$C5314,$C5314)=1,1,0))</f>
        <v/>
      </c>
      <c r="AB5314">
        <f>IF($AA5314=1,SUMPRODUCT(--($AE$2:$AE$6001&lt;$AE5314))+1,"")</f>
        <v/>
      </c>
      <c r="AC5314">
        <f>IF($C5314="","",IF(OR($W5314=TRUE(),$W5314="TRUE"),0,1))</f>
        <v/>
      </c>
      <c r="AD5314">
        <f>IF($C5314="","",IF($Z5314="Yes",1,0))</f>
        <v/>
      </c>
      <c r="AE5314">
        <f>IF($AA5314=1,IFERROR(IF(VALUE($C5314)&lt;100000000,VALUE($C5314),1000000000),IFERROR(IF(VALUE(MID($C5314,2,20))&lt;100000000,VALUE(MID($C5314,2,20)),1000000000),1000000000))+ROW()/100000,"")</f>
        <v/>
      </c>
    </row>
    <row r="5315">
      <c r="M5315" s="7">
        <f>IF($C5315="","",L5315*V5315/100)</f>
        <v/>
      </c>
      <c r="N5315" s="11" t="n"/>
      <c r="R5315" s="7" t="n"/>
      <c r="T5315" s="7" t="n"/>
      <c r="U5315" s="7">
        <f>IF($C5315="","",T5315*X5315/100)</f>
        <v/>
      </c>
      <c r="V5315" s="7">
        <f>IF($C5315="","",T5315-U5315)</f>
        <v/>
      </c>
      <c r="X5315">
        <f>IF($C5315="","",IF($AD5315=1,Settings!$C$8,IF($AC5315=1,Settings!$C$6,Settings!$C$7))*100)</f>
        <v/>
      </c>
      <c r="Y5315" s="7">
        <f>IF($C5315="","",V5315-M5315)</f>
        <v/>
      </c>
      <c r="AA5315">
        <f>IF($C5315="","",IF(COUNTIF($C$2:$C5315,$C5315)=1,1,0))</f>
        <v/>
      </c>
      <c r="AB5315">
        <f>IF($AA5315=1,SUMPRODUCT(--($AE$2:$AE$6001&lt;$AE5315))+1,"")</f>
        <v/>
      </c>
      <c r="AC5315">
        <f>IF($C5315="","",IF(OR($W5315=TRUE(),$W5315="TRUE"),0,1))</f>
        <v/>
      </c>
      <c r="AD5315">
        <f>IF($C5315="","",IF($Z5315="Yes",1,0))</f>
        <v/>
      </c>
      <c r="AE5315">
        <f>IF($AA5315=1,IFERROR(IF(VALUE($C5315)&lt;100000000,VALUE($C5315),1000000000),IFERROR(IF(VALUE(MID($C5315,2,20))&lt;100000000,VALUE(MID($C5315,2,20)),1000000000),1000000000))+ROW()/100000,"")</f>
        <v/>
      </c>
    </row>
    <row r="5316">
      <c r="M5316" s="7">
        <f>IF($C5316="","",L5316*V5316/100)</f>
        <v/>
      </c>
      <c r="N5316" s="11" t="n"/>
      <c r="R5316" s="7" t="n"/>
      <c r="T5316" s="7" t="n"/>
      <c r="U5316" s="7">
        <f>IF($C5316="","",T5316*X5316/100)</f>
        <v/>
      </c>
      <c r="V5316" s="7">
        <f>IF($C5316="","",T5316-U5316)</f>
        <v/>
      </c>
      <c r="X5316">
        <f>IF($C5316="","",IF($AD5316=1,Settings!$C$8,IF($AC5316=1,Settings!$C$6,Settings!$C$7))*100)</f>
        <v/>
      </c>
      <c r="Y5316" s="7">
        <f>IF($C5316="","",V5316-M5316)</f>
        <v/>
      </c>
      <c r="AA5316">
        <f>IF($C5316="","",IF(COUNTIF($C$2:$C5316,$C5316)=1,1,0))</f>
        <v/>
      </c>
      <c r="AB5316">
        <f>IF($AA5316=1,SUMPRODUCT(--($AE$2:$AE$6001&lt;$AE5316))+1,"")</f>
        <v/>
      </c>
      <c r="AC5316">
        <f>IF($C5316="","",IF(OR($W5316=TRUE(),$W5316="TRUE"),0,1))</f>
        <v/>
      </c>
      <c r="AD5316">
        <f>IF($C5316="","",IF($Z5316="Yes",1,0))</f>
        <v/>
      </c>
      <c r="AE5316">
        <f>IF($AA5316=1,IFERROR(IF(VALUE($C5316)&lt;100000000,VALUE($C5316),1000000000),IFERROR(IF(VALUE(MID($C5316,2,20))&lt;100000000,VALUE(MID($C5316,2,20)),1000000000),1000000000))+ROW()/100000,"")</f>
        <v/>
      </c>
    </row>
    <row r="5317">
      <c r="M5317" s="7">
        <f>IF($C5317="","",L5317*V5317/100)</f>
        <v/>
      </c>
      <c r="N5317" s="11" t="n"/>
      <c r="R5317" s="7" t="n"/>
      <c r="T5317" s="7" t="n"/>
      <c r="U5317" s="7">
        <f>IF($C5317="","",T5317*X5317/100)</f>
        <v/>
      </c>
      <c r="V5317" s="7">
        <f>IF($C5317="","",T5317-U5317)</f>
        <v/>
      </c>
      <c r="X5317">
        <f>IF($C5317="","",IF($AD5317=1,Settings!$C$8,IF($AC5317=1,Settings!$C$6,Settings!$C$7))*100)</f>
        <v/>
      </c>
      <c r="Y5317" s="7">
        <f>IF($C5317="","",V5317-M5317)</f>
        <v/>
      </c>
      <c r="AA5317">
        <f>IF($C5317="","",IF(COUNTIF($C$2:$C5317,$C5317)=1,1,0))</f>
        <v/>
      </c>
      <c r="AB5317">
        <f>IF($AA5317=1,SUMPRODUCT(--($AE$2:$AE$6001&lt;$AE5317))+1,"")</f>
        <v/>
      </c>
      <c r="AC5317">
        <f>IF($C5317="","",IF(OR($W5317=TRUE(),$W5317="TRUE"),0,1))</f>
        <v/>
      </c>
      <c r="AD5317">
        <f>IF($C5317="","",IF($Z5317="Yes",1,0))</f>
        <v/>
      </c>
      <c r="AE5317">
        <f>IF($AA5317=1,IFERROR(IF(VALUE($C5317)&lt;100000000,VALUE($C5317),1000000000),IFERROR(IF(VALUE(MID($C5317,2,20))&lt;100000000,VALUE(MID($C5317,2,20)),1000000000),1000000000))+ROW()/100000,"")</f>
        <v/>
      </c>
    </row>
    <row r="5318">
      <c r="M5318" s="7">
        <f>IF($C5318="","",L5318*V5318/100)</f>
        <v/>
      </c>
      <c r="N5318" s="11" t="n"/>
      <c r="R5318" s="7" t="n"/>
      <c r="T5318" s="7" t="n"/>
      <c r="U5318" s="7">
        <f>IF($C5318="","",T5318*X5318/100)</f>
        <v/>
      </c>
      <c r="V5318" s="7">
        <f>IF($C5318="","",T5318-U5318)</f>
        <v/>
      </c>
      <c r="X5318">
        <f>IF($C5318="","",IF($AD5318=1,Settings!$C$8,IF($AC5318=1,Settings!$C$6,Settings!$C$7))*100)</f>
        <v/>
      </c>
      <c r="Y5318" s="7">
        <f>IF($C5318="","",V5318-M5318)</f>
        <v/>
      </c>
      <c r="AA5318">
        <f>IF($C5318="","",IF(COUNTIF($C$2:$C5318,$C5318)=1,1,0))</f>
        <v/>
      </c>
      <c r="AB5318">
        <f>IF($AA5318=1,SUMPRODUCT(--($AE$2:$AE$6001&lt;$AE5318))+1,"")</f>
        <v/>
      </c>
      <c r="AC5318">
        <f>IF($C5318="","",IF(OR($W5318=TRUE(),$W5318="TRUE"),0,1))</f>
        <v/>
      </c>
      <c r="AD5318">
        <f>IF($C5318="","",IF($Z5318="Yes",1,0))</f>
        <v/>
      </c>
      <c r="AE5318">
        <f>IF($AA5318=1,IFERROR(IF(VALUE($C5318)&lt;100000000,VALUE($C5318),1000000000),IFERROR(IF(VALUE(MID($C5318,2,20))&lt;100000000,VALUE(MID($C5318,2,20)),1000000000),1000000000))+ROW()/100000,"")</f>
        <v/>
      </c>
    </row>
    <row r="5319">
      <c r="M5319" s="7">
        <f>IF($C5319="","",L5319*V5319/100)</f>
        <v/>
      </c>
      <c r="N5319" s="11" t="n"/>
      <c r="R5319" s="7" t="n"/>
      <c r="T5319" s="7" t="n"/>
      <c r="U5319" s="7">
        <f>IF($C5319="","",T5319*X5319/100)</f>
        <v/>
      </c>
      <c r="V5319" s="7">
        <f>IF($C5319="","",T5319-U5319)</f>
        <v/>
      </c>
      <c r="X5319">
        <f>IF($C5319="","",IF($AD5319=1,Settings!$C$8,IF($AC5319=1,Settings!$C$6,Settings!$C$7))*100)</f>
        <v/>
      </c>
      <c r="Y5319" s="7">
        <f>IF($C5319="","",V5319-M5319)</f>
        <v/>
      </c>
      <c r="AA5319">
        <f>IF($C5319="","",IF(COUNTIF($C$2:$C5319,$C5319)=1,1,0))</f>
        <v/>
      </c>
      <c r="AB5319">
        <f>IF($AA5319=1,SUMPRODUCT(--($AE$2:$AE$6001&lt;$AE5319))+1,"")</f>
        <v/>
      </c>
      <c r="AC5319">
        <f>IF($C5319="","",IF(OR($W5319=TRUE(),$W5319="TRUE"),0,1))</f>
        <v/>
      </c>
      <c r="AD5319">
        <f>IF($C5319="","",IF($Z5319="Yes",1,0))</f>
        <v/>
      </c>
      <c r="AE5319">
        <f>IF($AA5319=1,IFERROR(IF(VALUE($C5319)&lt;100000000,VALUE($C5319),1000000000),IFERROR(IF(VALUE(MID($C5319,2,20))&lt;100000000,VALUE(MID($C5319,2,20)),1000000000),1000000000))+ROW()/100000,"")</f>
        <v/>
      </c>
    </row>
    <row r="5320">
      <c r="M5320" s="7">
        <f>IF($C5320="","",L5320*V5320/100)</f>
        <v/>
      </c>
      <c r="N5320" s="11" t="n"/>
      <c r="R5320" s="7" t="n"/>
      <c r="T5320" s="7" t="n"/>
      <c r="U5320" s="7">
        <f>IF($C5320="","",T5320*X5320/100)</f>
        <v/>
      </c>
      <c r="V5320" s="7">
        <f>IF($C5320="","",T5320-U5320)</f>
        <v/>
      </c>
      <c r="X5320">
        <f>IF($C5320="","",IF($AD5320=1,Settings!$C$8,IF($AC5320=1,Settings!$C$6,Settings!$C$7))*100)</f>
        <v/>
      </c>
      <c r="Y5320" s="7">
        <f>IF($C5320="","",V5320-M5320)</f>
        <v/>
      </c>
      <c r="AA5320">
        <f>IF($C5320="","",IF(COUNTIF($C$2:$C5320,$C5320)=1,1,0))</f>
        <v/>
      </c>
      <c r="AB5320">
        <f>IF($AA5320=1,SUMPRODUCT(--($AE$2:$AE$6001&lt;$AE5320))+1,"")</f>
        <v/>
      </c>
      <c r="AC5320">
        <f>IF($C5320="","",IF(OR($W5320=TRUE(),$W5320="TRUE"),0,1))</f>
        <v/>
      </c>
      <c r="AD5320">
        <f>IF($C5320="","",IF($Z5320="Yes",1,0))</f>
        <v/>
      </c>
      <c r="AE5320">
        <f>IF($AA5320=1,IFERROR(IF(VALUE($C5320)&lt;100000000,VALUE($C5320),1000000000),IFERROR(IF(VALUE(MID($C5320,2,20))&lt;100000000,VALUE(MID($C5320,2,20)),1000000000),1000000000))+ROW()/100000,"")</f>
        <v/>
      </c>
    </row>
    <row r="5321">
      <c r="M5321" s="7">
        <f>IF($C5321="","",L5321*V5321/100)</f>
        <v/>
      </c>
      <c r="N5321" s="11" t="n"/>
      <c r="R5321" s="7" t="n"/>
      <c r="T5321" s="7" t="n"/>
      <c r="U5321" s="7">
        <f>IF($C5321="","",T5321*X5321/100)</f>
        <v/>
      </c>
      <c r="V5321" s="7">
        <f>IF($C5321="","",T5321-U5321)</f>
        <v/>
      </c>
      <c r="X5321">
        <f>IF($C5321="","",IF($AD5321=1,Settings!$C$8,IF($AC5321=1,Settings!$C$6,Settings!$C$7))*100)</f>
        <v/>
      </c>
      <c r="Y5321" s="7">
        <f>IF($C5321="","",V5321-M5321)</f>
        <v/>
      </c>
      <c r="AA5321">
        <f>IF($C5321="","",IF(COUNTIF($C$2:$C5321,$C5321)=1,1,0))</f>
        <v/>
      </c>
      <c r="AB5321">
        <f>IF($AA5321=1,SUMPRODUCT(--($AE$2:$AE$6001&lt;$AE5321))+1,"")</f>
        <v/>
      </c>
      <c r="AC5321">
        <f>IF($C5321="","",IF(OR($W5321=TRUE(),$W5321="TRUE"),0,1))</f>
        <v/>
      </c>
      <c r="AD5321">
        <f>IF($C5321="","",IF($Z5321="Yes",1,0))</f>
        <v/>
      </c>
      <c r="AE5321">
        <f>IF($AA5321=1,IFERROR(IF(VALUE($C5321)&lt;100000000,VALUE($C5321),1000000000),IFERROR(IF(VALUE(MID($C5321,2,20))&lt;100000000,VALUE(MID($C5321,2,20)),1000000000),1000000000))+ROW()/100000,"")</f>
        <v/>
      </c>
    </row>
    <row r="5322">
      <c r="M5322" s="7">
        <f>IF($C5322="","",L5322*V5322/100)</f>
        <v/>
      </c>
      <c r="N5322" s="11" t="n"/>
      <c r="R5322" s="7" t="n"/>
      <c r="T5322" s="7" t="n"/>
      <c r="U5322" s="7">
        <f>IF($C5322="","",T5322*X5322/100)</f>
        <v/>
      </c>
      <c r="V5322" s="7">
        <f>IF($C5322="","",T5322-U5322)</f>
        <v/>
      </c>
      <c r="X5322">
        <f>IF($C5322="","",IF($AD5322=1,Settings!$C$8,IF($AC5322=1,Settings!$C$6,Settings!$C$7))*100)</f>
        <v/>
      </c>
      <c r="Y5322" s="7">
        <f>IF($C5322="","",V5322-M5322)</f>
        <v/>
      </c>
      <c r="AA5322">
        <f>IF($C5322="","",IF(COUNTIF($C$2:$C5322,$C5322)=1,1,0))</f>
        <v/>
      </c>
      <c r="AB5322">
        <f>IF($AA5322=1,SUMPRODUCT(--($AE$2:$AE$6001&lt;$AE5322))+1,"")</f>
        <v/>
      </c>
      <c r="AC5322">
        <f>IF($C5322="","",IF(OR($W5322=TRUE(),$W5322="TRUE"),0,1))</f>
        <v/>
      </c>
      <c r="AD5322">
        <f>IF($C5322="","",IF($Z5322="Yes",1,0))</f>
        <v/>
      </c>
      <c r="AE5322">
        <f>IF($AA5322=1,IFERROR(IF(VALUE($C5322)&lt;100000000,VALUE($C5322),1000000000),IFERROR(IF(VALUE(MID($C5322,2,20))&lt;100000000,VALUE(MID($C5322,2,20)),1000000000),1000000000))+ROW()/100000,"")</f>
        <v/>
      </c>
    </row>
    <row r="5323">
      <c r="M5323" s="7">
        <f>IF($C5323="","",L5323*V5323/100)</f>
        <v/>
      </c>
      <c r="N5323" s="11" t="n"/>
      <c r="R5323" s="7" t="n"/>
      <c r="T5323" s="7" t="n"/>
      <c r="U5323" s="7">
        <f>IF($C5323="","",T5323*X5323/100)</f>
        <v/>
      </c>
      <c r="V5323" s="7">
        <f>IF($C5323="","",T5323-U5323)</f>
        <v/>
      </c>
      <c r="X5323">
        <f>IF($C5323="","",IF($AD5323=1,Settings!$C$8,IF($AC5323=1,Settings!$C$6,Settings!$C$7))*100)</f>
        <v/>
      </c>
      <c r="Y5323" s="7">
        <f>IF($C5323="","",V5323-M5323)</f>
        <v/>
      </c>
      <c r="AA5323">
        <f>IF($C5323="","",IF(COUNTIF($C$2:$C5323,$C5323)=1,1,0))</f>
        <v/>
      </c>
      <c r="AB5323">
        <f>IF($AA5323=1,SUMPRODUCT(--($AE$2:$AE$6001&lt;$AE5323))+1,"")</f>
        <v/>
      </c>
      <c r="AC5323">
        <f>IF($C5323="","",IF(OR($W5323=TRUE(),$W5323="TRUE"),0,1))</f>
        <v/>
      </c>
      <c r="AD5323">
        <f>IF($C5323="","",IF($Z5323="Yes",1,0))</f>
        <v/>
      </c>
      <c r="AE5323">
        <f>IF($AA5323=1,IFERROR(IF(VALUE($C5323)&lt;100000000,VALUE($C5323),1000000000),IFERROR(IF(VALUE(MID($C5323,2,20))&lt;100000000,VALUE(MID($C5323,2,20)),1000000000),1000000000))+ROW()/100000,"")</f>
        <v/>
      </c>
    </row>
    <row r="5324">
      <c r="M5324" s="7">
        <f>IF($C5324="","",L5324*V5324/100)</f>
        <v/>
      </c>
      <c r="N5324" s="11" t="n"/>
      <c r="R5324" s="7" t="n"/>
      <c r="T5324" s="7" t="n"/>
      <c r="U5324" s="7">
        <f>IF($C5324="","",T5324*X5324/100)</f>
        <v/>
      </c>
      <c r="V5324" s="7">
        <f>IF($C5324="","",T5324-U5324)</f>
        <v/>
      </c>
      <c r="X5324">
        <f>IF($C5324="","",IF($AD5324=1,Settings!$C$8,IF($AC5324=1,Settings!$C$6,Settings!$C$7))*100)</f>
        <v/>
      </c>
      <c r="Y5324" s="7">
        <f>IF($C5324="","",V5324-M5324)</f>
        <v/>
      </c>
      <c r="AA5324">
        <f>IF($C5324="","",IF(COUNTIF($C$2:$C5324,$C5324)=1,1,0))</f>
        <v/>
      </c>
      <c r="AB5324">
        <f>IF($AA5324=1,SUMPRODUCT(--($AE$2:$AE$6001&lt;$AE5324))+1,"")</f>
        <v/>
      </c>
      <c r="AC5324">
        <f>IF($C5324="","",IF(OR($W5324=TRUE(),$W5324="TRUE"),0,1))</f>
        <v/>
      </c>
      <c r="AD5324">
        <f>IF($C5324="","",IF($Z5324="Yes",1,0))</f>
        <v/>
      </c>
      <c r="AE5324">
        <f>IF($AA5324=1,IFERROR(IF(VALUE($C5324)&lt;100000000,VALUE($C5324),1000000000),IFERROR(IF(VALUE(MID($C5324,2,20))&lt;100000000,VALUE(MID($C5324,2,20)),1000000000),1000000000))+ROW()/100000,"")</f>
        <v/>
      </c>
    </row>
    <row r="5325">
      <c r="M5325" s="7">
        <f>IF($C5325="","",L5325*V5325/100)</f>
        <v/>
      </c>
      <c r="N5325" s="11" t="n"/>
      <c r="R5325" s="7" t="n"/>
      <c r="T5325" s="7" t="n"/>
      <c r="U5325" s="7">
        <f>IF($C5325="","",T5325*X5325/100)</f>
        <v/>
      </c>
      <c r="V5325" s="7">
        <f>IF($C5325="","",T5325-U5325)</f>
        <v/>
      </c>
      <c r="X5325">
        <f>IF($C5325="","",IF($AD5325=1,Settings!$C$8,IF($AC5325=1,Settings!$C$6,Settings!$C$7))*100)</f>
        <v/>
      </c>
      <c r="Y5325" s="7">
        <f>IF($C5325="","",V5325-M5325)</f>
        <v/>
      </c>
      <c r="AA5325">
        <f>IF($C5325="","",IF(COUNTIF($C$2:$C5325,$C5325)=1,1,0))</f>
        <v/>
      </c>
      <c r="AB5325">
        <f>IF($AA5325=1,SUMPRODUCT(--($AE$2:$AE$6001&lt;$AE5325))+1,"")</f>
        <v/>
      </c>
      <c r="AC5325">
        <f>IF($C5325="","",IF(OR($W5325=TRUE(),$W5325="TRUE"),0,1))</f>
        <v/>
      </c>
      <c r="AD5325">
        <f>IF($C5325="","",IF($Z5325="Yes",1,0))</f>
        <v/>
      </c>
      <c r="AE5325">
        <f>IF($AA5325=1,IFERROR(IF(VALUE($C5325)&lt;100000000,VALUE($C5325),1000000000),IFERROR(IF(VALUE(MID($C5325,2,20))&lt;100000000,VALUE(MID($C5325,2,20)),1000000000),1000000000))+ROW()/100000,"")</f>
        <v/>
      </c>
    </row>
    <row r="5326">
      <c r="M5326" s="7">
        <f>IF($C5326="","",L5326*V5326/100)</f>
        <v/>
      </c>
      <c r="N5326" s="11" t="n"/>
      <c r="R5326" s="7" t="n"/>
      <c r="T5326" s="7" t="n"/>
      <c r="U5326" s="7">
        <f>IF($C5326="","",T5326*X5326/100)</f>
        <v/>
      </c>
      <c r="V5326" s="7">
        <f>IF($C5326="","",T5326-U5326)</f>
        <v/>
      </c>
      <c r="X5326">
        <f>IF($C5326="","",IF($AD5326=1,Settings!$C$8,IF($AC5326=1,Settings!$C$6,Settings!$C$7))*100)</f>
        <v/>
      </c>
      <c r="Y5326" s="7">
        <f>IF($C5326="","",V5326-M5326)</f>
        <v/>
      </c>
      <c r="AA5326">
        <f>IF($C5326="","",IF(COUNTIF($C$2:$C5326,$C5326)=1,1,0))</f>
        <v/>
      </c>
      <c r="AB5326">
        <f>IF($AA5326=1,SUMPRODUCT(--($AE$2:$AE$6001&lt;$AE5326))+1,"")</f>
        <v/>
      </c>
      <c r="AC5326">
        <f>IF($C5326="","",IF(OR($W5326=TRUE(),$W5326="TRUE"),0,1))</f>
        <v/>
      </c>
      <c r="AD5326">
        <f>IF($C5326="","",IF($Z5326="Yes",1,0))</f>
        <v/>
      </c>
      <c r="AE5326">
        <f>IF($AA5326=1,IFERROR(IF(VALUE($C5326)&lt;100000000,VALUE($C5326),1000000000),IFERROR(IF(VALUE(MID($C5326,2,20))&lt;100000000,VALUE(MID($C5326,2,20)),1000000000),1000000000))+ROW()/100000,"")</f>
        <v/>
      </c>
    </row>
    <row r="5327">
      <c r="M5327" s="7">
        <f>IF($C5327="","",L5327*V5327/100)</f>
        <v/>
      </c>
      <c r="N5327" s="11" t="n"/>
      <c r="R5327" s="7" t="n"/>
      <c r="T5327" s="7" t="n"/>
      <c r="U5327" s="7">
        <f>IF($C5327="","",T5327*X5327/100)</f>
        <v/>
      </c>
      <c r="V5327" s="7">
        <f>IF($C5327="","",T5327-U5327)</f>
        <v/>
      </c>
      <c r="X5327">
        <f>IF($C5327="","",IF($AD5327=1,Settings!$C$8,IF($AC5327=1,Settings!$C$6,Settings!$C$7))*100)</f>
        <v/>
      </c>
      <c r="Y5327" s="7">
        <f>IF($C5327="","",V5327-M5327)</f>
        <v/>
      </c>
      <c r="AA5327">
        <f>IF($C5327="","",IF(COUNTIF($C$2:$C5327,$C5327)=1,1,0))</f>
        <v/>
      </c>
      <c r="AB5327">
        <f>IF($AA5327=1,SUMPRODUCT(--($AE$2:$AE$6001&lt;$AE5327))+1,"")</f>
        <v/>
      </c>
      <c r="AC5327">
        <f>IF($C5327="","",IF(OR($W5327=TRUE(),$W5327="TRUE"),0,1))</f>
        <v/>
      </c>
      <c r="AD5327">
        <f>IF($C5327="","",IF($Z5327="Yes",1,0))</f>
        <v/>
      </c>
      <c r="AE5327">
        <f>IF($AA5327=1,IFERROR(IF(VALUE($C5327)&lt;100000000,VALUE($C5327),1000000000),IFERROR(IF(VALUE(MID($C5327,2,20))&lt;100000000,VALUE(MID($C5327,2,20)),1000000000),1000000000))+ROW()/100000,"")</f>
        <v/>
      </c>
    </row>
    <row r="5328">
      <c r="M5328" s="7">
        <f>IF($C5328="","",L5328*V5328/100)</f>
        <v/>
      </c>
      <c r="N5328" s="11" t="n"/>
      <c r="R5328" s="7" t="n"/>
      <c r="T5328" s="7" t="n"/>
      <c r="U5328" s="7">
        <f>IF($C5328="","",T5328*X5328/100)</f>
        <v/>
      </c>
      <c r="V5328" s="7">
        <f>IF($C5328="","",T5328-U5328)</f>
        <v/>
      </c>
      <c r="X5328">
        <f>IF($C5328="","",IF($AD5328=1,Settings!$C$8,IF($AC5328=1,Settings!$C$6,Settings!$C$7))*100)</f>
        <v/>
      </c>
      <c r="Y5328" s="7">
        <f>IF($C5328="","",V5328-M5328)</f>
        <v/>
      </c>
      <c r="AA5328">
        <f>IF($C5328="","",IF(COUNTIF($C$2:$C5328,$C5328)=1,1,0))</f>
        <v/>
      </c>
      <c r="AB5328">
        <f>IF($AA5328=1,SUMPRODUCT(--($AE$2:$AE$6001&lt;$AE5328))+1,"")</f>
        <v/>
      </c>
      <c r="AC5328">
        <f>IF($C5328="","",IF(OR($W5328=TRUE(),$W5328="TRUE"),0,1))</f>
        <v/>
      </c>
      <c r="AD5328">
        <f>IF($C5328="","",IF($Z5328="Yes",1,0))</f>
        <v/>
      </c>
      <c r="AE5328">
        <f>IF($AA5328=1,IFERROR(IF(VALUE($C5328)&lt;100000000,VALUE($C5328),1000000000),IFERROR(IF(VALUE(MID($C5328,2,20))&lt;100000000,VALUE(MID($C5328,2,20)),1000000000),1000000000))+ROW()/100000,"")</f>
        <v/>
      </c>
    </row>
    <row r="5329">
      <c r="M5329" s="7">
        <f>IF($C5329="","",L5329*V5329/100)</f>
        <v/>
      </c>
      <c r="N5329" s="11" t="n"/>
      <c r="R5329" s="7" t="n"/>
      <c r="T5329" s="7" t="n"/>
      <c r="U5329" s="7">
        <f>IF($C5329="","",T5329*X5329/100)</f>
        <v/>
      </c>
      <c r="V5329" s="7">
        <f>IF($C5329="","",T5329-U5329)</f>
        <v/>
      </c>
      <c r="X5329">
        <f>IF($C5329="","",IF($AD5329=1,Settings!$C$8,IF($AC5329=1,Settings!$C$6,Settings!$C$7))*100)</f>
        <v/>
      </c>
      <c r="Y5329" s="7">
        <f>IF($C5329="","",V5329-M5329)</f>
        <v/>
      </c>
      <c r="AA5329">
        <f>IF($C5329="","",IF(COUNTIF($C$2:$C5329,$C5329)=1,1,0))</f>
        <v/>
      </c>
      <c r="AB5329">
        <f>IF($AA5329=1,SUMPRODUCT(--($AE$2:$AE$6001&lt;$AE5329))+1,"")</f>
        <v/>
      </c>
      <c r="AC5329">
        <f>IF($C5329="","",IF(OR($W5329=TRUE(),$W5329="TRUE"),0,1))</f>
        <v/>
      </c>
      <c r="AD5329">
        <f>IF($C5329="","",IF($Z5329="Yes",1,0))</f>
        <v/>
      </c>
      <c r="AE5329">
        <f>IF($AA5329=1,IFERROR(IF(VALUE($C5329)&lt;100000000,VALUE($C5329),1000000000),IFERROR(IF(VALUE(MID($C5329,2,20))&lt;100000000,VALUE(MID($C5329,2,20)),1000000000),1000000000))+ROW()/100000,"")</f>
        <v/>
      </c>
    </row>
    <row r="5330">
      <c r="M5330" s="7">
        <f>IF($C5330="","",L5330*V5330/100)</f>
        <v/>
      </c>
      <c r="N5330" s="11" t="n"/>
      <c r="R5330" s="7" t="n"/>
      <c r="T5330" s="7" t="n"/>
      <c r="U5330" s="7">
        <f>IF($C5330="","",T5330*X5330/100)</f>
        <v/>
      </c>
      <c r="V5330" s="7">
        <f>IF($C5330="","",T5330-U5330)</f>
        <v/>
      </c>
      <c r="X5330">
        <f>IF($C5330="","",IF($AD5330=1,Settings!$C$8,IF($AC5330=1,Settings!$C$6,Settings!$C$7))*100)</f>
        <v/>
      </c>
      <c r="Y5330" s="7">
        <f>IF($C5330="","",V5330-M5330)</f>
        <v/>
      </c>
      <c r="AA5330">
        <f>IF($C5330="","",IF(COUNTIF($C$2:$C5330,$C5330)=1,1,0))</f>
        <v/>
      </c>
      <c r="AB5330">
        <f>IF($AA5330=1,SUMPRODUCT(--($AE$2:$AE$6001&lt;$AE5330))+1,"")</f>
        <v/>
      </c>
      <c r="AC5330">
        <f>IF($C5330="","",IF(OR($W5330=TRUE(),$W5330="TRUE"),0,1))</f>
        <v/>
      </c>
      <c r="AD5330">
        <f>IF($C5330="","",IF($Z5330="Yes",1,0))</f>
        <v/>
      </c>
      <c r="AE5330">
        <f>IF($AA5330=1,IFERROR(IF(VALUE($C5330)&lt;100000000,VALUE($C5330),1000000000),IFERROR(IF(VALUE(MID($C5330,2,20))&lt;100000000,VALUE(MID($C5330,2,20)),1000000000),1000000000))+ROW()/100000,"")</f>
        <v/>
      </c>
    </row>
    <row r="5331">
      <c r="M5331" s="7">
        <f>IF($C5331="","",L5331*V5331/100)</f>
        <v/>
      </c>
      <c r="N5331" s="11" t="n"/>
      <c r="R5331" s="7" t="n"/>
      <c r="T5331" s="7" t="n"/>
      <c r="U5331" s="7">
        <f>IF($C5331="","",T5331*X5331/100)</f>
        <v/>
      </c>
      <c r="V5331" s="7">
        <f>IF($C5331="","",T5331-U5331)</f>
        <v/>
      </c>
      <c r="X5331">
        <f>IF($C5331="","",IF($AD5331=1,Settings!$C$8,IF($AC5331=1,Settings!$C$6,Settings!$C$7))*100)</f>
        <v/>
      </c>
      <c r="Y5331" s="7">
        <f>IF($C5331="","",V5331-M5331)</f>
        <v/>
      </c>
      <c r="AA5331">
        <f>IF($C5331="","",IF(COUNTIF($C$2:$C5331,$C5331)=1,1,0))</f>
        <v/>
      </c>
      <c r="AB5331">
        <f>IF($AA5331=1,SUMPRODUCT(--($AE$2:$AE$6001&lt;$AE5331))+1,"")</f>
        <v/>
      </c>
      <c r="AC5331">
        <f>IF($C5331="","",IF(OR($W5331=TRUE(),$W5331="TRUE"),0,1))</f>
        <v/>
      </c>
      <c r="AD5331">
        <f>IF($C5331="","",IF($Z5331="Yes",1,0))</f>
        <v/>
      </c>
      <c r="AE5331">
        <f>IF($AA5331=1,IFERROR(IF(VALUE($C5331)&lt;100000000,VALUE($C5331),1000000000),IFERROR(IF(VALUE(MID($C5331,2,20))&lt;100000000,VALUE(MID($C5331,2,20)),1000000000),1000000000))+ROW()/100000,"")</f>
        <v/>
      </c>
    </row>
    <row r="5332">
      <c r="M5332" s="7">
        <f>IF($C5332="","",L5332*V5332/100)</f>
        <v/>
      </c>
      <c r="N5332" s="11" t="n"/>
      <c r="R5332" s="7" t="n"/>
      <c r="T5332" s="7" t="n"/>
      <c r="U5332" s="7">
        <f>IF($C5332="","",T5332*X5332/100)</f>
        <v/>
      </c>
      <c r="V5332" s="7">
        <f>IF($C5332="","",T5332-U5332)</f>
        <v/>
      </c>
      <c r="X5332">
        <f>IF($C5332="","",IF($AD5332=1,Settings!$C$8,IF($AC5332=1,Settings!$C$6,Settings!$C$7))*100)</f>
        <v/>
      </c>
      <c r="Y5332" s="7">
        <f>IF($C5332="","",V5332-M5332)</f>
        <v/>
      </c>
      <c r="AA5332">
        <f>IF($C5332="","",IF(COUNTIF($C$2:$C5332,$C5332)=1,1,0))</f>
        <v/>
      </c>
      <c r="AB5332">
        <f>IF($AA5332=1,SUMPRODUCT(--($AE$2:$AE$6001&lt;$AE5332))+1,"")</f>
        <v/>
      </c>
      <c r="AC5332">
        <f>IF($C5332="","",IF(OR($W5332=TRUE(),$W5332="TRUE"),0,1))</f>
        <v/>
      </c>
      <c r="AD5332">
        <f>IF($C5332="","",IF($Z5332="Yes",1,0))</f>
        <v/>
      </c>
      <c r="AE5332">
        <f>IF($AA5332=1,IFERROR(IF(VALUE($C5332)&lt;100000000,VALUE($C5332),1000000000),IFERROR(IF(VALUE(MID($C5332,2,20))&lt;100000000,VALUE(MID($C5332,2,20)),1000000000),1000000000))+ROW()/100000,"")</f>
        <v/>
      </c>
    </row>
    <row r="5333">
      <c r="M5333" s="7">
        <f>IF($C5333="","",L5333*V5333/100)</f>
        <v/>
      </c>
      <c r="N5333" s="11" t="n"/>
      <c r="R5333" s="7" t="n"/>
      <c r="T5333" s="7" t="n"/>
      <c r="U5333" s="7">
        <f>IF($C5333="","",T5333*X5333/100)</f>
        <v/>
      </c>
      <c r="V5333" s="7">
        <f>IF($C5333="","",T5333-U5333)</f>
        <v/>
      </c>
      <c r="X5333">
        <f>IF($C5333="","",IF($AD5333=1,Settings!$C$8,IF($AC5333=1,Settings!$C$6,Settings!$C$7))*100)</f>
        <v/>
      </c>
      <c r="Y5333" s="7">
        <f>IF($C5333="","",V5333-M5333)</f>
        <v/>
      </c>
      <c r="AA5333">
        <f>IF($C5333="","",IF(COUNTIF($C$2:$C5333,$C5333)=1,1,0))</f>
        <v/>
      </c>
      <c r="AB5333">
        <f>IF($AA5333=1,SUMPRODUCT(--($AE$2:$AE$6001&lt;$AE5333))+1,"")</f>
        <v/>
      </c>
      <c r="AC5333">
        <f>IF($C5333="","",IF(OR($W5333=TRUE(),$W5333="TRUE"),0,1))</f>
        <v/>
      </c>
      <c r="AD5333">
        <f>IF($C5333="","",IF($Z5333="Yes",1,0))</f>
        <v/>
      </c>
      <c r="AE5333">
        <f>IF($AA5333=1,IFERROR(IF(VALUE($C5333)&lt;100000000,VALUE($C5333),1000000000),IFERROR(IF(VALUE(MID($C5333,2,20))&lt;100000000,VALUE(MID($C5333,2,20)),1000000000),1000000000))+ROW()/100000,"")</f>
        <v/>
      </c>
    </row>
    <row r="5334">
      <c r="M5334" s="7">
        <f>IF($C5334="","",L5334*V5334/100)</f>
        <v/>
      </c>
      <c r="N5334" s="11" t="n"/>
      <c r="R5334" s="7" t="n"/>
      <c r="T5334" s="7" t="n"/>
      <c r="U5334" s="7">
        <f>IF($C5334="","",T5334*X5334/100)</f>
        <v/>
      </c>
      <c r="V5334" s="7">
        <f>IF($C5334="","",T5334-U5334)</f>
        <v/>
      </c>
      <c r="X5334">
        <f>IF($C5334="","",IF($AD5334=1,Settings!$C$8,IF($AC5334=1,Settings!$C$6,Settings!$C$7))*100)</f>
        <v/>
      </c>
      <c r="Y5334" s="7">
        <f>IF($C5334="","",V5334-M5334)</f>
        <v/>
      </c>
      <c r="AA5334">
        <f>IF($C5334="","",IF(COUNTIF($C$2:$C5334,$C5334)=1,1,0))</f>
        <v/>
      </c>
      <c r="AB5334">
        <f>IF($AA5334=1,SUMPRODUCT(--($AE$2:$AE$6001&lt;$AE5334))+1,"")</f>
        <v/>
      </c>
      <c r="AC5334">
        <f>IF($C5334="","",IF(OR($W5334=TRUE(),$W5334="TRUE"),0,1))</f>
        <v/>
      </c>
      <c r="AD5334">
        <f>IF($C5334="","",IF($Z5334="Yes",1,0))</f>
        <v/>
      </c>
      <c r="AE5334">
        <f>IF($AA5334=1,IFERROR(IF(VALUE($C5334)&lt;100000000,VALUE($C5334),1000000000),IFERROR(IF(VALUE(MID($C5334,2,20))&lt;100000000,VALUE(MID($C5334,2,20)),1000000000),1000000000))+ROW()/100000,"")</f>
        <v/>
      </c>
    </row>
    <row r="5335">
      <c r="M5335" s="7">
        <f>IF($C5335="","",L5335*V5335/100)</f>
        <v/>
      </c>
      <c r="N5335" s="11" t="n"/>
      <c r="R5335" s="7" t="n"/>
      <c r="T5335" s="7" t="n"/>
      <c r="U5335" s="7">
        <f>IF($C5335="","",T5335*X5335/100)</f>
        <v/>
      </c>
      <c r="V5335" s="7">
        <f>IF($C5335="","",T5335-U5335)</f>
        <v/>
      </c>
      <c r="X5335">
        <f>IF($C5335="","",IF($AD5335=1,Settings!$C$8,IF($AC5335=1,Settings!$C$6,Settings!$C$7))*100)</f>
        <v/>
      </c>
      <c r="Y5335" s="7">
        <f>IF($C5335="","",V5335-M5335)</f>
        <v/>
      </c>
      <c r="AA5335">
        <f>IF($C5335="","",IF(COUNTIF($C$2:$C5335,$C5335)=1,1,0))</f>
        <v/>
      </c>
      <c r="AB5335">
        <f>IF($AA5335=1,SUMPRODUCT(--($AE$2:$AE$6001&lt;$AE5335))+1,"")</f>
        <v/>
      </c>
      <c r="AC5335">
        <f>IF($C5335="","",IF(OR($W5335=TRUE(),$W5335="TRUE"),0,1))</f>
        <v/>
      </c>
      <c r="AD5335">
        <f>IF($C5335="","",IF($Z5335="Yes",1,0))</f>
        <v/>
      </c>
      <c r="AE5335">
        <f>IF($AA5335=1,IFERROR(IF(VALUE($C5335)&lt;100000000,VALUE($C5335),1000000000),IFERROR(IF(VALUE(MID($C5335,2,20))&lt;100000000,VALUE(MID($C5335,2,20)),1000000000),1000000000))+ROW()/100000,"")</f>
        <v/>
      </c>
    </row>
    <row r="5336">
      <c r="M5336" s="7">
        <f>IF($C5336="","",L5336*V5336/100)</f>
        <v/>
      </c>
      <c r="N5336" s="11" t="n"/>
      <c r="R5336" s="7" t="n"/>
      <c r="T5336" s="7" t="n"/>
      <c r="U5336" s="7">
        <f>IF($C5336="","",T5336*X5336/100)</f>
        <v/>
      </c>
      <c r="V5336" s="7">
        <f>IF($C5336="","",T5336-U5336)</f>
        <v/>
      </c>
      <c r="X5336">
        <f>IF($C5336="","",IF($AD5336=1,Settings!$C$8,IF($AC5336=1,Settings!$C$6,Settings!$C$7))*100)</f>
        <v/>
      </c>
      <c r="Y5336" s="7">
        <f>IF($C5336="","",V5336-M5336)</f>
        <v/>
      </c>
      <c r="AA5336">
        <f>IF($C5336="","",IF(COUNTIF($C$2:$C5336,$C5336)=1,1,0))</f>
        <v/>
      </c>
      <c r="AB5336">
        <f>IF($AA5336=1,SUMPRODUCT(--($AE$2:$AE$6001&lt;$AE5336))+1,"")</f>
        <v/>
      </c>
      <c r="AC5336">
        <f>IF($C5336="","",IF(OR($W5336=TRUE(),$W5336="TRUE"),0,1))</f>
        <v/>
      </c>
      <c r="AD5336">
        <f>IF($C5336="","",IF($Z5336="Yes",1,0))</f>
        <v/>
      </c>
      <c r="AE5336">
        <f>IF($AA5336=1,IFERROR(IF(VALUE($C5336)&lt;100000000,VALUE($C5336),1000000000),IFERROR(IF(VALUE(MID($C5336,2,20))&lt;100000000,VALUE(MID($C5336,2,20)),1000000000),1000000000))+ROW()/100000,"")</f>
        <v/>
      </c>
    </row>
    <row r="5337">
      <c r="M5337" s="7">
        <f>IF($C5337="","",L5337*V5337/100)</f>
        <v/>
      </c>
      <c r="N5337" s="11" t="n"/>
      <c r="R5337" s="7" t="n"/>
      <c r="T5337" s="7" t="n"/>
      <c r="U5337" s="7">
        <f>IF($C5337="","",T5337*X5337/100)</f>
        <v/>
      </c>
      <c r="V5337" s="7">
        <f>IF($C5337="","",T5337-U5337)</f>
        <v/>
      </c>
      <c r="X5337">
        <f>IF($C5337="","",IF($AD5337=1,Settings!$C$8,IF($AC5337=1,Settings!$C$6,Settings!$C$7))*100)</f>
        <v/>
      </c>
      <c r="Y5337" s="7">
        <f>IF($C5337="","",V5337-M5337)</f>
        <v/>
      </c>
      <c r="AA5337">
        <f>IF($C5337="","",IF(COUNTIF($C$2:$C5337,$C5337)=1,1,0))</f>
        <v/>
      </c>
      <c r="AB5337">
        <f>IF($AA5337=1,SUMPRODUCT(--($AE$2:$AE$6001&lt;$AE5337))+1,"")</f>
        <v/>
      </c>
      <c r="AC5337">
        <f>IF($C5337="","",IF(OR($W5337=TRUE(),$W5337="TRUE"),0,1))</f>
        <v/>
      </c>
      <c r="AD5337">
        <f>IF($C5337="","",IF($Z5337="Yes",1,0))</f>
        <v/>
      </c>
      <c r="AE5337">
        <f>IF($AA5337=1,IFERROR(IF(VALUE($C5337)&lt;100000000,VALUE($C5337),1000000000),IFERROR(IF(VALUE(MID($C5337,2,20))&lt;100000000,VALUE(MID($C5337,2,20)),1000000000),1000000000))+ROW()/100000,"")</f>
        <v/>
      </c>
    </row>
    <row r="5338">
      <c r="M5338" s="7">
        <f>IF($C5338="","",L5338*V5338/100)</f>
        <v/>
      </c>
      <c r="N5338" s="11" t="n"/>
      <c r="R5338" s="7" t="n"/>
      <c r="T5338" s="7" t="n"/>
      <c r="U5338" s="7">
        <f>IF($C5338="","",T5338*X5338/100)</f>
        <v/>
      </c>
      <c r="V5338" s="7">
        <f>IF($C5338="","",T5338-U5338)</f>
        <v/>
      </c>
      <c r="X5338">
        <f>IF($C5338="","",IF($AD5338=1,Settings!$C$8,IF($AC5338=1,Settings!$C$6,Settings!$C$7))*100)</f>
        <v/>
      </c>
      <c r="Y5338" s="7">
        <f>IF($C5338="","",V5338-M5338)</f>
        <v/>
      </c>
      <c r="AA5338">
        <f>IF($C5338="","",IF(COUNTIF($C$2:$C5338,$C5338)=1,1,0))</f>
        <v/>
      </c>
      <c r="AB5338">
        <f>IF($AA5338=1,SUMPRODUCT(--($AE$2:$AE$6001&lt;$AE5338))+1,"")</f>
        <v/>
      </c>
      <c r="AC5338">
        <f>IF($C5338="","",IF(OR($W5338=TRUE(),$W5338="TRUE"),0,1))</f>
        <v/>
      </c>
      <c r="AD5338">
        <f>IF($C5338="","",IF($Z5338="Yes",1,0))</f>
        <v/>
      </c>
      <c r="AE5338">
        <f>IF($AA5338=1,IFERROR(IF(VALUE($C5338)&lt;100000000,VALUE($C5338),1000000000),IFERROR(IF(VALUE(MID($C5338,2,20))&lt;100000000,VALUE(MID($C5338,2,20)),1000000000),1000000000))+ROW()/100000,"")</f>
        <v/>
      </c>
    </row>
    <row r="5339">
      <c r="M5339" s="7">
        <f>IF($C5339="","",L5339*V5339/100)</f>
        <v/>
      </c>
      <c r="N5339" s="11" t="n"/>
      <c r="R5339" s="7" t="n"/>
      <c r="T5339" s="7" t="n"/>
      <c r="U5339" s="7">
        <f>IF($C5339="","",T5339*X5339/100)</f>
        <v/>
      </c>
      <c r="V5339" s="7">
        <f>IF($C5339="","",T5339-U5339)</f>
        <v/>
      </c>
      <c r="X5339">
        <f>IF($C5339="","",IF($AD5339=1,Settings!$C$8,IF($AC5339=1,Settings!$C$6,Settings!$C$7))*100)</f>
        <v/>
      </c>
      <c r="Y5339" s="7">
        <f>IF($C5339="","",V5339-M5339)</f>
        <v/>
      </c>
      <c r="AA5339">
        <f>IF($C5339="","",IF(COUNTIF($C$2:$C5339,$C5339)=1,1,0))</f>
        <v/>
      </c>
      <c r="AB5339">
        <f>IF($AA5339=1,SUMPRODUCT(--($AE$2:$AE$6001&lt;$AE5339))+1,"")</f>
        <v/>
      </c>
      <c r="AC5339">
        <f>IF($C5339="","",IF(OR($W5339=TRUE(),$W5339="TRUE"),0,1))</f>
        <v/>
      </c>
      <c r="AD5339">
        <f>IF($C5339="","",IF($Z5339="Yes",1,0))</f>
        <v/>
      </c>
      <c r="AE5339">
        <f>IF($AA5339=1,IFERROR(IF(VALUE($C5339)&lt;100000000,VALUE($C5339),1000000000),IFERROR(IF(VALUE(MID($C5339,2,20))&lt;100000000,VALUE(MID($C5339,2,20)),1000000000),1000000000))+ROW()/100000,"")</f>
        <v/>
      </c>
    </row>
    <row r="5340">
      <c r="M5340" s="7">
        <f>IF($C5340="","",L5340*V5340/100)</f>
        <v/>
      </c>
      <c r="N5340" s="11" t="n"/>
      <c r="R5340" s="7" t="n"/>
      <c r="T5340" s="7" t="n"/>
      <c r="U5340" s="7">
        <f>IF($C5340="","",T5340*X5340/100)</f>
        <v/>
      </c>
      <c r="V5340" s="7">
        <f>IF($C5340="","",T5340-U5340)</f>
        <v/>
      </c>
      <c r="X5340">
        <f>IF($C5340="","",IF($AD5340=1,Settings!$C$8,IF($AC5340=1,Settings!$C$6,Settings!$C$7))*100)</f>
        <v/>
      </c>
      <c r="Y5340" s="7">
        <f>IF($C5340="","",V5340-M5340)</f>
        <v/>
      </c>
      <c r="AA5340">
        <f>IF($C5340="","",IF(COUNTIF($C$2:$C5340,$C5340)=1,1,0))</f>
        <v/>
      </c>
      <c r="AB5340">
        <f>IF($AA5340=1,SUMPRODUCT(--($AE$2:$AE$6001&lt;$AE5340))+1,"")</f>
        <v/>
      </c>
      <c r="AC5340">
        <f>IF($C5340="","",IF(OR($W5340=TRUE(),$W5340="TRUE"),0,1))</f>
        <v/>
      </c>
      <c r="AD5340">
        <f>IF($C5340="","",IF($Z5340="Yes",1,0))</f>
        <v/>
      </c>
      <c r="AE5340">
        <f>IF($AA5340=1,IFERROR(IF(VALUE($C5340)&lt;100000000,VALUE($C5340),1000000000),IFERROR(IF(VALUE(MID($C5340,2,20))&lt;100000000,VALUE(MID($C5340,2,20)),1000000000),1000000000))+ROW()/100000,"")</f>
        <v/>
      </c>
    </row>
    <row r="5341">
      <c r="M5341" s="7">
        <f>IF($C5341="","",L5341*V5341/100)</f>
        <v/>
      </c>
      <c r="N5341" s="11" t="n"/>
      <c r="R5341" s="7" t="n"/>
      <c r="T5341" s="7" t="n"/>
      <c r="U5341" s="7">
        <f>IF($C5341="","",T5341*X5341/100)</f>
        <v/>
      </c>
      <c r="V5341" s="7">
        <f>IF($C5341="","",T5341-U5341)</f>
        <v/>
      </c>
      <c r="X5341">
        <f>IF($C5341="","",IF($AD5341=1,Settings!$C$8,IF($AC5341=1,Settings!$C$6,Settings!$C$7))*100)</f>
        <v/>
      </c>
      <c r="Y5341" s="7">
        <f>IF($C5341="","",V5341-M5341)</f>
        <v/>
      </c>
      <c r="AA5341">
        <f>IF($C5341="","",IF(COUNTIF($C$2:$C5341,$C5341)=1,1,0))</f>
        <v/>
      </c>
      <c r="AB5341">
        <f>IF($AA5341=1,SUMPRODUCT(--($AE$2:$AE$6001&lt;$AE5341))+1,"")</f>
        <v/>
      </c>
      <c r="AC5341">
        <f>IF($C5341="","",IF(OR($W5341=TRUE(),$W5341="TRUE"),0,1))</f>
        <v/>
      </c>
      <c r="AD5341">
        <f>IF($C5341="","",IF($Z5341="Yes",1,0))</f>
        <v/>
      </c>
      <c r="AE5341">
        <f>IF($AA5341=1,IFERROR(IF(VALUE($C5341)&lt;100000000,VALUE($C5341),1000000000),IFERROR(IF(VALUE(MID($C5341,2,20))&lt;100000000,VALUE(MID($C5341,2,20)),1000000000),1000000000))+ROW()/100000,"")</f>
        <v/>
      </c>
    </row>
    <row r="5342">
      <c r="M5342" s="7">
        <f>IF($C5342="","",L5342*V5342/100)</f>
        <v/>
      </c>
      <c r="N5342" s="11" t="n"/>
      <c r="R5342" s="7" t="n"/>
      <c r="T5342" s="7" t="n"/>
      <c r="U5342" s="7">
        <f>IF($C5342="","",T5342*X5342/100)</f>
        <v/>
      </c>
      <c r="V5342" s="7">
        <f>IF($C5342="","",T5342-U5342)</f>
        <v/>
      </c>
      <c r="X5342">
        <f>IF($C5342="","",IF($AD5342=1,Settings!$C$8,IF($AC5342=1,Settings!$C$6,Settings!$C$7))*100)</f>
        <v/>
      </c>
      <c r="Y5342" s="7">
        <f>IF($C5342="","",V5342-M5342)</f>
        <v/>
      </c>
      <c r="AA5342">
        <f>IF($C5342="","",IF(COUNTIF($C$2:$C5342,$C5342)=1,1,0))</f>
        <v/>
      </c>
      <c r="AB5342">
        <f>IF($AA5342=1,SUMPRODUCT(--($AE$2:$AE$6001&lt;$AE5342))+1,"")</f>
        <v/>
      </c>
      <c r="AC5342">
        <f>IF($C5342="","",IF(OR($W5342=TRUE(),$W5342="TRUE"),0,1))</f>
        <v/>
      </c>
      <c r="AD5342">
        <f>IF($C5342="","",IF($Z5342="Yes",1,0))</f>
        <v/>
      </c>
      <c r="AE5342">
        <f>IF($AA5342=1,IFERROR(IF(VALUE($C5342)&lt;100000000,VALUE($C5342),1000000000),IFERROR(IF(VALUE(MID($C5342,2,20))&lt;100000000,VALUE(MID($C5342,2,20)),1000000000),1000000000))+ROW()/100000,"")</f>
        <v/>
      </c>
    </row>
    <row r="5343">
      <c r="M5343" s="7">
        <f>IF($C5343="","",L5343*V5343/100)</f>
        <v/>
      </c>
      <c r="N5343" s="11" t="n"/>
      <c r="R5343" s="7" t="n"/>
      <c r="T5343" s="7" t="n"/>
      <c r="U5343" s="7">
        <f>IF($C5343="","",T5343*X5343/100)</f>
        <v/>
      </c>
      <c r="V5343" s="7">
        <f>IF($C5343="","",T5343-U5343)</f>
        <v/>
      </c>
      <c r="X5343">
        <f>IF($C5343="","",IF($AD5343=1,Settings!$C$8,IF($AC5343=1,Settings!$C$6,Settings!$C$7))*100)</f>
        <v/>
      </c>
      <c r="Y5343" s="7">
        <f>IF($C5343="","",V5343-M5343)</f>
        <v/>
      </c>
      <c r="AA5343">
        <f>IF($C5343="","",IF(COUNTIF($C$2:$C5343,$C5343)=1,1,0))</f>
        <v/>
      </c>
      <c r="AB5343">
        <f>IF($AA5343=1,SUMPRODUCT(--($AE$2:$AE$6001&lt;$AE5343))+1,"")</f>
        <v/>
      </c>
      <c r="AC5343">
        <f>IF($C5343="","",IF(OR($W5343=TRUE(),$W5343="TRUE"),0,1))</f>
        <v/>
      </c>
      <c r="AD5343">
        <f>IF($C5343="","",IF($Z5343="Yes",1,0))</f>
        <v/>
      </c>
      <c r="AE5343">
        <f>IF($AA5343=1,IFERROR(IF(VALUE($C5343)&lt;100000000,VALUE($C5343),1000000000),IFERROR(IF(VALUE(MID($C5343,2,20))&lt;100000000,VALUE(MID($C5343,2,20)),1000000000),1000000000))+ROW()/100000,"")</f>
        <v/>
      </c>
    </row>
    <row r="5344">
      <c r="M5344" s="7">
        <f>IF($C5344="","",L5344*V5344/100)</f>
        <v/>
      </c>
      <c r="N5344" s="11" t="n"/>
      <c r="R5344" s="7" t="n"/>
      <c r="T5344" s="7" t="n"/>
      <c r="U5344" s="7">
        <f>IF($C5344="","",T5344*X5344/100)</f>
        <v/>
      </c>
      <c r="V5344" s="7">
        <f>IF($C5344="","",T5344-U5344)</f>
        <v/>
      </c>
      <c r="X5344">
        <f>IF($C5344="","",IF($AD5344=1,Settings!$C$8,IF($AC5344=1,Settings!$C$6,Settings!$C$7))*100)</f>
        <v/>
      </c>
      <c r="Y5344" s="7">
        <f>IF($C5344="","",V5344-M5344)</f>
        <v/>
      </c>
      <c r="AA5344">
        <f>IF($C5344="","",IF(COUNTIF($C$2:$C5344,$C5344)=1,1,0))</f>
        <v/>
      </c>
      <c r="AB5344">
        <f>IF($AA5344=1,SUMPRODUCT(--($AE$2:$AE$6001&lt;$AE5344))+1,"")</f>
        <v/>
      </c>
      <c r="AC5344">
        <f>IF($C5344="","",IF(OR($W5344=TRUE(),$W5344="TRUE"),0,1))</f>
        <v/>
      </c>
      <c r="AD5344">
        <f>IF($C5344="","",IF($Z5344="Yes",1,0))</f>
        <v/>
      </c>
      <c r="AE5344">
        <f>IF($AA5344=1,IFERROR(IF(VALUE($C5344)&lt;100000000,VALUE($C5344),1000000000),IFERROR(IF(VALUE(MID($C5344,2,20))&lt;100000000,VALUE(MID($C5344,2,20)),1000000000),1000000000))+ROW()/100000,"")</f>
        <v/>
      </c>
    </row>
    <row r="5345">
      <c r="M5345" s="7">
        <f>IF($C5345="","",L5345*V5345/100)</f>
        <v/>
      </c>
      <c r="N5345" s="11" t="n"/>
      <c r="R5345" s="7" t="n"/>
      <c r="T5345" s="7" t="n"/>
      <c r="U5345" s="7">
        <f>IF($C5345="","",T5345*X5345/100)</f>
        <v/>
      </c>
      <c r="V5345" s="7">
        <f>IF($C5345="","",T5345-U5345)</f>
        <v/>
      </c>
      <c r="X5345">
        <f>IF($C5345="","",IF($AD5345=1,Settings!$C$8,IF($AC5345=1,Settings!$C$6,Settings!$C$7))*100)</f>
        <v/>
      </c>
      <c r="Y5345" s="7">
        <f>IF($C5345="","",V5345-M5345)</f>
        <v/>
      </c>
      <c r="AA5345">
        <f>IF($C5345="","",IF(COUNTIF($C$2:$C5345,$C5345)=1,1,0))</f>
        <v/>
      </c>
      <c r="AB5345">
        <f>IF($AA5345=1,SUMPRODUCT(--($AE$2:$AE$6001&lt;$AE5345))+1,"")</f>
        <v/>
      </c>
      <c r="AC5345">
        <f>IF($C5345="","",IF(OR($W5345=TRUE(),$W5345="TRUE"),0,1))</f>
        <v/>
      </c>
      <c r="AD5345">
        <f>IF($C5345="","",IF($Z5345="Yes",1,0))</f>
        <v/>
      </c>
      <c r="AE5345">
        <f>IF($AA5345=1,IFERROR(IF(VALUE($C5345)&lt;100000000,VALUE($C5345),1000000000),IFERROR(IF(VALUE(MID($C5345,2,20))&lt;100000000,VALUE(MID($C5345,2,20)),1000000000),1000000000))+ROW()/100000,"")</f>
        <v/>
      </c>
    </row>
    <row r="5346">
      <c r="M5346" s="7">
        <f>IF($C5346="","",L5346*V5346/100)</f>
        <v/>
      </c>
      <c r="N5346" s="11" t="n"/>
      <c r="R5346" s="7" t="n"/>
      <c r="T5346" s="7" t="n"/>
      <c r="U5346" s="7">
        <f>IF($C5346="","",T5346*X5346/100)</f>
        <v/>
      </c>
      <c r="V5346" s="7">
        <f>IF($C5346="","",T5346-U5346)</f>
        <v/>
      </c>
      <c r="X5346">
        <f>IF($C5346="","",IF($AD5346=1,Settings!$C$8,IF($AC5346=1,Settings!$C$6,Settings!$C$7))*100)</f>
        <v/>
      </c>
      <c r="Y5346" s="7">
        <f>IF($C5346="","",V5346-M5346)</f>
        <v/>
      </c>
      <c r="AA5346">
        <f>IF($C5346="","",IF(COUNTIF($C$2:$C5346,$C5346)=1,1,0))</f>
        <v/>
      </c>
      <c r="AB5346">
        <f>IF($AA5346=1,SUMPRODUCT(--($AE$2:$AE$6001&lt;$AE5346))+1,"")</f>
        <v/>
      </c>
      <c r="AC5346">
        <f>IF($C5346="","",IF(OR($W5346=TRUE(),$W5346="TRUE"),0,1))</f>
        <v/>
      </c>
      <c r="AD5346">
        <f>IF($C5346="","",IF($Z5346="Yes",1,0))</f>
        <v/>
      </c>
      <c r="AE5346">
        <f>IF($AA5346=1,IFERROR(IF(VALUE($C5346)&lt;100000000,VALUE($C5346),1000000000),IFERROR(IF(VALUE(MID($C5346,2,20))&lt;100000000,VALUE(MID($C5346,2,20)),1000000000),1000000000))+ROW()/100000,"")</f>
        <v/>
      </c>
    </row>
    <row r="5347">
      <c r="M5347" s="7">
        <f>IF($C5347="","",L5347*V5347/100)</f>
        <v/>
      </c>
      <c r="N5347" s="11" t="n"/>
      <c r="R5347" s="7" t="n"/>
      <c r="T5347" s="7" t="n"/>
      <c r="U5347" s="7">
        <f>IF($C5347="","",T5347*X5347/100)</f>
        <v/>
      </c>
      <c r="V5347" s="7">
        <f>IF($C5347="","",T5347-U5347)</f>
        <v/>
      </c>
      <c r="X5347">
        <f>IF($C5347="","",IF($AD5347=1,Settings!$C$8,IF($AC5347=1,Settings!$C$6,Settings!$C$7))*100)</f>
        <v/>
      </c>
      <c r="Y5347" s="7">
        <f>IF($C5347="","",V5347-M5347)</f>
        <v/>
      </c>
      <c r="AA5347">
        <f>IF($C5347="","",IF(COUNTIF($C$2:$C5347,$C5347)=1,1,0))</f>
        <v/>
      </c>
      <c r="AB5347">
        <f>IF($AA5347=1,SUMPRODUCT(--($AE$2:$AE$6001&lt;$AE5347))+1,"")</f>
        <v/>
      </c>
      <c r="AC5347">
        <f>IF($C5347="","",IF(OR($W5347=TRUE(),$W5347="TRUE"),0,1))</f>
        <v/>
      </c>
      <c r="AD5347">
        <f>IF($C5347="","",IF($Z5347="Yes",1,0))</f>
        <v/>
      </c>
      <c r="AE5347">
        <f>IF($AA5347=1,IFERROR(IF(VALUE($C5347)&lt;100000000,VALUE($C5347),1000000000),IFERROR(IF(VALUE(MID($C5347,2,20))&lt;100000000,VALUE(MID($C5347,2,20)),1000000000),1000000000))+ROW()/100000,"")</f>
        <v/>
      </c>
    </row>
    <row r="5348">
      <c r="M5348" s="7">
        <f>IF($C5348="","",L5348*V5348/100)</f>
        <v/>
      </c>
      <c r="N5348" s="11" t="n"/>
      <c r="R5348" s="7" t="n"/>
      <c r="T5348" s="7" t="n"/>
      <c r="U5348" s="7">
        <f>IF($C5348="","",T5348*X5348/100)</f>
        <v/>
      </c>
      <c r="V5348" s="7">
        <f>IF($C5348="","",T5348-U5348)</f>
        <v/>
      </c>
      <c r="X5348">
        <f>IF($C5348="","",IF($AD5348=1,Settings!$C$8,IF($AC5348=1,Settings!$C$6,Settings!$C$7))*100)</f>
        <v/>
      </c>
      <c r="Y5348" s="7">
        <f>IF($C5348="","",V5348-M5348)</f>
        <v/>
      </c>
      <c r="AA5348">
        <f>IF($C5348="","",IF(COUNTIF($C$2:$C5348,$C5348)=1,1,0))</f>
        <v/>
      </c>
      <c r="AB5348">
        <f>IF($AA5348=1,SUMPRODUCT(--($AE$2:$AE$6001&lt;$AE5348))+1,"")</f>
        <v/>
      </c>
      <c r="AC5348">
        <f>IF($C5348="","",IF(OR($W5348=TRUE(),$W5348="TRUE"),0,1))</f>
        <v/>
      </c>
      <c r="AD5348">
        <f>IF($C5348="","",IF($Z5348="Yes",1,0))</f>
        <v/>
      </c>
      <c r="AE5348">
        <f>IF($AA5348=1,IFERROR(IF(VALUE($C5348)&lt;100000000,VALUE($C5348),1000000000),IFERROR(IF(VALUE(MID($C5348,2,20))&lt;100000000,VALUE(MID($C5348,2,20)),1000000000),1000000000))+ROW()/100000,"")</f>
        <v/>
      </c>
    </row>
    <row r="5349">
      <c r="M5349" s="7">
        <f>IF($C5349="","",L5349*V5349/100)</f>
        <v/>
      </c>
      <c r="N5349" s="11" t="n"/>
      <c r="R5349" s="7" t="n"/>
      <c r="T5349" s="7" t="n"/>
      <c r="U5349" s="7">
        <f>IF($C5349="","",T5349*X5349/100)</f>
        <v/>
      </c>
      <c r="V5349" s="7">
        <f>IF($C5349="","",T5349-U5349)</f>
        <v/>
      </c>
      <c r="X5349">
        <f>IF($C5349="","",IF($AD5349=1,Settings!$C$8,IF($AC5349=1,Settings!$C$6,Settings!$C$7))*100)</f>
        <v/>
      </c>
      <c r="Y5349" s="7">
        <f>IF($C5349="","",V5349-M5349)</f>
        <v/>
      </c>
      <c r="AA5349">
        <f>IF($C5349="","",IF(COUNTIF($C$2:$C5349,$C5349)=1,1,0))</f>
        <v/>
      </c>
      <c r="AB5349">
        <f>IF($AA5349=1,SUMPRODUCT(--($AE$2:$AE$6001&lt;$AE5349))+1,"")</f>
        <v/>
      </c>
      <c r="AC5349">
        <f>IF($C5349="","",IF(OR($W5349=TRUE(),$W5349="TRUE"),0,1))</f>
        <v/>
      </c>
      <c r="AD5349">
        <f>IF($C5349="","",IF($Z5349="Yes",1,0))</f>
        <v/>
      </c>
      <c r="AE5349">
        <f>IF($AA5349=1,IFERROR(IF(VALUE($C5349)&lt;100000000,VALUE($C5349),1000000000),IFERROR(IF(VALUE(MID($C5349,2,20))&lt;100000000,VALUE(MID($C5349,2,20)),1000000000),1000000000))+ROW()/100000,"")</f>
        <v/>
      </c>
    </row>
    <row r="5350">
      <c r="M5350" s="7">
        <f>IF($C5350="","",L5350*V5350/100)</f>
        <v/>
      </c>
      <c r="N5350" s="11" t="n"/>
      <c r="R5350" s="7" t="n"/>
      <c r="T5350" s="7" t="n"/>
      <c r="U5350" s="7">
        <f>IF($C5350="","",T5350*X5350/100)</f>
        <v/>
      </c>
      <c r="V5350" s="7">
        <f>IF($C5350="","",T5350-U5350)</f>
        <v/>
      </c>
      <c r="X5350">
        <f>IF($C5350="","",IF($AD5350=1,Settings!$C$8,IF($AC5350=1,Settings!$C$6,Settings!$C$7))*100)</f>
        <v/>
      </c>
      <c r="Y5350" s="7">
        <f>IF($C5350="","",V5350-M5350)</f>
        <v/>
      </c>
      <c r="AA5350">
        <f>IF($C5350="","",IF(COUNTIF($C$2:$C5350,$C5350)=1,1,0))</f>
        <v/>
      </c>
      <c r="AB5350">
        <f>IF($AA5350=1,SUMPRODUCT(--($AE$2:$AE$6001&lt;$AE5350))+1,"")</f>
        <v/>
      </c>
      <c r="AC5350">
        <f>IF($C5350="","",IF(OR($W5350=TRUE(),$W5350="TRUE"),0,1))</f>
        <v/>
      </c>
      <c r="AD5350">
        <f>IF($C5350="","",IF($Z5350="Yes",1,0))</f>
        <v/>
      </c>
      <c r="AE5350">
        <f>IF($AA5350=1,IFERROR(IF(VALUE($C5350)&lt;100000000,VALUE($C5350),1000000000),IFERROR(IF(VALUE(MID($C5350,2,20))&lt;100000000,VALUE(MID($C5350,2,20)),1000000000),1000000000))+ROW()/100000,"")</f>
        <v/>
      </c>
    </row>
    <row r="5351">
      <c r="M5351" s="7">
        <f>IF($C5351="","",L5351*V5351/100)</f>
        <v/>
      </c>
      <c r="N5351" s="11" t="n"/>
      <c r="R5351" s="7" t="n"/>
      <c r="T5351" s="7" t="n"/>
      <c r="U5351" s="7">
        <f>IF($C5351="","",T5351*X5351/100)</f>
        <v/>
      </c>
      <c r="V5351" s="7">
        <f>IF($C5351="","",T5351-U5351)</f>
        <v/>
      </c>
      <c r="X5351">
        <f>IF($C5351="","",IF($AD5351=1,Settings!$C$8,IF($AC5351=1,Settings!$C$6,Settings!$C$7))*100)</f>
        <v/>
      </c>
      <c r="Y5351" s="7">
        <f>IF($C5351="","",V5351-M5351)</f>
        <v/>
      </c>
      <c r="AA5351">
        <f>IF($C5351="","",IF(COUNTIF($C$2:$C5351,$C5351)=1,1,0))</f>
        <v/>
      </c>
      <c r="AB5351">
        <f>IF($AA5351=1,SUMPRODUCT(--($AE$2:$AE$6001&lt;$AE5351))+1,"")</f>
        <v/>
      </c>
      <c r="AC5351">
        <f>IF($C5351="","",IF(OR($W5351=TRUE(),$W5351="TRUE"),0,1))</f>
        <v/>
      </c>
      <c r="AD5351">
        <f>IF($C5351="","",IF($Z5351="Yes",1,0))</f>
        <v/>
      </c>
      <c r="AE5351">
        <f>IF($AA5351=1,IFERROR(IF(VALUE($C5351)&lt;100000000,VALUE($C5351),1000000000),IFERROR(IF(VALUE(MID($C5351,2,20))&lt;100000000,VALUE(MID($C5351,2,20)),1000000000),1000000000))+ROW()/100000,"")</f>
        <v/>
      </c>
    </row>
    <row r="5352">
      <c r="M5352" s="7">
        <f>IF($C5352="","",L5352*V5352/100)</f>
        <v/>
      </c>
      <c r="N5352" s="11" t="n"/>
      <c r="R5352" s="7" t="n"/>
      <c r="T5352" s="7" t="n"/>
      <c r="U5352" s="7">
        <f>IF($C5352="","",T5352*X5352/100)</f>
        <v/>
      </c>
      <c r="V5352" s="7">
        <f>IF($C5352="","",T5352-U5352)</f>
        <v/>
      </c>
      <c r="X5352">
        <f>IF($C5352="","",IF($AD5352=1,Settings!$C$8,IF($AC5352=1,Settings!$C$6,Settings!$C$7))*100)</f>
        <v/>
      </c>
      <c r="Y5352" s="7">
        <f>IF($C5352="","",V5352-M5352)</f>
        <v/>
      </c>
      <c r="AA5352">
        <f>IF($C5352="","",IF(COUNTIF($C$2:$C5352,$C5352)=1,1,0))</f>
        <v/>
      </c>
      <c r="AB5352">
        <f>IF($AA5352=1,SUMPRODUCT(--($AE$2:$AE$6001&lt;$AE5352))+1,"")</f>
        <v/>
      </c>
      <c r="AC5352">
        <f>IF($C5352="","",IF(OR($W5352=TRUE(),$W5352="TRUE"),0,1))</f>
        <v/>
      </c>
      <c r="AD5352">
        <f>IF($C5352="","",IF($Z5352="Yes",1,0))</f>
        <v/>
      </c>
      <c r="AE5352">
        <f>IF($AA5352=1,IFERROR(IF(VALUE($C5352)&lt;100000000,VALUE($C5352),1000000000),IFERROR(IF(VALUE(MID($C5352,2,20))&lt;100000000,VALUE(MID($C5352,2,20)),1000000000),1000000000))+ROW()/100000,"")</f>
        <v/>
      </c>
    </row>
    <row r="5353">
      <c r="M5353" s="7">
        <f>IF($C5353="","",L5353*V5353/100)</f>
        <v/>
      </c>
      <c r="N5353" s="11" t="n"/>
      <c r="R5353" s="7" t="n"/>
      <c r="T5353" s="7" t="n"/>
      <c r="U5353" s="7">
        <f>IF($C5353="","",T5353*X5353/100)</f>
        <v/>
      </c>
      <c r="V5353" s="7">
        <f>IF($C5353="","",T5353-U5353)</f>
        <v/>
      </c>
      <c r="X5353">
        <f>IF($C5353="","",IF($AD5353=1,Settings!$C$8,IF($AC5353=1,Settings!$C$6,Settings!$C$7))*100)</f>
        <v/>
      </c>
      <c r="Y5353" s="7">
        <f>IF($C5353="","",V5353-M5353)</f>
        <v/>
      </c>
      <c r="AA5353">
        <f>IF($C5353="","",IF(COUNTIF($C$2:$C5353,$C5353)=1,1,0))</f>
        <v/>
      </c>
      <c r="AB5353">
        <f>IF($AA5353=1,SUMPRODUCT(--($AE$2:$AE$6001&lt;$AE5353))+1,"")</f>
        <v/>
      </c>
      <c r="AC5353">
        <f>IF($C5353="","",IF(OR($W5353=TRUE(),$W5353="TRUE"),0,1))</f>
        <v/>
      </c>
      <c r="AD5353">
        <f>IF($C5353="","",IF($Z5353="Yes",1,0))</f>
        <v/>
      </c>
      <c r="AE5353">
        <f>IF($AA5353=1,IFERROR(IF(VALUE($C5353)&lt;100000000,VALUE($C5353),1000000000),IFERROR(IF(VALUE(MID($C5353,2,20))&lt;100000000,VALUE(MID($C5353,2,20)),1000000000),1000000000))+ROW()/100000,"")</f>
        <v/>
      </c>
    </row>
    <row r="5354">
      <c r="M5354" s="7">
        <f>IF($C5354="","",L5354*V5354/100)</f>
        <v/>
      </c>
      <c r="N5354" s="11" t="n"/>
      <c r="R5354" s="7" t="n"/>
      <c r="T5354" s="7" t="n"/>
      <c r="U5354" s="7">
        <f>IF($C5354="","",T5354*X5354/100)</f>
        <v/>
      </c>
      <c r="V5354" s="7">
        <f>IF($C5354="","",T5354-U5354)</f>
        <v/>
      </c>
      <c r="X5354">
        <f>IF($C5354="","",IF($AD5354=1,Settings!$C$8,IF($AC5354=1,Settings!$C$6,Settings!$C$7))*100)</f>
        <v/>
      </c>
      <c r="Y5354" s="7">
        <f>IF($C5354="","",V5354-M5354)</f>
        <v/>
      </c>
      <c r="AA5354">
        <f>IF($C5354="","",IF(COUNTIF($C$2:$C5354,$C5354)=1,1,0))</f>
        <v/>
      </c>
      <c r="AB5354">
        <f>IF($AA5354=1,SUMPRODUCT(--($AE$2:$AE$6001&lt;$AE5354))+1,"")</f>
        <v/>
      </c>
      <c r="AC5354">
        <f>IF($C5354="","",IF(OR($W5354=TRUE(),$W5354="TRUE"),0,1))</f>
        <v/>
      </c>
      <c r="AD5354">
        <f>IF($C5354="","",IF($Z5354="Yes",1,0))</f>
        <v/>
      </c>
      <c r="AE5354">
        <f>IF($AA5354=1,IFERROR(IF(VALUE($C5354)&lt;100000000,VALUE($C5354),1000000000),IFERROR(IF(VALUE(MID($C5354,2,20))&lt;100000000,VALUE(MID($C5354,2,20)),1000000000),1000000000))+ROW()/100000,"")</f>
        <v/>
      </c>
    </row>
    <row r="5355">
      <c r="M5355" s="7">
        <f>IF($C5355="","",L5355*V5355/100)</f>
        <v/>
      </c>
      <c r="N5355" s="11" t="n"/>
      <c r="R5355" s="7" t="n"/>
      <c r="T5355" s="7" t="n"/>
      <c r="U5355" s="7">
        <f>IF($C5355="","",T5355*X5355/100)</f>
        <v/>
      </c>
      <c r="V5355" s="7">
        <f>IF($C5355="","",T5355-U5355)</f>
        <v/>
      </c>
      <c r="X5355">
        <f>IF($C5355="","",IF($AD5355=1,Settings!$C$8,IF($AC5355=1,Settings!$C$6,Settings!$C$7))*100)</f>
        <v/>
      </c>
      <c r="Y5355" s="7">
        <f>IF($C5355="","",V5355-M5355)</f>
        <v/>
      </c>
      <c r="AA5355">
        <f>IF($C5355="","",IF(COUNTIF($C$2:$C5355,$C5355)=1,1,0))</f>
        <v/>
      </c>
      <c r="AB5355">
        <f>IF($AA5355=1,SUMPRODUCT(--($AE$2:$AE$6001&lt;$AE5355))+1,"")</f>
        <v/>
      </c>
      <c r="AC5355">
        <f>IF($C5355="","",IF(OR($W5355=TRUE(),$W5355="TRUE"),0,1))</f>
        <v/>
      </c>
      <c r="AD5355">
        <f>IF($C5355="","",IF($Z5355="Yes",1,0))</f>
        <v/>
      </c>
      <c r="AE5355">
        <f>IF($AA5355=1,IFERROR(IF(VALUE($C5355)&lt;100000000,VALUE($C5355),1000000000),IFERROR(IF(VALUE(MID($C5355,2,20))&lt;100000000,VALUE(MID($C5355,2,20)),1000000000),1000000000))+ROW()/100000,"")</f>
        <v/>
      </c>
    </row>
    <row r="5356">
      <c r="M5356" s="7">
        <f>IF($C5356="","",L5356*V5356/100)</f>
        <v/>
      </c>
      <c r="N5356" s="11" t="n"/>
      <c r="R5356" s="7" t="n"/>
      <c r="T5356" s="7" t="n"/>
      <c r="U5356" s="7">
        <f>IF($C5356="","",T5356*X5356/100)</f>
        <v/>
      </c>
      <c r="V5356" s="7">
        <f>IF($C5356="","",T5356-U5356)</f>
        <v/>
      </c>
      <c r="X5356">
        <f>IF($C5356="","",IF($AD5356=1,Settings!$C$8,IF($AC5356=1,Settings!$C$6,Settings!$C$7))*100)</f>
        <v/>
      </c>
      <c r="Y5356" s="7">
        <f>IF($C5356="","",V5356-M5356)</f>
        <v/>
      </c>
      <c r="AA5356">
        <f>IF($C5356="","",IF(COUNTIF($C$2:$C5356,$C5356)=1,1,0))</f>
        <v/>
      </c>
      <c r="AB5356">
        <f>IF($AA5356=1,SUMPRODUCT(--($AE$2:$AE$6001&lt;$AE5356))+1,"")</f>
        <v/>
      </c>
      <c r="AC5356">
        <f>IF($C5356="","",IF(OR($W5356=TRUE(),$W5356="TRUE"),0,1))</f>
        <v/>
      </c>
      <c r="AD5356">
        <f>IF($C5356="","",IF($Z5356="Yes",1,0))</f>
        <v/>
      </c>
      <c r="AE5356">
        <f>IF($AA5356=1,IFERROR(IF(VALUE($C5356)&lt;100000000,VALUE($C5356),1000000000),IFERROR(IF(VALUE(MID($C5356,2,20))&lt;100000000,VALUE(MID($C5356,2,20)),1000000000),1000000000))+ROW()/100000,"")</f>
        <v/>
      </c>
    </row>
    <row r="5357">
      <c r="M5357" s="7">
        <f>IF($C5357="","",L5357*V5357/100)</f>
        <v/>
      </c>
      <c r="N5357" s="11" t="n"/>
      <c r="R5357" s="7" t="n"/>
      <c r="T5357" s="7" t="n"/>
      <c r="U5357" s="7">
        <f>IF($C5357="","",T5357*X5357/100)</f>
        <v/>
      </c>
      <c r="V5357" s="7">
        <f>IF($C5357="","",T5357-U5357)</f>
        <v/>
      </c>
      <c r="X5357">
        <f>IF($C5357="","",IF($AD5357=1,Settings!$C$8,IF($AC5357=1,Settings!$C$6,Settings!$C$7))*100)</f>
        <v/>
      </c>
      <c r="Y5357" s="7">
        <f>IF($C5357="","",V5357-M5357)</f>
        <v/>
      </c>
      <c r="AA5357">
        <f>IF($C5357="","",IF(COUNTIF($C$2:$C5357,$C5357)=1,1,0))</f>
        <v/>
      </c>
      <c r="AB5357">
        <f>IF($AA5357=1,SUMPRODUCT(--($AE$2:$AE$6001&lt;$AE5357))+1,"")</f>
        <v/>
      </c>
      <c r="AC5357">
        <f>IF($C5357="","",IF(OR($W5357=TRUE(),$W5357="TRUE"),0,1))</f>
        <v/>
      </c>
      <c r="AD5357">
        <f>IF($C5357="","",IF($Z5357="Yes",1,0))</f>
        <v/>
      </c>
      <c r="AE5357">
        <f>IF($AA5357=1,IFERROR(IF(VALUE($C5357)&lt;100000000,VALUE($C5357),1000000000),IFERROR(IF(VALUE(MID($C5357,2,20))&lt;100000000,VALUE(MID($C5357,2,20)),1000000000),1000000000))+ROW()/100000,"")</f>
        <v/>
      </c>
    </row>
    <row r="5358">
      <c r="M5358" s="7">
        <f>IF($C5358="","",L5358*V5358/100)</f>
        <v/>
      </c>
      <c r="N5358" s="11" t="n"/>
      <c r="R5358" s="7" t="n"/>
      <c r="T5358" s="7" t="n"/>
      <c r="U5358" s="7">
        <f>IF($C5358="","",T5358*X5358/100)</f>
        <v/>
      </c>
      <c r="V5358" s="7">
        <f>IF($C5358="","",T5358-U5358)</f>
        <v/>
      </c>
      <c r="X5358">
        <f>IF($C5358="","",IF($AD5358=1,Settings!$C$8,IF($AC5358=1,Settings!$C$6,Settings!$C$7))*100)</f>
        <v/>
      </c>
      <c r="Y5358" s="7">
        <f>IF($C5358="","",V5358-M5358)</f>
        <v/>
      </c>
      <c r="AA5358">
        <f>IF($C5358="","",IF(COUNTIF($C$2:$C5358,$C5358)=1,1,0))</f>
        <v/>
      </c>
      <c r="AB5358">
        <f>IF($AA5358=1,SUMPRODUCT(--($AE$2:$AE$6001&lt;$AE5358))+1,"")</f>
        <v/>
      </c>
      <c r="AC5358">
        <f>IF($C5358="","",IF(OR($W5358=TRUE(),$W5358="TRUE"),0,1))</f>
        <v/>
      </c>
      <c r="AD5358">
        <f>IF($C5358="","",IF($Z5358="Yes",1,0))</f>
        <v/>
      </c>
      <c r="AE5358">
        <f>IF($AA5358=1,IFERROR(IF(VALUE($C5358)&lt;100000000,VALUE($C5358),1000000000),IFERROR(IF(VALUE(MID($C5358,2,20))&lt;100000000,VALUE(MID($C5358,2,20)),1000000000),1000000000))+ROW()/100000,"")</f>
        <v/>
      </c>
    </row>
    <row r="5359">
      <c r="M5359" s="7">
        <f>IF($C5359="","",L5359*V5359/100)</f>
        <v/>
      </c>
      <c r="N5359" s="11" t="n"/>
      <c r="R5359" s="7" t="n"/>
      <c r="T5359" s="7" t="n"/>
      <c r="U5359" s="7">
        <f>IF($C5359="","",T5359*X5359/100)</f>
        <v/>
      </c>
      <c r="V5359" s="7">
        <f>IF($C5359="","",T5359-U5359)</f>
        <v/>
      </c>
      <c r="X5359">
        <f>IF($C5359="","",IF($AD5359=1,Settings!$C$8,IF($AC5359=1,Settings!$C$6,Settings!$C$7))*100)</f>
        <v/>
      </c>
      <c r="Y5359" s="7">
        <f>IF($C5359="","",V5359-M5359)</f>
        <v/>
      </c>
      <c r="AA5359">
        <f>IF($C5359="","",IF(COUNTIF($C$2:$C5359,$C5359)=1,1,0))</f>
        <v/>
      </c>
      <c r="AB5359">
        <f>IF($AA5359=1,SUMPRODUCT(--($AE$2:$AE$6001&lt;$AE5359))+1,"")</f>
        <v/>
      </c>
      <c r="AC5359">
        <f>IF($C5359="","",IF(OR($W5359=TRUE(),$W5359="TRUE"),0,1))</f>
        <v/>
      </c>
      <c r="AD5359">
        <f>IF($C5359="","",IF($Z5359="Yes",1,0))</f>
        <v/>
      </c>
      <c r="AE5359">
        <f>IF($AA5359=1,IFERROR(IF(VALUE($C5359)&lt;100000000,VALUE($C5359),1000000000),IFERROR(IF(VALUE(MID($C5359,2,20))&lt;100000000,VALUE(MID($C5359,2,20)),1000000000),1000000000))+ROW()/100000,"")</f>
        <v/>
      </c>
    </row>
    <row r="5360">
      <c r="M5360" s="7">
        <f>IF($C5360="","",L5360*V5360/100)</f>
        <v/>
      </c>
      <c r="N5360" s="11" t="n"/>
      <c r="R5360" s="7" t="n"/>
      <c r="T5360" s="7" t="n"/>
      <c r="U5360" s="7">
        <f>IF($C5360="","",T5360*X5360/100)</f>
        <v/>
      </c>
      <c r="V5360" s="7">
        <f>IF($C5360="","",T5360-U5360)</f>
        <v/>
      </c>
      <c r="X5360">
        <f>IF($C5360="","",IF($AD5360=1,Settings!$C$8,IF($AC5360=1,Settings!$C$6,Settings!$C$7))*100)</f>
        <v/>
      </c>
      <c r="Y5360" s="7">
        <f>IF($C5360="","",V5360-M5360)</f>
        <v/>
      </c>
      <c r="AA5360">
        <f>IF($C5360="","",IF(COUNTIF($C$2:$C5360,$C5360)=1,1,0))</f>
        <v/>
      </c>
      <c r="AB5360">
        <f>IF($AA5360=1,SUMPRODUCT(--($AE$2:$AE$6001&lt;$AE5360))+1,"")</f>
        <v/>
      </c>
      <c r="AC5360">
        <f>IF($C5360="","",IF(OR($W5360=TRUE(),$W5360="TRUE"),0,1))</f>
        <v/>
      </c>
      <c r="AD5360">
        <f>IF($C5360="","",IF($Z5360="Yes",1,0))</f>
        <v/>
      </c>
      <c r="AE5360">
        <f>IF($AA5360=1,IFERROR(IF(VALUE($C5360)&lt;100000000,VALUE($C5360),1000000000),IFERROR(IF(VALUE(MID($C5360,2,20))&lt;100000000,VALUE(MID($C5360,2,20)),1000000000),1000000000))+ROW()/100000,"")</f>
        <v/>
      </c>
    </row>
    <row r="5361">
      <c r="M5361" s="7">
        <f>IF($C5361="","",L5361*V5361/100)</f>
        <v/>
      </c>
      <c r="N5361" s="11" t="n"/>
      <c r="R5361" s="7" t="n"/>
      <c r="T5361" s="7" t="n"/>
      <c r="U5361" s="7">
        <f>IF($C5361="","",T5361*X5361/100)</f>
        <v/>
      </c>
      <c r="V5361" s="7">
        <f>IF($C5361="","",T5361-U5361)</f>
        <v/>
      </c>
      <c r="X5361">
        <f>IF($C5361="","",IF($AD5361=1,Settings!$C$8,IF($AC5361=1,Settings!$C$6,Settings!$C$7))*100)</f>
        <v/>
      </c>
      <c r="Y5361" s="7">
        <f>IF($C5361="","",V5361-M5361)</f>
        <v/>
      </c>
      <c r="AA5361">
        <f>IF($C5361="","",IF(COUNTIF($C$2:$C5361,$C5361)=1,1,0))</f>
        <v/>
      </c>
      <c r="AB5361">
        <f>IF($AA5361=1,SUMPRODUCT(--($AE$2:$AE$6001&lt;$AE5361))+1,"")</f>
        <v/>
      </c>
      <c r="AC5361">
        <f>IF($C5361="","",IF(OR($W5361=TRUE(),$W5361="TRUE"),0,1))</f>
        <v/>
      </c>
      <c r="AD5361">
        <f>IF($C5361="","",IF($Z5361="Yes",1,0))</f>
        <v/>
      </c>
      <c r="AE5361">
        <f>IF($AA5361=1,IFERROR(IF(VALUE($C5361)&lt;100000000,VALUE($C5361),1000000000),IFERROR(IF(VALUE(MID($C5361,2,20))&lt;100000000,VALUE(MID($C5361,2,20)),1000000000),1000000000))+ROW()/100000,"")</f>
        <v/>
      </c>
    </row>
    <row r="5362">
      <c r="M5362" s="7">
        <f>IF($C5362="","",L5362*V5362/100)</f>
        <v/>
      </c>
      <c r="N5362" s="11" t="n"/>
      <c r="R5362" s="7" t="n"/>
      <c r="T5362" s="7" t="n"/>
      <c r="U5362" s="7">
        <f>IF($C5362="","",T5362*X5362/100)</f>
        <v/>
      </c>
      <c r="V5362" s="7">
        <f>IF($C5362="","",T5362-U5362)</f>
        <v/>
      </c>
      <c r="X5362">
        <f>IF($C5362="","",IF($AD5362=1,Settings!$C$8,IF($AC5362=1,Settings!$C$6,Settings!$C$7))*100)</f>
        <v/>
      </c>
      <c r="Y5362" s="7">
        <f>IF($C5362="","",V5362-M5362)</f>
        <v/>
      </c>
      <c r="AA5362">
        <f>IF($C5362="","",IF(COUNTIF($C$2:$C5362,$C5362)=1,1,0))</f>
        <v/>
      </c>
      <c r="AB5362">
        <f>IF($AA5362=1,SUMPRODUCT(--($AE$2:$AE$6001&lt;$AE5362))+1,"")</f>
        <v/>
      </c>
      <c r="AC5362">
        <f>IF($C5362="","",IF(OR($W5362=TRUE(),$W5362="TRUE"),0,1))</f>
        <v/>
      </c>
      <c r="AD5362">
        <f>IF($C5362="","",IF($Z5362="Yes",1,0))</f>
        <v/>
      </c>
      <c r="AE5362">
        <f>IF($AA5362=1,IFERROR(IF(VALUE($C5362)&lt;100000000,VALUE($C5362),1000000000),IFERROR(IF(VALUE(MID($C5362,2,20))&lt;100000000,VALUE(MID($C5362,2,20)),1000000000),1000000000))+ROW()/100000,"")</f>
        <v/>
      </c>
    </row>
    <row r="5363">
      <c r="M5363" s="7">
        <f>IF($C5363="","",L5363*V5363/100)</f>
        <v/>
      </c>
      <c r="N5363" s="11" t="n"/>
      <c r="R5363" s="7" t="n"/>
      <c r="T5363" s="7" t="n"/>
      <c r="U5363" s="7">
        <f>IF($C5363="","",T5363*X5363/100)</f>
        <v/>
      </c>
      <c r="V5363" s="7">
        <f>IF($C5363="","",T5363-U5363)</f>
        <v/>
      </c>
      <c r="X5363">
        <f>IF($C5363="","",IF($AD5363=1,Settings!$C$8,IF($AC5363=1,Settings!$C$6,Settings!$C$7))*100)</f>
        <v/>
      </c>
      <c r="Y5363" s="7">
        <f>IF($C5363="","",V5363-M5363)</f>
        <v/>
      </c>
      <c r="AA5363">
        <f>IF($C5363="","",IF(COUNTIF($C$2:$C5363,$C5363)=1,1,0))</f>
        <v/>
      </c>
      <c r="AB5363">
        <f>IF($AA5363=1,SUMPRODUCT(--($AE$2:$AE$6001&lt;$AE5363))+1,"")</f>
        <v/>
      </c>
      <c r="AC5363">
        <f>IF($C5363="","",IF(OR($W5363=TRUE(),$W5363="TRUE"),0,1))</f>
        <v/>
      </c>
      <c r="AD5363">
        <f>IF($C5363="","",IF($Z5363="Yes",1,0))</f>
        <v/>
      </c>
      <c r="AE5363">
        <f>IF($AA5363=1,IFERROR(IF(VALUE($C5363)&lt;100000000,VALUE($C5363),1000000000),IFERROR(IF(VALUE(MID($C5363,2,20))&lt;100000000,VALUE(MID($C5363,2,20)),1000000000),1000000000))+ROW()/100000,"")</f>
        <v/>
      </c>
    </row>
    <row r="5364">
      <c r="M5364" s="7">
        <f>IF($C5364="","",L5364*V5364/100)</f>
        <v/>
      </c>
      <c r="N5364" s="11" t="n"/>
      <c r="R5364" s="7" t="n"/>
      <c r="T5364" s="7" t="n"/>
      <c r="U5364" s="7">
        <f>IF($C5364="","",T5364*X5364/100)</f>
        <v/>
      </c>
      <c r="V5364" s="7">
        <f>IF($C5364="","",T5364-U5364)</f>
        <v/>
      </c>
      <c r="X5364">
        <f>IF($C5364="","",IF($AD5364=1,Settings!$C$8,IF($AC5364=1,Settings!$C$6,Settings!$C$7))*100)</f>
        <v/>
      </c>
      <c r="Y5364" s="7">
        <f>IF($C5364="","",V5364-M5364)</f>
        <v/>
      </c>
      <c r="AA5364">
        <f>IF($C5364="","",IF(COUNTIF($C$2:$C5364,$C5364)=1,1,0))</f>
        <v/>
      </c>
      <c r="AB5364">
        <f>IF($AA5364=1,SUMPRODUCT(--($AE$2:$AE$6001&lt;$AE5364))+1,"")</f>
        <v/>
      </c>
      <c r="AC5364">
        <f>IF($C5364="","",IF(OR($W5364=TRUE(),$W5364="TRUE"),0,1))</f>
        <v/>
      </c>
      <c r="AD5364">
        <f>IF($C5364="","",IF($Z5364="Yes",1,0))</f>
        <v/>
      </c>
      <c r="AE5364">
        <f>IF($AA5364=1,IFERROR(IF(VALUE($C5364)&lt;100000000,VALUE($C5364),1000000000),IFERROR(IF(VALUE(MID($C5364,2,20))&lt;100000000,VALUE(MID($C5364,2,20)),1000000000),1000000000))+ROW()/100000,"")</f>
        <v/>
      </c>
    </row>
    <row r="5365">
      <c r="M5365" s="7">
        <f>IF($C5365="","",L5365*V5365/100)</f>
        <v/>
      </c>
      <c r="N5365" s="11" t="n"/>
      <c r="R5365" s="7" t="n"/>
      <c r="T5365" s="7" t="n"/>
      <c r="U5365" s="7">
        <f>IF($C5365="","",T5365*X5365/100)</f>
        <v/>
      </c>
      <c r="V5365" s="7">
        <f>IF($C5365="","",T5365-U5365)</f>
        <v/>
      </c>
      <c r="X5365">
        <f>IF($C5365="","",IF($AD5365=1,Settings!$C$8,IF($AC5365=1,Settings!$C$6,Settings!$C$7))*100)</f>
        <v/>
      </c>
      <c r="Y5365" s="7">
        <f>IF($C5365="","",V5365-M5365)</f>
        <v/>
      </c>
      <c r="AA5365">
        <f>IF($C5365="","",IF(COUNTIF($C$2:$C5365,$C5365)=1,1,0))</f>
        <v/>
      </c>
      <c r="AB5365">
        <f>IF($AA5365=1,SUMPRODUCT(--($AE$2:$AE$6001&lt;$AE5365))+1,"")</f>
        <v/>
      </c>
      <c r="AC5365">
        <f>IF($C5365="","",IF(OR($W5365=TRUE(),$W5365="TRUE"),0,1))</f>
        <v/>
      </c>
      <c r="AD5365">
        <f>IF($C5365="","",IF($Z5365="Yes",1,0))</f>
        <v/>
      </c>
      <c r="AE5365">
        <f>IF($AA5365=1,IFERROR(IF(VALUE($C5365)&lt;100000000,VALUE($C5365),1000000000),IFERROR(IF(VALUE(MID($C5365,2,20))&lt;100000000,VALUE(MID($C5365,2,20)),1000000000),1000000000))+ROW()/100000,"")</f>
        <v/>
      </c>
    </row>
    <row r="5366">
      <c r="M5366" s="7">
        <f>IF($C5366="","",L5366*V5366/100)</f>
        <v/>
      </c>
      <c r="N5366" s="11" t="n"/>
      <c r="R5366" s="7" t="n"/>
      <c r="T5366" s="7" t="n"/>
      <c r="U5366" s="7">
        <f>IF($C5366="","",T5366*X5366/100)</f>
        <v/>
      </c>
      <c r="V5366" s="7">
        <f>IF($C5366="","",T5366-U5366)</f>
        <v/>
      </c>
      <c r="X5366">
        <f>IF($C5366="","",IF($AD5366=1,Settings!$C$8,IF($AC5366=1,Settings!$C$6,Settings!$C$7))*100)</f>
        <v/>
      </c>
      <c r="Y5366" s="7">
        <f>IF($C5366="","",V5366-M5366)</f>
        <v/>
      </c>
      <c r="AA5366">
        <f>IF($C5366="","",IF(COUNTIF($C$2:$C5366,$C5366)=1,1,0))</f>
        <v/>
      </c>
      <c r="AB5366">
        <f>IF($AA5366=1,SUMPRODUCT(--($AE$2:$AE$6001&lt;$AE5366))+1,"")</f>
        <v/>
      </c>
      <c r="AC5366">
        <f>IF($C5366="","",IF(OR($W5366=TRUE(),$W5366="TRUE"),0,1))</f>
        <v/>
      </c>
      <c r="AD5366">
        <f>IF($C5366="","",IF($Z5366="Yes",1,0))</f>
        <v/>
      </c>
      <c r="AE5366">
        <f>IF($AA5366=1,IFERROR(IF(VALUE($C5366)&lt;100000000,VALUE($C5366),1000000000),IFERROR(IF(VALUE(MID($C5366,2,20))&lt;100000000,VALUE(MID($C5366,2,20)),1000000000),1000000000))+ROW()/100000,"")</f>
        <v/>
      </c>
    </row>
    <row r="5367">
      <c r="M5367" s="7">
        <f>IF($C5367="","",L5367*V5367/100)</f>
        <v/>
      </c>
      <c r="N5367" s="11" t="n"/>
      <c r="R5367" s="7" t="n"/>
      <c r="T5367" s="7" t="n"/>
      <c r="U5367" s="7">
        <f>IF($C5367="","",T5367*X5367/100)</f>
        <v/>
      </c>
      <c r="V5367" s="7">
        <f>IF($C5367="","",T5367-U5367)</f>
        <v/>
      </c>
      <c r="X5367">
        <f>IF($C5367="","",IF($AD5367=1,Settings!$C$8,IF($AC5367=1,Settings!$C$6,Settings!$C$7))*100)</f>
        <v/>
      </c>
      <c r="Y5367" s="7">
        <f>IF($C5367="","",V5367-M5367)</f>
        <v/>
      </c>
      <c r="AA5367">
        <f>IF($C5367="","",IF(COUNTIF($C$2:$C5367,$C5367)=1,1,0))</f>
        <v/>
      </c>
      <c r="AB5367">
        <f>IF($AA5367=1,SUMPRODUCT(--($AE$2:$AE$6001&lt;$AE5367))+1,"")</f>
        <v/>
      </c>
      <c r="AC5367">
        <f>IF($C5367="","",IF(OR($W5367=TRUE(),$W5367="TRUE"),0,1))</f>
        <v/>
      </c>
      <c r="AD5367">
        <f>IF($C5367="","",IF($Z5367="Yes",1,0))</f>
        <v/>
      </c>
      <c r="AE5367">
        <f>IF($AA5367=1,IFERROR(IF(VALUE($C5367)&lt;100000000,VALUE($C5367),1000000000),IFERROR(IF(VALUE(MID($C5367,2,20))&lt;100000000,VALUE(MID($C5367,2,20)),1000000000),1000000000))+ROW()/100000,"")</f>
        <v/>
      </c>
    </row>
    <row r="5368">
      <c r="M5368" s="7">
        <f>IF($C5368="","",L5368*V5368/100)</f>
        <v/>
      </c>
      <c r="N5368" s="11" t="n"/>
      <c r="R5368" s="7" t="n"/>
      <c r="T5368" s="7" t="n"/>
      <c r="U5368" s="7">
        <f>IF($C5368="","",T5368*X5368/100)</f>
        <v/>
      </c>
      <c r="V5368" s="7">
        <f>IF($C5368="","",T5368-U5368)</f>
        <v/>
      </c>
      <c r="X5368">
        <f>IF($C5368="","",IF($AD5368=1,Settings!$C$8,IF($AC5368=1,Settings!$C$6,Settings!$C$7))*100)</f>
        <v/>
      </c>
      <c r="Y5368" s="7">
        <f>IF($C5368="","",V5368-M5368)</f>
        <v/>
      </c>
      <c r="AA5368">
        <f>IF($C5368="","",IF(COUNTIF($C$2:$C5368,$C5368)=1,1,0))</f>
        <v/>
      </c>
      <c r="AB5368">
        <f>IF($AA5368=1,SUMPRODUCT(--($AE$2:$AE$6001&lt;$AE5368))+1,"")</f>
        <v/>
      </c>
      <c r="AC5368">
        <f>IF($C5368="","",IF(OR($W5368=TRUE(),$W5368="TRUE"),0,1))</f>
        <v/>
      </c>
      <c r="AD5368">
        <f>IF($C5368="","",IF($Z5368="Yes",1,0))</f>
        <v/>
      </c>
      <c r="AE5368">
        <f>IF($AA5368=1,IFERROR(IF(VALUE($C5368)&lt;100000000,VALUE($C5368),1000000000),IFERROR(IF(VALUE(MID($C5368,2,20))&lt;100000000,VALUE(MID($C5368,2,20)),1000000000),1000000000))+ROW()/100000,"")</f>
        <v/>
      </c>
    </row>
    <row r="5369">
      <c r="M5369" s="7">
        <f>IF($C5369="","",L5369*V5369/100)</f>
        <v/>
      </c>
      <c r="N5369" s="11" t="n"/>
      <c r="R5369" s="7" t="n"/>
      <c r="T5369" s="7" t="n"/>
      <c r="U5369" s="7">
        <f>IF($C5369="","",T5369*X5369/100)</f>
        <v/>
      </c>
      <c r="V5369" s="7">
        <f>IF($C5369="","",T5369-U5369)</f>
        <v/>
      </c>
      <c r="X5369">
        <f>IF($C5369="","",IF($AD5369=1,Settings!$C$8,IF($AC5369=1,Settings!$C$6,Settings!$C$7))*100)</f>
        <v/>
      </c>
      <c r="Y5369" s="7">
        <f>IF($C5369="","",V5369-M5369)</f>
        <v/>
      </c>
      <c r="AA5369">
        <f>IF($C5369="","",IF(COUNTIF($C$2:$C5369,$C5369)=1,1,0))</f>
        <v/>
      </c>
      <c r="AB5369">
        <f>IF($AA5369=1,SUMPRODUCT(--($AE$2:$AE$6001&lt;$AE5369))+1,"")</f>
        <v/>
      </c>
      <c r="AC5369">
        <f>IF($C5369="","",IF(OR($W5369=TRUE(),$W5369="TRUE"),0,1))</f>
        <v/>
      </c>
      <c r="AD5369">
        <f>IF($C5369="","",IF($Z5369="Yes",1,0))</f>
        <v/>
      </c>
      <c r="AE5369">
        <f>IF($AA5369=1,IFERROR(IF(VALUE($C5369)&lt;100000000,VALUE($C5369),1000000000),IFERROR(IF(VALUE(MID($C5369,2,20))&lt;100000000,VALUE(MID($C5369,2,20)),1000000000),1000000000))+ROW()/100000,"")</f>
        <v/>
      </c>
    </row>
    <row r="5370">
      <c r="M5370" s="7">
        <f>IF($C5370="","",L5370*V5370/100)</f>
        <v/>
      </c>
      <c r="N5370" s="11" t="n"/>
      <c r="R5370" s="7" t="n"/>
      <c r="T5370" s="7" t="n"/>
      <c r="U5370" s="7">
        <f>IF($C5370="","",T5370*X5370/100)</f>
        <v/>
      </c>
      <c r="V5370" s="7">
        <f>IF($C5370="","",T5370-U5370)</f>
        <v/>
      </c>
      <c r="X5370">
        <f>IF($C5370="","",IF($AD5370=1,Settings!$C$8,IF($AC5370=1,Settings!$C$6,Settings!$C$7))*100)</f>
        <v/>
      </c>
      <c r="Y5370" s="7">
        <f>IF($C5370="","",V5370-M5370)</f>
        <v/>
      </c>
      <c r="AA5370">
        <f>IF($C5370="","",IF(COUNTIF($C$2:$C5370,$C5370)=1,1,0))</f>
        <v/>
      </c>
      <c r="AB5370">
        <f>IF($AA5370=1,SUMPRODUCT(--($AE$2:$AE$6001&lt;$AE5370))+1,"")</f>
        <v/>
      </c>
      <c r="AC5370">
        <f>IF($C5370="","",IF(OR($W5370=TRUE(),$W5370="TRUE"),0,1))</f>
        <v/>
      </c>
      <c r="AD5370">
        <f>IF($C5370="","",IF($Z5370="Yes",1,0))</f>
        <v/>
      </c>
      <c r="AE5370">
        <f>IF($AA5370=1,IFERROR(IF(VALUE($C5370)&lt;100000000,VALUE($C5370),1000000000),IFERROR(IF(VALUE(MID($C5370,2,20))&lt;100000000,VALUE(MID($C5370,2,20)),1000000000),1000000000))+ROW()/100000,"")</f>
        <v/>
      </c>
    </row>
    <row r="5371">
      <c r="M5371" s="7">
        <f>IF($C5371="","",L5371*V5371/100)</f>
        <v/>
      </c>
      <c r="N5371" s="11" t="n"/>
      <c r="R5371" s="7" t="n"/>
      <c r="T5371" s="7" t="n"/>
      <c r="U5371" s="7">
        <f>IF($C5371="","",T5371*X5371/100)</f>
        <v/>
      </c>
      <c r="V5371" s="7">
        <f>IF($C5371="","",T5371-U5371)</f>
        <v/>
      </c>
      <c r="X5371">
        <f>IF($C5371="","",IF($AD5371=1,Settings!$C$8,IF($AC5371=1,Settings!$C$6,Settings!$C$7))*100)</f>
        <v/>
      </c>
      <c r="Y5371" s="7">
        <f>IF($C5371="","",V5371-M5371)</f>
        <v/>
      </c>
      <c r="AA5371">
        <f>IF($C5371="","",IF(COUNTIF($C$2:$C5371,$C5371)=1,1,0))</f>
        <v/>
      </c>
      <c r="AB5371">
        <f>IF($AA5371=1,SUMPRODUCT(--($AE$2:$AE$6001&lt;$AE5371))+1,"")</f>
        <v/>
      </c>
      <c r="AC5371">
        <f>IF($C5371="","",IF(OR($W5371=TRUE(),$W5371="TRUE"),0,1))</f>
        <v/>
      </c>
      <c r="AD5371">
        <f>IF($C5371="","",IF($Z5371="Yes",1,0))</f>
        <v/>
      </c>
      <c r="AE5371">
        <f>IF($AA5371=1,IFERROR(IF(VALUE($C5371)&lt;100000000,VALUE($C5371),1000000000),IFERROR(IF(VALUE(MID($C5371,2,20))&lt;100000000,VALUE(MID($C5371,2,20)),1000000000),1000000000))+ROW()/100000,"")</f>
        <v/>
      </c>
    </row>
    <row r="5372">
      <c r="M5372" s="7">
        <f>IF($C5372="","",L5372*V5372/100)</f>
        <v/>
      </c>
      <c r="N5372" s="11" t="n"/>
      <c r="R5372" s="7" t="n"/>
      <c r="T5372" s="7" t="n"/>
      <c r="U5372" s="7">
        <f>IF($C5372="","",T5372*X5372/100)</f>
        <v/>
      </c>
      <c r="V5372" s="7">
        <f>IF($C5372="","",T5372-U5372)</f>
        <v/>
      </c>
      <c r="X5372">
        <f>IF($C5372="","",IF($AD5372=1,Settings!$C$8,IF($AC5372=1,Settings!$C$6,Settings!$C$7))*100)</f>
        <v/>
      </c>
      <c r="Y5372" s="7">
        <f>IF($C5372="","",V5372-M5372)</f>
        <v/>
      </c>
      <c r="AA5372">
        <f>IF($C5372="","",IF(COUNTIF($C$2:$C5372,$C5372)=1,1,0))</f>
        <v/>
      </c>
      <c r="AB5372">
        <f>IF($AA5372=1,SUMPRODUCT(--($AE$2:$AE$6001&lt;$AE5372))+1,"")</f>
        <v/>
      </c>
      <c r="AC5372">
        <f>IF($C5372="","",IF(OR($W5372=TRUE(),$W5372="TRUE"),0,1))</f>
        <v/>
      </c>
      <c r="AD5372">
        <f>IF($C5372="","",IF($Z5372="Yes",1,0))</f>
        <v/>
      </c>
      <c r="AE5372">
        <f>IF($AA5372=1,IFERROR(IF(VALUE($C5372)&lt;100000000,VALUE($C5372),1000000000),IFERROR(IF(VALUE(MID($C5372,2,20))&lt;100000000,VALUE(MID($C5372,2,20)),1000000000),1000000000))+ROW()/100000,"")</f>
        <v/>
      </c>
    </row>
    <row r="5373">
      <c r="M5373" s="7">
        <f>IF($C5373="","",L5373*V5373/100)</f>
        <v/>
      </c>
      <c r="N5373" s="11" t="n"/>
      <c r="R5373" s="7" t="n"/>
      <c r="T5373" s="7" t="n"/>
      <c r="U5373" s="7">
        <f>IF($C5373="","",T5373*X5373/100)</f>
        <v/>
      </c>
      <c r="V5373" s="7">
        <f>IF($C5373="","",T5373-U5373)</f>
        <v/>
      </c>
      <c r="X5373">
        <f>IF($C5373="","",IF($AD5373=1,Settings!$C$8,IF($AC5373=1,Settings!$C$6,Settings!$C$7))*100)</f>
        <v/>
      </c>
      <c r="Y5373" s="7">
        <f>IF($C5373="","",V5373-M5373)</f>
        <v/>
      </c>
      <c r="AA5373">
        <f>IF($C5373="","",IF(COUNTIF($C$2:$C5373,$C5373)=1,1,0))</f>
        <v/>
      </c>
      <c r="AB5373">
        <f>IF($AA5373=1,SUMPRODUCT(--($AE$2:$AE$6001&lt;$AE5373))+1,"")</f>
        <v/>
      </c>
      <c r="AC5373">
        <f>IF($C5373="","",IF(OR($W5373=TRUE(),$W5373="TRUE"),0,1))</f>
        <v/>
      </c>
      <c r="AD5373">
        <f>IF($C5373="","",IF($Z5373="Yes",1,0))</f>
        <v/>
      </c>
      <c r="AE5373">
        <f>IF($AA5373=1,IFERROR(IF(VALUE($C5373)&lt;100000000,VALUE($C5373),1000000000),IFERROR(IF(VALUE(MID($C5373,2,20))&lt;100000000,VALUE(MID($C5373,2,20)),1000000000),1000000000))+ROW()/100000,"")</f>
        <v/>
      </c>
    </row>
    <row r="5374">
      <c r="M5374" s="7">
        <f>IF($C5374="","",L5374*V5374/100)</f>
        <v/>
      </c>
      <c r="N5374" s="11" t="n"/>
      <c r="R5374" s="7" t="n"/>
      <c r="T5374" s="7" t="n"/>
      <c r="U5374" s="7">
        <f>IF($C5374="","",T5374*X5374/100)</f>
        <v/>
      </c>
      <c r="V5374" s="7">
        <f>IF($C5374="","",T5374-U5374)</f>
        <v/>
      </c>
      <c r="X5374">
        <f>IF($C5374="","",IF($AD5374=1,Settings!$C$8,IF($AC5374=1,Settings!$C$6,Settings!$C$7))*100)</f>
        <v/>
      </c>
      <c r="Y5374" s="7">
        <f>IF($C5374="","",V5374-M5374)</f>
        <v/>
      </c>
      <c r="AA5374">
        <f>IF($C5374="","",IF(COUNTIF($C$2:$C5374,$C5374)=1,1,0))</f>
        <v/>
      </c>
      <c r="AB5374">
        <f>IF($AA5374=1,SUMPRODUCT(--($AE$2:$AE$6001&lt;$AE5374))+1,"")</f>
        <v/>
      </c>
      <c r="AC5374">
        <f>IF($C5374="","",IF(OR($W5374=TRUE(),$W5374="TRUE"),0,1))</f>
        <v/>
      </c>
      <c r="AD5374">
        <f>IF($C5374="","",IF($Z5374="Yes",1,0))</f>
        <v/>
      </c>
      <c r="AE5374">
        <f>IF($AA5374=1,IFERROR(IF(VALUE($C5374)&lt;100000000,VALUE($C5374),1000000000),IFERROR(IF(VALUE(MID($C5374,2,20))&lt;100000000,VALUE(MID($C5374,2,20)),1000000000),1000000000))+ROW()/100000,"")</f>
        <v/>
      </c>
    </row>
    <row r="5375">
      <c r="M5375" s="7">
        <f>IF($C5375="","",L5375*V5375/100)</f>
        <v/>
      </c>
      <c r="N5375" s="11" t="n"/>
      <c r="R5375" s="7" t="n"/>
      <c r="T5375" s="7" t="n"/>
      <c r="U5375" s="7">
        <f>IF($C5375="","",T5375*X5375/100)</f>
        <v/>
      </c>
      <c r="V5375" s="7">
        <f>IF($C5375="","",T5375-U5375)</f>
        <v/>
      </c>
      <c r="X5375">
        <f>IF($C5375="","",IF($AD5375=1,Settings!$C$8,IF($AC5375=1,Settings!$C$6,Settings!$C$7))*100)</f>
        <v/>
      </c>
      <c r="Y5375" s="7">
        <f>IF($C5375="","",V5375-M5375)</f>
        <v/>
      </c>
      <c r="AA5375">
        <f>IF($C5375="","",IF(COUNTIF($C$2:$C5375,$C5375)=1,1,0))</f>
        <v/>
      </c>
      <c r="AB5375">
        <f>IF($AA5375=1,SUMPRODUCT(--($AE$2:$AE$6001&lt;$AE5375))+1,"")</f>
        <v/>
      </c>
      <c r="AC5375">
        <f>IF($C5375="","",IF(OR($W5375=TRUE(),$W5375="TRUE"),0,1))</f>
        <v/>
      </c>
      <c r="AD5375">
        <f>IF($C5375="","",IF($Z5375="Yes",1,0))</f>
        <v/>
      </c>
      <c r="AE5375">
        <f>IF($AA5375=1,IFERROR(IF(VALUE($C5375)&lt;100000000,VALUE($C5375),1000000000),IFERROR(IF(VALUE(MID($C5375,2,20))&lt;100000000,VALUE(MID($C5375,2,20)),1000000000),1000000000))+ROW()/100000,"")</f>
        <v/>
      </c>
    </row>
    <row r="5376">
      <c r="M5376" s="7">
        <f>IF($C5376="","",L5376*V5376/100)</f>
        <v/>
      </c>
      <c r="N5376" s="11" t="n"/>
      <c r="R5376" s="7" t="n"/>
      <c r="T5376" s="7" t="n"/>
      <c r="U5376" s="7">
        <f>IF($C5376="","",T5376*X5376/100)</f>
        <v/>
      </c>
      <c r="V5376" s="7">
        <f>IF($C5376="","",T5376-U5376)</f>
        <v/>
      </c>
      <c r="X5376">
        <f>IF($C5376="","",IF($AD5376=1,Settings!$C$8,IF($AC5376=1,Settings!$C$6,Settings!$C$7))*100)</f>
        <v/>
      </c>
      <c r="Y5376" s="7">
        <f>IF($C5376="","",V5376-M5376)</f>
        <v/>
      </c>
      <c r="AA5376">
        <f>IF($C5376="","",IF(COUNTIF($C$2:$C5376,$C5376)=1,1,0))</f>
        <v/>
      </c>
      <c r="AB5376">
        <f>IF($AA5376=1,SUMPRODUCT(--($AE$2:$AE$6001&lt;$AE5376))+1,"")</f>
        <v/>
      </c>
      <c r="AC5376">
        <f>IF($C5376="","",IF(OR($W5376=TRUE(),$W5376="TRUE"),0,1))</f>
        <v/>
      </c>
      <c r="AD5376">
        <f>IF($C5376="","",IF($Z5376="Yes",1,0))</f>
        <v/>
      </c>
      <c r="AE5376">
        <f>IF($AA5376=1,IFERROR(IF(VALUE($C5376)&lt;100000000,VALUE($C5376),1000000000),IFERROR(IF(VALUE(MID($C5376,2,20))&lt;100000000,VALUE(MID($C5376,2,20)),1000000000),1000000000))+ROW()/100000,"")</f>
        <v/>
      </c>
    </row>
    <row r="5377">
      <c r="M5377" s="7">
        <f>IF($C5377="","",L5377*V5377/100)</f>
        <v/>
      </c>
      <c r="N5377" s="11" t="n"/>
      <c r="R5377" s="7" t="n"/>
      <c r="T5377" s="7" t="n"/>
      <c r="U5377" s="7">
        <f>IF($C5377="","",T5377*X5377/100)</f>
        <v/>
      </c>
      <c r="V5377" s="7">
        <f>IF($C5377="","",T5377-U5377)</f>
        <v/>
      </c>
      <c r="X5377">
        <f>IF($C5377="","",IF($AD5377=1,Settings!$C$8,IF($AC5377=1,Settings!$C$6,Settings!$C$7))*100)</f>
        <v/>
      </c>
      <c r="Y5377" s="7">
        <f>IF($C5377="","",V5377-M5377)</f>
        <v/>
      </c>
      <c r="AA5377">
        <f>IF($C5377="","",IF(COUNTIF($C$2:$C5377,$C5377)=1,1,0))</f>
        <v/>
      </c>
      <c r="AB5377">
        <f>IF($AA5377=1,SUMPRODUCT(--($AE$2:$AE$6001&lt;$AE5377))+1,"")</f>
        <v/>
      </c>
      <c r="AC5377">
        <f>IF($C5377="","",IF(OR($W5377=TRUE(),$W5377="TRUE"),0,1))</f>
        <v/>
      </c>
      <c r="AD5377">
        <f>IF($C5377="","",IF($Z5377="Yes",1,0))</f>
        <v/>
      </c>
      <c r="AE5377">
        <f>IF($AA5377=1,IFERROR(IF(VALUE($C5377)&lt;100000000,VALUE($C5377),1000000000),IFERROR(IF(VALUE(MID($C5377,2,20))&lt;100000000,VALUE(MID($C5377,2,20)),1000000000),1000000000))+ROW()/100000,"")</f>
        <v/>
      </c>
    </row>
    <row r="5378">
      <c r="M5378" s="7">
        <f>IF($C5378="","",L5378*V5378/100)</f>
        <v/>
      </c>
      <c r="N5378" s="11" t="n"/>
      <c r="R5378" s="7" t="n"/>
      <c r="T5378" s="7" t="n"/>
      <c r="U5378" s="7">
        <f>IF($C5378="","",T5378*X5378/100)</f>
        <v/>
      </c>
      <c r="V5378" s="7">
        <f>IF($C5378="","",T5378-U5378)</f>
        <v/>
      </c>
      <c r="X5378">
        <f>IF($C5378="","",IF($AD5378=1,Settings!$C$8,IF($AC5378=1,Settings!$C$6,Settings!$C$7))*100)</f>
        <v/>
      </c>
      <c r="Y5378" s="7">
        <f>IF($C5378="","",V5378-M5378)</f>
        <v/>
      </c>
      <c r="AA5378">
        <f>IF($C5378="","",IF(COUNTIF($C$2:$C5378,$C5378)=1,1,0))</f>
        <v/>
      </c>
      <c r="AB5378">
        <f>IF($AA5378=1,SUMPRODUCT(--($AE$2:$AE$6001&lt;$AE5378))+1,"")</f>
        <v/>
      </c>
      <c r="AC5378">
        <f>IF($C5378="","",IF(OR($W5378=TRUE(),$W5378="TRUE"),0,1))</f>
        <v/>
      </c>
      <c r="AD5378">
        <f>IF($C5378="","",IF($Z5378="Yes",1,0))</f>
        <v/>
      </c>
      <c r="AE5378">
        <f>IF($AA5378=1,IFERROR(IF(VALUE($C5378)&lt;100000000,VALUE($C5378),1000000000),IFERROR(IF(VALUE(MID($C5378,2,20))&lt;100000000,VALUE(MID($C5378,2,20)),1000000000),1000000000))+ROW()/100000,"")</f>
        <v/>
      </c>
    </row>
    <row r="5379">
      <c r="M5379" s="7">
        <f>IF($C5379="","",L5379*V5379/100)</f>
        <v/>
      </c>
      <c r="N5379" s="11" t="n"/>
      <c r="R5379" s="7" t="n"/>
      <c r="T5379" s="7" t="n"/>
      <c r="U5379" s="7">
        <f>IF($C5379="","",T5379*X5379/100)</f>
        <v/>
      </c>
      <c r="V5379" s="7">
        <f>IF($C5379="","",T5379-U5379)</f>
        <v/>
      </c>
      <c r="X5379">
        <f>IF($C5379="","",IF($AD5379=1,Settings!$C$8,IF($AC5379=1,Settings!$C$6,Settings!$C$7))*100)</f>
        <v/>
      </c>
      <c r="Y5379" s="7">
        <f>IF($C5379="","",V5379-M5379)</f>
        <v/>
      </c>
      <c r="AA5379">
        <f>IF($C5379="","",IF(COUNTIF($C$2:$C5379,$C5379)=1,1,0))</f>
        <v/>
      </c>
      <c r="AB5379">
        <f>IF($AA5379=1,SUMPRODUCT(--($AE$2:$AE$6001&lt;$AE5379))+1,"")</f>
        <v/>
      </c>
      <c r="AC5379">
        <f>IF($C5379="","",IF(OR($W5379=TRUE(),$W5379="TRUE"),0,1))</f>
        <v/>
      </c>
      <c r="AD5379">
        <f>IF($C5379="","",IF($Z5379="Yes",1,0))</f>
        <v/>
      </c>
      <c r="AE5379">
        <f>IF($AA5379=1,IFERROR(IF(VALUE($C5379)&lt;100000000,VALUE($C5379),1000000000),IFERROR(IF(VALUE(MID($C5379,2,20))&lt;100000000,VALUE(MID($C5379,2,20)),1000000000),1000000000))+ROW()/100000,"")</f>
        <v/>
      </c>
    </row>
    <row r="5380">
      <c r="M5380" s="7">
        <f>IF($C5380="","",L5380*V5380/100)</f>
        <v/>
      </c>
      <c r="N5380" s="11" t="n"/>
      <c r="R5380" s="7" t="n"/>
      <c r="T5380" s="7" t="n"/>
      <c r="U5380" s="7">
        <f>IF($C5380="","",T5380*X5380/100)</f>
        <v/>
      </c>
      <c r="V5380" s="7">
        <f>IF($C5380="","",T5380-U5380)</f>
        <v/>
      </c>
      <c r="X5380">
        <f>IF($C5380="","",IF($AD5380=1,Settings!$C$8,IF($AC5380=1,Settings!$C$6,Settings!$C$7))*100)</f>
        <v/>
      </c>
      <c r="Y5380" s="7">
        <f>IF($C5380="","",V5380-M5380)</f>
        <v/>
      </c>
      <c r="AA5380">
        <f>IF($C5380="","",IF(COUNTIF($C$2:$C5380,$C5380)=1,1,0))</f>
        <v/>
      </c>
      <c r="AB5380">
        <f>IF($AA5380=1,SUMPRODUCT(--($AE$2:$AE$6001&lt;$AE5380))+1,"")</f>
        <v/>
      </c>
      <c r="AC5380">
        <f>IF($C5380="","",IF(OR($W5380=TRUE(),$W5380="TRUE"),0,1))</f>
        <v/>
      </c>
      <c r="AD5380">
        <f>IF($C5380="","",IF($Z5380="Yes",1,0))</f>
        <v/>
      </c>
      <c r="AE5380">
        <f>IF($AA5380=1,IFERROR(IF(VALUE($C5380)&lt;100000000,VALUE($C5380),1000000000),IFERROR(IF(VALUE(MID($C5380,2,20))&lt;100000000,VALUE(MID($C5380,2,20)),1000000000),1000000000))+ROW()/100000,"")</f>
        <v/>
      </c>
    </row>
    <row r="5381">
      <c r="M5381" s="7">
        <f>IF($C5381="","",L5381*V5381/100)</f>
        <v/>
      </c>
      <c r="N5381" s="11" t="n"/>
      <c r="R5381" s="7" t="n"/>
      <c r="T5381" s="7" t="n"/>
      <c r="U5381" s="7">
        <f>IF($C5381="","",T5381*X5381/100)</f>
        <v/>
      </c>
      <c r="V5381" s="7">
        <f>IF($C5381="","",T5381-U5381)</f>
        <v/>
      </c>
      <c r="X5381">
        <f>IF($C5381="","",IF($AD5381=1,Settings!$C$8,IF($AC5381=1,Settings!$C$6,Settings!$C$7))*100)</f>
        <v/>
      </c>
      <c r="Y5381" s="7">
        <f>IF($C5381="","",V5381-M5381)</f>
        <v/>
      </c>
      <c r="AA5381">
        <f>IF($C5381="","",IF(COUNTIF($C$2:$C5381,$C5381)=1,1,0))</f>
        <v/>
      </c>
      <c r="AB5381">
        <f>IF($AA5381=1,SUMPRODUCT(--($AE$2:$AE$6001&lt;$AE5381))+1,"")</f>
        <v/>
      </c>
      <c r="AC5381">
        <f>IF($C5381="","",IF(OR($W5381=TRUE(),$W5381="TRUE"),0,1))</f>
        <v/>
      </c>
      <c r="AD5381">
        <f>IF($C5381="","",IF($Z5381="Yes",1,0))</f>
        <v/>
      </c>
      <c r="AE5381">
        <f>IF($AA5381=1,IFERROR(IF(VALUE($C5381)&lt;100000000,VALUE($C5381),1000000000),IFERROR(IF(VALUE(MID($C5381,2,20))&lt;100000000,VALUE(MID($C5381,2,20)),1000000000),1000000000))+ROW()/100000,"")</f>
        <v/>
      </c>
    </row>
    <row r="5382">
      <c r="M5382" s="7">
        <f>IF($C5382="","",L5382*V5382/100)</f>
        <v/>
      </c>
      <c r="N5382" s="11" t="n"/>
      <c r="R5382" s="7" t="n"/>
      <c r="T5382" s="7" t="n"/>
      <c r="U5382" s="7">
        <f>IF($C5382="","",T5382*X5382/100)</f>
        <v/>
      </c>
      <c r="V5382" s="7">
        <f>IF($C5382="","",T5382-U5382)</f>
        <v/>
      </c>
      <c r="X5382">
        <f>IF($C5382="","",IF($AD5382=1,Settings!$C$8,IF($AC5382=1,Settings!$C$6,Settings!$C$7))*100)</f>
        <v/>
      </c>
      <c r="Y5382" s="7">
        <f>IF($C5382="","",V5382-M5382)</f>
        <v/>
      </c>
      <c r="AA5382">
        <f>IF($C5382="","",IF(COUNTIF($C$2:$C5382,$C5382)=1,1,0))</f>
        <v/>
      </c>
      <c r="AB5382">
        <f>IF($AA5382=1,SUMPRODUCT(--($AE$2:$AE$6001&lt;$AE5382))+1,"")</f>
        <v/>
      </c>
      <c r="AC5382">
        <f>IF($C5382="","",IF(OR($W5382=TRUE(),$W5382="TRUE"),0,1))</f>
        <v/>
      </c>
      <c r="AD5382">
        <f>IF($C5382="","",IF($Z5382="Yes",1,0))</f>
        <v/>
      </c>
      <c r="AE5382">
        <f>IF($AA5382=1,IFERROR(IF(VALUE($C5382)&lt;100000000,VALUE($C5382),1000000000),IFERROR(IF(VALUE(MID($C5382,2,20))&lt;100000000,VALUE(MID($C5382,2,20)),1000000000),1000000000))+ROW()/100000,"")</f>
        <v/>
      </c>
    </row>
    <row r="5383">
      <c r="M5383" s="7">
        <f>IF($C5383="","",L5383*V5383/100)</f>
        <v/>
      </c>
      <c r="N5383" s="11" t="n"/>
      <c r="R5383" s="7" t="n"/>
      <c r="T5383" s="7" t="n"/>
      <c r="U5383" s="7">
        <f>IF($C5383="","",T5383*X5383/100)</f>
        <v/>
      </c>
      <c r="V5383" s="7">
        <f>IF($C5383="","",T5383-U5383)</f>
        <v/>
      </c>
      <c r="X5383">
        <f>IF($C5383="","",IF($AD5383=1,Settings!$C$8,IF($AC5383=1,Settings!$C$6,Settings!$C$7))*100)</f>
        <v/>
      </c>
      <c r="Y5383" s="7">
        <f>IF($C5383="","",V5383-M5383)</f>
        <v/>
      </c>
      <c r="AA5383">
        <f>IF($C5383="","",IF(COUNTIF($C$2:$C5383,$C5383)=1,1,0))</f>
        <v/>
      </c>
      <c r="AB5383">
        <f>IF($AA5383=1,SUMPRODUCT(--($AE$2:$AE$6001&lt;$AE5383))+1,"")</f>
        <v/>
      </c>
      <c r="AC5383">
        <f>IF($C5383="","",IF(OR($W5383=TRUE(),$W5383="TRUE"),0,1))</f>
        <v/>
      </c>
      <c r="AD5383">
        <f>IF($C5383="","",IF($Z5383="Yes",1,0))</f>
        <v/>
      </c>
      <c r="AE5383">
        <f>IF($AA5383=1,IFERROR(IF(VALUE($C5383)&lt;100000000,VALUE($C5383),1000000000),IFERROR(IF(VALUE(MID($C5383,2,20))&lt;100000000,VALUE(MID($C5383,2,20)),1000000000),1000000000))+ROW()/100000,"")</f>
        <v/>
      </c>
    </row>
    <row r="5384">
      <c r="M5384" s="7">
        <f>IF($C5384="","",L5384*V5384/100)</f>
        <v/>
      </c>
      <c r="N5384" s="11" t="n"/>
      <c r="R5384" s="7" t="n"/>
      <c r="T5384" s="7" t="n"/>
      <c r="U5384" s="7">
        <f>IF($C5384="","",T5384*X5384/100)</f>
        <v/>
      </c>
      <c r="V5384" s="7">
        <f>IF($C5384="","",T5384-U5384)</f>
        <v/>
      </c>
      <c r="X5384">
        <f>IF($C5384="","",IF($AD5384=1,Settings!$C$8,IF($AC5384=1,Settings!$C$6,Settings!$C$7))*100)</f>
        <v/>
      </c>
      <c r="Y5384" s="7">
        <f>IF($C5384="","",V5384-M5384)</f>
        <v/>
      </c>
      <c r="AA5384">
        <f>IF($C5384="","",IF(COUNTIF($C$2:$C5384,$C5384)=1,1,0))</f>
        <v/>
      </c>
      <c r="AB5384">
        <f>IF($AA5384=1,SUMPRODUCT(--($AE$2:$AE$6001&lt;$AE5384))+1,"")</f>
        <v/>
      </c>
      <c r="AC5384">
        <f>IF($C5384="","",IF(OR($W5384=TRUE(),$W5384="TRUE"),0,1))</f>
        <v/>
      </c>
      <c r="AD5384">
        <f>IF($C5384="","",IF($Z5384="Yes",1,0))</f>
        <v/>
      </c>
      <c r="AE5384">
        <f>IF($AA5384=1,IFERROR(IF(VALUE($C5384)&lt;100000000,VALUE($C5384),1000000000),IFERROR(IF(VALUE(MID($C5384,2,20))&lt;100000000,VALUE(MID($C5384,2,20)),1000000000),1000000000))+ROW()/100000,"")</f>
        <v/>
      </c>
    </row>
    <row r="5385">
      <c r="M5385" s="7">
        <f>IF($C5385="","",L5385*V5385/100)</f>
        <v/>
      </c>
      <c r="N5385" s="11" t="n"/>
      <c r="R5385" s="7" t="n"/>
      <c r="T5385" s="7" t="n"/>
      <c r="U5385" s="7">
        <f>IF($C5385="","",T5385*X5385/100)</f>
        <v/>
      </c>
      <c r="V5385" s="7">
        <f>IF($C5385="","",T5385-U5385)</f>
        <v/>
      </c>
      <c r="X5385">
        <f>IF($C5385="","",IF($AD5385=1,Settings!$C$8,IF($AC5385=1,Settings!$C$6,Settings!$C$7))*100)</f>
        <v/>
      </c>
      <c r="Y5385" s="7">
        <f>IF($C5385="","",V5385-M5385)</f>
        <v/>
      </c>
      <c r="AA5385">
        <f>IF($C5385="","",IF(COUNTIF($C$2:$C5385,$C5385)=1,1,0))</f>
        <v/>
      </c>
      <c r="AB5385">
        <f>IF($AA5385=1,SUMPRODUCT(--($AE$2:$AE$6001&lt;$AE5385))+1,"")</f>
        <v/>
      </c>
      <c r="AC5385">
        <f>IF($C5385="","",IF(OR($W5385=TRUE(),$W5385="TRUE"),0,1))</f>
        <v/>
      </c>
      <c r="AD5385">
        <f>IF($C5385="","",IF($Z5385="Yes",1,0))</f>
        <v/>
      </c>
      <c r="AE5385">
        <f>IF($AA5385=1,IFERROR(IF(VALUE($C5385)&lt;100000000,VALUE($C5385),1000000000),IFERROR(IF(VALUE(MID($C5385,2,20))&lt;100000000,VALUE(MID($C5385,2,20)),1000000000),1000000000))+ROW()/100000,"")</f>
        <v/>
      </c>
    </row>
    <row r="5386">
      <c r="M5386" s="7">
        <f>IF($C5386="","",L5386*V5386/100)</f>
        <v/>
      </c>
      <c r="N5386" s="11" t="n"/>
      <c r="R5386" s="7" t="n"/>
      <c r="T5386" s="7" t="n"/>
      <c r="U5386" s="7">
        <f>IF($C5386="","",T5386*X5386/100)</f>
        <v/>
      </c>
      <c r="V5386" s="7">
        <f>IF($C5386="","",T5386-U5386)</f>
        <v/>
      </c>
      <c r="X5386">
        <f>IF($C5386="","",IF($AD5386=1,Settings!$C$8,IF($AC5386=1,Settings!$C$6,Settings!$C$7))*100)</f>
        <v/>
      </c>
      <c r="Y5386" s="7">
        <f>IF($C5386="","",V5386-M5386)</f>
        <v/>
      </c>
      <c r="AA5386">
        <f>IF($C5386="","",IF(COUNTIF($C$2:$C5386,$C5386)=1,1,0))</f>
        <v/>
      </c>
      <c r="AB5386">
        <f>IF($AA5386=1,SUMPRODUCT(--($AE$2:$AE$6001&lt;$AE5386))+1,"")</f>
        <v/>
      </c>
      <c r="AC5386">
        <f>IF($C5386="","",IF(OR($W5386=TRUE(),$W5386="TRUE"),0,1))</f>
        <v/>
      </c>
      <c r="AD5386">
        <f>IF($C5386="","",IF($Z5386="Yes",1,0))</f>
        <v/>
      </c>
      <c r="AE5386">
        <f>IF($AA5386=1,IFERROR(IF(VALUE($C5386)&lt;100000000,VALUE($C5386),1000000000),IFERROR(IF(VALUE(MID($C5386,2,20))&lt;100000000,VALUE(MID($C5386,2,20)),1000000000),1000000000))+ROW()/100000,"")</f>
        <v/>
      </c>
    </row>
    <row r="5387">
      <c r="M5387" s="7">
        <f>IF($C5387="","",L5387*V5387/100)</f>
        <v/>
      </c>
      <c r="N5387" s="11" t="n"/>
      <c r="R5387" s="7" t="n"/>
      <c r="T5387" s="7" t="n"/>
      <c r="U5387" s="7">
        <f>IF($C5387="","",T5387*X5387/100)</f>
        <v/>
      </c>
      <c r="V5387" s="7">
        <f>IF($C5387="","",T5387-U5387)</f>
        <v/>
      </c>
      <c r="X5387">
        <f>IF($C5387="","",IF($AD5387=1,Settings!$C$8,IF($AC5387=1,Settings!$C$6,Settings!$C$7))*100)</f>
        <v/>
      </c>
      <c r="Y5387" s="7">
        <f>IF($C5387="","",V5387-M5387)</f>
        <v/>
      </c>
      <c r="AA5387">
        <f>IF($C5387="","",IF(COUNTIF($C$2:$C5387,$C5387)=1,1,0))</f>
        <v/>
      </c>
      <c r="AB5387">
        <f>IF($AA5387=1,SUMPRODUCT(--($AE$2:$AE$6001&lt;$AE5387))+1,"")</f>
        <v/>
      </c>
      <c r="AC5387">
        <f>IF($C5387="","",IF(OR($W5387=TRUE(),$W5387="TRUE"),0,1))</f>
        <v/>
      </c>
      <c r="AD5387">
        <f>IF($C5387="","",IF($Z5387="Yes",1,0))</f>
        <v/>
      </c>
      <c r="AE5387">
        <f>IF($AA5387=1,IFERROR(IF(VALUE($C5387)&lt;100000000,VALUE($C5387),1000000000),IFERROR(IF(VALUE(MID($C5387,2,20))&lt;100000000,VALUE(MID($C5387,2,20)),1000000000),1000000000))+ROW()/100000,"")</f>
        <v/>
      </c>
    </row>
    <row r="5388">
      <c r="M5388" s="7">
        <f>IF($C5388="","",L5388*V5388/100)</f>
        <v/>
      </c>
      <c r="N5388" s="11" t="n"/>
      <c r="R5388" s="7" t="n"/>
      <c r="T5388" s="7" t="n"/>
      <c r="U5388" s="7">
        <f>IF($C5388="","",T5388*X5388/100)</f>
        <v/>
      </c>
      <c r="V5388" s="7">
        <f>IF($C5388="","",T5388-U5388)</f>
        <v/>
      </c>
      <c r="X5388">
        <f>IF($C5388="","",IF($AD5388=1,Settings!$C$8,IF($AC5388=1,Settings!$C$6,Settings!$C$7))*100)</f>
        <v/>
      </c>
      <c r="Y5388" s="7">
        <f>IF($C5388="","",V5388-M5388)</f>
        <v/>
      </c>
      <c r="AA5388">
        <f>IF($C5388="","",IF(COUNTIF($C$2:$C5388,$C5388)=1,1,0))</f>
        <v/>
      </c>
      <c r="AB5388">
        <f>IF($AA5388=1,SUMPRODUCT(--($AE$2:$AE$6001&lt;$AE5388))+1,"")</f>
        <v/>
      </c>
      <c r="AC5388">
        <f>IF($C5388="","",IF(OR($W5388=TRUE(),$W5388="TRUE"),0,1))</f>
        <v/>
      </c>
      <c r="AD5388">
        <f>IF($C5388="","",IF($Z5388="Yes",1,0))</f>
        <v/>
      </c>
      <c r="AE5388">
        <f>IF($AA5388=1,IFERROR(IF(VALUE($C5388)&lt;100000000,VALUE($C5388),1000000000),IFERROR(IF(VALUE(MID($C5388,2,20))&lt;100000000,VALUE(MID($C5388,2,20)),1000000000),1000000000))+ROW()/100000,"")</f>
        <v/>
      </c>
    </row>
    <row r="5389">
      <c r="M5389" s="7">
        <f>IF($C5389="","",L5389*V5389/100)</f>
        <v/>
      </c>
      <c r="N5389" s="11" t="n"/>
      <c r="R5389" s="7" t="n"/>
      <c r="T5389" s="7" t="n"/>
      <c r="U5389" s="7">
        <f>IF($C5389="","",T5389*X5389/100)</f>
        <v/>
      </c>
      <c r="V5389" s="7">
        <f>IF($C5389="","",T5389-U5389)</f>
        <v/>
      </c>
      <c r="X5389">
        <f>IF($C5389="","",IF($AD5389=1,Settings!$C$8,IF($AC5389=1,Settings!$C$6,Settings!$C$7))*100)</f>
        <v/>
      </c>
      <c r="Y5389" s="7">
        <f>IF($C5389="","",V5389-M5389)</f>
        <v/>
      </c>
      <c r="AA5389">
        <f>IF($C5389="","",IF(COUNTIF($C$2:$C5389,$C5389)=1,1,0))</f>
        <v/>
      </c>
      <c r="AB5389">
        <f>IF($AA5389=1,SUMPRODUCT(--($AE$2:$AE$6001&lt;$AE5389))+1,"")</f>
        <v/>
      </c>
      <c r="AC5389">
        <f>IF($C5389="","",IF(OR($W5389=TRUE(),$W5389="TRUE"),0,1))</f>
        <v/>
      </c>
      <c r="AD5389">
        <f>IF($C5389="","",IF($Z5389="Yes",1,0))</f>
        <v/>
      </c>
      <c r="AE5389">
        <f>IF($AA5389=1,IFERROR(IF(VALUE($C5389)&lt;100000000,VALUE($C5389),1000000000),IFERROR(IF(VALUE(MID($C5389,2,20))&lt;100000000,VALUE(MID($C5389,2,20)),1000000000),1000000000))+ROW()/100000,"")</f>
        <v/>
      </c>
    </row>
    <row r="5390">
      <c r="M5390" s="7">
        <f>IF($C5390="","",L5390*V5390/100)</f>
        <v/>
      </c>
      <c r="N5390" s="11" t="n"/>
      <c r="R5390" s="7" t="n"/>
      <c r="T5390" s="7" t="n"/>
      <c r="U5390" s="7">
        <f>IF($C5390="","",T5390*X5390/100)</f>
        <v/>
      </c>
      <c r="V5390" s="7">
        <f>IF($C5390="","",T5390-U5390)</f>
        <v/>
      </c>
      <c r="X5390">
        <f>IF($C5390="","",IF($AD5390=1,Settings!$C$8,IF($AC5390=1,Settings!$C$6,Settings!$C$7))*100)</f>
        <v/>
      </c>
      <c r="Y5390" s="7">
        <f>IF($C5390="","",V5390-M5390)</f>
        <v/>
      </c>
      <c r="AA5390">
        <f>IF($C5390="","",IF(COUNTIF($C$2:$C5390,$C5390)=1,1,0))</f>
        <v/>
      </c>
      <c r="AB5390">
        <f>IF($AA5390=1,SUMPRODUCT(--($AE$2:$AE$6001&lt;$AE5390))+1,"")</f>
        <v/>
      </c>
      <c r="AC5390">
        <f>IF($C5390="","",IF(OR($W5390=TRUE(),$W5390="TRUE"),0,1))</f>
        <v/>
      </c>
      <c r="AD5390">
        <f>IF($C5390="","",IF($Z5390="Yes",1,0))</f>
        <v/>
      </c>
      <c r="AE5390">
        <f>IF($AA5390=1,IFERROR(IF(VALUE($C5390)&lt;100000000,VALUE($C5390),1000000000),IFERROR(IF(VALUE(MID($C5390,2,20))&lt;100000000,VALUE(MID($C5390,2,20)),1000000000),1000000000))+ROW()/100000,"")</f>
        <v/>
      </c>
    </row>
    <row r="5391">
      <c r="M5391" s="7">
        <f>IF($C5391="","",L5391*V5391/100)</f>
        <v/>
      </c>
      <c r="N5391" s="11" t="n"/>
      <c r="R5391" s="7" t="n"/>
      <c r="T5391" s="7" t="n"/>
      <c r="U5391" s="7">
        <f>IF($C5391="","",T5391*X5391/100)</f>
        <v/>
      </c>
      <c r="V5391" s="7">
        <f>IF($C5391="","",T5391-U5391)</f>
        <v/>
      </c>
      <c r="X5391">
        <f>IF($C5391="","",IF($AD5391=1,Settings!$C$8,IF($AC5391=1,Settings!$C$6,Settings!$C$7))*100)</f>
        <v/>
      </c>
      <c r="Y5391" s="7">
        <f>IF($C5391="","",V5391-M5391)</f>
        <v/>
      </c>
      <c r="AA5391">
        <f>IF($C5391="","",IF(COUNTIF($C$2:$C5391,$C5391)=1,1,0))</f>
        <v/>
      </c>
      <c r="AB5391">
        <f>IF($AA5391=1,SUMPRODUCT(--($AE$2:$AE$6001&lt;$AE5391))+1,"")</f>
        <v/>
      </c>
      <c r="AC5391">
        <f>IF($C5391="","",IF(OR($W5391=TRUE(),$W5391="TRUE"),0,1))</f>
        <v/>
      </c>
      <c r="AD5391">
        <f>IF($C5391="","",IF($Z5391="Yes",1,0))</f>
        <v/>
      </c>
      <c r="AE5391">
        <f>IF($AA5391=1,IFERROR(IF(VALUE($C5391)&lt;100000000,VALUE($C5391),1000000000),IFERROR(IF(VALUE(MID($C5391,2,20))&lt;100000000,VALUE(MID($C5391,2,20)),1000000000),1000000000))+ROW()/100000,"")</f>
        <v/>
      </c>
    </row>
    <row r="5392">
      <c r="M5392" s="7">
        <f>IF($C5392="","",L5392*V5392/100)</f>
        <v/>
      </c>
      <c r="N5392" s="11" t="n"/>
      <c r="R5392" s="7" t="n"/>
      <c r="T5392" s="7" t="n"/>
      <c r="U5392" s="7">
        <f>IF($C5392="","",T5392*X5392/100)</f>
        <v/>
      </c>
      <c r="V5392" s="7">
        <f>IF($C5392="","",T5392-U5392)</f>
        <v/>
      </c>
      <c r="X5392">
        <f>IF($C5392="","",IF($AD5392=1,Settings!$C$8,IF($AC5392=1,Settings!$C$6,Settings!$C$7))*100)</f>
        <v/>
      </c>
      <c r="Y5392" s="7">
        <f>IF($C5392="","",V5392-M5392)</f>
        <v/>
      </c>
      <c r="AA5392">
        <f>IF($C5392="","",IF(COUNTIF($C$2:$C5392,$C5392)=1,1,0))</f>
        <v/>
      </c>
      <c r="AB5392">
        <f>IF($AA5392=1,SUMPRODUCT(--($AE$2:$AE$6001&lt;$AE5392))+1,"")</f>
        <v/>
      </c>
      <c r="AC5392">
        <f>IF($C5392="","",IF(OR($W5392=TRUE(),$W5392="TRUE"),0,1))</f>
        <v/>
      </c>
      <c r="AD5392">
        <f>IF($C5392="","",IF($Z5392="Yes",1,0))</f>
        <v/>
      </c>
      <c r="AE5392">
        <f>IF($AA5392=1,IFERROR(IF(VALUE($C5392)&lt;100000000,VALUE($C5392),1000000000),IFERROR(IF(VALUE(MID($C5392,2,20))&lt;100000000,VALUE(MID($C5392,2,20)),1000000000),1000000000))+ROW()/100000,"")</f>
        <v/>
      </c>
    </row>
    <row r="5393">
      <c r="M5393" s="7">
        <f>IF($C5393="","",L5393*V5393/100)</f>
        <v/>
      </c>
      <c r="N5393" s="11" t="n"/>
      <c r="R5393" s="7" t="n"/>
      <c r="T5393" s="7" t="n"/>
      <c r="U5393" s="7">
        <f>IF($C5393="","",T5393*X5393/100)</f>
        <v/>
      </c>
      <c r="V5393" s="7">
        <f>IF($C5393="","",T5393-U5393)</f>
        <v/>
      </c>
      <c r="X5393">
        <f>IF($C5393="","",IF($AD5393=1,Settings!$C$8,IF($AC5393=1,Settings!$C$6,Settings!$C$7))*100)</f>
        <v/>
      </c>
      <c r="Y5393" s="7">
        <f>IF($C5393="","",V5393-M5393)</f>
        <v/>
      </c>
      <c r="AA5393">
        <f>IF($C5393="","",IF(COUNTIF($C$2:$C5393,$C5393)=1,1,0))</f>
        <v/>
      </c>
      <c r="AB5393">
        <f>IF($AA5393=1,SUMPRODUCT(--($AE$2:$AE$6001&lt;$AE5393))+1,"")</f>
        <v/>
      </c>
      <c r="AC5393">
        <f>IF($C5393="","",IF(OR($W5393=TRUE(),$W5393="TRUE"),0,1))</f>
        <v/>
      </c>
      <c r="AD5393">
        <f>IF($C5393="","",IF($Z5393="Yes",1,0))</f>
        <v/>
      </c>
      <c r="AE5393">
        <f>IF($AA5393=1,IFERROR(IF(VALUE($C5393)&lt;100000000,VALUE($C5393),1000000000),IFERROR(IF(VALUE(MID($C5393,2,20))&lt;100000000,VALUE(MID($C5393,2,20)),1000000000),1000000000))+ROW()/100000,"")</f>
        <v/>
      </c>
    </row>
    <row r="5394">
      <c r="M5394" s="7">
        <f>IF($C5394="","",L5394*V5394/100)</f>
        <v/>
      </c>
      <c r="N5394" s="11" t="n"/>
      <c r="R5394" s="7" t="n"/>
      <c r="T5394" s="7" t="n"/>
      <c r="U5394" s="7">
        <f>IF($C5394="","",T5394*X5394/100)</f>
        <v/>
      </c>
      <c r="V5394" s="7">
        <f>IF($C5394="","",T5394-U5394)</f>
        <v/>
      </c>
      <c r="X5394">
        <f>IF($C5394="","",IF($AD5394=1,Settings!$C$8,IF($AC5394=1,Settings!$C$6,Settings!$C$7))*100)</f>
        <v/>
      </c>
      <c r="Y5394" s="7">
        <f>IF($C5394="","",V5394-M5394)</f>
        <v/>
      </c>
      <c r="AA5394">
        <f>IF($C5394="","",IF(COUNTIF($C$2:$C5394,$C5394)=1,1,0))</f>
        <v/>
      </c>
      <c r="AB5394">
        <f>IF($AA5394=1,SUMPRODUCT(--($AE$2:$AE$6001&lt;$AE5394))+1,"")</f>
        <v/>
      </c>
      <c r="AC5394">
        <f>IF($C5394="","",IF(OR($W5394=TRUE(),$W5394="TRUE"),0,1))</f>
        <v/>
      </c>
      <c r="AD5394">
        <f>IF($C5394="","",IF($Z5394="Yes",1,0))</f>
        <v/>
      </c>
      <c r="AE5394">
        <f>IF($AA5394=1,IFERROR(IF(VALUE($C5394)&lt;100000000,VALUE($C5394),1000000000),IFERROR(IF(VALUE(MID($C5394,2,20))&lt;100000000,VALUE(MID($C5394,2,20)),1000000000),1000000000))+ROW()/100000,"")</f>
        <v/>
      </c>
    </row>
    <row r="5395">
      <c r="M5395" s="7">
        <f>IF($C5395="","",L5395*V5395/100)</f>
        <v/>
      </c>
      <c r="N5395" s="11" t="n"/>
      <c r="R5395" s="7" t="n"/>
      <c r="T5395" s="7" t="n"/>
      <c r="U5395" s="7">
        <f>IF($C5395="","",T5395*X5395/100)</f>
        <v/>
      </c>
      <c r="V5395" s="7">
        <f>IF($C5395="","",T5395-U5395)</f>
        <v/>
      </c>
      <c r="X5395">
        <f>IF($C5395="","",IF($AD5395=1,Settings!$C$8,IF($AC5395=1,Settings!$C$6,Settings!$C$7))*100)</f>
        <v/>
      </c>
      <c r="Y5395" s="7">
        <f>IF($C5395="","",V5395-M5395)</f>
        <v/>
      </c>
      <c r="AA5395">
        <f>IF($C5395="","",IF(COUNTIF($C$2:$C5395,$C5395)=1,1,0))</f>
        <v/>
      </c>
      <c r="AB5395">
        <f>IF($AA5395=1,SUMPRODUCT(--($AE$2:$AE$6001&lt;$AE5395))+1,"")</f>
        <v/>
      </c>
      <c r="AC5395">
        <f>IF($C5395="","",IF(OR($W5395=TRUE(),$W5395="TRUE"),0,1))</f>
        <v/>
      </c>
      <c r="AD5395">
        <f>IF($C5395="","",IF($Z5395="Yes",1,0))</f>
        <v/>
      </c>
      <c r="AE5395">
        <f>IF($AA5395=1,IFERROR(IF(VALUE($C5395)&lt;100000000,VALUE($C5395),1000000000),IFERROR(IF(VALUE(MID($C5395,2,20))&lt;100000000,VALUE(MID($C5395,2,20)),1000000000),1000000000))+ROW()/100000,"")</f>
        <v/>
      </c>
    </row>
    <row r="5396">
      <c r="M5396" s="7">
        <f>IF($C5396="","",L5396*V5396/100)</f>
        <v/>
      </c>
      <c r="N5396" s="11" t="n"/>
      <c r="R5396" s="7" t="n"/>
      <c r="T5396" s="7" t="n"/>
      <c r="U5396" s="7">
        <f>IF($C5396="","",T5396*X5396/100)</f>
        <v/>
      </c>
      <c r="V5396" s="7">
        <f>IF($C5396="","",T5396-U5396)</f>
        <v/>
      </c>
      <c r="X5396">
        <f>IF($C5396="","",IF($AD5396=1,Settings!$C$8,IF($AC5396=1,Settings!$C$6,Settings!$C$7))*100)</f>
        <v/>
      </c>
      <c r="Y5396" s="7">
        <f>IF($C5396="","",V5396-M5396)</f>
        <v/>
      </c>
      <c r="AA5396">
        <f>IF($C5396="","",IF(COUNTIF($C$2:$C5396,$C5396)=1,1,0))</f>
        <v/>
      </c>
      <c r="AB5396">
        <f>IF($AA5396=1,SUMPRODUCT(--($AE$2:$AE$6001&lt;$AE5396))+1,"")</f>
        <v/>
      </c>
      <c r="AC5396">
        <f>IF($C5396="","",IF(OR($W5396=TRUE(),$W5396="TRUE"),0,1))</f>
        <v/>
      </c>
      <c r="AD5396">
        <f>IF($C5396="","",IF($Z5396="Yes",1,0))</f>
        <v/>
      </c>
      <c r="AE5396">
        <f>IF($AA5396=1,IFERROR(IF(VALUE($C5396)&lt;100000000,VALUE($C5396),1000000000),IFERROR(IF(VALUE(MID($C5396,2,20))&lt;100000000,VALUE(MID($C5396,2,20)),1000000000),1000000000))+ROW()/100000,"")</f>
        <v/>
      </c>
    </row>
    <row r="5397">
      <c r="M5397" s="7">
        <f>IF($C5397="","",L5397*V5397/100)</f>
        <v/>
      </c>
      <c r="N5397" s="11" t="n"/>
      <c r="R5397" s="7" t="n"/>
      <c r="T5397" s="7" t="n"/>
      <c r="U5397" s="7">
        <f>IF($C5397="","",T5397*X5397/100)</f>
        <v/>
      </c>
      <c r="V5397" s="7">
        <f>IF($C5397="","",T5397-U5397)</f>
        <v/>
      </c>
      <c r="X5397">
        <f>IF($C5397="","",IF($AD5397=1,Settings!$C$8,IF($AC5397=1,Settings!$C$6,Settings!$C$7))*100)</f>
        <v/>
      </c>
      <c r="Y5397" s="7">
        <f>IF($C5397="","",V5397-M5397)</f>
        <v/>
      </c>
      <c r="AA5397">
        <f>IF($C5397="","",IF(COUNTIF($C$2:$C5397,$C5397)=1,1,0))</f>
        <v/>
      </c>
      <c r="AB5397">
        <f>IF($AA5397=1,SUMPRODUCT(--($AE$2:$AE$6001&lt;$AE5397))+1,"")</f>
        <v/>
      </c>
      <c r="AC5397">
        <f>IF($C5397="","",IF(OR($W5397=TRUE(),$W5397="TRUE"),0,1))</f>
        <v/>
      </c>
      <c r="AD5397">
        <f>IF($C5397="","",IF($Z5397="Yes",1,0))</f>
        <v/>
      </c>
      <c r="AE5397">
        <f>IF($AA5397=1,IFERROR(IF(VALUE($C5397)&lt;100000000,VALUE($C5397),1000000000),IFERROR(IF(VALUE(MID($C5397,2,20))&lt;100000000,VALUE(MID($C5397,2,20)),1000000000),1000000000))+ROW()/100000,"")</f>
        <v/>
      </c>
    </row>
    <row r="5398">
      <c r="M5398" s="7">
        <f>IF($C5398="","",L5398*V5398/100)</f>
        <v/>
      </c>
      <c r="N5398" s="11" t="n"/>
      <c r="R5398" s="7" t="n"/>
      <c r="T5398" s="7" t="n"/>
      <c r="U5398" s="7">
        <f>IF($C5398="","",T5398*X5398/100)</f>
        <v/>
      </c>
      <c r="V5398" s="7">
        <f>IF($C5398="","",T5398-U5398)</f>
        <v/>
      </c>
      <c r="X5398">
        <f>IF($C5398="","",IF($AD5398=1,Settings!$C$8,IF($AC5398=1,Settings!$C$6,Settings!$C$7))*100)</f>
        <v/>
      </c>
      <c r="Y5398" s="7">
        <f>IF($C5398="","",V5398-M5398)</f>
        <v/>
      </c>
      <c r="AA5398">
        <f>IF($C5398="","",IF(COUNTIF($C$2:$C5398,$C5398)=1,1,0))</f>
        <v/>
      </c>
      <c r="AB5398">
        <f>IF($AA5398=1,SUMPRODUCT(--($AE$2:$AE$6001&lt;$AE5398))+1,"")</f>
        <v/>
      </c>
      <c r="AC5398">
        <f>IF($C5398="","",IF(OR($W5398=TRUE(),$W5398="TRUE"),0,1))</f>
        <v/>
      </c>
      <c r="AD5398">
        <f>IF($C5398="","",IF($Z5398="Yes",1,0))</f>
        <v/>
      </c>
      <c r="AE5398">
        <f>IF($AA5398=1,IFERROR(IF(VALUE($C5398)&lt;100000000,VALUE($C5398),1000000000),IFERROR(IF(VALUE(MID($C5398,2,20))&lt;100000000,VALUE(MID($C5398,2,20)),1000000000),1000000000))+ROW()/100000,"")</f>
        <v/>
      </c>
    </row>
    <row r="5399">
      <c r="M5399" s="7">
        <f>IF($C5399="","",L5399*V5399/100)</f>
        <v/>
      </c>
      <c r="N5399" s="11" t="n"/>
      <c r="R5399" s="7" t="n"/>
      <c r="T5399" s="7" t="n"/>
      <c r="U5399" s="7">
        <f>IF($C5399="","",T5399*X5399/100)</f>
        <v/>
      </c>
      <c r="V5399" s="7">
        <f>IF($C5399="","",T5399-U5399)</f>
        <v/>
      </c>
      <c r="X5399">
        <f>IF($C5399="","",IF($AD5399=1,Settings!$C$8,IF($AC5399=1,Settings!$C$6,Settings!$C$7))*100)</f>
        <v/>
      </c>
      <c r="Y5399" s="7">
        <f>IF($C5399="","",V5399-M5399)</f>
        <v/>
      </c>
      <c r="AA5399">
        <f>IF($C5399="","",IF(COUNTIF($C$2:$C5399,$C5399)=1,1,0))</f>
        <v/>
      </c>
      <c r="AB5399">
        <f>IF($AA5399=1,SUMPRODUCT(--($AE$2:$AE$6001&lt;$AE5399))+1,"")</f>
        <v/>
      </c>
      <c r="AC5399">
        <f>IF($C5399="","",IF(OR($W5399=TRUE(),$W5399="TRUE"),0,1))</f>
        <v/>
      </c>
      <c r="AD5399">
        <f>IF($C5399="","",IF($Z5399="Yes",1,0))</f>
        <v/>
      </c>
      <c r="AE5399">
        <f>IF($AA5399=1,IFERROR(IF(VALUE($C5399)&lt;100000000,VALUE($C5399),1000000000),IFERROR(IF(VALUE(MID($C5399,2,20))&lt;100000000,VALUE(MID($C5399,2,20)),1000000000),1000000000))+ROW()/100000,"")</f>
        <v/>
      </c>
    </row>
    <row r="5400">
      <c r="M5400" s="7">
        <f>IF($C5400="","",L5400*V5400/100)</f>
        <v/>
      </c>
      <c r="N5400" s="11" t="n"/>
      <c r="R5400" s="7" t="n"/>
      <c r="T5400" s="7" t="n"/>
      <c r="U5400" s="7">
        <f>IF($C5400="","",T5400*X5400/100)</f>
        <v/>
      </c>
      <c r="V5400" s="7">
        <f>IF($C5400="","",T5400-U5400)</f>
        <v/>
      </c>
      <c r="X5400">
        <f>IF($C5400="","",IF($AD5400=1,Settings!$C$8,IF($AC5400=1,Settings!$C$6,Settings!$C$7))*100)</f>
        <v/>
      </c>
      <c r="Y5400" s="7">
        <f>IF($C5400="","",V5400-M5400)</f>
        <v/>
      </c>
      <c r="AA5400">
        <f>IF($C5400="","",IF(COUNTIF($C$2:$C5400,$C5400)=1,1,0))</f>
        <v/>
      </c>
      <c r="AB5400">
        <f>IF($AA5400=1,SUMPRODUCT(--($AE$2:$AE$6001&lt;$AE5400))+1,"")</f>
        <v/>
      </c>
      <c r="AC5400">
        <f>IF($C5400="","",IF(OR($W5400=TRUE(),$W5400="TRUE"),0,1))</f>
        <v/>
      </c>
      <c r="AD5400">
        <f>IF($C5400="","",IF($Z5400="Yes",1,0))</f>
        <v/>
      </c>
      <c r="AE5400">
        <f>IF($AA5400=1,IFERROR(IF(VALUE($C5400)&lt;100000000,VALUE($C5400),1000000000),IFERROR(IF(VALUE(MID($C5400,2,20))&lt;100000000,VALUE(MID($C5400,2,20)),1000000000),1000000000))+ROW()/100000,"")</f>
        <v/>
      </c>
    </row>
    <row r="5401">
      <c r="M5401" s="7">
        <f>IF($C5401="","",L5401*V5401/100)</f>
        <v/>
      </c>
      <c r="N5401" s="11" t="n"/>
      <c r="R5401" s="7" t="n"/>
      <c r="T5401" s="7" t="n"/>
      <c r="U5401" s="7">
        <f>IF($C5401="","",T5401*X5401/100)</f>
        <v/>
      </c>
      <c r="V5401" s="7">
        <f>IF($C5401="","",T5401-U5401)</f>
        <v/>
      </c>
      <c r="X5401">
        <f>IF($C5401="","",IF($AD5401=1,Settings!$C$8,IF($AC5401=1,Settings!$C$6,Settings!$C$7))*100)</f>
        <v/>
      </c>
      <c r="Y5401" s="7">
        <f>IF($C5401="","",V5401-M5401)</f>
        <v/>
      </c>
      <c r="AA5401">
        <f>IF($C5401="","",IF(COUNTIF($C$2:$C5401,$C5401)=1,1,0))</f>
        <v/>
      </c>
      <c r="AB5401">
        <f>IF($AA5401=1,SUMPRODUCT(--($AE$2:$AE$6001&lt;$AE5401))+1,"")</f>
        <v/>
      </c>
      <c r="AC5401">
        <f>IF($C5401="","",IF(OR($W5401=TRUE(),$W5401="TRUE"),0,1))</f>
        <v/>
      </c>
      <c r="AD5401">
        <f>IF($C5401="","",IF($Z5401="Yes",1,0))</f>
        <v/>
      </c>
      <c r="AE5401">
        <f>IF($AA5401=1,IFERROR(IF(VALUE($C5401)&lt;100000000,VALUE($C5401),1000000000),IFERROR(IF(VALUE(MID($C5401,2,20))&lt;100000000,VALUE(MID($C5401,2,20)),1000000000),1000000000))+ROW()/100000,"")</f>
        <v/>
      </c>
    </row>
    <row r="5402">
      <c r="M5402" s="7">
        <f>IF($C5402="","",L5402*V5402/100)</f>
        <v/>
      </c>
      <c r="N5402" s="11" t="n"/>
      <c r="R5402" s="7" t="n"/>
      <c r="T5402" s="7" t="n"/>
      <c r="U5402" s="7">
        <f>IF($C5402="","",T5402*X5402/100)</f>
        <v/>
      </c>
      <c r="V5402" s="7">
        <f>IF($C5402="","",T5402-U5402)</f>
        <v/>
      </c>
      <c r="X5402">
        <f>IF($C5402="","",IF($AD5402=1,Settings!$C$8,IF($AC5402=1,Settings!$C$6,Settings!$C$7))*100)</f>
        <v/>
      </c>
      <c r="Y5402" s="7">
        <f>IF($C5402="","",V5402-M5402)</f>
        <v/>
      </c>
      <c r="AA5402">
        <f>IF($C5402="","",IF(COUNTIF($C$2:$C5402,$C5402)=1,1,0))</f>
        <v/>
      </c>
      <c r="AB5402">
        <f>IF($AA5402=1,SUMPRODUCT(--($AE$2:$AE$6001&lt;$AE5402))+1,"")</f>
        <v/>
      </c>
      <c r="AC5402">
        <f>IF($C5402="","",IF(OR($W5402=TRUE(),$W5402="TRUE"),0,1))</f>
        <v/>
      </c>
      <c r="AD5402">
        <f>IF($C5402="","",IF($Z5402="Yes",1,0))</f>
        <v/>
      </c>
      <c r="AE5402">
        <f>IF($AA5402=1,IFERROR(IF(VALUE($C5402)&lt;100000000,VALUE($C5402),1000000000),IFERROR(IF(VALUE(MID($C5402,2,20))&lt;100000000,VALUE(MID($C5402,2,20)),1000000000),1000000000))+ROW()/100000,"")</f>
        <v/>
      </c>
    </row>
    <row r="5403">
      <c r="M5403" s="7">
        <f>IF($C5403="","",L5403*V5403/100)</f>
        <v/>
      </c>
      <c r="N5403" s="11" t="n"/>
      <c r="R5403" s="7" t="n"/>
      <c r="T5403" s="7" t="n"/>
      <c r="U5403" s="7">
        <f>IF($C5403="","",T5403*X5403/100)</f>
        <v/>
      </c>
      <c r="V5403" s="7">
        <f>IF($C5403="","",T5403-U5403)</f>
        <v/>
      </c>
      <c r="X5403">
        <f>IF($C5403="","",IF($AD5403=1,Settings!$C$8,IF($AC5403=1,Settings!$C$6,Settings!$C$7))*100)</f>
        <v/>
      </c>
      <c r="Y5403" s="7">
        <f>IF($C5403="","",V5403-M5403)</f>
        <v/>
      </c>
      <c r="AA5403">
        <f>IF($C5403="","",IF(COUNTIF($C$2:$C5403,$C5403)=1,1,0))</f>
        <v/>
      </c>
      <c r="AB5403">
        <f>IF($AA5403=1,SUMPRODUCT(--($AE$2:$AE$6001&lt;$AE5403))+1,"")</f>
        <v/>
      </c>
      <c r="AC5403">
        <f>IF($C5403="","",IF(OR($W5403=TRUE(),$W5403="TRUE"),0,1))</f>
        <v/>
      </c>
      <c r="AD5403">
        <f>IF($C5403="","",IF($Z5403="Yes",1,0))</f>
        <v/>
      </c>
      <c r="AE5403">
        <f>IF($AA5403=1,IFERROR(IF(VALUE($C5403)&lt;100000000,VALUE($C5403),1000000000),IFERROR(IF(VALUE(MID($C5403,2,20))&lt;100000000,VALUE(MID($C5403,2,20)),1000000000),1000000000))+ROW()/100000,"")</f>
        <v/>
      </c>
    </row>
    <row r="5404">
      <c r="M5404" s="7">
        <f>IF($C5404="","",L5404*V5404/100)</f>
        <v/>
      </c>
      <c r="N5404" s="11" t="n"/>
      <c r="R5404" s="7" t="n"/>
      <c r="T5404" s="7" t="n"/>
      <c r="U5404" s="7">
        <f>IF($C5404="","",T5404*X5404/100)</f>
        <v/>
      </c>
      <c r="V5404" s="7">
        <f>IF($C5404="","",T5404-U5404)</f>
        <v/>
      </c>
      <c r="X5404">
        <f>IF($C5404="","",IF($AD5404=1,Settings!$C$8,IF($AC5404=1,Settings!$C$6,Settings!$C$7))*100)</f>
        <v/>
      </c>
      <c r="Y5404" s="7">
        <f>IF($C5404="","",V5404-M5404)</f>
        <v/>
      </c>
      <c r="AA5404">
        <f>IF($C5404="","",IF(COUNTIF($C$2:$C5404,$C5404)=1,1,0))</f>
        <v/>
      </c>
      <c r="AB5404">
        <f>IF($AA5404=1,SUMPRODUCT(--($AE$2:$AE$6001&lt;$AE5404))+1,"")</f>
        <v/>
      </c>
      <c r="AC5404">
        <f>IF($C5404="","",IF(OR($W5404=TRUE(),$W5404="TRUE"),0,1))</f>
        <v/>
      </c>
      <c r="AD5404">
        <f>IF($C5404="","",IF($Z5404="Yes",1,0))</f>
        <v/>
      </c>
      <c r="AE5404">
        <f>IF($AA5404=1,IFERROR(IF(VALUE($C5404)&lt;100000000,VALUE($C5404),1000000000),IFERROR(IF(VALUE(MID($C5404,2,20))&lt;100000000,VALUE(MID($C5404,2,20)),1000000000),1000000000))+ROW()/100000,"")</f>
        <v/>
      </c>
    </row>
    <row r="5405">
      <c r="M5405" s="7">
        <f>IF($C5405="","",L5405*V5405/100)</f>
        <v/>
      </c>
      <c r="N5405" s="11" t="n"/>
      <c r="R5405" s="7" t="n"/>
      <c r="T5405" s="7" t="n"/>
      <c r="U5405" s="7">
        <f>IF($C5405="","",T5405*X5405/100)</f>
        <v/>
      </c>
      <c r="V5405" s="7">
        <f>IF($C5405="","",T5405-U5405)</f>
        <v/>
      </c>
      <c r="X5405">
        <f>IF($C5405="","",IF($AD5405=1,Settings!$C$8,IF($AC5405=1,Settings!$C$6,Settings!$C$7))*100)</f>
        <v/>
      </c>
      <c r="Y5405" s="7">
        <f>IF($C5405="","",V5405-M5405)</f>
        <v/>
      </c>
      <c r="AA5405">
        <f>IF($C5405="","",IF(COUNTIF($C$2:$C5405,$C5405)=1,1,0))</f>
        <v/>
      </c>
      <c r="AB5405">
        <f>IF($AA5405=1,SUMPRODUCT(--($AE$2:$AE$6001&lt;$AE5405))+1,"")</f>
        <v/>
      </c>
      <c r="AC5405">
        <f>IF($C5405="","",IF(OR($W5405=TRUE(),$W5405="TRUE"),0,1))</f>
        <v/>
      </c>
      <c r="AD5405">
        <f>IF($C5405="","",IF($Z5405="Yes",1,0))</f>
        <v/>
      </c>
      <c r="AE5405">
        <f>IF($AA5405=1,IFERROR(IF(VALUE($C5405)&lt;100000000,VALUE($C5405),1000000000),IFERROR(IF(VALUE(MID($C5405,2,20))&lt;100000000,VALUE(MID($C5405,2,20)),1000000000),1000000000))+ROW()/100000,"")</f>
        <v/>
      </c>
    </row>
    <row r="5406">
      <c r="M5406" s="7">
        <f>IF($C5406="","",L5406*V5406/100)</f>
        <v/>
      </c>
      <c r="N5406" s="11" t="n"/>
      <c r="R5406" s="7" t="n"/>
      <c r="T5406" s="7" t="n"/>
      <c r="U5406" s="7">
        <f>IF($C5406="","",T5406*X5406/100)</f>
        <v/>
      </c>
      <c r="V5406" s="7">
        <f>IF($C5406="","",T5406-U5406)</f>
        <v/>
      </c>
      <c r="X5406">
        <f>IF($C5406="","",IF($AD5406=1,Settings!$C$8,IF($AC5406=1,Settings!$C$6,Settings!$C$7))*100)</f>
        <v/>
      </c>
      <c r="Y5406" s="7">
        <f>IF($C5406="","",V5406-M5406)</f>
        <v/>
      </c>
      <c r="AA5406">
        <f>IF($C5406="","",IF(COUNTIF($C$2:$C5406,$C5406)=1,1,0))</f>
        <v/>
      </c>
      <c r="AB5406">
        <f>IF($AA5406=1,SUMPRODUCT(--($AE$2:$AE$6001&lt;$AE5406))+1,"")</f>
        <v/>
      </c>
      <c r="AC5406">
        <f>IF($C5406="","",IF(OR($W5406=TRUE(),$W5406="TRUE"),0,1))</f>
        <v/>
      </c>
      <c r="AD5406">
        <f>IF($C5406="","",IF($Z5406="Yes",1,0))</f>
        <v/>
      </c>
      <c r="AE5406">
        <f>IF($AA5406=1,IFERROR(IF(VALUE($C5406)&lt;100000000,VALUE($C5406),1000000000),IFERROR(IF(VALUE(MID($C5406,2,20))&lt;100000000,VALUE(MID($C5406,2,20)),1000000000),1000000000))+ROW()/100000,"")</f>
        <v/>
      </c>
    </row>
    <row r="5407">
      <c r="M5407" s="7">
        <f>IF($C5407="","",L5407*V5407/100)</f>
        <v/>
      </c>
      <c r="N5407" s="11" t="n"/>
      <c r="R5407" s="7" t="n"/>
      <c r="T5407" s="7" t="n"/>
      <c r="U5407" s="7">
        <f>IF($C5407="","",T5407*X5407/100)</f>
        <v/>
      </c>
      <c r="V5407" s="7">
        <f>IF($C5407="","",T5407-U5407)</f>
        <v/>
      </c>
      <c r="X5407">
        <f>IF($C5407="","",IF($AD5407=1,Settings!$C$8,IF($AC5407=1,Settings!$C$6,Settings!$C$7))*100)</f>
        <v/>
      </c>
      <c r="Y5407" s="7">
        <f>IF($C5407="","",V5407-M5407)</f>
        <v/>
      </c>
      <c r="AA5407">
        <f>IF($C5407="","",IF(COUNTIF($C$2:$C5407,$C5407)=1,1,0))</f>
        <v/>
      </c>
      <c r="AB5407">
        <f>IF($AA5407=1,SUMPRODUCT(--($AE$2:$AE$6001&lt;$AE5407))+1,"")</f>
        <v/>
      </c>
      <c r="AC5407">
        <f>IF($C5407="","",IF(OR($W5407=TRUE(),$W5407="TRUE"),0,1))</f>
        <v/>
      </c>
      <c r="AD5407">
        <f>IF($C5407="","",IF($Z5407="Yes",1,0))</f>
        <v/>
      </c>
      <c r="AE5407">
        <f>IF($AA5407=1,IFERROR(IF(VALUE($C5407)&lt;100000000,VALUE($C5407),1000000000),IFERROR(IF(VALUE(MID($C5407,2,20))&lt;100000000,VALUE(MID($C5407,2,20)),1000000000),1000000000))+ROW()/100000,"")</f>
        <v/>
      </c>
    </row>
    <row r="5408">
      <c r="M5408" s="7">
        <f>IF($C5408="","",L5408*V5408/100)</f>
        <v/>
      </c>
      <c r="N5408" s="11" t="n"/>
      <c r="R5408" s="7" t="n"/>
      <c r="T5408" s="7" t="n"/>
      <c r="U5408" s="7">
        <f>IF($C5408="","",T5408*X5408/100)</f>
        <v/>
      </c>
      <c r="V5408" s="7">
        <f>IF($C5408="","",T5408-U5408)</f>
        <v/>
      </c>
      <c r="X5408">
        <f>IF($C5408="","",IF($AD5408=1,Settings!$C$8,IF($AC5408=1,Settings!$C$6,Settings!$C$7))*100)</f>
        <v/>
      </c>
      <c r="Y5408" s="7">
        <f>IF($C5408="","",V5408-M5408)</f>
        <v/>
      </c>
      <c r="AA5408">
        <f>IF($C5408="","",IF(COUNTIF($C$2:$C5408,$C5408)=1,1,0))</f>
        <v/>
      </c>
      <c r="AB5408">
        <f>IF($AA5408=1,SUMPRODUCT(--($AE$2:$AE$6001&lt;$AE5408))+1,"")</f>
        <v/>
      </c>
      <c r="AC5408">
        <f>IF($C5408="","",IF(OR($W5408=TRUE(),$W5408="TRUE"),0,1))</f>
        <v/>
      </c>
      <c r="AD5408">
        <f>IF($C5408="","",IF($Z5408="Yes",1,0))</f>
        <v/>
      </c>
      <c r="AE5408">
        <f>IF($AA5408=1,IFERROR(IF(VALUE($C5408)&lt;100000000,VALUE($C5408),1000000000),IFERROR(IF(VALUE(MID($C5408,2,20))&lt;100000000,VALUE(MID($C5408,2,20)),1000000000),1000000000))+ROW()/100000,"")</f>
        <v/>
      </c>
    </row>
    <row r="5409">
      <c r="M5409" s="7">
        <f>IF($C5409="","",L5409*V5409/100)</f>
        <v/>
      </c>
      <c r="N5409" s="11" t="n"/>
      <c r="R5409" s="7" t="n"/>
      <c r="T5409" s="7" t="n"/>
      <c r="U5409" s="7">
        <f>IF($C5409="","",T5409*X5409/100)</f>
        <v/>
      </c>
      <c r="V5409" s="7">
        <f>IF($C5409="","",T5409-U5409)</f>
        <v/>
      </c>
      <c r="X5409">
        <f>IF($C5409="","",IF($AD5409=1,Settings!$C$8,IF($AC5409=1,Settings!$C$6,Settings!$C$7))*100)</f>
        <v/>
      </c>
      <c r="Y5409" s="7">
        <f>IF($C5409="","",V5409-M5409)</f>
        <v/>
      </c>
      <c r="AA5409">
        <f>IF($C5409="","",IF(COUNTIF($C$2:$C5409,$C5409)=1,1,0))</f>
        <v/>
      </c>
      <c r="AB5409">
        <f>IF($AA5409=1,SUMPRODUCT(--($AE$2:$AE$6001&lt;$AE5409))+1,"")</f>
        <v/>
      </c>
      <c r="AC5409">
        <f>IF($C5409="","",IF(OR($W5409=TRUE(),$W5409="TRUE"),0,1))</f>
        <v/>
      </c>
      <c r="AD5409">
        <f>IF($C5409="","",IF($Z5409="Yes",1,0))</f>
        <v/>
      </c>
      <c r="AE5409">
        <f>IF($AA5409=1,IFERROR(IF(VALUE($C5409)&lt;100000000,VALUE($C5409),1000000000),IFERROR(IF(VALUE(MID($C5409,2,20))&lt;100000000,VALUE(MID($C5409,2,20)),1000000000),1000000000))+ROW()/100000,"")</f>
        <v/>
      </c>
    </row>
    <row r="5410">
      <c r="M5410" s="7">
        <f>IF($C5410="","",L5410*V5410/100)</f>
        <v/>
      </c>
      <c r="N5410" s="11" t="n"/>
      <c r="R5410" s="7" t="n"/>
      <c r="T5410" s="7" t="n"/>
      <c r="U5410" s="7">
        <f>IF($C5410="","",T5410*X5410/100)</f>
        <v/>
      </c>
      <c r="V5410" s="7">
        <f>IF($C5410="","",T5410-U5410)</f>
        <v/>
      </c>
      <c r="X5410">
        <f>IF($C5410="","",IF($AD5410=1,Settings!$C$8,IF($AC5410=1,Settings!$C$6,Settings!$C$7))*100)</f>
        <v/>
      </c>
      <c r="Y5410" s="7">
        <f>IF($C5410="","",V5410-M5410)</f>
        <v/>
      </c>
      <c r="AA5410">
        <f>IF($C5410="","",IF(COUNTIF($C$2:$C5410,$C5410)=1,1,0))</f>
        <v/>
      </c>
      <c r="AB5410">
        <f>IF($AA5410=1,SUMPRODUCT(--($AE$2:$AE$6001&lt;$AE5410))+1,"")</f>
        <v/>
      </c>
      <c r="AC5410">
        <f>IF($C5410="","",IF(OR($W5410=TRUE(),$W5410="TRUE"),0,1))</f>
        <v/>
      </c>
      <c r="AD5410">
        <f>IF($C5410="","",IF($Z5410="Yes",1,0))</f>
        <v/>
      </c>
      <c r="AE5410">
        <f>IF($AA5410=1,IFERROR(IF(VALUE($C5410)&lt;100000000,VALUE($C5410),1000000000),IFERROR(IF(VALUE(MID($C5410,2,20))&lt;100000000,VALUE(MID($C5410,2,20)),1000000000),1000000000))+ROW()/100000,"")</f>
        <v/>
      </c>
    </row>
    <row r="5411">
      <c r="M5411" s="7">
        <f>IF($C5411="","",L5411*V5411/100)</f>
        <v/>
      </c>
      <c r="N5411" s="11" t="n"/>
      <c r="R5411" s="7" t="n"/>
      <c r="T5411" s="7" t="n"/>
      <c r="U5411" s="7">
        <f>IF($C5411="","",T5411*X5411/100)</f>
        <v/>
      </c>
      <c r="V5411" s="7">
        <f>IF($C5411="","",T5411-U5411)</f>
        <v/>
      </c>
      <c r="X5411">
        <f>IF($C5411="","",IF($AD5411=1,Settings!$C$8,IF($AC5411=1,Settings!$C$6,Settings!$C$7))*100)</f>
        <v/>
      </c>
      <c r="Y5411" s="7">
        <f>IF($C5411="","",V5411-M5411)</f>
        <v/>
      </c>
      <c r="AA5411">
        <f>IF($C5411="","",IF(COUNTIF($C$2:$C5411,$C5411)=1,1,0))</f>
        <v/>
      </c>
      <c r="AB5411">
        <f>IF($AA5411=1,SUMPRODUCT(--($AE$2:$AE$6001&lt;$AE5411))+1,"")</f>
        <v/>
      </c>
      <c r="AC5411">
        <f>IF($C5411="","",IF(OR($W5411=TRUE(),$W5411="TRUE"),0,1))</f>
        <v/>
      </c>
      <c r="AD5411">
        <f>IF($C5411="","",IF($Z5411="Yes",1,0))</f>
        <v/>
      </c>
      <c r="AE5411">
        <f>IF($AA5411=1,IFERROR(IF(VALUE($C5411)&lt;100000000,VALUE($C5411),1000000000),IFERROR(IF(VALUE(MID($C5411,2,20))&lt;100000000,VALUE(MID($C5411,2,20)),1000000000),1000000000))+ROW()/100000,"")</f>
        <v/>
      </c>
    </row>
    <row r="5412">
      <c r="M5412" s="7">
        <f>IF($C5412="","",L5412*V5412/100)</f>
        <v/>
      </c>
      <c r="N5412" s="11" t="n"/>
      <c r="R5412" s="7" t="n"/>
      <c r="T5412" s="7" t="n"/>
      <c r="U5412" s="7">
        <f>IF($C5412="","",T5412*X5412/100)</f>
        <v/>
      </c>
      <c r="V5412" s="7">
        <f>IF($C5412="","",T5412-U5412)</f>
        <v/>
      </c>
      <c r="X5412">
        <f>IF($C5412="","",IF($AD5412=1,Settings!$C$8,IF($AC5412=1,Settings!$C$6,Settings!$C$7))*100)</f>
        <v/>
      </c>
      <c r="Y5412" s="7">
        <f>IF($C5412="","",V5412-M5412)</f>
        <v/>
      </c>
      <c r="AA5412">
        <f>IF($C5412="","",IF(COUNTIF($C$2:$C5412,$C5412)=1,1,0))</f>
        <v/>
      </c>
      <c r="AB5412">
        <f>IF($AA5412=1,SUMPRODUCT(--($AE$2:$AE$6001&lt;$AE5412))+1,"")</f>
        <v/>
      </c>
      <c r="AC5412">
        <f>IF($C5412="","",IF(OR($W5412=TRUE(),$W5412="TRUE"),0,1))</f>
        <v/>
      </c>
      <c r="AD5412">
        <f>IF($C5412="","",IF($Z5412="Yes",1,0))</f>
        <v/>
      </c>
      <c r="AE5412">
        <f>IF($AA5412=1,IFERROR(IF(VALUE($C5412)&lt;100000000,VALUE($C5412),1000000000),IFERROR(IF(VALUE(MID($C5412,2,20))&lt;100000000,VALUE(MID($C5412,2,20)),1000000000),1000000000))+ROW()/100000,"")</f>
        <v/>
      </c>
    </row>
    <row r="5413">
      <c r="M5413" s="7">
        <f>IF($C5413="","",L5413*V5413/100)</f>
        <v/>
      </c>
      <c r="N5413" s="11" t="n"/>
      <c r="R5413" s="7" t="n"/>
      <c r="T5413" s="7" t="n"/>
      <c r="U5413" s="7">
        <f>IF($C5413="","",T5413*X5413/100)</f>
        <v/>
      </c>
      <c r="V5413" s="7">
        <f>IF($C5413="","",T5413-U5413)</f>
        <v/>
      </c>
      <c r="X5413">
        <f>IF($C5413="","",IF($AD5413=1,Settings!$C$8,IF($AC5413=1,Settings!$C$6,Settings!$C$7))*100)</f>
        <v/>
      </c>
      <c r="Y5413" s="7">
        <f>IF($C5413="","",V5413-M5413)</f>
        <v/>
      </c>
      <c r="AA5413">
        <f>IF($C5413="","",IF(COUNTIF($C$2:$C5413,$C5413)=1,1,0))</f>
        <v/>
      </c>
      <c r="AB5413">
        <f>IF($AA5413=1,SUMPRODUCT(--($AE$2:$AE$6001&lt;$AE5413))+1,"")</f>
        <v/>
      </c>
      <c r="AC5413">
        <f>IF($C5413="","",IF(OR($W5413=TRUE(),$W5413="TRUE"),0,1))</f>
        <v/>
      </c>
      <c r="AD5413">
        <f>IF($C5413="","",IF($Z5413="Yes",1,0))</f>
        <v/>
      </c>
      <c r="AE5413">
        <f>IF($AA5413=1,IFERROR(IF(VALUE($C5413)&lt;100000000,VALUE($C5413),1000000000),IFERROR(IF(VALUE(MID($C5413,2,20))&lt;100000000,VALUE(MID($C5413,2,20)),1000000000),1000000000))+ROW()/100000,"")</f>
        <v/>
      </c>
    </row>
    <row r="5414">
      <c r="M5414" s="7">
        <f>IF($C5414="","",L5414*V5414/100)</f>
        <v/>
      </c>
      <c r="N5414" s="11" t="n"/>
      <c r="R5414" s="7" t="n"/>
      <c r="T5414" s="7" t="n"/>
      <c r="U5414" s="7">
        <f>IF($C5414="","",T5414*X5414/100)</f>
        <v/>
      </c>
      <c r="V5414" s="7">
        <f>IF($C5414="","",T5414-U5414)</f>
        <v/>
      </c>
      <c r="X5414">
        <f>IF($C5414="","",IF($AD5414=1,Settings!$C$8,IF($AC5414=1,Settings!$C$6,Settings!$C$7))*100)</f>
        <v/>
      </c>
      <c r="Y5414" s="7">
        <f>IF($C5414="","",V5414-M5414)</f>
        <v/>
      </c>
      <c r="AA5414">
        <f>IF($C5414="","",IF(COUNTIF($C$2:$C5414,$C5414)=1,1,0))</f>
        <v/>
      </c>
      <c r="AB5414">
        <f>IF($AA5414=1,SUMPRODUCT(--($AE$2:$AE$6001&lt;$AE5414))+1,"")</f>
        <v/>
      </c>
      <c r="AC5414">
        <f>IF($C5414="","",IF(OR($W5414=TRUE(),$W5414="TRUE"),0,1))</f>
        <v/>
      </c>
      <c r="AD5414">
        <f>IF($C5414="","",IF($Z5414="Yes",1,0))</f>
        <v/>
      </c>
      <c r="AE5414">
        <f>IF($AA5414=1,IFERROR(IF(VALUE($C5414)&lt;100000000,VALUE($C5414),1000000000),IFERROR(IF(VALUE(MID($C5414,2,20))&lt;100000000,VALUE(MID($C5414,2,20)),1000000000),1000000000))+ROW()/100000,"")</f>
        <v/>
      </c>
    </row>
    <row r="5415">
      <c r="M5415" s="7">
        <f>IF($C5415="","",L5415*V5415/100)</f>
        <v/>
      </c>
      <c r="N5415" s="11" t="n"/>
      <c r="R5415" s="7" t="n"/>
      <c r="T5415" s="7" t="n"/>
      <c r="U5415" s="7">
        <f>IF($C5415="","",T5415*X5415/100)</f>
        <v/>
      </c>
      <c r="V5415" s="7">
        <f>IF($C5415="","",T5415-U5415)</f>
        <v/>
      </c>
      <c r="X5415">
        <f>IF($C5415="","",IF($AD5415=1,Settings!$C$8,IF($AC5415=1,Settings!$C$6,Settings!$C$7))*100)</f>
        <v/>
      </c>
      <c r="Y5415" s="7">
        <f>IF($C5415="","",V5415-M5415)</f>
        <v/>
      </c>
      <c r="AA5415">
        <f>IF($C5415="","",IF(COUNTIF($C$2:$C5415,$C5415)=1,1,0))</f>
        <v/>
      </c>
      <c r="AB5415">
        <f>IF($AA5415=1,SUMPRODUCT(--($AE$2:$AE$6001&lt;$AE5415))+1,"")</f>
        <v/>
      </c>
      <c r="AC5415">
        <f>IF($C5415="","",IF(OR($W5415=TRUE(),$W5415="TRUE"),0,1))</f>
        <v/>
      </c>
      <c r="AD5415">
        <f>IF($C5415="","",IF($Z5415="Yes",1,0))</f>
        <v/>
      </c>
      <c r="AE5415">
        <f>IF($AA5415=1,IFERROR(IF(VALUE($C5415)&lt;100000000,VALUE($C5415),1000000000),IFERROR(IF(VALUE(MID($C5415,2,20))&lt;100000000,VALUE(MID($C5415,2,20)),1000000000),1000000000))+ROW()/100000,"")</f>
        <v/>
      </c>
    </row>
    <row r="5416">
      <c r="M5416" s="7">
        <f>IF($C5416="","",L5416*V5416/100)</f>
        <v/>
      </c>
      <c r="N5416" s="11" t="n"/>
      <c r="R5416" s="7" t="n"/>
      <c r="T5416" s="7" t="n"/>
      <c r="U5416" s="7">
        <f>IF($C5416="","",T5416*X5416/100)</f>
        <v/>
      </c>
      <c r="V5416" s="7">
        <f>IF($C5416="","",T5416-U5416)</f>
        <v/>
      </c>
      <c r="X5416">
        <f>IF($C5416="","",IF($AD5416=1,Settings!$C$8,IF($AC5416=1,Settings!$C$6,Settings!$C$7))*100)</f>
        <v/>
      </c>
      <c r="Y5416" s="7">
        <f>IF($C5416="","",V5416-M5416)</f>
        <v/>
      </c>
      <c r="AA5416">
        <f>IF($C5416="","",IF(COUNTIF($C$2:$C5416,$C5416)=1,1,0))</f>
        <v/>
      </c>
      <c r="AB5416">
        <f>IF($AA5416=1,SUMPRODUCT(--($AE$2:$AE$6001&lt;$AE5416))+1,"")</f>
        <v/>
      </c>
      <c r="AC5416">
        <f>IF($C5416="","",IF(OR($W5416=TRUE(),$W5416="TRUE"),0,1))</f>
        <v/>
      </c>
      <c r="AD5416">
        <f>IF($C5416="","",IF($Z5416="Yes",1,0))</f>
        <v/>
      </c>
      <c r="AE5416">
        <f>IF($AA5416=1,IFERROR(IF(VALUE($C5416)&lt;100000000,VALUE($C5416),1000000000),IFERROR(IF(VALUE(MID($C5416,2,20))&lt;100000000,VALUE(MID($C5416,2,20)),1000000000),1000000000))+ROW()/100000,"")</f>
        <v/>
      </c>
    </row>
    <row r="5417">
      <c r="M5417" s="7">
        <f>IF($C5417="","",L5417*V5417/100)</f>
        <v/>
      </c>
      <c r="N5417" s="11" t="n"/>
      <c r="R5417" s="7" t="n"/>
      <c r="T5417" s="7" t="n"/>
      <c r="U5417" s="7">
        <f>IF($C5417="","",T5417*X5417/100)</f>
        <v/>
      </c>
      <c r="V5417" s="7">
        <f>IF($C5417="","",T5417-U5417)</f>
        <v/>
      </c>
      <c r="X5417">
        <f>IF($C5417="","",IF($AD5417=1,Settings!$C$8,IF($AC5417=1,Settings!$C$6,Settings!$C$7))*100)</f>
        <v/>
      </c>
      <c r="Y5417" s="7">
        <f>IF($C5417="","",V5417-M5417)</f>
        <v/>
      </c>
      <c r="AA5417">
        <f>IF($C5417="","",IF(COUNTIF($C$2:$C5417,$C5417)=1,1,0))</f>
        <v/>
      </c>
      <c r="AB5417">
        <f>IF($AA5417=1,SUMPRODUCT(--($AE$2:$AE$6001&lt;$AE5417))+1,"")</f>
        <v/>
      </c>
      <c r="AC5417">
        <f>IF($C5417="","",IF(OR($W5417=TRUE(),$W5417="TRUE"),0,1))</f>
        <v/>
      </c>
      <c r="AD5417">
        <f>IF($C5417="","",IF($Z5417="Yes",1,0))</f>
        <v/>
      </c>
      <c r="AE5417">
        <f>IF($AA5417=1,IFERROR(IF(VALUE($C5417)&lt;100000000,VALUE($C5417),1000000000),IFERROR(IF(VALUE(MID($C5417,2,20))&lt;100000000,VALUE(MID($C5417,2,20)),1000000000),1000000000))+ROW()/100000,"")</f>
        <v/>
      </c>
    </row>
    <row r="5418">
      <c r="M5418" s="7">
        <f>IF($C5418="","",L5418*V5418/100)</f>
        <v/>
      </c>
      <c r="N5418" s="11" t="n"/>
      <c r="R5418" s="7" t="n"/>
      <c r="T5418" s="7" t="n"/>
      <c r="U5418" s="7">
        <f>IF($C5418="","",T5418*X5418/100)</f>
        <v/>
      </c>
      <c r="V5418" s="7">
        <f>IF($C5418="","",T5418-U5418)</f>
        <v/>
      </c>
      <c r="X5418">
        <f>IF($C5418="","",IF($AD5418=1,Settings!$C$8,IF($AC5418=1,Settings!$C$6,Settings!$C$7))*100)</f>
        <v/>
      </c>
      <c r="Y5418" s="7">
        <f>IF($C5418="","",V5418-M5418)</f>
        <v/>
      </c>
      <c r="AA5418">
        <f>IF($C5418="","",IF(COUNTIF($C$2:$C5418,$C5418)=1,1,0))</f>
        <v/>
      </c>
      <c r="AB5418">
        <f>IF($AA5418=1,SUMPRODUCT(--($AE$2:$AE$6001&lt;$AE5418))+1,"")</f>
        <v/>
      </c>
      <c r="AC5418">
        <f>IF($C5418="","",IF(OR($W5418=TRUE(),$W5418="TRUE"),0,1))</f>
        <v/>
      </c>
      <c r="AD5418">
        <f>IF($C5418="","",IF($Z5418="Yes",1,0))</f>
        <v/>
      </c>
      <c r="AE5418">
        <f>IF($AA5418=1,IFERROR(IF(VALUE($C5418)&lt;100000000,VALUE($C5418),1000000000),IFERROR(IF(VALUE(MID($C5418,2,20))&lt;100000000,VALUE(MID($C5418,2,20)),1000000000),1000000000))+ROW()/100000,"")</f>
        <v/>
      </c>
    </row>
    <row r="5419">
      <c r="M5419" s="7">
        <f>IF($C5419="","",L5419*V5419/100)</f>
        <v/>
      </c>
      <c r="N5419" s="11" t="n"/>
      <c r="R5419" s="7" t="n"/>
      <c r="T5419" s="7" t="n"/>
      <c r="U5419" s="7">
        <f>IF($C5419="","",T5419*X5419/100)</f>
        <v/>
      </c>
      <c r="V5419" s="7">
        <f>IF($C5419="","",T5419-U5419)</f>
        <v/>
      </c>
      <c r="X5419">
        <f>IF($C5419="","",IF($AD5419=1,Settings!$C$8,IF($AC5419=1,Settings!$C$6,Settings!$C$7))*100)</f>
        <v/>
      </c>
      <c r="Y5419" s="7">
        <f>IF($C5419="","",V5419-M5419)</f>
        <v/>
      </c>
      <c r="AA5419">
        <f>IF($C5419="","",IF(COUNTIF($C$2:$C5419,$C5419)=1,1,0))</f>
        <v/>
      </c>
      <c r="AB5419">
        <f>IF($AA5419=1,SUMPRODUCT(--($AE$2:$AE$6001&lt;$AE5419))+1,"")</f>
        <v/>
      </c>
      <c r="AC5419">
        <f>IF($C5419="","",IF(OR($W5419=TRUE(),$W5419="TRUE"),0,1))</f>
        <v/>
      </c>
      <c r="AD5419">
        <f>IF($C5419="","",IF($Z5419="Yes",1,0))</f>
        <v/>
      </c>
      <c r="AE5419">
        <f>IF($AA5419=1,IFERROR(IF(VALUE($C5419)&lt;100000000,VALUE($C5419),1000000000),IFERROR(IF(VALUE(MID($C5419,2,20))&lt;100000000,VALUE(MID($C5419,2,20)),1000000000),1000000000))+ROW()/100000,"")</f>
        <v/>
      </c>
    </row>
    <row r="5420">
      <c r="M5420" s="7">
        <f>IF($C5420="","",L5420*V5420/100)</f>
        <v/>
      </c>
      <c r="N5420" s="11" t="n"/>
      <c r="R5420" s="7" t="n"/>
      <c r="T5420" s="7" t="n"/>
      <c r="U5420" s="7">
        <f>IF($C5420="","",T5420*X5420/100)</f>
        <v/>
      </c>
      <c r="V5420" s="7">
        <f>IF($C5420="","",T5420-U5420)</f>
        <v/>
      </c>
      <c r="X5420">
        <f>IF($C5420="","",IF($AD5420=1,Settings!$C$8,IF($AC5420=1,Settings!$C$6,Settings!$C$7))*100)</f>
        <v/>
      </c>
      <c r="Y5420" s="7">
        <f>IF($C5420="","",V5420-M5420)</f>
        <v/>
      </c>
      <c r="AA5420">
        <f>IF($C5420="","",IF(COUNTIF($C$2:$C5420,$C5420)=1,1,0))</f>
        <v/>
      </c>
      <c r="AB5420">
        <f>IF($AA5420=1,SUMPRODUCT(--($AE$2:$AE$6001&lt;$AE5420))+1,"")</f>
        <v/>
      </c>
      <c r="AC5420">
        <f>IF($C5420="","",IF(OR($W5420=TRUE(),$W5420="TRUE"),0,1))</f>
        <v/>
      </c>
      <c r="AD5420">
        <f>IF($C5420="","",IF($Z5420="Yes",1,0))</f>
        <v/>
      </c>
      <c r="AE5420">
        <f>IF($AA5420=1,IFERROR(IF(VALUE($C5420)&lt;100000000,VALUE($C5420),1000000000),IFERROR(IF(VALUE(MID($C5420,2,20))&lt;100000000,VALUE(MID($C5420,2,20)),1000000000),1000000000))+ROW()/100000,"")</f>
        <v/>
      </c>
    </row>
    <row r="5421">
      <c r="M5421" s="7">
        <f>IF($C5421="","",L5421*V5421/100)</f>
        <v/>
      </c>
      <c r="N5421" s="11" t="n"/>
      <c r="R5421" s="7" t="n"/>
      <c r="T5421" s="7" t="n"/>
      <c r="U5421" s="7">
        <f>IF($C5421="","",T5421*X5421/100)</f>
        <v/>
      </c>
      <c r="V5421" s="7">
        <f>IF($C5421="","",T5421-U5421)</f>
        <v/>
      </c>
      <c r="X5421">
        <f>IF($C5421="","",IF($AD5421=1,Settings!$C$8,IF($AC5421=1,Settings!$C$6,Settings!$C$7))*100)</f>
        <v/>
      </c>
      <c r="Y5421" s="7">
        <f>IF($C5421="","",V5421-M5421)</f>
        <v/>
      </c>
      <c r="AA5421">
        <f>IF($C5421="","",IF(COUNTIF($C$2:$C5421,$C5421)=1,1,0))</f>
        <v/>
      </c>
      <c r="AB5421">
        <f>IF($AA5421=1,SUMPRODUCT(--($AE$2:$AE$6001&lt;$AE5421))+1,"")</f>
        <v/>
      </c>
      <c r="AC5421">
        <f>IF($C5421="","",IF(OR($W5421=TRUE(),$W5421="TRUE"),0,1))</f>
        <v/>
      </c>
      <c r="AD5421">
        <f>IF($C5421="","",IF($Z5421="Yes",1,0))</f>
        <v/>
      </c>
      <c r="AE5421">
        <f>IF($AA5421=1,IFERROR(IF(VALUE($C5421)&lt;100000000,VALUE($C5421),1000000000),IFERROR(IF(VALUE(MID($C5421,2,20))&lt;100000000,VALUE(MID($C5421,2,20)),1000000000),1000000000))+ROW()/100000,"")</f>
        <v/>
      </c>
    </row>
    <row r="5422">
      <c r="M5422" s="7">
        <f>IF($C5422="","",L5422*V5422/100)</f>
        <v/>
      </c>
      <c r="N5422" s="11" t="n"/>
      <c r="R5422" s="7" t="n"/>
      <c r="T5422" s="7" t="n"/>
      <c r="U5422" s="7">
        <f>IF($C5422="","",T5422*X5422/100)</f>
        <v/>
      </c>
      <c r="V5422" s="7">
        <f>IF($C5422="","",T5422-U5422)</f>
        <v/>
      </c>
      <c r="X5422">
        <f>IF($C5422="","",IF($AD5422=1,Settings!$C$8,IF($AC5422=1,Settings!$C$6,Settings!$C$7))*100)</f>
        <v/>
      </c>
      <c r="Y5422" s="7">
        <f>IF($C5422="","",V5422-M5422)</f>
        <v/>
      </c>
      <c r="AA5422">
        <f>IF($C5422="","",IF(COUNTIF($C$2:$C5422,$C5422)=1,1,0))</f>
        <v/>
      </c>
      <c r="AB5422">
        <f>IF($AA5422=1,SUMPRODUCT(--($AE$2:$AE$6001&lt;$AE5422))+1,"")</f>
        <v/>
      </c>
      <c r="AC5422">
        <f>IF($C5422="","",IF(OR($W5422=TRUE(),$W5422="TRUE"),0,1))</f>
        <v/>
      </c>
      <c r="AD5422">
        <f>IF($C5422="","",IF($Z5422="Yes",1,0))</f>
        <v/>
      </c>
      <c r="AE5422">
        <f>IF($AA5422=1,IFERROR(IF(VALUE($C5422)&lt;100000000,VALUE($C5422),1000000000),IFERROR(IF(VALUE(MID($C5422,2,20))&lt;100000000,VALUE(MID($C5422,2,20)),1000000000),1000000000))+ROW()/100000,"")</f>
        <v/>
      </c>
    </row>
    <row r="5423">
      <c r="M5423" s="7">
        <f>IF($C5423="","",L5423*V5423/100)</f>
        <v/>
      </c>
      <c r="N5423" s="11" t="n"/>
      <c r="R5423" s="7" t="n"/>
      <c r="T5423" s="7" t="n"/>
      <c r="U5423" s="7">
        <f>IF($C5423="","",T5423*X5423/100)</f>
        <v/>
      </c>
      <c r="V5423" s="7">
        <f>IF($C5423="","",T5423-U5423)</f>
        <v/>
      </c>
      <c r="X5423">
        <f>IF($C5423="","",IF($AD5423=1,Settings!$C$8,IF($AC5423=1,Settings!$C$6,Settings!$C$7))*100)</f>
        <v/>
      </c>
      <c r="Y5423" s="7">
        <f>IF($C5423="","",V5423-M5423)</f>
        <v/>
      </c>
      <c r="AA5423">
        <f>IF($C5423="","",IF(COUNTIF($C$2:$C5423,$C5423)=1,1,0))</f>
        <v/>
      </c>
      <c r="AB5423">
        <f>IF($AA5423=1,SUMPRODUCT(--($AE$2:$AE$6001&lt;$AE5423))+1,"")</f>
        <v/>
      </c>
      <c r="AC5423">
        <f>IF($C5423="","",IF(OR($W5423=TRUE(),$W5423="TRUE"),0,1))</f>
        <v/>
      </c>
      <c r="AD5423">
        <f>IF($C5423="","",IF($Z5423="Yes",1,0))</f>
        <v/>
      </c>
      <c r="AE5423">
        <f>IF($AA5423=1,IFERROR(IF(VALUE($C5423)&lt;100000000,VALUE($C5423),1000000000),IFERROR(IF(VALUE(MID($C5423,2,20))&lt;100000000,VALUE(MID($C5423,2,20)),1000000000),1000000000))+ROW()/100000,"")</f>
        <v/>
      </c>
    </row>
    <row r="5424">
      <c r="M5424" s="7">
        <f>IF($C5424="","",L5424*V5424/100)</f>
        <v/>
      </c>
      <c r="N5424" s="11" t="n"/>
      <c r="R5424" s="7" t="n"/>
      <c r="T5424" s="7" t="n"/>
      <c r="U5424" s="7">
        <f>IF($C5424="","",T5424*X5424/100)</f>
        <v/>
      </c>
      <c r="V5424" s="7">
        <f>IF($C5424="","",T5424-U5424)</f>
        <v/>
      </c>
      <c r="X5424">
        <f>IF($C5424="","",IF($AD5424=1,Settings!$C$8,IF($AC5424=1,Settings!$C$6,Settings!$C$7))*100)</f>
        <v/>
      </c>
      <c r="Y5424" s="7">
        <f>IF($C5424="","",V5424-M5424)</f>
        <v/>
      </c>
      <c r="AA5424">
        <f>IF($C5424="","",IF(COUNTIF($C$2:$C5424,$C5424)=1,1,0))</f>
        <v/>
      </c>
      <c r="AB5424">
        <f>IF($AA5424=1,SUMPRODUCT(--($AE$2:$AE$6001&lt;$AE5424))+1,"")</f>
        <v/>
      </c>
      <c r="AC5424">
        <f>IF($C5424="","",IF(OR($W5424=TRUE(),$W5424="TRUE"),0,1))</f>
        <v/>
      </c>
      <c r="AD5424">
        <f>IF($C5424="","",IF($Z5424="Yes",1,0))</f>
        <v/>
      </c>
      <c r="AE5424">
        <f>IF($AA5424=1,IFERROR(IF(VALUE($C5424)&lt;100000000,VALUE($C5424),1000000000),IFERROR(IF(VALUE(MID($C5424,2,20))&lt;100000000,VALUE(MID($C5424,2,20)),1000000000),1000000000))+ROW()/100000,"")</f>
        <v/>
      </c>
    </row>
    <row r="5425">
      <c r="M5425" s="7">
        <f>IF($C5425="","",L5425*V5425/100)</f>
        <v/>
      </c>
      <c r="N5425" s="11" t="n"/>
      <c r="R5425" s="7" t="n"/>
      <c r="T5425" s="7" t="n"/>
      <c r="U5425" s="7">
        <f>IF($C5425="","",T5425*X5425/100)</f>
        <v/>
      </c>
      <c r="V5425" s="7">
        <f>IF($C5425="","",T5425-U5425)</f>
        <v/>
      </c>
      <c r="X5425">
        <f>IF($C5425="","",IF($AD5425=1,Settings!$C$8,IF($AC5425=1,Settings!$C$6,Settings!$C$7))*100)</f>
        <v/>
      </c>
      <c r="Y5425" s="7">
        <f>IF($C5425="","",V5425-M5425)</f>
        <v/>
      </c>
      <c r="AA5425">
        <f>IF($C5425="","",IF(COUNTIF($C$2:$C5425,$C5425)=1,1,0))</f>
        <v/>
      </c>
      <c r="AB5425">
        <f>IF($AA5425=1,SUMPRODUCT(--($AE$2:$AE$6001&lt;$AE5425))+1,"")</f>
        <v/>
      </c>
      <c r="AC5425">
        <f>IF($C5425="","",IF(OR($W5425=TRUE(),$W5425="TRUE"),0,1))</f>
        <v/>
      </c>
      <c r="AD5425">
        <f>IF($C5425="","",IF($Z5425="Yes",1,0))</f>
        <v/>
      </c>
      <c r="AE5425">
        <f>IF($AA5425=1,IFERROR(IF(VALUE($C5425)&lt;100000000,VALUE($C5425),1000000000),IFERROR(IF(VALUE(MID($C5425,2,20))&lt;100000000,VALUE(MID($C5425,2,20)),1000000000),1000000000))+ROW()/100000,"")</f>
        <v/>
      </c>
    </row>
    <row r="5426">
      <c r="M5426" s="7">
        <f>IF($C5426="","",L5426*V5426/100)</f>
        <v/>
      </c>
      <c r="N5426" s="11" t="n"/>
      <c r="R5426" s="7" t="n"/>
      <c r="T5426" s="7" t="n"/>
      <c r="U5426" s="7">
        <f>IF($C5426="","",T5426*X5426/100)</f>
        <v/>
      </c>
      <c r="V5426" s="7">
        <f>IF($C5426="","",T5426-U5426)</f>
        <v/>
      </c>
      <c r="X5426">
        <f>IF($C5426="","",IF($AD5426=1,Settings!$C$8,IF($AC5426=1,Settings!$C$6,Settings!$C$7))*100)</f>
        <v/>
      </c>
      <c r="Y5426" s="7">
        <f>IF($C5426="","",V5426-M5426)</f>
        <v/>
      </c>
      <c r="AA5426">
        <f>IF($C5426="","",IF(COUNTIF($C$2:$C5426,$C5426)=1,1,0))</f>
        <v/>
      </c>
      <c r="AB5426">
        <f>IF($AA5426=1,SUMPRODUCT(--($AE$2:$AE$6001&lt;$AE5426))+1,"")</f>
        <v/>
      </c>
      <c r="AC5426">
        <f>IF($C5426="","",IF(OR($W5426=TRUE(),$W5426="TRUE"),0,1))</f>
        <v/>
      </c>
      <c r="AD5426">
        <f>IF($C5426="","",IF($Z5426="Yes",1,0))</f>
        <v/>
      </c>
      <c r="AE5426">
        <f>IF($AA5426=1,IFERROR(IF(VALUE($C5426)&lt;100000000,VALUE($C5426),1000000000),IFERROR(IF(VALUE(MID($C5426,2,20))&lt;100000000,VALUE(MID($C5426,2,20)),1000000000),1000000000))+ROW()/100000,"")</f>
        <v/>
      </c>
    </row>
    <row r="5427">
      <c r="M5427" s="7">
        <f>IF($C5427="","",L5427*V5427/100)</f>
        <v/>
      </c>
      <c r="N5427" s="11" t="n"/>
      <c r="R5427" s="7" t="n"/>
      <c r="T5427" s="7" t="n"/>
      <c r="U5427" s="7">
        <f>IF($C5427="","",T5427*X5427/100)</f>
        <v/>
      </c>
      <c r="V5427" s="7">
        <f>IF($C5427="","",T5427-U5427)</f>
        <v/>
      </c>
      <c r="X5427">
        <f>IF($C5427="","",IF($AD5427=1,Settings!$C$8,IF($AC5427=1,Settings!$C$6,Settings!$C$7))*100)</f>
        <v/>
      </c>
      <c r="Y5427" s="7">
        <f>IF($C5427="","",V5427-M5427)</f>
        <v/>
      </c>
      <c r="AA5427">
        <f>IF($C5427="","",IF(COUNTIF($C$2:$C5427,$C5427)=1,1,0))</f>
        <v/>
      </c>
      <c r="AB5427">
        <f>IF($AA5427=1,SUMPRODUCT(--($AE$2:$AE$6001&lt;$AE5427))+1,"")</f>
        <v/>
      </c>
      <c r="AC5427">
        <f>IF($C5427="","",IF(OR($W5427=TRUE(),$W5427="TRUE"),0,1))</f>
        <v/>
      </c>
      <c r="AD5427">
        <f>IF($C5427="","",IF($Z5427="Yes",1,0))</f>
        <v/>
      </c>
      <c r="AE5427">
        <f>IF($AA5427=1,IFERROR(IF(VALUE($C5427)&lt;100000000,VALUE($C5427),1000000000),IFERROR(IF(VALUE(MID($C5427,2,20))&lt;100000000,VALUE(MID($C5427,2,20)),1000000000),1000000000))+ROW()/100000,"")</f>
        <v/>
      </c>
    </row>
    <row r="5428">
      <c r="M5428" s="7">
        <f>IF($C5428="","",L5428*V5428/100)</f>
        <v/>
      </c>
      <c r="N5428" s="11" t="n"/>
      <c r="R5428" s="7" t="n"/>
      <c r="T5428" s="7" t="n"/>
      <c r="U5428" s="7">
        <f>IF($C5428="","",T5428*X5428/100)</f>
        <v/>
      </c>
      <c r="V5428" s="7">
        <f>IF($C5428="","",T5428-U5428)</f>
        <v/>
      </c>
      <c r="X5428">
        <f>IF($C5428="","",IF($AD5428=1,Settings!$C$8,IF($AC5428=1,Settings!$C$6,Settings!$C$7))*100)</f>
        <v/>
      </c>
      <c r="Y5428" s="7">
        <f>IF($C5428="","",V5428-M5428)</f>
        <v/>
      </c>
      <c r="AA5428">
        <f>IF($C5428="","",IF(COUNTIF($C$2:$C5428,$C5428)=1,1,0))</f>
        <v/>
      </c>
      <c r="AB5428">
        <f>IF($AA5428=1,SUMPRODUCT(--($AE$2:$AE$6001&lt;$AE5428))+1,"")</f>
        <v/>
      </c>
      <c r="AC5428">
        <f>IF($C5428="","",IF(OR($W5428=TRUE(),$W5428="TRUE"),0,1))</f>
        <v/>
      </c>
      <c r="AD5428">
        <f>IF($C5428="","",IF($Z5428="Yes",1,0))</f>
        <v/>
      </c>
      <c r="AE5428">
        <f>IF($AA5428=1,IFERROR(IF(VALUE($C5428)&lt;100000000,VALUE($C5428),1000000000),IFERROR(IF(VALUE(MID($C5428,2,20))&lt;100000000,VALUE(MID($C5428,2,20)),1000000000),1000000000))+ROW()/100000,"")</f>
        <v/>
      </c>
    </row>
    <row r="5429">
      <c r="M5429" s="7">
        <f>IF($C5429="","",L5429*V5429/100)</f>
        <v/>
      </c>
      <c r="N5429" s="11" t="n"/>
      <c r="R5429" s="7" t="n"/>
      <c r="T5429" s="7" t="n"/>
      <c r="U5429" s="7">
        <f>IF($C5429="","",T5429*X5429/100)</f>
        <v/>
      </c>
      <c r="V5429" s="7">
        <f>IF($C5429="","",T5429-U5429)</f>
        <v/>
      </c>
      <c r="X5429">
        <f>IF($C5429="","",IF($AD5429=1,Settings!$C$8,IF($AC5429=1,Settings!$C$6,Settings!$C$7))*100)</f>
        <v/>
      </c>
      <c r="Y5429" s="7">
        <f>IF($C5429="","",V5429-M5429)</f>
        <v/>
      </c>
      <c r="AA5429">
        <f>IF($C5429="","",IF(COUNTIF($C$2:$C5429,$C5429)=1,1,0))</f>
        <v/>
      </c>
      <c r="AB5429">
        <f>IF($AA5429=1,SUMPRODUCT(--($AE$2:$AE$6001&lt;$AE5429))+1,"")</f>
        <v/>
      </c>
      <c r="AC5429">
        <f>IF($C5429="","",IF(OR($W5429=TRUE(),$W5429="TRUE"),0,1))</f>
        <v/>
      </c>
      <c r="AD5429">
        <f>IF($C5429="","",IF($Z5429="Yes",1,0))</f>
        <v/>
      </c>
      <c r="AE5429">
        <f>IF($AA5429=1,IFERROR(IF(VALUE($C5429)&lt;100000000,VALUE($C5429),1000000000),IFERROR(IF(VALUE(MID($C5429,2,20))&lt;100000000,VALUE(MID($C5429,2,20)),1000000000),1000000000))+ROW()/100000,"")</f>
        <v/>
      </c>
    </row>
    <row r="5430">
      <c r="M5430" s="7">
        <f>IF($C5430="","",L5430*V5430/100)</f>
        <v/>
      </c>
      <c r="N5430" s="11" t="n"/>
      <c r="R5430" s="7" t="n"/>
      <c r="T5430" s="7" t="n"/>
      <c r="U5430" s="7">
        <f>IF($C5430="","",T5430*X5430/100)</f>
        <v/>
      </c>
      <c r="V5430" s="7">
        <f>IF($C5430="","",T5430-U5430)</f>
        <v/>
      </c>
      <c r="X5430">
        <f>IF($C5430="","",IF($AD5430=1,Settings!$C$8,IF($AC5430=1,Settings!$C$6,Settings!$C$7))*100)</f>
        <v/>
      </c>
      <c r="Y5430" s="7">
        <f>IF($C5430="","",V5430-M5430)</f>
        <v/>
      </c>
      <c r="AA5430">
        <f>IF($C5430="","",IF(COUNTIF($C$2:$C5430,$C5430)=1,1,0))</f>
        <v/>
      </c>
      <c r="AB5430">
        <f>IF($AA5430=1,SUMPRODUCT(--($AE$2:$AE$6001&lt;$AE5430))+1,"")</f>
        <v/>
      </c>
      <c r="AC5430">
        <f>IF($C5430="","",IF(OR($W5430=TRUE(),$W5430="TRUE"),0,1))</f>
        <v/>
      </c>
      <c r="AD5430">
        <f>IF($C5430="","",IF($Z5430="Yes",1,0))</f>
        <v/>
      </c>
      <c r="AE5430">
        <f>IF($AA5430=1,IFERROR(IF(VALUE($C5430)&lt;100000000,VALUE($C5430),1000000000),IFERROR(IF(VALUE(MID($C5430,2,20))&lt;100000000,VALUE(MID($C5430,2,20)),1000000000),1000000000))+ROW()/100000,"")</f>
        <v/>
      </c>
    </row>
    <row r="5431">
      <c r="M5431" s="7">
        <f>IF($C5431="","",L5431*V5431/100)</f>
        <v/>
      </c>
      <c r="N5431" s="11" t="n"/>
      <c r="R5431" s="7" t="n"/>
      <c r="T5431" s="7" t="n"/>
      <c r="U5431" s="7">
        <f>IF($C5431="","",T5431*X5431/100)</f>
        <v/>
      </c>
      <c r="V5431" s="7">
        <f>IF($C5431="","",T5431-U5431)</f>
        <v/>
      </c>
      <c r="X5431">
        <f>IF($C5431="","",IF($AD5431=1,Settings!$C$8,IF($AC5431=1,Settings!$C$6,Settings!$C$7))*100)</f>
        <v/>
      </c>
      <c r="Y5431" s="7">
        <f>IF($C5431="","",V5431-M5431)</f>
        <v/>
      </c>
      <c r="AA5431">
        <f>IF($C5431="","",IF(COUNTIF($C$2:$C5431,$C5431)=1,1,0))</f>
        <v/>
      </c>
      <c r="AB5431">
        <f>IF($AA5431=1,SUMPRODUCT(--($AE$2:$AE$6001&lt;$AE5431))+1,"")</f>
        <v/>
      </c>
      <c r="AC5431">
        <f>IF($C5431="","",IF(OR($W5431=TRUE(),$W5431="TRUE"),0,1))</f>
        <v/>
      </c>
      <c r="AD5431">
        <f>IF($C5431="","",IF($Z5431="Yes",1,0))</f>
        <v/>
      </c>
      <c r="AE5431">
        <f>IF($AA5431=1,IFERROR(IF(VALUE($C5431)&lt;100000000,VALUE($C5431),1000000000),IFERROR(IF(VALUE(MID($C5431,2,20))&lt;100000000,VALUE(MID($C5431,2,20)),1000000000),1000000000))+ROW()/100000,"")</f>
        <v/>
      </c>
    </row>
    <row r="5432">
      <c r="M5432" s="7">
        <f>IF($C5432="","",L5432*V5432/100)</f>
        <v/>
      </c>
      <c r="N5432" s="11" t="n"/>
      <c r="R5432" s="7" t="n"/>
      <c r="T5432" s="7" t="n"/>
      <c r="U5432" s="7">
        <f>IF($C5432="","",T5432*X5432/100)</f>
        <v/>
      </c>
      <c r="V5432" s="7">
        <f>IF($C5432="","",T5432-U5432)</f>
        <v/>
      </c>
      <c r="X5432">
        <f>IF($C5432="","",IF($AD5432=1,Settings!$C$8,IF($AC5432=1,Settings!$C$6,Settings!$C$7))*100)</f>
        <v/>
      </c>
      <c r="Y5432" s="7">
        <f>IF($C5432="","",V5432-M5432)</f>
        <v/>
      </c>
      <c r="AA5432">
        <f>IF($C5432="","",IF(COUNTIF($C$2:$C5432,$C5432)=1,1,0))</f>
        <v/>
      </c>
      <c r="AB5432">
        <f>IF($AA5432=1,SUMPRODUCT(--($AE$2:$AE$6001&lt;$AE5432))+1,"")</f>
        <v/>
      </c>
      <c r="AC5432">
        <f>IF($C5432="","",IF(OR($W5432=TRUE(),$W5432="TRUE"),0,1))</f>
        <v/>
      </c>
      <c r="AD5432">
        <f>IF($C5432="","",IF($Z5432="Yes",1,0))</f>
        <v/>
      </c>
      <c r="AE5432">
        <f>IF($AA5432=1,IFERROR(IF(VALUE($C5432)&lt;100000000,VALUE($C5432),1000000000),IFERROR(IF(VALUE(MID($C5432,2,20))&lt;100000000,VALUE(MID($C5432,2,20)),1000000000),1000000000))+ROW()/100000,"")</f>
        <v/>
      </c>
    </row>
    <row r="5433">
      <c r="M5433" s="7">
        <f>IF($C5433="","",L5433*V5433/100)</f>
        <v/>
      </c>
      <c r="N5433" s="11" t="n"/>
      <c r="R5433" s="7" t="n"/>
      <c r="T5433" s="7" t="n"/>
      <c r="U5433" s="7">
        <f>IF($C5433="","",T5433*X5433/100)</f>
        <v/>
      </c>
      <c r="V5433" s="7">
        <f>IF($C5433="","",T5433-U5433)</f>
        <v/>
      </c>
      <c r="X5433">
        <f>IF($C5433="","",IF($AD5433=1,Settings!$C$8,IF($AC5433=1,Settings!$C$6,Settings!$C$7))*100)</f>
        <v/>
      </c>
      <c r="Y5433" s="7">
        <f>IF($C5433="","",V5433-M5433)</f>
        <v/>
      </c>
      <c r="AA5433">
        <f>IF($C5433="","",IF(COUNTIF($C$2:$C5433,$C5433)=1,1,0))</f>
        <v/>
      </c>
      <c r="AB5433">
        <f>IF($AA5433=1,SUMPRODUCT(--($AE$2:$AE$6001&lt;$AE5433))+1,"")</f>
        <v/>
      </c>
      <c r="AC5433">
        <f>IF($C5433="","",IF(OR($W5433=TRUE(),$W5433="TRUE"),0,1))</f>
        <v/>
      </c>
      <c r="AD5433">
        <f>IF($C5433="","",IF($Z5433="Yes",1,0))</f>
        <v/>
      </c>
      <c r="AE5433">
        <f>IF($AA5433=1,IFERROR(IF(VALUE($C5433)&lt;100000000,VALUE($C5433),1000000000),IFERROR(IF(VALUE(MID($C5433,2,20))&lt;100000000,VALUE(MID($C5433,2,20)),1000000000),1000000000))+ROW()/100000,"")</f>
        <v/>
      </c>
    </row>
    <row r="5434">
      <c r="M5434" s="7">
        <f>IF($C5434="","",L5434*V5434/100)</f>
        <v/>
      </c>
      <c r="N5434" s="11" t="n"/>
      <c r="R5434" s="7" t="n"/>
      <c r="T5434" s="7" t="n"/>
      <c r="U5434" s="7">
        <f>IF($C5434="","",T5434*X5434/100)</f>
        <v/>
      </c>
      <c r="V5434" s="7">
        <f>IF($C5434="","",T5434-U5434)</f>
        <v/>
      </c>
      <c r="X5434">
        <f>IF($C5434="","",IF($AD5434=1,Settings!$C$8,IF($AC5434=1,Settings!$C$6,Settings!$C$7))*100)</f>
        <v/>
      </c>
      <c r="Y5434" s="7">
        <f>IF($C5434="","",V5434-M5434)</f>
        <v/>
      </c>
      <c r="AA5434">
        <f>IF($C5434="","",IF(COUNTIF($C$2:$C5434,$C5434)=1,1,0))</f>
        <v/>
      </c>
      <c r="AB5434">
        <f>IF($AA5434=1,SUMPRODUCT(--($AE$2:$AE$6001&lt;$AE5434))+1,"")</f>
        <v/>
      </c>
      <c r="AC5434">
        <f>IF($C5434="","",IF(OR($W5434=TRUE(),$W5434="TRUE"),0,1))</f>
        <v/>
      </c>
      <c r="AD5434">
        <f>IF($C5434="","",IF($Z5434="Yes",1,0))</f>
        <v/>
      </c>
      <c r="AE5434">
        <f>IF($AA5434=1,IFERROR(IF(VALUE($C5434)&lt;100000000,VALUE($C5434),1000000000),IFERROR(IF(VALUE(MID($C5434,2,20))&lt;100000000,VALUE(MID($C5434,2,20)),1000000000),1000000000))+ROW()/100000,"")</f>
        <v/>
      </c>
    </row>
    <row r="5435">
      <c r="M5435" s="7">
        <f>IF($C5435="","",L5435*V5435/100)</f>
        <v/>
      </c>
      <c r="N5435" s="11" t="n"/>
      <c r="R5435" s="7" t="n"/>
      <c r="T5435" s="7" t="n"/>
      <c r="U5435" s="7">
        <f>IF($C5435="","",T5435*X5435/100)</f>
        <v/>
      </c>
      <c r="V5435" s="7">
        <f>IF($C5435="","",T5435-U5435)</f>
        <v/>
      </c>
      <c r="X5435">
        <f>IF($C5435="","",IF($AD5435=1,Settings!$C$8,IF($AC5435=1,Settings!$C$6,Settings!$C$7))*100)</f>
        <v/>
      </c>
      <c r="Y5435" s="7">
        <f>IF($C5435="","",V5435-M5435)</f>
        <v/>
      </c>
      <c r="AA5435">
        <f>IF($C5435="","",IF(COUNTIF($C$2:$C5435,$C5435)=1,1,0))</f>
        <v/>
      </c>
      <c r="AB5435">
        <f>IF($AA5435=1,SUMPRODUCT(--($AE$2:$AE$6001&lt;$AE5435))+1,"")</f>
        <v/>
      </c>
      <c r="AC5435">
        <f>IF($C5435="","",IF(OR($W5435=TRUE(),$W5435="TRUE"),0,1))</f>
        <v/>
      </c>
      <c r="AD5435">
        <f>IF($C5435="","",IF($Z5435="Yes",1,0))</f>
        <v/>
      </c>
      <c r="AE5435">
        <f>IF($AA5435=1,IFERROR(IF(VALUE($C5435)&lt;100000000,VALUE($C5435),1000000000),IFERROR(IF(VALUE(MID($C5435,2,20))&lt;100000000,VALUE(MID($C5435,2,20)),1000000000),1000000000))+ROW()/100000,"")</f>
        <v/>
      </c>
    </row>
    <row r="5436">
      <c r="M5436" s="7">
        <f>IF($C5436="","",L5436*V5436/100)</f>
        <v/>
      </c>
      <c r="N5436" s="11" t="n"/>
      <c r="R5436" s="7" t="n"/>
      <c r="T5436" s="7" t="n"/>
      <c r="U5436" s="7">
        <f>IF($C5436="","",T5436*X5436/100)</f>
        <v/>
      </c>
      <c r="V5436" s="7">
        <f>IF($C5436="","",T5436-U5436)</f>
        <v/>
      </c>
      <c r="X5436">
        <f>IF($C5436="","",IF($AD5436=1,Settings!$C$8,IF($AC5436=1,Settings!$C$6,Settings!$C$7))*100)</f>
        <v/>
      </c>
      <c r="Y5436" s="7">
        <f>IF($C5436="","",V5436-M5436)</f>
        <v/>
      </c>
      <c r="AA5436">
        <f>IF($C5436="","",IF(COUNTIF($C$2:$C5436,$C5436)=1,1,0))</f>
        <v/>
      </c>
      <c r="AB5436">
        <f>IF($AA5436=1,SUMPRODUCT(--($AE$2:$AE$6001&lt;$AE5436))+1,"")</f>
        <v/>
      </c>
      <c r="AC5436">
        <f>IF($C5436="","",IF(OR($W5436=TRUE(),$W5436="TRUE"),0,1))</f>
        <v/>
      </c>
      <c r="AD5436">
        <f>IF($C5436="","",IF($Z5436="Yes",1,0))</f>
        <v/>
      </c>
      <c r="AE5436">
        <f>IF($AA5436=1,IFERROR(IF(VALUE($C5436)&lt;100000000,VALUE($C5436),1000000000),IFERROR(IF(VALUE(MID($C5436,2,20))&lt;100000000,VALUE(MID($C5436,2,20)),1000000000),1000000000))+ROW()/100000,"")</f>
        <v/>
      </c>
    </row>
    <row r="5437">
      <c r="M5437" s="7">
        <f>IF($C5437="","",L5437*V5437/100)</f>
        <v/>
      </c>
      <c r="N5437" s="11" t="n"/>
      <c r="R5437" s="7" t="n"/>
      <c r="T5437" s="7" t="n"/>
      <c r="U5437" s="7">
        <f>IF($C5437="","",T5437*X5437/100)</f>
        <v/>
      </c>
      <c r="V5437" s="7">
        <f>IF($C5437="","",T5437-U5437)</f>
        <v/>
      </c>
      <c r="X5437">
        <f>IF($C5437="","",IF($AD5437=1,Settings!$C$8,IF($AC5437=1,Settings!$C$6,Settings!$C$7))*100)</f>
        <v/>
      </c>
      <c r="Y5437" s="7">
        <f>IF($C5437="","",V5437-M5437)</f>
        <v/>
      </c>
      <c r="AA5437">
        <f>IF($C5437="","",IF(COUNTIF($C$2:$C5437,$C5437)=1,1,0))</f>
        <v/>
      </c>
      <c r="AB5437">
        <f>IF($AA5437=1,SUMPRODUCT(--($AE$2:$AE$6001&lt;$AE5437))+1,"")</f>
        <v/>
      </c>
      <c r="AC5437">
        <f>IF($C5437="","",IF(OR($W5437=TRUE(),$W5437="TRUE"),0,1))</f>
        <v/>
      </c>
      <c r="AD5437">
        <f>IF($C5437="","",IF($Z5437="Yes",1,0))</f>
        <v/>
      </c>
      <c r="AE5437">
        <f>IF($AA5437=1,IFERROR(IF(VALUE($C5437)&lt;100000000,VALUE($C5437),1000000000),IFERROR(IF(VALUE(MID($C5437,2,20))&lt;100000000,VALUE(MID($C5437,2,20)),1000000000),1000000000))+ROW()/100000,"")</f>
        <v/>
      </c>
    </row>
    <row r="5438">
      <c r="M5438" s="7">
        <f>IF($C5438="","",L5438*V5438/100)</f>
        <v/>
      </c>
      <c r="N5438" s="11" t="n"/>
      <c r="R5438" s="7" t="n"/>
      <c r="T5438" s="7" t="n"/>
      <c r="U5438" s="7">
        <f>IF($C5438="","",T5438*X5438/100)</f>
        <v/>
      </c>
      <c r="V5438" s="7">
        <f>IF($C5438="","",T5438-U5438)</f>
        <v/>
      </c>
      <c r="X5438">
        <f>IF($C5438="","",IF($AD5438=1,Settings!$C$8,IF($AC5438=1,Settings!$C$6,Settings!$C$7))*100)</f>
        <v/>
      </c>
      <c r="Y5438" s="7">
        <f>IF($C5438="","",V5438-M5438)</f>
        <v/>
      </c>
      <c r="AA5438">
        <f>IF($C5438="","",IF(COUNTIF($C$2:$C5438,$C5438)=1,1,0))</f>
        <v/>
      </c>
      <c r="AB5438">
        <f>IF($AA5438=1,SUMPRODUCT(--($AE$2:$AE$6001&lt;$AE5438))+1,"")</f>
        <v/>
      </c>
      <c r="AC5438">
        <f>IF($C5438="","",IF(OR($W5438=TRUE(),$W5438="TRUE"),0,1))</f>
        <v/>
      </c>
      <c r="AD5438">
        <f>IF($C5438="","",IF($Z5438="Yes",1,0))</f>
        <v/>
      </c>
      <c r="AE5438">
        <f>IF($AA5438=1,IFERROR(IF(VALUE($C5438)&lt;100000000,VALUE($C5438),1000000000),IFERROR(IF(VALUE(MID($C5438,2,20))&lt;100000000,VALUE(MID($C5438,2,20)),1000000000),1000000000))+ROW()/100000,"")</f>
        <v/>
      </c>
    </row>
    <row r="5439">
      <c r="M5439" s="7">
        <f>IF($C5439="","",L5439*V5439/100)</f>
        <v/>
      </c>
      <c r="N5439" s="11" t="n"/>
      <c r="R5439" s="7" t="n"/>
      <c r="T5439" s="7" t="n"/>
      <c r="U5439" s="7">
        <f>IF($C5439="","",T5439*X5439/100)</f>
        <v/>
      </c>
      <c r="V5439" s="7">
        <f>IF($C5439="","",T5439-U5439)</f>
        <v/>
      </c>
      <c r="X5439">
        <f>IF($C5439="","",IF($AD5439=1,Settings!$C$8,IF($AC5439=1,Settings!$C$6,Settings!$C$7))*100)</f>
        <v/>
      </c>
      <c r="Y5439" s="7">
        <f>IF($C5439="","",V5439-M5439)</f>
        <v/>
      </c>
      <c r="AA5439">
        <f>IF($C5439="","",IF(COUNTIF($C$2:$C5439,$C5439)=1,1,0))</f>
        <v/>
      </c>
      <c r="AB5439">
        <f>IF($AA5439=1,SUMPRODUCT(--($AE$2:$AE$6001&lt;$AE5439))+1,"")</f>
        <v/>
      </c>
      <c r="AC5439">
        <f>IF($C5439="","",IF(OR($W5439=TRUE(),$W5439="TRUE"),0,1))</f>
        <v/>
      </c>
      <c r="AD5439">
        <f>IF($C5439="","",IF($Z5439="Yes",1,0))</f>
        <v/>
      </c>
      <c r="AE5439">
        <f>IF($AA5439=1,IFERROR(IF(VALUE($C5439)&lt;100000000,VALUE($C5439),1000000000),IFERROR(IF(VALUE(MID($C5439,2,20))&lt;100000000,VALUE(MID($C5439,2,20)),1000000000),1000000000))+ROW()/100000,"")</f>
        <v/>
      </c>
    </row>
    <row r="5440">
      <c r="M5440" s="7">
        <f>IF($C5440="","",L5440*V5440/100)</f>
        <v/>
      </c>
      <c r="N5440" s="11" t="n"/>
      <c r="R5440" s="7" t="n"/>
      <c r="T5440" s="7" t="n"/>
      <c r="U5440" s="7">
        <f>IF($C5440="","",T5440*X5440/100)</f>
        <v/>
      </c>
      <c r="V5440" s="7">
        <f>IF($C5440="","",T5440-U5440)</f>
        <v/>
      </c>
      <c r="X5440">
        <f>IF($C5440="","",IF($AD5440=1,Settings!$C$8,IF($AC5440=1,Settings!$C$6,Settings!$C$7))*100)</f>
        <v/>
      </c>
      <c r="Y5440" s="7">
        <f>IF($C5440="","",V5440-M5440)</f>
        <v/>
      </c>
      <c r="AA5440">
        <f>IF($C5440="","",IF(COUNTIF($C$2:$C5440,$C5440)=1,1,0))</f>
        <v/>
      </c>
      <c r="AB5440">
        <f>IF($AA5440=1,SUMPRODUCT(--($AE$2:$AE$6001&lt;$AE5440))+1,"")</f>
        <v/>
      </c>
      <c r="AC5440">
        <f>IF($C5440="","",IF(OR($W5440=TRUE(),$W5440="TRUE"),0,1))</f>
        <v/>
      </c>
      <c r="AD5440">
        <f>IF($C5440="","",IF($Z5440="Yes",1,0))</f>
        <v/>
      </c>
      <c r="AE5440">
        <f>IF($AA5440=1,IFERROR(IF(VALUE($C5440)&lt;100000000,VALUE($C5440),1000000000),IFERROR(IF(VALUE(MID($C5440,2,20))&lt;100000000,VALUE(MID($C5440,2,20)),1000000000),1000000000))+ROW()/100000,"")</f>
        <v/>
      </c>
    </row>
    <row r="5441">
      <c r="M5441" s="7">
        <f>IF($C5441="","",L5441*V5441/100)</f>
        <v/>
      </c>
      <c r="N5441" s="11" t="n"/>
      <c r="R5441" s="7" t="n"/>
      <c r="T5441" s="7" t="n"/>
      <c r="U5441" s="7">
        <f>IF($C5441="","",T5441*X5441/100)</f>
        <v/>
      </c>
      <c r="V5441" s="7">
        <f>IF($C5441="","",T5441-U5441)</f>
        <v/>
      </c>
      <c r="X5441">
        <f>IF($C5441="","",IF($AD5441=1,Settings!$C$8,IF($AC5441=1,Settings!$C$6,Settings!$C$7))*100)</f>
        <v/>
      </c>
      <c r="Y5441" s="7">
        <f>IF($C5441="","",V5441-M5441)</f>
        <v/>
      </c>
      <c r="AA5441">
        <f>IF($C5441="","",IF(COUNTIF($C$2:$C5441,$C5441)=1,1,0))</f>
        <v/>
      </c>
      <c r="AB5441">
        <f>IF($AA5441=1,SUMPRODUCT(--($AE$2:$AE$6001&lt;$AE5441))+1,"")</f>
        <v/>
      </c>
      <c r="AC5441">
        <f>IF($C5441="","",IF(OR($W5441=TRUE(),$W5441="TRUE"),0,1))</f>
        <v/>
      </c>
      <c r="AD5441">
        <f>IF($C5441="","",IF($Z5441="Yes",1,0))</f>
        <v/>
      </c>
      <c r="AE5441">
        <f>IF($AA5441=1,IFERROR(IF(VALUE($C5441)&lt;100000000,VALUE($C5441),1000000000),IFERROR(IF(VALUE(MID($C5441,2,20))&lt;100000000,VALUE(MID($C5441,2,20)),1000000000),1000000000))+ROW()/100000,"")</f>
        <v/>
      </c>
    </row>
    <row r="5442">
      <c r="M5442" s="7">
        <f>IF($C5442="","",L5442*V5442/100)</f>
        <v/>
      </c>
      <c r="N5442" s="11" t="n"/>
      <c r="R5442" s="7" t="n"/>
      <c r="T5442" s="7" t="n"/>
      <c r="U5442" s="7">
        <f>IF($C5442="","",T5442*X5442/100)</f>
        <v/>
      </c>
      <c r="V5442" s="7">
        <f>IF($C5442="","",T5442-U5442)</f>
        <v/>
      </c>
      <c r="X5442">
        <f>IF($C5442="","",IF($AD5442=1,Settings!$C$8,IF($AC5442=1,Settings!$C$6,Settings!$C$7))*100)</f>
        <v/>
      </c>
      <c r="Y5442" s="7">
        <f>IF($C5442="","",V5442-M5442)</f>
        <v/>
      </c>
      <c r="AA5442">
        <f>IF($C5442="","",IF(COUNTIF($C$2:$C5442,$C5442)=1,1,0))</f>
        <v/>
      </c>
      <c r="AB5442">
        <f>IF($AA5442=1,SUMPRODUCT(--($AE$2:$AE$6001&lt;$AE5442))+1,"")</f>
        <v/>
      </c>
      <c r="AC5442">
        <f>IF($C5442="","",IF(OR($W5442=TRUE(),$W5442="TRUE"),0,1))</f>
        <v/>
      </c>
      <c r="AD5442">
        <f>IF($C5442="","",IF($Z5442="Yes",1,0))</f>
        <v/>
      </c>
      <c r="AE5442">
        <f>IF($AA5442=1,IFERROR(IF(VALUE($C5442)&lt;100000000,VALUE($C5442),1000000000),IFERROR(IF(VALUE(MID($C5442,2,20))&lt;100000000,VALUE(MID($C5442,2,20)),1000000000),1000000000))+ROW()/100000,"")</f>
        <v/>
      </c>
    </row>
    <row r="5443">
      <c r="M5443" s="7">
        <f>IF($C5443="","",L5443*V5443/100)</f>
        <v/>
      </c>
      <c r="N5443" s="11" t="n"/>
      <c r="R5443" s="7" t="n"/>
      <c r="T5443" s="7" t="n"/>
      <c r="U5443" s="7">
        <f>IF($C5443="","",T5443*X5443/100)</f>
        <v/>
      </c>
      <c r="V5443" s="7">
        <f>IF($C5443="","",T5443-U5443)</f>
        <v/>
      </c>
      <c r="X5443">
        <f>IF($C5443="","",IF($AD5443=1,Settings!$C$8,IF($AC5443=1,Settings!$C$6,Settings!$C$7))*100)</f>
        <v/>
      </c>
      <c r="Y5443" s="7">
        <f>IF($C5443="","",V5443-M5443)</f>
        <v/>
      </c>
      <c r="AA5443">
        <f>IF($C5443="","",IF(COUNTIF($C$2:$C5443,$C5443)=1,1,0))</f>
        <v/>
      </c>
      <c r="AB5443">
        <f>IF($AA5443=1,SUMPRODUCT(--($AE$2:$AE$6001&lt;$AE5443))+1,"")</f>
        <v/>
      </c>
      <c r="AC5443">
        <f>IF($C5443="","",IF(OR($W5443=TRUE(),$W5443="TRUE"),0,1))</f>
        <v/>
      </c>
      <c r="AD5443">
        <f>IF($C5443="","",IF($Z5443="Yes",1,0))</f>
        <v/>
      </c>
      <c r="AE5443">
        <f>IF($AA5443=1,IFERROR(IF(VALUE($C5443)&lt;100000000,VALUE($C5443),1000000000),IFERROR(IF(VALUE(MID($C5443,2,20))&lt;100000000,VALUE(MID($C5443,2,20)),1000000000),1000000000))+ROW()/100000,"")</f>
        <v/>
      </c>
    </row>
    <row r="5444">
      <c r="M5444" s="7">
        <f>IF($C5444="","",L5444*V5444/100)</f>
        <v/>
      </c>
      <c r="N5444" s="11" t="n"/>
      <c r="R5444" s="7" t="n"/>
      <c r="T5444" s="7" t="n"/>
      <c r="U5444" s="7">
        <f>IF($C5444="","",T5444*X5444/100)</f>
        <v/>
      </c>
      <c r="V5444" s="7">
        <f>IF($C5444="","",T5444-U5444)</f>
        <v/>
      </c>
      <c r="X5444">
        <f>IF($C5444="","",IF($AD5444=1,Settings!$C$8,IF($AC5444=1,Settings!$C$6,Settings!$C$7))*100)</f>
        <v/>
      </c>
      <c r="Y5444" s="7">
        <f>IF($C5444="","",V5444-M5444)</f>
        <v/>
      </c>
      <c r="AA5444">
        <f>IF($C5444="","",IF(COUNTIF($C$2:$C5444,$C5444)=1,1,0))</f>
        <v/>
      </c>
      <c r="AB5444">
        <f>IF($AA5444=1,SUMPRODUCT(--($AE$2:$AE$6001&lt;$AE5444))+1,"")</f>
        <v/>
      </c>
      <c r="AC5444">
        <f>IF($C5444="","",IF(OR($W5444=TRUE(),$W5444="TRUE"),0,1))</f>
        <v/>
      </c>
      <c r="AD5444">
        <f>IF($C5444="","",IF($Z5444="Yes",1,0))</f>
        <v/>
      </c>
      <c r="AE5444">
        <f>IF($AA5444=1,IFERROR(IF(VALUE($C5444)&lt;100000000,VALUE($C5444),1000000000),IFERROR(IF(VALUE(MID($C5444,2,20))&lt;100000000,VALUE(MID($C5444,2,20)),1000000000),1000000000))+ROW()/100000,"")</f>
        <v/>
      </c>
    </row>
    <row r="5445">
      <c r="M5445" s="7">
        <f>IF($C5445="","",L5445*V5445/100)</f>
        <v/>
      </c>
      <c r="N5445" s="11" t="n"/>
      <c r="R5445" s="7" t="n"/>
      <c r="T5445" s="7" t="n"/>
      <c r="U5445" s="7">
        <f>IF($C5445="","",T5445*X5445/100)</f>
        <v/>
      </c>
      <c r="V5445" s="7">
        <f>IF($C5445="","",T5445-U5445)</f>
        <v/>
      </c>
      <c r="X5445">
        <f>IF($C5445="","",IF($AD5445=1,Settings!$C$8,IF($AC5445=1,Settings!$C$6,Settings!$C$7))*100)</f>
        <v/>
      </c>
      <c r="Y5445" s="7">
        <f>IF($C5445="","",V5445-M5445)</f>
        <v/>
      </c>
      <c r="AA5445">
        <f>IF($C5445="","",IF(COUNTIF($C$2:$C5445,$C5445)=1,1,0))</f>
        <v/>
      </c>
      <c r="AB5445">
        <f>IF($AA5445=1,SUMPRODUCT(--($AE$2:$AE$6001&lt;$AE5445))+1,"")</f>
        <v/>
      </c>
      <c r="AC5445">
        <f>IF($C5445="","",IF(OR($W5445=TRUE(),$W5445="TRUE"),0,1))</f>
        <v/>
      </c>
      <c r="AD5445">
        <f>IF($C5445="","",IF($Z5445="Yes",1,0))</f>
        <v/>
      </c>
      <c r="AE5445">
        <f>IF($AA5445=1,IFERROR(IF(VALUE($C5445)&lt;100000000,VALUE($C5445),1000000000),IFERROR(IF(VALUE(MID($C5445,2,20))&lt;100000000,VALUE(MID($C5445,2,20)),1000000000),1000000000))+ROW()/100000,"")</f>
        <v/>
      </c>
    </row>
    <row r="5446">
      <c r="M5446" s="7">
        <f>IF($C5446="","",L5446*V5446/100)</f>
        <v/>
      </c>
      <c r="N5446" s="11" t="n"/>
      <c r="R5446" s="7" t="n"/>
      <c r="T5446" s="7" t="n"/>
      <c r="U5446" s="7">
        <f>IF($C5446="","",T5446*X5446/100)</f>
        <v/>
      </c>
      <c r="V5446" s="7">
        <f>IF($C5446="","",T5446-U5446)</f>
        <v/>
      </c>
      <c r="X5446">
        <f>IF($C5446="","",IF($AD5446=1,Settings!$C$8,IF($AC5446=1,Settings!$C$6,Settings!$C$7))*100)</f>
        <v/>
      </c>
      <c r="Y5446" s="7">
        <f>IF($C5446="","",V5446-M5446)</f>
        <v/>
      </c>
      <c r="AA5446">
        <f>IF($C5446="","",IF(COUNTIF($C$2:$C5446,$C5446)=1,1,0))</f>
        <v/>
      </c>
      <c r="AB5446">
        <f>IF($AA5446=1,SUMPRODUCT(--($AE$2:$AE$6001&lt;$AE5446))+1,"")</f>
        <v/>
      </c>
      <c r="AC5446">
        <f>IF($C5446="","",IF(OR($W5446=TRUE(),$W5446="TRUE"),0,1))</f>
        <v/>
      </c>
      <c r="AD5446">
        <f>IF($C5446="","",IF($Z5446="Yes",1,0))</f>
        <v/>
      </c>
      <c r="AE5446">
        <f>IF($AA5446=1,IFERROR(IF(VALUE($C5446)&lt;100000000,VALUE($C5446),1000000000),IFERROR(IF(VALUE(MID($C5446,2,20))&lt;100000000,VALUE(MID($C5446,2,20)),1000000000),1000000000))+ROW()/100000,"")</f>
        <v/>
      </c>
    </row>
    <row r="5447">
      <c r="M5447" s="7">
        <f>IF($C5447="","",L5447*V5447/100)</f>
        <v/>
      </c>
      <c r="N5447" s="11" t="n"/>
      <c r="R5447" s="7" t="n"/>
      <c r="T5447" s="7" t="n"/>
      <c r="U5447" s="7">
        <f>IF($C5447="","",T5447*X5447/100)</f>
        <v/>
      </c>
      <c r="V5447" s="7">
        <f>IF($C5447="","",T5447-U5447)</f>
        <v/>
      </c>
      <c r="X5447">
        <f>IF($C5447="","",IF($AD5447=1,Settings!$C$8,IF($AC5447=1,Settings!$C$6,Settings!$C$7))*100)</f>
        <v/>
      </c>
      <c r="Y5447" s="7">
        <f>IF($C5447="","",V5447-M5447)</f>
        <v/>
      </c>
      <c r="AA5447">
        <f>IF($C5447="","",IF(COUNTIF($C$2:$C5447,$C5447)=1,1,0))</f>
        <v/>
      </c>
      <c r="AB5447">
        <f>IF($AA5447=1,SUMPRODUCT(--($AE$2:$AE$6001&lt;$AE5447))+1,"")</f>
        <v/>
      </c>
      <c r="AC5447">
        <f>IF($C5447="","",IF(OR($W5447=TRUE(),$W5447="TRUE"),0,1))</f>
        <v/>
      </c>
      <c r="AD5447">
        <f>IF($C5447="","",IF($Z5447="Yes",1,0))</f>
        <v/>
      </c>
      <c r="AE5447">
        <f>IF($AA5447=1,IFERROR(IF(VALUE($C5447)&lt;100000000,VALUE($C5447),1000000000),IFERROR(IF(VALUE(MID($C5447,2,20))&lt;100000000,VALUE(MID($C5447,2,20)),1000000000),1000000000))+ROW()/100000,"")</f>
        <v/>
      </c>
    </row>
    <row r="5448">
      <c r="M5448" s="7">
        <f>IF($C5448="","",L5448*V5448/100)</f>
        <v/>
      </c>
      <c r="N5448" s="11" t="n"/>
      <c r="R5448" s="7" t="n"/>
      <c r="T5448" s="7" t="n"/>
      <c r="U5448" s="7">
        <f>IF($C5448="","",T5448*X5448/100)</f>
        <v/>
      </c>
      <c r="V5448" s="7">
        <f>IF($C5448="","",T5448-U5448)</f>
        <v/>
      </c>
      <c r="X5448">
        <f>IF($C5448="","",IF($AD5448=1,Settings!$C$8,IF($AC5448=1,Settings!$C$6,Settings!$C$7))*100)</f>
        <v/>
      </c>
      <c r="Y5448" s="7">
        <f>IF($C5448="","",V5448-M5448)</f>
        <v/>
      </c>
      <c r="AA5448">
        <f>IF($C5448="","",IF(COUNTIF($C$2:$C5448,$C5448)=1,1,0))</f>
        <v/>
      </c>
      <c r="AB5448">
        <f>IF($AA5448=1,SUMPRODUCT(--($AE$2:$AE$6001&lt;$AE5448))+1,"")</f>
        <v/>
      </c>
      <c r="AC5448">
        <f>IF($C5448="","",IF(OR($W5448=TRUE(),$W5448="TRUE"),0,1))</f>
        <v/>
      </c>
      <c r="AD5448">
        <f>IF($C5448="","",IF($Z5448="Yes",1,0))</f>
        <v/>
      </c>
      <c r="AE5448">
        <f>IF($AA5448=1,IFERROR(IF(VALUE($C5448)&lt;100000000,VALUE($C5448),1000000000),IFERROR(IF(VALUE(MID($C5448,2,20))&lt;100000000,VALUE(MID($C5448,2,20)),1000000000),1000000000))+ROW()/100000,"")</f>
        <v/>
      </c>
    </row>
    <row r="5449">
      <c r="M5449" s="7">
        <f>IF($C5449="","",L5449*V5449/100)</f>
        <v/>
      </c>
      <c r="N5449" s="11" t="n"/>
      <c r="R5449" s="7" t="n"/>
      <c r="T5449" s="7" t="n"/>
      <c r="U5449" s="7">
        <f>IF($C5449="","",T5449*X5449/100)</f>
        <v/>
      </c>
      <c r="V5449" s="7">
        <f>IF($C5449="","",T5449-U5449)</f>
        <v/>
      </c>
      <c r="X5449">
        <f>IF($C5449="","",IF($AD5449=1,Settings!$C$8,IF($AC5449=1,Settings!$C$6,Settings!$C$7))*100)</f>
        <v/>
      </c>
      <c r="Y5449" s="7">
        <f>IF($C5449="","",V5449-M5449)</f>
        <v/>
      </c>
      <c r="AA5449">
        <f>IF($C5449="","",IF(COUNTIF($C$2:$C5449,$C5449)=1,1,0))</f>
        <v/>
      </c>
      <c r="AB5449">
        <f>IF($AA5449=1,SUMPRODUCT(--($AE$2:$AE$6001&lt;$AE5449))+1,"")</f>
        <v/>
      </c>
      <c r="AC5449">
        <f>IF($C5449="","",IF(OR($W5449=TRUE(),$W5449="TRUE"),0,1))</f>
        <v/>
      </c>
      <c r="AD5449">
        <f>IF($C5449="","",IF($Z5449="Yes",1,0))</f>
        <v/>
      </c>
      <c r="AE5449">
        <f>IF($AA5449=1,IFERROR(IF(VALUE($C5449)&lt;100000000,VALUE($C5449),1000000000),IFERROR(IF(VALUE(MID($C5449,2,20))&lt;100000000,VALUE(MID($C5449,2,20)),1000000000),1000000000))+ROW()/100000,"")</f>
        <v/>
      </c>
    </row>
    <row r="5450">
      <c r="M5450" s="7">
        <f>IF($C5450="","",L5450*V5450/100)</f>
        <v/>
      </c>
      <c r="N5450" s="11" t="n"/>
      <c r="R5450" s="7" t="n"/>
      <c r="T5450" s="7" t="n"/>
      <c r="U5450" s="7">
        <f>IF($C5450="","",T5450*X5450/100)</f>
        <v/>
      </c>
      <c r="V5450" s="7">
        <f>IF($C5450="","",T5450-U5450)</f>
        <v/>
      </c>
      <c r="X5450">
        <f>IF($C5450="","",IF($AD5450=1,Settings!$C$8,IF($AC5450=1,Settings!$C$6,Settings!$C$7))*100)</f>
        <v/>
      </c>
      <c r="Y5450" s="7">
        <f>IF($C5450="","",V5450-M5450)</f>
        <v/>
      </c>
      <c r="AA5450">
        <f>IF($C5450="","",IF(COUNTIF($C$2:$C5450,$C5450)=1,1,0))</f>
        <v/>
      </c>
      <c r="AB5450">
        <f>IF($AA5450=1,SUMPRODUCT(--($AE$2:$AE$6001&lt;$AE5450))+1,"")</f>
        <v/>
      </c>
      <c r="AC5450">
        <f>IF($C5450="","",IF(OR($W5450=TRUE(),$W5450="TRUE"),0,1))</f>
        <v/>
      </c>
      <c r="AD5450">
        <f>IF($C5450="","",IF($Z5450="Yes",1,0))</f>
        <v/>
      </c>
      <c r="AE5450">
        <f>IF($AA5450=1,IFERROR(IF(VALUE($C5450)&lt;100000000,VALUE($C5450),1000000000),IFERROR(IF(VALUE(MID($C5450,2,20))&lt;100000000,VALUE(MID($C5450,2,20)),1000000000),1000000000))+ROW()/100000,"")</f>
        <v/>
      </c>
    </row>
    <row r="5451">
      <c r="M5451" s="7">
        <f>IF($C5451="","",L5451*V5451/100)</f>
        <v/>
      </c>
      <c r="N5451" s="11" t="n"/>
      <c r="R5451" s="7" t="n"/>
      <c r="T5451" s="7" t="n"/>
      <c r="U5451" s="7">
        <f>IF($C5451="","",T5451*X5451/100)</f>
        <v/>
      </c>
      <c r="V5451" s="7">
        <f>IF($C5451="","",T5451-U5451)</f>
        <v/>
      </c>
      <c r="X5451">
        <f>IF($C5451="","",IF($AD5451=1,Settings!$C$8,IF($AC5451=1,Settings!$C$6,Settings!$C$7))*100)</f>
        <v/>
      </c>
      <c r="Y5451" s="7">
        <f>IF($C5451="","",V5451-M5451)</f>
        <v/>
      </c>
      <c r="AA5451">
        <f>IF($C5451="","",IF(COUNTIF($C$2:$C5451,$C5451)=1,1,0))</f>
        <v/>
      </c>
      <c r="AB5451">
        <f>IF($AA5451=1,SUMPRODUCT(--($AE$2:$AE$6001&lt;$AE5451))+1,"")</f>
        <v/>
      </c>
      <c r="AC5451">
        <f>IF($C5451="","",IF(OR($W5451=TRUE(),$W5451="TRUE"),0,1))</f>
        <v/>
      </c>
      <c r="AD5451">
        <f>IF($C5451="","",IF($Z5451="Yes",1,0))</f>
        <v/>
      </c>
      <c r="AE5451">
        <f>IF($AA5451=1,IFERROR(IF(VALUE($C5451)&lt;100000000,VALUE($C5451),1000000000),IFERROR(IF(VALUE(MID($C5451,2,20))&lt;100000000,VALUE(MID($C5451,2,20)),1000000000),1000000000))+ROW()/100000,"")</f>
        <v/>
      </c>
    </row>
    <row r="5452">
      <c r="M5452" s="7">
        <f>IF($C5452="","",L5452*V5452/100)</f>
        <v/>
      </c>
      <c r="N5452" s="11" t="n"/>
      <c r="R5452" s="7" t="n"/>
      <c r="T5452" s="7" t="n"/>
      <c r="U5452" s="7">
        <f>IF($C5452="","",T5452*X5452/100)</f>
        <v/>
      </c>
      <c r="V5452" s="7">
        <f>IF($C5452="","",T5452-U5452)</f>
        <v/>
      </c>
      <c r="X5452">
        <f>IF($C5452="","",IF($AD5452=1,Settings!$C$8,IF($AC5452=1,Settings!$C$6,Settings!$C$7))*100)</f>
        <v/>
      </c>
      <c r="Y5452" s="7">
        <f>IF($C5452="","",V5452-M5452)</f>
        <v/>
      </c>
      <c r="AA5452">
        <f>IF($C5452="","",IF(COUNTIF($C$2:$C5452,$C5452)=1,1,0))</f>
        <v/>
      </c>
      <c r="AB5452">
        <f>IF($AA5452=1,SUMPRODUCT(--($AE$2:$AE$6001&lt;$AE5452))+1,"")</f>
        <v/>
      </c>
      <c r="AC5452">
        <f>IF($C5452="","",IF(OR($W5452=TRUE(),$W5452="TRUE"),0,1))</f>
        <v/>
      </c>
      <c r="AD5452">
        <f>IF($C5452="","",IF($Z5452="Yes",1,0))</f>
        <v/>
      </c>
      <c r="AE5452">
        <f>IF($AA5452=1,IFERROR(IF(VALUE($C5452)&lt;100000000,VALUE($C5452),1000000000),IFERROR(IF(VALUE(MID($C5452,2,20))&lt;100000000,VALUE(MID($C5452,2,20)),1000000000),1000000000))+ROW()/100000,"")</f>
        <v/>
      </c>
    </row>
    <row r="5453">
      <c r="M5453" s="7">
        <f>IF($C5453="","",L5453*V5453/100)</f>
        <v/>
      </c>
      <c r="N5453" s="11" t="n"/>
      <c r="R5453" s="7" t="n"/>
      <c r="T5453" s="7" t="n"/>
      <c r="U5453" s="7">
        <f>IF($C5453="","",T5453*X5453/100)</f>
        <v/>
      </c>
      <c r="V5453" s="7">
        <f>IF($C5453="","",T5453-U5453)</f>
        <v/>
      </c>
      <c r="X5453">
        <f>IF($C5453="","",IF($AD5453=1,Settings!$C$8,IF($AC5453=1,Settings!$C$6,Settings!$C$7))*100)</f>
        <v/>
      </c>
      <c r="Y5453" s="7">
        <f>IF($C5453="","",V5453-M5453)</f>
        <v/>
      </c>
      <c r="AA5453">
        <f>IF($C5453="","",IF(COUNTIF($C$2:$C5453,$C5453)=1,1,0))</f>
        <v/>
      </c>
      <c r="AB5453">
        <f>IF($AA5453=1,SUMPRODUCT(--($AE$2:$AE$6001&lt;$AE5453))+1,"")</f>
        <v/>
      </c>
      <c r="AC5453">
        <f>IF($C5453="","",IF(OR($W5453=TRUE(),$W5453="TRUE"),0,1))</f>
        <v/>
      </c>
      <c r="AD5453">
        <f>IF($C5453="","",IF($Z5453="Yes",1,0))</f>
        <v/>
      </c>
      <c r="AE5453">
        <f>IF($AA5453=1,IFERROR(IF(VALUE($C5453)&lt;100000000,VALUE($C5453),1000000000),IFERROR(IF(VALUE(MID($C5453,2,20))&lt;100000000,VALUE(MID($C5453,2,20)),1000000000),1000000000))+ROW()/100000,"")</f>
        <v/>
      </c>
    </row>
    <row r="5454">
      <c r="M5454" s="7">
        <f>IF($C5454="","",L5454*V5454/100)</f>
        <v/>
      </c>
      <c r="N5454" s="11" t="n"/>
      <c r="R5454" s="7" t="n"/>
      <c r="T5454" s="7" t="n"/>
      <c r="U5454" s="7">
        <f>IF($C5454="","",T5454*X5454/100)</f>
        <v/>
      </c>
      <c r="V5454" s="7">
        <f>IF($C5454="","",T5454-U5454)</f>
        <v/>
      </c>
      <c r="X5454">
        <f>IF($C5454="","",IF($AD5454=1,Settings!$C$8,IF($AC5454=1,Settings!$C$6,Settings!$C$7))*100)</f>
        <v/>
      </c>
      <c r="Y5454" s="7">
        <f>IF($C5454="","",V5454-M5454)</f>
        <v/>
      </c>
      <c r="AA5454">
        <f>IF($C5454="","",IF(COUNTIF($C$2:$C5454,$C5454)=1,1,0))</f>
        <v/>
      </c>
      <c r="AB5454">
        <f>IF($AA5454=1,SUMPRODUCT(--($AE$2:$AE$6001&lt;$AE5454))+1,"")</f>
        <v/>
      </c>
      <c r="AC5454">
        <f>IF($C5454="","",IF(OR($W5454=TRUE(),$W5454="TRUE"),0,1))</f>
        <v/>
      </c>
      <c r="AD5454">
        <f>IF($C5454="","",IF($Z5454="Yes",1,0))</f>
        <v/>
      </c>
      <c r="AE5454">
        <f>IF($AA5454=1,IFERROR(IF(VALUE($C5454)&lt;100000000,VALUE($C5454),1000000000),IFERROR(IF(VALUE(MID($C5454,2,20))&lt;100000000,VALUE(MID($C5454,2,20)),1000000000),1000000000))+ROW()/100000,"")</f>
        <v/>
      </c>
    </row>
    <row r="5455">
      <c r="M5455" s="7">
        <f>IF($C5455="","",L5455*V5455/100)</f>
        <v/>
      </c>
      <c r="N5455" s="11" t="n"/>
      <c r="R5455" s="7" t="n"/>
      <c r="T5455" s="7" t="n"/>
      <c r="U5455" s="7">
        <f>IF($C5455="","",T5455*X5455/100)</f>
        <v/>
      </c>
      <c r="V5455" s="7">
        <f>IF($C5455="","",T5455-U5455)</f>
        <v/>
      </c>
      <c r="X5455">
        <f>IF($C5455="","",IF($AD5455=1,Settings!$C$8,IF($AC5455=1,Settings!$C$6,Settings!$C$7))*100)</f>
        <v/>
      </c>
      <c r="Y5455" s="7">
        <f>IF($C5455="","",V5455-M5455)</f>
        <v/>
      </c>
      <c r="AA5455">
        <f>IF($C5455="","",IF(COUNTIF($C$2:$C5455,$C5455)=1,1,0))</f>
        <v/>
      </c>
      <c r="AB5455">
        <f>IF($AA5455=1,SUMPRODUCT(--($AE$2:$AE$6001&lt;$AE5455))+1,"")</f>
        <v/>
      </c>
      <c r="AC5455">
        <f>IF($C5455="","",IF(OR($W5455=TRUE(),$W5455="TRUE"),0,1))</f>
        <v/>
      </c>
      <c r="AD5455">
        <f>IF($C5455="","",IF($Z5455="Yes",1,0))</f>
        <v/>
      </c>
      <c r="AE5455">
        <f>IF($AA5455=1,IFERROR(IF(VALUE($C5455)&lt;100000000,VALUE($C5455),1000000000),IFERROR(IF(VALUE(MID($C5455,2,20))&lt;100000000,VALUE(MID($C5455,2,20)),1000000000),1000000000))+ROW()/100000,"")</f>
        <v/>
      </c>
    </row>
    <row r="5456">
      <c r="M5456" s="7">
        <f>IF($C5456="","",L5456*V5456/100)</f>
        <v/>
      </c>
      <c r="N5456" s="11" t="n"/>
      <c r="R5456" s="7" t="n"/>
      <c r="T5456" s="7" t="n"/>
      <c r="U5456" s="7">
        <f>IF($C5456="","",T5456*X5456/100)</f>
        <v/>
      </c>
      <c r="V5456" s="7">
        <f>IF($C5456="","",T5456-U5456)</f>
        <v/>
      </c>
      <c r="X5456">
        <f>IF($C5456="","",IF($AD5456=1,Settings!$C$8,IF($AC5456=1,Settings!$C$6,Settings!$C$7))*100)</f>
        <v/>
      </c>
      <c r="Y5456" s="7">
        <f>IF($C5456="","",V5456-M5456)</f>
        <v/>
      </c>
      <c r="AA5456">
        <f>IF($C5456="","",IF(COUNTIF($C$2:$C5456,$C5456)=1,1,0))</f>
        <v/>
      </c>
      <c r="AB5456">
        <f>IF($AA5456=1,SUMPRODUCT(--($AE$2:$AE$6001&lt;$AE5456))+1,"")</f>
        <v/>
      </c>
      <c r="AC5456">
        <f>IF($C5456="","",IF(OR($W5456=TRUE(),$W5456="TRUE"),0,1))</f>
        <v/>
      </c>
      <c r="AD5456">
        <f>IF($C5456="","",IF($Z5456="Yes",1,0))</f>
        <v/>
      </c>
      <c r="AE5456">
        <f>IF($AA5456=1,IFERROR(IF(VALUE($C5456)&lt;100000000,VALUE($C5456),1000000000),IFERROR(IF(VALUE(MID($C5456,2,20))&lt;100000000,VALUE(MID($C5456,2,20)),1000000000),1000000000))+ROW()/100000,"")</f>
        <v/>
      </c>
    </row>
    <row r="5457">
      <c r="M5457" s="7">
        <f>IF($C5457="","",L5457*V5457/100)</f>
        <v/>
      </c>
      <c r="N5457" s="11" t="n"/>
      <c r="R5457" s="7" t="n"/>
      <c r="T5457" s="7" t="n"/>
      <c r="U5457" s="7">
        <f>IF($C5457="","",T5457*X5457/100)</f>
        <v/>
      </c>
      <c r="V5457" s="7">
        <f>IF($C5457="","",T5457-U5457)</f>
        <v/>
      </c>
      <c r="X5457">
        <f>IF($C5457="","",IF($AD5457=1,Settings!$C$8,IF($AC5457=1,Settings!$C$6,Settings!$C$7))*100)</f>
        <v/>
      </c>
      <c r="Y5457" s="7">
        <f>IF($C5457="","",V5457-M5457)</f>
        <v/>
      </c>
      <c r="AA5457">
        <f>IF($C5457="","",IF(COUNTIF($C$2:$C5457,$C5457)=1,1,0))</f>
        <v/>
      </c>
      <c r="AB5457">
        <f>IF($AA5457=1,SUMPRODUCT(--($AE$2:$AE$6001&lt;$AE5457))+1,"")</f>
        <v/>
      </c>
      <c r="AC5457">
        <f>IF($C5457="","",IF(OR($W5457=TRUE(),$W5457="TRUE"),0,1))</f>
        <v/>
      </c>
      <c r="AD5457">
        <f>IF($C5457="","",IF($Z5457="Yes",1,0))</f>
        <v/>
      </c>
      <c r="AE5457">
        <f>IF($AA5457=1,IFERROR(IF(VALUE($C5457)&lt;100000000,VALUE($C5457),1000000000),IFERROR(IF(VALUE(MID($C5457,2,20))&lt;100000000,VALUE(MID($C5457,2,20)),1000000000),1000000000))+ROW()/100000,"")</f>
        <v/>
      </c>
    </row>
    <row r="5458">
      <c r="M5458" s="7">
        <f>IF($C5458="","",L5458*V5458/100)</f>
        <v/>
      </c>
      <c r="N5458" s="11" t="n"/>
      <c r="R5458" s="7" t="n"/>
      <c r="T5458" s="7" t="n"/>
      <c r="U5458" s="7">
        <f>IF($C5458="","",T5458*X5458/100)</f>
        <v/>
      </c>
      <c r="V5458" s="7">
        <f>IF($C5458="","",T5458-U5458)</f>
        <v/>
      </c>
      <c r="X5458">
        <f>IF($C5458="","",IF($AD5458=1,Settings!$C$8,IF($AC5458=1,Settings!$C$6,Settings!$C$7))*100)</f>
        <v/>
      </c>
      <c r="Y5458" s="7">
        <f>IF($C5458="","",V5458-M5458)</f>
        <v/>
      </c>
      <c r="AA5458">
        <f>IF($C5458="","",IF(COUNTIF($C$2:$C5458,$C5458)=1,1,0))</f>
        <v/>
      </c>
      <c r="AB5458">
        <f>IF($AA5458=1,SUMPRODUCT(--($AE$2:$AE$6001&lt;$AE5458))+1,"")</f>
        <v/>
      </c>
      <c r="AC5458">
        <f>IF($C5458="","",IF(OR($W5458=TRUE(),$W5458="TRUE"),0,1))</f>
        <v/>
      </c>
      <c r="AD5458">
        <f>IF($C5458="","",IF($Z5458="Yes",1,0))</f>
        <v/>
      </c>
      <c r="AE5458">
        <f>IF($AA5458=1,IFERROR(IF(VALUE($C5458)&lt;100000000,VALUE($C5458),1000000000),IFERROR(IF(VALUE(MID($C5458,2,20))&lt;100000000,VALUE(MID($C5458,2,20)),1000000000),1000000000))+ROW()/100000,"")</f>
        <v/>
      </c>
    </row>
    <row r="5459">
      <c r="M5459" s="7">
        <f>IF($C5459="","",L5459*V5459/100)</f>
        <v/>
      </c>
      <c r="N5459" s="11" t="n"/>
      <c r="R5459" s="7" t="n"/>
      <c r="T5459" s="7" t="n"/>
      <c r="U5459" s="7">
        <f>IF($C5459="","",T5459*X5459/100)</f>
        <v/>
      </c>
      <c r="V5459" s="7">
        <f>IF($C5459="","",T5459-U5459)</f>
        <v/>
      </c>
      <c r="X5459">
        <f>IF($C5459="","",IF($AD5459=1,Settings!$C$8,IF($AC5459=1,Settings!$C$6,Settings!$C$7))*100)</f>
        <v/>
      </c>
      <c r="Y5459" s="7">
        <f>IF($C5459="","",V5459-M5459)</f>
        <v/>
      </c>
      <c r="AA5459">
        <f>IF($C5459="","",IF(COUNTIF($C$2:$C5459,$C5459)=1,1,0))</f>
        <v/>
      </c>
      <c r="AB5459">
        <f>IF($AA5459=1,SUMPRODUCT(--($AE$2:$AE$6001&lt;$AE5459))+1,"")</f>
        <v/>
      </c>
      <c r="AC5459">
        <f>IF($C5459="","",IF(OR($W5459=TRUE(),$W5459="TRUE"),0,1))</f>
        <v/>
      </c>
      <c r="AD5459">
        <f>IF($C5459="","",IF($Z5459="Yes",1,0))</f>
        <v/>
      </c>
      <c r="AE5459">
        <f>IF($AA5459=1,IFERROR(IF(VALUE($C5459)&lt;100000000,VALUE($C5459),1000000000),IFERROR(IF(VALUE(MID($C5459,2,20))&lt;100000000,VALUE(MID($C5459,2,20)),1000000000),1000000000))+ROW()/100000,"")</f>
        <v/>
      </c>
    </row>
    <row r="5460">
      <c r="M5460" s="7">
        <f>IF($C5460="","",L5460*V5460/100)</f>
        <v/>
      </c>
      <c r="N5460" s="11" t="n"/>
      <c r="R5460" s="7" t="n"/>
      <c r="T5460" s="7" t="n"/>
      <c r="U5460" s="7">
        <f>IF($C5460="","",T5460*X5460/100)</f>
        <v/>
      </c>
      <c r="V5460" s="7">
        <f>IF($C5460="","",T5460-U5460)</f>
        <v/>
      </c>
      <c r="X5460">
        <f>IF($C5460="","",IF($AD5460=1,Settings!$C$8,IF($AC5460=1,Settings!$C$6,Settings!$C$7))*100)</f>
        <v/>
      </c>
      <c r="Y5460" s="7">
        <f>IF($C5460="","",V5460-M5460)</f>
        <v/>
      </c>
      <c r="AA5460">
        <f>IF($C5460="","",IF(COUNTIF($C$2:$C5460,$C5460)=1,1,0))</f>
        <v/>
      </c>
      <c r="AB5460">
        <f>IF($AA5460=1,SUMPRODUCT(--($AE$2:$AE$6001&lt;$AE5460))+1,"")</f>
        <v/>
      </c>
      <c r="AC5460">
        <f>IF($C5460="","",IF(OR($W5460=TRUE(),$W5460="TRUE"),0,1))</f>
        <v/>
      </c>
      <c r="AD5460">
        <f>IF($C5460="","",IF($Z5460="Yes",1,0))</f>
        <v/>
      </c>
      <c r="AE5460">
        <f>IF($AA5460=1,IFERROR(IF(VALUE($C5460)&lt;100000000,VALUE($C5460),1000000000),IFERROR(IF(VALUE(MID($C5460,2,20))&lt;100000000,VALUE(MID($C5460,2,20)),1000000000),1000000000))+ROW()/100000,"")</f>
        <v/>
      </c>
    </row>
    <row r="5461">
      <c r="M5461" s="7">
        <f>IF($C5461="","",L5461*V5461/100)</f>
        <v/>
      </c>
      <c r="N5461" s="11" t="n"/>
      <c r="R5461" s="7" t="n"/>
      <c r="T5461" s="7" t="n"/>
      <c r="U5461" s="7">
        <f>IF($C5461="","",T5461*X5461/100)</f>
        <v/>
      </c>
      <c r="V5461" s="7">
        <f>IF($C5461="","",T5461-U5461)</f>
        <v/>
      </c>
      <c r="X5461">
        <f>IF($C5461="","",IF($AD5461=1,Settings!$C$8,IF($AC5461=1,Settings!$C$6,Settings!$C$7))*100)</f>
        <v/>
      </c>
      <c r="Y5461" s="7">
        <f>IF($C5461="","",V5461-M5461)</f>
        <v/>
      </c>
      <c r="AA5461">
        <f>IF($C5461="","",IF(COUNTIF($C$2:$C5461,$C5461)=1,1,0))</f>
        <v/>
      </c>
      <c r="AB5461">
        <f>IF($AA5461=1,SUMPRODUCT(--($AE$2:$AE$6001&lt;$AE5461))+1,"")</f>
        <v/>
      </c>
      <c r="AC5461">
        <f>IF($C5461="","",IF(OR($W5461=TRUE(),$W5461="TRUE"),0,1))</f>
        <v/>
      </c>
      <c r="AD5461">
        <f>IF($C5461="","",IF($Z5461="Yes",1,0))</f>
        <v/>
      </c>
      <c r="AE5461">
        <f>IF($AA5461=1,IFERROR(IF(VALUE($C5461)&lt;100000000,VALUE($C5461),1000000000),IFERROR(IF(VALUE(MID($C5461,2,20))&lt;100000000,VALUE(MID($C5461,2,20)),1000000000),1000000000))+ROW()/100000,"")</f>
        <v/>
      </c>
    </row>
    <row r="5462">
      <c r="M5462" s="7">
        <f>IF($C5462="","",L5462*V5462/100)</f>
        <v/>
      </c>
      <c r="N5462" s="11" t="n"/>
      <c r="R5462" s="7" t="n"/>
      <c r="T5462" s="7" t="n"/>
      <c r="U5462" s="7">
        <f>IF($C5462="","",T5462*X5462/100)</f>
        <v/>
      </c>
      <c r="V5462" s="7">
        <f>IF($C5462="","",T5462-U5462)</f>
        <v/>
      </c>
      <c r="X5462">
        <f>IF($C5462="","",IF($AD5462=1,Settings!$C$8,IF($AC5462=1,Settings!$C$6,Settings!$C$7))*100)</f>
        <v/>
      </c>
      <c r="Y5462" s="7">
        <f>IF($C5462="","",V5462-M5462)</f>
        <v/>
      </c>
      <c r="AA5462">
        <f>IF($C5462="","",IF(COUNTIF($C$2:$C5462,$C5462)=1,1,0))</f>
        <v/>
      </c>
      <c r="AB5462">
        <f>IF($AA5462=1,SUMPRODUCT(--($AE$2:$AE$6001&lt;$AE5462))+1,"")</f>
        <v/>
      </c>
      <c r="AC5462">
        <f>IF($C5462="","",IF(OR($W5462=TRUE(),$W5462="TRUE"),0,1))</f>
        <v/>
      </c>
      <c r="AD5462">
        <f>IF($C5462="","",IF($Z5462="Yes",1,0))</f>
        <v/>
      </c>
      <c r="AE5462">
        <f>IF($AA5462=1,IFERROR(IF(VALUE($C5462)&lt;100000000,VALUE($C5462),1000000000),IFERROR(IF(VALUE(MID($C5462,2,20))&lt;100000000,VALUE(MID($C5462,2,20)),1000000000),1000000000))+ROW()/100000,"")</f>
        <v/>
      </c>
    </row>
    <row r="5463">
      <c r="M5463" s="7">
        <f>IF($C5463="","",L5463*V5463/100)</f>
        <v/>
      </c>
      <c r="N5463" s="11" t="n"/>
      <c r="R5463" s="7" t="n"/>
      <c r="T5463" s="7" t="n"/>
      <c r="U5463" s="7">
        <f>IF($C5463="","",T5463*X5463/100)</f>
        <v/>
      </c>
      <c r="V5463" s="7">
        <f>IF($C5463="","",T5463-U5463)</f>
        <v/>
      </c>
      <c r="X5463">
        <f>IF($C5463="","",IF($AD5463=1,Settings!$C$8,IF($AC5463=1,Settings!$C$6,Settings!$C$7))*100)</f>
        <v/>
      </c>
      <c r="Y5463" s="7">
        <f>IF($C5463="","",V5463-M5463)</f>
        <v/>
      </c>
      <c r="AA5463">
        <f>IF($C5463="","",IF(COUNTIF($C$2:$C5463,$C5463)=1,1,0))</f>
        <v/>
      </c>
      <c r="AB5463">
        <f>IF($AA5463=1,SUMPRODUCT(--($AE$2:$AE$6001&lt;$AE5463))+1,"")</f>
        <v/>
      </c>
      <c r="AC5463">
        <f>IF($C5463="","",IF(OR($W5463=TRUE(),$W5463="TRUE"),0,1))</f>
        <v/>
      </c>
      <c r="AD5463">
        <f>IF($C5463="","",IF($Z5463="Yes",1,0))</f>
        <v/>
      </c>
      <c r="AE5463">
        <f>IF($AA5463=1,IFERROR(IF(VALUE($C5463)&lt;100000000,VALUE($C5463),1000000000),IFERROR(IF(VALUE(MID($C5463,2,20))&lt;100000000,VALUE(MID($C5463,2,20)),1000000000),1000000000))+ROW()/100000,"")</f>
        <v/>
      </c>
    </row>
    <row r="5464">
      <c r="M5464" s="7">
        <f>IF($C5464="","",L5464*V5464/100)</f>
        <v/>
      </c>
      <c r="N5464" s="11" t="n"/>
      <c r="R5464" s="7" t="n"/>
      <c r="T5464" s="7" t="n"/>
      <c r="U5464" s="7">
        <f>IF($C5464="","",T5464*X5464/100)</f>
        <v/>
      </c>
      <c r="V5464" s="7">
        <f>IF($C5464="","",T5464-U5464)</f>
        <v/>
      </c>
      <c r="X5464">
        <f>IF($C5464="","",IF($AD5464=1,Settings!$C$8,IF($AC5464=1,Settings!$C$6,Settings!$C$7))*100)</f>
        <v/>
      </c>
      <c r="Y5464" s="7">
        <f>IF($C5464="","",V5464-M5464)</f>
        <v/>
      </c>
      <c r="AA5464">
        <f>IF($C5464="","",IF(COUNTIF($C$2:$C5464,$C5464)=1,1,0))</f>
        <v/>
      </c>
      <c r="AB5464">
        <f>IF($AA5464=1,SUMPRODUCT(--($AE$2:$AE$6001&lt;$AE5464))+1,"")</f>
        <v/>
      </c>
      <c r="AC5464">
        <f>IF($C5464="","",IF(OR($W5464=TRUE(),$W5464="TRUE"),0,1))</f>
        <v/>
      </c>
      <c r="AD5464">
        <f>IF($C5464="","",IF($Z5464="Yes",1,0))</f>
        <v/>
      </c>
      <c r="AE5464">
        <f>IF($AA5464=1,IFERROR(IF(VALUE($C5464)&lt;100000000,VALUE($C5464),1000000000),IFERROR(IF(VALUE(MID($C5464,2,20))&lt;100000000,VALUE(MID($C5464,2,20)),1000000000),1000000000))+ROW()/100000,"")</f>
        <v/>
      </c>
    </row>
    <row r="5465">
      <c r="M5465" s="7">
        <f>IF($C5465="","",L5465*V5465/100)</f>
        <v/>
      </c>
      <c r="N5465" s="11" t="n"/>
      <c r="R5465" s="7" t="n"/>
      <c r="T5465" s="7" t="n"/>
      <c r="U5465" s="7">
        <f>IF($C5465="","",T5465*X5465/100)</f>
        <v/>
      </c>
      <c r="V5465" s="7">
        <f>IF($C5465="","",T5465-U5465)</f>
        <v/>
      </c>
      <c r="X5465">
        <f>IF($C5465="","",IF($AD5465=1,Settings!$C$8,IF($AC5465=1,Settings!$C$6,Settings!$C$7))*100)</f>
        <v/>
      </c>
      <c r="Y5465" s="7">
        <f>IF($C5465="","",V5465-M5465)</f>
        <v/>
      </c>
      <c r="AA5465">
        <f>IF($C5465="","",IF(COUNTIF($C$2:$C5465,$C5465)=1,1,0))</f>
        <v/>
      </c>
      <c r="AB5465">
        <f>IF($AA5465=1,SUMPRODUCT(--($AE$2:$AE$6001&lt;$AE5465))+1,"")</f>
        <v/>
      </c>
      <c r="AC5465">
        <f>IF($C5465="","",IF(OR($W5465=TRUE(),$W5465="TRUE"),0,1))</f>
        <v/>
      </c>
      <c r="AD5465">
        <f>IF($C5465="","",IF($Z5465="Yes",1,0))</f>
        <v/>
      </c>
      <c r="AE5465">
        <f>IF($AA5465=1,IFERROR(IF(VALUE($C5465)&lt;100000000,VALUE($C5465),1000000000),IFERROR(IF(VALUE(MID($C5465,2,20))&lt;100000000,VALUE(MID($C5465,2,20)),1000000000),1000000000))+ROW()/100000,"")</f>
        <v/>
      </c>
    </row>
    <row r="5466">
      <c r="M5466" s="7">
        <f>IF($C5466="","",L5466*V5466/100)</f>
        <v/>
      </c>
      <c r="N5466" s="11" t="n"/>
      <c r="R5466" s="7" t="n"/>
      <c r="T5466" s="7" t="n"/>
      <c r="U5466" s="7">
        <f>IF($C5466="","",T5466*X5466/100)</f>
        <v/>
      </c>
      <c r="V5466" s="7">
        <f>IF($C5466="","",T5466-U5466)</f>
        <v/>
      </c>
      <c r="X5466">
        <f>IF($C5466="","",IF($AD5466=1,Settings!$C$8,IF($AC5466=1,Settings!$C$6,Settings!$C$7))*100)</f>
        <v/>
      </c>
      <c r="Y5466" s="7">
        <f>IF($C5466="","",V5466-M5466)</f>
        <v/>
      </c>
      <c r="AA5466">
        <f>IF($C5466="","",IF(COUNTIF($C$2:$C5466,$C5466)=1,1,0))</f>
        <v/>
      </c>
      <c r="AB5466">
        <f>IF($AA5466=1,SUMPRODUCT(--($AE$2:$AE$6001&lt;$AE5466))+1,"")</f>
        <v/>
      </c>
      <c r="AC5466">
        <f>IF($C5466="","",IF(OR($W5466=TRUE(),$W5466="TRUE"),0,1))</f>
        <v/>
      </c>
      <c r="AD5466">
        <f>IF($C5466="","",IF($Z5466="Yes",1,0))</f>
        <v/>
      </c>
      <c r="AE5466">
        <f>IF($AA5466=1,IFERROR(IF(VALUE($C5466)&lt;100000000,VALUE($C5466),1000000000),IFERROR(IF(VALUE(MID($C5466,2,20))&lt;100000000,VALUE(MID($C5466,2,20)),1000000000),1000000000))+ROW()/100000,"")</f>
        <v/>
      </c>
    </row>
    <row r="5467">
      <c r="M5467" s="7">
        <f>IF($C5467="","",L5467*V5467/100)</f>
        <v/>
      </c>
      <c r="N5467" s="11" t="n"/>
      <c r="R5467" s="7" t="n"/>
      <c r="T5467" s="7" t="n"/>
      <c r="U5467" s="7">
        <f>IF($C5467="","",T5467*X5467/100)</f>
        <v/>
      </c>
      <c r="V5467" s="7">
        <f>IF($C5467="","",T5467-U5467)</f>
        <v/>
      </c>
      <c r="X5467">
        <f>IF($C5467="","",IF($AD5467=1,Settings!$C$8,IF($AC5467=1,Settings!$C$6,Settings!$C$7))*100)</f>
        <v/>
      </c>
      <c r="Y5467" s="7">
        <f>IF($C5467="","",V5467-M5467)</f>
        <v/>
      </c>
      <c r="AA5467">
        <f>IF($C5467="","",IF(COUNTIF($C$2:$C5467,$C5467)=1,1,0))</f>
        <v/>
      </c>
      <c r="AB5467">
        <f>IF($AA5467=1,SUMPRODUCT(--($AE$2:$AE$6001&lt;$AE5467))+1,"")</f>
        <v/>
      </c>
      <c r="AC5467">
        <f>IF($C5467="","",IF(OR($W5467=TRUE(),$W5467="TRUE"),0,1))</f>
        <v/>
      </c>
      <c r="AD5467">
        <f>IF($C5467="","",IF($Z5467="Yes",1,0))</f>
        <v/>
      </c>
      <c r="AE5467">
        <f>IF($AA5467=1,IFERROR(IF(VALUE($C5467)&lt;100000000,VALUE($C5467),1000000000),IFERROR(IF(VALUE(MID($C5467,2,20))&lt;100000000,VALUE(MID($C5467,2,20)),1000000000),1000000000))+ROW()/100000,"")</f>
        <v/>
      </c>
    </row>
    <row r="5468">
      <c r="M5468" s="7">
        <f>IF($C5468="","",L5468*V5468/100)</f>
        <v/>
      </c>
      <c r="N5468" s="11" t="n"/>
      <c r="R5468" s="7" t="n"/>
      <c r="T5468" s="7" t="n"/>
      <c r="U5468" s="7">
        <f>IF($C5468="","",T5468*X5468/100)</f>
        <v/>
      </c>
      <c r="V5468" s="7">
        <f>IF($C5468="","",T5468-U5468)</f>
        <v/>
      </c>
      <c r="X5468">
        <f>IF($C5468="","",IF($AD5468=1,Settings!$C$8,IF($AC5468=1,Settings!$C$6,Settings!$C$7))*100)</f>
        <v/>
      </c>
      <c r="Y5468" s="7">
        <f>IF($C5468="","",V5468-M5468)</f>
        <v/>
      </c>
      <c r="AA5468">
        <f>IF($C5468="","",IF(COUNTIF($C$2:$C5468,$C5468)=1,1,0))</f>
        <v/>
      </c>
      <c r="AB5468">
        <f>IF($AA5468=1,SUMPRODUCT(--($AE$2:$AE$6001&lt;$AE5468))+1,"")</f>
        <v/>
      </c>
      <c r="AC5468">
        <f>IF($C5468="","",IF(OR($W5468=TRUE(),$W5468="TRUE"),0,1))</f>
        <v/>
      </c>
      <c r="AD5468">
        <f>IF($C5468="","",IF($Z5468="Yes",1,0))</f>
        <v/>
      </c>
      <c r="AE5468">
        <f>IF($AA5468=1,IFERROR(IF(VALUE($C5468)&lt;100000000,VALUE($C5468),1000000000),IFERROR(IF(VALUE(MID($C5468,2,20))&lt;100000000,VALUE(MID($C5468,2,20)),1000000000),1000000000))+ROW()/100000,"")</f>
        <v/>
      </c>
    </row>
    <row r="5469">
      <c r="M5469" s="7">
        <f>IF($C5469="","",L5469*V5469/100)</f>
        <v/>
      </c>
      <c r="N5469" s="11" t="n"/>
      <c r="R5469" s="7" t="n"/>
      <c r="T5469" s="7" t="n"/>
      <c r="U5469" s="7">
        <f>IF($C5469="","",T5469*X5469/100)</f>
        <v/>
      </c>
      <c r="V5469" s="7">
        <f>IF($C5469="","",T5469-U5469)</f>
        <v/>
      </c>
      <c r="X5469">
        <f>IF($C5469="","",IF($AD5469=1,Settings!$C$8,IF($AC5469=1,Settings!$C$6,Settings!$C$7))*100)</f>
        <v/>
      </c>
      <c r="Y5469" s="7">
        <f>IF($C5469="","",V5469-M5469)</f>
        <v/>
      </c>
      <c r="AA5469">
        <f>IF($C5469="","",IF(COUNTIF($C$2:$C5469,$C5469)=1,1,0))</f>
        <v/>
      </c>
      <c r="AB5469">
        <f>IF($AA5469=1,SUMPRODUCT(--($AE$2:$AE$6001&lt;$AE5469))+1,"")</f>
        <v/>
      </c>
      <c r="AC5469">
        <f>IF($C5469="","",IF(OR($W5469=TRUE(),$W5469="TRUE"),0,1))</f>
        <v/>
      </c>
      <c r="AD5469">
        <f>IF($C5469="","",IF($Z5469="Yes",1,0))</f>
        <v/>
      </c>
      <c r="AE5469">
        <f>IF($AA5469=1,IFERROR(IF(VALUE($C5469)&lt;100000000,VALUE($C5469),1000000000),IFERROR(IF(VALUE(MID($C5469,2,20))&lt;100000000,VALUE(MID($C5469,2,20)),1000000000),1000000000))+ROW()/100000,"")</f>
        <v/>
      </c>
    </row>
    <row r="5470">
      <c r="M5470" s="7">
        <f>IF($C5470="","",L5470*V5470/100)</f>
        <v/>
      </c>
      <c r="N5470" s="11" t="n"/>
      <c r="R5470" s="7" t="n"/>
      <c r="T5470" s="7" t="n"/>
      <c r="U5470" s="7">
        <f>IF($C5470="","",T5470*X5470/100)</f>
        <v/>
      </c>
      <c r="V5470" s="7">
        <f>IF($C5470="","",T5470-U5470)</f>
        <v/>
      </c>
      <c r="X5470">
        <f>IF($C5470="","",IF($AD5470=1,Settings!$C$8,IF($AC5470=1,Settings!$C$6,Settings!$C$7))*100)</f>
        <v/>
      </c>
      <c r="Y5470" s="7">
        <f>IF($C5470="","",V5470-M5470)</f>
        <v/>
      </c>
      <c r="AA5470">
        <f>IF($C5470="","",IF(COUNTIF($C$2:$C5470,$C5470)=1,1,0))</f>
        <v/>
      </c>
      <c r="AB5470">
        <f>IF($AA5470=1,SUMPRODUCT(--($AE$2:$AE$6001&lt;$AE5470))+1,"")</f>
        <v/>
      </c>
      <c r="AC5470">
        <f>IF($C5470="","",IF(OR($W5470=TRUE(),$W5470="TRUE"),0,1))</f>
        <v/>
      </c>
      <c r="AD5470">
        <f>IF($C5470="","",IF($Z5470="Yes",1,0))</f>
        <v/>
      </c>
      <c r="AE5470">
        <f>IF($AA5470=1,IFERROR(IF(VALUE($C5470)&lt;100000000,VALUE($C5470),1000000000),IFERROR(IF(VALUE(MID($C5470,2,20))&lt;100000000,VALUE(MID($C5470,2,20)),1000000000),1000000000))+ROW()/100000,"")</f>
        <v/>
      </c>
    </row>
    <row r="5471">
      <c r="M5471" s="7">
        <f>IF($C5471="","",L5471*V5471/100)</f>
        <v/>
      </c>
      <c r="N5471" s="11" t="n"/>
      <c r="R5471" s="7" t="n"/>
      <c r="T5471" s="7" t="n"/>
      <c r="U5471" s="7">
        <f>IF($C5471="","",T5471*X5471/100)</f>
        <v/>
      </c>
      <c r="V5471" s="7">
        <f>IF($C5471="","",T5471-U5471)</f>
        <v/>
      </c>
      <c r="X5471">
        <f>IF($C5471="","",IF($AD5471=1,Settings!$C$8,IF($AC5471=1,Settings!$C$6,Settings!$C$7))*100)</f>
        <v/>
      </c>
      <c r="Y5471" s="7">
        <f>IF($C5471="","",V5471-M5471)</f>
        <v/>
      </c>
      <c r="AA5471">
        <f>IF($C5471="","",IF(COUNTIF($C$2:$C5471,$C5471)=1,1,0))</f>
        <v/>
      </c>
      <c r="AB5471">
        <f>IF($AA5471=1,SUMPRODUCT(--($AE$2:$AE$6001&lt;$AE5471))+1,"")</f>
        <v/>
      </c>
      <c r="AC5471">
        <f>IF($C5471="","",IF(OR($W5471=TRUE(),$W5471="TRUE"),0,1))</f>
        <v/>
      </c>
      <c r="AD5471">
        <f>IF($C5471="","",IF($Z5471="Yes",1,0))</f>
        <v/>
      </c>
      <c r="AE5471">
        <f>IF($AA5471=1,IFERROR(IF(VALUE($C5471)&lt;100000000,VALUE($C5471),1000000000),IFERROR(IF(VALUE(MID($C5471,2,20))&lt;100000000,VALUE(MID($C5471,2,20)),1000000000),1000000000))+ROW()/100000,"")</f>
        <v/>
      </c>
    </row>
    <row r="5472">
      <c r="M5472" s="7">
        <f>IF($C5472="","",L5472*V5472/100)</f>
        <v/>
      </c>
      <c r="N5472" s="11" t="n"/>
      <c r="R5472" s="7" t="n"/>
      <c r="T5472" s="7" t="n"/>
      <c r="U5472" s="7">
        <f>IF($C5472="","",T5472*X5472/100)</f>
        <v/>
      </c>
      <c r="V5472" s="7">
        <f>IF($C5472="","",T5472-U5472)</f>
        <v/>
      </c>
      <c r="X5472">
        <f>IF($C5472="","",IF($AD5472=1,Settings!$C$8,IF($AC5472=1,Settings!$C$6,Settings!$C$7))*100)</f>
        <v/>
      </c>
      <c r="Y5472" s="7">
        <f>IF($C5472="","",V5472-M5472)</f>
        <v/>
      </c>
      <c r="AA5472">
        <f>IF($C5472="","",IF(COUNTIF($C$2:$C5472,$C5472)=1,1,0))</f>
        <v/>
      </c>
      <c r="AB5472">
        <f>IF($AA5472=1,SUMPRODUCT(--($AE$2:$AE$6001&lt;$AE5472))+1,"")</f>
        <v/>
      </c>
      <c r="AC5472">
        <f>IF($C5472="","",IF(OR($W5472=TRUE(),$W5472="TRUE"),0,1))</f>
        <v/>
      </c>
      <c r="AD5472">
        <f>IF($C5472="","",IF($Z5472="Yes",1,0))</f>
        <v/>
      </c>
      <c r="AE5472">
        <f>IF($AA5472=1,IFERROR(IF(VALUE($C5472)&lt;100000000,VALUE($C5472),1000000000),IFERROR(IF(VALUE(MID($C5472,2,20))&lt;100000000,VALUE(MID($C5472,2,20)),1000000000),1000000000))+ROW()/100000,"")</f>
        <v/>
      </c>
    </row>
    <row r="5473">
      <c r="M5473" s="7">
        <f>IF($C5473="","",L5473*V5473/100)</f>
        <v/>
      </c>
      <c r="N5473" s="11" t="n"/>
      <c r="R5473" s="7" t="n"/>
      <c r="T5473" s="7" t="n"/>
      <c r="U5473" s="7">
        <f>IF($C5473="","",T5473*X5473/100)</f>
        <v/>
      </c>
      <c r="V5473" s="7">
        <f>IF($C5473="","",T5473-U5473)</f>
        <v/>
      </c>
      <c r="X5473">
        <f>IF($C5473="","",IF($AD5473=1,Settings!$C$8,IF($AC5473=1,Settings!$C$6,Settings!$C$7))*100)</f>
        <v/>
      </c>
      <c r="Y5473" s="7">
        <f>IF($C5473="","",V5473-M5473)</f>
        <v/>
      </c>
      <c r="AA5473">
        <f>IF($C5473="","",IF(COUNTIF($C$2:$C5473,$C5473)=1,1,0))</f>
        <v/>
      </c>
      <c r="AB5473">
        <f>IF($AA5473=1,SUMPRODUCT(--($AE$2:$AE$6001&lt;$AE5473))+1,"")</f>
        <v/>
      </c>
      <c r="AC5473">
        <f>IF($C5473="","",IF(OR($W5473=TRUE(),$W5473="TRUE"),0,1))</f>
        <v/>
      </c>
      <c r="AD5473">
        <f>IF($C5473="","",IF($Z5473="Yes",1,0))</f>
        <v/>
      </c>
      <c r="AE5473">
        <f>IF($AA5473=1,IFERROR(IF(VALUE($C5473)&lt;100000000,VALUE($C5473),1000000000),IFERROR(IF(VALUE(MID($C5473,2,20))&lt;100000000,VALUE(MID($C5473,2,20)),1000000000),1000000000))+ROW()/100000,"")</f>
        <v/>
      </c>
    </row>
    <row r="5474">
      <c r="M5474" s="7">
        <f>IF($C5474="","",L5474*V5474/100)</f>
        <v/>
      </c>
      <c r="N5474" s="11" t="n"/>
      <c r="R5474" s="7" t="n"/>
      <c r="T5474" s="7" t="n"/>
      <c r="U5474" s="7">
        <f>IF($C5474="","",T5474*X5474/100)</f>
        <v/>
      </c>
      <c r="V5474" s="7">
        <f>IF($C5474="","",T5474-U5474)</f>
        <v/>
      </c>
      <c r="X5474">
        <f>IF($C5474="","",IF($AD5474=1,Settings!$C$8,IF($AC5474=1,Settings!$C$6,Settings!$C$7))*100)</f>
        <v/>
      </c>
      <c r="Y5474" s="7">
        <f>IF($C5474="","",V5474-M5474)</f>
        <v/>
      </c>
      <c r="AA5474">
        <f>IF($C5474="","",IF(COUNTIF($C$2:$C5474,$C5474)=1,1,0))</f>
        <v/>
      </c>
      <c r="AB5474">
        <f>IF($AA5474=1,SUMPRODUCT(--($AE$2:$AE$6001&lt;$AE5474))+1,"")</f>
        <v/>
      </c>
      <c r="AC5474">
        <f>IF($C5474="","",IF(OR($W5474=TRUE(),$W5474="TRUE"),0,1))</f>
        <v/>
      </c>
      <c r="AD5474">
        <f>IF($C5474="","",IF($Z5474="Yes",1,0))</f>
        <v/>
      </c>
      <c r="AE5474">
        <f>IF($AA5474=1,IFERROR(IF(VALUE($C5474)&lt;100000000,VALUE($C5474),1000000000),IFERROR(IF(VALUE(MID($C5474,2,20))&lt;100000000,VALUE(MID($C5474,2,20)),1000000000),1000000000))+ROW()/100000,"")</f>
        <v/>
      </c>
    </row>
    <row r="5475">
      <c r="M5475" s="7">
        <f>IF($C5475="","",L5475*V5475/100)</f>
        <v/>
      </c>
      <c r="N5475" s="11" t="n"/>
      <c r="R5475" s="7" t="n"/>
      <c r="T5475" s="7" t="n"/>
      <c r="U5475" s="7">
        <f>IF($C5475="","",T5475*X5475/100)</f>
        <v/>
      </c>
      <c r="V5475" s="7">
        <f>IF($C5475="","",T5475-U5475)</f>
        <v/>
      </c>
      <c r="X5475">
        <f>IF($C5475="","",IF($AD5475=1,Settings!$C$8,IF($AC5475=1,Settings!$C$6,Settings!$C$7))*100)</f>
        <v/>
      </c>
      <c r="Y5475" s="7">
        <f>IF($C5475="","",V5475-M5475)</f>
        <v/>
      </c>
      <c r="AA5475">
        <f>IF($C5475="","",IF(COUNTIF($C$2:$C5475,$C5475)=1,1,0))</f>
        <v/>
      </c>
      <c r="AB5475">
        <f>IF($AA5475=1,SUMPRODUCT(--($AE$2:$AE$6001&lt;$AE5475))+1,"")</f>
        <v/>
      </c>
      <c r="AC5475">
        <f>IF($C5475="","",IF(OR($W5475=TRUE(),$W5475="TRUE"),0,1))</f>
        <v/>
      </c>
      <c r="AD5475">
        <f>IF($C5475="","",IF($Z5475="Yes",1,0))</f>
        <v/>
      </c>
      <c r="AE5475">
        <f>IF($AA5475=1,IFERROR(IF(VALUE($C5475)&lt;100000000,VALUE($C5475),1000000000),IFERROR(IF(VALUE(MID($C5475,2,20))&lt;100000000,VALUE(MID($C5475,2,20)),1000000000),1000000000))+ROW()/100000,"")</f>
        <v/>
      </c>
    </row>
    <row r="5476">
      <c r="M5476" s="7">
        <f>IF($C5476="","",L5476*V5476/100)</f>
        <v/>
      </c>
      <c r="N5476" s="11" t="n"/>
      <c r="R5476" s="7" t="n"/>
      <c r="T5476" s="7" t="n"/>
      <c r="U5476" s="7">
        <f>IF($C5476="","",T5476*X5476/100)</f>
        <v/>
      </c>
      <c r="V5476" s="7">
        <f>IF($C5476="","",T5476-U5476)</f>
        <v/>
      </c>
      <c r="X5476">
        <f>IF($C5476="","",IF($AD5476=1,Settings!$C$8,IF($AC5476=1,Settings!$C$6,Settings!$C$7))*100)</f>
        <v/>
      </c>
      <c r="Y5476" s="7">
        <f>IF($C5476="","",V5476-M5476)</f>
        <v/>
      </c>
      <c r="AA5476">
        <f>IF($C5476="","",IF(COUNTIF($C$2:$C5476,$C5476)=1,1,0))</f>
        <v/>
      </c>
      <c r="AB5476">
        <f>IF($AA5476=1,SUMPRODUCT(--($AE$2:$AE$6001&lt;$AE5476))+1,"")</f>
        <v/>
      </c>
      <c r="AC5476">
        <f>IF($C5476="","",IF(OR($W5476=TRUE(),$W5476="TRUE"),0,1))</f>
        <v/>
      </c>
      <c r="AD5476">
        <f>IF($C5476="","",IF($Z5476="Yes",1,0))</f>
        <v/>
      </c>
      <c r="AE5476">
        <f>IF($AA5476=1,IFERROR(IF(VALUE($C5476)&lt;100000000,VALUE($C5476),1000000000),IFERROR(IF(VALUE(MID($C5476,2,20))&lt;100000000,VALUE(MID($C5476,2,20)),1000000000),1000000000))+ROW()/100000,"")</f>
        <v/>
      </c>
    </row>
    <row r="5477">
      <c r="M5477" s="7">
        <f>IF($C5477="","",L5477*V5477/100)</f>
        <v/>
      </c>
      <c r="N5477" s="11" t="n"/>
      <c r="R5477" s="7" t="n"/>
      <c r="T5477" s="7" t="n"/>
      <c r="U5477" s="7">
        <f>IF($C5477="","",T5477*X5477/100)</f>
        <v/>
      </c>
      <c r="V5477" s="7">
        <f>IF($C5477="","",T5477-U5477)</f>
        <v/>
      </c>
      <c r="X5477">
        <f>IF($C5477="","",IF($AD5477=1,Settings!$C$8,IF($AC5477=1,Settings!$C$6,Settings!$C$7))*100)</f>
        <v/>
      </c>
      <c r="Y5477" s="7">
        <f>IF($C5477="","",V5477-M5477)</f>
        <v/>
      </c>
      <c r="AA5477">
        <f>IF($C5477="","",IF(COUNTIF($C$2:$C5477,$C5477)=1,1,0))</f>
        <v/>
      </c>
      <c r="AB5477">
        <f>IF($AA5477=1,SUMPRODUCT(--($AE$2:$AE$6001&lt;$AE5477))+1,"")</f>
        <v/>
      </c>
      <c r="AC5477">
        <f>IF($C5477="","",IF(OR($W5477=TRUE(),$W5477="TRUE"),0,1))</f>
        <v/>
      </c>
      <c r="AD5477">
        <f>IF($C5477="","",IF($Z5477="Yes",1,0))</f>
        <v/>
      </c>
      <c r="AE5477">
        <f>IF($AA5477=1,IFERROR(IF(VALUE($C5477)&lt;100000000,VALUE($C5477),1000000000),IFERROR(IF(VALUE(MID($C5477,2,20))&lt;100000000,VALUE(MID($C5477,2,20)),1000000000),1000000000))+ROW()/100000,"")</f>
        <v/>
      </c>
    </row>
    <row r="5478">
      <c r="M5478" s="7">
        <f>IF($C5478="","",L5478*V5478/100)</f>
        <v/>
      </c>
      <c r="N5478" s="11" t="n"/>
      <c r="R5478" s="7" t="n"/>
      <c r="T5478" s="7" t="n"/>
      <c r="U5478" s="7">
        <f>IF($C5478="","",T5478*X5478/100)</f>
        <v/>
      </c>
      <c r="V5478" s="7">
        <f>IF($C5478="","",T5478-U5478)</f>
        <v/>
      </c>
      <c r="X5478">
        <f>IF($C5478="","",IF($AD5478=1,Settings!$C$8,IF($AC5478=1,Settings!$C$6,Settings!$C$7))*100)</f>
        <v/>
      </c>
      <c r="Y5478" s="7">
        <f>IF($C5478="","",V5478-M5478)</f>
        <v/>
      </c>
      <c r="AA5478">
        <f>IF($C5478="","",IF(COUNTIF($C$2:$C5478,$C5478)=1,1,0))</f>
        <v/>
      </c>
      <c r="AB5478">
        <f>IF($AA5478=1,SUMPRODUCT(--($AE$2:$AE$6001&lt;$AE5478))+1,"")</f>
        <v/>
      </c>
      <c r="AC5478">
        <f>IF($C5478="","",IF(OR($W5478=TRUE(),$W5478="TRUE"),0,1))</f>
        <v/>
      </c>
      <c r="AD5478">
        <f>IF($C5478="","",IF($Z5478="Yes",1,0))</f>
        <v/>
      </c>
      <c r="AE5478">
        <f>IF($AA5478=1,IFERROR(IF(VALUE($C5478)&lt;100000000,VALUE($C5478),1000000000),IFERROR(IF(VALUE(MID($C5478,2,20))&lt;100000000,VALUE(MID($C5478,2,20)),1000000000),1000000000))+ROW()/100000,"")</f>
        <v/>
      </c>
    </row>
    <row r="5479">
      <c r="M5479" s="7">
        <f>IF($C5479="","",L5479*V5479/100)</f>
        <v/>
      </c>
      <c r="N5479" s="11" t="n"/>
      <c r="R5479" s="7" t="n"/>
      <c r="T5479" s="7" t="n"/>
      <c r="U5479" s="7">
        <f>IF($C5479="","",T5479*X5479/100)</f>
        <v/>
      </c>
      <c r="V5479" s="7">
        <f>IF($C5479="","",T5479-U5479)</f>
        <v/>
      </c>
      <c r="X5479">
        <f>IF($C5479="","",IF($AD5479=1,Settings!$C$8,IF($AC5479=1,Settings!$C$6,Settings!$C$7))*100)</f>
        <v/>
      </c>
      <c r="Y5479" s="7">
        <f>IF($C5479="","",V5479-M5479)</f>
        <v/>
      </c>
      <c r="AA5479">
        <f>IF($C5479="","",IF(COUNTIF($C$2:$C5479,$C5479)=1,1,0))</f>
        <v/>
      </c>
      <c r="AB5479">
        <f>IF($AA5479=1,SUMPRODUCT(--($AE$2:$AE$6001&lt;$AE5479))+1,"")</f>
        <v/>
      </c>
      <c r="AC5479">
        <f>IF($C5479="","",IF(OR($W5479=TRUE(),$W5479="TRUE"),0,1))</f>
        <v/>
      </c>
      <c r="AD5479">
        <f>IF($C5479="","",IF($Z5479="Yes",1,0))</f>
        <v/>
      </c>
      <c r="AE5479">
        <f>IF($AA5479=1,IFERROR(IF(VALUE($C5479)&lt;100000000,VALUE($C5479),1000000000),IFERROR(IF(VALUE(MID($C5479,2,20))&lt;100000000,VALUE(MID($C5479,2,20)),1000000000),1000000000))+ROW()/100000,"")</f>
        <v/>
      </c>
    </row>
    <row r="5480">
      <c r="M5480" s="7">
        <f>IF($C5480="","",L5480*V5480/100)</f>
        <v/>
      </c>
      <c r="N5480" s="11" t="n"/>
      <c r="R5480" s="7" t="n"/>
      <c r="T5480" s="7" t="n"/>
      <c r="U5480" s="7">
        <f>IF($C5480="","",T5480*X5480/100)</f>
        <v/>
      </c>
      <c r="V5480" s="7">
        <f>IF($C5480="","",T5480-U5480)</f>
        <v/>
      </c>
      <c r="X5480">
        <f>IF($C5480="","",IF($AD5480=1,Settings!$C$8,IF($AC5480=1,Settings!$C$6,Settings!$C$7))*100)</f>
        <v/>
      </c>
      <c r="Y5480" s="7">
        <f>IF($C5480="","",V5480-M5480)</f>
        <v/>
      </c>
      <c r="AA5480">
        <f>IF($C5480="","",IF(COUNTIF($C$2:$C5480,$C5480)=1,1,0))</f>
        <v/>
      </c>
      <c r="AB5480">
        <f>IF($AA5480=1,SUMPRODUCT(--($AE$2:$AE$6001&lt;$AE5480))+1,"")</f>
        <v/>
      </c>
      <c r="AC5480">
        <f>IF($C5480="","",IF(OR($W5480=TRUE(),$W5480="TRUE"),0,1))</f>
        <v/>
      </c>
      <c r="AD5480">
        <f>IF($C5480="","",IF($Z5480="Yes",1,0))</f>
        <v/>
      </c>
      <c r="AE5480">
        <f>IF($AA5480=1,IFERROR(IF(VALUE($C5480)&lt;100000000,VALUE($C5480),1000000000),IFERROR(IF(VALUE(MID($C5480,2,20))&lt;100000000,VALUE(MID($C5480,2,20)),1000000000),1000000000))+ROW()/100000,"")</f>
        <v/>
      </c>
    </row>
    <row r="5481">
      <c r="M5481" s="7">
        <f>IF($C5481="","",L5481*V5481/100)</f>
        <v/>
      </c>
      <c r="N5481" s="11" t="n"/>
      <c r="R5481" s="7" t="n"/>
      <c r="T5481" s="7" t="n"/>
      <c r="U5481" s="7">
        <f>IF($C5481="","",T5481*X5481/100)</f>
        <v/>
      </c>
      <c r="V5481" s="7">
        <f>IF($C5481="","",T5481-U5481)</f>
        <v/>
      </c>
      <c r="X5481">
        <f>IF($C5481="","",IF($AD5481=1,Settings!$C$8,IF($AC5481=1,Settings!$C$6,Settings!$C$7))*100)</f>
        <v/>
      </c>
      <c r="Y5481" s="7">
        <f>IF($C5481="","",V5481-M5481)</f>
        <v/>
      </c>
      <c r="AA5481">
        <f>IF($C5481="","",IF(COUNTIF($C$2:$C5481,$C5481)=1,1,0))</f>
        <v/>
      </c>
      <c r="AB5481">
        <f>IF($AA5481=1,SUMPRODUCT(--($AE$2:$AE$6001&lt;$AE5481))+1,"")</f>
        <v/>
      </c>
      <c r="AC5481">
        <f>IF($C5481="","",IF(OR($W5481=TRUE(),$W5481="TRUE"),0,1))</f>
        <v/>
      </c>
      <c r="AD5481">
        <f>IF($C5481="","",IF($Z5481="Yes",1,0))</f>
        <v/>
      </c>
      <c r="AE5481">
        <f>IF($AA5481=1,IFERROR(IF(VALUE($C5481)&lt;100000000,VALUE($C5481),1000000000),IFERROR(IF(VALUE(MID($C5481,2,20))&lt;100000000,VALUE(MID($C5481,2,20)),1000000000),1000000000))+ROW()/100000,"")</f>
        <v/>
      </c>
    </row>
    <row r="5482">
      <c r="M5482" s="7">
        <f>IF($C5482="","",L5482*V5482/100)</f>
        <v/>
      </c>
      <c r="N5482" s="11" t="n"/>
      <c r="R5482" s="7" t="n"/>
      <c r="T5482" s="7" t="n"/>
      <c r="U5482" s="7">
        <f>IF($C5482="","",T5482*X5482/100)</f>
        <v/>
      </c>
      <c r="V5482" s="7">
        <f>IF($C5482="","",T5482-U5482)</f>
        <v/>
      </c>
      <c r="X5482">
        <f>IF($C5482="","",IF($AD5482=1,Settings!$C$8,IF($AC5482=1,Settings!$C$6,Settings!$C$7))*100)</f>
        <v/>
      </c>
      <c r="Y5482" s="7">
        <f>IF($C5482="","",V5482-M5482)</f>
        <v/>
      </c>
      <c r="AA5482">
        <f>IF($C5482="","",IF(COUNTIF($C$2:$C5482,$C5482)=1,1,0))</f>
        <v/>
      </c>
      <c r="AB5482">
        <f>IF($AA5482=1,SUMPRODUCT(--($AE$2:$AE$6001&lt;$AE5482))+1,"")</f>
        <v/>
      </c>
      <c r="AC5482">
        <f>IF($C5482="","",IF(OR($W5482=TRUE(),$W5482="TRUE"),0,1))</f>
        <v/>
      </c>
      <c r="AD5482">
        <f>IF($C5482="","",IF($Z5482="Yes",1,0))</f>
        <v/>
      </c>
      <c r="AE5482">
        <f>IF($AA5482=1,IFERROR(IF(VALUE($C5482)&lt;100000000,VALUE($C5482),1000000000),IFERROR(IF(VALUE(MID($C5482,2,20))&lt;100000000,VALUE(MID($C5482,2,20)),1000000000),1000000000))+ROW()/100000,"")</f>
        <v/>
      </c>
    </row>
    <row r="5483">
      <c r="M5483" s="7">
        <f>IF($C5483="","",L5483*V5483/100)</f>
        <v/>
      </c>
      <c r="N5483" s="11" t="n"/>
      <c r="R5483" s="7" t="n"/>
      <c r="T5483" s="7" t="n"/>
      <c r="U5483" s="7">
        <f>IF($C5483="","",T5483*X5483/100)</f>
        <v/>
      </c>
      <c r="V5483" s="7">
        <f>IF($C5483="","",T5483-U5483)</f>
        <v/>
      </c>
      <c r="X5483">
        <f>IF($C5483="","",IF($AD5483=1,Settings!$C$8,IF($AC5483=1,Settings!$C$6,Settings!$C$7))*100)</f>
        <v/>
      </c>
      <c r="Y5483" s="7">
        <f>IF($C5483="","",V5483-M5483)</f>
        <v/>
      </c>
      <c r="AA5483">
        <f>IF($C5483="","",IF(COUNTIF($C$2:$C5483,$C5483)=1,1,0))</f>
        <v/>
      </c>
      <c r="AB5483">
        <f>IF($AA5483=1,SUMPRODUCT(--($AE$2:$AE$6001&lt;$AE5483))+1,"")</f>
        <v/>
      </c>
      <c r="AC5483">
        <f>IF($C5483="","",IF(OR($W5483=TRUE(),$W5483="TRUE"),0,1))</f>
        <v/>
      </c>
      <c r="AD5483">
        <f>IF($C5483="","",IF($Z5483="Yes",1,0))</f>
        <v/>
      </c>
      <c r="AE5483">
        <f>IF($AA5483=1,IFERROR(IF(VALUE($C5483)&lt;100000000,VALUE($C5483),1000000000),IFERROR(IF(VALUE(MID($C5483,2,20))&lt;100000000,VALUE(MID($C5483,2,20)),1000000000),1000000000))+ROW()/100000,"")</f>
        <v/>
      </c>
    </row>
    <row r="5484">
      <c r="M5484" s="7">
        <f>IF($C5484="","",L5484*V5484/100)</f>
        <v/>
      </c>
      <c r="N5484" s="11" t="n"/>
      <c r="R5484" s="7" t="n"/>
      <c r="T5484" s="7" t="n"/>
      <c r="U5484" s="7">
        <f>IF($C5484="","",T5484*X5484/100)</f>
        <v/>
      </c>
      <c r="V5484" s="7">
        <f>IF($C5484="","",T5484-U5484)</f>
        <v/>
      </c>
      <c r="X5484">
        <f>IF($C5484="","",IF($AD5484=1,Settings!$C$8,IF($AC5484=1,Settings!$C$6,Settings!$C$7))*100)</f>
        <v/>
      </c>
      <c r="Y5484" s="7">
        <f>IF($C5484="","",V5484-M5484)</f>
        <v/>
      </c>
      <c r="AA5484">
        <f>IF($C5484="","",IF(COUNTIF($C$2:$C5484,$C5484)=1,1,0))</f>
        <v/>
      </c>
      <c r="AB5484">
        <f>IF($AA5484=1,SUMPRODUCT(--($AE$2:$AE$6001&lt;$AE5484))+1,"")</f>
        <v/>
      </c>
      <c r="AC5484">
        <f>IF($C5484="","",IF(OR($W5484=TRUE(),$W5484="TRUE"),0,1))</f>
        <v/>
      </c>
      <c r="AD5484">
        <f>IF($C5484="","",IF($Z5484="Yes",1,0))</f>
        <v/>
      </c>
      <c r="AE5484">
        <f>IF($AA5484=1,IFERROR(IF(VALUE($C5484)&lt;100000000,VALUE($C5484),1000000000),IFERROR(IF(VALUE(MID($C5484,2,20))&lt;100000000,VALUE(MID($C5484,2,20)),1000000000),1000000000))+ROW()/100000,"")</f>
        <v/>
      </c>
    </row>
    <row r="5485">
      <c r="M5485" s="7">
        <f>IF($C5485="","",L5485*V5485/100)</f>
        <v/>
      </c>
      <c r="N5485" s="11" t="n"/>
      <c r="R5485" s="7" t="n"/>
      <c r="T5485" s="7" t="n"/>
      <c r="U5485" s="7">
        <f>IF($C5485="","",T5485*X5485/100)</f>
        <v/>
      </c>
      <c r="V5485" s="7">
        <f>IF($C5485="","",T5485-U5485)</f>
        <v/>
      </c>
      <c r="X5485">
        <f>IF($C5485="","",IF($AD5485=1,Settings!$C$8,IF($AC5485=1,Settings!$C$6,Settings!$C$7))*100)</f>
        <v/>
      </c>
      <c r="Y5485" s="7">
        <f>IF($C5485="","",V5485-M5485)</f>
        <v/>
      </c>
      <c r="AA5485">
        <f>IF($C5485="","",IF(COUNTIF($C$2:$C5485,$C5485)=1,1,0))</f>
        <v/>
      </c>
      <c r="AB5485">
        <f>IF($AA5485=1,SUMPRODUCT(--($AE$2:$AE$6001&lt;$AE5485))+1,"")</f>
        <v/>
      </c>
      <c r="AC5485">
        <f>IF($C5485="","",IF(OR($W5485=TRUE(),$W5485="TRUE"),0,1))</f>
        <v/>
      </c>
      <c r="AD5485">
        <f>IF($C5485="","",IF($Z5485="Yes",1,0))</f>
        <v/>
      </c>
      <c r="AE5485">
        <f>IF($AA5485=1,IFERROR(IF(VALUE($C5485)&lt;100000000,VALUE($C5485),1000000000),IFERROR(IF(VALUE(MID($C5485,2,20))&lt;100000000,VALUE(MID($C5485,2,20)),1000000000),1000000000))+ROW()/100000,"")</f>
        <v/>
      </c>
    </row>
    <row r="5486">
      <c r="M5486" s="7">
        <f>IF($C5486="","",L5486*V5486/100)</f>
        <v/>
      </c>
      <c r="N5486" s="11" t="n"/>
      <c r="R5486" s="7" t="n"/>
      <c r="T5486" s="7" t="n"/>
      <c r="U5486" s="7">
        <f>IF($C5486="","",T5486*X5486/100)</f>
        <v/>
      </c>
      <c r="V5486" s="7">
        <f>IF($C5486="","",T5486-U5486)</f>
        <v/>
      </c>
      <c r="X5486">
        <f>IF($C5486="","",IF($AD5486=1,Settings!$C$8,IF($AC5486=1,Settings!$C$6,Settings!$C$7))*100)</f>
        <v/>
      </c>
      <c r="Y5486" s="7">
        <f>IF($C5486="","",V5486-M5486)</f>
        <v/>
      </c>
      <c r="AA5486">
        <f>IF($C5486="","",IF(COUNTIF($C$2:$C5486,$C5486)=1,1,0))</f>
        <v/>
      </c>
      <c r="AB5486">
        <f>IF($AA5486=1,SUMPRODUCT(--($AE$2:$AE$6001&lt;$AE5486))+1,"")</f>
        <v/>
      </c>
      <c r="AC5486">
        <f>IF($C5486="","",IF(OR($W5486=TRUE(),$W5486="TRUE"),0,1))</f>
        <v/>
      </c>
      <c r="AD5486">
        <f>IF($C5486="","",IF($Z5486="Yes",1,0))</f>
        <v/>
      </c>
      <c r="AE5486">
        <f>IF($AA5486=1,IFERROR(IF(VALUE($C5486)&lt;100000000,VALUE($C5486),1000000000),IFERROR(IF(VALUE(MID($C5486,2,20))&lt;100000000,VALUE(MID($C5486,2,20)),1000000000),1000000000))+ROW()/100000,"")</f>
        <v/>
      </c>
    </row>
    <row r="5487">
      <c r="M5487" s="7">
        <f>IF($C5487="","",L5487*V5487/100)</f>
        <v/>
      </c>
      <c r="N5487" s="11" t="n"/>
      <c r="R5487" s="7" t="n"/>
      <c r="T5487" s="7" t="n"/>
      <c r="U5487" s="7">
        <f>IF($C5487="","",T5487*X5487/100)</f>
        <v/>
      </c>
      <c r="V5487" s="7">
        <f>IF($C5487="","",T5487-U5487)</f>
        <v/>
      </c>
      <c r="X5487">
        <f>IF($C5487="","",IF($AD5487=1,Settings!$C$8,IF($AC5487=1,Settings!$C$6,Settings!$C$7))*100)</f>
        <v/>
      </c>
      <c r="Y5487" s="7">
        <f>IF($C5487="","",V5487-M5487)</f>
        <v/>
      </c>
      <c r="AA5487">
        <f>IF($C5487="","",IF(COUNTIF($C$2:$C5487,$C5487)=1,1,0))</f>
        <v/>
      </c>
      <c r="AB5487">
        <f>IF($AA5487=1,SUMPRODUCT(--($AE$2:$AE$6001&lt;$AE5487))+1,"")</f>
        <v/>
      </c>
      <c r="AC5487">
        <f>IF($C5487="","",IF(OR($W5487=TRUE(),$W5487="TRUE"),0,1))</f>
        <v/>
      </c>
      <c r="AD5487">
        <f>IF($C5487="","",IF($Z5487="Yes",1,0))</f>
        <v/>
      </c>
      <c r="AE5487">
        <f>IF($AA5487=1,IFERROR(IF(VALUE($C5487)&lt;100000000,VALUE($C5487),1000000000),IFERROR(IF(VALUE(MID($C5487,2,20))&lt;100000000,VALUE(MID($C5487,2,20)),1000000000),1000000000))+ROW()/100000,"")</f>
        <v/>
      </c>
    </row>
    <row r="5488">
      <c r="M5488" s="7">
        <f>IF($C5488="","",L5488*V5488/100)</f>
        <v/>
      </c>
      <c r="N5488" s="11" t="n"/>
      <c r="R5488" s="7" t="n"/>
      <c r="T5488" s="7" t="n"/>
      <c r="U5488" s="7">
        <f>IF($C5488="","",T5488*X5488/100)</f>
        <v/>
      </c>
      <c r="V5488" s="7">
        <f>IF($C5488="","",T5488-U5488)</f>
        <v/>
      </c>
      <c r="X5488">
        <f>IF($C5488="","",IF($AD5488=1,Settings!$C$8,IF($AC5488=1,Settings!$C$6,Settings!$C$7))*100)</f>
        <v/>
      </c>
      <c r="Y5488" s="7">
        <f>IF($C5488="","",V5488-M5488)</f>
        <v/>
      </c>
      <c r="AA5488">
        <f>IF($C5488="","",IF(COUNTIF($C$2:$C5488,$C5488)=1,1,0))</f>
        <v/>
      </c>
      <c r="AB5488">
        <f>IF($AA5488=1,SUMPRODUCT(--($AE$2:$AE$6001&lt;$AE5488))+1,"")</f>
        <v/>
      </c>
      <c r="AC5488">
        <f>IF($C5488="","",IF(OR($W5488=TRUE(),$W5488="TRUE"),0,1))</f>
        <v/>
      </c>
      <c r="AD5488">
        <f>IF($C5488="","",IF($Z5488="Yes",1,0))</f>
        <v/>
      </c>
      <c r="AE5488">
        <f>IF($AA5488=1,IFERROR(IF(VALUE($C5488)&lt;100000000,VALUE($C5488),1000000000),IFERROR(IF(VALUE(MID($C5488,2,20))&lt;100000000,VALUE(MID($C5488,2,20)),1000000000),1000000000))+ROW()/100000,"")</f>
        <v/>
      </c>
    </row>
    <row r="5489">
      <c r="M5489" s="7">
        <f>IF($C5489="","",L5489*V5489/100)</f>
        <v/>
      </c>
      <c r="N5489" s="11" t="n"/>
      <c r="R5489" s="7" t="n"/>
      <c r="T5489" s="7" t="n"/>
      <c r="U5489" s="7">
        <f>IF($C5489="","",T5489*X5489/100)</f>
        <v/>
      </c>
      <c r="V5489" s="7">
        <f>IF($C5489="","",T5489-U5489)</f>
        <v/>
      </c>
      <c r="X5489">
        <f>IF($C5489="","",IF($AD5489=1,Settings!$C$8,IF($AC5489=1,Settings!$C$6,Settings!$C$7))*100)</f>
        <v/>
      </c>
      <c r="Y5489" s="7">
        <f>IF($C5489="","",V5489-M5489)</f>
        <v/>
      </c>
      <c r="AA5489">
        <f>IF($C5489="","",IF(COUNTIF($C$2:$C5489,$C5489)=1,1,0))</f>
        <v/>
      </c>
      <c r="AB5489">
        <f>IF($AA5489=1,SUMPRODUCT(--($AE$2:$AE$6001&lt;$AE5489))+1,"")</f>
        <v/>
      </c>
      <c r="AC5489">
        <f>IF($C5489="","",IF(OR($W5489=TRUE(),$W5489="TRUE"),0,1))</f>
        <v/>
      </c>
      <c r="AD5489">
        <f>IF($C5489="","",IF($Z5489="Yes",1,0))</f>
        <v/>
      </c>
      <c r="AE5489">
        <f>IF($AA5489=1,IFERROR(IF(VALUE($C5489)&lt;100000000,VALUE($C5489),1000000000),IFERROR(IF(VALUE(MID($C5489,2,20))&lt;100000000,VALUE(MID($C5489,2,20)),1000000000),1000000000))+ROW()/100000,"")</f>
        <v/>
      </c>
    </row>
    <row r="5490">
      <c r="M5490" s="7">
        <f>IF($C5490="","",L5490*V5490/100)</f>
        <v/>
      </c>
      <c r="N5490" s="11" t="n"/>
      <c r="R5490" s="7" t="n"/>
      <c r="T5490" s="7" t="n"/>
      <c r="U5490" s="7">
        <f>IF($C5490="","",T5490*X5490/100)</f>
        <v/>
      </c>
      <c r="V5490" s="7">
        <f>IF($C5490="","",T5490-U5490)</f>
        <v/>
      </c>
      <c r="X5490">
        <f>IF($C5490="","",IF($AD5490=1,Settings!$C$8,IF($AC5490=1,Settings!$C$6,Settings!$C$7))*100)</f>
        <v/>
      </c>
      <c r="Y5490" s="7">
        <f>IF($C5490="","",V5490-M5490)</f>
        <v/>
      </c>
      <c r="AA5490">
        <f>IF($C5490="","",IF(COUNTIF($C$2:$C5490,$C5490)=1,1,0))</f>
        <v/>
      </c>
      <c r="AB5490">
        <f>IF($AA5490=1,SUMPRODUCT(--($AE$2:$AE$6001&lt;$AE5490))+1,"")</f>
        <v/>
      </c>
      <c r="AC5490">
        <f>IF($C5490="","",IF(OR($W5490=TRUE(),$W5490="TRUE"),0,1))</f>
        <v/>
      </c>
      <c r="AD5490">
        <f>IF($C5490="","",IF($Z5490="Yes",1,0))</f>
        <v/>
      </c>
      <c r="AE5490">
        <f>IF($AA5490=1,IFERROR(IF(VALUE($C5490)&lt;100000000,VALUE($C5490),1000000000),IFERROR(IF(VALUE(MID($C5490,2,20))&lt;100000000,VALUE(MID($C5490,2,20)),1000000000),1000000000))+ROW()/100000,"")</f>
        <v/>
      </c>
    </row>
    <row r="5491">
      <c r="M5491" s="7">
        <f>IF($C5491="","",L5491*V5491/100)</f>
        <v/>
      </c>
      <c r="N5491" s="11" t="n"/>
      <c r="R5491" s="7" t="n"/>
      <c r="T5491" s="7" t="n"/>
      <c r="U5491" s="7">
        <f>IF($C5491="","",T5491*X5491/100)</f>
        <v/>
      </c>
      <c r="V5491" s="7">
        <f>IF($C5491="","",T5491-U5491)</f>
        <v/>
      </c>
      <c r="X5491">
        <f>IF($C5491="","",IF($AD5491=1,Settings!$C$8,IF($AC5491=1,Settings!$C$6,Settings!$C$7))*100)</f>
        <v/>
      </c>
      <c r="Y5491" s="7">
        <f>IF($C5491="","",V5491-M5491)</f>
        <v/>
      </c>
      <c r="AA5491">
        <f>IF($C5491="","",IF(COUNTIF($C$2:$C5491,$C5491)=1,1,0))</f>
        <v/>
      </c>
      <c r="AB5491">
        <f>IF($AA5491=1,SUMPRODUCT(--($AE$2:$AE$6001&lt;$AE5491))+1,"")</f>
        <v/>
      </c>
      <c r="AC5491">
        <f>IF($C5491="","",IF(OR($W5491=TRUE(),$W5491="TRUE"),0,1))</f>
        <v/>
      </c>
      <c r="AD5491">
        <f>IF($C5491="","",IF($Z5491="Yes",1,0))</f>
        <v/>
      </c>
      <c r="AE5491">
        <f>IF($AA5491=1,IFERROR(IF(VALUE($C5491)&lt;100000000,VALUE($C5491),1000000000),IFERROR(IF(VALUE(MID($C5491,2,20))&lt;100000000,VALUE(MID($C5491,2,20)),1000000000),1000000000))+ROW()/100000,"")</f>
        <v/>
      </c>
    </row>
    <row r="5492">
      <c r="M5492" s="7">
        <f>IF($C5492="","",L5492*V5492/100)</f>
        <v/>
      </c>
      <c r="N5492" s="11" t="n"/>
      <c r="R5492" s="7" t="n"/>
      <c r="T5492" s="7" t="n"/>
      <c r="U5492" s="7">
        <f>IF($C5492="","",T5492*X5492/100)</f>
        <v/>
      </c>
      <c r="V5492" s="7">
        <f>IF($C5492="","",T5492-U5492)</f>
        <v/>
      </c>
      <c r="X5492">
        <f>IF($C5492="","",IF($AD5492=1,Settings!$C$8,IF($AC5492=1,Settings!$C$6,Settings!$C$7))*100)</f>
        <v/>
      </c>
      <c r="Y5492" s="7">
        <f>IF($C5492="","",V5492-M5492)</f>
        <v/>
      </c>
      <c r="AA5492">
        <f>IF($C5492="","",IF(COUNTIF($C$2:$C5492,$C5492)=1,1,0))</f>
        <v/>
      </c>
      <c r="AB5492">
        <f>IF($AA5492=1,SUMPRODUCT(--($AE$2:$AE$6001&lt;$AE5492))+1,"")</f>
        <v/>
      </c>
      <c r="AC5492">
        <f>IF($C5492="","",IF(OR($W5492=TRUE(),$W5492="TRUE"),0,1))</f>
        <v/>
      </c>
      <c r="AD5492">
        <f>IF($C5492="","",IF($Z5492="Yes",1,0))</f>
        <v/>
      </c>
      <c r="AE5492">
        <f>IF($AA5492=1,IFERROR(IF(VALUE($C5492)&lt;100000000,VALUE($C5492),1000000000),IFERROR(IF(VALUE(MID($C5492,2,20))&lt;100000000,VALUE(MID($C5492,2,20)),1000000000),1000000000))+ROW()/100000,"")</f>
        <v/>
      </c>
    </row>
    <row r="5493">
      <c r="M5493" s="7">
        <f>IF($C5493="","",L5493*V5493/100)</f>
        <v/>
      </c>
      <c r="N5493" s="11" t="n"/>
      <c r="R5493" s="7" t="n"/>
      <c r="T5493" s="7" t="n"/>
      <c r="U5493" s="7">
        <f>IF($C5493="","",T5493*X5493/100)</f>
        <v/>
      </c>
      <c r="V5493" s="7">
        <f>IF($C5493="","",T5493-U5493)</f>
        <v/>
      </c>
      <c r="X5493">
        <f>IF($C5493="","",IF($AD5493=1,Settings!$C$8,IF($AC5493=1,Settings!$C$6,Settings!$C$7))*100)</f>
        <v/>
      </c>
      <c r="Y5493" s="7">
        <f>IF($C5493="","",V5493-M5493)</f>
        <v/>
      </c>
      <c r="AA5493">
        <f>IF($C5493="","",IF(COUNTIF($C$2:$C5493,$C5493)=1,1,0))</f>
        <v/>
      </c>
      <c r="AB5493">
        <f>IF($AA5493=1,SUMPRODUCT(--($AE$2:$AE$6001&lt;$AE5493))+1,"")</f>
        <v/>
      </c>
      <c r="AC5493">
        <f>IF($C5493="","",IF(OR($W5493=TRUE(),$W5493="TRUE"),0,1))</f>
        <v/>
      </c>
      <c r="AD5493">
        <f>IF($C5493="","",IF($Z5493="Yes",1,0))</f>
        <v/>
      </c>
      <c r="AE5493">
        <f>IF($AA5493=1,IFERROR(IF(VALUE($C5493)&lt;100000000,VALUE($C5493),1000000000),IFERROR(IF(VALUE(MID($C5493,2,20))&lt;100000000,VALUE(MID($C5493,2,20)),1000000000),1000000000))+ROW()/100000,"")</f>
        <v/>
      </c>
    </row>
    <row r="5494">
      <c r="M5494" s="7">
        <f>IF($C5494="","",L5494*V5494/100)</f>
        <v/>
      </c>
      <c r="N5494" s="11" t="n"/>
      <c r="R5494" s="7" t="n"/>
      <c r="T5494" s="7" t="n"/>
      <c r="U5494" s="7">
        <f>IF($C5494="","",T5494*X5494/100)</f>
        <v/>
      </c>
      <c r="V5494" s="7">
        <f>IF($C5494="","",T5494-U5494)</f>
        <v/>
      </c>
      <c r="X5494">
        <f>IF($C5494="","",IF($AD5494=1,Settings!$C$8,IF($AC5494=1,Settings!$C$6,Settings!$C$7))*100)</f>
        <v/>
      </c>
      <c r="Y5494" s="7">
        <f>IF($C5494="","",V5494-M5494)</f>
        <v/>
      </c>
      <c r="AA5494">
        <f>IF($C5494="","",IF(COUNTIF($C$2:$C5494,$C5494)=1,1,0))</f>
        <v/>
      </c>
      <c r="AB5494">
        <f>IF($AA5494=1,SUMPRODUCT(--($AE$2:$AE$6001&lt;$AE5494))+1,"")</f>
        <v/>
      </c>
      <c r="AC5494">
        <f>IF($C5494="","",IF(OR($W5494=TRUE(),$W5494="TRUE"),0,1))</f>
        <v/>
      </c>
      <c r="AD5494">
        <f>IF($C5494="","",IF($Z5494="Yes",1,0))</f>
        <v/>
      </c>
      <c r="AE5494">
        <f>IF($AA5494=1,IFERROR(IF(VALUE($C5494)&lt;100000000,VALUE($C5494),1000000000),IFERROR(IF(VALUE(MID($C5494,2,20))&lt;100000000,VALUE(MID($C5494,2,20)),1000000000),1000000000))+ROW()/100000,"")</f>
        <v/>
      </c>
    </row>
    <row r="5495">
      <c r="M5495" s="7">
        <f>IF($C5495="","",L5495*V5495/100)</f>
        <v/>
      </c>
      <c r="N5495" s="11" t="n"/>
      <c r="R5495" s="7" t="n"/>
      <c r="T5495" s="7" t="n"/>
      <c r="U5495" s="7">
        <f>IF($C5495="","",T5495*X5495/100)</f>
        <v/>
      </c>
      <c r="V5495" s="7">
        <f>IF($C5495="","",T5495-U5495)</f>
        <v/>
      </c>
      <c r="X5495">
        <f>IF($C5495="","",IF($AD5495=1,Settings!$C$8,IF($AC5495=1,Settings!$C$6,Settings!$C$7))*100)</f>
        <v/>
      </c>
      <c r="Y5495" s="7">
        <f>IF($C5495="","",V5495-M5495)</f>
        <v/>
      </c>
      <c r="AA5495">
        <f>IF($C5495="","",IF(COUNTIF($C$2:$C5495,$C5495)=1,1,0))</f>
        <v/>
      </c>
      <c r="AB5495">
        <f>IF($AA5495=1,SUMPRODUCT(--($AE$2:$AE$6001&lt;$AE5495))+1,"")</f>
        <v/>
      </c>
      <c r="AC5495">
        <f>IF($C5495="","",IF(OR($W5495=TRUE(),$W5495="TRUE"),0,1))</f>
        <v/>
      </c>
      <c r="AD5495">
        <f>IF($C5495="","",IF($Z5495="Yes",1,0))</f>
        <v/>
      </c>
      <c r="AE5495">
        <f>IF($AA5495=1,IFERROR(IF(VALUE($C5495)&lt;100000000,VALUE($C5495),1000000000),IFERROR(IF(VALUE(MID($C5495,2,20))&lt;100000000,VALUE(MID($C5495,2,20)),1000000000),1000000000))+ROW()/100000,"")</f>
        <v/>
      </c>
    </row>
    <row r="5496">
      <c r="M5496" s="7">
        <f>IF($C5496="","",L5496*V5496/100)</f>
        <v/>
      </c>
      <c r="N5496" s="11" t="n"/>
      <c r="R5496" s="7" t="n"/>
      <c r="T5496" s="7" t="n"/>
      <c r="U5496" s="7">
        <f>IF($C5496="","",T5496*X5496/100)</f>
        <v/>
      </c>
      <c r="V5496" s="7">
        <f>IF($C5496="","",T5496-U5496)</f>
        <v/>
      </c>
      <c r="X5496">
        <f>IF($C5496="","",IF($AD5496=1,Settings!$C$8,IF($AC5496=1,Settings!$C$6,Settings!$C$7))*100)</f>
        <v/>
      </c>
      <c r="Y5496" s="7">
        <f>IF($C5496="","",V5496-M5496)</f>
        <v/>
      </c>
      <c r="AA5496">
        <f>IF($C5496="","",IF(COUNTIF($C$2:$C5496,$C5496)=1,1,0))</f>
        <v/>
      </c>
      <c r="AB5496">
        <f>IF($AA5496=1,SUMPRODUCT(--($AE$2:$AE$6001&lt;$AE5496))+1,"")</f>
        <v/>
      </c>
      <c r="AC5496">
        <f>IF($C5496="","",IF(OR($W5496=TRUE(),$W5496="TRUE"),0,1))</f>
        <v/>
      </c>
      <c r="AD5496">
        <f>IF($C5496="","",IF($Z5496="Yes",1,0))</f>
        <v/>
      </c>
      <c r="AE5496">
        <f>IF($AA5496=1,IFERROR(IF(VALUE($C5496)&lt;100000000,VALUE($C5496),1000000000),IFERROR(IF(VALUE(MID($C5496,2,20))&lt;100000000,VALUE(MID($C5496,2,20)),1000000000),1000000000))+ROW()/100000,"")</f>
        <v/>
      </c>
    </row>
    <row r="5497">
      <c r="M5497" s="7">
        <f>IF($C5497="","",L5497*V5497/100)</f>
        <v/>
      </c>
      <c r="N5497" s="11" t="n"/>
      <c r="R5497" s="7" t="n"/>
      <c r="T5497" s="7" t="n"/>
      <c r="U5497" s="7">
        <f>IF($C5497="","",T5497*X5497/100)</f>
        <v/>
      </c>
      <c r="V5497" s="7">
        <f>IF($C5497="","",T5497-U5497)</f>
        <v/>
      </c>
      <c r="X5497">
        <f>IF($C5497="","",IF($AD5497=1,Settings!$C$8,IF($AC5497=1,Settings!$C$6,Settings!$C$7))*100)</f>
        <v/>
      </c>
      <c r="Y5497" s="7">
        <f>IF($C5497="","",V5497-M5497)</f>
        <v/>
      </c>
      <c r="AA5497">
        <f>IF($C5497="","",IF(COUNTIF($C$2:$C5497,$C5497)=1,1,0))</f>
        <v/>
      </c>
      <c r="AB5497">
        <f>IF($AA5497=1,SUMPRODUCT(--($AE$2:$AE$6001&lt;$AE5497))+1,"")</f>
        <v/>
      </c>
      <c r="AC5497">
        <f>IF($C5497="","",IF(OR($W5497=TRUE(),$W5497="TRUE"),0,1))</f>
        <v/>
      </c>
      <c r="AD5497">
        <f>IF($C5497="","",IF($Z5497="Yes",1,0))</f>
        <v/>
      </c>
      <c r="AE5497">
        <f>IF($AA5497=1,IFERROR(IF(VALUE($C5497)&lt;100000000,VALUE($C5497),1000000000),IFERROR(IF(VALUE(MID($C5497,2,20))&lt;100000000,VALUE(MID($C5497,2,20)),1000000000),1000000000))+ROW()/100000,"")</f>
        <v/>
      </c>
    </row>
    <row r="5498">
      <c r="M5498" s="7">
        <f>IF($C5498="","",L5498*V5498/100)</f>
        <v/>
      </c>
      <c r="N5498" s="11" t="n"/>
      <c r="R5498" s="7" t="n"/>
      <c r="T5498" s="7" t="n"/>
      <c r="U5498" s="7">
        <f>IF($C5498="","",T5498*X5498/100)</f>
        <v/>
      </c>
      <c r="V5498" s="7">
        <f>IF($C5498="","",T5498-U5498)</f>
        <v/>
      </c>
      <c r="X5498">
        <f>IF($C5498="","",IF($AD5498=1,Settings!$C$8,IF($AC5498=1,Settings!$C$6,Settings!$C$7))*100)</f>
        <v/>
      </c>
      <c r="Y5498" s="7">
        <f>IF($C5498="","",V5498-M5498)</f>
        <v/>
      </c>
      <c r="AA5498">
        <f>IF($C5498="","",IF(COUNTIF($C$2:$C5498,$C5498)=1,1,0))</f>
        <v/>
      </c>
      <c r="AB5498">
        <f>IF($AA5498=1,SUMPRODUCT(--($AE$2:$AE$6001&lt;$AE5498))+1,"")</f>
        <v/>
      </c>
      <c r="AC5498">
        <f>IF($C5498="","",IF(OR($W5498=TRUE(),$W5498="TRUE"),0,1))</f>
        <v/>
      </c>
      <c r="AD5498">
        <f>IF($C5498="","",IF($Z5498="Yes",1,0))</f>
        <v/>
      </c>
      <c r="AE5498">
        <f>IF($AA5498=1,IFERROR(IF(VALUE($C5498)&lt;100000000,VALUE($C5498),1000000000),IFERROR(IF(VALUE(MID($C5498,2,20))&lt;100000000,VALUE(MID($C5498,2,20)),1000000000),1000000000))+ROW()/100000,"")</f>
        <v/>
      </c>
    </row>
    <row r="5499">
      <c r="M5499" s="7">
        <f>IF($C5499="","",L5499*V5499/100)</f>
        <v/>
      </c>
      <c r="N5499" s="11" t="n"/>
      <c r="R5499" s="7" t="n"/>
      <c r="T5499" s="7" t="n"/>
      <c r="U5499" s="7">
        <f>IF($C5499="","",T5499*X5499/100)</f>
        <v/>
      </c>
      <c r="V5499" s="7">
        <f>IF($C5499="","",T5499-U5499)</f>
        <v/>
      </c>
      <c r="X5499">
        <f>IF($C5499="","",IF($AD5499=1,Settings!$C$8,IF($AC5499=1,Settings!$C$6,Settings!$C$7))*100)</f>
        <v/>
      </c>
      <c r="Y5499" s="7">
        <f>IF($C5499="","",V5499-M5499)</f>
        <v/>
      </c>
      <c r="AA5499">
        <f>IF($C5499="","",IF(COUNTIF($C$2:$C5499,$C5499)=1,1,0))</f>
        <v/>
      </c>
      <c r="AB5499">
        <f>IF($AA5499=1,SUMPRODUCT(--($AE$2:$AE$6001&lt;$AE5499))+1,"")</f>
        <v/>
      </c>
      <c r="AC5499">
        <f>IF($C5499="","",IF(OR($W5499=TRUE(),$W5499="TRUE"),0,1))</f>
        <v/>
      </c>
      <c r="AD5499">
        <f>IF($C5499="","",IF($Z5499="Yes",1,0))</f>
        <v/>
      </c>
      <c r="AE5499">
        <f>IF($AA5499=1,IFERROR(IF(VALUE($C5499)&lt;100000000,VALUE($C5499),1000000000),IFERROR(IF(VALUE(MID($C5499,2,20))&lt;100000000,VALUE(MID($C5499,2,20)),1000000000),1000000000))+ROW()/100000,"")</f>
        <v/>
      </c>
    </row>
    <row r="5500">
      <c r="M5500" s="7">
        <f>IF($C5500="","",L5500*V5500/100)</f>
        <v/>
      </c>
      <c r="N5500" s="11" t="n"/>
      <c r="R5500" s="7" t="n"/>
      <c r="T5500" s="7" t="n"/>
      <c r="U5500" s="7">
        <f>IF($C5500="","",T5500*X5500/100)</f>
        <v/>
      </c>
      <c r="V5500" s="7">
        <f>IF($C5500="","",T5500-U5500)</f>
        <v/>
      </c>
      <c r="X5500">
        <f>IF($C5500="","",IF($AD5500=1,Settings!$C$8,IF($AC5500=1,Settings!$C$6,Settings!$C$7))*100)</f>
        <v/>
      </c>
      <c r="Y5500" s="7">
        <f>IF($C5500="","",V5500-M5500)</f>
        <v/>
      </c>
      <c r="AA5500">
        <f>IF($C5500="","",IF(COUNTIF($C$2:$C5500,$C5500)=1,1,0))</f>
        <v/>
      </c>
      <c r="AB5500">
        <f>IF($AA5500=1,SUMPRODUCT(--($AE$2:$AE$6001&lt;$AE5500))+1,"")</f>
        <v/>
      </c>
      <c r="AC5500">
        <f>IF($C5500="","",IF(OR($W5500=TRUE(),$W5500="TRUE"),0,1))</f>
        <v/>
      </c>
      <c r="AD5500">
        <f>IF($C5500="","",IF($Z5500="Yes",1,0))</f>
        <v/>
      </c>
      <c r="AE5500">
        <f>IF($AA5500=1,IFERROR(IF(VALUE($C5500)&lt;100000000,VALUE($C5500),1000000000),IFERROR(IF(VALUE(MID($C5500,2,20))&lt;100000000,VALUE(MID($C5500,2,20)),1000000000),1000000000))+ROW()/100000,"")</f>
        <v/>
      </c>
    </row>
    <row r="5501">
      <c r="M5501" s="7">
        <f>IF($C5501="","",L5501*V5501/100)</f>
        <v/>
      </c>
      <c r="N5501" s="11" t="n"/>
      <c r="R5501" s="7" t="n"/>
      <c r="T5501" s="7" t="n"/>
      <c r="U5501" s="7">
        <f>IF($C5501="","",T5501*X5501/100)</f>
        <v/>
      </c>
      <c r="V5501" s="7">
        <f>IF($C5501="","",T5501-U5501)</f>
        <v/>
      </c>
      <c r="X5501">
        <f>IF($C5501="","",IF($AD5501=1,Settings!$C$8,IF($AC5501=1,Settings!$C$6,Settings!$C$7))*100)</f>
        <v/>
      </c>
      <c r="Y5501" s="7">
        <f>IF($C5501="","",V5501-M5501)</f>
        <v/>
      </c>
      <c r="AA5501">
        <f>IF($C5501="","",IF(COUNTIF($C$2:$C5501,$C5501)=1,1,0))</f>
        <v/>
      </c>
      <c r="AB5501">
        <f>IF($AA5501=1,SUMPRODUCT(--($AE$2:$AE$6001&lt;$AE5501))+1,"")</f>
        <v/>
      </c>
      <c r="AC5501">
        <f>IF($C5501="","",IF(OR($W5501=TRUE(),$W5501="TRUE"),0,1))</f>
        <v/>
      </c>
      <c r="AD5501">
        <f>IF($C5501="","",IF($Z5501="Yes",1,0))</f>
        <v/>
      </c>
      <c r="AE5501">
        <f>IF($AA5501=1,IFERROR(IF(VALUE($C5501)&lt;100000000,VALUE($C5501),1000000000),IFERROR(IF(VALUE(MID($C5501,2,20))&lt;100000000,VALUE(MID($C5501,2,20)),1000000000),1000000000))+ROW()/100000,"")</f>
        <v/>
      </c>
    </row>
    <row r="5502">
      <c r="M5502" s="7">
        <f>IF($C5502="","",L5502*V5502/100)</f>
        <v/>
      </c>
      <c r="N5502" s="11" t="n"/>
      <c r="R5502" s="7" t="n"/>
      <c r="T5502" s="7" t="n"/>
      <c r="U5502" s="7">
        <f>IF($C5502="","",T5502*X5502/100)</f>
        <v/>
      </c>
      <c r="V5502" s="7">
        <f>IF($C5502="","",T5502-U5502)</f>
        <v/>
      </c>
      <c r="X5502">
        <f>IF($C5502="","",IF($AD5502=1,Settings!$C$8,IF($AC5502=1,Settings!$C$6,Settings!$C$7))*100)</f>
        <v/>
      </c>
      <c r="Y5502" s="7">
        <f>IF($C5502="","",V5502-M5502)</f>
        <v/>
      </c>
      <c r="AA5502">
        <f>IF($C5502="","",IF(COUNTIF($C$2:$C5502,$C5502)=1,1,0))</f>
        <v/>
      </c>
      <c r="AB5502">
        <f>IF($AA5502=1,SUMPRODUCT(--($AE$2:$AE$6001&lt;$AE5502))+1,"")</f>
        <v/>
      </c>
      <c r="AC5502">
        <f>IF($C5502="","",IF(OR($W5502=TRUE(),$W5502="TRUE"),0,1))</f>
        <v/>
      </c>
      <c r="AD5502">
        <f>IF($C5502="","",IF($Z5502="Yes",1,0))</f>
        <v/>
      </c>
      <c r="AE5502">
        <f>IF($AA5502=1,IFERROR(IF(VALUE($C5502)&lt;100000000,VALUE($C5502),1000000000),IFERROR(IF(VALUE(MID($C5502,2,20))&lt;100000000,VALUE(MID($C5502,2,20)),1000000000),1000000000))+ROW()/100000,"")</f>
        <v/>
      </c>
    </row>
    <row r="5503">
      <c r="M5503" s="7">
        <f>IF($C5503="","",L5503*V5503/100)</f>
        <v/>
      </c>
      <c r="N5503" s="11" t="n"/>
      <c r="R5503" s="7" t="n"/>
      <c r="T5503" s="7" t="n"/>
      <c r="U5503" s="7">
        <f>IF($C5503="","",T5503*X5503/100)</f>
        <v/>
      </c>
      <c r="V5503" s="7">
        <f>IF($C5503="","",T5503-U5503)</f>
        <v/>
      </c>
      <c r="X5503">
        <f>IF($C5503="","",IF($AD5503=1,Settings!$C$8,IF($AC5503=1,Settings!$C$6,Settings!$C$7))*100)</f>
        <v/>
      </c>
      <c r="Y5503" s="7">
        <f>IF($C5503="","",V5503-M5503)</f>
        <v/>
      </c>
      <c r="AA5503">
        <f>IF($C5503="","",IF(COUNTIF($C$2:$C5503,$C5503)=1,1,0))</f>
        <v/>
      </c>
      <c r="AB5503">
        <f>IF($AA5503=1,SUMPRODUCT(--($AE$2:$AE$6001&lt;$AE5503))+1,"")</f>
        <v/>
      </c>
      <c r="AC5503">
        <f>IF($C5503="","",IF(OR($W5503=TRUE(),$W5503="TRUE"),0,1))</f>
        <v/>
      </c>
      <c r="AD5503">
        <f>IF($C5503="","",IF($Z5503="Yes",1,0))</f>
        <v/>
      </c>
      <c r="AE5503">
        <f>IF($AA5503=1,IFERROR(IF(VALUE($C5503)&lt;100000000,VALUE($C5503),1000000000),IFERROR(IF(VALUE(MID($C5503,2,20))&lt;100000000,VALUE(MID($C5503,2,20)),1000000000),1000000000))+ROW()/100000,"")</f>
        <v/>
      </c>
    </row>
    <row r="5504">
      <c r="M5504" s="7">
        <f>IF($C5504="","",L5504*V5504/100)</f>
        <v/>
      </c>
      <c r="N5504" s="11" t="n"/>
      <c r="R5504" s="7" t="n"/>
      <c r="T5504" s="7" t="n"/>
      <c r="U5504" s="7">
        <f>IF($C5504="","",T5504*X5504/100)</f>
        <v/>
      </c>
      <c r="V5504" s="7">
        <f>IF($C5504="","",T5504-U5504)</f>
        <v/>
      </c>
      <c r="X5504">
        <f>IF($C5504="","",IF($AD5504=1,Settings!$C$8,IF($AC5504=1,Settings!$C$6,Settings!$C$7))*100)</f>
        <v/>
      </c>
      <c r="Y5504" s="7">
        <f>IF($C5504="","",V5504-M5504)</f>
        <v/>
      </c>
      <c r="AA5504">
        <f>IF($C5504="","",IF(COUNTIF($C$2:$C5504,$C5504)=1,1,0))</f>
        <v/>
      </c>
      <c r="AB5504">
        <f>IF($AA5504=1,SUMPRODUCT(--($AE$2:$AE$6001&lt;$AE5504))+1,"")</f>
        <v/>
      </c>
      <c r="AC5504">
        <f>IF($C5504="","",IF(OR($W5504=TRUE(),$W5504="TRUE"),0,1))</f>
        <v/>
      </c>
      <c r="AD5504">
        <f>IF($C5504="","",IF($Z5504="Yes",1,0))</f>
        <v/>
      </c>
      <c r="AE5504">
        <f>IF($AA5504=1,IFERROR(IF(VALUE($C5504)&lt;100000000,VALUE($C5504),1000000000),IFERROR(IF(VALUE(MID($C5504,2,20))&lt;100000000,VALUE(MID($C5504,2,20)),1000000000),1000000000))+ROW()/100000,"")</f>
        <v/>
      </c>
    </row>
    <row r="5505">
      <c r="M5505" s="7">
        <f>IF($C5505="","",L5505*V5505/100)</f>
        <v/>
      </c>
      <c r="N5505" s="11" t="n"/>
      <c r="R5505" s="7" t="n"/>
      <c r="T5505" s="7" t="n"/>
      <c r="U5505" s="7">
        <f>IF($C5505="","",T5505*X5505/100)</f>
        <v/>
      </c>
      <c r="V5505" s="7">
        <f>IF($C5505="","",T5505-U5505)</f>
        <v/>
      </c>
      <c r="X5505">
        <f>IF($C5505="","",IF($AD5505=1,Settings!$C$8,IF($AC5505=1,Settings!$C$6,Settings!$C$7))*100)</f>
        <v/>
      </c>
      <c r="Y5505" s="7">
        <f>IF($C5505="","",V5505-M5505)</f>
        <v/>
      </c>
      <c r="AA5505">
        <f>IF($C5505="","",IF(COUNTIF($C$2:$C5505,$C5505)=1,1,0))</f>
        <v/>
      </c>
      <c r="AB5505">
        <f>IF($AA5505=1,SUMPRODUCT(--($AE$2:$AE$6001&lt;$AE5505))+1,"")</f>
        <v/>
      </c>
      <c r="AC5505">
        <f>IF($C5505="","",IF(OR($W5505=TRUE(),$W5505="TRUE"),0,1))</f>
        <v/>
      </c>
      <c r="AD5505">
        <f>IF($C5505="","",IF($Z5505="Yes",1,0))</f>
        <v/>
      </c>
      <c r="AE5505">
        <f>IF($AA5505=1,IFERROR(IF(VALUE($C5505)&lt;100000000,VALUE($C5505),1000000000),IFERROR(IF(VALUE(MID($C5505,2,20))&lt;100000000,VALUE(MID($C5505,2,20)),1000000000),1000000000))+ROW()/100000,"")</f>
        <v/>
      </c>
    </row>
    <row r="5506">
      <c r="M5506" s="7">
        <f>IF($C5506="","",L5506*V5506/100)</f>
        <v/>
      </c>
      <c r="N5506" s="11" t="n"/>
      <c r="R5506" s="7" t="n"/>
      <c r="T5506" s="7" t="n"/>
      <c r="U5506" s="7">
        <f>IF($C5506="","",T5506*X5506/100)</f>
        <v/>
      </c>
      <c r="V5506" s="7">
        <f>IF($C5506="","",T5506-U5506)</f>
        <v/>
      </c>
      <c r="X5506">
        <f>IF($C5506="","",IF($AD5506=1,Settings!$C$8,IF($AC5506=1,Settings!$C$6,Settings!$C$7))*100)</f>
        <v/>
      </c>
      <c r="Y5506" s="7">
        <f>IF($C5506="","",V5506-M5506)</f>
        <v/>
      </c>
      <c r="AA5506">
        <f>IF($C5506="","",IF(COUNTIF($C$2:$C5506,$C5506)=1,1,0))</f>
        <v/>
      </c>
      <c r="AB5506">
        <f>IF($AA5506=1,SUMPRODUCT(--($AE$2:$AE$6001&lt;$AE5506))+1,"")</f>
        <v/>
      </c>
      <c r="AC5506">
        <f>IF($C5506="","",IF(OR($W5506=TRUE(),$W5506="TRUE"),0,1))</f>
        <v/>
      </c>
      <c r="AD5506">
        <f>IF($C5506="","",IF($Z5506="Yes",1,0))</f>
        <v/>
      </c>
      <c r="AE5506">
        <f>IF($AA5506=1,IFERROR(IF(VALUE($C5506)&lt;100000000,VALUE($C5506),1000000000),IFERROR(IF(VALUE(MID($C5506,2,20))&lt;100000000,VALUE(MID($C5506,2,20)),1000000000),1000000000))+ROW()/100000,"")</f>
        <v/>
      </c>
    </row>
    <row r="5507">
      <c r="M5507" s="7">
        <f>IF($C5507="","",L5507*V5507/100)</f>
        <v/>
      </c>
      <c r="N5507" s="11" t="n"/>
      <c r="R5507" s="7" t="n"/>
      <c r="T5507" s="7" t="n"/>
      <c r="U5507" s="7">
        <f>IF($C5507="","",T5507*X5507/100)</f>
        <v/>
      </c>
      <c r="V5507" s="7">
        <f>IF($C5507="","",T5507-U5507)</f>
        <v/>
      </c>
      <c r="X5507">
        <f>IF($C5507="","",IF($AD5507=1,Settings!$C$8,IF($AC5507=1,Settings!$C$6,Settings!$C$7))*100)</f>
        <v/>
      </c>
      <c r="Y5507" s="7">
        <f>IF($C5507="","",V5507-M5507)</f>
        <v/>
      </c>
      <c r="AA5507">
        <f>IF($C5507="","",IF(COUNTIF($C$2:$C5507,$C5507)=1,1,0))</f>
        <v/>
      </c>
      <c r="AB5507">
        <f>IF($AA5507=1,SUMPRODUCT(--($AE$2:$AE$6001&lt;$AE5507))+1,"")</f>
        <v/>
      </c>
      <c r="AC5507">
        <f>IF($C5507="","",IF(OR($W5507=TRUE(),$W5507="TRUE"),0,1))</f>
        <v/>
      </c>
      <c r="AD5507">
        <f>IF($C5507="","",IF($Z5507="Yes",1,0))</f>
        <v/>
      </c>
      <c r="AE5507">
        <f>IF($AA5507=1,IFERROR(IF(VALUE($C5507)&lt;100000000,VALUE($C5507),1000000000),IFERROR(IF(VALUE(MID($C5507,2,20))&lt;100000000,VALUE(MID($C5507,2,20)),1000000000),1000000000))+ROW()/100000,"")</f>
        <v/>
      </c>
    </row>
    <row r="5508">
      <c r="M5508" s="7">
        <f>IF($C5508="","",L5508*V5508/100)</f>
        <v/>
      </c>
      <c r="N5508" s="11" t="n"/>
      <c r="R5508" s="7" t="n"/>
      <c r="T5508" s="7" t="n"/>
      <c r="U5508" s="7">
        <f>IF($C5508="","",T5508*X5508/100)</f>
        <v/>
      </c>
      <c r="V5508" s="7">
        <f>IF($C5508="","",T5508-U5508)</f>
        <v/>
      </c>
      <c r="X5508">
        <f>IF($C5508="","",IF($AD5508=1,Settings!$C$8,IF($AC5508=1,Settings!$C$6,Settings!$C$7))*100)</f>
        <v/>
      </c>
      <c r="Y5508" s="7">
        <f>IF($C5508="","",V5508-M5508)</f>
        <v/>
      </c>
      <c r="AA5508">
        <f>IF($C5508="","",IF(COUNTIF($C$2:$C5508,$C5508)=1,1,0))</f>
        <v/>
      </c>
      <c r="AB5508">
        <f>IF($AA5508=1,SUMPRODUCT(--($AE$2:$AE$6001&lt;$AE5508))+1,"")</f>
        <v/>
      </c>
      <c r="AC5508">
        <f>IF($C5508="","",IF(OR($W5508=TRUE(),$W5508="TRUE"),0,1))</f>
        <v/>
      </c>
      <c r="AD5508">
        <f>IF($C5508="","",IF($Z5508="Yes",1,0))</f>
        <v/>
      </c>
      <c r="AE5508">
        <f>IF($AA5508=1,IFERROR(IF(VALUE($C5508)&lt;100000000,VALUE($C5508),1000000000),IFERROR(IF(VALUE(MID($C5508,2,20))&lt;100000000,VALUE(MID($C5508,2,20)),1000000000),1000000000))+ROW()/100000,"")</f>
        <v/>
      </c>
    </row>
    <row r="5509">
      <c r="M5509" s="7">
        <f>IF($C5509="","",L5509*V5509/100)</f>
        <v/>
      </c>
      <c r="N5509" s="11" t="n"/>
      <c r="R5509" s="7" t="n"/>
      <c r="T5509" s="7" t="n"/>
      <c r="U5509" s="7">
        <f>IF($C5509="","",T5509*X5509/100)</f>
        <v/>
      </c>
      <c r="V5509" s="7">
        <f>IF($C5509="","",T5509-U5509)</f>
        <v/>
      </c>
      <c r="X5509">
        <f>IF($C5509="","",IF($AD5509=1,Settings!$C$8,IF($AC5509=1,Settings!$C$6,Settings!$C$7))*100)</f>
        <v/>
      </c>
      <c r="Y5509" s="7">
        <f>IF($C5509="","",V5509-M5509)</f>
        <v/>
      </c>
      <c r="AA5509">
        <f>IF($C5509="","",IF(COUNTIF($C$2:$C5509,$C5509)=1,1,0))</f>
        <v/>
      </c>
      <c r="AB5509">
        <f>IF($AA5509=1,SUMPRODUCT(--($AE$2:$AE$6001&lt;$AE5509))+1,"")</f>
        <v/>
      </c>
      <c r="AC5509">
        <f>IF($C5509="","",IF(OR($W5509=TRUE(),$W5509="TRUE"),0,1))</f>
        <v/>
      </c>
      <c r="AD5509">
        <f>IF($C5509="","",IF($Z5509="Yes",1,0))</f>
        <v/>
      </c>
      <c r="AE5509">
        <f>IF($AA5509=1,IFERROR(IF(VALUE($C5509)&lt;100000000,VALUE($C5509),1000000000),IFERROR(IF(VALUE(MID($C5509,2,20))&lt;100000000,VALUE(MID($C5509,2,20)),1000000000),1000000000))+ROW()/100000,"")</f>
        <v/>
      </c>
    </row>
    <row r="5510">
      <c r="M5510" s="7">
        <f>IF($C5510="","",L5510*V5510/100)</f>
        <v/>
      </c>
      <c r="N5510" s="11" t="n"/>
      <c r="R5510" s="7" t="n"/>
      <c r="T5510" s="7" t="n"/>
      <c r="U5510" s="7">
        <f>IF($C5510="","",T5510*X5510/100)</f>
        <v/>
      </c>
      <c r="V5510" s="7">
        <f>IF($C5510="","",T5510-U5510)</f>
        <v/>
      </c>
      <c r="X5510">
        <f>IF($C5510="","",IF($AD5510=1,Settings!$C$8,IF($AC5510=1,Settings!$C$6,Settings!$C$7))*100)</f>
        <v/>
      </c>
      <c r="Y5510" s="7">
        <f>IF($C5510="","",V5510-M5510)</f>
        <v/>
      </c>
      <c r="AA5510">
        <f>IF($C5510="","",IF(COUNTIF($C$2:$C5510,$C5510)=1,1,0))</f>
        <v/>
      </c>
      <c r="AB5510">
        <f>IF($AA5510=1,SUMPRODUCT(--($AE$2:$AE$6001&lt;$AE5510))+1,"")</f>
        <v/>
      </c>
      <c r="AC5510">
        <f>IF($C5510="","",IF(OR($W5510=TRUE(),$W5510="TRUE"),0,1))</f>
        <v/>
      </c>
      <c r="AD5510">
        <f>IF($C5510="","",IF($Z5510="Yes",1,0))</f>
        <v/>
      </c>
      <c r="AE5510">
        <f>IF($AA5510=1,IFERROR(IF(VALUE($C5510)&lt;100000000,VALUE($C5510),1000000000),IFERROR(IF(VALUE(MID($C5510,2,20))&lt;100000000,VALUE(MID($C5510,2,20)),1000000000),1000000000))+ROW()/100000,"")</f>
        <v/>
      </c>
    </row>
    <row r="5511">
      <c r="M5511" s="7">
        <f>IF($C5511="","",L5511*V5511/100)</f>
        <v/>
      </c>
      <c r="N5511" s="11" t="n"/>
      <c r="R5511" s="7" t="n"/>
      <c r="T5511" s="7" t="n"/>
      <c r="U5511" s="7">
        <f>IF($C5511="","",T5511*X5511/100)</f>
        <v/>
      </c>
      <c r="V5511" s="7">
        <f>IF($C5511="","",T5511-U5511)</f>
        <v/>
      </c>
      <c r="X5511">
        <f>IF($C5511="","",IF($AD5511=1,Settings!$C$8,IF($AC5511=1,Settings!$C$6,Settings!$C$7))*100)</f>
        <v/>
      </c>
      <c r="Y5511" s="7">
        <f>IF($C5511="","",V5511-M5511)</f>
        <v/>
      </c>
      <c r="AA5511">
        <f>IF($C5511="","",IF(COUNTIF($C$2:$C5511,$C5511)=1,1,0))</f>
        <v/>
      </c>
      <c r="AB5511">
        <f>IF($AA5511=1,SUMPRODUCT(--($AE$2:$AE$6001&lt;$AE5511))+1,"")</f>
        <v/>
      </c>
      <c r="AC5511">
        <f>IF($C5511="","",IF(OR($W5511=TRUE(),$W5511="TRUE"),0,1))</f>
        <v/>
      </c>
      <c r="AD5511">
        <f>IF($C5511="","",IF($Z5511="Yes",1,0))</f>
        <v/>
      </c>
      <c r="AE5511">
        <f>IF($AA5511=1,IFERROR(IF(VALUE($C5511)&lt;100000000,VALUE($C5511),1000000000),IFERROR(IF(VALUE(MID($C5511,2,20))&lt;100000000,VALUE(MID($C5511,2,20)),1000000000),1000000000))+ROW()/100000,"")</f>
        <v/>
      </c>
    </row>
    <row r="5512">
      <c r="M5512" s="7">
        <f>IF($C5512="","",L5512*V5512/100)</f>
        <v/>
      </c>
      <c r="N5512" s="11" t="n"/>
      <c r="R5512" s="7" t="n"/>
      <c r="T5512" s="7" t="n"/>
      <c r="U5512" s="7">
        <f>IF($C5512="","",T5512*X5512/100)</f>
        <v/>
      </c>
      <c r="V5512" s="7">
        <f>IF($C5512="","",T5512-U5512)</f>
        <v/>
      </c>
      <c r="X5512">
        <f>IF($C5512="","",IF($AD5512=1,Settings!$C$8,IF($AC5512=1,Settings!$C$6,Settings!$C$7))*100)</f>
        <v/>
      </c>
      <c r="Y5512" s="7">
        <f>IF($C5512="","",V5512-M5512)</f>
        <v/>
      </c>
      <c r="AA5512">
        <f>IF($C5512="","",IF(COUNTIF($C$2:$C5512,$C5512)=1,1,0))</f>
        <v/>
      </c>
      <c r="AB5512">
        <f>IF($AA5512=1,SUMPRODUCT(--($AE$2:$AE$6001&lt;$AE5512))+1,"")</f>
        <v/>
      </c>
      <c r="AC5512">
        <f>IF($C5512="","",IF(OR($W5512=TRUE(),$W5512="TRUE"),0,1))</f>
        <v/>
      </c>
      <c r="AD5512">
        <f>IF($C5512="","",IF($Z5512="Yes",1,0))</f>
        <v/>
      </c>
      <c r="AE5512">
        <f>IF($AA5512=1,IFERROR(IF(VALUE($C5512)&lt;100000000,VALUE($C5512),1000000000),IFERROR(IF(VALUE(MID($C5512,2,20))&lt;100000000,VALUE(MID($C5512,2,20)),1000000000),1000000000))+ROW()/100000,"")</f>
        <v/>
      </c>
    </row>
    <row r="5513">
      <c r="M5513" s="7">
        <f>IF($C5513="","",L5513*V5513/100)</f>
        <v/>
      </c>
      <c r="N5513" s="11" t="n"/>
      <c r="R5513" s="7" t="n"/>
      <c r="T5513" s="7" t="n"/>
      <c r="U5513" s="7">
        <f>IF($C5513="","",T5513*X5513/100)</f>
        <v/>
      </c>
      <c r="V5513" s="7">
        <f>IF($C5513="","",T5513-U5513)</f>
        <v/>
      </c>
      <c r="X5513">
        <f>IF($C5513="","",IF($AD5513=1,Settings!$C$8,IF($AC5513=1,Settings!$C$6,Settings!$C$7))*100)</f>
        <v/>
      </c>
      <c r="Y5513" s="7">
        <f>IF($C5513="","",V5513-M5513)</f>
        <v/>
      </c>
      <c r="AA5513">
        <f>IF($C5513="","",IF(COUNTIF($C$2:$C5513,$C5513)=1,1,0))</f>
        <v/>
      </c>
      <c r="AB5513">
        <f>IF($AA5513=1,SUMPRODUCT(--($AE$2:$AE$6001&lt;$AE5513))+1,"")</f>
        <v/>
      </c>
      <c r="AC5513">
        <f>IF($C5513="","",IF(OR($W5513=TRUE(),$W5513="TRUE"),0,1))</f>
        <v/>
      </c>
      <c r="AD5513">
        <f>IF($C5513="","",IF($Z5513="Yes",1,0))</f>
        <v/>
      </c>
      <c r="AE5513">
        <f>IF($AA5513=1,IFERROR(IF(VALUE($C5513)&lt;100000000,VALUE($C5513),1000000000),IFERROR(IF(VALUE(MID($C5513,2,20))&lt;100000000,VALUE(MID($C5513,2,20)),1000000000),1000000000))+ROW()/100000,"")</f>
        <v/>
      </c>
    </row>
    <row r="5514">
      <c r="M5514" s="7">
        <f>IF($C5514="","",L5514*V5514/100)</f>
        <v/>
      </c>
      <c r="N5514" s="11" t="n"/>
      <c r="R5514" s="7" t="n"/>
      <c r="T5514" s="7" t="n"/>
      <c r="U5514" s="7">
        <f>IF($C5514="","",T5514*X5514/100)</f>
        <v/>
      </c>
      <c r="V5514" s="7">
        <f>IF($C5514="","",T5514-U5514)</f>
        <v/>
      </c>
      <c r="X5514">
        <f>IF($C5514="","",IF($AD5514=1,Settings!$C$8,IF($AC5514=1,Settings!$C$6,Settings!$C$7))*100)</f>
        <v/>
      </c>
      <c r="Y5514" s="7">
        <f>IF($C5514="","",V5514-M5514)</f>
        <v/>
      </c>
      <c r="AA5514">
        <f>IF($C5514="","",IF(COUNTIF($C$2:$C5514,$C5514)=1,1,0))</f>
        <v/>
      </c>
      <c r="AB5514">
        <f>IF($AA5514=1,SUMPRODUCT(--($AE$2:$AE$6001&lt;$AE5514))+1,"")</f>
        <v/>
      </c>
      <c r="AC5514">
        <f>IF($C5514="","",IF(OR($W5514=TRUE(),$W5514="TRUE"),0,1))</f>
        <v/>
      </c>
      <c r="AD5514">
        <f>IF($C5514="","",IF($Z5514="Yes",1,0))</f>
        <v/>
      </c>
      <c r="AE5514">
        <f>IF($AA5514=1,IFERROR(IF(VALUE($C5514)&lt;100000000,VALUE($C5514),1000000000),IFERROR(IF(VALUE(MID($C5514,2,20))&lt;100000000,VALUE(MID($C5514,2,20)),1000000000),1000000000))+ROW()/100000,"")</f>
        <v/>
      </c>
    </row>
    <row r="5515">
      <c r="M5515" s="7">
        <f>IF($C5515="","",L5515*V5515/100)</f>
        <v/>
      </c>
      <c r="N5515" s="11" t="n"/>
      <c r="R5515" s="7" t="n"/>
      <c r="T5515" s="7" t="n"/>
      <c r="U5515" s="7">
        <f>IF($C5515="","",T5515*X5515/100)</f>
        <v/>
      </c>
      <c r="V5515" s="7">
        <f>IF($C5515="","",T5515-U5515)</f>
        <v/>
      </c>
      <c r="X5515">
        <f>IF($C5515="","",IF($AD5515=1,Settings!$C$8,IF($AC5515=1,Settings!$C$6,Settings!$C$7))*100)</f>
        <v/>
      </c>
      <c r="Y5515" s="7">
        <f>IF($C5515="","",V5515-M5515)</f>
        <v/>
      </c>
      <c r="AA5515">
        <f>IF($C5515="","",IF(COUNTIF($C$2:$C5515,$C5515)=1,1,0))</f>
        <v/>
      </c>
      <c r="AB5515">
        <f>IF($AA5515=1,SUMPRODUCT(--($AE$2:$AE$6001&lt;$AE5515))+1,"")</f>
        <v/>
      </c>
      <c r="AC5515">
        <f>IF($C5515="","",IF(OR($W5515=TRUE(),$W5515="TRUE"),0,1))</f>
        <v/>
      </c>
      <c r="AD5515">
        <f>IF($C5515="","",IF($Z5515="Yes",1,0))</f>
        <v/>
      </c>
      <c r="AE5515">
        <f>IF($AA5515=1,IFERROR(IF(VALUE($C5515)&lt;100000000,VALUE($C5515),1000000000),IFERROR(IF(VALUE(MID($C5515,2,20))&lt;100000000,VALUE(MID($C5515,2,20)),1000000000),1000000000))+ROW()/100000,"")</f>
        <v/>
      </c>
    </row>
    <row r="5516">
      <c r="M5516" s="7">
        <f>IF($C5516="","",L5516*V5516/100)</f>
        <v/>
      </c>
      <c r="N5516" s="11" t="n"/>
      <c r="R5516" s="7" t="n"/>
      <c r="T5516" s="7" t="n"/>
      <c r="U5516" s="7">
        <f>IF($C5516="","",T5516*X5516/100)</f>
        <v/>
      </c>
      <c r="V5516" s="7">
        <f>IF($C5516="","",T5516-U5516)</f>
        <v/>
      </c>
      <c r="X5516">
        <f>IF($C5516="","",IF($AD5516=1,Settings!$C$8,IF($AC5516=1,Settings!$C$6,Settings!$C$7))*100)</f>
        <v/>
      </c>
      <c r="Y5516" s="7">
        <f>IF($C5516="","",V5516-M5516)</f>
        <v/>
      </c>
      <c r="AA5516">
        <f>IF($C5516="","",IF(COUNTIF($C$2:$C5516,$C5516)=1,1,0))</f>
        <v/>
      </c>
      <c r="AB5516">
        <f>IF($AA5516=1,SUMPRODUCT(--($AE$2:$AE$6001&lt;$AE5516))+1,"")</f>
        <v/>
      </c>
      <c r="AC5516">
        <f>IF($C5516="","",IF(OR($W5516=TRUE(),$W5516="TRUE"),0,1))</f>
        <v/>
      </c>
      <c r="AD5516">
        <f>IF($C5516="","",IF($Z5516="Yes",1,0))</f>
        <v/>
      </c>
      <c r="AE5516">
        <f>IF($AA5516=1,IFERROR(IF(VALUE($C5516)&lt;100000000,VALUE($C5516),1000000000),IFERROR(IF(VALUE(MID($C5516,2,20))&lt;100000000,VALUE(MID($C5516,2,20)),1000000000),1000000000))+ROW()/100000,"")</f>
        <v/>
      </c>
    </row>
    <row r="5517">
      <c r="M5517" s="7">
        <f>IF($C5517="","",L5517*V5517/100)</f>
        <v/>
      </c>
      <c r="N5517" s="11" t="n"/>
      <c r="R5517" s="7" t="n"/>
      <c r="T5517" s="7" t="n"/>
      <c r="U5517" s="7">
        <f>IF($C5517="","",T5517*X5517/100)</f>
        <v/>
      </c>
      <c r="V5517" s="7">
        <f>IF($C5517="","",T5517-U5517)</f>
        <v/>
      </c>
      <c r="X5517">
        <f>IF($C5517="","",IF($AD5517=1,Settings!$C$8,IF($AC5517=1,Settings!$C$6,Settings!$C$7))*100)</f>
        <v/>
      </c>
      <c r="Y5517" s="7">
        <f>IF($C5517="","",V5517-M5517)</f>
        <v/>
      </c>
      <c r="AA5517">
        <f>IF($C5517="","",IF(COUNTIF($C$2:$C5517,$C5517)=1,1,0))</f>
        <v/>
      </c>
      <c r="AB5517">
        <f>IF($AA5517=1,SUMPRODUCT(--($AE$2:$AE$6001&lt;$AE5517))+1,"")</f>
        <v/>
      </c>
      <c r="AC5517">
        <f>IF($C5517="","",IF(OR($W5517=TRUE(),$W5517="TRUE"),0,1))</f>
        <v/>
      </c>
      <c r="AD5517">
        <f>IF($C5517="","",IF($Z5517="Yes",1,0))</f>
        <v/>
      </c>
      <c r="AE5517">
        <f>IF($AA5517=1,IFERROR(IF(VALUE($C5517)&lt;100000000,VALUE($C5517),1000000000),IFERROR(IF(VALUE(MID($C5517,2,20))&lt;100000000,VALUE(MID($C5517,2,20)),1000000000),1000000000))+ROW()/100000,"")</f>
        <v/>
      </c>
    </row>
    <row r="5518">
      <c r="M5518" s="7">
        <f>IF($C5518="","",L5518*V5518/100)</f>
        <v/>
      </c>
      <c r="N5518" s="11" t="n"/>
      <c r="R5518" s="7" t="n"/>
      <c r="T5518" s="7" t="n"/>
      <c r="U5518" s="7">
        <f>IF($C5518="","",T5518*X5518/100)</f>
        <v/>
      </c>
      <c r="V5518" s="7">
        <f>IF($C5518="","",T5518-U5518)</f>
        <v/>
      </c>
      <c r="X5518">
        <f>IF($C5518="","",IF($AD5518=1,Settings!$C$8,IF($AC5518=1,Settings!$C$6,Settings!$C$7))*100)</f>
        <v/>
      </c>
      <c r="Y5518" s="7">
        <f>IF($C5518="","",V5518-M5518)</f>
        <v/>
      </c>
      <c r="AA5518">
        <f>IF($C5518="","",IF(COUNTIF($C$2:$C5518,$C5518)=1,1,0))</f>
        <v/>
      </c>
      <c r="AB5518">
        <f>IF($AA5518=1,SUMPRODUCT(--($AE$2:$AE$6001&lt;$AE5518))+1,"")</f>
        <v/>
      </c>
      <c r="AC5518">
        <f>IF($C5518="","",IF(OR($W5518=TRUE(),$W5518="TRUE"),0,1))</f>
        <v/>
      </c>
      <c r="AD5518">
        <f>IF($C5518="","",IF($Z5518="Yes",1,0))</f>
        <v/>
      </c>
      <c r="AE5518">
        <f>IF($AA5518=1,IFERROR(IF(VALUE($C5518)&lt;100000000,VALUE($C5518),1000000000),IFERROR(IF(VALUE(MID($C5518,2,20))&lt;100000000,VALUE(MID($C5518,2,20)),1000000000),1000000000))+ROW()/100000,"")</f>
        <v/>
      </c>
    </row>
    <row r="5519">
      <c r="M5519" s="7">
        <f>IF($C5519="","",L5519*V5519/100)</f>
        <v/>
      </c>
      <c r="N5519" s="11" t="n"/>
      <c r="R5519" s="7" t="n"/>
      <c r="T5519" s="7" t="n"/>
      <c r="U5519" s="7">
        <f>IF($C5519="","",T5519*X5519/100)</f>
        <v/>
      </c>
      <c r="V5519" s="7">
        <f>IF($C5519="","",T5519-U5519)</f>
        <v/>
      </c>
      <c r="X5519">
        <f>IF($C5519="","",IF($AD5519=1,Settings!$C$8,IF($AC5519=1,Settings!$C$6,Settings!$C$7))*100)</f>
        <v/>
      </c>
      <c r="Y5519" s="7">
        <f>IF($C5519="","",V5519-M5519)</f>
        <v/>
      </c>
      <c r="AA5519">
        <f>IF($C5519="","",IF(COUNTIF($C$2:$C5519,$C5519)=1,1,0))</f>
        <v/>
      </c>
      <c r="AB5519">
        <f>IF($AA5519=1,SUMPRODUCT(--($AE$2:$AE$6001&lt;$AE5519))+1,"")</f>
        <v/>
      </c>
      <c r="AC5519">
        <f>IF($C5519="","",IF(OR($W5519=TRUE(),$W5519="TRUE"),0,1))</f>
        <v/>
      </c>
      <c r="AD5519">
        <f>IF($C5519="","",IF($Z5519="Yes",1,0))</f>
        <v/>
      </c>
      <c r="AE5519">
        <f>IF($AA5519=1,IFERROR(IF(VALUE($C5519)&lt;100000000,VALUE($C5519),1000000000),IFERROR(IF(VALUE(MID($C5519,2,20))&lt;100000000,VALUE(MID($C5519,2,20)),1000000000),1000000000))+ROW()/100000,"")</f>
        <v/>
      </c>
    </row>
    <row r="5520">
      <c r="M5520" s="7">
        <f>IF($C5520="","",L5520*V5520/100)</f>
        <v/>
      </c>
      <c r="N5520" s="11" t="n"/>
      <c r="R5520" s="7" t="n"/>
      <c r="T5520" s="7" t="n"/>
      <c r="U5520" s="7">
        <f>IF($C5520="","",T5520*X5520/100)</f>
        <v/>
      </c>
      <c r="V5520" s="7">
        <f>IF($C5520="","",T5520-U5520)</f>
        <v/>
      </c>
      <c r="X5520">
        <f>IF($C5520="","",IF($AD5520=1,Settings!$C$8,IF($AC5520=1,Settings!$C$6,Settings!$C$7))*100)</f>
        <v/>
      </c>
      <c r="Y5520" s="7">
        <f>IF($C5520="","",V5520-M5520)</f>
        <v/>
      </c>
      <c r="AA5520">
        <f>IF($C5520="","",IF(COUNTIF($C$2:$C5520,$C5520)=1,1,0))</f>
        <v/>
      </c>
      <c r="AB5520">
        <f>IF($AA5520=1,SUMPRODUCT(--($AE$2:$AE$6001&lt;$AE5520))+1,"")</f>
        <v/>
      </c>
      <c r="AC5520">
        <f>IF($C5520="","",IF(OR($W5520=TRUE(),$W5520="TRUE"),0,1))</f>
        <v/>
      </c>
      <c r="AD5520">
        <f>IF($C5520="","",IF($Z5520="Yes",1,0))</f>
        <v/>
      </c>
      <c r="AE5520">
        <f>IF($AA5520=1,IFERROR(IF(VALUE($C5520)&lt;100000000,VALUE($C5520),1000000000),IFERROR(IF(VALUE(MID($C5520,2,20))&lt;100000000,VALUE(MID($C5520,2,20)),1000000000),1000000000))+ROW()/100000,"")</f>
        <v/>
      </c>
    </row>
    <row r="5521">
      <c r="M5521" s="7">
        <f>IF($C5521="","",L5521*V5521/100)</f>
        <v/>
      </c>
      <c r="N5521" s="11" t="n"/>
      <c r="R5521" s="7" t="n"/>
      <c r="T5521" s="7" t="n"/>
      <c r="U5521" s="7">
        <f>IF($C5521="","",T5521*X5521/100)</f>
        <v/>
      </c>
      <c r="V5521" s="7">
        <f>IF($C5521="","",T5521-U5521)</f>
        <v/>
      </c>
      <c r="X5521">
        <f>IF($C5521="","",IF($AD5521=1,Settings!$C$8,IF($AC5521=1,Settings!$C$6,Settings!$C$7))*100)</f>
        <v/>
      </c>
      <c r="Y5521" s="7">
        <f>IF($C5521="","",V5521-M5521)</f>
        <v/>
      </c>
      <c r="AA5521">
        <f>IF($C5521="","",IF(COUNTIF($C$2:$C5521,$C5521)=1,1,0))</f>
        <v/>
      </c>
      <c r="AB5521">
        <f>IF($AA5521=1,SUMPRODUCT(--($AE$2:$AE$6001&lt;$AE5521))+1,"")</f>
        <v/>
      </c>
      <c r="AC5521">
        <f>IF($C5521="","",IF(OR($W5521=TRUE(),$W5521="TRUE"),0,1))</f>
        <v/>
      </c>
      <c r="AD5521">
        <f>IF($C5521="","",IF($Z5521="Yes",1,0))</f>
        <v/>
      </c>
      <c r="AE5521">
        <f>IF($AA5521=1,IFERROR(IF(VALUE($C5521)&lt;100000000,VALUE($C5521),1000000000),IFERROR(IF(VALUE(MID($C5521,2,20))&lt;100000000,VALUE(MID($C5521,2,20)),1000000000),1000000000))+ROW()/100000,"")</f>
        <v/>
      </c>
    </row>
    <row r="5522">
      <c r="M5522" s="7">
        <f>IF($C5522="","",L5522*V5522/100)</f>
        <v/>
      </c>
      <c r="N5522" s="11" t="n"/>
      <c r="R5522" s="7" t="n"/>
      <c r="T5522" s="7" t="n"/>
      <c r="U5522" s="7">
        <f>IF($C5522="","",T5522*X5522/100)</f>
        <v/>
      </c>
      <c r="V5522" s="7">
        <f>IF($C5522="","",T5522-U5522)</f>
        <v/>
      </c>
      <c r="X5522">
        <f>IF($C5522="","",IF($AD5522=1,Settings!$C$8,IF($AC5522=1,Settings!$C$6,Settings!$C$7))*100)</f>
        <v/>
      </c>
      <c r="Y5522" s="7">
        <f>IF($C5522="","",V5522-M5522)</f>
        <v/>
      </c>
      <c r="AA5522">
        <f>IF($C5522="","",IF(COUNTIF($C$2:$C5522,$C5522)=1,1,0))</f>
        <v/>
      </c>
      <c r="AB5522">
        <f>IF($AA5522=1,SUMPRODUCT(--($AE$2:$AE$6001&lt;$AE5522))+1,"")</f>
        <v/>
      </c>
      <c r="AC5522">
        <f>IF($C5522="","",IF(OR($W5522=TRUE(),$W5522="TRUE"),0,1))</f>
        <v/>
      </c>
      <c r="AD5522">
        <f>IF($C5522="","",IF($Z5522="Yes",1,0))</f>
        <v/>
      </c>
      <c r="AE5522">
        <f>IF($AA5522=1,IFERROR(IF(VALUE($C5522)&lt;100000000,VALUE($C5522),1000000000),IFERROR(IF(VALUE(MID($C5522,2,20))&lt;100000000,VALUE(MID($C5522,2,20)),1000000000),1000000000))+ROW()/100000,"")</f>
        <v/>
      </c>
    </row>
    <row r="5523">
      <c r="M5523" s="7">
        <f>IF($C5523="","",L5523*V5523/100)</f>
        <v/>
      </c>
      <c r="N5523" s="11" t="n"/>
      <c r="R5523" s="7" t="n"/>
      <c r="T5523" s="7" t="n"/>
      <c r="U5523" s="7">
        <f>IF($C5523="","",T5523*X5523/100)</f>
        <v/>
      </c>
      <c r="V5523" s="7">
        <f>IF($C5523="","",T5523-U5523)</f>
        <v/>
      </c>
      <c r="X5523">
        <f>IF($C5523="","",IF($AD5523=1,Settings!$C$8,IF($AC5523=1,Settings!$C$6,Settings!$C$7))*100)</f>
        <v/>
      </c>
      <c r="Y5523" s="7">
        <f>IF($C5523="","",V5523-M5523)</f>
        <v/>
      </c>
      <c r="AA5523">
        <f>IF($C5523="","",IF(COUNTIF($C$2:$C5523,$C5523)=1,1,0))</f>
        <v/>
      </c>
      <c r="AB5523">
        <f>IF($AA5523=1,SUMPRODUCT(--($AE$2:$AE$6001&lt;$AE5523))+1,"")</f>
        <v/>
      </c>
      <c r="AC5523">
        <f>IF($C5523="","",IF(OR($W5523=TRUE(),$W5523="TRUE"),0,1))</f>
        <v/>
      </c>
      <c r="AD5523">
        <f>IF($C5523="","",IF($Z5523="Yes",1,0))</f>
        <v/>
      </c>
      <c r="AE5523">
        <f>IF($AA5523=1,IFERROR(IF(VALUE($C5523)&lt;100000000,VALUE($C5523),1000000000),IFERROR(IF(VALUE(MID($C5523,2,20))&lt;100000000,VALUE(MID($C5523,2,20)),1000000000),1000000000))+ROW()/100000,"")</f>
        <v/>
      </c>
    </row>
    <row r="5524">
      <c r="M5524" s="7">
        <f>IF($C5524="","",L5524*V5524/100)</f>
        <v/>
      </c>
      <c r="N5524" s="11" t="n"/>
      <c r="R5524" s="7" t="n"/>
      <c r="T5524" s="7" t="n"/>
      <c r="U5524" s="7">
        <f>IF($C5524="","",T5524*X5524/100)</f>
        <v/>
      </c>
      <c r="V5524" s="7">
        <f>IF($C5524="","",T5524-U5524)</f>
        <v/>
      </c>
      <c r="X5524">
        <f>IF($C5524="","",IF($AD5524=1,Settings!$C$8,IF($AC5524=1,Settings!$C$6,Settings!$C$7))*100)</f>
        <v/>
      </c>
      <c r="Y5524" s="7">
        <f>IF($C5524="","",V5524-M5524)</f>
        <v/>
      </c>
      <c r="AA5524">
        <f>IF($C5524="","",IF(COUNTIF($C$2:$C5524,$C5524)=1,1,0))</f>
        <v/>
      </c>
      <c r="AB5524">
        <f>IF($AA5524=1,SUMPRODUCT(--($AE$2:$AE$6001&lt;$AE5524))+1,"")</f>
        <v/>
      </c>
      <c r="AC5524">
        <f>IF($C5524="","",IF(OR($W5524=TRUE(),$W5524="TRUE"),0,1))</f>
        <v/>
      </c>
      <c r="AD5524">
        <f>IF($C5524="","",IF($Z5524="Yes",1,0))</f>
        <v/>
      </c>
      <c r="AE5524">
        <f>IF($AA5524=1,IFERROR(IF(VALUE($C5524)&lt;100000000,VALUE($C5524),1000000000),IFERROR(IF(VALUE(MID($C5524,2,20))&lt;100000000,VALUE(MID($C5524,2,20)),1000000000),1000000000))+ROW()/100000,"")</f>
        <v/>
      </c>
    </row>
    <row r="5525">
      <c r="M5525" s="7">
        <f>IF($C5525="","",L5525*V5525/100)</f>
        <v/>
      </c>
      <c r="N5525" s="11" t="n"/>
      <c r="R5525" s="7" t="n"/>
      <c r="T5525" s="7" t="n"/>
      <c r="U5525" s="7">
        <f>IF($C5525="","",T5525*X5525/100)</f>
        <v/>
      </c>
      <c r="V5525" s="7">
        <f>IF($C5525="","",T5525-U5525)</f>
        <v/>
      </c>
      <c r="X5525">
        <f>IF($C5525="","",IF($AD5525=1,Settings!$C$8,IF($AC5525=1,Settings!$C$6,Settings!$C$7))*100)</f>
        <v/>
      </c>
      <c r="Y5525" s="7">
        <f>IF($C5525="","",V5525-M5525)</f>
        <v/>
      </c>
      <c r="AA5525">
        <f>IF($C5525="","",IF(COUNTIF($C$2:$C5525,$C5525)=1,1,0))</f>
        <v/>
      </c>
      <c r="AB5525">
        <f>IF($AA5525=1,SUMPRODUCT(--($AE$2:$AE$6001&lt;$AE5525))+1,"")</f>
        <v/>
      </c>
      <c r="AC5525">
        <f>IF($C5525="","",IF(OR($W5525=TRUE(),$W5525="TRUE"),0,1))</f>
        <v/>
      </c>
      <c r="AD5525">
        <f>IF($C5525="","",IF($Z5525="Yes",1,0))</f>
        <v/>
      </c>
      <c r="AE5525">
        <f>IF($AA5525=1,IFERROR(IF(VALUE($C5525)&lt;100000000,VALUE($C5525),1000000000),IFERROR(IF(VALUE(MID($C5525,2,20))&lt;100000000,VALUE(MID($C5525,2,20)),1000000000),1000000000))+ROW()/100000,"")</f>
        <v/>
      </c>
    </row>
    <row r="5526">
      <c r="M5526" s="7">
        <f>IF($C5526="","",L5526*V5526/100)</f>
        <v/>
      </c>
      <c r="N5526" s="11" t="n"/>
      <c r="R5526" s="7" t="n"/>
      <c r="T5526" s="7" t="n"/>
      <c r="U5526" s="7">
        <f>IF($C5526="","",T5526*X5526/100)</f>
        <v/>
      </c>
      <c r="V5526" s="7">
        <f>IF($C5526="","",T5526-U5526)</f>
        <v/>
      </c>
      <c r="X5526">
        <f>IF($C5526="","",IF($AD5526=1,Settings!$C$8,IF($AC5526=1,Settings!$C$6,Settings!$C$7))*100)</f>
        <v/>
      </c>
      <c r="Y5526" s="7">
        <f>IF($C5526="","",V5526-M5526)</f>
        <v/>
      </c>
      <c r="AA5526">
        <f>IF($C5526="","",IF(COUNTIF($C$2:$C5526,$C5526)=1,1,0))</f>
        <v/>
      </c>
      <c r="AB5526">
        <f>IF($AA5526=1,SUMPRODUCT(--($AE$2:$AE$6001&lt;$AE5526))+1,"")</f>
        <v/>
      </c>
      <c r="AC5526">
        <f>IF($C5526="","",IF(OR($W5526=TRUE(),$W5526="TRUE"),0,1))</f>
        <v/>
      </c>
      <c r="AD5526">
        <f>IF($C5526="","",IF($Z5526="Yes",1,0))</f>
        <v/>
      </c>
      <c r="AE5526">
        <f>IF($AA5526=1,IFERROR(IF(VALUE($C5526)&lt;100000000,VALUE($C5526),1000000000),IFERROR(IF(VALUE(MID($C5526,2,20))&lt;100000000,VALUE(MID($C5526,2,20)),1000000000),1000000000))+ROW()/100000,"")</f>
        <v/>
      </c>
    </row>
    <row r="5527">
      <c r="M5527" s="7">
        <f>IF($C5527="","",L5527*V5527/100)</f>
        <v/>
      </c>
      <c r="N5527" s="11" t="n"/>
      <c r="R5527" s="7" t="n"/>
      <c r="T5527" s="7" t="n"/>
      <c r="U5527" s="7">
        <f>IF($C5527="","",T5527*X5527/100)</f>
        <v/>
      </c>
      <c r="V5527" s="7">
        <f>IF($C5527="","",T5527-U5527)</f>
        <v/>
      </c>
      <c r="X5527">
        <f>IF($C5527="","",IF($AD5527=1,Settings!$C$8,IF($AC5527=1,Settings!$C$6,Settings!$C$7))*100)</f>
        <v/>
      </c>
      <c r="Y5527" s="7">
        <f>IF($C5527="","",V5527-M5527)</f>
        <v/>
      </c>
      <c r="AA5527">
        <f>IF($C5527="","",IF(COUNTIF($C$2:$C5527,$C5527)=1,1,0))</f>
        <v/>
      </c>
      <c r="AB5527">
        <f>IF($AA5527=1,SUMPRODUCT(--($AE$2:$AE$6001&lt;$AE5527))+1,"")</f>
        <v/>
      </c>
      <c r="AC5527">
        <f>IF($C5527="","",IF(OR($W5527=TRUE(),$W5527="TRUE"),0,1))</f>
        <v/>
      </c>
      <c r="AD5527">
        <f>IF($C5527="","",IF($Z5527="Yes",1,0))</f>
        <v/>
      </c>
      <c r="AE5527">
        <f>IF($AA5527=1,IFERROR(IF(VALUE($C5527)&lt;100000000,VALUE($C5527),1000000000),IFERROR(IF(VALUE(MID($C5527,2,20))&lt;100000000,VALUE(MID($C5527,2,20)),1000000000),1000000000))+ROW()/100000,"")</f>
        <v/>
      </c>
    </row>
    <row r="5528">
      <c r="M5528" s="7">
        <f>IF($C5528="","",L5528*V5528/100)</f>
        <v/>
      </c>
      <c r="N5528" s="11" t="n"/>
      <c r="R5528" s="7" t="n"/>
      <c r="T5528" s="7" t="n"/>
      <c r="U5528" s="7">
        <f>IF($C5528="","",T5528*X5528/100)</f>
        <v/>
      </c>
      <c r="V5528" s="7">
        <f>IF($C5528="","",T5528-U5528)</f>
        <v/>
      </c>
      <c r="X5528">
        <f>IF($C5528="","",IF($AD5528=1,Settings!$C$8,IF($AC5528=1,Settings!$C$6,Settings!$C$7))*100)</f>
        <v/>
      </c>
      <c r="Y5528" s="7">
        <f>IF($C5528="","",V5528-M5528)</f>
        <v/>
      </c>
      <c r="AA5528">
        <f>IF($C5528="","",IF(COUNTIF($C$2:$C5528,$C5528)=1,1,0))</f>
        <v/>
      </c>
      <c r="AB5528">
        <f>IF($AA5528=1,SUMPRODUCT(--($AE$2:$AE$6001&lt;$AE5528))+1,"")</f>
        <v/>
      </c>
      <c r="AC5528">
        <f>IF($C5528="","",IF(OR($W5528=TRUE(),$W5528="TRUE"),0,1))</f>
        <v/>
      </c>
      <c r="AD5528">
        <f>IF($C5528="","",IF($Z5528="Yes",1,0))</f>
        <v/>
      </c>
      <c r="AE5528">
        <f>IF($AA5528=1,IFERROR(IF(VALUE($C5528)&lt;100000000,VALUE($C5528),1000000000),IFERROR(IF(VALUE(MID($C5528,2,20))&lt;100000000,VALUE(MID($C5528,2,20)),1000000000),1000000000))+ROW()/100000,"")</f>
        <v/>
      </c>
    </row>
    <row r="5529">
      <c r="M5529" s="7">
        <f>IF($C5529="","",L5529*V5529/100)</f>
        <v/>
      </c>
      <c r="N5529" s="11" t="n"/>
      <c r="R5529" s="7" t="n"/>
      <c r="T5529" s="7" t="n"/>
      <c r="U5529" s="7">
        <f>IF($C5529="","",T5529*X5529/100)</f>
        <v/>
      </c>
      <c r="V5529" s="7">
        <f>IF($C5529="","",T5529-U5529)</f>
        <v/>
      </c>
      <c r="X5529">
        <f>IF($C5529="","",IF($AD5529=1,Settings!$C$8,IF($AC5529=1,Settings!$C$6,Settings!$C$7))*100)</f>
        <v/>
      </c>
      <c r="Y5529" s="7">
        <f>IF($C5529="","",V5529-M5529)</f>
        <v/>
      </c>
      <c r="AA5529">
        <f>IF($C5529="","",IF(COUNTIF($C$2:$C5529,$C5529)=1,1,0))</f>
        <v/>
      </c>
      <c r="AB5529">
        <f>IF($AA5529=1,SUMPRODUCT(--($AE$2:$AE$6001&lt;$AE5529))+1,"")</f>
        <v/>
      </c>
      <c r="AC5529">
        <f>IF($C5529="","",IF(OR($W5529=TRUE(),$W5529="TRUE"),0,1))</f>
        <v/>
      </c>
      <c r="AD5529">
        <f>IF($C5529="","",IF($Z5529="Yes",1,0))</f>
        <v/>
      </c>
      <c r="AE5529">
        <f>IF($AA5529=1,IFERROR(IF(VALUE($C5529)&lt;100000000,VALUE($C5529),1000000000),IFERROR(IF(VALUE(MID($C5529,2,20))&lt;100000000,VALUE(MID($C5529,2,20)),1000000000),1000000000))+ROW()/100000,"")</f>
        <v/>
      </c>
    </row>
    <row r="5530">
      <c r="M5530" s="7">
        <f>IF($C5530="","",L5530*V5530/100)</f>
        <v/>
      </c>
      <c r="N5530" s="11" t="n"/>
      <c r="R5530" s="7" t="n"/>
      <c r="T5530" s="7" t="n"/>
      <c r="U5530" s="7">
        <f>IF($C5530="","",T5530*X5530/100)</f>
        <v/>
      </c>
      <c r="V5530" s="7">
        <f>IF($C5530="","",T5530-U5530)</f>
        <v/>
      </c>
      <c r="X5530">
        <f>IF($C5530="","",IF($AD5530=1,Settings!$C$8,IF($AC5530=1,Settings!$C$6,Settings!$C$7))*100)</f>
        <v/>
      </c>
      <c r="Y5530" s="7">
        <f>IF($C5530="","",V5530-M5530)</f>
        <v/>
      </c>
      <c r="AA5530">
        <f>IF($C5530="","",IF(COUNTIF($C$2:$C5530,$C5530)=1,1,0))</f>
        <v/>
      </c>
      <c r="AB5530">
        <f>IF($AA5530=1,SUMPRODUCT(--($AE$2:$AE$6001&lt;$AE5530))+1,"")</f>
        <v/>
      </c>
      <c r="AC5530">
        <f>IF($C5530="","",IF(OR($W5530=TRUE(),$W5530="TRUE"),0,1))</f>
        <v/>
      </c>
      <c r="AD5530">
        <f>IF($C5530="","",IF($Z5530="Yes",1,0))</f>
        <v/>
      </c>
      <c r="AE5530">
        <f>IF($AA5530=1,IFERROR(IF(VALUE($C5530)&lt;100000000,VALUE($C5530),1000000000),IFERROR(IF(VALUE(MID($C5530,2,20))&lt;100000000,VALUE(MID($C5530,2,20)),1000000000),1000000000))+ROW()/100000,"")</f>
        <v/>
      </c>
    </row>
    <row r="5531">
      <c r="M5531" s="7">
        <f>IF($C5531="","",L5531*V5531/100)</f>
        <v/>
      </c>
      <c r="N5531" s="11" t="n"/>
      <c r="R5531" s="7" t="n"/>
      <c r="T5531" s="7" t="n"/>
      <c r="U5531" s="7">
        <f>IF($C5531="","",T5531*X5531/100)</f>
        <v/>
      </c>
      <c r="V5531" s="7">
        <f>IF($C5531="","",T5531-U5531)</f>
        <v/>
      </c>
      <c r="X5531">
        <f>IF($C5531="","",IF($AD5531=1,Settings!$C$8,IF($AC5531=1,Settings!$C$6,Settings!$C$7))*100)</f>
        <v/>
      </c>
      <c r="Y5531" s="7">
        <f>IF($C5531="","",V5531-M5531)</f>
        <v/>
      </c>
      <c r="AA5531">
        <f>IF($C5531="","",IF(COUNTIF($C$2:$C5531,$C5531)=1,1,0))</f>
        <v/>
      </c>
      <c r="AB5531">
        <f>IF($AA5531=1,SUMPRODUCT(--($AE$2:$AE$6001&lt;$AE5531))+1,"")</f>
        <v/>
      </c>
      <c r="AC5531">
        <f>IF($C5531="","",IF(OR($W5531=TRUE(),$W5531="TRUE"),0,1))</f>
        <v/>
      </c>
      <c r="AD5531">
        <f>IF($C5531="","",IF($Z5531="Yes",1,0))</f>
        <v/>
      </c>
      <c r="AE5531">
        <f>IF($AA5531=1,IFERROR(IF(VALUE($C5531)&lt;100000000,VALUE($C5531),1000000000),IFERROR(IF(VALUE(MID($C5531,2,20))&lt;100000000,VALUE(MID($C5531,2,20)),1000000000),1000000000))+ROW()/100000,"")</f>
        <v/>
      </c>
    </row>
    <row r="5532">
      <c r="M5532" s="7">
        <f>IF($C5532="","",L5532*V5532/100)</f>
        <v/>
      </c>
      <c r="N5532" s="11" t="n"/>
      <c r="R5532" s="7" t="n"/>
      <c r="T5532" s="7" t="n"/>
      <c r="U5532" s="7">
        <f>IF($C5532="","",T5532*X5532/100)</f>
        <v/>
      </c>
      <c r="V5532" s="7">
        <f>IF($C5532="","",T5532-U5532)</f>
        <v/>
      </c>
      <c r="X5532">
        <f>IF($C5532="","",IF($AD5532=1,Settings!$C$8,IF($AC5532=1,Settings!$C$6,Settings!$C$7))*100)</f>
        <v/>
      </c>
      <c r="Y5532" s="7">
        <f>IF($C5532="","",V5532-M5532)</f>
        <v/>
      </c>
      <c r="AA5532">
        <f>IF($C5532="","",IF(COUNTIF($C$2:$C5532,$C5532)=1,1,0))</f>
        <v/>
      </c>
      <c r="AB5532">
        <f>IF($AA5532=1,SUMPRODUCT(--($AE$2:$AE$6001&lt;$AE5532))+1,"")</f>
        <v/>
      </c>
      <c r="AC5532">
        <f>IF($C5532="","",IF(OR($W5532=TRUE(),$W5532="TRUE"),0,1))</f>
        <v/>
      </c>
      <c r="AD5532">
        <f>IF($C5532="","",IF($Z5532="Yes",1,0))</f>
        <v/>
      </c>
      <c r="AE5532">
        <f>IF($AA5532=1,IFERROR(IF(VALUE($C5532)&lt;100000000,VALUE($C5532),1000000000),IFERROR(IF(VALUE(MID($C5532,2,20))&lt;100000000,VALUE(MID($C5532,2,20)),1000000000),1000000000))+ROW()/100000,"")</f>
        <v/>
      </c>
    </row>
    <row r="5533">
      <c r="M5533" s="7">
        <f>IF($C5533="","",L5533*V5533/100)</f>
        <v/>
      </c>
      <c r="N5533" s="11" t="n"/>
      <c r="R5533" s="7" t="n"/>
      <c r="T5533" s="7" t="n"/>
      <c r="U5533" s="7">
        <f>IF($C5533="","",T5533*X5533/100)</f>
        <v/>
      </c>
      <c r="V5533" s="7">
        <f>IF($C5533="","",T5533-U5533)</f>
        <v/>
      </c>
      <c r="X5533">
        <f>IF($C5533="","",IF($AD5533=1,Settings!$C$8,IF($AC5533=1,Settings!$C$6,Settings!$C$7))*100)</f>
        <v/>
      </c>
      <c r="Y5533" s="7">
        <f>IF($C5533="","",V5533-M5533)</f>
        <v/>
      </c>
      <c r="AA5533">
        <f>IF($C5533="","",IF(COUNTIF($C$2:$C5533,$C5533)=1,1,0))</f>
        <v/>
      </c>
      <c r="AB5533">
        <f>IF($AA5533=1,SUMPRODUCT(--($AE$2:$AE$6001&lt;$AE5533))+1,"")</f>
        <v/>
      </c>
      <c r="AC5533">
        <f>IF($C5533="","",IF(OR($W5533=TRUE(),$W5533="TRUE"),0,1))</f>
        <v/>
      </c>
      <c r="AD5533">
        <f>IF($C5533="","",IF($Z5533="Yes",1,0))</f>
        <v/>
      </c>
      <c r="AE5533">
        <f>IF($AA5533=1,IFERROR(IF(VALUE($C5533)&lt;100000000,VALUE($C5533),1000000000),IFERROR(IF(VALUE(MID($C5533,2,20))&lt;100000000,VALUE(MID($C5533,2,20)),1000000000),1000000000))+ROW()/100000,"")</f>
        <v/>
      </c>
    </row>
    <row r="5534">
      <c r="M5534" s="7">
        <f>IF($C5534="","",L5534*V5534/100)</f>
        <v/>
      </c>
      <c r="N5534" s="11" t="n"/>
      <c r="R5534" s="7" t="n"/>
      <c r="T5534" s="7" t="n"/>
      <c r="U5534" s="7">
        <f>IF($C5534="","",T5534*X5534/100)</f>
        <v/>
      </c>
      <c r="V5534" s="7">
        <f>IF($C5534="","",T5534-U5534)</f>
        <v/>
      </c>
      <c r="X5534">
        <f>IF($C5534="","",IF($AD5534=1,Settings!$C$8,IF($AC5534=1,Settings!$C$6,Settings!$C$7))*100)</f>
        <v/>
      </c>
      <c r="Y5534" s="7">
        <f>IF($C5534="","",V5534-M5534)</f>
        <v/>
      </c>
      <c r="AA5534">
        <f>IF($C5534="","",IF(COUNTIF($C$2:$C5534,$C5534)=1,1,0))</f>
        <v/>
      </c>
      <c r="AB5534">
        <f>IF($AA5534=1,SUMPRODUCT(--($AE$2:$AE$6001&lt;$AE5534))+1,"")</f>
        <v/>
      </c>
      <c r="AC5534">
        <f>IF($C5534="","",IF(OR($W5534=TRUE(),$W5534="TRUE"),0,1))</f>
        <v/>
      </c>
      <c r="AD5534">
        <f>IF($C5534="","",IF($Z5534="Yes",1,0))</f>
        <v/>
      </c>
      <c r="AE5534">
        <f>IF($AA5534=1,IFERROR(IF(VALUE($C5534)&lt;100000000,VALUE($C5534),1000000000),IFERROR(IF(VALUE(MID($C5534,2,20))&lt;100000000,VALUE(MID($C5534,2,20)),1000000000),1000000000))+ROW()/100000,"")</f>
        <v/>
      </c>
    </row>
    <row r="5535">
      <c r="M5535" s="7">
        <f>IF($C5535="","",L5535*V5535/100)</f>
        <v/>
      </c>
      <c r="N5535" s="11" t="n"/>
      <c r="R5535" s="7" t="n"/>
      <c r="T5535" s="7" t="n"/>
      <c r="U5535" s="7">
        <f>IF($C5535="","",T5535*X5535/100)</f>
        <v/>
      </c>
      <c r="V5535" s="7">
        <f>IF($C5535="","",T5535-U5535)</f>
        <v/>
      </c>
      <c r="X5535">
        <f>IF($C5535="","",IF($AD5535=1,Settings!$C$8,IF($AC5535=1,Settings!$C$6,Settings!$C$7))*100)</f>
        <v/>
      </c>
      <c r="Y5535" s="7">
        <f>IF($C5535="","",V5535-M5535)</f>
        <v/>
      </c>
      <c r="AA5535">
        <f>IF($C5535="","",IF(COUNTIF($C$2:$C5535,$C5535)=1,1,0))</f>
        <v/>
      </c>
      <c r="AB5535">
        <f>IF($AA5535=1,SUMPRODUCT(--($AE$2:$AE$6001&lt;$AE5535))+1,"")</f>
        <v/>
      </c>
      <c r="AC5535">
        <f>IF($C5535="","",IF(OR($W5535=TRUE(),$W5535="TRUE"),0,1))</f>
        <v/>
      </c>
      <c r="AD5535">
        <f>IF($C5535="","",IF($Z5535="Yes",1,0))</f>
        <v/>
      </c>
      <c r="AE5535">
        <f>IF($AA5535=1,IFERROR(IF(VALUE($C5535)&lt;100000000,VALUE($C5535),1000000000),IFERROR(IF(VALUE(MID($C5535,2,20))&lt;100000000,VALUE(MID($C5535,2,20)),1000000000),1000000000))+ROW()/100000,"")</f>
        <v/>
      </c>
    </row>
    <row r="5536">
      <c r="M5536" s="7">
        <f>IF($C5536="","",L5536*V5536/100)</f>
        <v/>
      </c>
      <c r="N5536" s="11" t="n"/>
      <c r="R5536" s="7" t="n"/>
      <c r="T5536" s="7" t="n"/>
      <c r="U5536" s="7">
        <f>IF($C5536="","",T5536*X5536/100)</f>
        <v/>
      </c>
      <c r="V5536" s="7">
        <f>IF($C5536="","",T5536-U5536)</f>
        <v/>
      </c>
      <c r="X5536">
        <f>IF($C5536="","",IF($AD5536=1,Settings!$C$8,IF($AC5536=1,Settings!$C$6,Settings!$C$7))*100)</f>
        <v/>
      </c>
      <c r="Y5536" s="7">
        <f>IF($C5536="","",V5536-M5536)</f>
        <v/>
      </c>
      <c r="AA5536">
        <f>IF($C5536="","",IF(COUNTIF($C$2:$C5536,$C5536)=1,1,0))</f>
        <v/>
      </c>
      <c r="AB5536">
        <f>IF($AA5536=1,SUMPRODUCT(--($AE$2:$AE$6001&lt;$AE5536))+1,"")</f>
        <v/>
      </c>
      <c r="AC5536">
        <f>IF($C5536="","",IF(OR($W5536=TRUE(),$W5536="TRUE"),0,1))</f>
        <v/>
      </c>
      <c r="AD5536">
        <f>IF($C5536="","",IF($Z5536="Yes",1,0))</f>
        <v/>
      </c>
      <c r="AE5536">
        <f>IF($AA5536=1,IFERROR(IF(VALUE($C5536)&lt;100000000,VALUE($C5536),1000000000),IFERROR(IF(VALUE(MID($C5536,2,20))&lt;100000000,VALUE(MID($C5536,2,20)),1000000000),1000000000))+ROW()/100000,"")</f>
        <v/>
      </c>
    </row>
    <row r="5537">
      <c r="M5537" s="7">
        <f>IF($C5537="","",L5537*V5537/100)</f>
        <v/>
      </c>
      <c r="N5537" s="11" t="n"/>
      <c r="R5537" s="7" t="n"/>
      <c r="T5537" s="7" t="n"/>
      <c r="U5537" s="7">
        <f>IF($C5537="","",T5537*X5537/100)</f>
        <v/>
      </c>
      <c r="V5537" s="7">
        <f>IF($C5537="","",T5537-U5537)</f>
        <v/>
      </c>
      <c r="X5537">
        <f>IF($C5537="","",IF($AD5537=1,Settings!$C$8,IF($AC5537=1,Settings!$C$6,Settings!$C$7))*100)</f>
        <v/>
      </c>
      <c r="Y5537" s="7">
        <f>IF($C5537="","",V5537-M5537)</f>
        <v/>
      </c>
      <c r="AA5537">
        <f>IF($C5537="","",IF(COUNTIF($C$2:$C5537,$C5537)=1,1,0))</f>
        <v/>
      </c>
      <c r="AB5537">
        <f>IF($AA5537=1,SUMPRODUCT(--($AE$2:$AE$6001&lt;$AE5537))+1,"")</f>
        <v/>
      </c>
      <c r="AC5537">
        <f>IF($C5537="","",IF(OR($W5537=TRUE(),$W5537="TRUE"),0,1))</f>
        <v/>
      </c>
      <c r="AD5537">
        <f>IF($C5537="","",IF($Z5537="Yes",1,0))</f>
        <v/>
      </c>
      <c r="AE5537">
        <f>IF($AA5537=1,IFERROR(IF(VALUE($C5537)&lt;100000000,VALUE($C5537),1000000000),IFERROR(IF(VALUE(MID($C5537,2,20))&lt;100000000,VALUE(MID($C5537,2,20)),1000000000),1000000000))+ROW()/100000,"")</f>
        <v/>
      </c>
    </row>
    <row r="5538">
      <c r="M5538" s="7">
        <f>IF($C5538="","",L5538*V5538/100)</f>
        <v/>
      </c>
      <c r="N5538" s="11" t="n"/>
      <c r="R5538" s="7" t="n"/>
      <c r="T5538" s="7" t="n"/>
      <c r="U5538" s="7">
        <f>IF($C5538="","",T5538*X5538/100)</f>
        <v/>
      </c>
      <c r="V5538" s="7">
        <f>IF($C5538="","",T5538-U5538)</f>
        <v/>
      </c>
      <c r="X5538">
        <f>IF($C5538="","",IF($AD5538=1,Settings!$C$8,IF($AC5538=1,Settings!$C$6,Settings!$C$7))*100)</f>
        <v/>
      </c>
      <c r="Y5538" s="7">
        <f>IF($C5538="","",V5538-M5538)</f>
        <v/>
      </c>
      <c r="AA5538">
        <f>IF($C5538="","",IF(COUNTIF($C$2:$C5538,$C5538)=1,1,0))</f>
        <v/>
      </c>
      <c r="AB5538">
        <f>IF($AA5538=1,SUMPRODUCT(--($AE$2:$AE$6001&lt;$AE5538))+1,"")</f>
        <v/>
      </c>
      <c r="AC5538">
        <f>IF($C5538="","",IF(OR($W5538=TRUE(),$W5538="TRUE"),0,1))</f>
        <v/>
      </c>
      <c r="AD5538">
        <f>IF($C5538="","",IF($Z5538="Yes",1,0))</f>
        <v/>
      </c>
      <c r="AE5538">
        <f>IF($AA5538=1,IFERROR(IF(VALUE($C5538)&lt;100000000,VALUE($C5538),1000000000),IFERROR(IF(VALUE(MID($C5538,2,20))&lt;100000000,VALUE(MID($C5538,2,20)),1000000000),1000000000))+ROW()/100000,"")</f>
        <v/>
      </c>
    </row>
    <row r="5539">
      <c r="M5539" s="7">
        <f>IF($C5539="","",L5539*V5539/100)</f>
        <v/>
      </c>
      <c r="N5539" s="11" t="n"/>
      <c r="R5539" s="7" t="n"/>
      <c r="T5539" s="7" t="n"/>
      <c r="U5539" s="7">
        <f>IF($C5539="","",T5539*X5539/100)</f>
        <v/>
      </c>
      <c r="V5539" s="7">
        <f>IF($C5539="","",T5539-U5539)</f>
        <v/>
      </c>
      <c r="X5539">
        <f>IF($C5539="","",IF($AD5539=1,Settings!$C$8,IF($AC5539=1,Settings!$C$6,Settings!$C$7))*100)</f>
        <v/>
      </c>
      <c r="Y5539" s="7">
        <f>IF($C5539="","",V5539-M5539)</f>
        <v/>
      </c>
      <c r="AA5539">
        <f>IF($C5539="","",IF(COUNTIF($C$2:$C5539,$C5539)=1,1,0))</f>
        <v/>
      </c>
      <c r="AB5539">
        <f>IF($AA5539=1,SUMPRODUCT(--($AE$2:$AE$6001&lt;$AE5539))+1,"")</f>
        <v/>
      </c>
      <c r="AC5539">
        <f>IF($C5539="","",IF(OR($W5539=TRUE(),$W5539="TRUE"),0,1))</f>
        <v/>
      </c>
      <c r="AD5539">
        <f>IF($C5539="","",IF($Z5539="Yes",1,0))</f>
        <v/>
      </c>
      <c r="AE5539">
        <f>IF($AA5539=1,IFERROR(IF(VALUE($C5539)&lt;100000000,VALUE($C5539),1000000000),IFERROR(IF(VALUE(MID($C5539,2,20))&lt;100000000,VALUE(MID($C5539,2,20)),1000000000),1000000000))+ROW()/100000,"")</f>
        <v/>
      </c>
    </row>
    <row r="5540">
      <c r="M5540" s="7">
        <f>IF($C5540="","",L5540*V5540/100)</f>
        <v/>
      </c>
      <c r="N5540" s="11" t="n"/>
      <c r="R5540" s="7" t="n"/>
      <c r="T5540" s="7" t="n"/>
      <c r="U5540" s="7">
        <f>IF($C5540="","",T5540*X5540/100)</f>
        <v/>
      </c>
      <c r="V5540" s="7">
        <f>IF($C5540="","",T5540-U5540)</f>
        <v/>
      </c>
      <c r="X5540">
        <f>IF($C5540="","",IF($AD5540=1,Settings!$C$8,IF($AC5540=1,Settings!$C$6,Settings!$C$7))*100)</f>
        <v/>
      </c>
      <c r="Y5540" s="7">
        <f>IF($C5540="","",V5540-M5540)</f>
        <v/>
      </c>
      <c r="AA5540">
        <f>IF($C5540="","",IF(COUNTIF($C$2:$C5540,$C5540)=1,1,0))</f>
        <v/>
      </c>
      <c r="AB5540">
        <f>IF($AA5540=1,SUMPRODUCT(--($AE$2:$AE$6001&lt;$AE5540))+1,"")</f>
        <v/>
      </c>
      <c r="AC5540">
        <f>IF($C5540="","",IF(OR($W5540=TRUE(),$W5540="TRUE"),0,1))</f>
        <v/>
      </c>
      <c r="AD5540">
        <f>IF($C5540="","",IF($Z5540="Yes",1,0))</f>
        <v/>
      </c>
      <c r="AE5540">
        <f>IF($AA5540=1,IFERROR(IF(VALUE($C5540)&lt;100000000,VALUE($C5540),1000000000),IFERROR(IF(VALUE(MID($C5540,2,20))&lt;100000000,VALUE(MID($C5540,2,20)),1000000000),1000000000))+ROW()/100000,"")</f>
        <v/>
      </c>
    </row>
    <row r="5541">
      <c r="M5541" s="7">
        <f>IF($C5541="","",L5541*V5541/100)</f>
        <v/>
      </c>
      <c r="N5541" s="11" t="n"/>
      <c r="R5541" s="7" t="n"/>
      <c r="T5541" s="7" t="n"/>
      <c r="U5541" s="7">
        <f>IF($C5541="","",T5541*X5541/100)</f>
        <v/>
      </c>
      <c r="V5541" s="7">
        <f>IF($C5541="","",T5541-U5541)</f>
        <v/>
      </c>
      <c r="X5541">
        <f>IF($C5541="","",IF($AD5541=1,Settings!$C$8,IF($AC5541=1,Settings!$C$6,Settings!$C$7))*100)</f>
        <v/>
      </c>
      <c r="Y5541" s="7">
        <f>IF($C5541="","",V5541-M5541)</f>
        <v/>
      </c>
      <c r="AA5541">
        <f>IF($C5541="","",IF(COUNTIF($C$2:$C5541,$C5541)=1,1,0))</f>
        <v/>
      </c>
      <c r="AB5541">
        <f>IF($AA5541=1,SUMPRODUCT(--($AE$2:$AE$6001&lt;$AE5541))+1,"")</f>
        <v/>
      </c>
      <c r="AC5541">
        <f>IF($C5541="","",IF(OR($W5541=TRUE(),$W5541="TRUE"),0,1))</f>
        <v/>
      </c>
      <c r="AD5541">
        <f>IF($C5541="","",IF($Z5541="Yes",1,0))</f>
        <v/>
      </c>
      <c r="AE5541">
        <f>IF($AA5541=1,IFERROR(IF(VALUE($C5541)&lt;100000000,VALUE($C5541),1000000000),IFERROR(IF(VALUE(MID($C5541,2,20))&lt;100000000,VALUE(MID($C5541,2,20)),1000000000),1000000000))+ROW()/100000,"")</f>
        <v/>
      </c>
    </row>
    <row r="5542">
      <c r="M5542" s="7">
        <f>IF($C5542="","",L5542*V5542/100)</f>
        <v/>
      </c>
      <c r="N5542" s="11" t="n"/>
      <c r="R5542" s="7" t="n"/>
      <c r="T5542" s="7" t="n"/>
      <c r="U5542" s="7">
        <f>IF($C5542="","",T5542*X5542/100)</f>
        <v/>
      </c>
      <c r="V5542" s="7">
        <f>IF($C5542="","",T5542-U5542)</f>
        <v/>
      </c>
      <c r="X5542">
        <f>IF($C5542="","",IF($AD5542=1,Settings!$C$8,IF($AC5542=1,Settings!$C$6,Settings!$C$7))*100)</f>
        <v/>
      </c>
      <c r="Y5542" s="7">
        <f>IF($C5542="","",V5542-M5542)</f>
        <v/>
      </c>
      <c r="AA5542">
        <f>IF($C5542="","",IF(COUNTIF($C$2:$C5542,$C5542)=1,1,0))</f>
        <v/>
      </c>
      <c r="AB5542">
        <f>IF($AA5542=1,SUMPRODUCT(--($AE$2:$AE$6001&lt;$AE5542))+1,"")</f>
        <v/>
      </c>
      <c r="AC5542">
        <f>IF($C5542="","",IF(OR($W5542=TRUE(),$W5542="TRUE"),0,1))</f>
        <v/>
      </c>
      <c r="AD5542">
        <f>IF($C5542="","",IF($Z5542="Yes",1,0))</f>
        <v/>
      </c>
      <c r="AE5542">
        <f>IF($AA5542=1,IFERROR(IF(VALUE($C5542)&lt;100000000,VALUE($C5542),1000000000),IFERROR(IF(VALUE(MID($C5542,2,20))&lt;100000000,VALUE(MID($C5542,2,20)),1000000000),1000000000))+ROW()/100000,"")</f>
        <v/>
      </c>
    </row>
    <row r="5543">
      <c r="M5543" s="7">
        <f>IF($C5543="","",L5543*V5543/100)</f>
        <v/>
      </c>
      <c r="N5543" s="11" t="n"/>
      <c r="R5543" s="7" t="n"/>
      <c r="T5543" s="7" t="n"/>
      <c r="U5543" s="7">
        <f>IF($C5543="","",T5543*X5543/100)</f>
        <v/>
      </c>
      <c r="V5543" s="7">
        <f>IF($C5543="","",T5543-U5543)</f>
        <v/>
      </c>
      <c r="X5543">
        <f>IF($C5543="","",IF($AD5543=1,Settings!$C$8,IF($AC5543=1,Settings!$C$6,Settings!$C$7))*100)</f>
        <v/>
      </c>
      <c r="Y5543" s="7">
        <f>IF($C5543="","",V5543-M5543)</f>
        <v/>
      </c>
      <c r="AA5543">
        <f>IF($C5543="","",IF(COUNTIF($C$2:$C5543,$C5543)=1,1,0))</f>
        <v/>
      </c>
      <c r="AB5543">
        <f>IF($AA5543=1,SUMPRODUCT(--($AE$2:$AE$6001&lt;$AE5543))+1,"")</f>
        <v/>
      </c>
      <c r="AC5543">
        <f>IF($C5543="","",IF(OR($W5543=TRUE(),$W5543="TRUE"),0,1))</f>
        <v/>
      </c>
      <c r="AD5543">
        <f>IF($C5543="","",IF($Z5543="Yes",1,0))</f>
        <v/>
      </c>
      <c r="AE5543">
        <f>IF($AA5543=1,IFERROR(IF(VALUE($C5543)&lt;100000000,VALUE($C5543),1000000000),IFERROR(IF(VALUE(MID($C5543,2,20))&lt;100000000,VALUE(MID($C5543,2,20)),1000000000),1000000000))+ROW()/100000,"")</f>
        <v/>
      </c>
    </row>
    <row r="5544">
      <c r="M5544" s="7">
        <f>IF($C5544="","",L5544*V5544/100)</f>
        <v/>
      </c>
      <c r="N5544" s="11" t="n"/>
      <c r="R5544" s="7" t="n"/>
      <c r="T5544" s="7" t="n"/>
      <c r="U5544" s="7">
        <f>IF($C5544="","",T5544*X5544/100)</f>
        <v/>
      </c>
      <c r="V5544" s="7">
        <f>IF($C5544="","",T5544-U5544)</f>
        <v/>
      </c>
      <c r="X5544">
        <f>IF($C5544="","",IF($AD5544=1,Settings!$C$8,IF($AC5544=1,Settings!$C$6,Settings!$C$7))*100)</f>
        <v/>
      </c>
      <c r="Y5544" s="7">
        <f>IF($C5544="","",V5544-M5544)</f>
        <v/>
      </c>
      <c r="AA5544">
        <f>IF($C5544="","",IF(COUNTIF($C$2:$C5544,$C5544)=1,1,0))</f>
        <v/>
      </c>
      <c r="AB5544">
        <f>IF($AA5544=1,SUMPRODUCT(--($AE$2:$AE$6001&lt;$AE5544))+1,"")</f>
        <v/>
      </c>
      <c r="AC5544">
        <f>IF($C5544="","",IF(OR($W5544=TRUE(),$W5544="TRUE"),0,1))</f>
        <v/>
      </c>
      <c r="AD5544">
        <f>IF($C5544="","",IF($Z5544="Yes",1,0))</f>
        <v/>
      </c>
      <c r="AE5544">
        <f>IF($AA5544=1,IFERROR(IF(VALUE($C5544)&lt;100000000,VALUE($C5544),1000000000),IFERROR(IF(VALUE(MID($C5544,2,20))&lt;100000000,VALUE(MID($C5544,2,20)),1000000000),1000000000))+ROW()/100000,"")</f>
        <v/>
      </c>
    </row>
    <row r="5545">
      <c r="M5545" s="7">
        <f>IF($C5545="","",L5545*V5545/100)</f>
        <v/>
      </c>
      <c r="N5545" s="11" t="n"/>
      <c r="R5545" s="7" t="n"/>
      <c r="T5545" s="7" t="n"/>
      <c r="U5545" s="7">
        <f>IF($C5545="","",T5545*X5545/100)</f>
        <v/>
      </c>
      <c r="V5545" s="7">
        <f>IF($C5545="","",T5545-U5545)</f>
        <v/>
      </c>
      <c r="X5545">
        <f>IF($C5545="","",IF($AD5545=1,Settings!$C$8,IF($AC5545=1,Settings!$C$6,Settings!$C$7))*100)</f>
        <v/>
      </c>
      <c r="Y5545" s="7">
        <f>IF($C5545="","",V5545-M5545)</f>
        <v/>
      </c>
      <c r="AA5545">
        <f>IF($C5545="","",IF(COUNTIF($C$2:$C5545,$C5545)=1,1,0))</f>
        <v/>
      </c>
      <c r="AB5545">
        <f>IF($AA5545=1,SUMPRODUCT(--($AE$2:$AE$6001&lt;$AE5545))+1,"")</f>
        <v/>
      </c>
      <c r="AC5545">
        <f>IF($C5545="","",IF(OR($W5545=TRUE(),$W5545="TRUE"),0,1))</f>
        <v/>
      </c>
      <c r="AD5545">
        <f>IF($C5545="","",IF($Z5545="Yes",1,0))</f>
        <v/>
      </c>
      <c r="AE5545">
        <f>IF($AA5545=1,IFERROR(IF(VALUE($C5545)&lt;100000000,VALUE($C5545),1000000000),IFERROR(IF(VALUE(MID($C5545,2,20))&lt;100000000,VALUE(MID($C5545,2,20)),1000000000),1000000000))+ROW()/100000,"")</f>
        <v/>
      </c>
    </row>
    <row r="5546">
      <c r="M5546" s="7">
        <f>IF($C5546="","",L5546*V5546/100)</f>
        <v/>
      </c>
      <c r="N5546" s="11" t="n"/>
      <c r="R5546" s="7" t="n"/>
      <c r="T5546" s="7" t="n"/>
      <c r="U5546" s="7">
        <f>IF($C5546="","",T5546*X5546/100)</f>
        <v/>
      </c>
      <c r="V5546" s="7">
        <f>IF($C5546="","",T5546-U5546)</f>
        <v/>
      </c>
      <c r="X5546">
        <f>IF($C5546="","",IF($AD5546=1,Settings!$C$8,IF($AC5546=1,Settings!$C$6,Settings!$C$7))*100)</f>
        <v/>
      </c>
      <c r="Y5546" s="7">
        <f>IF($C5546="","",V5546-M5546)</f>
        <v/>
      </c>
      <c r="AA5546">
        <f>IF($C5546="","",IF(COUNTIF($C$2:$C5546,$C5546)=1,1,0))</f>
        <v/>
      </c>
      <c r="AB5546">
        <f>IF($AA5546=1,SUMPRODUCT(--($AE$2:$AE$6001&lt;$AE5546))+1,"")</f>
        <v/>
      </c>
      <c r="AC5546">
        <f>IF($C5546="","",IF(OR($W5546=TRUE(),$W5546="TRUE"),0,1))</f>
        <v/>
      </c>
      <c r="AD5546">
        <f>IF($C5546="","",IF($Z5546="Yes",1,0))</f>
        <v/>
      </c>
      <c r="AE5546">
        <f>IF($AA5546=1,IFERROR(IF(VALUE($C5546)&lt;100000000,VALUE($C5546),1000000000),IFERROR(IF(VALUE(MID($C5546,2,20))&lt;100000000,VALUE(MID($C5546,2,20)),1000000000),1000000000))+ROW()/100000,"")</f>
        <v/>
      </c>
    </row>
    <row r="5547">
      <c r="M5547" s="7">
        <f>IF($C5547="","",L5547*V5547/100)</f>
        <v/>
      </c>
      <c r="N5547" s="11" t="n"/>
      <c r="R5547" s="7" t="n"/>
      <c r="T5547" s="7" t="n"/>
      <c r="U5547" s="7">
        <f>IF($C5547="","",T5547*X5547/100)</f>
        <v/>
      </c>
      <c r="V5547" s="7">
        <f>IF($C5547="","",T5547-U5547)</f>
        <v/>
      </c>
      <c r="X5547">
        <f>IF($C5547="","",IF($AD5547=1,Settings!$C$8,IF($AC5547=1,Settings!$C$6,Settings!$C$7))*100)</f>
        <v/>
      </c>
      <c r="Y5547" s="7">
        <f>IF($C5547="","",V5547-M5547)</f>
        <v/>
      </c>
      <c r="AA5547">
        <f>IF($C5547="","",IF(COUNTIF($C$2:$C5547,$C5547)=1,1,0))</f>
        <v/>
      </c>
      <c r="AB5547">
        <f>IF($AA5547=1,SUMPRODUCT(--($AE$2:$AE$6001&lt;$AE5547))+1,"")</f>
        <v/>
      </c>
      <c r="AC5547">
        <f>IF($C5547="","",IF(OR($W5547=TRUE(),$W5547="TRUE"),0,1))</f>
        <v/>
      </c>
      <c r="AD5547">
        <f>IF($C5547="","",IF($Z5547="Yes",1,0))</f>
        <v/>
      </c>
      <c r="AE5547">
        <f>IF($AA5547=1,IFERROR(IF(VALUE($C5547)&lt;100000000,VALUE($C5547),1000000000),IFERROR(IF(VALUE(MID($C5547,2,20))&lt;100000000,VALUE(MID($C5547,2,20)),1000000000),1000000000))+ROW()/100000,"")</f>
        <v/>
      </c>
    </row>
    <row r="5548">
      <c r="M5548" s="7">
        <f>IF($C5548="","",L5548*V5548/100)</f>
        <v/>
      </c>
      <c r="N5548" s="11" t="n"/>
      <c r="R5548" s="7" t="n"/>
      <c r="T5548" s="7" t="n"/>
      <c r="U5548" s="7">
        <f>IF($C5548="","",T5548*X5548/100)</f>
        <v/>
      </c>
      <c r="V5548" s="7">
        <f>IF($C5548="","",T5548-U5548)</f>
        <v/>
      </c>
      <c r="X5548">
        <f>IF($C5548="","",IF($AD5548=1,Settings!$C$8,IF($AC5548=1,Settings!$C$6,Settings!$C$7))*100)</f>
        <v/>
      </c>
      <c r="Y5548" s="7">
        <f>IF($C5548="","",V5548-M5548)</f>
        <v/>
      </c>
      <c r="AA5548">
        <f>IF($C5548="","",IF(COUNTIF($C$2:$C5548,$C5548)=1,1,0))</f>
        <v/>
      </c>
      <c r="AB5548">
        <f>IF($AA5548=1,SUMPRODUCT(--($AE$2:$AE$6001&lt;$AE5548))+1,"")</f>
        <v/>
      </c>
      <c r="AC5548">
        <f>IF($C5548="","",IF(OR($W5548=TRUE(),$W5548="TRUE"),0,1))</f>
        <v/>
      </c>
      <c r="AD5548">
        <f>IF($C5548="","",IF($Z5548="Yes",1,0))</f>
        <v/>
      </c>
      <c r="AE5548">
        <f>IF($AA5548=1,IFERROR(IF(VALUE($C5548)&lt;100000000,VALUE($C5548),1000000000),IFERROR(IF(VALUE(MID($C5548,2,20))&lt;100000000,VALUE(MID($C5548,2,20)),1000000000),1000000000))+ROW()/100000,"")</f>
        <v/>
      </c>
    </row>
    <row r="5549">
      <c r="M5549" s="7">
        <f>IF($C5549="","",L5549*V5549/100)</f>
        <v/>
      </c>
      <c r="N5549" s="11" t="n"/>
      <c r="R5549" s="7" t="n"/>
      <c r="T5549" s="7" t="n"/>
      <c r="U5549" s="7">
        <f>IF($C5549="","",T5549*X5549/100)</f>
        <v/>
      </c>
      <c r="V5549" s="7">
        <f>IF($C5549="","",T5549-U5549)</f>
        <v/>
      </c>
      <c r="X5549">
        <f>IF($C5549="","",IF($AD5549=1,Settings!$C$8,IF($AC5549=1,Settings!$C$6,Settings!$C$7))*100)</f>
        <v/>
      </c>
      <c r="Y5549" s="7">
        <f>IF($C5549="","",V5549-M5549)</f>
        <v/>
      </c>
      <c r="AA5549">
        <f>IF($C5549="","",IF(COUNTIF($C$2:$C5549,$C5549)=1,1,0))</f>
        <v/>
      </c>
      <c r="AB5549">
        <f>IF($AA5549=1,SUMPRODUCT(--($AE$2:$AE$6001&lt;$AE5549))+1,"")</f>
        <v/>
      </c>
      <c r="AC5549">
        <f>IF($C5549="","",IF(OR($W5549=TRUE(),$W5549="TRUE"),0,1))</f>
        <v/>
      </c>
      <c r="AD5549">
        <f>IF($C5549="","",IF($Z5549="Yes",1,0))</f>
        <v/>
      </c>
      <c r="AE5549">
        <f>IF($AA5549=1,IFERROR(IF(VALUE($C5549)&lt;100000000,VALUE($C5549),1000000000),IFERROR(IF(VALUE(MID($C5549,2,20))&lt;100000000,VALUE(MID($C5549,2,20)),1000000000),1000000000))+ROW()/100000,"")</f>
        <v/>
      </c>
    </row>
    <row r="5550">
      <c r="M5550" s="7">
        <f>IF($C5550="","",L5550*V5550/100)</f>
        <v/>
      </c>
      <c r="N5550" s="11" t="n"/>
      <c r="R5550" s="7" t="n"/>
      <c r="T5550" s="7" t="n"/>
      <c r="U5550" s="7">
        <f>IF($C5550="","",T5550*X5550/100)</f>
        <v/>
      </c>
      <c r="V5550" s="7">
        <f>IF($C5550="","",T5550-U5550)</f>
        <v/>
      </c>
      <c r="X5550">
        <f>IF($C5550="","",IF($AD5550=1,Settings!$C$8,IF($AC5550=1,Settings!$C$6,Settings!$C$7))*100)</f>
        <v/>
      </c>
      <c r="Y5550" s="7">
        <f>IF($C5550="","",V5550-M5550)</f>
        <v/>
      </c>
      <c r="AA5550">
        <f>IF($C5550="","",IF(COUNTIF($C$2:$C5550,$C5550)=1,1,0))</f>
        <v/>
      </c>
      <c r="AB5550">
        <f>IF($AA5550=1,SUMPRODUCT(--($AE$2:$AE$6001&lt;$AE5550))+1,"")</f>
        <v/>
      </c>
      <c r="AC5550">
        <f>IF($C5550="","",IF(OR($W5550=TRUE(),$W5550="TRUE"),0,1))</f>
        <v/>
      </c>
      <c r="AD5550">
        <f>IF($C5550="","",IF($Z5550="Yes",1,0))</f>
        <v/>
      </c>
      <c r="AE5550">
        <f>IF($AA5550=1,IFERROR(IF(VALUE($C5550)&lt;100000000,VALUE($C5550),1000000000),IFERROR(IF(VALUE(MID($C5550,2,20))&lt;100000000,VALUE(MID($C5550,2,20)),1000000000),1000000000))+ROW()/100000,"")</f>
        <v/>
      </c>
    </row>
    <row r="5551">
      <c r="M5551" s="7">
        <f>IF($C5551="","",L5551*V5551/100)</f>
        <v/>
      </c>
      <c r="N5551" s="11" t="n"/>
      <c r="R5551" s="7" t="n"/>
      <c r="T5551" s="7" t="n"/>
      <c r="U5551" s="7">
        <f>IF($C5551="","",T5551*X5551/100)</f>
        <v/>
      </c>
      <c r="V5551" s="7">
        <f>IF($C5551="","",T5551-U5551)</f>
        <v/>
      </c>
      <c r="X5551">
        <f>IF($C5551="","",IF($AD5551=1,Settings!$C$8,IF($AC5551=1,Settings!$C$6,Settings!$C$7))*100)</f>
        <v/>
      </c>
      <c r="Y5551" s="7">
        <f>IF($C5551="","",V5551-M5551)</f>
        <v/>
      </c>
      <c r="AA5551">
        <f>IF($C5551="","",IF(COUNTIF($C$2:$C5551,$C5551)=1,1,0))</f>
        <v/>
      </c>
      <c r="AB5551">
        <f>IF($AA5551=1,SUMPRODUCT(--($AE$2:$AE$6001&lt;$AE5551))+1,"")</f>
        <v/>
      </c>
      <c r="AC5551">
        <f>IF($C5551="","",IF(OR($W5551=TRUE(),$W5551="TRUE"),0,1))</f>
        <v/>
      </c>
      <c r="AD5551">
        <f>IF($C5551="","",IF($Z5551="Yes",1,0))</f>
        <v/>
      </c>
      <c r="AE5551">
        <f>IF($AA5551=1,IFERROR(IF(VALUE($C5551)&lt;100000000,VALUE($C5551),1000000000),IFERROR(IF(VALUE(MID($C5551,2,20))&lt;100000000,VALUE(MID($C5551,2,20)),1000000000),1000000000))+ROW()/100000,"")</f>
        <v/>
      </c>
    </row>
    <row r="5552">
      <c r="M5552" s="7">
        <f>IF($C5552="","",L5552*V5552/100)</f>
        <v/>
      </c>
      <c r="N5552" s="11" t="n"/>
      <c r="R5552" s="7" t="n"/>
      <c r="T5552" s="7" t="n"/>
      <c r="U5552" s="7">
        <f>IF($C5552="","",T5552*X5552/100)</f>
        <v/>
      </c>
      <c r="V5552" s="7">
        <f>IF($C5552="","",T5552-U5552)</f>
        <v/>
      </c>
      <c r="X5552">
        <f>IF($C5552="","",IF($AD5552=1,Settings!$C$8,IF($AC5552=1,Settings!$C$6,Settings!$C$7))*100)</f>
        <v/>
      </c>
      <c r="Y5552" s="7">
        <f>IF($C5552="","",V5552-M5552)</f>
        <v/>
      </c>
      <c r="AA5552">
        <f>IF($C5552="","",IF(COUNTIF($C$2:$C5552,$C5552)=1,1,0))</f>
        <v/>
      </c>
      <c r="AB5552">
        <f>IF($AA5552=1,SUMPRODUCT(--($AE$2:$AE$6001&lt;$AE5552))+1,"")</f>
        <v/>
      </c>
      <c r="AC5552">
        <f>IF($C5552="","",IF(OR($W5552=TRUE(),$W5552="TRUE"),0,1))</f>
        <v/>
      </c>
      <c r="AD5552">
        <f>IF($C5552="","",IF($Z5552="Yes",1,0))</f>
        <v/>
      </c>
      <c r="AE5552">
        <f>IF($AA5552=1,IFERROR(IF(VALUE($C5552)&lt;100000000,VALUE($C5552),1000000000),IFERROR(IF(VALUE(MID($C5552,2,20))&lt;100000000,VALUE(MID($C5552,2,20)),1000000000),1000000000))+ROW()/100000,"")</f>
        <v/>
      </c>
    </row>
    <row r="5553">
      <c r="M5553" s="7">
        <f>IF($C5553="","",L5553*V5553/100)</f>
        <v/>
      </c>
      <c r="N5553" s="11" t="n"/>
      <c r="R5553" s="7" t="n"/>
      <c r="T5553" s="7" t="n"/>
      <c r="U5553" s="7">
        <f>IF($C5553="","",T5553*X5553/100)</f>
        <v/>
      </c>
      <c r="V5553" s="7">
        <f>IF($C5553="","",T5553-U5553)</f>
        <v/>
      </c>
      <c r="X5553">
        <f>IF($C5553="","",IF($AD5553=1,Settings!$C$8,IF($AC5553=1,Settings!$C$6,Settings!$C$7))*100)</f>
        <v/>
      </c>
      <c r="Y5553" s="7">
        <f>IF($C5553="","",V5553-M5553)</f>
        <v/>
      </c>
      <c r="AA5553">
        <f>IF($C5553="","",IF(COUNTIF($C$2:$C5553,$C5553)=1,1,0))</f>
        <v/>
      </c>
      <c r="AB5553">
        <f>IF($AA5553=1,SUMPRODUCT(--($AE$2:$AE$6001&lt;$AE5553))+1,"")</f>
        <v/>
      </c>
      <c r="AC5553">
        <f>IF($C5553="","",IF(OR($W5553=TRUE(),$W5553="TRUE"),0,1))</f>
        <v/>
      </c>
      <c r="AD5553">
        <f>IF($C5553="","",IF($Z5553="Yes",1,0))</f>
        <v/>
      </c>
      <c r="AE5553">
        <f>IF($AA5553=1,IFERROR(IF(VALUE($C5553)&lt;100000000,VALUE($C5553),1000000000),IFERROR(IF(VALUE(MID($C5553,2,20))&lt;100000000,VALUE(MID($C5553,2,20)),1000000000),1000000000))+ROW()/100000,"")</f>
        <v/>
      </c>
    </row>
    <row r="5554">
      <c r="M5554" s="7">
        <f>IF($C5554="","",L5554*V5554/100)</f>
        <v/>
      </c>
      <c r="N5554" s="11" t="n"/>
      <c r="R5554" s="7" t="n"/>
      <c r="T5554" s="7" t="n"/>
      <c r="U5554" s="7">
        <f>IF($C5554="","",T5554*X5554/100)</f>
        <v/>
      </c>
      <c r="V5554" s="7">
        <f>IF($C5554="","",T5554-U5554)</f>
        <v/>
      </c>
      <c r="X5554">
        <f>IF($C5554="","",IF($AD5554=1,Settings!$C$8,IF($AC5554=1,Settings!$C$6,Settings!$C$7))*100)</f>
        <v/>
      </c>
      <c r="Y5554" s="7">
        <f>IF($C5554="","",V5554-M5554)</f>
        <v/>
      </c>
      <c r="AA5554">
        <f>IF($C5554="","",IF(COUNTIF($C$2:$C5554,$C5554)=1,1,0))</f>
        <v/>
      </c>
      <c r="AB5554">
        <f>IF($AA5554=1,SUMPRODUCT(--($AE$2:$AE$6001&lt;$AE5554))+1,"")</f>
        <v/>
      </c>
      <c r="AC5554">
        <f>IF($C5554="","",IF(OR($W5554=TRUE(),$W5554="TRUE"),0,1))</f>
        <v/>
      </c>
      <c r="AD5554">
        <f>IF($C5554="","",IF($Z5554="Yes",1,0))</f>
        <v/>
      </c>
      <c r="AE5554">
        <f>IF($AA5554=1,IFERROR(IF(VALUE($C5554)&lt;100000000,VALUE($C5554),1000000000),IFERROR(IF(VALUE(MID($C5554,2,20))&lt;100000000,VALUE(MID($C5554,2,20)),1000000000),1000000000))+ROW()/100000,"")</f>
        <v/>
      </c>
    </row>
    <row r="5555">
      <c r="M5555" s="7">
        <f>IF($C5555="","",L5555*V5555/100)</f>
        <v/>
      </c>
      <c r="N5555" s="11" t="n"/>
      <c r="R5555" s="7" t="n"/>
      <c r="T5555" s="7" t="n"/>
      <c r="U5555" s="7">
        <f>IF($C5555="","",T5555*X5555/100)</f>
        <v/>
      </c>
      <c r="V5555" s="7">
        <f>IF($C5555="","",T5555-U5555)</f>
        <v/>
      </c>
      <c r="X5555">
        <f>IF($C5555="","",IF($AD5555=1,Settings!$C$8,IF($AC5555=1,Settings!$C$6,Settings!$C$7))*100)</f>
        <v/>
      </c>
      <c r="Y5555" s="7">
        <f>IF($C5555="","",V5555-M5555)</f>
        <v/>
      </c>
      <c r="AA5555">
        <f>IF($C5555="","",IF(COUNTIF($C$2:$C5555,$C5555)=1,1,0))</f>
        <v/>
      </c>
      <c r="AB5555">
        <f>IF($AA5555=1,SUMPRODUCT(--($AE$2:$AE$6001&lt;$AE5555))+1,"")</f>
        <v/>
      </c>
      <c r="AC5555">
        <f>IF($C5555="","",IF(OR($W5555=TRUE(),$W5555="TRUE"),0,1))</f>
        <v/>
      </c>
      <c r="AD5555">
        <f>IF($C5555="","",IF($Z5555="Yes",1,0))</f>
        <v/>
      </c>
      <c r="AE5555">
        <f>IF($AA5555=1,IFERROR(IF(VALUE($C5555)&lt;100000000,VALUE($C5555),1000000000),IFERROR(IF(VALUE(MID($C5555,2,20))&lt;100000000,VALUE(MID($C5555,2,20)),1000000000),1000000000))+ROW()/100000,"")</f>
        <v/>
      </c>
    </row>
    <row r="5556">
      <c r="M5556" s="7">
        <f>IF($C5556="","",L5556*V5556/100)</f>
        <v/>
      </c>
      <c r="N5556" s="11" t="n"/>
      <c r="R5556" s="7" t="n"/>
      <c r="T5556" s="7" t="n"/>
      <c r="U5556" s="7">
        <f>IF($C5556="","",T5556*X5556/100)</f>
        <v/>
      </c>
      <c r="V5556" s="7">
        <f>IF($C5556="","",T5556-U5556)</f>
        <v/>
      </c>
      <c r="X5556">
        <f>IF($C5556="","",IF($AD5556=1,Settings!$C$8,IF($AC5556=1,Settings!$C$6,Settings!$C$7))*100)</f>
        <v/>
      </c>
      <c r="Y5556" s="7">
        <f>IF($C5556="","",V5556-M5556)</f>
        <v/>
      </c>
      <c r="AA5556">
        <f>IF($C5556="","",IF(COUNTIF($C$2:$C5556,$C5556)=1,1,0))</f>
        <v/>
      </c>
      <c r="AB5556">
        <f>IF($AA5556=1,SUMPRODUCT(--($AE$2:$AE$6001&lt;$AE5556))+1,"")</f>
        <v/>
      </c>
      <c r="AC5556">
        <f>IF($C5556="","",IF(OR($W5556=TRUE(),$W5556="TRUE"),0,1))</f>
        <v/>
      </c>
      <c r="AD5556">
        <f>IF($C5556="","",IF($Z5556="Yes",1,0))</f>
        <v/>
      </c>
      <c r="AE5556">
        <f>IF($AA5556=1,IFERROR(IF(VALUE($C5556)&lt;100000000,VALUE($C5556),1000000000),IFERROR(IF(VALUE(MID($C5556,2,20))&lt;100000000,VALUE(MID($C5556,2,20)),1000000000),1000000000))+ROW()/100000,"")</f>
        <v/>
      </c>
    </row>
    <row r="5557">
      <c r="M5557" s="7">
        <f>IF($C5557="","",L5557*V5557/100)</f>
        <v/>
      </c>
      <c r="N5557" s="11" t="n"/>
      <c r="R5557" s="7" t="n"/>
      <c r="T5557" s="7" t="n"/>
      <c r="U5557" s="7">
        <f>IF($C5557="","",T5557*X5557/100)</f>
        <v/>
      </c>
      <c r="V5557" s="7">
        <f>IF($C5557="","",T5557-U5557)</f>
        <v/>
      </c>
      <c r="X5557">
        <f>IF($C5557="","",IF($AD5557=1,Settings!$C$8,IF($AC5557=1,Settings!$C$6,Settings!$C$7))*100)</f>
        <v/>
      </c>
      <c r="Y5557" s="7">
        <f>IF($C5557="","",V5557-M5557)</f>
        <v/>
      </c>
      <c r="AA5557">
        <f>IF($C5557="","",IF(COUNTIF($C$2:$C5557,$C5557)=1,1,0))</f>
        <v/>
      </c>
      <c r="AB5557">
        <f>IF($AA5557=1,SUMPRODUCT(--($AE$2:$AE$6001&lt;$AE5557))+1,"")</f>
        <v/>
      </c>
      <c r="AC5557">
        <f>IF($C5557="","",IF(OR($W5557=TRUE(),$W5557="TRUE"),0,1))</f>
        <v/>
      </c>
      <c r="AD5557">
        <f>IF($C5557="","",IF($Z5557="Yes",1,0))</f>
        <v/>
      </c>
      <c r="AE5557">
        <f>IF($AA5557=1,IFERROR(IF(VALUE($C5557)&lt;100000000,VALUE($C5557),1000000000),IFERROR(IF(VALUE(MID($C5557,2,20))&lt;100000000,VALUE(MID($C5557,2,20)),1000000000),1000000000))+ROW()/100000,"")</f>
        <v/>
      </c>
    </row>
    <row r="5558">
      <c r="M5558" s="7">
        <f>IF($C5558="","",L5558*V5558/100)</f>
        <v/>
      </c>
      <c r="N5558" s="11" t="n"/>
      <c r="R5558" s="7" t="n"/>
      <c r="T5558" s="7" t="n"/>
      <c r="U5558" s="7">
        <f>IF($C5558="","",T5558*X5558/100)</f>
        <v/>
      </c>
      <c r="V5558" s="7">
        <f>IF($C5558="","",T5558-U5558)</f>
        <v/>
      </c>
      <c r="X5558">
        <f>IF($C5558="","",IF($AD5558=1,Settings!$C$8,IF($AC5558=1,Settings!$C$6,Settings!$C$7))*100)</f>
        <v/>
      </c>
      <c r="Y5558" s="7">
        <f>IF($C5558="","",V5558-M5558)</f>
        <v/>
      </c>
      <c r="AA5558">
        <f>IF($C5558="","",IF(COUNTIF($C$2:$C5558,$C5558)=1,1,0))</f>
        <v/>
      </c>
      <c r="AB5558">
        <f>IF($AA5558=1,SUMPRODUCT(--($AE$2:$AE$6001&lt;$AE5558))+1,"")</f>
        <v/>
      </c>
      <c r="AC5558">
        <f>IF($C5558="","",IF(OR($W5558=TRUE(),$W5558="TRUE"),0,1))</f>
        <v/>
      </c>
      <c r="AD5558">
        <f>IF($C5558="","",IF($Z5558="Yes",1,0))</f>
        <v/>
      </c>
      <c r="AE5558">
        <f>IF($AA5558=1,IFERROR(IF(VALUE($C5558)&lt;100000000,VALUE($C5558),1000000000),IFERROR(IF(VALUE(MID($C5558,2,20))&lt;100000000,VALUE(MID($C5558,2,20)),1000000000),1000000000))+ROW()/100000,"")</f>
        <v/>
      </c>
    </row>
    <row r="5559">
      <c r="M5559" s="7">
        <f>IF($C5559="","",L5559*V5559/100)</f>
        <v/>
      </c>
      <c r="N5559" s="11" t="n"/>
      <c r="R5559" s="7" t="n"/>
      <c r="T5559" s="7" t="n"/>
      <c r="U5559" s="7">
        <f>IF($C5559="","",T5559*X5559/100)</f>
        <v/>
      </c>
      <c r="V5559" s="7">
        <f>IF($C5559="","",T5559-U5559)</f>
        <v/>
      </c>
      <c r="X5559">
        <f>IF($C5559="","",IF($AD5559=1,Settings!$C$8,IF($AC5559=1,Settings!$C$6,Settings!$C$7))*100)</f>
        <v/>
      </c>
      <c r="Y5559" s="7">
        <f>IF($C5559="","",V5559-M5559)</f>
        <v/>
      </c>
      <c r="AA5559">
        <f>IF($C5559="","",IF(COUNTIF($C$2:$C5559,$C5559)=1,1,0))</f>
        <v/>
      </c>
      <c r="AB5559">
        <f>IF($AA5559=1,SUMPRODUCT(--($AE$2:$AE$6001&lt;$AE5559))+1,"")</f>
        <v/>
      </c>
      <c r="AC5559">
        <f>IF($C5559="","",IF(OR($W5559=TRUE(),$W5559="TRUE"),0,1))</f>
        <v/>
      </c>
      <c r="AD5559">
        <f>IF($C5559="","",IF($Z5559="Yes",1,0))</f>
        <v/>
      </c>
      <c r="AE5559">
        <f>IF($AA5559=1,IFERROR(IF(VALUE($C5559)&lt;100000000,VALUE($C5559),1000000000),IFERROR(IF(VALUE(MID($C5559,2,20))&lt;100000000,VALUE(MID($C5559,2,20)),1000000000),1000000000))+ROW()/100000,"")</f>
        <v/>
      </c>
    </row>
    <row r="5560">
      <c r="M5560" s="7">
        <f>IF($C5560="","",L5560*V5560/100)</f>
        <v/>
      </c>
      <c r="N5560" s="11" t="n"/>
      <c r="R5560" s="7" t="n"/>
      <c r="T5560" s="7" t="n"/>
      <c r="U5560" s="7">
        <f>IF($C5560="","",T5560*X5560/100)</f>
        <v/>
      </c>
      <c r="V5560" s="7">
        <f>IF($C5560="","",T5560-U5560)</f>
        <v/>
      </c>
      <c r="X5560">
        <f>IF($C5560="","",IF($AD5560=1,Settings!$C$8,IF($AC5560=1,Settings!$C$6,Settings!$C$7))*100)</f>
        <v/>
      </c>
      <c r="Y5560" s="7">
        <f>IF($C5560="","",V5560-M5560)</f>
        <v/>
      </c>
      <c r="AA5560">
        <f>IF($C5560="","",IF(COUNTIF($C$2:$C5560,$C5560)=1,1,0))</f>
        <v/>
      </c>
      <c r="AB5560">
        <f>IF($AA5560=1,SUMPRODUCT(--($AE$2:$AE$6001&lt;$AE5560))+1,"")</f>
        <v/>
      </c>
      <c r="AC5560">
        <f>IF($C5560="","",IF(OR($W5560=TRUE(),$W5560="TRUE"),0,1))</f>
        <v/>
      </c>
      <c r="AD5560">
        <f>IF($C5560="","",IF($Z5560="Yes",1,0))</f>
        <v/>
      </c>
      <c r="AE5560">
        <f>IF($AA5560=1,IFERROR(IF(VALUE($C5560)&lt;100000000,VALUE($C5560),1000000000),IFERROR(IF(VALUE(MID($C5560,2,20))&lt;100000000,VALUE(MID($C5560,2,20)),1000000000),1000000000))+ROW()/100000,"")</f>
        <v/>
      </c>
    </row>
    <row r="5561">
      <c r="M5561" s="7">
        <f>IF($C5561="","",L5561*V5561/100)</f>
        <v/>
      </c>
      <c r="N5561" s="11" t="n"/>
      <c r="R5561" s="7" t="n"/>
      <c r="T5561" s="7" t="n"/>
      <c r="U5561" s="7">
        <f>IF($C5561="","",T5561*X5561/100)</f>
        <v/>
      </c>
      <c r="V5561" s="7">
        <f>IF($C5561="","",T5561-U5561)</f>
        <v/>
      </c>
      <c r="X5561">
        <f>IF($C5561="","",IF($AD5561=1,Settings!$C$8,IF($AC5561=1,Settings!$C$6,Settings!$C$7))*100)</f>
        <v/>
      </c>
      <c r="Y5561" s="7">
        <f>IF($C5561="","",V5561-M5561)</f>
        <v/>
      </c>
      <c r="AA5561">
        <f>IF($C5561="","",IF(COUNTIF($C$2:$C5561,$C5561)=1,1,0))</f>
        <v/>
      </c>
      <c r="AB5561">
        <f>IF($AA5561=1,SUMPRODUCT(--($AE$2:$AE$6001&lt;$AE5561))+1,"")</f>
        <v/>
      </c>
      <c r="AC5561">
        <f>IF($C5561="","",IF(OR($W5561=TRUE(),$W5561="TRUE"),0,1))</f>
        <v/>
      </c>
      <c r="AD5561">
        <f>IF($C5561="","",IF($Z5561="Yes",1,0))</f>
        <v/>
      </c>
      <c r="AE5561">
        <f>IF($AA5561=1,IFERROR(IF(VALUE($C5561)&lt;100000000,VALUE($C5561),1000000000),IFERROR(IF(VALUE(MID($C5561,2,20))&lt;100000000,VALUE(MID($C5561,2,20)),1000000000),1000000000))+ROW()/100000,"")</f>
        <v/>
      </c>
    </row>
    <row r="5562">
      <c r="M5562" s="7">
        <f>IF($C5562="","",L5562*V5562/100)</f>
        <v/>
      </c>
      <c r="N5562" s="11" t="n"/>
      <c r="R5562" s="7" t="n"/>
      <c r="T5562" s="7" t="n"/>
      <c r="U5562" s="7">
        <f>IF($C5562="","",T5562*X5562/100)</f>
        <v/>
      </c>
      <c r="V5562" s="7">
        <f>IF($C5562="","",T5562-U5562)</f>
        <v/>
      </c>
      <c r="X5562">
        <f>IF($C5562="","",IF($AD5562=1,Settings!$C$8,IF($AC5562=1,Settings!$C$6,Settings!$C$7))*100)</f>
        <v/>
      </c>
      <c r="Y5562" s="7">
        <f>IF($C5562="","",V5562-M5562)</f>
        <v/>
      </c>
      <c r="AA5562">
        <f>IF($C5562="","",IF(COUNTIF($C$2:$C5562,$C5562)=1,1,0))</f>
        <v/>
      </c>
      <c r="AB5562">
        <f>IF($AA5562=1,SUMPRODUCT(--($AE$2:$AE$6001&lt;$AE5562))+1,"")</f>
        <v/>
      </c>
      <c r="AC5562">
        <f>IF($C5562="","",IF(OR($W5562=TRUE(),$W5562="TRUE"),0,1))</f>
        <v/>
      </c>
      <c r="AD5562">
        <f>IF($C5562="","",IF($Z5562="Yes",1,0))</f>
        <v/>
      </c>
      <c r="AE5562">
        <f>IF($AA5562=1,IFERROR(IF(VALUE($C5562)&lt;100000000,VALUE($C5562),1000000000),IFERROR(IF(VALUE(MID($C5562,2,20))&lt;100000000,VALUE(MID($C5562,2,20)),1000000000),1000000000))+ROW()/100000,"")</f>
        <v/>
      </c>
    </row>
    <row r="5563">
      <c r="M5563" s="7">
        <f>IF($C5563="","",L5563*V5563/100)</f>
        <v/>
      </c>
      <c r="N5563" s="11" t="n"/>
      <c r="R5563" s="7" t="n"/>
      <c r="T5563" s="7" t="n"/>
      <c r="U5563" s="7">
        <f>IF($C5563="","",T5563*X5563/100)</f>
        <v/>
      </c>
      <c r="V5563" s="7">
        <f>IF($C5563="","",T5563-U5563)</f>
        <v/>
      </c>
      <c r="X5563">
        <f>IF($C5563="","",IF($AD5563=1,Settings!$C$8,IF($AC5563=1,Settings!$C$6,Settings!$C$7))*100)</f>
        <v/>
      </c>
      <c r="Y5563" s="7">
        <f>IF($C5563="","",V5563-M5563)</f>
        <v/>
      </c>
      <c r="AA5563">
        <f>IF($C5563="","",IF(COUNTIF($C$2:$C5563,$C5563)=1,1,0))</f>
        <v/>
      </c>
      <c r="AB5563">
        <f>IF($AA5563=1,SUMPRODUCT(--($AE$2:$AE$6001&lt;$AE5563))+1,"")</f>
        <v/>
      </c>
      <c r="AC5563">
        <f>IF($C5563="","",IF(OR($W5563=TRUE(),$W5563="TRUE"),0,1))</f>
        <v/>
      </c>
      <c r="AD5563">
        <f>IF($C5563="","",IF($Z5563="Yes",1,0))</f>
        <v/>
      </c>
      <c r="AE5563">
        <f>IF($AA5563=1,IFERROR(IF(VALUE($C5563)&lt;100000000,VALUE($C5563),1000000000),IFERROR(IF(VALUE(MID($C5563,2,20))&lt;100000000,VALUE(MID($C5563,2,20)),1000000000),1000000000))+ROW()/100000,"")</f>
        <v/>
      </c>
    </row>
    <row r="5564">
      <c r="M5564" s="7">
        <f>IF($C5564="","",L5564*V5564/100)</f>
        <v/>
      </c>
      <c r="N5564" s="11" t="n"/>
      <c r="R5564" s="7" t="n"/>
      <c r="T5564" s="7" t="n"/>
      <c r="U5564" s="7">
        <f>IF($C5564="","",T5564*X5564/100)</f>
        <v/>
      </c>
      <c r="V5564" s="7">
        <f>IF($C5564="","",T5564-U5564)</f>
        <v/>
      </c>
      <c r="X5564">
        <f>IF($C5564="","",IF($AD5564=1,Settings!$C$8,IF($AC5564=1,Settings!$C$6,Settings!$C$7))*100)</f>
        <v/>
      </c>
      <c r="Y5564" s="7">
        <f>IF($C5564="","",V5564-M5564)</f>
        <v/>
      </c>
      <c r="AA5564">
        <f>IF($C5564="","",IF(COUNTIF($C$2:$C5564,$C5564)=1,1,0))</f>
        <v/>
      </c>
      <c r="AB5564">
        <f>IF($AA5564=1,SUMPRODUCT(--($AE$2:$AE$6001&lt;$AE5564))+1,"")</f>
        <v/>
      </c>
      <c r="AC5564">
        <f>IF($C5564="","",IF(OR($W5564=TRUE(),$W5564="TRUE"),0,1))</f>
        <v/>
      </c>
      <c r="AD5564">
        <f>IF($C5564="","",IF($Z5564="Yes",1,0))</f>
        <v/>
      </c>
      <c r="AE5564">
        <f>IF($AA5564=1,IFERROR(IF(VALUE($C5564)&lt;100000000,VALUE($C5564),1000000000),IFERROR(IF(VALUE(MID($C5564,2,20))&lt;100000000,VALUE(MID($C5564,2,20)),1000000000),1000000000))+ROW()/100000,"")</f>
        <v/>
      </c>
    </row>
    <row r="5565">
      <c r="M5565" s="7">
        <f>IF($C5565="","",L5565*V5565/100)</f>
        <v/>
      </c>
      <c r="N5565" s="11" t="n"/>
      <c r="R5565" s="7" t="n"/>
      <c r="T5565" s="7" t="n"/>
      <c r="U5565" s="7">
        <f>IF($C5565="","",T5565*X5565/100)</f>
        <v/>
      </c>
      <c r="V5565" s="7">
        <f>IF($C5565="","",T5565-U5565)</f>
        <v/>
      </c>
      <c r="X5565">
        <f>IF($C5565="","",IF($AD5565=1,Settings!$C$8,IF($AC5565=1,Settings!$C$6,Settings!$C$7))*100)</f>
        <v/>
      </c>
      <c r="Y5565" s="7">
        <f>IF($C5565="","",V5565-M5565)</f>
        <v/>
      </c>
      <c r="AA5565">
        <f>IF($C5565="","",IF(COUNTIF($C$2:$C5565,$C5565)=1,1,0))</f>
        <v/>
      </c>
      <c r="AB5565">
        <f>IF($AA5565=1,SUMPRODUCT(--($AE$2:$AE$6001&lt;$AE5565))+1,"")</f>
        <v/>
      </c>
      <c r="AC5565">
        <f>IF($C5565="","",IF(OR($W5565=TRUE(),$W5565="TRUE"),0,1))</f>
        <v/>
      </c>
      <c r="AD5565">
        <f>IF($C5565="","",IF($Z5565="Yes",1,0))</f>
        <v/>
      </c>
      <c r="AE5565">
        <f>IF($AA5565=1,IFERROR(IF(VALUE($C5565)&lt;100000000,VALUE($C5565),1000000000),IFERROR(IF(VALUE(MID($C5565,2,20))&lt;100000000,VALUE(MID($C5565,2,20)),1000000000),1000000000))+ROW()/100000,"")</f>
        <v/>
      </c>
    </row>
    <row r="5566">
      <c r="M5566" s="7">
        <f>IF($C5566="","",L5566*V5566/100)</f>
        <v/>
      </c>
      <c r="N5566" s="11" t="n"/>
      <c r="R5566" s="7" t="n"/>
      <c r="T5566" s="7" t="n"/>
      <c r="U5566" s="7">
        <f>IF($C5566="","",T5566*X5566/100)</f>
        <v/>
      </c>
      <c r="V5566" s="7">
        <f>IF($C5566="","",T5566-U5566)</f>
        <v/>
      </c>
      <c r="X5566">
        <f>IF($C5566="","",IF($AD5566=1,Settings!$C$8,IF($AC5566=1,Settings!$C$6,Settings!$C$7))*100)</f>
        <v/>
      </c>
      <c r="Y5566" s="7">
        <f>IF($C5566="","",V5566-M5566)</f>
        <v/>
      </c>
      <c r="AA5566">
        <f>IF($C5566="","",IF(COUNTIF($C$2:$C5566,$C5566)=1,1,0))</f>
        <v/>
      </c>
      <c r="AB5566">
        <f>IF($AA5566=1,SUMPRODUCT(--($AE$2:$AE$6001&lt;$AE5566))+1,"")</f>
        <v/>
      </c>
      <c r="AC5566">
        <f>IF($C5566="","",IF(OR($W5566=TRUE(),$W5566="TRUE"),0,1))</f>
        <v/>
      </c>
      <c r="AD5566">
        <f>IF($C5566="","",IF($Z5566="Yes",1,0))</f>
        <v/>
      </c>
      <c r="AE5566">
        <f>IF($AA5566=1,IFERROR(IF(VALUE($C5566)&lt;100000000,VALUE($C5566),1000000000),IFERROR(IF(VALUE(MID($C5566,2,20))&lt;100000000,VALUE(MID($C5566,2,20)),1000000000),1000000000))+ROW()/100000,"")</f>
        <v/>
      </c>
    </row>
    <row r="5567">
      <c r="M5567" s="7">
        <f>IF($C5567="","",L5567*V5567/100)</f>
        <v/>
      </c>
      <c r="N5567" s="11" t="n"/>
      <c r="R5567" s="7" t="n"/>
      <c r="T5567" s="7" t="n"/>
      <c r="U5567" s="7">
        <f>IF($C5567="","",T5567*X5567/100)</f>
        <v/>
      </c>
      <c r="V5567" s="7">
        <f>IF($C5567="","",T5567-U5567)</f>
        <v/>
      </c>
      <c r="X5567">
        <f>IF($C5567="","",IF($AD5567=1,Settings!$C$8,IF($AC5567=1,Settings!$C$6,Settings!$C$7))*100)</f>
        <v/>
      </c>
      <c r="Y5567" s="7">
        <f>IF($C5567="","",V5567-M5567)</f>
        <v/>
      </c>
      <c r="AA5567">
        <f>IF($C5567="","",IF(COUNTIF($C$2:$C5567,$C5567)=1,1,0))</f>
        <v/>
      </c>
      <c r="AB5567">
        <f>IF($AA5567=1,SUMPRODUCT(--($AE$2:$AE$6001&lt;$AE5567))+1,"")</f>
        <v/>
      </c>
      <c r="AC5567">
        <f>IF($C5567="","",IF(OR($W5567=TRUE(),$W5567="TRUE"),0,1))</f>
        <v/>
      </c>
      <c r="AD5567">
        <f>IF($C5567="","",IF($Z5567="Yes",1,0))</f>
        <v/>
      </c>
      <c r="AE5567">
        <f>IF($AA5567=1,IFERROR(IF(VALUE($C5567)&lt;100000000,VALUE($C5567),1000000000),IFERROR(IF(VALUE(MID($C5567,2,20))&lt;100000000,VALUE(MID($C5567,2,20)),1000000000),1000000000))+ROW()/100000,"")</f>
        <v/>
      </c>
    </row>
    <row r="5568">
      <c r="M5568" s="7">
        <f>IF($C5568="","",L5568*V5568/100)</f>
        <v/>
      </c>
      <c r="N5568" s="11" t="n"/>
      <c r="R5568" s="7" t="n"/>
      <c r="T5568" s="7" t="n"/>
      <c r="U5568" s="7">
        <f>IF($C5568="","",T5568*X5568/100)</f>
        <v/>
      </c>
      <c r="V5568" s="7">
        <f>IF($C5568="","",T5568-U5568)</f>
        <v/>
      </c>
      <c r="X5568">
        <f>IF($C5568="","",IF($AD5568=1,Settings!$C$8,IF($AC5568=1,Settings!$C$6,Settings!$C$7))*100)</f>
        <v/>
      </c>
      <c r="Y5568" s="7">
        <f>IF($C5568="","",V5568-M5568)</f>
        <v/>
      </c>
      <c r="AA5568">
        <f>IF($C5568="","",IF(COUNTIF($C$2:$C5568,$C5568)=1,1,0))</f>
        <v/>
      </c>
      <c r="AB5568">
        <f>IF($AA5568=1,SUMPRODUCT(--($AE$2:$AE$6001&lt;$AE5568))+1,"")</f>
        <v/>
      </c>
      <c r="AC5568">
        <f>IF($C5568="","",IF(OR($W5568=TRUE(),$W5568="TRUE"),0,1))</f>
        <v/>
      </c>
      <c r="AD5568">
        <f>IF($C5568="","",IF($Z5568="Yes",1,0))</f>
        <v/>
      </c>
      <c r="AE5568">
        <f>IF($AA5568=1,IFERROR(IF(VALUE($C5568)&lt;100000000,VALUE($C5568),1000000000),IFERROR(IF(VALUE(MID($C5568,2,20))&lt;100000000,VALUE(MID($C5568,2,20)),1000000000),1000000000))+ROW()/100000,"")</f>
        <v/>
      </c>
    </row>
    <row r="5569">
      <c r="M5569" s="7">
        <f>IF($C5569="","",L5569*V5569/100)</f>
        <v/>
      </c>
      <c r="N5569" s="11" t="n"/>
      <c r="R5569" s="7" t="n"/>
      <c r="T5569" s="7" t="n"/>
      <c r="U5569" s="7">
        <f>IF($C5569="","",T5569*X5569/100)</f>
        <v/>
      </c>
      <c r="V5569" s="7">
        <f>IF($C5569="","",T5569-U5569)</f>
        <v/>
      </c>
      <c r="X5569">
        <f>IF($C5569="","",IF($AD5569=1,Settings!$C$8,IF($AC5569=1,Settings!$C$6,Settings!$C$7))*100)</f>
        <v/>
      </c>
      <c r="Y5569" s="7">
        <f>IF($C5569="","",V5569-M5569)</f>
        <v/>
      </c>
      <c r="AA5569">
        <f>IF($C5569="","",IF(COUNTIF($C$2:$C5569,$C5569)=1,1,0))</f>
        <v/>
      </c>
      <c r="AB5569">
        <f>IF($AA5569=1,SUMPRODUCT(--($AE$2:$AE$6001&lt;$AE5569))+1,"")</f>
        <v/>
      </c>
      <c r="AC5569">
        <f>IF($C5569="","",IF(OR($W5569=TRUE(),$W5569="TRUE"),0,1))</f>
        <v/>
      </c>
      <c r="AD5569">
        <f>IF($C5569="","",IF($Z5569="Yes",1,0))</f>
        <v/>
      </c>
      <c r="AE5569">
        <f>IF($AA5569=1,IFERROR(IF(VALUE($C5569)&lt;100000000,VALUE($C5569),1000000000),IFERROR(IF(VALUE(MID($C5569,2,20))&lt;100000000,VALUE(MID($C5569,2,20)),1000000000),1000000000))+ROW()/100000,"")</f>
        <v/>
      </c>
    </row>
    <row r="5570">
      <c r="M5570" s="7">
        <f>IF($C5570="","",L5570*V5570/100)</f>
        <v/>
      </c>
      <c r="N5570" s="11" t="n"/>
      <c r="R5570" s="7" t="n"/>
      <c r="T5570" s="7" t="n"/>
      <c r="U5570" s="7">
        <f>IF($C5570="","",T5570*X5570/100)</f>
        <v/>
      </c>
      <c r="V5570" s="7">
        <f>IF($C5570="","",T5570-U5570)</f>
        <v/>
      </c>
      <c r="X5570">
        <f>IF($C5570="","",IF($AD5570=1,Settings!$C$8,IF($AC5570=1,Settings!$C$6,Settings!$C$7))*100)</f>
        <v/>
      </c>
      <c r="Y5570" s="7">
        <f>IF($C5570="","",V5570-M5570)</f>
        <v/>
      </c>
      <c r="AA5570">
        <f>IF($C5570="","",IF(COUNTIF($C$2:$C5570,$C5570)=1,1,0))</f>
        <v/>
      </c>
      <c r="AB5570">
        <f>IF($AA5570=1,SUMPRODUCT(--($AE$2:$AE$6001&lt;$AE5570))+1,"")</f>
        <v/>
      </c>
      <c r="AC5570">
        <f>IF($C5570="","",IF(OR($W5570=TRUE(),$W5570="TRUE"),0,1))</f>
        <v/>
      </c>
      <c r="AD5570">
        <f>IF($C5570="","",IF($Z5570="Yes",1,0))</f>
        <v/>
      </c>
      <c r="AE5570">
        <f>IF($AA5570=1,IFERROR(IF(VALUE($C5570)&lt;100000000,VALUE($C5570),1000000000),IFERROR(IF(VALUE(MID($C5570,2,20))&lt;100000000,VALUE(MID($C5570,2,20)),1000000000),1000000000))+ROW()/100000,"")</f>
        <v/>
      </c>
    </row>
    <row r="5571">
      <c r="M5571" s="7">
        <f>IF($C5571="","",L5571*V5571/100)</f>
        <v/>
      </c>
      <c r="N5571" s="11" t="n"/>
      <c r="R5571" s="7" t="n"/>
      <c r="T5571" s="7" t="n"/>
      <c r="U5571" s="7">
        <f>IF($C5571="","",T5571*X5571/100)</f>
        <v/>
      </c>
      <c r="V5571" s="7">
        <f>IF($C5571="","",T5571-U5571)</f>
        <v/>
      </c>
      <c r="X5571">
        <f>IF($C5571="","",IF($AD5571=1,Settings!$C$8,IF($AC5571=1,Settings!$C$6,Settings!$C$7))*100)</f>
        <v/>
      </c>
      <c r="Y5571" s="7">
        <f>IF($C5571="","",V5571-M5571)</f>
        <v/>
      </c>
      <c r="AA5571">
        <f>IF($C5571="","",IF(COUNTIF($C$2:$C5571,$C5571)=1,1,0))</f>
        <v/>
      </c>
      <c r="AB5571">
        <f>IF($AA5571=1,SUMPRODUCT(--($AE$2:$AE$6001&lt;$AE5571))+1,"")</f>
        <v/>
      </c>
      <c r="AC5571">
        <f>IF($C5571="","",IF(OR($W5571=TRUE(),$W5571="TRUE"),0,1))</f>
        <v/>
      </c>
      <c r="AD5571">
        <f>IF($C5571="","",IF($Z5571="Yes",1,0))</f>
        <v/>
      </c>
      <c r="AE5571">
        <f>IF($AA5571=1,IFERROR(IF(VALUE($C5571)&lt;100000000,VALUE($C5571),1000000000),IFERROR(IF(VALUE(MID($C5571,2,20))&lt;100000000,VALUE(MID($C5571,2,20)),1000000000),1000000000))+ROW()/100000,"")</f>
        <v/>
      </c>
    </row>
    <row r="5572">
      <c r="M5572" s="7">
        <f>IF($C5572="","",L5572*V5572/100)</f>
        <v/>
      </c>
      <c r="N5572" s="11" t="n"/>
      <c r="R5572" s="7" t="n"/>
      <c r="T5572" s="7" t="n"/>
      <c r="U5572" s="7">
        <f>IF($C5572="","",T5572*X5572/100)</f>
        <v/>
      </c>
      <c r="V5572" s="7">
        <f>IF($C5572="","",T5572-U5572)</f>
        <v/>
      </c>
      <c r="X5572">
        <f>IF($C5572="","",IF($AD5572=1,Settings!$C$8,IF($AC5572=1,Settings!$C$6,Settings!$C$7))*100)</f>
        <v/>
      </c>
      <c r="Y5572" s="7">
        <f>IF($C5572="","",V5572-M5572)</f>
        <v/>
      </c>
      <c r="AA5572">
        <f>IF($C5572="","",IF(COUNTIF($C$2:$C5572,$C5572)=1,1,0))</f>
        <v/>
      </c>
      <c r="AB5572">
        <f>IF($AA5572=1,SUMPRODUCT(--($AE$2:$AE$6001&lt;$AE5572))+1,"")</f>
        <v/>
      </c>
      <c r="AC5572">
        <f>IF($C5572="","",IF(OR($W5572=TRUE(),$W5572="TRUE"),0,1))</f>
        <v/>
      </c>
      <c r="AD5572">
        <f>IF($C5572="","",IF($Z5572="Yes",1,0))</f>
        <v/>
      </c>
      <c r="AE5572">
        <f>IF($AA5572=1,IFERROR(IF(VALUE($C5572)&lt;100000000,VALUE($C5572),1000000000),IFERROR(IF(VALUE(MID($C5572,2,20))&lt;100000000,VALUE(MID($C5572,2,20)),1000000000),1000000000))+ROW()/100000,"")</f>
        <v/>
      </c>
    </row>
    <row r="5573">
      <c r="M5573" s="7">
        <f>IF($C5573="","",L5573*V5573/100)</f>
        <v/>
      </c>
      <c r="N5573" s="11" t="n"/>
      <c r="R5573" s="7" t="n"/>
      <c r="T5573" s="7" t="n"/>
      <c r="U5573" s="7">
        <f>IF($C5573="","",T5573*X5573/100)</f>
        <v/>
      </c>
      <c r="V5573" s="7">
        <f>IF($C5573="","",T5573-U5573)</f>
        <v/>
      </c>
      <c r="X5573">
        <f>IF($C5573="","",IF($AD5573=1,Settings!$C$8,IF($AC5573=1,Settings!$C$6,Settings!$C$7))*100)</f>
        <v/>
      </c>
      <c r="Y5573" s="7">
        <f>IF($C5573="","",V5573-M5573)</f>
        <v/>
      </c>
      <c r="AA5573">
        <f>IF($C5573="","",IF(COUNTIF($C$2:$C5573,$C5573)=1,1,0))</f>
        <v/>
      </c>
      <c r="AB5573">
        <f>IF($AA5573=1,SUMPRODUCT(--($AE$2:$AE$6001&lt;$AE5573))+1,"")</f>
        <v/>
      </c>
      <c r="AC5573">
        <f>IF($C5573="","",IF(OR($W5573=TRUE(),$W5573="TRUE"),0,1))</f>
        <v/>
      </c>
      <c r="AD5573">
        <f>IF($C5573="","",IF($Z5573="Yes",1,0))</f>
        <v/>
      </c>
      <c r="AE5573">
        <f>IF($AA5573=1,IFERROR(IF(VALUE($C5573)&lt;100000000,VALUE($C5573),1000000000),IFERROR(IF(VALUE(MID($C5573,2,20))&lt;100000000,VALUE(MID($C5573,2,20)),1000000000),1000000000))+ROW()/100000,"")</f>
        <v/>
      </c>
    </row>
    <row r="5574">
      <c r="M5574" s="7">
        <f>IF($C5574="","",L5574*V5574/100)</f>
        <v/>
      </c>
      <c r="N5574" s="11" t="n"/>
      <c r="R5574" s="7" t="n"/>
      <c r="T5574" s="7" t="n"/>
      <c r="U5574" s="7">
        <f>IF($C5574="","",T5574*X5574/100)</f>
        <v/>
      </c>
      <c r="V5574" s="7">
        <f>IF($C5574="","",T5574-U5574)</f>
        <v/>
      </c>
      <c r="X5574">
        <f>IF($C5574="","",IF($AD5574=1,Settings!$C$8,IF($AC5574=1,Settings!$C$6,Settings!$C$7))*100)</f>
        <v/>
      </c>
      <c r="Y5574" s="7">
        <f>IF($C5574="","",V5574-M5574)</f>
        <v/>
      </c>
      <c r="AA5574">
        <f>IF($C5574="","",IF(COUNTIF($C$2:$C5574,$C5574)=1,1,0))</f>
        <v/>
      </c>
      <c r="AB5574">
        <f>IF($AA5574=1,SUMPRODUCT(--($AE$2:$AE$6001&lt;$AE5574))+1,"")</f>
        <v/>
      </c>
      <c r="AC5574">
        <f>IF($C5574="","",IF(OR($W5574=TRUE(),$W5574="TRUE"),0,1))</f>
        <v/>
      </c>
      <c r="AD5574">
        <f>IF($C5574="","",IF($Z5574="Yes",1,0))</f>
        <v/>
      </c>
      <c r="AE5574">
        <f>IF($AA5574=1,IFERROR(IF(VALUE($C5574)&lt;100000000,VALUE($C5574),1000000000),IFERROR(IF(VALUE(MID($C5574,2,20))&lt;100000000,VALUE(MID($C5574,2,20)),1000000000),1000000000))+ROW()/100000,"")</f>
        <v/>
      </c>
    </row>
    <row r="5575">
      <c r="M5575" s="7">
        <f>IF($C5575="","",L5575*V5575/100)</f>
        <v/>
      </c>
      <c r="N5575" s="11" t="n"/>
      <c r="R5575" s="7" t="n"/>
      <c r="T5575" s="7" t="n"/>
      <c r="U5575" s="7">
        <f>IF($C5575="","",T5575*X5575/100)</f>
        <v/>
      </c>
      <c r="V5575" s="7">
        <f>IF($C5575="","",T5575-U5575)</f>
        <v/>
      </c>
      <c r="X5575">
        <f>IF($C5575="","",IF($AD5575=1,Settings!$C$8,IF($AC5575=1,Settings!$C$6,Settings!$C$7))*100)</f>
        <v/>
      </c>
      <c r="Y5575" s="7">
        <f>IF($C5575="","",V5575-M5575)</f>
        <v/>
      </c>
      <c r="AA5575">
        <f>IF($C5575="","",IF(COUNTIF($C$2:$C5575,$C5575)=1,1,0))</f>
        <v/>
      </c>
      <c r="AB5575">
        <f>IF($AA5575=1,SUMPRODUCT(--($AE$2:$AE$6001&lt;$AE5575))+1,"")</f>
        <v/>
      </c>
      <c r="AC5575">
        <f>IF($C5575="","",IF(OR($W5575=TRUE(),$W5575="TRUE"),0,1))</f>
        <v/>
      </c>
      <c r="AD5575">
        <f>IF($C5575="","",IF($Z5575="Yes",1,0))</f>
        <v/>
      </c>
      <c r="AE5575">
        <f>IF($AA5575=1,IFERROR(IF(VALUE($C5575)&lt;100000000,VALUE($C5575),1000000000),IFERROR(IF(VALUE(MID($C5575,2,20))&lt;100000000,VALUE(MID($C5575,2,20)),1000000000),1000000000))+ROW()/100000,"")</f>
        <v/>
      </c>
    </row>
    <row r="5576">
      <c r="M5576" s="7">
        <f>IF($C5576="","",L5576*V5576/100)</f>
        <v/>
      </c>
      <c r="N5576" s="11" t="n"/>
      <c r="R5576" s="7" t="n"/>
      <c r="T5576" s="7" t="n"/>
      <c r="U5576" s="7">
        <f>IF($C5576="","",T5576*X5576/100)</f>
        <v/>
      </c>
      <c r="V5576" s="7">
        <f>IF($C5576="","",T5576-U5576)</f>
        <v/>
      </c>
      <c r="X5576">
        <f>IF($C5576="","",IF($AD5576=1,Settings!$C$8,IF($AC5576=1,Settings!$C$6,Settings!$C$7))*100)</f>
        <v/>
      </c>
      <c r="Y5576" s="7">
        <f>IF($C5576="","",V5576-M5576)</f>
        <v/>
      </c>
      <c r="AA5576">
        <f>IF($C5576="","",IF(COUNTIF($C$2:$C5576,$C5576)=1,1,0))</f>
        <v/>
      </c>
      <c r="AB5576">
        <f>IF($AA5576=1,SUMPRODUCT(--($AE$2:$AE$6001&lt;$AE5576))+1,"")</f>
        <v/>
      </c>
      <c r="AC5576">
        <f>IF($C5576="","",IF(OR($W5576=TRUE(),$W5576="TRUE"),0,1))</f>
        <v/>
      </c>
      <c r="AD5576">
        <f>IF($C5576="","",IF($Z5576="Yes",1,0))</f>
        <v/>
      </c>
      <c r="AE5576">
        <f>IF($AA5576=1,IFERROR(IF(VALUE($C5576)&lt;100000000,VALUE($C5576),1000000000),IFERROR(IF(VALUE(MID($C5576,2,20))&lt;100000000,VALUE(MID($C5576,2,20)),1000000000),1000000000))+ROW()/100000,"")</f>
        <v/>
      </c>
    </row>
    <row r="5577">
      <c r="M5577" s="7">
        <f>IF($C5577="","",L5577*V5577/100)</f>
        <v/>
      </c>
      <c r="N5577" s="11" t="n"/>
      <c r="R5577" s="7" t="n"/>
      <c r="T5577" s="7" t="n"/>
      <c r="U5577" s="7">
        <f>IF($C5577="","",T5577*X5577/100)</f>
        <v/>
      </c>
      <c r="V5577" s="7">
        <f>IF($C5577="","",T5577-U5577)</f>
        <v/>
      </c>
      <c r="X5577">
        <f>IF($C5577="","",IF($AD5577=1,Settings!$C$8,IF($AC5577=1,Settings!$C$6,Settings!$C$7))*100)</f>
        <v/>
      </c>
      <c r="Y5577" s="7">
        <f>IF($C5577="","",V5577-M5577)</f>
        <v/>
      </c>
      <c r="AA5577">
        <f>IF($C5577="","",IF(COUNTIF($C$2:$C5577,$C5577)=1,1,0))</f>
        <v/>
      </c>
      <c r="AB5577">
        <f>IF($AA5577=1,SUMPRODUCT(--($AE$2:$AE$6001&lt;$AE5577))+1,"")</f>
        <v/>
      </c>
      <c r="AC5577">
        <f>IF($C5577="","",IF(OR($W5577=TRUE(),$W5577="TRUE"),0,1))</f>
        <v/>
      </c>
      <c r="AD5577">
        <f>IF($C5577="","",IF($Z5577="Yes",1,0))</f>
        <v/>
      </c>
      <c r="AE5577">
        <f>IF($AA5577=1,IFERROR(IF(VALUE($C5577)&lt;100000000,VALUE($C5577),1000000000),IFERROR(IF(VALUE(MID($C5577,2,20))&lt;100000000,VALUE(MID($C5577,2,20)),1000000000),1000000000))+ROW()/100000,"")</f>
        <v/>
      </c>
    </row>
    <row r="5578">
      <c r="M5578" s="7">
        <f>IF($C5578="","",L5578*V5578/100)</f>
        <v/>
      </c>
      <c r="N5578" s="11" t="n"/>
      <c r="R5578" s="7" t="n"/>
      <c r="T5578" s="7" t="n"/>
      <c r="U5578" s="7">
        <f>IF($C5578="","",T5578*X5578/100)</f>
        <v/>
      </c>
      <c r="V5578" s="7">
        <f>IF($C5578="","",T5578-U5578)</f>
        <v/>
      </c>
      <c r="X5578">
        <f>IF($C5578="","",IF($AD5578=1,Settings!$C$8,IF($AC5578=1,Settings!$C$6,Settings!$C$7))*100)</f>
        <v/>
      </c>
      <c r="Y5578" s="7">
        <f>IF($C5578="","",V5578-M5578)</f>
        <v/>
      </c>
      <c r="AA5578">
        <f>IF($C5578="","",IF(COUNTIF($C$2:$C5578,$C5578)=1,1,0))</f>
        <v/>
      </c>
      <c r="AB5578">
        <f>IF($AA5578=1,SUMPRODUCT(--($AE$2:$AE$6001&lt;$AE5578))+1,"")</f>
        <v/>
      </c>
      <c r="AC5578">
        <f>IF($C5578="","",IF(OR($W5578=TRUE(),$W5578="TRUE"),0,1))</f>
        <v/>
      </c>
      <c r="AD5578">
        <f>IF($C5578="","",IF($Z5578="Yes",1,0))</f>
        <v/>
      </c>
      <c r="AE5578">
        <f>IF($AA5578=1,IFERROR(IF(VALUE($C5578)&lt;100000000,VALUE($C5578),1000000000),IFERROR(IF(VALUE(MID($C5578,2,20))&lt;100000000,VALUE(MID($C5578,2,20)),1000000000),1000000000))+ROW()/100000,"")</f>
        <v/>
      </c>
    </row>
    <row r="5579">
      <c r="M5579" s="7">
        <f>IF($C5579="","",L5579*V5579/100)</f>
        <v/>
      </c>
      <c r="N5579" s="11" t="n"/>
      <c r="R5579" s="7" t="n"/>
      <c r="T5579" s="7" t="n"/>
      <c r="U5579" s="7">
        <f>IF($C5579="","",T5579*X5579/100)</f>
        <v/>
      </c>
      <c r="V5579" s="7">
        <f>IF($C5579="","",T5579-U5579)</f>
        <v/>
      </c>
      <c r="X5579">
        <f>IF($C5579="","",IF($AD5579=1,Settings!$C$8,IF($AC5579=1,Settings!$C$6,Settings!$C$7))*100)</f>
        <v/>
      </c>
      <c r="Y5579" s="7">
        <f>IF($C5579="","",V5579-M5579)</f>
        <v/>
      </c>
      <c r="AA5579">
        <f>IF($C5579="","",IF(COUNTIF($C$2:$C5579,$C5579)=1,1,0))</f>
        <v/>
      </c>
      <c r="AB5579">
        <f>IF($AA5579=1,SUMPRODUCT(--($AE$2:$AE$6001&lt;$AE5579))+1,"")</f>
        <v/>
      </c>
      <c r="AC5579">
        <f>IF($C5579="","",IF(OR($W5579=TRUE(),$W5579="TRUE"),0,1))</f>
        <v/>
      </c>
      <c r="AD5579">
        <f>IF($C5579="","",IF($Z5579="Yes",1,0))</f>
        <v/>
      </c>
      <c r="AE5579">
        <f>IF($AA5579=1,IFERROR(IF(VALUE($C5579)&lt;100000000,VALUE($C5579),1000000000),IFERROR(IF(VALUE(MID($C5579,2,20))&lt;100000000,VALUE(MID($C5579,2,20)),1000000000),1000000000))+ROW()/100000,"")</f>
        <v/>
      </c>
    </row>
    <row r="5580">
      <c r="M5580" s="7">
        <f>IF($C5580="","",L5580*V5580/100)</f>
        <v/>
      </c>
      <c r="N5580" s="11" t="n"/>
      <c r="R5580" s="7" t="n"/>
      <c r="T5580" s="7" t="n"/>
      <c r="U5580" s="7">
        <f>IF($C5580="","",T5580*X5580/100)</f>
        <v/>
      </c>
      <c r="V5580" s="7">
        <f>IF($C5580="","",T5580-U5580)</f>
        <v/>
      </c>
      <c r="X5580">
        <f>IF($C5580="","",IF($AD5580=1,Settings!$C$8,IF($AC5580=1,Settings!$C$6,Settings!$C$7))*100)</f>
        <v/>
      </c>
      <c r="Y5580" s="7">
        <f>IF($C5580="","",V5580-M5580)</f>
        <v/>
      </c>
      <c r="AA5580">
        <f>IF($C5580="","",IF(COUNTIF($C$2:$C5580,$C5580)=1,1,0))</f>
        <v/>
      </c>
      <c r="AB5580">
        <f>IF($AA5580=1,SUMPRODUCT(--($AE$2:$AE$6001&lt;$AE5580))+1,"")</f>
        <v/>
      </c>
      <c r="AC5580">
        <f>IF($C5580="","",IF(OR($W5580=TRUE(),$W5580="TRUE"),0,1))</f>
        <v/>
      </c>
      <c r="AD5580">
        <f>IF($C5580="","",IF($Z5580="Yes",1,0))</f>
        <v/>
      </c>
      <c r="AE5580">
        <f>IF($AA5580=1,IFERROR(IF(VALUE($C5580)&lt;100000000,VALUE($C5580),1000000000),IFERROR(IF(VALUE(MID($C5580,2,20))&lt;100000000,VALUE(MID($C5580,2,20)),1000000000),1000000000))+ROW()/100000,"")</f>
        <v/>
      </c>
    </row>
    <row r="5581">
      <c r="M5581" s="7">
        <f>IF($C5581="","",L5581*V5581/100)</f>
        <v/>
      </c>
      <c r="N5581" s="11" t="n"/>
      <c r="R5581" s="7" t="n"/>
      <c r="T5581" s="7" t="n"/>
      <c r="U5581" s="7">
        <f>IF($C5581="","",T5581*X5581/100)</f>
        <v/>
      </c>
      <c r="V5581" s="7">
        <f>IF($C5581="","",T5581-U5581)</f>
        <v/>
      </c>
      <c r="X5581">
        <f>IF($C5581="","",IF($AD5581=1,Settings!$C$8,IF($AC5581=1,Settings!$C$6,Settings!$C$7))*100)</f>
        <v/>
      </c>
      <c r="Y5581" s="7">
        <f>IF($C5581="","",V5581-M5581)</f>
        <v/>
      </c>
      <c r="AA5581">
        <f>IF($C5581="","",IF(COUNTIF($C$2:$C5581,$C5581)=1,1,0))</f>
        <v/>
      </c>
      <c r="AB5581">
        <f>IF($AA5581=1,SUMPRODUCT(--($AE$2:$AE$6001&lt;$AE5581))+1,"")</f>
        <v/>
      </c>
      <c r="AC5581">
        <f>IF($C5581="","",IF(OR($W5581=TRUE(),$W5581="TRUE"),0,1))</f>
        <v/>
      </c>
      <c r="AD5581">
        <f>IF($C5581="","",IF($Z5581="Yes",1,0))</f>
        <v/>
      </c>
      <c r="AE5581">
        <f>IF($AA5581=1,IFERROR(IF(VALUE($C5581)&lt;100000000,VALUE($C5581),1000000000),IFERROR(IF(VALUE(MID($C5581,2,20))&lt;100000000,VALUE(MID($C5581,2,20)),1000000000),1000000000))+ROW()/100000,"")</f>
        <v/>
      </c>
    </row>
    <row r="5582">
      <c r="M5582" s="7">
        <f>IF($C5582="","",L5582*V5582/100)</f>
        <v/>
      </c>
      <c r="N5582" s="11" t="n"/>
      <c r="R5582" s="7" t="n"/>
      <c r="T5582" s="7" t="n"/>
      <c r="U5582" s="7">
        <f>IF($C5582="","",T5582*X5582/100)</f>
        <v/>
      </c>
      <c r="V5582" s="7">
        <f>IF($C5582="","",T5582-U5582)</f>
        <v/>
      </c>
      <c r="X5582">
        <f>IF($C5582="","",IF($AD5582=1,Settings!$C$8,IF($AC5582=1,Settings!$C$6,Settings!$C$7))*100)</f>
        <v/>
      </c>
      <c r="Y5582" s="7">
        <f>IF($C5582="","",V5582-M5582)</f>
        <v/>
      </c>
      <c r="AA5582">
        <f>IF($C5582="","",IF(COUNTIF($C$2:$C5582,$C5582)=1,1,0))</f>
        <v/>
      </c>
      <c r="AB5582">
        <f>IF($AA5582=1,SUMPRODUCT(--($AE$2:$AE$6001&lt;$AE5582))+1,"")</f>
        <v/>
      </c>
      <c r="AC5582">
        <f>IF($C5582="","",IF(OR($W5582=TRUE(),$W5582="TRUE"),0,1))</f>
        <v/>
      </c>
      <c r="AD5582">
        <f>IF($C5582="","",IF($Z5582="Yes",1,0))</f>
        <v/>
      </c>
      <c r="AE5582">
        <f>IF($AA5582=1,IFERROR(IF(VALUE($C5582)&lt;100000000,VALUE($C5582),1000000000),IFERROR(IF(VALUE(MID($C5582,2,20))&lt;100000000,VALUE(MID($C5582,2,20)),1000000000),1000000000))+ROW()/100000,"")</f>
        <v/>
      </c>
    </row>
    <row r="5583">
      <c r="M5583" s="7">
        <f>IF($C5583="","",L5583*V5583/100)</f>
        <v/>
      </c>
      <c r="N5583" s="11" t="n"/>
      <c r="R5583" s="7" t="n"/>
      <c r="T5583" s="7" t="n"/>
      <c r="U5583" s="7">
        <f>IF($C5583="","",T5583*X5583/100)</f>
        <v/>
      </c>
      <c r="V5583" s="7">
        <f>IF($C5583="","",T5583-U5583)</f>
        <v/>
      </c>
      <c r="X5583">
        <f>IF($C5583="","",IF($AD5583=1,Settings!$C$8,IF($AC5583=1,Settings!$C$6,Settings!$C$7))*100)</f>
        <v/>
      </c>
      <c r="Y5583" s="7">
        <f>IF($C5583="","",V5583-M5583)</f>
        <v/>
      </c>
      <c r="AA5583">
        <f>IF($C5583="","",IF(COUNTIF($C$2:$C5583,$C5583)=1,1,0))</f>
        <v/>
      </c>
      <c r="AB5583">
        <f>IF($AA5583=1,SUMPRODUCT(--($AE$2:$AE$6001&lt;$AE5583))+1,"")</f>
        <v/>
      </c>
      <c r="AC5583">
        <f>IF($C5583="","",IF(OR($W5583=TRUE(),$W5583="TRUE"),0,1))</f>
        <v/>
      </c>
      <c r="AD5583">
        <f>IF($C5583="","",IF($Z5583="Yes",1,0))</f>
        <v/>
      </c>
      <c r="AE5583">
        <f>IF($AA5583=1,IFERROR(IF(VALUE($C5583)&lt;100000000,VALUE($C5583),1000000000),IFERROR(IF(VALUE(MID($C5583,2,20))&lt;100000000,VALUE(MID($C5583,2,20)),1000000000),1000000000))+ROW()/100000,"")</f>
        <v/>
      </c>
    </row>
    <row r="5584">
      <c r="M5584" s="7">
        <f>IF($C5584="","",L5584*V5584/100)</f>
        <v/>
      </c>
      <c r="N5584" s="11" t="n"/>
      <c r="R5584" s="7" t="n"/>
      <c r="T5584" s="7" t="n"/>
      <c r="U5584" s="7">
        <f>IF($C5584="","",T5584*X5584/100)</f>
        <v/>
      </c>
      <c r="V5584" s="7">
        <f>IF($C5584="","",T5584-U5584)</f>
        <v/>
      </c>
      <c r="X5584">
        <f>IF($C5584="","",IF($AD5584=1,Settings!$C$8,IF($AC5584=1,Settings!$C$6,Settings!$C$7))*100)</f>
        <v/>
      </c>
      <c r="Y5584" s="7">
        <f>IF($C5584="","",V5584-M5584)</f>
        <v/>
      </c>
      <c r="AA5584">
        <f>IF($C5584="","",IF(COUNTIF($C$2:$C5584,$C5584)=1,1,0))</f>
        <v/>
      </c>
      <c r="AB5584">
        <f>IF($AA5584=1,SUMPRODUCT(--($AE$2:$AE$6001&lt;$AE5584))+1,"")</f>
        <v/>
      </c>
      <c r="AC5584">
        <f>IF($C5584="","",IF(OR($W5584=TRUE(),$W5584="TRUE"),0,1))</f>
        <v/>
      </c>
      <c r="AD5584">
        <f>IF($C5584="","",IF($Z5584="Yes",1,0))</f>
        <v/>
      </c>
      <c r="AE5584">
        <f>IF($AA5584=1,IFERROR(IF(VALUE($C5584)&lt;100000000,VALUE($C5584),1000000000),IFERROR(IF(VALUE(MID($C5584,2,20))&lt;100000000,VALUE(MID($C5584,2,20)),1000000000),1000000000))+ROW()/100000,"")</f>
        <v/>
      </c>
    </row>
    <row r="5585">
      <c r="M5585" s="7">
        <f>IF($C5585="","",L5585*V5585/100)</f>
        <v/>
      </c>
      <c r="N5585" s="11" t="n"/>
      <c r="R5585" s="7" t="n"/>
      <c r="T5585" s="7" t="n"/>
      <c r="U5585" s="7">
        <f>IF($C5585="","",T5585*X5585/100)</f>
        <v/>
      </c>
      <c r="V5585" s="7">
        <f>IF($C5585="","",T5585-U5585)</f>
        <v/>
      </c>
      <c r="X5585">
        <f>IF($C5585="","",IF($AD5585=1,Settings!$C$8,IF($AC5585=1,Settings!$C$6,Settings!$C$7))*100)</f>
        <v/>
      </c>
      <c r="Y5585" s="7">
        <f>IF($C5585="","",V5585-M5585)</f>
        <v/>
      </c>
      <c r="AA5585">
        <f>IF($C5585="","",IF(COUNTIF($C$2:$C5585,$C5585)=1,1,0))</f>
        <v/>
      </c>
      <c r="AB5585">
        <f>IF($AA5585=1,SUMPRODUCT(--($AE$2:$AE$6001&lt;$AE5585))+1,"")</f>
        <v/>
      </c>
      <c r="AC5585">
        <f>IF($C5585="","",IF(OR($W5585=TRUE(),$W5585="TRUE"),0,1))</f>
        <v/>
      </c>
      <c r="AD5585">
        <f>IF($C5585="","",IF($Z5585="Yes",1,0))</f>
        <v/>
      </c>
      <c r="AE5585">
        <f>IF($AA5585=1,IFERROR(IF(VALUE($C5585)&lt;100000000,VALUE($C5585),1000000000),IFERROR(IF(VALUE(MID($C5585,2,20))&lt;100000000,VALUE(MID($C5585,2,20)),1000000000),1000000000))+ROW()/100000,"")</f>
        <v/>
      </c>
    </row>
    <row r="5586">
      <c r="M5586" s="7">
        <f>IF($C5586="","",L5586*V5586/100)</f>
        <v/>
      </c>
      <c r="N5586" s="11" t="n"/>
      <c r="R5586" s="7" t="n"/>
      <c r="T5586" s="7" t="n"/>
      <c r="U5586" s="7">
        <f>IF($C5586="","",T5586*X5586/100)</f>
        <v/>
      </c>
      <c r="V5586" s="7">
        <f>IF($C5586="","",T5586-U5586)</f>
        <v/>
      </c>
      <c r="X5586">
        <f>IF($C5586="","",IF($AD5586=1,Settings!$C$8,IF($AC5586=1,Settings!$C$6,Settings!$C$7))*100)</f>
        <v/>
      </c>
      <c r="Y5586" s="7">
        <f>IF($C5586="","",V5586-M5586)</f>
        <v/>
      </c>
      <c r="AA5586">
        <f>IF($C5586="","",IF(COUNTIF($C$2:$C5586,$C5586)=1,1,0))</f>
        <v/>
      </c>
      <c r="AB5586">
        <f>IF($AA5586=1,SUMPRODUCT(--($AE$2:$AE$6001&lt;$AE5586))+1,"")</f>
        <v/>
      </c>
      <c r="AC5586">
        <f>IF($C5586="","",IF(OR($W5586=TRUE(),$W5586="TRUE"),0,1))</f>
        <v/>
      </c>
      <c r="AD5586">
        <f>IF($C5586="","",IF($Z5586="Yes",1,0))</f>
        <v/>
      </c>
      <c r="AE5586">
        <f>IF($AA5586=1,IFERROR(IF(VALUE($C5586)&lt;100000000,VALUE($C5586),1000000000),IFERROR(IF(VALUE(MID($C5586,2,20))&lt;100000000,VALUE(MID($C5586,2,20)),1000000000),1000000000))+ROW()/100000,"")</f>
        <v/>
      </c>
    </row>
    <row r="5587">
      <c r="M5587" s="7">
        <f>IF($C5587="","",L5587*V5587/100)</f>
        <v/>
      </c>
      <c r="N5587" s="11" t="n"/>
      <c r="R5587" s="7" t="n"/>
      <c r="T5587" s="7" t="n"/>
      <c r="U5587" s="7">
        <f>IF($C5587="","",T5587*X5587/100)</f>
        <v/>
      </c>
      <c r="V5587" s="7">
        <f>IF($C5587="","",T5587-U5587)</f>
        <v/>
      </c>
      <c r="X5587">
        <f>IF($C5587="","",IF($AD5587=1,Settings!$C$8,IF($AC5587=1,Settings!$C$6,Settings!$C$7))*100)</f>
        <v/>
      </c>
      <c r="Y5587" s="7">
        <f>IF($C5587="","",V5587-M5587)</f>
        <v/>
      </c>
      <c r="AA5587">
        <f>IF($C5587="","",IF(COUNTIF($C$2:$C5587,$C5587)=1,1,0))</f>
        <v/>
      </c>
      <c r="AB5587">
        <f>IF($AA5587=1,SUMPRODUCT(--($AE$2:$AE$6001&lt;$AE5587))+1,"")</f>
        <v/>
      </c>
      <c r="AC5587">
        <f>IF($C5587="","",IF(OR($W5587=TRUE(),$W5587="TRUE"),0,1))</f>
        <v/>
      </c>
      <c r="AD5587">
        <f>IF($C5587="","",IF($Z5587="Yes",1,0))</f>
        <v/>
      </c>
      <c r="AE5587">
        <f>IF($AA5587=1,IFERROR(IF(VALUE($C5587)&lt;100000000,VALUE($C5587),1000000000),IFERROR(IF(VALUE(MID($C5587,2,20))&lt;100000000,VALUE(MID($C5587,2,20)),1000000000),1000000000))+ROW()/100000,"")</f>
        <v/>
      </c>
    </row>
    <row r="5588">
      <c r="M5588" s="7">
        <f>IF($C5588="","",L5588*V5588/100)</f>
        <v/>
      </c>
      <c r="N5588" s="11" t="n"/>
      <c r="R5588" s="7" t="n"/>
      <c r="T5588" s="7" t="n"/>
      <c r="U5588" s="7">
        <f>IF($C5588="","",T5588*X5588/100)</f>
        <v/>
      </c>
      <c r="V5588" s="7">
        <f>IF($C5588="","",T5588-U5588)</f>
        <v/>
      </c>
      <c r="X5588">
        <f>IF($C5588="","",IF($AD5588=1,Settings!$C$8,IF($AC5588=1,Settings!$C$6,Settings!$C$7))*100)</f>
        <v/>
      </c>
      <c r="Y5588" s="7">
        <f>IF($C5588="","",V5588-M5588)</f>
        <v/>
      </c>
      <c r="AA5588">
        <f>IF($C5588="","",IF(COUNTIF($C$2:$C5588,$C5588)=1,1,0))</f>
        <v/>
      </c>
      <c r="AB5588">
        <f>IF($AA5588=1,SUMPRODUCT(--($AE$2:$AE$6001&lt;$AE5588))+1,"")</f>
        <v/>
      </c>
      <c r="AC5588">
        <f>IF($C5588="","",IF(OR($W5588=TRUE(),$W5588="TRUE"),0,1))</f>
        <v/>
      </c>
      <c r="AD5588">
        <f>IF($C5588="","",IF($Z5588="Yes",1,0))</f>
        <v/>
      </c>
      <c r="AE5588">
        <f>IF($AA5588=1,IFERROR(IF(VALUE($C5588)&lt;100000000,VALUE($C5588),1000000000),IFERROR(IF(VALUE(MID($C5588,2,20))&lt;100000000,VALUE(MID($C5588,2,20)),1000000000),1000000000))+ROW()/100000,"")</f>
        <v/>
      </c>
    </row>
    <row r="5589">
      <c r="M5589" s="7">
        <f>IF($C5589="","",L5589*V5589/100)</f>
        <v/>
      </c>
      <c r="N5589" s="11" t="n"/>
      <c r="R5589" s="7" t="n"/>
      <c r="T5589" s="7" t="n"/>
      <c r="U5589" s="7">
        <f>IF($C5589="","",T5589*X5589/100)</f>
        <v/>
      </c>
      <c r="V5589" s="7">
        <f>IF($C5589="","",T5589-U5589)</f>
        <v/>
      </c>
      <c r="X5589">
        <f>IF($C5589="","",IF($AD5589=1,Settings!$C$8,IF($AC5589=1,Settings!$C$6,Settings!$C$7))*100)</f>
        <v/>
      </c>
      <c r="Y5589" s="7">
        <f>IF($C5589="","",V5589-M5589)</f>
        <v/>
      </c>
      <c r="AA5589">
        <f>IF($C5589="","",IF(COUNTIF($C$2:$C5589,$C5589)=1,1,0))</f>
        <v/>
      </c>
      <c r="AB5589">
        <f>IF($AA5589=1,SUMPRODUCT(--($AE$2:$AE$6001&lt;$AE5589))+1,"")</f>
        <v/>
      </c>
      <c r="AC5589">
        <f>IF($C5589="","",IF(OR($W5589=TRUE(),$W5589="TRUE"),0,1))</f>
        <v/>
      </c>
      <c r="AD5589">
        <f>IF($C5589="","",IF($Z5589="Yes",1,0))</f>
        <v/>
      </c>
      <c r="AE5589">
        <f>IF($AA5589=1,IFERROR(IF(VALUE($C5589)&lt;100000000,VALUE($C5589),1000000000),IFERROR(IF(VALUE(MID($C5589,2,20))&lt;100000000,VALUE(MID($C5589,2,20)),1000000000),1000000000))+ROW()/100000,"")</f>
        <v/>
      </c>
    </row>
    <row r="5590">
      <c r="M5590" s="7">
        <f>IF($C5590="","",L5590*V5590/100)</f>
        <v/>
      </c>
      <c r="N5590" s="11" t="n"/>
      <c r="R5590" s="7" t="n"/>
      <c r="T5590" s="7" t="n"/>
      <c r="U5590" s="7">
        <f>IF($C5590="","",T5590*X5590/100)</f>
        <v/>
      </c>
      <c r="V5590" s="7">
        <f>IF($C5590="","",T5590-U5590)</f>
        <v/>
      </c>
      <c r="X5590">
        <f>IF($C5590="","",IF($AD5590=1,Settings!$C$8,IF($AC5590=1,Settings!$C$6,Settings!$C$7))*100)</f>
        <v/>
      </c>
      <c r="Y5590" s="7">
        <f>IF($C5590="","",V5590-M5590)</f>
        <v/>
      </c>
      <c r="AA5590">
        <f>IF($C5590="","",IF(COUNTIF($C$2:$C5590,$C5590)=1,1,0))</f>
        <v/>
      </c>
      <c r="AB5590">
        <f>IF($AA5590=1,SUMPRODUCT(--($AE$2:$AE$6001&lt;$AE5590))+1,"")</f>
        <v/>
      </c>
      <c r="AC5590">
        <f>IF($C5590="","",IF(OR($W5590=TRUE(),$W5590="TRUE"),0,1))</f>
        <v/>
      </c>
      <c r="AD5590">
        <f>IF($C5590="","",IF($Z5590="Yes",1,0))</f>
        <v/>
      </c>
      <c r="AE5590">
        <f>IF($AA5590=1,IFERROR(IF(VALUE($C5590)&lt;100000000,VALUE($C5590),1000000000),IFERROR(IF(VALUE(MID($C5590,2,20))&lt;100000000,VALUE(MID($C5590,2,20)),1000000000),1000000000))+ROW()/100000,"")</f>
        <v/>
      </c>
    </row>
    <row r="5591">
      <c r="M5591" s="7">
        <f>IF($C5591="","",L5591*V5591/100)</f>
        <v/>
      </c>
      <c r="N5591" s="11" t="n"/>
      <c r="R5591" s="7" t="n"/>
      <c r="T5591" s="7" t="n"/>
      <c r="U5591" s="7">
        <f>IF($C5591="","",T5591*X5591/100)</f>
        <v/>
      </c>
      <c r="V5591" s="7">
        <f>IF($C5591="","",T5591-U5591)</f>
        <v/>
      </c>
      <c r="X5591">
        <f>IF($C5591="","",IF($AD5591=1,Settings!$C$8,IF($AC5591=1,Settings!$C$6,Settings!$C$7))*100)</f>
        <v/>
      </c>
      <c r="Y5591" s="7">
        <f>IF($C5591="","",V5591-M5591)</f>
        <v/>
      </c>
      <c r="AA5591">
        <f>IF($C5591="","",IF(COUNTIF($C$2:$C5591,$C5591)=1,1,0))</f>
        <v/>
      </c>
      <c r="AB5591">
        <f>IF($AA5591=1,SUMPRODUCT(--($AE$2:$AE$6001&lt;$AE5591))+1,"")</f>
        <v/>
      </c>
      <c r="AC5591">
        <f>IF($C5591="","",IF(OR($W5591=TRUE(),$W5591="TRUE"),0,1))</f>
        <v/>
      </c>
      <c r="AD5591">
        <f>IF($C5591="","",IF($Z5591="Yes",1,0))</f>
        <v/>
      </c>
      <c r="AE5591">
        <f>IF($AA5591=1,IFERROR(IF(VALUE($C5591)&lt;100000000,VALUE($C5591),1000000000),IFERROR(IF(VALUE(MID($C5591,2,20))&lt;100000000,VALUE(MID($C5591,2,20)),1000000000),1000000000))+ROW()/100000,"")</f>
        <v/>
      </c>
    </row>
    <row r="5592">
      <c r="M5592" s="7">
        <f>IF($C5592="","",L5592*V5592/100)</f>
        <v/>
      </c>
      <c r="N5592" s="11" t="n"/>
      <c r="R5592" s="7" t="n"/>
      <c r="T5592" s="7" t="n"/>
      <c r="U5592" s="7">
        <f>IF($C5592="","",T5592*X5592/100)</f>
        <v/>
      </c>
      <c r="V5592" s="7">
        <f>IF($C5592="","",T5592-U5592)</f>
        <v/>
      </c>
      <c r="X5592">
        <f>IF($C5592="","",IF($AD5592=1,Settings!$C$8,IF($AC5592=1,Settings!$C$6,Settings!$C$7))*100)</f>
        <v/>
      </c>
      <c r="Y5592" s="7">
        <f>IF($C5592="","",V5592-M5592)</f>
        <v/>
      </c>
      <c r="AA5592">
        <f>IF($C5592="","",IF(COUNTIF($C$2:$C5592,$C5592)=1,1,0))</f>
        <v/>
      </c>
      <c r="AB5592">
        <f>IF($AA5592=1,SUMPRODUCT(--($AE$2:$AE$6001&lt;$AE5592))+1,"")</f>
        <v/>
      </c>
      <c r="AC5592">
        <f>IF($C5592="","",IF(OR($W5592=TRUE(),$W5592="TRUE"),0,1))</f>
        <v/>
      </c>
      <c r="AD5592">
        <f>IF($C5592="","",IF($Z5592="Yes",1,0))</f>
        <v/>
      </c>
      <c r="AE5592">
        <f>IF($AA5592=1,IFERROR(IF(VALUE($C5592)&lt;100000000,VALUE($C5592),1000000000),IFERROR(IF(VALUE(MID($C5592,2,20))&lt;100000000,VALUE(MID($C5592,2,20)),1000000000),1000000000))+ROW()/100000,"")</f>
        <v/>
      </c>
    </row>
    <row r="5593">
      <c r="M5593" s="7">
        <f>IF($C5593="","",L5593*V5593/100)</f>
        <v/>
      </c>
      <c r="N5593" s="11" t="n"/>
      <c r="R5593" s="7" t="n"/>
      <c r="T5593" s="7" t="n"/>
      <c r="U5593" s="7">
        <f>IF($C5593="","",T5593*X5593/100)</f>
        <v/>
      </c>
      <c r="V5593" s="7">
        <f>IF($C5593="","",T5593-U5593)</f>
        <v/>
      </c>
      <c r="X5593">
        <f>IF($C5593="","",IF($AD5593=1,Settings!$C$8,IF($AC5593=1,Settings!$C$6,Settings!$C$7))*100)</f>
        <v/>
      </c>
      <c r="Y5593" s="7">
        <f>IF($C5593="","",V5593-M5593)</f>
        <v/>
      </c>
      <c r="AA5593">
        <f>IF($C5593="","",IF(COUNTIF($C$2:$C5593,$C5593)=1,1,0))</f>
        <v/>
      </c>
      <c r="AB5593">
        <f>IF($AA5593=1,SUMPRODUCT(--($AE$2:$AE$6001&lt;$AE5593))+1,"")</f>
        <v/>
      </c>
      <c r="AC5593">
        <f>IF($C5593="","",IF(OR($W5593=TRUE(),$W5593="TRUE"),0,1))</f>
        <v/>
      </c>
      <c r="AD5593">
        <f>IF($C5593="","",IF($Z5593="Yes",1,0))</f>
        <v/>
      </c>
      <c r="AE5593">
        <f>IF($AA5593=1,IFERROR(IF(VALUE($C5593)&lt;100000000,VALUE($C5593),1000000000),IFERROR(IF(VALUE(MID($C5593,2,20))&lt;100000000,VALUE(MID($C5593,2,20)),1000000000),1000000000))+ROW()/100000,"")</f>
        <v/>
      </c>
    </row>
    <row r="5594">
      <c r="M5594" s="7">
        <f>IF($C5594="","",L5594*V5594/100)</f>
        <v/>
      </c>
      <c r="N5594" s="11" t="n"/>
      <c r="R5594" s="7" t="n"/>
      <c r="T5594" s="7" t="n"/>
      <c r="U5594" s="7">
        <f>IF($C5594="","",T5594*X5594/100)</f>
        <v/>
      </c>
      <c r="V5594" s="7">
        <f>IF($C5594="","",T5594-U5594)</f>
        <v/>
      </c>
      <c r="X5594">
        <f>IF($C5594="","",IF($AD5594=1,Settings!$C$8,IF($AC5594=1,Settings!$C$6,Settings!$C$7))*100)</f>
        <v/>
      </c>
      <c r="Y5594" s="7">
        <f>IF($C5594="","",V5594-M5594)</f>
        <v/>
      </c>
      <c r="AA5594">
        <f>IF($C5594="","",IF(COUNTIF($C$2:$C5594,$C5594)=1,1,0))</f>
        <v/>
      </c>
      <c r="AB5594">
        <f>IF($AA5594=1,SUMPRODUCT(--($AE$2:$AE$6001&lt;$AE5594))+1,"")</f>
        <v/>
      </c>
      <c r="AC5594">
        <f>IF($C5594="","",IF(OR($W5594=TRUE(),$W5594="TRUE"),0,1))</f>
        <v/>
      </c>
      <c r="AD5594">
        <f>IF($C5594="","",IF($Z5594="Yes",1,0))</f>
        <v/>
      </c>
      <c r="AE5594">
        <f>IF($AA5594=1,IFERROR(IF(VALUE($C5594)&lt;100000000,VALUE($C5594),1000000000),IFERROR(IF(VALUE(MID($C5594,2,20))&lt;100000000,VALUE(MID($C5594,2,20)),1000000000),1000000000))+ROW()/100000,"")</f>
        <v/>
      </c>
    </row>
    <row r="5595">
      <c r="M5595" s="7">
        <f>IF($C5595="","",L5595*V5595/100)</f>
        <v/>
      </c>
      <c r="N5595" s="11" t="n"/>
      <c r="R5595" s="7" t="n"/>
      <c r="T5595" s="7" t="n"/>
      <c r="U5595" s="7">
        <f>IF($C5595="","",T5595*X5595/100)</f>
        <v/>
      </c>
      <c r="V5595" s="7">
        <f>IF($C5595="","",T5595-U5595)</f>
        <v/>
      </c>
      <c r="X5595">
        <f>IF($C5595="","",IF($AD5595=1,Settings!$C$8,IF($AC5595=1,Settings!$C$6,Settings!$C$7))*100)</f>
        <v/>
      </c>
      <c r="Y5595" s="7">
        <f>IF($C5595="","",V5595-M5595)</f>
        <v/>
      </c>
      <c r="AA5595">
        <f>IF($C5595="","",IF(COUNTIF($C$2:$C5595,$C5595)=1,1,0))</f>
        <v/>
      </c>
      <c r="AB5595">
        <f>IF($AA5595=1,SUMPRODUCT(--($AE$2:$AE$6001&lt;$AE5595))+1,"")</f>
        <v/>
      </c>
      <c r="AC5595">
        <f>IF($C5595="","",IF(OR($W5595=TRUE(),$W5595="TRUE"),0,1))</f>
        <v/>
      </c>
      <c r="AD5595">
        <f>IF($C5595="","",IF($Z5595="Yes",1,0))</f>
        <v/>
      </c>
      <c r="AE5595">
        <f>IF($AA5595=1,IFERROR(IF(VALUE($C5595)&lt;100000000,VALUE($C5595),1000000000),IFERROR(IF(VALUE(MID($C5595,2,20))&lt;100000000,VALUE(MID($C5595,2,20)),1000000000),1000000000))+ROW()/100000,"")</f>
        <v/>
      </c>
    </row>
    <row r="5596">
      <c r="M5596" s="7">
        <f>IF($C5596="","",L5596*V5596/100)</f>
        <v/>
      </c>
      <c r="N5596" s="11" t="n"/>
      <c r="R5596" s="7" t="n"/>
      <c r="T5596" s="7" t="n"/>
      <c r="U5596" s="7">
        <f>IF($C5596="","",T5596*X5596/100)</f>
        <v/>
      </c>
      <c r="V5596" s="7">
        <f>IF($C5596="","",T5596-U5596)</f>
        <v/>
      </c>
      <c r="X5596">
        <f>IF($C5596="","",IF($AD5596=1,Settings!$C$8,IF($AC5596=1,Settings!$C$6,Settings!$C$7))*100)</f>
        <v/>
      </c>
      <c r="Y5596" s="7">
        <f>IF($C5596="","",V5596-M5596)</f>
        <v/>
      </c>
      <c r="AA5596">
        <f>IF($C5596="","",IF(COUNTIF($C$2:$C5596,$C5596)=1,1,0))</f>
        <v/>
      </c>
      <c r="AB5596">
        <f>IF($AA5596=1,SUMPRODUCT(--($AE$2:$AE$6001&lt;$AE5596))+1,"")</f>
        <v/>
      </c>
      <c r="AC5596">
        <f>IF($C5596="","",IF(OR($W5596=TRUE(),$W5596="TRUE"),0,1))</f>
        <v/>
      </c>
      <c r="AD5596">
        <f>IF($C5596="","",IF($Z5596="Yes",1,0))</f>
        <v/>
      </c>
      <c r="AE5596">
        <f>IF($AA5596=1,IFERROR(IF(VALUE($C5596)&lt;100000000,VALUE($C5596),1000000000),IFERROR(IF(VALUE(MID($C5596,2,20))&lt;100000000,VALUE(MID($C5596,2,20)),1000000000),1000000000))+ROW()/100000,"")</f>
        <v/>
      </c>
    </row>
    <row r="5597">
      <c r="M5597" s="7">
        <f>IF($C5597="","",L5597*V5597/100)</f>
        <v/>
      </c>
      <c r="N5597" s="11" t="n"/>
      <c r="R5597" s="7" t="n"/>
      <c r="T5597" s="7" t="n"/>
      <c r="U5597" s="7">
        <f>IF($C5597="","",T5597*X5597/100)</f>
        <v/>
      </c>
      <c r="V5597" s="7">
        <f>IF($C5597="","",T5597-U5597)</f>
        <v/>
      </c>
      <c r="X5597">
        <f>IF($C5597="","",IF($AD5597=1,Settings!$C$8,IF($AC5597=1,Settings!$C$6,Settings!$C$7))*100)</f>
        <v/>
      </c>
      <c r="Y5597" s="7">
        <f>IF($C5597="","",V5597-M5597)</f>
        <v/>
      </c>
      <c r="AA5597">
        <f>IF($C5597="","",IF(COUNTIF($C$2:$C5597,$C5597)=1,1,0))</f>
        <v/>
      </c>
      <c r="AB5597">
        <f>IF($AA5597=1,SUMPRODUCT(--($AE$2:$AE$6001&lt;$AE5597))+1,"")</f>
        <v/>
      </c>
      <c r="AC5597">
        <f>IF($C5597="","",IF(OR($W5597=TRUE(),$W5597="TRUE"),0,1))</f>
        <v/>
      </c>
      <c r="AD5597">
        <f>IF($C5597="","",IF($Z5597="Yes",1,0))</f>
        <v/>
      </c>
      <c r="AE5597">
        <f>IF($AA5597=1,IFERROR(IF(VALUE($C5597)&lt;100000000,VALUE($C5597),1000000000),IFERROR(IF(VALUE(MID($C5597,2,20))&lt;100000000,VALUE(MID($C5597,2,20)),1000000000),1000000000))+ROW()/100000,"")</f>
        <v/>
      </c>
    </row>
    <row r="5598">
      <c r="M5598" s="7">
        <f>IF($C5598="","",L5598*V5598/100)</f>
        <v/>
      </c>
      <c r="N5598" s="11" t="n"/>
      <c r="R5598" s="7" t="n"/>
      <c r="T5598" s="7" t="n"/>
      <c r="U5598" s="7">
        <f>IF($C5598="","",T5598*X5598/100)</f>
        <v/>
      </c>
      <c r="V5598" s="7">
        <f>IF($C5598="","",T5598-U5598)</f>
        <v/>
      </c>
      <c r="X5598">
        <f>IF($C5598="","",IF($AD5598=1,Settings!$C$8,IF($AC5598=1,Settings!$C$6,Settings!$C$7))*100)</f>
        <v/>
      </c>
      <c r="Y5598" s="7">
        <f>IF($C5598="","",V5598-M5598)</f>
        <v/>
      </c>
      <c r="AA5598">
        <f>IF($C5598="","",IF(COUNTIF($C$2:$C5598,$C5598)=1,1,0))</f>
        <v/>
      </c>
      <c r="AB5598">
        <f>IF($AA5598=1,SUMPRODUCT(--($AE$2:$AE$6001&lt;$AE5598))+1,"")</f>
        <v/>
      </c>
      <c r="AC5598">
        <f>IF($C5598="","",IF(OR($W5598=TRUE(),$W5598="TRUE"),0,1))</f>
        <v/>
      </c>
      <c r="AD5598">
        <f>IF($C5598="","",IF($Z5598="Yes",1,0))</f>
        <v/>
      </c>
      <c r="AE5598">
        <f>IF($AA5598=1,IFERROR(IF(VALUE($C5598)&lt;100000000,VALUE($C5598),1000000000),IFERROR(IF(VALUE(MID($C5598,2,20))&lt;100000000,VALUE(MID($C5598,2,20)),1000000000),1000000000))+ROW()/100000,"")</f>
        <v/>
      </c>
    </row>
    <row r="5599">
      <c r="M5599" s="7">
        <f>IF($C5599="","",L5599*V5599/100)</f>
        <v/>
      </c>
      <c r="N5599" s="11" t="n"/>
      <c r="R5599" s="7" t="n"/>
      <c r="T5599" s="7" t="n"/>
      <c r="U5599" s="7">
        <f>IF($C5599="","",T5599*X5599/100)</f>
        <v/>
      </c>
      <c r="V5599" s="7">
        <f>IF($C5599="","",T5599-U5599)</f>
        <v/>
      </c>
      <c r="X5599">
        <f>IF($C5599="","",IF($AD5599=1,Settings!$C$8,IF($AC5599=1,Settings!$C$6,Settings!$C$7))*100)</f>
        <v/>
      </c>
      <c r="Y5599" s="7">
        <f>IF($C5599="","",V5599-M5599)</f>
        <v/>
      </c>
      <c r="AA5599">
        <f>IF($C5599="","",IF(COUNTIF($C$2:$C5599,$C5599)=1,1,0))</f>
        <v/>
      </c>
      <c r="AB5599">
        <f>IF($AA5599=1,SUMPRODUCT(--($AE$2:$AE$6001&lt;$AE5599))+1,"")</f>
        <v/>
      </c>
      <c r="AC5599">
        <f>IF($C5599="","",IF(OR($W5599=TRUE(),$W5599="TRUE"),0,1))</f>
        <v/>
      </c>
      <c r="AD5599">
        <f>IF($C5599="","",IF($Z5599="Yes",1,0))</f>
        <v/>
      </c>
      <c r="AE5599">
        <f>IF($AA5599=1,IFERROR(IF(VALUE($C5599)&lt;100000000,VALUE($C5599),1000000000),IFERROR(IF(VALUE(MID($C5599,2,20))&lt;100000000,VALUE(MID($C5599,2,20)),1000000000),1000000000))+ROW()/100000,"")</f>
        <v/>
      </c>
    </row>
    <row r="5600">
      <c r="M5600" s="7">
        <f>IF($C5600="","",L5600*V5600/100)</f>
        <v/>
      </c>
      <c r="N5600" s="11" t="n"/>
      <c r="R5600" s="7" t="n"/>
      <c r="T5600" s="7" t="n"/>
      <c r="U5600" s="7">
        <f>IF($C5600="","",T5600*X5600/100)</f>
        <v/>
      </c>
      <c r="V5600" s="7">
        <f>IF($C5600="","",T5600-U5600)</f>
        <v/>
      </c>
      <c r="X5600">
        <f>IF($C5600="","",IF($AD5600=1,Settings!$C$8,IF($AC5600=1,Settings!$C$6,Settings!$C$7))*100)</f>
        <v/>
      </c>
      <c r="Y5600" s="7">
        <f>IF($C5600="","",V5600-M5600)</f>
        <v/>
      </c>
      <c r="AA5600">
        <f>IF($C5600="","",IF(COUNTIF($C$2:$C5600,$C5600)=1,1,0))</f>
        <v/>
      </c>
      <c r="AB5600">
        <f>IF($AA5600=1,SUMPRODUCT(--($AE$2:$AE$6001&lt;$AE5600))+1,"")</f>
        <v/>
      </c>
      <c r="AC5600">
        <f>IF($C5600="","",IF(OR($W5600=TRUE(),$W5600="TRUE"),0,1))</f>
        <v/>
      </c>
      <c r="AD5600">
        <f>IF($C5600="","",IF($Z5600="Yes",1,0))</f>
        <v/>
      </c>
      <c r="AE5600">
        <f>IF($AA5600=1,IFERROR(IF(VALUE($C5600)&lt;100000000,VALUE($C5600),1000000000),IFERROR(IF(VALUE(MID($C5600,2,20))&lt;100000000,VALUE(MID($C5600,2,20)),1000000000),1000000000))+ROW()/100000,"")</f>
        <v/>
      </c>
    </row>
    <row r="5601">
      <c r="M5601" s="7">
        <f>IF($C5601="","",L5601*V5601/100)</f>
        <v/>
      </c>
      <c r="N5601" s="11" t="n"/>
      <c r="R5601" s="7" t="n"/>
      <c r="T5601" s="7" t="n"/>
      <c r="U5601" s="7">
        <f>IF($C5601="","",T5601*X5601/100)</f>
        <v/>
      </c>
      <c r="V5601" s="7">
        <f>IF($C5601="","",T5601-U5601)</f>
        <v/>
      </c>
      <c r="X5601">
        <f>IF($C5601="","",IF($AD5601=1,Settings!$C$8,IF($AC5601=1,Settings!$C$6,Settings!$C$7))*100)</f>
        <v/>
      </c>
      <c r="Y5601" s="7">
        <f>IF($C5601="","",V5601-M5601)</f>
        <v/>
      </c>
      <c r="AA5601">
        <f>IF($C5601="","",IF(COUNTIF($C$2:$C5601,$C5601)=1,1,0))</f>
        <v/>
      </c>
      <c r="AB5601">
        <f>IF($AA5601=1,SUMPRODUCT(--($AE$2:$AE$6001&lt;$AE5601))+1,"")</f>
        <v/>
      </c>
      <c r="AC5601">
        <f>IF($C5601="","",IF(OR($W5601=TRUE(),$W5601="TRUE"),0,1))</f>
        <v/>
      </c>
      <c r="AD5601">
        <f>IF($C5601="","",IF($Z5601="Yes",1,0))</f>
        <v/>
      </c>
      <c r="AE5601">
        <f>IF($AA5601=1,IFERROR(IF(VALUE($C5601)&lt;100000000,VALUE($C5601),1000000000),IFERROR(IF(VALUE(MID($C5601,2,20))&lt;100000000,VALUE(MID($C5601,2,20)),1000000000),1000000000))+ROW()/100000,"")</f>
        <v/>
      </c>
    </row>
    <row r="5602">
      <c r="M5602" s="7">
        <f>IF($C5602="","",L5602*V5602/100)</f>
        <v/>
      </c>
      <c r="N5602" s="11" t="n"/>
      <c r="R5602" s="7" t="n"/>
      <c r="T5602" s="7" t="n"/>
      <c r="U5602" s="7">
        <f>IF($C5602="","",T5602*X5602/100)</f>
        <v/>
      </c>
      <c r="V5602" s="7">
        <f>IF($C5602="","",T5602-U5602)</f>
        <v/>
      </c>
      <c r="X5602">
        <f>IF($C5602="","",IF($AD5602=1,Settings!$C$8,IF($AC5602=1,Settings!$C$6,Settings!$C$7))*100)</f>
        <v/>
      </c>
      <c r="Y5602" s="7">
        <f>IF($C5602="","",V5602-M5602)</f>
        <v/>
      </c>
      <c r="AA5602">
        <f>IF($C5602="","",IF(COUNTIF($C$2:$C5602,$C5602)=1,1,0))</f>
        <v/>
      </c>
      <c r="AB5602">
        <f>IF($AA5602=1,SUMPRODUCT(--($AE$2:$AE$6001&lt;$AE5602))+1,"")</f>
        <v/>
      </c>
      <c r="AC5602">
        <f>IF($C5602="","",IF(OR($W5602=TRUE(),$W5602="TRUE"),0,1))</f>
        <v/>
      </c>
      <c r="AD5602">
        <f>IF($C5602="","",IF($Z5602="Yes",1,0))</f>
        <v/>
      </c>
      <c r="AE5602">
        <f>IF($AA5602=1,IFERROR(IF(VALUE($C5602)&lt;100000000,VALUE($C5602),1000000000),IFERROR(IF(VALUE(MID($C5602,2,20))&lt;100000000,VALUE(MID($C5602,2,20)),1000000000),1000000000))+ROW()/100000,"")</f>
        <v/>
      </c>
    </row>
    <row r="5603">
      <c r="M5603" s="7">
        <f>IF($C5603="","",L5603*V5603/100)</f>
        <v/>
      </c>
      <c r="N5603" s="11" t="n"/>
      <c r="R5603" s="7" t="n"/>
      <c r="T5603" s="7" t="n"/>
      <c r="U5603" s="7">
        <f>IF($C5603="","",T5603*X5603/100)</f>
        <v/>
      </c>
      <c r="V5603" s="7">
        <f>IF($C5603="","",T5603-U5603)</f>
        <v/>
      </c>
      <c r="X5603">
        <f>IF($C5603="","",IF($AD5603=1,Settings!$C$8,IF($AC5603=1,Settings!$C$6,Settings!$C$7))*100)</f>
        <v/>
      </c>
      <c r="Y5603" s="7">
        <f>IF($C5603="","",V5603-M5603)</f>
        <v/>
      </c>
      <c r="AA5603">
        <f>IF($C5603="","",IF(COUNTIF($C$2:$C5603,$C5603)=1,1,0))</f>
        <v/>
      </c>
      <c r="AB5603">
        <f>IF($AA5603=1,SUMPRODUCT(--($AE$2:$AE$6001&lt;$AE5603))+1,"")</f>
        <v/>
      </c>
      <c r="AC5603">
        <f>IF($C5603="","",IF(OR($W5603=TRUE(),$W5603="TRUE"),0,1))</f>
        <v/>
      </c>
      <c r="AD5603">
        <f>IF($C5603="","",IF($Z5603="Yes",1,0))</f>
        <v/>
      </c>
      <c r="AE5603">
        <f>IF($AA5603=1,IFERROR(IF(VALUE($C5603)&lt;100000000,VALUE($C5603),1000000000),IFERROR(IF(VALUE(MID($C5603,2,20))&lt;100000000,VALUE(MID($C5603,2,20)),1000000000),1000000000))+ROW()/100000,"")</f>
        <v/>
      </c>
    </row>
    <row r="5604">
      <c r="M5604" s="7">
        <f>IF($C5604="","",L5604*V5604/100)</f>
        <v/>
      </c>
      <c r="N5604" s="11" t="n"/>
      <c r="R5604" s="7" t="n"/>
      <c r="T5604" s="7" t="n"/>
      <c r="U5604" s="7">
        <f>IF($C5604="","",T5604*X5604/100)</f>
        <v/>
      </c>
      <c r="V5604" s="7">
        <f>IF($C5604="","",T5604-U5604)</f>
        <v/>
      </c>
      <c r="X5604">
        <f>IF($C5604="","",IF($AD5604=1,Settings!$C$8,IF($AC5604=1,Settings!$C$6,Settings!$C$7))*100)</f>
        <v/>
      </c>
      <c r="Y5604" s="7">
        <f>IF($C5604="","",V5604-M5604)</f>
        <v/>
      </c>
      <c r="AA5604">
        <f>IF($C5604="","",IF(COUNTIF($C$2:$C5604,$C5604)=1,1,0))</f>
        <v/>
      </c>
      <c r="AB5604">
        <f>IF($AA5604=1,SUMPRODUCT(--($AE$2:$AE$6001&lt;$AE5604))+1,"")</f>
        <v/>
      </c>
      <c r="AC5604">
        <f>IF($C5604="","",IF(OR($W5604=TRUE(),$W5604="TRUE"),0,1))</f>
        <v/>
      </c>
      <c r="AD5604">
        <f>IF($C5604="","",IF($Z5604="Yes",1,0))</f>
        <v/>
      </c>
      <c r="AE5604">
        <f>IF($AA5604=1,IFERROR(IF(VALUE($C5604)&lt;100000000,VALUE($C5604),1000000000),IFERROR(IF(VALUE(MID($C5604,2,20))&lt;100000000,VALUE(MID($C5604,2,20)),1000000000),1000000000))+ROW()/100000,"")</f>
        <v/>
      </c>
    </row>
    <row r="5605">
      <c r="M5605" s="7">
        <f>IF($C5605="","",L5605*V5605/100)</f>
        <v/>
      </c>
      <c r="N5605" s="11" t="n"/>
      <c r="R5605" s="7" t="n"/>
      <c r="T5605" s="7" t="n"/>
      <c r="U5605" s="7">
        <f>IF($C5605="","",T5605*X5605/100)</f>
        <v/>
      </c>
      <c r="V5605" s="7">
        <f>IF($C5605="","",T5605-U5605)</f>
        <v/>
      </c>
      <c r="X5605">
        <f>IF($C5605="","",IF($AD5605=1,Settings!$C$8,IF($AC5605=1,Settings!$C$6,Settings!$C$7))*100)</f>
        <v/>
      </c>
      <c r="Y5605" s="7">
        <f>IF($C5605="","",V5605-M5605)</f>
        <v/>
      </c>
      <c r="AA5605">
        <f>IF($C5605="","",IF(COUNTIF($C$2:$C5605,$C5605)=1,1,0))</f>
        <v/>
      </c>
      <c r="AB5605">
        <f>IF($AA5605=1,SUMPRODUCT(--($AE$2:$AE$6001&lt;$AE5605))+1,"")</f>
        <v/>
      </c>
      <c r="AC5605">
        <f>IF($C5605="","",IF(OR($W5605=TRUE(),$W5605="TRUE"),0,1))</f>
        <v/>
      </c>
      <c r="AD5605">
        <f>IF($C5605="","",IF($Z5605="Yes",1,0))</f>
        <v/>
      </c>
      <c r="AE5605">
        <f>IF($AA5605=1,IFERROR(IF(VALUE($C5605)&lt;100000000,VALUE($C5605),1000000000),IFERROR(IF(VALUE(MID($C5605,2,20))&lt;100000000,VALUE(MID($C5605,2,20)),1000000000),1000000000))+ROW()/100000,"")</f>
        <v/>
      </c>
    </row>
    <row r="5606">
      <c r="M5606" s="7">
        <f>IF($C5606="","",L5606*V5606/100)</f>
        <v/>
      </c>
      <c r="N5606" s="11" t="n"/>
      <c r="R5606" s="7" t="n"/>
      <c r="T5606" s="7" t="n"/>
      <c r="U5606" s="7">
        <f>IF($C5606="","",T5606*X5606/100)</f>
        <v/>
      </c>
      <c r="V5606" s="7">
        <f>IF($C5606="","",T5606-U5606)</f>
        <v/>
      </c>
      <c r="X5606">
        <f>IF($C5606="","",IF($AD5606=1,Settings!$C$8,IF($AC5606=1,Settings!$C$6,Settings!$C$7))*100)</f>
        <v/>
      </c>
      <c r="Y5606" s="7">
        <f>IF($C5606="","",V5606-M5606)</f>
        <v/>
      </c>
      <c r="AA5606">
        <f>IF($C5606="","",IF(COUNTIF($C$2:$C5606,$C5606)=1,1,0))</f>
        <v/>
      </c>
      <c r="AB5606">
        <f>IF($AA5606=1,SUMPRODUCT(--($AE$2:$AE$6001&lt;$AE5606))+1,"")</f>
        <v/>
      </c>
      <c r="AC5606">
        <f>IF($C5606="","",IF(OR($W5606=TRUE(),$W5606="TRUE"),0,1))</f>
        <v/>
      </c>
      <c r="AD5606">
        <f>IF($C5606="","",IF($Z5606="Yes",1,0))</f>
        <v/>
      </c>
      <c r="AE5606">
        <f>IF($AA5606=1,IFERROR(IF(VALUE($C5606)&lt;100000000,VALUE($C5606),1000000000),IFERROR(IF(VALUE(MID($C5606,2,20))&lt;100000000,VALUE(MID($C5606,2,20)),1000000000),1000000000))+ROW()/100000,"")</f>
        <v/>
      </c>
    </row>
    <row r="5607">
      <c r="M5607" s="7">
        <f>IF($C5607="","",L5607*V5607/100)</f>
        <v/>
      </c>
      <c r="N5607" s="11" t="n"/>
      <c r="R5607" s="7" t="n"/>
      <c r="T5607" s="7" t="n"/>
      <c r="U5607" s="7">
        <f>IF($C5607="","",T5607*X5607/100)</f>
        <v/>
      </c>
      <c r="V5607" s="7">
        <f>IF($C5607="","",T5607-U5607)</f>
        <v/>
      </c>
      <c r="X5607">
        <f>IF($C5607="","",IF($AD5607=1,Settings!$C$8,IF($AC5607=1,Settings!$C$6,Settings!$C$7))*100)</f>
        <v/>
      </c>
      <c r="Y5607" s="7">
        <f>IF($C5607="","",V5607-M5607)</f>
        <v/>
      </c>
      <c r="AA5607">
        <f>IF($C5607="","",IF(COUNTIF($C$2:$C5607,$C5607)=1,1,0))</f>
        <v/>
      </c>
      <c r="AB5607">
        <f>IF($AA5607=1,SUMPRODUCT(--($AE$2:$AE$6001&lt;$AE5607))+1,"")</f>
        <v/>
      </c>
      <c r="AC5607">
        <f>IF($C5607="","",IF(OR($W5607=TRUE(),$W5607="TRUE"),0,1))</f>
        <v/>
      </c>
      <c r="AD5607">
        <f>IF($C5607="","",IF($Z5607="Yes",1,0))</f>
        <v/>
      </c>
      <c r="AE5607">
        <f>IF($AA5607=1,IFERROR(IF(VALUE($C5607)&lt;100000000,VALUE($C5607),1000000000),IFERROR(IF(VALUE(MID($C5607,2,20))&lt;100000000,VALUE(MID($C5607,2,20)),1000000000),1000000000))+ROW()/100000,"")</f>
        <v/>
      </c>
    </row>
    <row r="5608">
      <c r="M5608" s="7">
        <f>IF($C5608="","",L5608*V5608/100)</f>
        <v/>
      </c>
      <c r="N5608" s="11" t="n"/>
      <c r="R5608" s="7" t="n"/>
      <c r="T5608" s="7" t="n"/>
      <c r="U5608" s="7">
        <f>IF($C5608="","",T5608*X5608/100)</f>
        <v/>
      </c>
      <c r="V5608" s="7">
        <f>IF($C5608="","",T5608-U5608)</f>
        <v/>
      </c>
      <c r="X5608">
        <f>IF($C5608="","",IF($AD5608=1,Settings!$C$8,IF($AC5608=1,Settings!$C$6,Settings!$C$7))*100)</f>
        <v/>
      </c>
      <c r="Y5608" s="7">
        <f>IF($C5608="","",V5608-M5608)</f>
        <v/>
      </c>
      <c r="AA5608">
        <f>IF($C5608="","",IF(COUNTIF($C$2:$C5608,$C5608)=1,1,0))</f>
        <v/>
      </c>
      <c r="AB5608">
        <f>IF($AA5608=1,SUMPRODUCT(--($AE$2:$AE$6001&lt;$AE5608))+1,"")</f>
        <v/>
      </c>
      <c r="AC5608">
        <f>IF($C5608="","",IF(OR($W5608=TRUE(),$W5608="TRUE"),0,1))</f>
        <v/>
      </c>
      <c r="AD5608">
        <f>IF($C5608="","",IF($Z5608="Yes",1,0))</f>
        <v/>
      </c>
      <c r="AE5608">
        <f>IF($AA5608=1,IFERROR(IF(VALUE($C5608)&lt;100000000,VALUE($C5608),1000000000),IFERROR(IF(VALUE(MID($C5608,2,20))&lt;100000000,VALUE(MID($C5608,2,20)),1000000000),1000000000))+ROW()/100000,"")</f>
        <v/>
      </c>
    </row>
    <row r="5609">
      <c r="M5609" s="7">
        <f>IF($C5609="","",L5609*V5609/100)</f>
        <v/>
      </c>
      <c r="N5609" s="11" t="n"/>
      <c r="R5609" s="7" t="n"/>
      <c r="T5609" s="7" t="n"/>
      <c r="U5609" s="7">
        <f>IF($C5609="","",T5609*X5609/100)</f>
        <v/>
      </c>
      <c r="V5609" s="7">
        <f>IF($C5609="","",T5609-U5609)</f>
        <v/>
      </c>
      <c r="X5609">
        <f>IF($C5609="","",IF($AD5609=1,Settings!$C$8,IF($AC5609=1,Settings!$C$6,Settings!$C$7))*100)</f>
        <v/>
      </c>
      <c r="Y5609" s="7">
        <f>IF($C5609="","",V5609-M5609)</f>
        <v/>
      </c>
      <c r="AA5609">
        <f>IF($C5609="","",IF(COUNTIF($C$2:$C5609,$C5609)=1,1,0))</f>
        <v/>
      </c>
      <c r="AB5609">
        <f>IF($AA5609=1,SUMPRODUCT(--($AE$2:$AE$6001&lt;$AE5609))+1,"")</f>
        <v/>
      </c>
      <c r="AC5609">
        <f>IF($C5609="","",IF(OR($W5609=TRUE(),$W5609="TRUE"),0,1))</f>
        <v/>
      </c>
      <c r="AD5609">
        <f>IF($C5609="","",IF($Z5609="Yes",1,0))</f>
        <v/>
      </c>
      <c r="AE5609">
        <f>IF($AA5609=1,IFERROR(IF(VALUE($C5609)&lt;100000000,VALUE($C5609),1000000000),IFERROR(IF(VALUE(MID($C5609,2,20))&lt;100000000,VALUE(MID($C5609,2,20)),1000000000),1000000000))+ROW()/100000,"")</f>
        <v/>
      </c>
    </row>
    <row r="5610">
      <c r="M5610" s="7">
        <f>IF($C5610="","",L5610*V5610/100)</f>
        <v/>
      </c>
      <c r="N5610" s="11" t="n"/>
      <c r="R5610" s="7" t="n"/>
      <c r="T5610" s="7" t="n"/>
      <c r="U5610" s="7">
        <f>IF($C5610="","",T5610*X5610/100)</f>
        <v/>
      </c>
      <c r="V5610" s="7">
        <f>IF($C5610="","",T5610-U5610)</f>
        <v/>
      </c>
      <c r="X5610">
        <f>IF($C5610="","",IF($AD5610=1,Settings!$C$8,IF($AC5610=1,Settings!$C$6,Settings!$C$7))*100)</f>
        <v/>
      </c>
      <c r="Y5610" s="7">
        <f>IF($C5610="","",V5610-M5610)</f>
        <v/>
      </c>
      <c r="AA5610">
        <f>IF($C5610="","",IF(COUNTIF($C$2:$C5610,$C5610)=1,1,0))</f>
        <v/>
      </c>
      <c r="AB5610">
        <f>IF($AA5610=1,SUMPRODUCT(--($AE$2:$AE$6001&lt;$AE5610))+1,"")</f>
        <v/>
      </c>
      <c r="AC5610">
        <f>IF($C5610="","",IF(OR($W5610=TRUE(),$W5610="TRUE"),0,1))</f>
        <v/>
      </c>
      <c r="AD5610">
        <f>IF($C5610="","",IF($Z5610="Yes",1,0))</f>
        <v/>
      </c>
      <c r="AE5610">
        <f>IF($AA5610=1,IFERROR(IF(VALUE($C5610)&lt;100000000,VALUE($C5610),1000000000),IFERROR(IF(VALUE(MID($C5610,2,20))&lt;100000000,VALUE(MID($C5610,2,20)),1000000000),1000000000))+ROW()/100000,"")</f>
        <v/>
      </c>
    </row>
    <row r="5611">
      <c r="M5611" s="7">
        <f>IF($C5611="","",L5611*V5611/100)</f>
        <v/>
      </c>
      <c r="N5611" s="11" t="n"/>
      <c r="R5611" s="7" t="n"/>
      <c r="T5611" s="7" t="n"/>
      <c r="U5611" s="7">
        <f>IF($C5611="","",T5611*X5611/100)</f>
        <v/>
      </c>
      <c r="V5611" s="7">
        <f>IF($C5611="","",T5611-U5611)</f>
        <v/>
      </c>
      <c r="X5611">
        <f>IF($C5611="","",IF($AD5611=1,Settings!$C$8,IF($AC5611=1,Settings!$C$6,Settings!$C$7))*100)</f>
        <v/>
      </c>
      <c r="Y5611" s="7">
        <f>IF($C5611="","",V5611-M5611)</f>
        <v/>
      </c>
      <c r="AA5611">
        <f>IF($C5611="","",IF(COUNTIF($C$2:$C5611,$C5611)=1,1,0))</f>
        <v/>
      </c>
      <c r="AB5611">
        <f>IF($AA5611=1,SUMPRODUCT(--($AE$2:$AE$6001&lt;$AE5611))+1,"")</f>
        <v/>
      </c>
      <c r="AC5611">
        <f>IF($C5611="","",IF(OR($W5611=TRUE(),$W5611="TRUE"),0,1))</f>
        <v/>
      </c>
      <c r="AD5611">
        <f>IF($C5611="","",IF($Z5611="Yes",1,0))</f>
        <v/>
      </c>
      <c r="AE5611">
        <f>IF($AA5611=1,IFERROR(IF(VALUE($C5611)&lt;100000000,VALUE($C5611),1000000000),IFERROR(IF(VALUE(MID($C5611,2,20))&lt;100000000,VALUE(MID($C5611,2,20)),1000000000),1000000000))+ROW()/100000,"")</f>
        <v/>
      </c>
    </row>
    <row r="5612">
      <c r="M5612" s="7">
        <f>IF($C5612="","",L5612*V5612/100)</f>
        <v/>
      </c>
      <c r="N5612" s="11" t="n"/>
      <c r="R5612" s="7" t="n"/>
      <c r="T5612" s="7" t="n"/>
      <c r="U5612" s="7">
        <f>IF($C5612="","",T5612*X5612/100)</f>
        <v/>
      </c>
      <c r="V5612" s="7">
        <f>IF($C5612="","",T5612-U5612)</f>
        <v/>
      </c>
      <c r="X5612">
        <f>IF($C5612="","",IF($AD5612=1,Settings!$C$8,IF($AC5612=1,Settings!$C$6,Settings!$C$7))*100)</f>
        <v/>
      </c>
      <c r="Y5612" s="7">
        <f>IF($C5612="","",V5612-M5612)</f>
        <v/>
      </c>
      <c r="AA5612">
        <f>IF($C5612="","",IF(COUNTIF($C$2:$C5612,$C5612)=1,1,0))</f>
        <v/>
      </c>
      <c r="AB5612">
        <f>IF($AA5612=1,SUMPRODUCT(--($AE$2:$AE$6001&lt;$AE5612))+1,"")</f>
        <v/>
      </c>
      <c r="AC5612">
        <f>IF($C5612="","",IF(OR($W5612=TRUE(),$W5612="TRUE"),0,1))</f>
        <v/>
      </c>
      <c r="AD5612">
        <f>IF($C5612="","",IF($Z5612="Yes",1,0))</f>
        <v/>
      </c>
      <c r="AE5612">
        <f>IF($AA5612=1,IFERROR(IF(VALUE($C5612)&lt;100000000,VALUE($C5612),1000000000),IFERROR(IF(VALUE(MID($C5612,2,20))&lt;100000000,VALUE(MID($C5612,2,20)),1000000000),1000000000))+ROW()/100000,"")</f>
        <v/>
      </c>
    </row>
    <row r="5613">
      <c r="M5613" s="7">
        <f>IF($C5613="","",L5613*V5613/100)</f>
        <v/>
      </c>
      <c r="N5613" s="11" t="n"/>
      <c r="R5613" s="7" t="n"/>
      <c r="T5613" s="7" t="n"/>
      <c r="U5613" s="7">
        <f>IF($C5613="","",T5613*X5613/100)</f>
        <v/>
      </c>
      <c r="V5613" s="7">
        <f>IF($C5613="","",T5613-U5613)</f>
        <v/>
      </c>
      <c r="X5613">
        <f>IF($C5613="","",IF($AD5613=1,Settings!$C$8,IF($AC5613=1,Settings!$C$6,Settings!$C$7))*100)</f>
        <v/>
      </c>
      <c r="Y5613" s="7">
        <f>IF($C5613="","",V5613-M5613)</f>
        <v/>
      </c>
      <c r="AA5613">
        <f>IF($C5613="","",IF(COUNTIF($C$2:$C5613,$C5613)=1,1,0))</f>
        <v/>
      </c>
      <c r="AB5613">
        <f>IF($AA5613=1,SUMPRODUCT(--($AE$2:$AE$6001&lt;$AE5613))+1,"")</f>
        <v/>
      </c>
      <c r="AC5613">
        <f>IF($C5613="","",IF(OR($W5613=TRUE(),$W5613="TRUE"),0,1))</f>
        <v/>
      </c>
      <c r="AD5613">
        <f>IF($C5613="","",IF($Z5613="Yes",1,0))</f>
        <v/>
      </c>
      <c r="AE5613">
        <f>IF($AA5613=1,IFERROR(IF(VALUE($C5613)&lt;100000000,VALUE($C5613),1000000000),IFERROR(IF(VALUE(MID($C5613,2,20))&lt;100000000,VALUE(MID($C5613,2,20)),1000000000),1000000000))+ROW()/100000,"")</f>
        <v/>
      </c>
    </row>
    <row r="5614">
      <c r="M5614" s="7">
        <f>IF($C5614="","",L5614*V5614/100)</f>
        <v/>
      </c>
      <c r="N5614" s="11" t="n"/>
      <c r="R5614" s="7" t="n"/>
      <c r="T5614" s="7" t="n"/>
      <c r="U5614" s="7">
        <f>IF($C5614="","",T5614*X5614/100)</f>
        <v/>
      </c>
      <c r="V5614" s="7">
        <f>IF($C5614="","",T5614-U5614)</f>
        <v/>
      </c>
      <c r="X5614">
        <f>IF($C5614="","",IF($AD5614=1,Settings!$C$8,IF($AC5614=1,Settings!$C$6,Settings!$C$7))*100)</f>
        <v/>
      </c>
      <c r="Y5614" s="7">
        <f>IF($C5614="","",V5614-M5614)</f>
        <v/>
      </c>
      <c r="AA5614">
        <f>IF($C5614="","",IF(COUNTIF($C$2:$C5614,$C5614)=1,1,0))</f>
        <v/>
      </c>
      <c r="AB5614">
        <f>IF($AA5614=1,SUMPRODUCT(--($AE$2:$AE$6001&lt;$AE5614))+1,"")</f>
        <v/>
      </c>
      <c r="AC5614">
        <f>IF($C5614="","",IF(OR($W5614=TRUE(),$W5614="TRUE"),0,1))</f>
        <v/>
      </c>
      <c r="AD5614">
        <f>IF($C5614="","",IF($Z5614="Yes",1,0))</f>
        <v/>
      </c>
      <c r="AE5614">
        <f>IF($AA5614=1,IFERROR(IF(VALUE($C5614)&lt;100000000,VALUE($C5614),1000000000),IFERROR(IF(VALUE(MID($C5614,2,20))&lt;100000000,VALUE(MID($C5614,2,20)),1000000000),1000000000))+ROW()/100000,"")</f>
        <v/>
      </c>
    </row>
    <row r="5615">
      <c r="M5615" s="7">
        <f>IF($C5615="","",L5615*V5615/100)</f>
        <v/>
      </c>
      <c r="N5615" s="11" t="n"/>
      <c r="R5615" s="7" t="n"/>
      <c r="T5615" s="7" t="n"/>
      <c r="U5615" s="7">
        <f>IF($C5615="","",T5615*X5615/100)</f>
        <v/>
      </c>
      <c r="V5615" s="7">
        <f>IF($C5615="","",T5615-U5615)</f>
        <v/>
      </c>
      <c r="X5615">
        <f>IF($C5615="","",IF($AD5615=1,Settings!$C$8,IF($AC5615=1,Settings!$C$6,Settings!$C$7))*100)</f>
        <v/>
      </c>
      <c r="Y5615" s="7">
        <f>IF($C5615="","",V5615-M5615)</f>
        <v/>
      </c>
      <c r="AA5615">
        <f>IF($C5615="","",IF(COUNTIF($C$2:$C5615,$C5615)=1,1,0))</f>
        <v/>
      </c>
      <c r="AB5615">
        <f>IF($AA5615=1,SUMPRODUCT(--($AE$2:$AE$6001&lt;$AE5615))+1,"")</f>
        <v/>
      </c>
      <c r="AC5615">
        <f>IF($C5615="","",IF(OR($W5615=TRUE(),$W5615="TRUE"),0,1))</f>
        <v/>
      </c>
      <c r="AD5615">
        <f>IF($C5615="","",IF($Z5615="Yes",1,0))</f>
        <v/>
      </c>
      <c r="AE5615">
        <f>IF($AA5615=1,IFERROR(IF(VALUE($C5615)&lt;100000000,VALUE($C5615),1000000000),IFERROR(IF(VALUE(MID($C5615,2,20))&lt;100000000,VALUE(MID($C5615,2,20)),1000000000),1000000000))+ROW()/100000,"")</f>
        <v/>
      </c>
    </row>
    <row r="5616">
      <c r="M5616" s="7">
        <f>IF($C5616="","",L5616*V5616/100)</f>
        <v/>
      </c>
      <c r="N5616" s="11" t="n"/>
      <c r="R5616" s="7" t="n"/>
      <c r="T5616" s="7" t="n"/>
      <c r="U5616" s="7">
        <f>IF($C5616="","",T5616*X5616/100)</f>
        <v/>
      </c>
      <c r="V5616" s="7">
        <f>IF($C5616="","",T5616-U5616)</f>
        <v/>
      </c>
      <c r="X5616">
        <f>IF($C5616="","",IF($AD5616=1,Settings!$C$8,IF($AC5616=1,Settings!$C$6,Settings!$C$7))*100)</f>
        <v/>
      </c>
      <c r="Y5616" s="7">
        <f>IF($C5616="","",V5616-M5616)</f>
        <v/>
      </c>
      <c r="AA5616">
        <f>IF($C5616="","",IF(COUNTIF($C$2:$C5616,$C5616)=1,1,0))</f>
        <v/>
      </c>
      <c r="AB5616">
        <f>IF($AA5616=1,SUMPRODUCT(--($AE$2:$AE$6001&lt;$AE5616))+1,"")</f>
        <v/>
      </c>
      <c r="AC5616">
        <f>IF($C5616="","",IF(OR($W5616=TRUE(),$W5616="TRUE"),0,1))</f>
        <v/>
      </c>
      <c r="AD5616">
        <f>IF($C5616="","",IF($Z5616="Yes",1,0))</f>
        <v/>
      </c>
      <c r="AE5616">
        <f>IF($AA5616=1,IFERROR(IF(VALUE($C5616)&lt;100000000,VALUE($C5616),1000000000),IFERROR(IF(VALUE(MID($C5616,2,20))&lt;100000000,VALUE(MID($C5616,2,20)),1000000000),1000000000))+ROW()/100000,"")</f>
        <v/>
      </c>
    </row>
    <row r="5617">
      <c r="M5617" s="7">
        <f>IF($C5617="","",L5617*V5617/100)</f>
        <v/>
      </c>
      <c r="N5617" s="11" t="n"/>
      <c r="R5617" s="7" t="n"/>
      <c r="T5617" s="7" t="n"/>
      <c r="U5617" s="7">
        <f>IF($C5617="","",T5617*X5617/100)</f>
        <v/>
      </c>
      <c r="V5617" s="7">
        <f>IF($C5617="","",T5617-U5617)</f>
        <v/>
      </c>
      <c r="X5617">
        <f>IF($C5617="","",IF($AD5617=1,Settings!$C$8,IF($AC5617=1,Settings!$C$6,Settings!$C$7))*100)</f>
        <v/>
      </c>
      <c r="Y5617" s="7">
        <f>IF($C5617="","",V5617-M5617)</f>
        <v/>
      </c>
      <c r="AA5617">
        <f>IF($C5617="","",IF(COUNTIF($C$2:$C5617,$C5617)=1,1,0))</f>
        <v/>
      </c>
      <c r="AB5617">
        <f>IF($AA5617=1,SUMPRODUCT(--($AE$2:$AE$6001&lt;$AE5617))+1,"")</f>
        <v/>
      </c>
      <c r="AC5617">
        <f>IF($C5617="","",IF(OR($W5617=TRUE(),$W5617="TRUE"),0,1))</f>
        <v/>
      </c>
      <c r="AD5617">
        <f>IF($C5617="","",IF($Z5617="Yes",1,0))</f>
        <v/>
      </c>
      <c r="AE5617">
        <f>IF($AA5617=1,IFERROR(IF(VALUE($C5617)&lt;100000000,VALUE($C5617),1000000000),IFERROR(IF(VALUE(MID($C5617,2,20))&lt;100000000,VALUE(MID($C5617,2,20)),1000000000),1000000000))+ROW()/100000,"")</f>
        <v/>
      </c>
    </row>
    <row r="5618">
      <c r="M5618" s="7">
        <f>IF($C5618="","",L5618*V5618/100)</f>
        <v/>
      </c>
      <c r="N5618" s="11" t="n"/>
      <c r="R5618" s="7" t="n"/>
      <c r="T5618" s="7" t="n"/>
      <c r="U5618" s="7">
        <f>IF($C5618="","",T5618*X5618/100)</f>
        <v/>
      </c>
      <c r="V5618" s="7">
        <f>IF($C5618="","",T5618-U5618)</f>
        <v/>
      </c>
      <c r="X5618">
        <f>IF($C5618="","",IF($AD5618=1,Settings!$C$8,IF($AC5618=1,Settings!$C$6,Settings!$C$7))*100)</f>
        <v/>
      </c>
      <c r="Y5618" s="7">
        <f>IF($C5618="","",V5618-M5618)</f>
        <v/>
      </c>
      <c r="AA5618">
        <f>IF($C5618="","",IF(COUNTIF($C$2:$C5618,$C5618)=1,1,0))</f>
        <v/>
      </c>
      <c r="AB5618">
        <f>IF($AA5618=1,SUMPRODUCT(--($AE$2:$AE$6001&lt;$AE5618))+1,"")</f>
        <v/>
      </c>
      <c r="AC5618">
        <f>IF($C5618="","",IF(OR($W5618=TRUE(),$W5618="TRUE"),0,1))</f>
        <v/>
      </c>
      <c r="AD5618">
        <f>IF($C5618="","",IF($Z5618="Yes",1,0))</f>
        <v/>
      </c>
      <c r="AE5618">
        <f>IF($AA5618=1,IFERROR(IF(VALUE($C5618)&lt;100000000,VALUE($C5618),1000000000),IFERROR(IF(VALUE(MID($C5618,2,20))&lt;100000000,VALUE(MID($C5618,2,20)),1000000000),1000000000))+ROW()/100000,"")</f>
        <v/>
      </c>
    </row>
    <row r="5619">
      <c r="M5619" s="7">
        <f>IF($C5619="","",L5619*V5619/100)</f>
        <v/>
      </c>
      <c r="N5619" s="11" t="n"/>
      <c r="R5619" s="7" t="n"/>
      <c r="T5619" s="7" t="n"/>
      <c r="U5619" s="7">
        <f>IF($C5619="","",T5619*X5619/100)</f>
        <v/>
      </c>
      <c r="V5619" s="7">
        <f>IF($C5619="","",T5619-U5619)</f>
        <v/>
      </c>
      <c r="X5619">
        <f>IF($C5619="","",IF($AD5619=1,Settings!$C$8,IF($AC5619=1,Settings!$C$6,Settings!$C$7))*100)</f>
        <v/>
      </c>
      <c r="Y5619" s="7">
        <f>IF($C5619="","",V5619-M5619)</f>
        <v/>
      </c>
      <c r="AA5619">
        <f>IF($C5619="","",IF(COUNTIF($C$2:$C5619,$C5619)=1,1,0))</f>
        <v/>
      </c>
      <c r="AB5619">
        <f>IF($AA5619=1,SUMPRODUCT(--($AE$2:$AE$6001&lt;$AE5619))+1,"")</f>
        <v/>
      </c>
      <c r="AC5619">
        <f>IF($C5619="","",IF(OR($W5619=TRUE(),$W5619="TRUE"),0,1))</f>
        <v/>
      </c>
      <c r="AD5619">
        <f>IF($C5619="","",IF($Z5619="Yes",1,0))</f>
        <v/>
      </c>
      <c r="AE5619">
        <f>IF($AA5619=1,IFERROR(IF(VALUE($C5619)&lt;100000000,VALUE($C5619),1000000000),IFERROR(IF(VALUE(MID($C5619,2,20))&lt;100000000,VALUE(MID($C5619,2,20)),1000000000),1000000000))+ROW()/100000,"")</f>
        <v/>
      </c>
    </row>
    <row r="5620">
      <c r="M5620" s="7">
        <f>IF($C5620="","",L5620*V5620/100)</f>
        <v/>
      </c>
      <c r="N5620" s="11" t="n"/>
      <c r="R5620" s="7" t="n"/>
      <c r="T5620" s="7" t="n"/>
      <c r="U5620" s="7">
        <f>IF($C5620="","",T5620*X5620/100)</f>
        <v/>
      </c>
      <c r="V5620" s="7">
        <f>IF($C5620="","",T5620-U5620)</f>
        <v/>
      </c>
      <c r="X5620">
        <f>IF($C5620="","",IF($AD5620=1,Settings!$C$8,IF($AC5620=1,Settings!$C$6,Settings!$C$7))*100)</f>
        <v/>
      </c>
      <c r="Y5620" s="7">
        <f>IF($C5620="","",V5620-M5620)</f>
        <v/>
      </c>
      <c r="AA5620">
        <f>IF($C5620="","",IF(COUNTIF($C$2:$C5620,$C5620)=1,1,0))</f>
        <v/>
      </c>
      <c r="AB5620">
        <f>IF($AA5620=1,SUMPRODUCT(--($AE$2:$AE$6001&lt;$AE5620))+1,"")</f>
        <v/>
      </c>
      <c r="AC5620">
        <f>IF($C5620="","",IF(OR($W5620=TRUE(),$W5620="TRUE"),0,1))</f>
        <v/>
      </c>
      <c r="AD5620">
        <f>IF($C5620="","",IF($Z5620="Yes",1,0))</f>
        <v/>
      </c>
      <c r="AE5620">
        <f>IF($AA5620=1,IFERROR(IF(VALUE($C5620)&lt;100000000,VALUE($C5620),1000000000),IFERROR(IF(VALUE(MID($C5620,2,20))&lt;100000000,VALUE(MID($C5620,2,20)),1000000000),1000000000))+ROW()/100000,"")</f>
        <v/>
      </c>
    </row>
    <row r="5621">
      <c r="M5621" s="7">
        <f>IF($C5621="","",L5621*V5621/100)</f>
        <v/>
      </c>
      <c r="N5621" s="11" t="n"/>
      <c r="R5621" s="7" t="n"/>
      <c r="T5621" s="7" t="n"/>
      <c r="U5621" s="7">
        <f>IF($C5621="","",T5621*X5621/100)</f>
        <v/>
      </c>
      <c r="V5621" s="7">
        <f>IF($C5621="","",T5621-U5621)</f>
        <v/>
      </c>
      <c r="X5621">
        <f>IF($C5621="","",IF($AD5621=1,Settings!$C$8,IF($AC5621=1,Settings!$C$6,Settings!$C$7))*100)</f>
        <v/>
      </c>
      <c r="Y5621" s="7">
        <f>IF($C5621="","",V5621-M5621)</f>
        <v/>
      </c>
      <c r="AA5621">
        <f>IF($C5621="","",IF(COUNTIF($C$2:$C5621,$C5621)=1,1,0))</f>
        <v/>
      </c>
      <c r="AB5621">
        <f>IF($AA5621=1,SUMPRODUCT(--($AE$2:$AE$6001&lt;$AE5621))+1,"")</f>
        <v/>
      </c>
      <c r="AC5621">
        <f>IF($C5621="","",IF(OR($W5621=TRUE(),$W5621="TRUE"),0,1))</f>
        <v/>
      </c>
      <c r="AD5621">
        <f>IF($C5621="","",IF($Z5621="Yes",1,0))</f>
        <v/>
      </c>
      <c r="AE5621">
        <f>IF($AA5621=1,IFERROR(IF(VALUE($C5621)&lt;100000000,VALUE($C5621),1000000000),IFERROR(IF(VALUE(MID($C5621,2,20))&lt;100000000,VALUE(MID($C5621,2,20)),1000000000),1000000000))+ROW()/100000,"")</f>
        <v/>
      </c>
    </row>
    <row r="5622">
      <c r="M5622" s="7">
        <f>IF($C5622="","",L5622*V5622/100)</f>
        <v/>
      </c>
      <c r="N5622" s="11" t="n"/>
      <c r="R5622" s="7" t="n"/>
      <c r="T5622" s="7" t="n"/>
      <c r="U5622" s="7">
        <f>IF($C5622="","",T5622*X5622/100)</f>
        <v/>
      </c>
      <c r="V5622" s="7">
        <f>IF($C5622="","",T5622-U5622)</f>
        <v/>
      </c>
      <c r="X5622">
        <f>IF($C5622="","",IF($AD5622=1,Settings!$C$8,IF($AC5622=1,Settings!$C$6,Settings!$C$7))*100)</f>
        <v/>
      </c>
      <c r="Y5622" s="7">
        <f>IF($C5622="","",V5622-M5622)</f>
        <v/>
      </c>
      <c r="AA5622">
        <f>IF($C5622="","",IF(COUNTIF($C$2:$C5622,$C5622)=1,1,0))</f>
        <v/>
      </c>
      <c r="AB5622">
        <f>IF($AA5622=1,SUMPRODUCT(--($AE$2:$AE$6001&lt;$AE5622))+1,"")</f>
        <v/>
      </c>
      <c r="AC5622">
        <f>IF($C5622="","",IF(OR($W5622=TRUE(),$W5622="TRUE"),0,1))</f>
        <v/>
      </c>
      <c r="AD5622">
        <f>IF($C5622="","",IF($Z5622="Yes",1,0))</f>
        <v/>
      </c>
      <c r="AE5622">
        <f>IF($AA5622=1,IFERROR(IF(VALUE($C5622)&lt;100000000,VALUE($C5622),1000000000),IFERROR(IF(VALUE(MID($C5622,2,20))&lt;100000000,VALUE(MID($C5622,2,20)),1000000000),1000000000))+ROW()/100000,"")</f>
        <v/>
      </c>
    </row>
    <row r="5623">
      <c r="M5623" s="7">
        <f>IF($C5623="","",L5623*V5623/100)</f>
        <v/>
      </c>
      <c r="N5623" s="11" t="n"/>
      <c r="R5623" s="7" t="n"/>
      <c r="T5623" s="7" t="n"/>
      <c r="U5623" s="7">
        <f>IF($C5623="","",T5623*X5623/100)</f>
        <v/>
      </c>
      <c r="V5623" s="7">
        <f>IF($C5623="","",T5623-U5623)</f>
        <v/>
      </c>
      <c r="X5623">
        <f>IF($C5623="","",IF($AD5623=1,Settings!$C$8,IF($AC5623=1,Settings!$C$6,Settings!$C$7))*100)</f>
        <v/>
      </c>
      <c r="Y5623" s="7">
        <f>IF($C5623="","",V5623-M5623)</f>
        <v/>
      </c>
      <c r="AA5623">
        <f>IF($C5623="","",IF(COUNTIF($C$2:$C5623,$C5623)=1,1,0))</f>
        <v/>
      </c>
      <c r="AB5623">
        <f>IF($AA5623=1,SUMPRODUCT(--($AE$2:$AE$6001&lt;$AE5623))+1,"")</f>
        <v/>
      </c>
      <c r="AC5623">
        <f>IF($C5623="","",IF(OR($W5623=TRUE(),$W5623="TRUE"),0,1))</f>
        <v/>
      </c>
      <c r="AD5623">
        <f>IF($C5623="","",IF($Z5623="Yes",1,0))</f>
        <v/>
      </c>
      <c r="AE5623">
        <f>IF($AA5623=1,IFERROR(IF(VALUE($C5623)&lt;100000000,VALUE($C5623),1000000000),IFERROR(IF(VALUE(MID($C5623,2,20))&lt;100000000,VALUE(MID($C5623,2,20)),1000000000),1000000000))+ROW()/100000,"")</f>
        <v/>
      </c>
    </row>
    <row r="5624">
      <c r="M5624" s="7">
        <f>IF($C5624="","",L5624*V5624/100)</f>
        <v/>
      </c>
      <c r="N5624" s="11" t="n"/>
      <c r="R5624" s="7" t="n"/>
      <c r="T5624" s="7" t="n"/>
      <c r="U5624" s="7">
        <f>IF($C5624="","",T5624*X5624/100)</f>
        <v/>
      </c>
      <c r="V5624" s="7">
        <f>IF($C5624="","",T5624-U5624)</f>
        <v/>
      </c>
      <c r="X5624">
        <f>IF($C5624="","",IF($AD5624=1,Settings!$C$8,IF($AC5624=1,Settings!$C$6,Settings!$C$7))*100)</f>
        <v/>
      </c>
      <c r="Y5624" s="7">
        <f>IF($C5624="","",V5624-M5624)</f>
        <v/>
      </c>
      <c r="AA5624">
        <f>IF($C5624="","",IF(COUNTIF($C$2:$C5624,$C5624)=1,1,0))</f>
        <v/>
      </c>
      <c r="AB5624">
        <f>IF($AA5624=1,SUMPRODUCT(--($AE$2:$AE$6001&lt;$AE5624))+1,"")</f>
        <v/>
      </c>
      <c r="AC5624">
        <f>IF($C5624="","",IF(OR($W5624=TRUE(),$W5624="TRUE"),0,1))</f>
        <v/>
      </c>
      <c r="AD5624">
        <f>IF($C5624="","",IF($Z5624="Yes",1,0))</f>
        <v/>
      </c>
      <c r="AE5624">
        <f>IF($AA5624=1,IFERROR(IF(VALUE($C5624)&lt;100000000,VALUE($C5624),1000000000),IFERROR(IF(VALUE(MID($C5624,2,20))&lt;100000000,VALUE(MID($C5624,2,20)),1000000000),1000000000))+ROW()/100000,"")</f>
        <v/>
      </c>
    </row>
    <row r="5625">
      <c r="M5625" s="7">
        <f>IF($C5625="","",L5625*V5625/100)</f>
        <v/>
      </c>
      <c r="N5625" s="11" t="n"/>
      <c r="R5625" s="7" t="n"/>
      <c r="T5625" s="7" t="n"/>
      <c r="U5625" s="7">
        <f>IF($C5625="","",T5625*X5625/100)</f>
        <v/>
      </c>
      <c r="V5625" s="7">
        <f>IF($C5625="","",T5625-U5625)</f>
        <v/>
      </c>
      <c r="X5625">
        <f>IF($C5625="","",IF($AD5625=1,Settings!$C$8,IF($AC5625=1,Settings!$C$6,Settings!$C$7))*100)</f>
        <v/>
      </c>
      <c r="Y5625" s="7">
        <f>IF($C5625="","",V5625-M5625)</f>
        <v/>
      </c>
      <c r="AA5625">
        <f>IF($C5625="","",IF(COUNTIF($C$2:$C5625,$C5625)=1,1,0))</f>
        <v/>
      </c>
      <c r="AB5625">
        <f>IF($AA5625=1,SUMPRODUCT(--($AE$2:$AE$6001&lt;$AE5625))+1,"")</f>
        <v/>
      </c>
      <c r="AC5625">
        <f>IF($C5625="","",IF(OR($W5625=TRUE(),$W5625="TRUE"),0,1))</f>
        <v/>
      </c>
      <c r="AD5625">
        <f>IF($C5625="","",IF($Z5625="Yes",1,0))</f>
        <v/>
      </c>
      <c r="AE5625">
        <f>IF($AA5625=1,IFERROR(IF(VALUE($C5625)&lt;100000000,VALUE($C5625),1000000000),IFERROR(IF(VALUE(MID($C5625,2,20))&lt;100000000,VALUE(MID($C5625,2,20)),1000000000),1000000000))+ROW()/100000,"")</f>
        <v/>
      </c>
    </row>
    <row r="5626">
      <c r="M5626" s="7">
        <f>IF($C5626="","",L5626*V5626/100)</f>
        <v/>
      </c>
      <c r="N5626" s="11" t="n"/>
      <c r="R5626" s="7" t="n"/>
      <c r="T5626" s="7" t="n"/>
      <c r="U5626" s="7">
        <f>IF($C5626="","",T5626*X5626/100)</f>
        <v/>
      </c>
      <c r="V5626" s="7">
        <f>IF($C5626="","",T5626-U5626)</f>
        <v/>
      </c>
      <c r="X5626">
        <f>IF($C5626="","",IF($AD5626=1,Settings!$C$8,IF($AC5626=1,Settings!$C$6,Settings!$C$7))*100)</f>
        <v/>
      </c>
      <c r="Y5626" s="7">
        <f>IF($C5626="","",V5626-M5626)</f>
        <v/>
      </c>
      <c r="AA5626">
        <f>IF($C5626="","",IF(COUNTIF($C$2:$C5626,$C5626)=1,1,0))</f>
        <v/>
      </c>
      <c r="AB5626">
        <f>IF($AA5626=1,SUMPRODUCT(--($AE$2:$AE$6001&lt;$AE5626))+1,"")</f>
        <v/>
      </c>
      <c r="AC5626">
        <f>IF($C5626="","",IF(OR($W5626=TRUE(),$W5626="TRUE"),0,1))</f>
        <v/>
      </c>
      <c r="AD5626">
        <f>IF($C5626="","",IF($Z5626="Yes",1,0))</f>
        <v/>
      </c>
      <c r="AE5626">
        <f>IF($AA5626=1,IFERROR(IF(VALUE($C5626)&lt;100000000,VALUE($C5626),1000000000),IFERROR(IF(VALUE(MID($C5626,2,20))&lt;100000000,VALUE(MID($C5626,2,20)),1000000000),1000000000))+ROW()/100000,"")</f>
        <v/>
      </c>
    </row>
    <row r="5627">
      <c r="M5627" s="7">
        <f>IF($C5627="","",L5627*V5627/100)</f>
        <v/>
      </c>
      <c r="N5627" s="11" t="n"/>
      <c r="R5627" s="7" t="n"/>
      <c r="T5627" s="7" t="n"/>
      <c r="U5627" s="7">
        <f>IF($C5627="","",T5627*X5627/100)</f>
        <v/>
      </c>
      <c r="V5627" s="7">
        <f>IF($C5627="","",T5627-U5627)</f>
        <v/>
      </c>
      <c r="X5627">
        <f>IF($C5627="","",IF($AD5627=1,Settings!$C$8,IF($AC5627=1,Settings!$C$6,Settings!$C$7))*100)</f>
        <v/>
      </c>
      <c r="Y5627" s="7">
        <f>IF($C5627="","",V5627-M5627)</f>
        <v/>
      </c>
      <c r="AA5627">
        <f>IF($C5627="","",IF(COUNTIF($C$2:$C5627,$C5627)=1,1,0))</f>
        <v/>
      </c>
      <c r="AB5627">
        <f>IF($AA5627=1,SUMPRODUCT(--($AE$2:$AE$6001&lt;$AE5627))+1,"")</f>
        <v/>
      </c>
      <c r="AC5627">
        <f>IF($C5627="","",IF(OR($W5627=TRUE(),$W5627="TRUE"),0,1))</f>
        <v/>
      </c>
      <c r="AD5627">
        <f>IF($C5627="","",IF($Z5627="Yes",1,0))</f>
        <v/>
      </c>
      <c r="AE5627">
        <f>IF($AA5627=1,IFERROR(IF(VALUE($C5627)&lt;100000000,VALUE($C5627),1000000000),IFERROR(IF(VALUE(MID($C5627,2,20))&lt;100000000,VALUE(MID($C5627,2,20)),1000000000),1000000000))+ROW()/100000,"")</f>
        <v/>
      </c>
    </row>
    <row r="5628">
      <c r="M5628" s="7">
        <f>IF($C5628="","",L5628*V5628/100)</f>
        <v/>
      </c>
      <c r="N5628" s="11" t="n"/>
      <c r="R5628" s="7" t="n"/>
      <c r="T5628" s="7" t="n"/>
      <c r="U5628" s="7">
        <f>IF($C5628="","",T5628*X5628/100)</f>
        <v/>
      </c>
      <c r="V5628" s="7">
        <f>IF($C5628="","",T5628-U5628)</f>
        <v/>
      </c>
      <c r="X5628">
        <f>IF($C5628="","",IF($AD5628=1,Settings!$C$8,IF($AC5628=1,Settings!$C$6,Settings!$C$7))*100)</f>
        <v/>
      </c>
      <c r="Y5628" s="7">
        <f>IF($C5628="","",V5628-M5628)</f>
        <v/>
      </c>
      <c r="AA5628">
        <f>IF($C5628="","",IF(COUNTIF($C$2:$C5628,$C5628)=1,1,0))</f>
        <v/>
      </c>
      <c r="AB5628">
        <f>IF($AA5628=1,SUMPRODUCT(--($AE$2:$AE$6001&lt;$AE5628))+1,"")</f>
        <v/>
      </c>
      <c r="AC5628">
        <f>IF($C5628="","",IF(OR($W5628=TRUE(),$W5628="TRUE"),0,1))</f>
        <v/>
      </c>
      <c r="AD5628">
        <f>IF($C5628="","",IF($Z5628="Yes",1,0))</f>
        <v/>
      </c>
      <c r="AE5628">
        <f>IF($AA5628=1,IFERROR(IF(VALUE($C5628)&lt;100000000,VALUE($C5628),1000000000),IFERROR(IF(VALUE(MID($C5628,2,20))&lt;100000000,VALUE(MID($C5628,2,20)),1000000000),1000000000))+ROW()/100000,"")</f>
        <v/>
      </c>
    </row>
    <row r="5629">
      <c r="M5629" s="7">
        <f>IF($C5629="","",L5629*V5629/100)</f>
        <v/>
      </c>
      <c r="N5629" s="11" t="n"/>
      <c r="R5629" s="7" t="n"/>
      <c r="T5629" s="7" t="n"/>
      <c r="U5629" s="7">
        <f>IF($C5629="","",T5629*X5629/100)</f>
        <v/>
      </c>
      <c r="V5629" s="7">
        <f>IF($C5629="","",T5629-U5629)</f>
        <v/>
      </c>
      <c r="X5629">
        <f>IF($C5629="","",IF($AD5629=1,Settings!$C$8,IF($AC5629=1,Settings!$C$6,Settings!$C$7))*100)</f>
        <v/>
      </c>
      <c r="Y5629" s="7">
        <f>IF($C5629="","",V5629-M5629)</f>
        <v/>
      </c>
      <c r="AA5629">
        <f>IF($C5629="","",IF(COUNTIF($C$2:$C5629,$C5629)=1,1,0))</f>
        <v/>
      </c>
      <c r="AB5629">
        <f>IF($AA5629=1,SUMPRODUCT(--($AE$2:$AE$6001&lt;$AE5629))+1,"")</f>
        <v/>
      </c>
      <c r="AC5629">
        <f>IF($C5629="","",IF(OR($W5629=TRUE(),$W5629="TRUE"),0,1))</f>
        <v/>
      </c>
      <c r="AD5629">
        <f>IF($C5629="","",IF($Z5629="Yes",1,0))</f>
        <v/>
      </c>
      <c r="AE5629">
        <f>IF($AA5629=1,IFERROR(IF(VALUE($C5629)&lt;100000000,VALUE($C5629),1000000000),IFERROR(IF(VALUE(MID($C5629,2,20))&lt;100000000,VALUE(MID($C5629,2,20)),1000000000),1000000000))+ROW()/100000,"")</f>
        <v/>
      </c>
    </row>
    <row r="5630">
      <c r="M5630" s="7">
        <f>IF($C5630="","",L5630*V5630/100)</f>
        <v/>
      </c>
      <c r="N5630" s="11" t="n"/>
      <c r="R5630" s="7" t="n"/>
      <c r="T5630" s="7" t="n"/>
      <c r="U5630" s="7">
        <f>IF($C5630="","",T5630*X5630/100)</f>
        <v/>
      </c>
      <c r="V5630" s="7">
        <f>IF($C5630="","",T5630-U5630)</f>
        <v/>
      </c>
      <c r="X5630">
        <f>IF($C5630="","",IF($AD5630=1,Settings!$C$8,IF($AC5630=1,Settings!$C$6,Settings!$C$7))*100)</f>
        <v/>
      </c>
      <c r="Y5630" s="7">
        <f>IF($C5630="","",V5630-M5630)</f>
        <v/>
      </c>
      <c r="AA5630">
        <f>IF($C5630="","",IF(COUNTIF($C$2:$C5630,$C5630)=1,1,0))</f>
        <v/>
      </c>
      <c r="AB5630">
        <f>IF($AA5630=1,SUMPRODUCT(--($AE$2:$AE$6001&lt;$AE5630))+1,"")</f>
        <v/>
      </c>
      <c r="AC5630">
        <f>IF($C5630="","",IF(OR($W5630=TRUE(),$W5630="TRUE"),0,1))</f>
        <v/>
      </c>
      <c r="AD5630">
        <f>IF($C5630="","",IF($Z5630="Yes",1,0))</f>
        <v/>
      </c>
      <c r="AE5630">
        <f>IF($AA5630=1,IFERROR(IF(VALUE($C5630)&lt;100000000,VALUE($C5630),1000000000),IFERROR(IF(VALUE(MID($C5630,2,20))&lt;100000000,VALUE(MID($C5630,2,20)),1000000000),1000000000))+ROW()/100000,"")</f>
        <v/>
      </c>
    </row>
    <row r="5631">
      <c r="M5631" s="7">
        <f>IF($C5631="","",L5631*V5631/100)</f>
        <v/>
      </c>
      <c r="N5631" s="11" t="n"/>
      <c r="R5631" s="7" t="n"/>
      <c r="T5631" s="7" t="n"/>
      <c r="U5631" s="7">
        <f>IF($C5631="","",T5631*X5631/100)</f>
        <v/>
      </c>
      <c r="V5631" s="7">
        <f>IF($C5631="","",T5631-U5631)</f>
        <v/>
      </c>
      <c r="X5631">
        <f>IF($C5631="","",IF($AD5631=1,Settings!$C$8,IF($AC5631=1,Settings!$C$6,Settings!$C$7))*100)</f>
        <v/>
      </c>
      <c r="Y5631" s="7">
        <f>IF($C5631="","",V5631-M5631)</f>
        <v/>
      </c>
      <c r="AA5631">
        <f>IF($C5631="","",IF(COUNTIF($C$2:$C5631,$C5631)=1,1,0))</f>
        <v/>
      </c>
      <c r="AB5631">
        <f>IF($AA5631=1,SUMPRODUCT(--($AE$2:$AE$6001&lt;$AE5631))+1,"")</f>
        <v/>
      </c>
      <c r="AC5631">
        <f>IF($C5631="","",IF(OR($W5631=TRUE(),$W5631="TRUE"),0,1))</f>
        <v/>
      </c>
      <c r="AD5631">
        <f>IF($C5631="","",IF($Z5631="Yes",1,0))</f>
        <v/>
      </c>
      <c r="AE5631">
        <f>IF($AA5631=1,IFERROR(IF(VALUE($C5631)&lt;100000000,VALUE($C5631),1000000000),IFERROR(IF(VALUE(MID($C5631,2,20))&lt;100000000,VALUE(MID($C5631,2,20)),1000000000),1000000000))+ROW()/100000,"")</f>
        <v/>
      </c>
    </row>
    <row r="5632">
      <c r="M5632" s="7">
        <f>IF($C5632="","",L5632*V5632/100)</f>
        <v/>
      </c>
      <c r="N5632" s="11" t="n"/>
      <c r="R5632" s="7" t="n"/>
      <c r="T5632" s="7" t="n"/>
      <c r="U5632" s="7">
        <f>IF($C5632="","",T5632*X5632/100)</f>
        <v/>
      </c>
      <c r="V5632" s="7">
        <f>IF($C5632="","",T5632-U5632)</f>
        <v/>
      </c>
      <c r="X5632">
        <f>IF($C5632="","",IF($AD5632=1,Settings!$C$8,IF($AC5632=1,Settings!$C$6,Settings!$C$7))*100)</f>
        <v/>
      </c>
      <c r="Y5632" s="7">
        <f>IF($C5632="","",V5632-M5632)</f>
        <v/>
      </c>
      <c r="AA5632">
        <f>IF($C5632="","",IF(COUNTIF($C$2:$C5632,$C5632)=1,1,0))</f>
        <v/>
      </c>
      <c r="AB5632">
        <f>IF($AA5632=1,SUMPRODUCT(--($AE$2:$AE$6001&lt;$AE5632))+1,"")</f>
        <v/>
      </c>
      <c r="AC5632">
        <f>IF($C5632="","",IF(OR($W5632=TRUE(),$W5632="TRUE"),0,1))</f>
        <v/>
      </c>
      <c r="AD5632">
        <f>IF($C5632="","",IF($Z5632="Yes",1,0))</f>
        <v/>
      </c>
      <c r="AE5632">
        <f>IF($AA5632=1,IFERROR(IF(VALUE($C5632)&lt;100000000,VALUE($C5632),1000000000),IFERROR(IF(VALUE(MID($C5632,2,20))&lt;100000000,VALUE(MID($C5632,2,20)),1000000000),1000000000))+ROW()/100000,"")</f>
        <v/>
      </c>
    </row>
    <row r="5633">
      <c r="M5633" s="7">
        <f>IF($C5633="","",L5633*V5633/100)</f>
        <v/>
      </c>
      <c r="N5633" s="11" t="n"/>
      <c r="R5633" s="7" t="n"/>
      <c r="T5633" s="7" t="n"/>
      <c r="U5633" s="7">
        <f>IF($C5633="","",T5633*X5633/100)</f>
        <v/>
      </c>
      <c r="V5633" s="7">
        <f>IF($C5633="","",T5633-U5633)</f>
        <v/>
      </c>
      <c r="X5633">
        <f>IF($C5633="","",IF($AD5633=1,Settings!$C$8,IF($AC5633=1,Settings!$C$6,Settings!$C$7))*100)</f>
        <v/>
      </c>
      <c r="Y5633" s="7">
        <f>IF($C5633="","",V5633-M5633)</f>
        <v/>
      </c>
      <c r="AA5633">
        <f>IF($C5633="","",IF(COUNTIF($C$2:$C5633,$C5633)=1,1,0))</f>
        <v/>
      </c>
      <c r="AB5633">
        <f>IF($AA5633=1,SUMPRODUCT(--($AE$2:$AE$6001&lt;$AE5633))+1,"")</f>
        <v/>
      </c>
      <c r="AC5633">
        <f>IF($C5633="","",IF(OR($W5633=TRUE(),$W5633="TRUE"),0,1))</f>
        <v/>
      </c>
      <c r="AD5633">
        <f>IF($C5633="","",IF($Z5633="Yes",1,0))</f>
        <v/>
      </c>
      <c r="AE5633">
        <f>IF($AA5633=1,IFERROR(IF(VALUE($C5633)&lt;100000000,VALUE($C5633),1000000000),IFERROR(IF(VALUE(MID($C5633,2,20))&lt;100000000,VALUE(MID($C5633,2,20)),1000000000),1000000000))+ROW()/100000,"")</f>
        <v/>
      </c>
    </row>
    <row r="5634">
      <c r="M5634" s="7">
        <f>IF($C5634="","",L5634*V5634/100)</f>
        <v/>
      </c>
      <c r="N5634" s="11" t="n"/>
      <c r="R5634" s="7" t="n"/>
      <c r="T5634" s="7" t="n"/>
      <c r="U5634" s="7">
        <f>IF($C5634="","",T5634*X5634/100)</f>
        <v/>
      </c>
      <c r="V5634" s="7">
        <f>IF($C5634="","",T5634-U5634)</f>
        <v/>
      </c>
      <c r="X5634">
        <f>IF($C5634="","",IF($AD5634=1,Settings!$C$8,IF($AC5634=1,Settings!$C$6,Settings!$C$7))*100)</f>
        <v/>
      </c>
      <c r="Y5634" s="7">
        <f>IF($C5634="","",V5634-M5634)</f>
        <v/>
      </c>
      <c r="AA5634">
        <f>IF($C5634="","",IF(COUNTIF($C$2:$C5634,$C5634)=1,1,0))</f>
        <v/>
      </c>
      <c r="AB5634">
        <f>IF($AA5634=1,SUMPRODUCT(--($AE$2:$AE$6001&lt;$AE5634))+1,"")</f>
        <v/>
      </c>
      <c r="AC5634">
        <f>IF($C5634="","",IF(OR($W5634=TRUE(),$W5634="TRUE"),0,1))</f>
        <v/>
      </c>
      <c r="AD5634">
        <f>IF($C5634="","",IF($Z5634="Yes",1,0))</f>
        <v/>
      </c>
      <c r="AE5634">
        <f>IF($AA5634=1,IFERROR(IF(VALUE($C5634)&lt;100000000,VALUE($C5634),1000000000),IFERROR(IF(VALUE(MID($C5634,2,20))&lt;100000000,VALUE(MID($C5634,2,20)),1000000000),1000000000))+ROW()/100000,"")</f>
        <v/>
      </c>
    </row>
    <row r="5635">
      <c r="M5635" s="7">
        <f>IF($C5635="","",L5635*V5635/100)</f>
        <v/>
      </c>
      <c r="N5635" s="11" t="n"/>
      <c r="R5635" s="7" t="n"/>
      <c r="T5635" s="7" t="n"/>
      <c r="U5635" s="7">
        <f>IF($C5635="","",T5635*X5635/100)</f>
        <v/>
      </c>
      <c r="V5635" s="7">
        <f>IF($C5635="","",T5635-U5635)</f>
        <v/>
      </c>
      <c r="X5635">
        <f>IF($C5635="","",IF($AD5635=1,Settings!$C$8,IF($AC5635=1,Settings!$C$6,Settings!$C$7))*100)</f>
        <v/>
      </c>
      <c r="Y5635" s="7">
        <f>IF($C5635="","",V5635-M5635)</f>
        <v/>
      </c>
      <c r="AA5635">
        <f>IF($C5635="","",IF(COUNTIF($C$2:$C5635,$C5635)=1,1,0))</f>
        <v/>
      </c>
      <c r="AB5635">
        <f>IF($AA5635=1,SUMPRODUCT(--($AE$2:$AE$6001&lt;$AE5635))+1,"")</f>
        <v/>
      </c>
      <c r="AC5635">
        <f>IF($C5635="","",IF(OR($W5635=TRUE(),$W5635="TRUE"),0,1))</f>
        <v/>
      </c>
      <c r="AD5635">
        <f>IF($C5635="","",IF($Z5635="Yes",1,0))</f>
        <v/>
      </c>
      <c r="AE5635">
        <f>IF($AA5635=1,IFERROR(IF(VALUE($C5635)&lt;100000000,VALUE($C5635),1000000000),IFERROR(IF(VALUE(MID($C5635,2,20))&lt;100000000,VALUE(MID($C5635,2,20)),1000000000),1000000000))+ROW()/100000,"")</f>
        <v/>
      </c>
    </row>
    <row r="5636">
      <c r="M5636" s="7">
        <f>IF($C5636="","",L5636*V5636/100)</f>
        <v/>
      </c>
      <c r="N5636" s="11" t="n"/>
      <c r="R5636" s="7" t="n"/>
      <c r="T5636" s="7" t="n"/>
      <c r="U5636" s="7">
        <f>IF($C5636="","",T5636*X5636/100)</f>
        <v/>
      </c>
      <c r="V5636" s="7">
        <f>IF($C5636="","",T5636-U5636)</f>
        <v/>
      </c>
      <c r="X5636">
        <f>IF($C5636="","",IF($AD5636=1,Settings!$C$8,IF($AC5636=1,Settings!$C$6,Settings!$C$7))*100)</f>
        <v/>
      </c>
      <c r="Y5636" s="7">
        <f>IF($C5636="","",V5636-M5636)</f>
        <v/>
      </c>
      <c r="AA5636">
        <f>IF($C5636="","",IF(COUNTIF($C$2:$C5636,$C5636)=1,1,0))</f>
        <v/>
      </c>
      <c r="AB5636">
        <f>IF($AA5636=1,SUMPRODUCT(--($AE$2:$AE$6001&lt;$AE5636))+1,"")</f>
        <v/>
      </c>
      <c r="AC5636">
        <f>IF($C5636="","",IF(OR($W5636=TRUE(),$W5636="TRUE"),0,1))</f>
        <v/>
      </c>
      <c r="AD5636">
        <f>IF($C5636="","",IF($Z5636="Yes",1,0))</f>
        <v/>
      </c>
      <c r="AE5636">
        <f>IF($AA5636=1,IFERROR(IF(VALUE($C5636)&lt;100000000,VALUE($C5636),1000000000),IFERROR(IF(VALUE(MID($C5636,2,20))&lt;100000000,VALUE(MID($C5636,2,20)),1000000000),1000000000))+ROW()/100000,"")</f>
        <v/>
      </c>
    </row>
    <row r="5637">
      <c r="M5637" s="7">
        <f>IF($C5637="","",L5637*V5637/100)</f>
        <v/>
      </c>
      <c r="N5637" s="11" t="n"/>
      <c r="R5637" s="7" t="n"/>
      <c r="T5637" s="7" t="n"/>
      <c r="U5637" s="7">
        <f>IF($C5637="","",T5637*X5637/100)</f>
        <v/>
      </c>
      <c r="V5637" s="7">
        <f>IF($C5637="","",T5637-U5637)</f>
        <v/>
      </c>
      <c r="X5637">
        <f>IF($C5637="","",IF($AD5637=1,Settings!$C$8,IF($AC5637=1,Settings!$C$6,Settings!$C$7))*100)</f>
        <v/>
      </c>
      <c r="Y5637" s="7">
        <f>IF($C5637="","",V5637-M5637)</f>
        <v/>
      </c>
      <c r="AA5637">
        <f>IF($C5637="","",IF(COUNTIF($C$2:$C5637,$C5637)=1,1,0))</f>
        <v/>
      </c>
      <c r="AB5637">
        <f>IF($AA5637=1,SUMPRODUCT(--($AE$2:$AE$6001&lt;$AE5637))+1,"")</f>
        <v/>
      </c>
      <c r="AC5637">
        <f>IF($C5637="","",IF(OR($W5637=TRUE(),$W5637="TRUE"),0,1))</f>
        <v/>
      </c>
      <c r="AD5637">
        <f>IF($C5637="","",IF($Z5637="Yes",1,0))</f>
        <v/>
      </c>
      <c r="AE5637">
        <f>IF($AA5637=1,IFERROR(IF(VALUE($C5637)&lt;100000000,VALUE($C5637),1000000000),IFERROR(IF(VALUE(MID($C5637,2,20))&lt;100000000,VALUE(MID($C5637,2,20)),1000000000),1000000000))+ROW()/100000,"")</f>
        <v/>
      </c>
    </row>
    <row r="5638">
      <c r="M5638" s="7">
        <f>IF($C5638="","",L5638*V5638/100)</f>
        <v/>
      </c>
      <c r="N5638" s="11" t="n"/>
      <c r="R5638" s="7" t="n"/>
      <c r="T5638" s="7" t="n"/>
      <c r="U5638" s="7">
        <f>IF($C5638="","",T5638*X5638/100)</f>
        <v/>
      </c>
      <c r="V5638" s="7">
        <f>IF($C5638="","",T5638-U5638)</f>
        <v/>
      </c>
      <c r="X5638">
        <f>IF($C5638="","",IF($AD5638=1,Settings!$C$8,IF($AC5638=1,Settings!$C$6,Settings!$C$7))*100)</f>
        <v/>
      </c>
      <c r="Y5638" s="7">
        <f>IF($C5638="","",V5638-M5638)</f>
        <v/>
      </c>
      <c r="AA5638">
        <f>IF($C5638="","",IF(COUNTIF($C$2:$C5638,$C5638)=1,1,0))</f>
        <v/>
      </c>
      <c r="AB5638">
        <f>IF($AA5638=1,SUMPRODUCT(--($AE$2:$AE$6001&lt;$AE5638))+1,"")</f>
        <v/>
      </c>
      <c r="AC5638">
        <f>IF($C5638="","",IF(OR($W5638=TRUE(),$W5638="TRUE"),0,1))</f>
        <v/>
      </c>
      <c r="AD5638">
        <f>IF($C5638="","",IF($Z5638="Yes",1,0))</f>
        <v/>
      </c>
      <c r="AE5638">
        <f>IF($AA5638=1,IFERROR(IF(VALUE($C5638)&lt;100000000,VALUE($C5638),1000000000),IFERROR(IF(VALUE(MID($C5638,2,20))&lt;100000000,VALUE(MID($C5638,2,20)),1000000000),1000000000))+ROW()/100000,"")</f>
        <v/>
      </c>
    </row>
    <row r="5639">
      <c r="M5639" s="7">
        <f>IF($C5639="","",L5639*V5639/100)</f>
        <v/>
      </c>
      <c r="N5639" s="11" t="n"/>
      <c r="R5639" s="7" t="n"/>
      <c r="T5639" s="7" t="n"/>
      <c r="U5639" s="7">
        <f>IF($C5639="","",T5639*X5639/100)</f>
        <v/>
      </c>
      <c r="V5639" s="7">
        <f>IF($C5639="","",T5639-U5639)</f>
        <v/>
      </c>
      <c r="X5639">
        <f>IF($C5639="","",IF($AD5639=1,Settings!$C$8,IF($AC5639=1,Settings!$C$6,Settings!$C$7))*100)</f>
        <v/>
      </c>
      <c r="Y5639" s="7">
        <f>IF($C5639="","",V5639-M5639)</f>
        <v/>
      </c>
      <c r="AA5639">
        <f>IF($C5639="","",IF(COUNTIF($C$2:$C5639,$C5639)=1,1,0))</f>
        <v/>
      </c>
      <c r="AB5639">
        <f>IF($AA5639=1,SUMPRODUCT(--($AE$2:$AE$6001&lt;$AE5639))+1,"")</f>
        <v/>
      </c>
      <c r="AC5639">
        <f>IF($C5639="","",IF(OR($W5639=TRUE(),$W5639="TRUE"),0,1))</f>
        <v/>
      </c>
      <c r="AD5639">
        <f>IF($C5639="","",IF($Z5639="Yes",1,0))</f>
        <v/>
      </c>
      <c r="AE5639">
        <f>IF($AA5639=1,IFERROR(IF(VALUE($C5639)&lt;100000000,VALUE($C5639),1000000000),IFERROR(IF(VALUE(MID($C5639,2,20))&lt;100000000,VALUE(MID($C5639,2,20)),1000000000),1000000000))+ROW()/100000,"")</f>
        <v/>
      </c>
    </row>
    <row r="5640">
      <c r="M5640" s="7">
        <f>IF($C5640="","",L5640*V5640/100)</f>
        <v/>
      </c>
      <c r="N5640" s="11" t="n"/>
      <c r="R5640" s="7" t="n"/>
      <c r="T5640" s="7" t="n"/>
      <c r="U5640" s="7">
        <f>IF($C5640="","",T5640*X5640/100)</f>
        <v/>
      </c>
      <c r="V5640" s="7">
        <f>IF($C5640="","",T5640-U5640)</f>
        <v/>
      </c>
      <c r="X5640">
        <f>IF($C5640="","",IF($AD5640=1,Settings!$C$8,IF($AC5640=1,Settings!$C$6,Settings!$C$7))*100)</f>
        <v/>
      </c>
      <c r="Y5640" s="7">
        <f>IF($C5640="","",V5640-M5640)</f>
        <v/>
      </c>
      <c r="AA5640">
        <f>IF($C5640="","",IF(COUNTIF($C$2:$C5640,$C5640)=1,1,0))</f>
        <v/>
      </c>
      <c r="AB5640">
        <f>IF($AA5640=1,SUMPRODUCT(--($AE$2:$AE$6001&lt;$AE5640))+1,"")</f>
        <v/>
      </c>
      <c r="AC5640">
        <f>IF($C5640="","",IF(OR($W5640=TRUE(),$W5640="TRUE"),0,1))</f>
        <v/>
      </c>
      <c r="AD5640">
        <f>IF($C5640="","",IF($Z5640="Yes",1,0))</f>
        <v/>
      </c>
      <c r="AE5640">
        <f>IF($AA5640=1,IFERROR(IF(VALUE($C5640)&lt;100000000,VALUE($C5640),1000000000),IFERROR(IF(VALUE(MID($C5640,2,20))&lt;100000000,VALUE(MID($C5640,2,20)),1000000000),1000000000))+ROW()/100000,"")</f>
        <v/>
      </c>
    </row>
    <row r="5641">
      <c r="M5641" s="7">
        <f>IF($C5641="","",L5641*V5641/100)</f>
        <v/>
      </c>
      <c r="N5641" s="11" t="n"/>
      <c r="R5641" s="7" t="n"/>
      <c r="T5641" s="7" t="n"/>
      <c r="U5641" s="7">
        <f>IF($C5641="","",T5641*X5641/100)</f>
        <v/>
      </c>
      <c r="V5641" s="7">
        <f>IF($C5641="","",T5641-U5641)</f>
        <v/>
      </c>
      <c r="X5641">
        <f>IF($C5641="","",IF($AD5641=1,Settings!$C$8,IF($AC5641=1,Settings!$C$6,Settings!$C$7))*100)</f>
        <v/>
      </c>
      <c r="Y5641" s="7">
        <f>IF($C5641="","",V5641-M5641)</f>
        <v/>
      </c>
      <c r="AA5641">
        <f>IF($C5641="","",IF(COUNTIF($C$2:$C5641,$C5641)=1,1,0))</f>
        <v/>
      </c>
      <c r="AB5641">
        <f>IF($AA5641=1,SUMPRODUCT(--($AE$2:$AE$6001&lt;$AE5641))+1,"")</f>
        <v/>
      </c>
      <c r="AC5641">
        <f>IF($C5641="","",IF(OR($W5641=TRUE(),$W5641="TRUE"),0,1))</f>
        <v/>
      </c>
      <c r="AD5641">
        <f>IF($C5641="","",IF($Z5641="Yes",1,0))</f>
        <v/>
      </c>
      <c r="AE5641">
        <f>IF($AA5641=1,IFERROR(IF(VALUE($C5641)&lt;100000000,VALUE($C5641),1000000000),IFERROR(IF(VALUE(MID($C5641,2,20))&lt;100000000,VALUE(MID($C5641,2,20)),1000000000),1000000000))+ROW()/100000,"")</f>
        <v/>
      </c>
    </row>
    <row r="5642">
      <c r="M5642" s="7">
        <f>IF($C5642="","",L5642*V5642/100)</f>
        <v/>
      </c>
      <c r="N5642" s="11" t="n"/>
      <c r="R5642" s="7" t="n"/>
      <c r="T5642" s="7" t="n"/>
      <c r="U5642" s="7">
        <f>IF($C5642="","",T5642*X5642/100)</f>
        <v/>
      </c>
      <c r="V5642" s="7">
        <f>IF($C5642="","",T5642-U5642)</f>
        <v/>
      </c>
      <c r="X5642">
        <f>IF($C5642="","",IF($AD5642=1,Settings!$C$8,IF($AC5642=1,Settings!$C$6,Settings!$C$7))*100)</f>
        <v/>
      </c>
      <c r="Y5642" s="7">
        <f>IF($C5642="","",V5642-M5642)</f>
        <v/>
      </c>
      <c r="AA5642">
        <f>IF($C5642="","",IF(COUNTIF($C$2:$C5642,$C5642)=1,1,0))</f>
        <v/>
      </c>
      <c r="AB5642">
        <f>IF($AA5642=1,SUMPRODUCT(--($AE$2:$AE$6001&lt;$AE5642))+1,"")</f>
        <v/>
      </c>
      <c r="AC5642">
        <f>IF($C5642="","",IF(OR($W5642=TRUE(),$W5642="TRUE"),0,1))</f>
        <v/>
      </c>
      <c r="AD5642">
        <f>IF($C5642="","",IF($Z5642="Yes",1,0))</f>
        <v/>
      </c>
      <c r="AE5642">
        <f>IF($AA5642=1,IFERROR(IF(VALUE($C5642)&lt;100000000,VALUE($C5642),1000000000),IFERROR(IF(VALUE(MID($C5642,2,20))&lt;100000000,VALUE(MID($C5642,2,20)),1000000000),1000000000))+ROW()/100000,"")</f>
        <v/>
      </c>
    </row>
    <row r="5643">
      <c r="M5643" s="7">
        <f>IF($C5643="","",L5643*V5643/100)</f>
        <v/>
      </c>
      <c r="N5643" s="11" t="n"/>
      <c r="R5643" s="7" t="n"/>
      <c r="T5643" s="7" t="n"/>
      <c r="U5643" s="7">
        <f>IF($C5643="","",T5643*X5643/100)</f>
        <v/>
      </c>
      <c r="V5643" s="7">
        <f>IF($C5643="","",T5643-U5643)</f>
        <v/>
      </c>
      <c r="X5643">
        <f>IF($C5643="","",IF($AD5643=1,Settings!$C$8,IF($AC5643=1,Settings!$C$6,Settings!$C$7))*100)</f>
        <v/>
      </c>
      <c r="Y5643" s="7">
        <f>IF($C5643="","",V5643-M5643)</f>
        <v/>
      </c>
      <c r="AA5643">
        <f>IF($C5643="","",IF(COUNTIF($C$2:$C5643,$C5643)=1,1,0))</f>
        <v/>
      </c>
      <c r="AB5643">
        <f>IF($AA5643=1,SUMPRODUCT(--($AE$2:$AE$6001&lt;$AE5643))+1,"")</f>
        <v/>
      </c>
      <c r="AC5643">
        <f>IF($C5643="","",IF(OR($W5643=TRUE(),$W5643="TRUE"),0,1))</f>
        <v/>
      </c>
      <c r="AD5643">
        <f>IF($C5643="","",IF($Z5643="Yes",1,0))</f>
        <v/>
      </c>
      <c r="AE5643">
        <f>IF($AA5643=1,IFERROR(IF(VALUE($C5643)&lt;100000000,VALUE($C5643),1000000000),IFERROR(IF(VALUE(MID($C5643,2,20))&lt;100000000,VALUE(MID($C5643,2,20)),1000000000),1000000000))+ROW()/100000,"")</f>
        <v/>
      </c>
    </row>
    <row r="5644">
      <c r="M5644" s="7">
        <f>IF($C5644="","",L5644*V5644/100)</f>
        <v/>
      </c>
      <c r="N5644" s="11" t="n"/>
      <c r="R5644" s="7" t="n"/>
      <c r="T5644" s="7" t="n"/>
      <c r="U5644" s="7">
        <f>IF($C5644="","",T5644*X5644/100)</f>
        <v/>
      </c>
      <c r="V5644" s="7">
        <f>IF($C5644="","",T5644-U5644)</f>
        <v/>
      </c>
      <c r="X5644">
        <f>IF($C5644="","",IF($AD5644=1,Settings!$C$8,IF($AC5644=1,Settings!$C$6,Settings!$C$7))*100)</f>
        <v/>
      </c>
      <c r="Y5644" s="7">
        <f>IF($C5644="","",V5644-M5644)</f>
        <v/>
      </c>
      <c r="AA5644">
        <f>IF($C5644="","",IF(COUNTIF($C$2:$C5644,$C5644)=1,1,0))</f>
        <v/>
      </c>
      <c r="AB5644">
        <f>IF($AA5644=1,SUMPRODUCT(--($AE$2:$AE$6001&lt;$AE5644))+1,"")</f>
        <v/>
      </c>
      <c r="AC5644">
        <f>IF($C5644="","",IF(OR($W5644=TRUE(),$W5644="TRUE"),0,1))</f>
        <v/>
      </c>
      <c r="AD5644">
        <f>IF($C5644="","",IF($Z5644="Yes",1,0))</f>
        <v/>
      </c>
      <c r="AE5644">
        <f>IF($AA5644=1,IFERROR(IF(VALUE($C5644)&lt;100000000,VALUE($C5644),1000000000),IFERROR(IF(VALUE(MID($C5644,2,20))&lt;100000000,VALUE(MID($C5644,2,20)),1000000000),1000000000))+ROW()/100000,"")</f>
        <v/>
      </c>
    </row>
    <row r="5645">
      <c r="M5645" s="7">
        <f>IF($C5645="","",L5645*V5645/100)</f>
        <v/>
      </c>
      <c r="N5645" s="11" t="n"/>
      <c r="R5645" s="7" t="n"/>
      <c r="T5645" s="7" t="n"/>
      <c r="U5645" s="7">
        <f>IF($C5645="","",T5645*X5645/100)</f>
        <v/>
      </c>
      <c r="V5645" s="7">
        <f>IF($C5645="","",T5645-U5645)</f>
        <v/>
      </c>
      <c r="X5645">
        <f>IF($C5645="","",IF($AD5645=1,Settings!$C$8,IF($AC5645=1,Settings!$C$6,Settings!$C$7))*100)</f>
        <v/>
      </c>
      <c r="Y5645" s="7">
        <f>IF($C5645="","",V5645-M5645)</f>
        <v/>
      </c>
      <c r="AA5645">
        <f>IF($C5645="","",IF(COUNTIF($C$2:$C5645,$C5645)=1,1,0))</f>
        <v/>
      </c>
      <c r="AB5645">
        <f>IF($AA5645=1,SUMPRODUCT(--($AE$2:$AE$6001&lt;$AE5645))+1,"")</f>
        <v/>
      </c>
      <c r="AC5645">
        <f>IF($C5645="","",IF(OR($W5645=TRUE(),$W5645="TRUE"),0,1))</f>
        <v/>
      </c>
      <c r="AD5645">
        <f>IF($C5645="","",IF($Z5645="Yes",1,0))</f>
        <v/>
      </c>
      <c r="AE5645">
        <f>IF($AA5645=1,IFERROR(IF(VALUE($C5645)&lt;100000000,VALUE($C5645),1000000000),IFERROR(IF(VALUE(MID($C5645,2,20))&lt;100000000,VALUE(MID($C5645,2,20)),1000000000),1000000000))+ROW()/100000,"")</f>
        <v/>
      </c>
    </row>
    <row r="5646">
      <c r="M5646" s="7">
        <f>IF($C5646="","",L5646*V5646/100)</f>
        <v/>
      </c>
      <c r="N5646" s="11" t="n"/>
      <c r="R5646" s="7" t="n"/>
      <c r="T5646" s="7" t="n"/>
      <c r="U5646" s="7">
        <f>IF($C5646="","",T5646*X5646/100)</f>
        <v/>
      </c>
      <c r="V5646" s="7">
        <f>IF($C5646="","",T5646-U5646)</f>
        <v/>
      </c>
      <c r="X5646">
        <f>IF($C5646="","",IF($AD5646=1,Settings!$C$8,IF($AC5646=1,Settings!$C$6,Settings!$C$7))*100)</f>
        <v/>
      </c>
      <c r="Y5646" s="7">
        <f>IF($C5646="","",V5646-M5646)</f>
        <v/>
      </c>
      <c r="AA5646">
        <f>IF($C5646="","",IF(COUNTIF($C$2:$C5646,$C5646)=1,1,0))</f>
        <v/>
      </c>
      <c r="AB5646">
        <f>IF($AA5646=1,SUMPRODUCT(--($AE$2:$AE$6001&lt;$AE5646))+1,"")</f>
        <v/>
      </c>
      <c r="AC5646">
        <f>IF($C5646="","",IF(OR($W5646=TRUE(),$W5646="TRUE"),0,1))</f>
        <v/>
      </c>
      <c r="AD5646">
        <f>IF($C5646="","",IF($Z5646="Yes",1,0))</f>
        <v/>
      </c>
      <c r="AE5646">
        <f>IF($AA5646=1,IFERROR(IF(VALUE($C5646)&lt;100000000,VALUE($C5646),1000000000),IFERROR(IF(VALUE(MID($C5646,2,20))&lt;100000000,VALUE(MID($C5646,2,20)),1000000000),1000000000))+ROW()/100000,"")</f>
        <v/>
      </c>
    </row>
    <row r="5647">
      <c r="M5647" s="7">
        <f>IF($C5647="","",L5647*V5647/100)</f>
        <v/>
      </c>
      <c r="N5647" s="11" t="n"/>
      <c r="R5647" s="7" t="n"/>
      <c r="T5647" s="7" t="n"/>
      <c r="U5647" s="7">
        <f>IF($C5647="","",T5647*X5647/100)</f>
        <v/>
      </c>
      <c r="V5647" s="7">
        <f>IF($C5647="","",T5647-U5647)</f>
        <v/>
      </c>
      <c r="X5647">
        <f>IF($C5647="","",IF($AD5647=1,Settings!$C$8,IF($AC5647=1,Settings!$C$6,Settings!$C$7))*100)</f>
        <v/>
      </c>
      <c r="Y5647" s="7">
        <f>IF($C5647="","",V5647-M5647)</f>
        <v/>
      </c>
      <c r="AA5647">
        <f>IF($C5647="","",IF(COUNTIF($C$2:$C5647,$C5647)=1,1,0))</f>
        <v/>
      </c>
      <c r="AB5647">
        <f>IF($AA5647=1,SUMPRODUCT(--($AE$2:$AE$6001&lt;$AE5647))+1,"")</f>
        <v/>
      </c>
      <c r="AC5647">
        <f>IF($C5647="","",IF(OR($W5647=TRUE(),$W5647="TRUE"),0,1))</f>
        <v/>
      </c>
      <c r="AD5647">
        <f>IF($C5647="","",IF($Z5647="Yes",1,0))</f>
        <v/>
      </c>
      <c r="AE5647">
        <f>IF($AA5647=1,IFERROR(IF(VALUE($C5647)&lt;100000000,VALUE($C5647),1000000000),IFERROR(IF(VALUE(MID($C5647,2,20))&lt;100000000,VALUE(MID($C5647,2,20)),1000000000),1000000000))+ROW()/100000,"")</f>
        <v/>
      </c>
    </row>
    <row r="5648">
      <c r="M5648" s="7">
        <f>IF($C5648="","",L5648*V5648/100)</f>
        <v/>
      </c>
      <c r="N5648" s="11" t="n"/>
      <c r="R5648" s="7" t="n"/>
      <c r="T5648" s="7" t="n"/>
      <c r="U5648" s="7">
        <f>IF($C5648="","",T5648*X5648/100)</f>
        <v/>
      </c>
      <c r="V5648" s="7">
        <f>IF($C5648="","",T5648-U5648)</f>
        <v/>
      </c>
      <c r="X5648">
        <f>IF($C5648="","",IF($AD5648=1,Settings!$C$8,IF($AC5648=1,Settings!$C$6,Settings!$C$7))*100)</f>
        <v/>
      </c>
      <c r="Y5648" s="7">
        <f>IF($C5648="","",V5648-M5648)</f>
        <v/>
      </c>
      <c r="AA5648">
        <f>IF($C5648="","",IF(COUNTIF($C$2:$C5648,$C5648)=1,1,0))</f>
        <v/>
      </c>
      <c r="AB5648">
        <f>IF($AA5648=1,SUMPRODUCT(--($AE$2:$AE$6001&lt;$AE5648))+1,"")</f>
        <v/>
      </c>
      <c r="AC5648">
        <f>IF($C5648="","",IF(OR($W5648=TRUE(),$W5648="TRUE"),0,1))</f>
        <v/>
      </c>
      <c r="AD5648">
        <f>IF($C5648="","",IF($Z5648="Yes",1,0))</f>
        <v/>
      </c>
      <c r="AE5648">
        <f>IF($AA5648=1,IFERROR(IF(VALUE($C5648)&lt;100000000,VALUE($C5648),1000000000),IFERROR(IF(VALUE(MID($C5648,2,20))&lt;100000000,VALUE(MID($C5648,2,20)),1000000000),1000000000))+ROW()/100000,"")</f>
        <v/>
      </c>
    </row>
    <row r="5649">
      <c r="M5649" s="7">
        <f>IF($C5649="","",L5649*V5649/100)</f>
        <v/>
      </c>
      <c r="N5649" s="11" t="n"/>
      <c r="R5649" s="7" t="n"/>
      <c r="T5649" s="7" t="n"/>
      <c r="U5649" s="7">
        <f>IF($C5649="","",T5649*X5649/100)</f>
        <v/>
      </c>
      <c r="V5649" s="7">
        <f>IF($C5649="","",T5649-U5649)</f>
        <v/>
      </c>
      <c r="X5649">
        <f>IF($C5649="","",IF($AD5649=1,Settings!$C$8,IF($AC5649=1,Settings!$C$6,Settings!$C$7))*100)</f>
        <v/>
      </c>
      <c r="Y5649" s="7">
        <f>IF($C5649="","",V5649-M5649)</f>
        <v/>
      </c>
      <c r="AA5649">
        <f>IF($C5649="","",IF(COUNTIF($C$2:$C5649,$C5649)=1,1,0))</f>
        <v/>
      </c>
      <c r="AB5649">
        <f>IF($AA5649=1,SUMPRODUCT(--($AE$2:$AE$6001&lt;$AE5649))+1,"")</f>
        <v/>
      </c>
      <c r="AC5649">
        <f>IF($C5649="","",IF(OR($W5649=TRUE(),$W5649="TRUE"),0,1))</f>
        <v/>
      </c>
      <c r="AD5649">
        <f>IF($C5649="","",IF($Z5649="Yes",1,0))</f>
        <v/>
      </c>
      <c r="AE5649">
        <f>IF($AA5649=1,IFERROR(IF(VALUE($C5649)&lt;100000000,VALUE($C5649),1000000000),IFERROR(IF(VALUE(MID($C5649,2,20))&lt;100000000,VALUE(MID($C5649,2,20)),1000000000),1000000000))+ROW()/100000,"")</f>
        <v/>
      </c>
    </row>
    <row r="5650">
      <c r="M5650" s="7">
        <f>IF($C5650="","",L5650*V5650/100)</f>
        <v/>
      </c>
      <c r="N5650" s="11" t="n"/>
      <c r="R5650" s="7" t="n"/>
      <c r="T5650" s="7" t="n"/>
      <c r="U5650" s="7">
        <f>IF($C5650="","",T5650*X5650/100)</f>
        <v/>
      </c>
      <c r="V5650" s="7">
        <f>IF($C5650="","",T5650-U5650)</f>
        <v/>
      </c>
      <c r="X5650">
        <f>IF($C5650="","",IF($AD5650=1,Settings!$C$8,IF($AC5650=1,Settings!$C$6,Settings!$C$7))*100)</f>
        <v/>
      </c>
      <c r="Y5650" s="7">
        <f>IF($C5650="","",V5650-M5650)</f>
        <v/>
      </c>
      <c r="AA5650">
        <f>IF($C5650="","",IF(COUNTIF($C$2:$C5650,$C5650)=1,1,0))</f>
        <v/>
      </c>
      <c r="AB5650">
        <f>IF($AA5650=1,SUMPRODUCT(--($AE$2:$AE$6001&lt;$AE5650))+1,"")</f>
        <v/>
      </c>
      <c r="AC5650">
        <f>IF($C5650="","",IF(OR($W5650=TRUE(),$W5650="TRUE"),0,1))</f>
        <v/>
      </c>
      <c r="AD5650">
        <f>IF($C5650="","",IF($Z5650="Yes",1,0))</f>
        <v/>
      </c>
      <c r="AE5650">
        <f>IF($AA5650=1,IFERROR(IF(VALUE($C5650)&lt;100000000,VALUE($C5650),1000000000),IFERROR(IF(VALUE(MID($C5650,2,20))&lt;100000000,VALUE(MID($C5650,2,20)),1000000000),1000000000))+ROW()/100000,"")</f>
        <v/>
      </c>
    </row>
    <row r="5651">
      <c r="M5651" s="7">
        <f>IF($C5651="","",L5651*V5651/100)</f>
        <v/>
      </c>
      <c r="N5651" s="11" t="n"/>
      <c r="R5651" s="7" t="n"/>
      <c r="T5651" s="7" t="n"/>
      <c r="U5651" s="7">
        <f>IF($C5651="","",T5651*X5651/100)</f>
        <v/>
      </c>
      <c r="V5651" s="7">
        <f>IF($C5651="","",T5651-U5651)</f>
        <v/>
      </c>
      <c r="X5651">
        <f>IF($C5651="","",IF($AD5651=1,Settings!$C$8,IF($AC5651=1,Settings!$C$6,Settings!$C$7))*100)</f>
        <v/>
      </c>
      <c r="Y5651" s="7">
        <f>IF($C5651="","",V5651-M5651)</f>
        <v/>
      </c>
      <c r="AA5651">
        <f>IF($C5651="","",IF(COUNTIF($C$2:$C5651,$C5651)=1,1,0))</f>
        <v/>
      </c>
      <c r="AB5651">
        <f>IF($AA5651=1,SUMPRODUCT(--($AE$2:$AE$6001&lt;$AE5651))+1,"")</f>
        <v/>
      </c>
      <c r="AC5651">
        <f>IF($C5651="","",IF(OR($W5651=TRUE(),$W5651="TRUE"),0,1))</f>
        <v/>
      </c>
      <c r="AD5651">
        <f>IF($C5651="","",IF($Z5651="Yes",1,0))</f>
        <v/>
      </c>
      <c r="AE5651">
        <f>IF($AA5651=1,IFERROR(IF(VALUE($C5651)&lt;100000000,VALUE($C5651),1000000000),IFERROR(IF(VALUE(MID($C5651,2,20))&lt;100000000,VALUE(MID($C5651,2,20)),1000000000),1000000000))+ROW()/100000,"")</f>
        <v/>
      </c>
    </row>
    <row r="5652">
      <c r="M5652" s="7">
        <f>IF($C5652="","",L5652*V5652/100)</f>
        <v/>
      </c>
      <c r="N5652" s="11" t="n"/>
      <c r="R5652" s="7" t="n"/>
      <c r="T5652" s="7" t="n"/>
      <c r="U5652" s="7">
        <f>IF($C5652="","",T5652*X5652/100)</f>
        <v/>
      </c>
      <c r="V5652" s="7">
        <f>IF($C5652="","",T5652-U5652)</f>
        <v/>
      </c>
      <c r="X5652">
        <f>IF($C5652="","",IF($AD5652=1,Settings!$C$8,IF($AC5652=1,Settings!$C$6,Settings!$C$7))*100)</f>
        <v/>
      </c>
      <c r="Y5652" s="7">
        <f>IF($C5652="","",V5652-M5652)</f>
        <v/>
      </c>
      <c r="AA5652">
        <f>IF($C5652="","",IF(COUNTIF($C$2:$C5652,$C5652)=1,1,0))</f>
        <v/>
      </c>
      <c r="AB5652">
        <f>IF($AA5652=1,SUMPRODUCT(--($AE$2:$AE$6001&lt;$AE5652))+1,"")</f>
        <v/>
      </c>
      <c r="AC5652">
        <f>IF($C5652="","",IF(OR($W5652=TRUE(),$W5652="TRUE"),0,1))</f>
        <v/>
      </c>
      <c r="AD5652">
        <f>IF($C5652="","",IF($Z5652="Yes",1,0))</f>
        <v/>
      </c>
      <c r="AE5652">
        <f>IF($AA5652=1,IFERROR(IF(VALUE($C5652)&lt;100000000,VALUE($C5652),1000000000),IFERROR(IF(VALUE(MID($C5652,2,20))&lt;100000000,VALUE(MID($C5652,2,20)),1000000000),1000000000))+ROW()/100000,"")</f>
        <v/>
      </c>
    </row>
    <row r="5653">
      <c r="M5653" s="7">
        <f>IF($C5653="","",L5653*V5653/100)</f>
        <v/>
      </c>
      <c r="N5653" s="11" t="n"/>
      <c r="R5653" s="7" t="n"/>
      <c r="T5653" s="7" t="n"/>
      <c r="U5653" s="7">
        <f>IF($C5653="","",T5653*X5653/100)</f>
        <v/>
      </c>
      <c r="V5653" s="7">
        <f>IF($C5653="","",T5653-U5653)</f>
        <v/>
      </c>
      <c r="X5653">
        <f>IF($C5653="","",IF($AD5653=1,Settings!$C$8,IF($AC5653=1,Settings!$C$6,Settings!$C$7))*100)</f>
        <v/>
      </c>
      <c r="Y5653" s="7">
        <f>IF($C5653="","",V5653-M5653)</f>
        <v/>
      </c>
      <c r="AA5653">
        <f>IF($C5653="","",IF(COUNTIF($C$2:$C5653,$C5653)=1,1,0))</f>
        <v/>
      </c>
      <c r="AB5653">
        <f>IF($AA5653=1,SUMPRODUCT(--($AE$2:$AE$6001&lt;$AE5653))+1,"")</f>
        <v/>
      </c>
      <c r="AC5653">
        <f>IF($C5653="","",IF(OR($W5653=TRUE(),$W5653="TRUE"),0,1))</f>
        <v/>
      </c>
      <c r="AD5653">
        <f>IF($C5653="","",IF($Z5653="Yes",1,0))</f>
        <v/>
      </c>
      <c r="AE5653">
        <f>IF($AA5653=1,IFERROR(IF(VALUE($C5653)&lt;100000000,VALUE($C5653),1000000000),IFERROR(IF(VALUE(MID($C5653,2,20))&lt;100000000,VALUE(MID($C5653,2,20)),1000000000),1000000000))+ROW()/100000,"")</f>
        <v/>
      </c>
    </row>
    <row r="5654">
      <c r="M5654" s="7">
        <f>IF($C5654="","",L5654*V5654/100)</f>
        <v/>
      </c>
      <c r="N5654" s="11" t="n"/>
      <c r="R5654" s="7" t="n"/>
      <c r="T5654" s="7" t="n"/>
      <c r="U5654" s="7">
        <f>IF($C5654="","",T5654*X5654/100)</f>
        <v/>
      </c>
      <c r="V5654" s="7">
        <f>IF($C5654="","",T5654-U5654)</f>
        <v/>
      </c>
      <c r="X5654">
        <f>IF($C5654="","",IF($AD5654=1,Settings!$C$8,IF($AC5654=1,Settings!$C$6,Settings!$C$7))*100)</f>
        <v/>
      </c>
      <c r="Y5654" s="7">
        <f>IF($C5654="","",V5654-M5654)</f>
        <v/>
      </c>
      <c r="AA5654">
        <f>IF($C5654="","",IF(COUNTIF($C$2:$C5654,$C5654)=1,1,0))</f>
        <v/>
      </c>
      <c r="AB5654">
        <f>IF($AA5654=1,SUMPRODUCT(--($AE$2:$AE$6001&lt;$AE5654))+1,"")</f>
        <v/>
      </c>
      <c r="AC5654">
        <f>IF($C5654="","",IF(OR($W5654=TRUE(),$W5654="TRUE"),0,1))</f>
        <v/>
      </c>
      <c r="AD5654">
        <f>IF($C5654="","",IF($Z5654="Yes",1,0))</f>
        <v/>
      </c>
      <c r="AE5654">
        <f>IF($AA5654=1,IFERROR(IF(VALUE($C5654)&lt;100000000,VALUE($C5654),1000000000),IFERROR(IF(VALUE(MID($C5654,2,20))&lt;100000000,VALUE(MID($C5654,2,20)),1000000000),1000000000))+ROW()/100000,"")</f>
        <v/>
      </c>
    </row>
    <row r="5655">
      <c r="M5655" s="7">
        <f>IF($C5655="","",L5655*V5655/100)</f>
        <v/>
      </c>
      <c r="N5655" s="11" t="n"/>
      <c r="R5655" s="7" t="n"/>
      <c r="T5655" s="7" t="n"/>
      <c r="U5655" s="7">
        <f>IF($C5655="","",T5655*X5655/100)</f>
        <v/>
      </c>
      <c r="V5655" s="7">
        <f>IF($C5655="","",T5655-U5655)</f>
        <v/>
      </c>
      <c r="X5655">
        <f>IF($C5655="","",IF($AD5655=1,Settings!$C$8,IF($AC5655=1,Settings!$C$6,Settings!$C$7))*100)</f>
        <v/>
      </c>
      <c r="Y5655" s="7">
        <f>IF($C5655="","",V5655-M5655)</f>
        <v/>
      </c>
      <c r="AA5655">
        <f>IF($C5655="","",IF(COUNTIF($C$2:$C5655,$C5655)=1,1,0))</f>
        <v/>
      </c>
      <c r="AB5655">
        <f>IF($AA5655=1,SUMPRODUCT(--($AE$2:$AE$6001&lt;$AE5655))+1,"")</f>
        <v/>
      </c>
      <c r="AC5655">
        <f>IF($C5655="","",IF(OR($W5655=TRUE(),$W5655="TRUE"),0,1))</f>
        <v/>
      </c>
      <c r="AD5655">
        <f>IF($C5655="","",IF($Z5655="Yes",1,0))</f>
        <v/>
      </c>
      <c r="AE5655">
        <f>IF($AA5655=1,IFERROR(IF(VALUE($C5655)&lt;100000000,VALUE($C5655),1000000000),IFERROR(IF(VALUE(MID($C5655,2,20))&lt;100000000,VALUE(MID($C5655,2,20)),1000000000),1000000000))+ROW()/100000,"")</f>
        <v/>
      </c>
    </row>
    <row r="5656">
      <c r="M5656" s="7">
        <f>IF($C5656="","",L5656*V5656/100)</f>
        <v/>
      </c>
      <c r="N5656" s="11" t="n"/>
      <c r="R5656" s="7" t="n"/>
      <c r="T5656" s="7" t="n"/>
      <c r="U5656" s="7">
        <f>IF($C5656="","",T5656*X5656/100)</f>
        <v/>
      </c>
      <c r="V5656" s="7">
        <f>IF($C5656="","",T5656-U5656)</f>
        <v/>
      </c>
      <c r="X5656">
        <f>IF($C5656="","",IF($AD5656=1,Settings!$C$8,IF($AC5656=1,Settings!$C$6,Settings!$C$7))*100)</f>
        <v/>
      </c>
      <c r="Y5656" s="7">
        <f>IF($C5656="","",V5656-M5656)</f>
        <v/>
      </c>
      <c r="AA5656">
        <f>IF($C5656="","",IF(COUNTIF($C$2:$C5656,$C5656)=1,1,0))</f>
        <v/>
      </c>
      <c r="AB5656">
        <f>IF($AA5656=1,SUMPRODUCT(--($AE$2:$AE$6001&lt;$AE5656))+1,"")</f>
        <v/>
      </c>
      <c r="AC5656">
        <f>IF($C5656="","",IF(OR($W5656=TRUE(),$W5656="TRUE"),0,1))</f>
        <v/>
      </c>
      <c r="AD5656">
        <f>IF($C5656="","",IF($Z5656="Yes",1,0))</f>
        <v/>
      </c>
      <c r="AE5656">
        <f>IF($AA5656=1,IFERROR(IF(VALUE($C5656)&lt;100000000,VALUE($C5656),1000000000),IFERROR(IF(VALUE(MID($C5656,2,20))&lt;100000000,VALUE(MID($C5656,2,20)),1000000000),1000000000))+ROW()/100000,"")</f>
        <v/>
      </c>
    </row>
    <row r="5657">
      <c r="M5657" s="7">
        <f>IF($C5657="","",L5657*V5657/100)</f>
        <v/>
      </c>
      <c r="N5657" s="11" t="n"/>
      <c r="R5657" s="7" t="n"/>
      <c r="T5657" s="7" t="n"/>
      <c r="U5657" s="7">
        <f>IF($C5657="","",T5657*X5657/100)</f>
        <v/>
      </c>
      <c r="V5657" s="7">
        <f>IF($C5657="","",T5657-U5657)</f>
        <v/>
      </c>
      <c r="X5657">
        <f>IF($C5657="","",IF($AD5657=1,Settings!$C$8,IF($AC5657=1,Settings!$C$6,Settings!$C$7))*100)</f>
        <v/>
      </c>
      <c r="Y5657" s="7">
        <f>IF($C5657="","",V5657-M5657)</f>
        <v/>
      </c>
      <c r="AA5657">
        <f>IF($C5657="","",IF(COUNTIF($C$2:$C5657,$C5657)=1,1,0))</f>
        <v/>
      </c>
      <c r="AB5657">
        <f>IF($AA5657=1,SUMPRODUCT(--($AE$2:$AE$6001&lt;$AE5657))+1,"")</f>
        <v/>
      </c>
      <c r="AC5657">
        <f>IF($C5657="","",IF(OR($W5657=TRUE(),$W5657="TRUE"),0,1))</f>
        <v/>
      </c>
      <c r="AD5657">
        <f>IF($C5657="","",IF($Z5657="Yes",1,0))</f>
        <v/>
      </c>
      <c r="AE5657">
        <f>IF($AA5657=1,IFERROR(IF(VALUE($C5657)&lt;100000000,VALUE($C5657),1000000000),IFERROR(IF(VALUE(MID($C5657,2,20))&lt;100000000,VALUE(MID($C5657,2,20)),1000000000),1000000000))+ROW()/100000,"")</f>
        <v/>
      </c>
    </row>
    <row r="5658">
      <c r="M5658" s="7">
        <f>IF($C5658="","",L5658*V5658/100)</f>
        <v/>
      </c>
      <c r="N5658" s="11" t="n"/>
      <c r="R5658" s="7" t="n"/>
      <c r="T5658" s="7" t="n"/>
      <c r="U5658" s="7">
        <f>IF($C5658="","",T5658*X5658/100)</f>
        <v/>
      </c>
      <c r="V5658" s="7">
        <f>IF($C5658="","",T5658-U5658)</f>
        <v/>
      </c>
      <c r="X5658">
        <f>IF($C5658="","",IF($AD5658=1,Settings!$C$8,IF($AC5658=1,Settings!$C$6,Settings!$C$7))*100)</f>
        <v/>
      </c>
      <c r="Y5658" s="7">
        <f>IF($C5658="","",V5658-M5658)</f>
        <v/>
      </c>
      <c r="AA5658">
        <f>IF($C5658="","",IF(COUNTIF($C$2:$C5658,$C5658)=1,1,0))</f>
        <v/>
      </c>
      <c r="AB5658">
        <f>IF($AA5658=1,SUMPRODUCT(--($AE$2:$AE$6001&lt;$AE5658))+1,"")</f>
        <v/>
      </c>
      <c r="AC5658">
        <f>IF($C5658="","",IF(OR($W5658=TRUE(),$W5658="TRUE"),0,1))</f>
        <v/>
      </c>
      <c r="AD5658">
        <f>IF($C5658="","",IF($Z5658="Yes",1,0))</f>
        <v/>
      </c>
      <c r="AE5658">
        <f>IF($AA5658=1,IFERROR(IF(VALUE($C5658)&lt;100000000,VALUE($C5658),1000000000),IFERROR(IF(VALUE(MID($C5658,2,20))&lt;100000000,VALUE(MID($C5658,2,20)),1000000000),1000000000))+ROW()/100000,"")</f>
        <v/>
      </c>
    </row>
    <row r="5659">
      <c r="M5659" s="7">
        <f>IF($C5659="","",L5659*V5659/100)</f>
        <v/>
      </c>
      <c r="N5659" s="11" t="n"/>
      <c r="R5659" s="7" t="n"/>
      <c r="T5659" s="7" t="n"/>
      <c r="U5659" s="7">
        <f>IF($C5659="","",T5659*X5659/100)</f>
        <v/>
      </c>
      <c r="V5659" s="7">
        <f>IF($C5659="","",T5659-U5659)</f>
        <v/>
      </c>
      <c r="X5659">
        <f>IF($C5659="","",IF($AD5659=1,Settings!$C$8,IF($AC5659=1,Settings!$C$6,Settings!$C$7))*100)</f>
        <v/>
      </c>
      <c r="Y5659" s="7">
        <f>IF($C5659="","",V5659-M5659)</f>
        <v/>
      </c>
      <c r="AA5659">
        <f>IF($C5659="","",IF(COUNTIF($C$2:$C5659,$C5659)=1,1,0))</f>
        <v/>
      </c>
      <c r="AB5659">
        <f>IF($AA5659=1,SUMPRODUCT(--($AE$2:$AE$6001&lt;$AE5659))+1,"")</f>
        <v/>
      </c>
      <c r="AC5659">
        <f>IF($C5659="","",IF(OR($W5659=TRUE(),$W5659="TRUE"),0,1))</f>
        <v/>
      </c>
      <c r="AD5659">
        <f>IF($C5659="","",IF($Z5659="Yes",1,0))</f>
        <v/>
      </c>
      <c r="AE5659">
        <f>IF($AA5659=1,IFERROR(IF(VALUE($C5659)&lt;100000000,VALUE($C5659),1000000000),IFERROR(IF(VALUE(MID($C5659,2,20))&lt;100000000,VALUE(MID($C5659,2,20)),1000000000),1000000000))+ROW()/100000,"")</f>
        <v/>
      </c>
    </row>
    <row r="5660">
      <c r="M5660" s="7">
        <f>IF($C5660="","",L5660*V5660/100)</f>
        <v/>
      </c>
      <c r="N5660" s="11" t="n"/>
      <c r="R5660" s="7" t="n"/>
      <c r="T5660" s="7" t="n"/>
      <c r="U5660" s="7">
        <f>IF($C5660="","",T5660*X5660/100)</f>
        <v/>
      </c>
      <c r="V5660" s="7">
        <f>IF($C5660="","",T5660-U5660)</f>
        <v/>
      </c>
      <c r="X5660">
        <f>IF($C5660="","",IF($AD5660=1,Settings!$C$8,IF($AC5660=1,Settings!$C$6,Settings!$C$7))*100)</f>
        <v/>
      </c>
      <c r="Y5660" s="7">
        <f>IF($C5660="","",V5660-M5660)</f>
        <v/>
      </c>
      <c r="AA5660">
        <f>IF($C5660="","",IF(COUNTIF($C$2:$C5660,$C5660)=1,1,0))</f>
        <v/>
      </c>
      <c r="AB5660">
        <f>IF($AA5660=1,SUMPRODUCT(--($AE$2:$AE$6001&lt;$AE5660))+1,"")</f>
        <v/>
      </c>
      <c r="AC5660">
        <f>IF($C5660="","",IF(OR($W5660=TRUE(),$W5660="TRUE"),0,1))</f>
        <v/>
      </c>
      <c r="AD5660">
        <f>IF($C5660="","",IF($Z5660="Yes",1,0))</f>
        <v/>
      </c>
      <c r="AE5660">
        <f>IF($AA5660=1,IFERROR(IF(VALUE($C5660)&lt;100000000,VALUE($C5660),1000000000),IFERROR(IF(VALUE(MID($C5660,2,20))&lt;100000000,VALUE(MID($C5660,2,20)),1000000000),1000000000))+ROW()/100000,"")</f>
        <v/>
      </c>
    </row>
    <row r="5661">
      <c r="M5661" s="7">
        <f>IF($C5661="","",L5661*V5661/100)</f>
        <v/>
      </c>
      <c r="N5661" s="11" t="n"/>
      <c r="R5661" s="7" t="n"/>
      <c r="T5661" s="7" t="n"/>
      <c r="U5661" s="7">
        <f>IF($C5661="","",T5661*X5661/100)</f>
        <v/>
      </c>
      <c r="V5661" s="7">
        <f>IF($C5661="","",T5661-U5661)</f>
        <v/>
      </c>
      <c r="X5661">
        <f>IF($C5661="","",IF($AD5661=1,Settings!$C$8,IF($AC5661=1,Settings!$C$6,Settings!$C$7))*100)</f>
        <v/>
      </c>
      <c r="Y5661" s="7">
        <f>IF($C5661="","",V5661-M5661)</f>
        <v/>
      </c>
      <c r="AA5661">
        <f>IF($C5661="","",IF(COUNTIF($C$2:$C5661,$C5661)=1,1,0))</f>
        <v/>
      </c>
      <c r="AB5661">
        <f>IF($AA5661=1,SUMPRODUCT(--($AE$2:$AE$6001&lt;$AE5661))+1,"")</f>
        <v/>
      </c>
      <c r="AC5661">
        <f>IF($C5661="","",IF(OR($W5661=TRUE(),$W5661="TRUE"),0,1))</f>
        <v/>
      </c>
      <c r="AD5661">
        <f>IF($C5661="","",IF($Z5661="Yes",1,0))</f>
        <v/>
      </c>
      <c r="AE5661">
        <f>IF($AA5661=1,IFERROR(IF(VALUE($C5661)&lt;100000000,VALUE($C5661),1000000000),IFERROR(IF(VALUE(MID($C5661,2,20))&lt;100000000,VALUE(MID($C5661,2,20)),1000000000),1000000000))+ROW()/100000,"")</f>
        <v/>
      </c>
    </row>
    <row r="5662">
      <c r="M5662" s="7">
        <f>IF($C5662="","",L5662*V5662/100)</f>
        <v/>
      </c>
      <c r="N5662" s="11" t="n"/>
      <c r="R5662" s="7" t="n"/>
      <c r="T5662" s="7" t="n"/>
      <c r="U5662" s="7">
        <f>IF($C5662="","",T5662*X5662/100)</f>
        <v/>
      </c>
      <c r="V5662" s="7">
        <f>IF($C5662="","",T5662-U5662)</f>
        <v/>
      </c>
      <c r="X5662">
        <f>IF($C5662="","",IF($AD5662=1,Settings!$C$8,IF($AC5662=1,Settings!$C$6,Settings!$C$7))*100)</f>
        <v/>
      </c>
      <c r="Y5662" s="7">
        <f>IF($C5662="","",V5662-M5662)</f>
        <v/>
      </c>
      <c r="AA5662">
        <f>IF($C5662="","",IF(COUNTIF($C$2:$C5662,$C5662)=1,1,0))</f>
        <v/>
      </c>
      <c r="AB5662">
        <f>IF($AA5662=1,SUMPRODUCT(--($AE$2:$AE$6001&lt;$AE5662))+1,"")</f>
        <v/>
      </c>
      <c r="AC5662">
        <f>IF($C5662="","",IF(OR($W5662=TRUE(),$W5662="TRUE"),0,1))</f>
        <v/>
      </c>
      <c r="AD5662">
        <f>IF($C5662="","",IF($Z5662="Yes",1,0))</f>
        <v/>
      </c>
      <c r="AE5662">
        <f>IF($AA5662=1,IFERROR(IF(VALUE($C5662)&lt;100000000,VALUE($C5662),1000000000),IFERROR(IF(VALUE(MID($C5662,2,20))&lt;100000000,VALUE(MID($C5662,2,20)),1000000000),1000000000))+ROW()/100000,"")</f>
        <v/>
      </c>
    </row>
    <row r="5663">
      <c r="M5663" s="7">
        <f>IF($C5663="","",L5663*V5663/100)</f>
        <v/>
      </c>
      <c r="N5663" s="11" t="n"/>
      <c r="R5663" s="7" t="n"/>
      <c r="T5663" s="7" t="n"/>
      <c r="U5663" s="7">
        <f>IF($C5663="","",T5663*X5663/100)</f>
        <v/>
      </c>
      <c r="V5663" s="7">
        <f>IF($C5663="","",T5663-U5663)</f>
        <v/>
      </c>
      <c r="X5663">
        <f>IF($C5663="","",IF($AD5663=1,Settings!$C$8,IF($AC5663=1,Settings!$C$6,Settings!$C$7))*100)</f>
        <v/>
      </c>
      <c r="Y5663" s="7">
        <f>IF($C5663="","",V5663-M5663)</f>
        <v/>
      </c>
      <c r="AA5663">
        <f>IF($C5663="","",IF(COUNTIF($C$2:$C5663,$C5663)=1,1,0))</f>
        <v/>
      </c>
      <c r="AB5663">
        <f>IF($AA5663=1,SUMPRODUCT(--($AE$2:$AE$6001&lt;$AE5663))+1,"")</f>
        <v/>
      </c>
      <c r="AC5663">
        <f>IF($C5663="","",IF(OR($W5663=TRUE(),$W5663="TRUE"),0,1))</f>
        <v/>
      </c>
      <c r="AD5663">
        <f>IF($C5663="","",IF($Z5663="Yes",1,0))</f>
        <v/>
      </c>
      <c r="AE5663">
        <f>IF($AA5663=1,IFERROR(IF(VALUE($C5663)&lt;100000000,VALUE($C5663),1000000000),IFERROR(IF(VALUE(MID($C5663,2,20))&lt;100000000,VALUE(MID($C5663,2,20)),1000000000),1000000000))+ROW()/100000,"")</f>
        <v/>
      </c>
    </row>
    <row r="5664">
      <c r="M5664" s="7">
        <f>IF($C5664="","",L5664*V5664/100)</f>
        <v/>
      </c>
      <c r="N5664" s="11" t="n"/>
      <c r="R5664" s="7" t="n"/>
      <c r="T5664" s="7" t="n"/>
      <c r="U5664" s="7">
        <f>IF($C5664="","",T5664*X5664/100)</f>
        <v/>
      </c>
      <c r="V5664" s="7">
        <f>IF($C5664="","",T5664-U5664)</f>
        <v/>
      </c>
      <c r="X5664">
        <f>IF($C5664="","",IF($AD5664=1,Settings!$C$8,IF($AC5664=1,Settings!$C$6,Settings!$C$7))*100)</f>
        <v/>
      </c>
      <c r="Y5664" s="7">
        <f>IF($C5664="","",V5664-M5664)</f>
        <v/>
      </c>
      <c r="AA5664">
        <f>IF($C5664="","",IF(COUNTIF($C$2:$C5664,$C5664)=1,1,0))</f>
        <v/>
      </c>
      <c r="AB5664">
        <f>IF($AA5664=1,SUMPRODUCT(--($AE$2:$AE$6001&lt;$AE5664))+1,"")</f>
        <v/>
      </c>
      <c r="AC5664">
        <f>IF($C5664="","",IF(OR($W5664=TRUE(),$W5664="TRUE"),0,1))</f>
        <v/>
      </c>
      <c r="AD5664">
        <f>IF($C5664="","",IF($Z5664="Yes",1,0))</f>
        <v/>
      </c>
      <c r="AE5664">
        <f>IF($AA5664=1,IFERROR(IF(VALUE($C5664)&lt;100000000,VALUE($C5664),1000000000),IFERROR(IF(VALUE(MID($C5664,2,20))&lt;100000000,VALUE(MID($C5664,2,20)),1000000000),1000000000))+ROW()/100000,"")</f>
        <v/>
      </c>
    </row>
    <row r="5665">
      <c r="M5665" s="7">
        <f>IF($C5665="","",L5665*V5665/100)</f>
        <v/>
      </c>
      <c r="N5665" s="11" t="n"/>
      <c r="R5665" s="7" t="n"/>
      <c r="T5665" s="7" t="n"/>
      <c r="U5665" s="7">
        <f>IF($C5665="","",T5665*X5665/100)</f>
        <v/>
      </c>
      <c r="V5665" s="7">
        <f>IF($C5665="","",T5665-U5665)</f>
        <v/>
      </c>
      <c r="X5665">
        <f>IF($C5665="","",IF($AD5665=1,Settings!$C$8,IF($AC5665=1,Settings!$C$6,Settings!$C$7))*100)</f>
        <v/>
      </c>
      <c r="Y5665" s="7">
        <f>IF($C5665="","",V5665-M5665)</f>
        <v/>
      </c>
      <c r="AA5665">
        <f>IF($C5665="","",IF(COUNTIF($C$2:$C5665,$C5665)=1,1,0))</f>
        <v/>
      </c>
      <c r="AB5665">
        <f>IF($AA5665=1,SUMPRODUCT(--($AE$2:$AE$6001&lt;$AE5665))+1,"")</f>
        <v/>
      </c>
      <c r="AC5665">
        <f>IF($C5665="","",IF(OR($W5665=TRUE(),$W5665="TRUE"),0,1))</f>
        <v/>
      </c>
      <c r="AD5665">
        <f>IF($C5665="","",IF($Z5665="Yes",1,0))</f>
        <v/>
      </c>
      <c r="AE5665">
        <f>IF($AA5665=1,IFERROR(IF(VALUE($C5665)&lt;100000000,VALUE($C5665),1000000000),IFERROR(IF(VALUE(MID($C5665,2,20))&lt;100000000,VALUE(MID($C5665,2,20)),1000000000),1000000000))+ROW()/100000,"")</f>
        <v/>
      </c>
    </row>
    <row r="5666">
      <c r="M5666" s="7">
        <f>IF($C5666="","",L5666*V5666/100)</f>
        <v/>
      </c>
      <c r="N5666" s="11" t="n"/>
      <c r="R5666" s="7" t="n"/>
      <c r="T5666" s="7" t="n"/>
      <c r="U5666" s="7">
        <f>IF($C5666="","",T5666*X5666/100)</f>
        <v/>
      </c>
      <c r="V5666" s="7">
        <f>IF($C5666="","",T5666-U5666)</f>
        <v/>
      </c>
      <c r="X5666">
        <f>IF($C5666="","",IF($AD5666=1,Settings!$C$8,IF($AC5666=1,Settings!$C$6,Settings!$C$7))*100)</f>
        <v/>
      </c>
      <c r="Y5666" s="7">
        <f>IF($C5666="","",V5666-M5666)</f>
        <v/>
      </c>
      <c r="AA5666">
        <f>IF($C5666="","",IF(COUNTIF($C$2:$C5666,$C5666)=1,1,0))</f>
        <v/>
      </c>
      <c r="AB5666">
        <f>IF($AA5666=1,SUMPRODUCT(--($AE$2:$AE$6001&lt;$AE5666))+1,"")</f>
        <v/>
      </c>
      <c r="AC5666">
        <f>IF($C5666="","",IF(OR($W5666=TRUE(),$W5666="TRUE"),0,1))</f>
        <v/>
      </c>
      <c r="AD5666">
        <f>IF($C5666="","",IF($Z5666="Yes",1,0))</f>
        <v/>
      </c>
      <c r="AE5666">
        <f>IF($AA5666=1,IFERROR(IF(VALUE($C5666)&lt;100000000,VALUE($C5666),1000000000),IFERROR(IF(VALUE(MID($C5666,2,20))&lt;100000000,VALUE(MID($C5666,2,20)),1000000000),1000000000))+ROW()/100000,"")</f>
        <v/>
      </c>
    </row>
    <row r="5667">
      <c r="M5667" s="7">
        <f>IF($C5667="","",L5667*V5667/100)</f>
        <v/>
      </c>
      <c r="N5667" s="11" t="n"/>
      <c r="R5667" s="7" t="n"/>
      <c r="T5667" s="7" t="n"/>
      <c r="U5667" s="7">
        <f>IF($C5667="","",T5667*X5667/100)</f>
        <v/>
      </c>
      <c r="V5667" s="7">
        <f>IF($C5667="","",T5667-U5667)</f>
        <v/>
      </c>
      <c r="X5667">
        <f>IF($C5667="","",IF($AD5667=1,Settings!$C$8,IF($AC5667=1,Settings!$C$6,Settings!$C$7))*100)</f>
        <v/>
      </c>
      <c r="Y5667" s="7">
        <f>IF($C5667="","",V5667-M5667)</f>
        <v/>
      </c>
      <c r="AA5667">
        <f>IF($C5667="","",IF(COUNTIF($C$2:$C5667,$C5667)=1,1,0))</f>
        <v/>
      </c>
      <c r="AB5667">
        <f>IF($AA5667=1,SUMPRODUCT(--($AE$2:$AE$6001&lt;$AE5667))+1,"")</f>
        <v/>
      </c>
      <c r="AC5667">
        <f>IF($C5667="","",IF(OR($W5667=TRUE(),$W5667="TRUE"),0,1))</f>
        <v/>
      </c>
      <c r="AD5667">
        <f>IF($C5667="","",IF($Z5667="Yes",1,0))</f>
        <v/>
      </c>
      <c r="AE5667">
        <f>IF($AA5667=1,IFERROR(IF(VALUE($C5667)&lt;100000000,VALUE($C5667),1000000000),IFERROR(IF(VALUE(MID($C5667,2,20))&lt;100000000,VALUE(MID($C5667,2,20)),1000000000),1000000000))+ROW()/100000,"")</f>
        <v/>
      </c>
    </row>
    <row r="5668">
      <c r="M5668" s="7">
        <f>IF($C5668="","",L5668*V5668/100)</f>
        <v/>
      </c>
      <c r="N5668" s="11" t="n"/>
      <c r="R5668" s="7" t="n"/>
      <c r="T5668" s="7" t="n"/>
      <c r="U5668" s="7">
        <f>IF($C5668="","",T5668*X5668/100)</f>
        <v/>
      </c>
      <c r="V5668" s="7">
        <f>IF($C5668="","",T5668-U5668)</f>
        <v/>
      </c>
      <c r="X5668">
        <f>IF($C5668="","",IF($AD5668=1,Settings!$C$8,IF($AC5668=1,Settings!$C$6,Settings!$C$7))*100)</f>
        <v/>
      </c>
      <c r="Y5668" s="7">
        <f>IF($C5668="","",V5668-M5668)</f>
        <v/>
      </c>
      <c r="AA5668">
        <f>IF($C5668="","",IF(COUNTIF($C$2:$C5668,$C5668)=1,1,0))</f>
        <v/>
      </c>
      <c r="AB5668">
        <f>IF($AA5668=1,SUMPRODUCT(--($AE$2:$AE$6001&lt;$AE5668))+1,"")</f>
        <v/>
      </c>
      <c r="AC5668">
        <f>IF($C5668="","",IF(OR($W5668=TRUE(),$W5668="TRUE"),0,1))</f>
        <v/>
      </c>
      <c r="AD5668">
        <f>IF($C5668="","",IF($Z5668="Yes",1,0))</f>
        <v/>
      </c>
      <c r="AE5668">
        <f>IF($AA5668=1,IFERROR(IF(VALUE($C5668)&lt;100000000,VALUE($C5668),1000000000),IFERROR(IF(VALUE(MID($C5668,2,20))&lt;100000000,VALUE(MID($C5668,2,20)),1000000000),1000000000))+ROW()/100000,"")</f>
        <v/>
      </c>
    </row>
    <row r="5669">
      <c r="M5669" s="7">
        <f>IF($C5669="","",L5669*V5669/100)</f>
        <v/>
      </c>
      <c r="N5669" s="11" t="n"/>
      <c r="R5669" s="7" t="n"/>
      <c r="T5669" s="7" t="n"/>
      <c r="U5669" s="7">
        <f>IF($C5669="","",T5669*X5669/100)</f>
        <v/>
      </c>
      <c r="V5669" s="7">
        <f>IF($C5669="","",T5669-U5669)</f>
        <v/>
      </c>
      <c r="X5669">
        <f>IF($C5669="","",IF($AD5669=1,Settings!$C$8,IF($AC5669=1,Settings!$C$6,Settings!$C$7))*100)</f>
        <v/>
      </c>
      <c r="Y5669" s="7">
        <f>IF($C5669="","",V5669-M5669)</f>
        <v/>
      </c>
      <c r="AA5669">
        <f>IF($C5669="","",IF(COUNTIF($C$2:$C5669,$C5669)=1,1,0))</f>
        <v/>
      </c>
      <c r="AB5669">
        <f>IF($AA5669=1,SUMPRODUCT(--($AE$2:$AE$6001&lt;$AE5669))+1,"")</f>
        <v/>
      </c>
      <c r="AC5669">
        <f>IF($C5669="","",IF(OR($W5669=TRUE(),$W5669="TRUE"),0,1))</f>
        <v/>
      </c>
      <c r="AD5669">
        <f>IF($C5669="","",IF($Z5669="Yes",1,0))</f>
        <v/>
      </c>
      <c r="AE5669">
        <f>IF($AA5669=1,IFERROR(IF(VALUE($C5669)&lt;100000000,VALUE($C5669),1000000000),IFERROR(IF(VALUE(MID($C5669,2,20))&lt;100000000,VALUE(MID($C5669,2,20)),1000000000),1000000000))+ROW()/100000,"")</f>
        <v/>
      </c>
    </row>
    <row r="5670">
      <c r="M5670" s="7">
        <f>IF($C5670="","",L5670*V5670/100)</f>
        <v/>
      </c>
      <c r="N5670" s="11" t="n"/>
      <c r="R5670" s="7" t="n"/>
      <c r="T5670" s="7" t="n"/>
      <c r="U5670" s="7">
        <f>IF($C5670="","",T5670*X5670/100)</f>
        <v/>
      </c>
      <c r="V5670" s="7">
        <f>IF($C5670="","",T5670-U5670)</f>
        <v/>
      </c>
      <c r="X5670">
        <f>IF($C5670="","",IF($AD5670=1,Settings!$C$8,IF($AC5670=1,Settings!$C$6,Settings!$C$7))*100)</f>
        <v/>
      </c>
      <c r="Y5670" s="7">
        <f>IF($C5670="","",V5670-M5670)</f>
        <v/>
      </c>
      <c r="AA5670">
        <f>IF($C5670="","",IF(COUNTIF($C$2:$C5670,$C5670)=1,1,0))</f>
        <v/>
      </c>
      <c r="AB5670">
        <f>IF($AA5670=1,SUMPRODUCT(--($AE$2:$AE$6001&lt;$AE5670))+1,"")</f>
        <v/>
      </c>
      <c r="AC5670">
        <f>IF($C5670="","",IF(OR($W5670=TRUE(),$W5670="TRUE"),0,1))</f>
        <v/>
      </c>
      <c r="AD5670">
        <f>IF($C5670="","",IF($Z5670="Yes",1,0))</f>
        <v/>
      </c>
      <c r="AE5670">
        <f>IF($AA5670=1,IFERROR(IF(VALUE($C5670)&lt;100000000,VALUE($C5670),1000000000),IFERROR(IF(VALUE(MID($C5670,2,20))&lt;100000000,VALUE(MID($C5670,2,20)),1000000000),1000000000))+ROW()/100000,"")</f>
        <v/>
      </c>
    </row>
    <row r="5671">
      <c r="M5671" s="7">
        <f>IF($C5671="","",L5671*V5671/100)</f>
        <v/>
      </c>
      <c r="N5671" s="11" t="n"/>
      <c r="R5671" s="7" t="n"/>
      <c r="T5671" s="7" t="n"/>
      <c r="U5671" s="7">
        <f>IF($C5671="","",T5671*X5671/100)</f>
        <v/>
      </c>
      <c r="V5671" s="7">
        <f>IF($C5671="","",T5671-U5671)</f>
        <v/>
      </c>
      <c r="X5671">
        <f>IF($C5671="","",IF($AD5671=1,Settings!$C$8,IF($AC5671=1,Settings!$C$6,Settings!$C$7))*100)</f>
        <v/>
      </c>
      <c r="Y5671" s="7">
        <f>IF($C5671="","",V5671-M5671)</f>
        <v/>
      </c>
      <c r="AA5671">
        <f>IF($C5671="","",IF(COUNTIF($C$2:$C5671,$C5671)=1,1,0))</f>
        <v/>
      </c>
      <c r="AB5671">
        <f>IF($AA5671=1,SUMPRODUCT(--($AE$2:$AE$6001&lt;$AE5671))+1,"")</f>
        <v/>
      </c>
      <c r="AC5671">
        <f>IF($C5671="","",IF(OR($W5671=TRUE(),$W5671="TRUE"),0,1))</f>
        <v/>
      </c>
      <c r="AD5671">
        <f>IF($C5671="","",IF($Z5671="Yes",1,0))</f>
        <v/>
      </c>
      <c r="AE5671">
        <f>IF($AA5671=1,IFERROR(IF(VALUE($C5671)&lt;100000000,VALUE($C5671),1000000000),IFERROR(IF(VALUE(MID($C5671,2,20))&lt;100000000,VALUE(MID($C5671,2,20)),1000000000),1000000000))+ROW()/100000,"")</f>
        <v/>
      </c>
    </row>
    <row r="5672">
      <c r="M5672" s="7">
        <f>IF($C5672="","",L5672*V5672/100)</f>
        <v/>
      </c>
      <c r="N5672" s="11" t="n"/>
      <c r="R5672" s="7" t="n"/>
      <c r="T5672" s="7" t="n"/>
      <c r="U5672" s="7">
        <f>IF($C5672="","",T5672*X5672/100)</f>
        <v/>
      </c>
      <c r="V5672" s="7">
        <f>IF($C5672="","",T5672-U5672)</f>
        <v/>
      </c>
      <c r="X5672">
        <f>IF($C5672="","",IF($AD5672=1,Settings!$C$8,IF($AC5672=1,Settings!$C$6,Settings!$C$7))*100)</f>
        <v/>
      </c>
      <c r="Y5672" s="7">
        <f>IF($C5672="","",V5672-M5672)</f>
        <v/>
      </c>
      <c r="AA5672">
        <f>IF($C5672="","",IF(COUNTIF($C$2:$C5672,$C5672)=1,1,0))</f>
        <v/>
      </c>
      <c r="AB5672">
        <f>IF($AA5672=1,SUMPRODUCT(--($AE$2:$AE$6001&lt;$AE5672))+1,"")</f>
        <v/>
      </c>
      <c r="AC5672">
        <f>IF($C5672="","",IF(OR($W5672=TRUE(),$W5672="TRUE"),0,1))</f>
        <v/>
      </c>
      <c r="AD5672">
        <f>IF($C5672="","",IF($Z5672="Yes",1,0))</f>
        <v/>
      </c>
      <c r="AE5672">
        <f>IF($AA5672=1,IFERROR(IF(VALUE($C5672)&lt;100000000,VALUE($C5672),1000000000),IFERROR(IF(VALUE(MID($C5672,2,20))&lt;100000000,VALUE(MID($C5672,2,20)),1000000000),1000000000))+ROW()/100000,"")</f>
        <v/>
      </c>
    </row>
    <row r="5673">
      <c r="M5673" s="7">
        <f>IF($C5673="","",L5673*V5673/100)</f>
        <v/>
      </c>
      <c r="N5673" s="11" t="n"/>
      <c r="R5673" s="7" t="n"/>
      <c r="T5673" s="7" t="n"/>
      <c r="U5673" s="7">
        <f>IF($C5673="","",T5673*X5673/100)</f>
        <v/>
      </c>
      <c r="V5673" s="7">
        <f>IF($C5673="","",T5673-U5673)</f>
        <v/>
      </c>
      <c r="X5673">
        <f>IF($C5673="","",IF($AD5673=1,Settings!$C$8,IF($AC5673=1,Settings!$C$6,Settings!$C$7))*100)</f>
        <v/>
      </c>
      <c r="Y5673" s="7">
        <f>IF($C5673="","",V5673-M5673)</f>
        <v/>
      </c>
      <c r="AA5673">
        <f>IF($C5673="","",IF(COUNTIF($C$2:$C5673,$C5673)=1,1,0))</f>
        <v/>
      </c>
      <c r="AB5673">
        <f>IF($AA5673=1,SUMPRODUCT(--($AE$2:$AE$6001&lt;$AE5673))+1,"")</f>
        <v/>
      </c>
      <c r="AC5673">
        <f>IF($C5673="","",IF(OR($W5673=TRUE(),$W5673="TRUE"),0,1))</f>
        <v/>
      </c>
      <c r="AD5673">
        <f>IF($C5673="","",IF($Z5673="Yes",1,0))</f>
        <v/>
      </c>
      <c r="AE5673">
        <f>IF($AA5673=1,IFERROR(IF(VALUE($C5673)&lt;100000000,VALUE($C5673),1000000000),IFERROR(IF(VALUE(MID($C5673,2,20))&lt;100000000,VALUE(MID($C5673,2,20)),1000000000),1000000000))+ROW()/100000,"")</f>
        <v/>
      </c>
    </row>
    <row r="5674">
      <c r="M5674" s="7">
        <f>IF($C5674="","",L5674*V5674/100)</f>
        <v/>
      </c>
      <c r="N5674" s="11" t="n"/>
      <c r="R5674" s="7" t="n"/>
      <c r="T5674" s="7" t="n"/>
      <c r="U5674" s="7">
        <f>IF($C5674="","",T5674*X5674/100)</f>
        <v/>
      </c>
      <c r="V5674" s="7">
        <f>IF($C5674="","",T5674-U5674)</f>
        <v/>
      </c>
      <c r="X5674">
        <f>IF($C5674="","",IF($AD5674=1,Settings!$C$8,IF($AC5674=1,Settings!$C$6,Settings!$C$7))*100)</f>
        <v/>
      </c>
      <c r="Y5674" s="7">
        <f>IF($C5674="","",V5674-M5674)</f>
        <v/>
      </c>
      <c r="AA5674">
        <f>IF($C5674="","",IF(COUNTIF($C$2:$C5674,$C5674)=1,1,0))</f>
        <v/>
      </c>
      <c r="AB5674">
        <f>IF($AA5674=1,SUMPRODUCT(--($AE$2:$AE$6001&lt;$AE5674))+1,"")</f>
        <v/>
      </c>
      <c r="AC5674">
        <f>IF($C5674="","",IF(OR($W5674=TRUE(),$W5674="TRUE"),0,1))</f>
        <v/>
      </c>
      <c r="AD5674">
        <f>IF($C5674="","",IF($Z5674="Yes",1,0))</f>
        <v/>
      </c>
      <c r="AE5674">
        <f>IF($AA5674=1,IFERROR(IF(VALUE($C5674)&lt;100000000,VALUE($C5674),1000000000),IFERROR(IF(VALUE(MID($C5674,2,20))&lt;100000000,VALUE(MID($C5674,2,20)),1000000000),1000000000))+ROW()/100000,"")</f>
        <v/>
      </c>
    </row>
    <row r="5675">
      <c r="M5675" s="7">
        <f>IF($C5675="","",L5675*V5675/100)</f>
        <v/>
      </c>
      <c r="N5675" s="11" t="n"/>
      <c r="R5675" s="7" t="n"/>
      <c r="T5675" s="7" t="n"/>
      <c r="U5675" s="7">
        <f>IF($C5675="","",T5675*X5675/100)</f>
        <v/>
      </c>
      <c r="V5675" s="7">
        <f>IF($C5675="","",T5675-U5675)</f>
        <v/>
      </c>
      <c r="X5675">
        <f>IF($C5675="","",IF($AD5675=1,Settings!$C$8,IF($AC5675=1,Settings!$C$6,Settings!$C$7))*100)</f>
        <v/>
      </c>
      <c r="Y5675" s="7">
        <f>IF($C5675="","",V5675-M5675)</f>
        <v/>
      </c>
      <c r="AA5675">
        <f>IF($C5675="","",IF(COUNTIF($C$2:$C5675,$C5675)=1,1,0))</f>
        <v/>
      </c>
      <c r="AB5675">
        <f>IF($AA5675=1,SUMPRODUCT(--($AE$2:$AE$6001&lt;$AE5675))+1,"")</f>
        <v/>
      </c>
      <c r="AC5675">
        <f>IF($C5675="","",IF(OR($W5675=TRUE(),$W5675="TRUE"),0,1))</f>
        <v/>
      </c>
      <c r="AD5675">
        <f>IF($C5675="","",IF($Z5675="Yes",1,0))</f>
        <v/>
      </c>
      <c r="AE5675">
        <f>IF($AA5675=1,IFERROR(IF(VALUE($C5675)&lt;100000000,VALUE($C5675),1000000000),IFERROR(IF(VALUE(MID($C5675,2,20))&lt;100000000,VALUE(MID($C5675,2,20)),1000000000),1000000000))+ROW()/100000,"")</f>
        <v/>
      </c>
    </row>
    <row r="5676">
      <c r="M5676" s="7">
        <f>IF($C5676="","",L5676*V5676/100)</f>
        <v/>
      </c>
      <c r="N5676" s="11" t="n"/>
      <c r="R5676" s="7" t="n"/>
      <c r="T5676" s="7" t="n"/>
      <c r="U5676" s="7">
        <f>IF($C5676="","",T5676*X5676/100)</f>
        <v/>
      </c>
      <c r="V5676" s="7">
        <f>IF($C5676="","",T5676-U5676)</f>
        <v/>
      </c>
      <c r="X5676">
        <f>IF($C5676="","",IF($AD5676=1,Settings!$C$8,IF($AC5676=1,Settings!$C$6,Settings!$C$7))*100)</f>
        <v/>
      </c>
      <c r="Y5676" s="7">
        <f>IF($C5676="","",V5676-M5676)</f>
        <v/>
      </c>
      <c r="AA5676">
        <f>IF($C5676="","",IF(COUNTIF($C$2:$C5676,$C5676)=1,1,0))</f>
        <v/>
      </c>
      <c r="AB5676">
        <f>IF($AA5676=1,SUMPRODUCT(--($AE$2:$AE$6001&lt;$AE5676))+1,"")</f>
        <v/>
      </c>
      <c r="AC5676">
        <f>IF($C5676="","",IF(OR($W5676=TRUE(),$W5676="TRUE"),0,1))</f>
        <v/>
      </c>
      <c r="AD5676">
        <f>IF($C5676="","",IF($Z5676="Yes",1,0))</f>
        <v/>
      </c>
      <c r="AE5676">
        <f>IF($AA5676=1,IFERROR(IF(VALUE($C5676)&lt;100000000,VALUE($C5676),1000000000),IFERROR(IF(VALUE(MID($C5676,2,20))&lt;100000000,VALUE(MID($C5676,2,20)),1000000000),1000000000))+ROW()/100000,"")</f>
        <v/>
      </c>
    </row>
    <row r="5677">
      <c r="M5677" s="7">
        <f>IF($C5677="","",L5677*V5677/100)</f>
        <v/>
      </c>
      <c r="N5677" s="11" t="n"/>
      <c r="R5677" s="7" t="n"/>
      <c r="T5677" s="7" t="n"/>
      <c r="U5677" s="7">
        <f>IF($C5677="","",T5677*X5677/100)</f>
        <v/>
      </c>
      <c r="V5677" s="7">
        <f>IF($C5677="","",T5677-U5677)</f>
        <v/>
      </c>
      <c r="X5677">
        <f>IF($C5677="","",IF($AD5677=1,Settings!$C$8,IF($AC5677=1,Settings!$C$6,Settings!$C$7))*100)</f>
        <v/>
      </c>
      <c r="Y5677" s="7">
        <f>IF($C5677="","",V5677-M5677)</f>
        <v/>
      </c>
      <c r="AA5677">
        <f>IF($C5677="","",IF(COUNTIF($C$2:$C5677,$C5677)=1,1,0))</f>
        <v/>
      </c>
      <c r="AB5677">
        <f>IF($AA5677=1,SUMPRODUCT(--($AE$2:$AE$6001&lt;$AE5677))+1,"")</f>
        <v/>
      </c>
      <c r="AC5677">
        <f>IF($C5677="","",IF(OR($W5677=TRUE(),$W5677="TRUE"),0,1))</f>
        <v/>
      </c>
      <c r="AD5677">
        <f>IF($C5677="","",IF($Z5677="Yes",1,0))</f>
        <v/>
      </c>
      <c r="AE5677">
        <f>IF($AA5677=1,IFERROR(IF(VALUE($C5677)&lt;100000000,VALUE($C5677),1000000000),IFERROR(IF(VALUE(MID($C5677,2,20))&lt;100000000,VALUE(MID($C5677,2,20)),1000000000),1000000000))+ROW()/100000,"")</f>
        <v/>
      </c>
    </row>
    <row r="5678">
      <c r="M5678" s="7">
        <f>IF($C5678="","",L5678*V5678/100)</f>
        <v/>
      </c>
      <c r="N5678" s="11" t="n"/>
      <c r="R5678" s="7" t="n"/>
      <c r="T5678" s="7" t="n"/>
      <c r="U5678" s="7">
        <f>IF($C5678="","",T5678*X5678/100)</f>
        <v/>
      </c>
      <c r="V5678" s="7">
        <f>IF($C5678="","",T5678-U5678)</f>
        <v/>
      </c>
      <c r="X5678">
        <f>IF($C5678="","",IF($AD5678=1,Settings!$C$8,IF($AC5678=1,Settings!$C$6,Settings!$C$7))*100)</f>
        <v/>
      </c>
      <c r="Y5678" s="7">
        <f>IF($C5678="","",V5678-M5678)</f>
        <v/>
      </c>
      <c r="AA5678">
        <f>IF($C5678="","",IF(COUNTIF($C$2:$C5678,$C5678)=1,1,0))</f>
        <v/>
      </c>
      <c r="AB5678">
        <f>IF($AA5678=1,SUMPRODUCT(--($AE$2:$AE$6001&lt;$AE5678))+1,"")</f>
        <v/>
      </c>
      <c r="AC5678">
        <f>IF($C5678="","",IF(OR($W5678=TRUE(),$W5678="TRUE"),0,1))</f>
        <v/>
      </c>
      <c r="AD5678">
        <f>IF($C5678="","",IF($Z5678="Yes",1,0))</f>
        <v/>
      </c>
      <c r="AE5678">
        <f>IF($AA5678=1,IFERROR(IF(VALUE($C5678)&lt;100000000,VALUE($C5678),1000000000),IFERROR(IF(VALUE(MID($C5678,2,20))&lt;100000000,VALUE(MID($C5678,2,20)),1000000000),1000000000))+ROW()/100000,"")</f>
        <v/>
      </c>
    </row>
    <row r="5679">
      <c r="M5679" s="7">
        <f>IF($C5679="","",L5679*V5679/100)</f>
        <v/>
      </c>
      <c r="N5679" s="11" t="n"/>
      <c r="R5679" s="7" t="n"/>
      <c r="T5679" s="7" t="n"/>
      <c r="U5679" s="7">
        <f>IF($C5679="","",T5679*X5679/100)</f>
        <v/>
      </c>
      <c r="V5679" s="7">
        <f>IF($C5679="","",T5679-U5679)</f>
        <v/>
      </c>
      <c r="X5679">
        <f>IF($C5679="","",IF($AD5679=1,Settings!$C$8,IF($AC5679=1,Settings!$C$6,Settings!$C$7))*100)</f>
        <v/>
      </c>
      <c r="Y5679" s="7">
        <f>IF($C5679="","",V5679-M5679)</f>
        <v/>
      </c>
      <c r="AA5679">
        <f>IF($C5679="","",IF(COUNTIF($C$2:$C5679,$C5679)=1,1,0))</f>
        <v/>
      </c>
      <c r="AB5679">
        <f>IF($AA5679=1,SUMPRODUCT(--($AE$2:$AE$6001&lt;$AE5679))+1,"")</f>
        <v/>
      </c>
      <c r="AC5679">
        <f>IF($C5679="","",IF(OR($W5679=TRUE(),$W5679="TRUE"),0,1))</f>
        <v/>
      </c>
      <c r="AD5679">
        <f>IF($C5679="","",IF($Z5679="Yes",1,0))</f>
        <v/>
      </c>
      <c r="AE5679">
        <f>IF($AA5679=1,IFERROR(IF(VALUE($C5679)&lt;100000000,VALUE($C5679),1000000000),IFERROR(IF(VALUE(MID($C5679,2,20))&lt;100000000,VALUE(MID($C5679,2,20)),1000000000),1000000000))+ROW()/100000,"")</f>
        <v/>
      </c>
    </row>
    <row r="5680">
      <c r="M5680" s="7">
        <f>IF($C5680="","",L5680*V5680/100)</f>
        <v/>
      </c>
      <c r="N5680" s="11" t="n"/>
      <c r="R5680" s="7" t="n"/>
      <c r="T5680" s="7" t="n"/>
      <c r="U5680" s="7">
        <f>IF($C5680="","",T5680*X5680/100)</f>
        <v/>
      </c>
      <c r="V5680" s="7">
        <f>IF($C5680="","",T5680-U5680)</f>
        <v/>
      </c>
      <c r="X5680">
        <f>IF($C5680="","",IF($AD5680=1,Settings!$C$8,IF($AC5680=1,Settings!$C$6,Settings!$C$7))*100)</f>
        <v/>
      </c>
      <c r="Y5680" s="7">
        <f>IF($C5680="","",V5680-M5680)</f>
        <v/>
      </c>
      <c r="AA5680">
        <f>IF($C5680="","",IF(COUNTIF($C$2:$C5680,$C5680)=1,1,0))</f>
        <v/>
      </c>
      <c r="AB5680">
        <f>IF($AA5680=1,SUMPRODUCT(--($AE$2:$AE$6001&lt;$AE5680))+1,"")</f>
        <v/>
      </c>
      <c r="AC5680">
        <f>IF($C5680="","",IF(OR($W5680=TRUE(),$W5680="TRUE"),0,1))</f>
        <v/>
      </c>
      <c r="AD5680">
        <f>IF($C5680="","",IF($Z5680="Yes",1,0))</f>
        <v/>
      </c>
      <c r="AE5680">
        <f>IF($AA5680=1,IFERROR(IF(VALUE($C5680)&lt;100000000,VALUE($C5680),1000000000),IFERROR(IF(VALUE(MID($C5680,2,20))&lt;100000000,VALUE(MID($C5680,2,20)),1000000000),1000000000))+ROW()/100000,"")</f>
        <v/>
      </c>
    </row>
    <row r="5681">
      <c r="M5681" s="7">
        <f>IF($C5681="","",L5681*V5681/100)</f>
        <v/>
      </c>
      <c r="N5681" s="11" t="n"/>
      <c r="R5681" s="7" t="n"/>
      <c r="T5681" s="7" t="n"/>
      <c r="U5681" s="7">
        <f>IF($C5681="","",T5681*X5681/100)</f>
        <v/>
      </c>
      <c r="V5681" s="7">
        <f>IF($C5681="","",T5681-U5681)</f>
        <v/>
      </c>
      <c r="X5681">
        <f>IF($C5681="","",IF($AD5681=1,Settings!$C$8,IF($AC5681=1,Settings!$C$6,Settings!$C$7))*100)</f>
        <v/>
      </c>
      <c r="Y5681" s="7">
        <f>IF($C5681="","",V5681-M5681)</f>
        <v/>
      </c>
      <c r="AA5681">
        <f>IF($C5681="","",IF(COUNTIF($C$2:$C5681,$C5681)=1,1,0))</f>
        <v/>
      </c>
      <c r="AB5681">
        <f>IF($AA5681=1,SUMPRODUCT(--($AE$2:$AE$6001&lt;$AE5681))+1,"")</f>
        <v/>
      </c>
      <c r="AC5681">
        <f>IF($C5681="","",IF(OR($W5681=TRUE(),$W5681="TRUE"),0,1))</f>
        <v/>
      </c>
      <c r="AD5681">
        <f>IF($C5681="","",IF($Z5681="Yes",1,0))</f>
        <v/>
      </c>
      <c r="AE5681">
        <f>IF($AA5681=1,IFERROR(IF(VALUE($C5681)&lt;100000000,VALUE($C5681),1000000000),IFERROR(IF(VALUE(MID($C5681,2,20))&lt;100000000,VALUE(MID($C5681,2,20)),1000000000),1000000000))+ROW()/100000,"")</f>
        <v/>
      </c>
    </row>
    <row r="5682">
      <c r="M5682" s="7">
        <f>IF($C5682="","",L5682*V5682/100)</f>
        <v/>
      </c>
      <c r="N5682" s="11" t="n"/>
      <c r="R5682" s="7" t="n"/>
      <c r="T5682" s="7" t="n"/>
      <c r="U5682" s="7">
        <f>IF($C5682="","",T5682*X5682/100)</f>
        <v/>
      </c>
      <c r="V5682" s="7">
        <f>IF($C5682="","",T5682-U5682)</f>
        <v/>
      </c>
      <c r="X5682">
        <f>IF($C5682="","",IF($AD5682=1,Settings!$C$8,IF($AC5682=1,Settings!$C$6,Settings!$C$7))*100)</f>
        <v/>
      </c>
      <c r="Y5682" s="7">
        <f>IF($C5682="","",V5682-M5682)</f>
        <v/>
      </c>
      <c r="AA5682">
        <f>IF($C5682="","",IF(COUNTIF($C$2:$C5682,$C5682)=1,1,0))</f>
        <v/>
      </c>
      <c r="AB5682">
        <f>IF($AA5682=1,SUMPRODUCT(--($AE$2:$AE$6001&lt;$AE5682))+1,"")</f>
        <v/>
      </c>
      <c r="AC5682">
        <f>IF($C5682="","",IF(OR($W5682=TRUE(),$W5682="TRUE"),0,1))</f>
        <v/>
      </c>
      <c r="AD5682">
        <f>IF($C5682="","",IF($Z5682="Yes",1,0))</f>
        <v/>
      </c>
      <c r="AE5682">
        <f>IF($AA5682=1,IFERROR(IF(VALUE($C5682)&lt;100000000,VALUE($C5682),1000000000),IFERROR(IF(VALUE(MID($C5682,2,20))&lt;100000000,VALUE(MID($C5682,2,20)),1000000000),1000000000))+ROW()/100000,"")</f>
        <v/>
      </c>
    </row>
    <row r="5683">
      <c r="M5683" s="7">
        <f>IF($C5683="","",L5683*V5683/100)</f>
        <v/>
      </c>
      <c r="N5683" s="11" t="n"/>
      <c r="R5683" s="7" t="n"/>
      <c r="T5683" s="7" t="n"/>
      <c r="U5683" s="7">
        <f>IF($C5683="","",T5683*X5683/100)</f>
        <v/>
      </c>
      <c r="V5683" s="7">
        <f>IF($C5683="","",T5683-U5683)</f>
        <v/>
      </c>
      <c r="X5683">
        <f>IF($C5683="","",IF($AD5683=1,Settings!$C$8,IF($AC5683=1,Settings!$C$6,Settings!$C$7))*100)</f>
        <v/>
      </c>
      <c r="Y5683" s="7">
        <f>IF($C5683="","",V5683-M5683)</f>
        <v/>
      </c>
      <c r="AA5683">
        <f>IF($C5683="","",IF(COUNTIF($C$2:$C5683,$C5683)=1,1,0))</f>
        <v/>
      </c>
      <c r="AB5683">
        <f>IF($AA5683=1,SUMPRODUCT(--($AE$2:$AE$6001&lt;$AE5683))+1,"")</f>
        <v/>
      </c>
      <c r="AC5683">
        <f>IF($C5683="","",IF(OR($W5683=TRUE(),$W5683="TRUE"),0,1))</f>
        <v/>
      </c>
      <c r="AD5683">
        <f>IF($C5683="","",IF($Z5683="Yes",1,0))</f>
        <v/>
      </c>
      <c r="AE5683">
        <f>IF($AA5683=1,IFERROR(IF(VALUE($C5683)&lt;100000000,VALUE($C5683),1000000000),IFERROR(IF(VALUE(MID($C5683,2,20))&lt;100000000,VALUE(MID($C5683,2,20)),1000000000),1000000000))+ROW()/100000,"")</f>
        <v/>
      </c>
    </row>
    <row r="5684">
      <c r="M5684" s="7">
        <f>IF($C5684="","",L5684*V5684/100)</f>
        <v/>
      </c>
      <c r="N5684" s="11" t="n"/>
      <c r="R5684" s="7" t="n"/>
      <c r="T5684" s="7" t="n"/>
      <c r="U5684" s="7">
        <f>IF($C5684="","",T5684*X5684/100)</f>
        <v/>
      </c>
      <c r="V5684" s="7">
        <f>IF($C5684="","",T5684-U5684)</f>
        <v/>
      </c>
      <c r="X5684">
        <f>IF($C5684="","",IF($AD5684=1,Settings!$C$8,IF($AC5684=1,Settings!$C$6,Settings!$C$7))*100)</f>
        <v/>
      </c>
      <c r="Y5684" s="7">
        <f>IF($C5684="","",V5684-M5684)</f>
        <v/>
      </c>
      <c r="AA5684">
        <f>IF($C5684="","",IF(COUNTIF($C$2:$C5684,$C5684)=1,1,0))</f>
        <v/>
      </c>
      <c r="AB5684">
        <f>IF($AA5684=1,SUMPRODUCT(--($AE$2:$AE$6001&lt;$AE5684))+1,"")</f>
        <v/>
      </c>
      <c r="AC5684">
        <f>IF($C5684="","",IF(OR($W5684=TRUE(),$W5684="TRUE"),0,1))</f>
        <v/>
      </c>
      <c r="AD5684">
        <f>IF($C5684="","",IF($Z5684="Yes",1,0))</f>
        <v/>
      </c>
      <c r="AE5684">
        <f>IF($AA5684=1,IFERROR(IF(VALUE($C5684)&lt;100000000,VALUE($C5684),1000000000),IFERROR(IF(VALUE(MID($C5684,2,20))&lt;100000000,VALUE(MID($C5684,2,20)),1000000000),1000000000))+ROW()/100000,"")</f>
        <v/>
      </c>
    </row>
    <row r="5685">
      <c r="M5685" s="7">
        <f>IF($C5685="","",L5685*V5685/100)</f>
        <v/>
      </c>
      <c r="N5685" s="11" t="n"/>
      <c r="R5685" s="7" t="n"/>
      <c r="T5685" s="7" t="n"/>
      <c r="U5685" s="7">
        <f>IF($C5685="","",T5685*X5685/100)</f>
        <v/>
      </c>
      <c r="V5685" s="7">
        <f>IF($C5685="","",T5685-U5685)</f>
        <v/>
      </c>
      <c r="X5685">
        <f>IF($C5685="","",IF($AD5685=1,Settings!$C$8,IF($AC5685=1,Settings!$C$6,Settings!$C$7))*100)</f>
        <v/>
      </c>
      <c r="Y5685" s="7">
        <f>IF($C5685="","",V5685-M5685)</f>
        <v/>
      </c>
      <c r="AA5685">
        <f>IF($C5685="","",IF(COUNTIF($C$2:$C5685,$C5685)=1,1,0))</f>
        <v/>
      </c>
      <c r="AB5685">
        <f>IF($AA5685=1,SUMPRODUCT(--($AE$2:$AE$6001&lt;$AE5685))+1,"")</f>
        <v/>
      </c>
      <c r="AC5685">
        <f>IF($C5685="","",IF(OR($W5685=TRUE(),$W5685="TRUE"),0,1))</f>
        <v/>
      </c>
      <c r="AD5685">
        <f>IF($C5685="","",IF($Z5685="Yes",1,0))</f>
        <v/>
      </c>
      <c r="AE5685">
        <f>IF($AA5685=1,IFERROR(IF(VALUE($C5685)&lt;100000000,VALUE($C5685),1000000000),IFERROR(IF(VALUE(MID($C5685,2,20))&lt;100000000,VALUE(MID($C5685,2,20)),1000000000),1000000000))+ROW()/100000,"")</f>
        <v/>
      </c>
    </row>
    <row r="5686">
      <c r="M5686" s="7">
        <f>IF($C5686="","",L5686*V5686/100)</f>
        <v/>
      </c>
      <c r="N5686" s="11" t="n"/>
      <c r="R5686" s="7" t="n"/>
      <c r="T5686" s="7" t="n"/>
      <c r="U5686" s="7">
        <f>IF($C5686="","",T5686*X5686/100)</f>
        <v/>
      </c>
      <c r="V5686" s="7">
        <f>IF($C5686="","",T5686-U5686)</f>
        <v/>
      </c>
      <c r="X5686">
        <f>IF($C5686="","",IF($AD5686=1,Settings!$C$8,IF($AC5686=1,Settings!$C$6,Settings!$C$7))*100)</f>
        <v/>
      </c>
      <c r="Y5686" s="7">
        <f>IF($C5686="","",V5686-M5686)</f>
        <v/>
      </c>
      <c r="AA5686">
        <f>IF($C5686="","",IF(COUNTIF($C$2:$C5686,$C5686)=1,1,0))</f>
        <v/>
      </c>
      <c r="AB5686">
        <f>IF($AA5686=1,SUMPRODUCT(--($AE$2:$AE$6001&lt;$AE5686))+1,"")</f>
        <v/>
      </c>
      <c r="AC5686">
        <f>IF($C5686="","",IF(OR($W5686=TRUE(),$W5686="TRUE"),0,1))</f>
        <v/>
      </c>
      <c r="AD5686">
        <f>IF($C5686="","",IF($Z5686="Yes",1,0))</f>
        <v/>
      </c>
      <c r="AE5686">
        <f>IF($AA5686=1,IFERROR(IF(VALUE($C5686)&lt;100000000,VALUE($C5686),1000000000),IFERROR(IF(VALUE(MID($C5686,2,20))&lt;100000000,VALUE(MID($C5686,2,20)),1000000000),1000000000))+ROW()/100000,"")</f>
        <v/>
      </c>
    </row>
    <row r="5687">
      <c r="M5687" s="7">
        <f>IF($C5687="","",L5687*V5687/100)</f>
        <v/>
      </c>
      <c r="N5687" s="11" t="n"/>
      <c r="R5687" s="7" t="n"/>
      <c r="T5687" s="7" t="n"/>
      <c r="U5687" s="7">
        <f>IF($C5687="","",T5687*X5687/100)</f>
        <v/>
      </c>
      <c r="V5687" s="7">
        <f>IF($C5687="","",T5687-U5687)</f>
        <v/>
      </c>
      <c r="X5687">
        <f>IF($C5687="","",IF($AD5687=1,Settings!$C$8,IF($AC5687=1,Settings!$C$6,Settings!$C$7))*100)</f>
        <v/>
      </c>
      <c r="Y5687" s="7">
        <f>IF($C5687="","",V5687-M5687)</f>
        <v/>
      </c>
      <c r="AA5687">
        <f>IF($C5687="","",IF(COUNTIF($C$2:$C5687,$C5687)=1,1,0))</f>
        <v/>
      </c>
      <c r="AB5687">
        <f>IF($AA5687=1,SUMPRODUCT(--($AE$2:$AE$6001&lt;$AE5687))+1,"")</f>
        <v/>
      </c>
      <c r="AC5687">
        <f>IF($C5687="","",IF(OR($W5687=TRUE(),$W5687="TRUE"),0,1))</f>
        <v/>
      </c>
      <c r="AD5687">
        <f>IF($C5687="","",IF($Z5687="Yes",1,0))</f>
        <v/>
      </c>
      <c r="AE5687">
        <f>IF($AA5687=1,IFERROR(IF(VALUE($C5687)&lt;100000000,VALUE($C5687),1000000000),IFERROR(IF(VALUE(MID($C5687,2,20))&lt;100000000,VALUE(MID($C5687,2,20)),1000000000),1000000000))+ROW()/100000,"")</f>
        <v/>
      </c>
    </row>
    <row r="5688">
      <c r="M5688" s="7">
        <f>IF($C5688="","",L5688*V5688/100)</f>
        <v/>
      </c>
      <c r="N5688" s="11" t="n"/>
      <c r="R5688" s="7" t="n"/>
      <c r="T5688" s="7" t="n"/>
      <c r="U5688" s="7">
        <f>IF($C5688="","",T5688*X5688/100)</f>
        <v/>
      </c>
      <c r="V5688" s="7">
        <f>IF($C5688="","",T5688-U5688)</f>
        <v/>
      </c>
      <c r="X5688">
        <f>IF($C5688="","",IF($AD5688=1,Settings!$C$8,IF($AC5688=1,Settings!$C$6,Settings!$C$7))*100)</f>
        <v/>
      </c>
      <c r="Y5688" s="7">
        <f>IF($C5688="","",V5688-M5688)</f>
        <v/>
      </c>
      <c r="AA5688">
        <f>IF($C5688="","",IF(COUNTIF($C$2:$C5688,$C5688)=1,1,0))</f>
        <v/>
      </c>
      <c r="AB5688">
        <f>IF($AA5688=1,SUMPRODUCT(--($AE$2:$AE$6001&lt;$AE5688))+1,"")</f>
        <v/>
      </c>
      <c r="AC5688">
        <f>IF($C5688="","",IF(OR($W5688=TRUE(),$W5688="TRUE"),0,1))</f>
        <v/>
      </c>
      <c r="AD5688">
        <f>IF($C5688="","",IF($Z5688="Yes",1,0))</f>
        <v/>
      </c>
      <c r="AE5688">
        <f>IF($AA5688=1,IFERROR(IF(VALUE($C5688)&lt;100000000,VALUE($C5688),1000000000),IFERROR(IF(VALUE(MID($C5688,2,20))&lt;100000000,VALUE(MID($C5688,2,20)),1000000000),1000000000))+ROW()/100000,"")</f>
        <v/>
      </c>
    </row>
    <row r="5689">
      <c r="M5689" s="7">
        <f>IF($C5689="","",L5689*V5689/100)</f>
        <v/>
      </c>
      <c r="N5689" s="11" t="n"/>
      <c r="R5689" s="7" t="n"/>
      <c r="T5689" s="7" t="n"/>
      <c r="U5689" s="7">
        <f>IF($C5689="","",T5689*X5689/100)</f>
        <v/>
      </c>
      <c r="V5689" s="7">
        <f>IF($C5689="","",T5689-U5689)</f>
        <v/>
      </c>
      <c r="X5689">
        <f>IF($C5689="","",IF($AD5689=1,Settings!$C$8,IF($AC5689=1,Settings!$C$6,Settings!$C$7))*100)</f>
        <v/>
      </c>
      <c r="Y5689" s="7">
        <f>IF($C5689="","",V5689-M5689)</f>
        <v/>
      </c>
      <c r="AA5689">
        <f>IF($C5689="","",IF(COUNTIF($C$2:$C5689,$C5689)=1,1,0))</f>
        <v/>
      </c>
      <c r="AB5689">
        <f>IF($AA5689=1,SUMPRODUCT(--($AE$2:$AE$6001&lt;$AE5689))+1,"")</f>
        <v/>
      </c>
      <c r="AC5689">
        <f>IF($C5689="","",IF(OR($W5689=TRUE(),$W5689="TRUE"),0,1))</f>
        <v/>
      </c>
      <c r="AD5689">
        <f>IF($C5689="","",IF($Z5689="Yes",1,0))</f>
        <v/>
      </c>
      <c r="AE5689">
        <f>IF($AA5689=1,IFERROR(IF(VALUE($C5689)&lt;100000000,VALUE($C5689),1000000000),IFERROR(IF(VALUE(MID($C5689,2,20))&lt;100000000,VALUE(MID($C5689,2,20)),1000000000),1000000000))+ROW()/100000,"")</f>
        <v/>
      </c>
    </row>
    <row r="5690">
      <c r="M5690" s="7">
        <f>IF($C5690="","",L5690*V5690/100)</f>
        <v/>
      </c>
      <c r="N5690" s="11" t="n"/>
      <c r="R5690" s="7" t="n"/>
      <c r="T5690" s="7" t="n"/>
      <c r="U5690" s="7">
        <f>IF($C5690="","",T5690*X5690/100)</f>
        <v/>
      </c>
      <c r="V5690" s="7">
        <f>IF($C5690="","",T5690-U5690)</f>
        <v/>
      </c>
      <c r="X5690">
        <f>IF($C5690="","",IF($AD5690=1,Settings!$C$8,IF($AC5690=1,Settings!$C$6,Settings!$C$7))*100)</f>
        <v/>
      </c>
      <c r="Y5690" s="7">
        <f>IF($C5690="","",V5690-M5690)</f>
        <v/>
      </c>
      <c r="AA5690">
        <f>IF($C5690="","",IF(COUNTIF($C$2:$C5690,$C5690)=1,1,0))</f>
        <v/>
      </c>
      <c r="AB5690">
        <f>IF($AA5690=1,SUMPRODUCT(--($AE$2:$AE$6001&lt;$AE5690))+1,"")</f>
        <v/>
      </c>
      <c r="AC5690">
        <f>IF($C5690="","",IF(OR($W5690=TRUE(),$W5690="TRUE"),0,1))</f>
        <v/>
      </c>
      <c r="AD5690">
        <f>IF($C5690="","",IF($Z5690="Yes",1,0))</f>
        <v/>
      </c>
      <c r="AE5690">
        <f>IF($AA5690=1,IFERROR(IF(VALUE($C5690)&lt;100000000,VALUE($C5690),1000000000),IFERROR(IF(VALUE(MID($C5690,2,20))&lt;100000000,VALUE(MID($C5690,2,20)),1000000000),1000000000))+ROW()/100000,"")</f>
        <v/>
      </c>
    </row>
    <row r="5691">
      <c r="M5691" s="7">
        <f>IF($C5691="","",L5691*V5691/100)</f>
        <v/>
      </c>
      <c r="N5691" s="11" t="n"/>
      <c r="R5691" s="7" t="n"/>
      <c r="T5691" s="7" t="n"/>
      <c r="U5691" s="7">
        <f>IF($C5691="","",T5691*X5691/100)</f>
        <v/>
      </c>
      <c r="V5691" s="7">
        <f>IF($C5691="","",T5691-U5691)</f>
        <v/>
      </c>
      <c r="X5691">
        <f>IF($C5691="","",IF($AD5691=1,Settings!$C$8,IF($AC5691=1,Settings!$C$6,Settings!$C$7))*100)</f>
        <v/>
      </c>
      <c r="Y5691" s="7">
        <f>IF($C5691="","",V5691-M5691)</f>
        <v/>
      </c>
      <c r="AA5691">
        <f>IF($C5691="","",IF(COUNTIF($C$2:$C5691,$C5691)=1,1,0))</f>
        <v/>
      </c>
      <c r="AB5691">
        <f>IF($AA5691=1,SUMPRODUCT(--($AE$2:$AE$6001&lt;$AE5691))+1,"")</f>
        <v/>
      </c>
      <c r="AC5691">
        <f>IF($C5691="","",IF(OR($W5691=TRUE(),$W5691="TRUE"),0,1))</f>
        <v/>
      </c>
      <c r="AD5691">
        <f>IF($C5691="","",IF($Z5691="Yes",1,0))</f>
        <v/>
      </c>
      <c r="AE5691">
        <f>IF($AA5691=1,IFERROR(IF(VALUE($C5691)&lt;100000000,VALUE($C5691),1000000000),IFERROR(IF(VALUE(MID($C5691,2,20))&lt;100000000,VALUE(MID($C5691,2,20)),1000000000),1000000000))+ROW()/100000,"")</f>
        <v/>
      </c>
    </row>
    <row r="5692">
      <c r="M5692" s="7">
        <f>IF($C5692="","",L5692*V5692/100)</f>
        <v/>
      </c>
      <c r="N5692" s="11" t="n"/>
      <c r="R5692" s="7" t="n"/>
      <c r="T5692" s="7" t="n"/>
      <c r="U5692" s="7">
        <f>IF($C5692="","",T5692*X5692/100)</f>
        <v/>
      </c>
      <c r="V5692" s="7">
        <f>IF($C5692="","",T5692-U5692)</f>
        <v/>
      </c>
      <c r="X5692">
        <f>IF($C5692="","",IF($AD5692=1,Settings!$C$8,IF($AC5692=1,Settings!$C$6,Settings!$C$7))*100)</f>
        <v/>
      </c>
      <c r="Y5692" s="7">
        <f>IF($C5692="","",V5692-M5692)</f>
        <v/>
      </c>
      <c r="AA5692">
        <f>IF($C5692="","",IF(COUNTIF($C$2:$C5692,$C5692)=1,1,0))</f>
        <v/>
      </c>
      <c r="AB5692">
        <f>IF($AA5692=1,SUMPRODUCT(--($AE$2:$AE$6001&lt;$AE5692))+1,"")</f>
        <v/>
      </c>
      <c r="AC5692">
        <f>IF($C5692="","",IF(OR($W5692=TRUE(),$W5692="TRUE"),0,1))</f>
        <v/>
      </c>
      <c r="AD5692">
        <f>IF($C5692="","",IF($Z5692="Yes",1,0))</f>
        <v/>
      </c>
      <c r="AE5692">
        <f>IF($AA5692=1,IFERROR(IF(VALUE($C5692)&lt;100000000,VALUE($C5692),1000000000),IFERROR(IF(VALUE(MID($C5692,2,20))&lt;100000000,VALUE(MID($C5692,2,20)),1000000000),1000000000))+ROW()/100000,"")</f>
        <v/>
      </c>
    </row>
    <row r="5693">
      <c r="M5693" s="7">
        <f>IF($C5693="","",L5693*V5693/100)</f>
        <v/>
      </c>
      <c r="N5693" s="11" t="n"/>
      <c r="R5693" s="7" t="n"/>
      <c r="T5693" s="7" t="n"/>
      <c r="U5693" s="7">
        <f>IF($C5693="","",T5693*X5693/100)</f>
        <v/>
      </c>
      <c r="V5693" s="7">
        <f>IF($C5693="","",T5693-U5693)</f>
        <v/>
      </c>
      <c r="X5693">
        <f>IF($C5693="","",IF($AD5693=1,Settings!$C$8,IF($AC5693=1,Settings!$C$6,Settings!$C$7))*100)</f>
        <v/>
      </c>
      <c r="Y5693" s="7">
        <f>IF($C5693="","",V5693-M5693)</f>
        <v/>
      </c>
      <c r="AA5693">
        <f>IF($C5693="","",IF(COUNTIF($C$2:$C5693,$C5693)=1,1,0))</f>
        <v/>
      </c>
      <c r="AB5693">
        <f>IF($AA5693=1,SUMPRODUCT(--($AE$2:$AE$6001&lt;$AE5693))+1,"")</f>
        <v/>
      </c>
      <c r="AC5693">
        <f>IF($C5693="","",IF(OR($W5693=TRUE(),$W5693="TRUE"),0,1))</f>
        <v/>
      </c>
      <c r="AD5693">
        <f>IF($C5693="","",IF($Z5693="Yes",1,0))</f>
        <v/>
      </c>
      <c r="AE5693">
        <f>IF($AA5693=1,IFERROR(IF(VALUE($C5693)&lt;100000000,VALUE($C5693),1000000000),IFERROR(IF(VALUE(MID($C5693,2,20))&lt;100000000,VALUE(MID($C5693,2,20)),1000000000),1000000000))+ROW()/100000,"")</f>
        <v/>
      </c>
    </row>
    <row r="5694">
      <c r="M5694" s="7">
        <f>IF($C5694="","",L5694*V5694/100)</f>
        <v/>
      </c>
      <c r="N5694" s="11" t="n"/>
      <c r="R5694" s="7" t="n"/>
      <c r="T5694" s="7" t="n"/>
      <c r="U5694" s="7">
        <f>IF($C5694="","",T5694*X5694/100)</f>
        <v/>
      </c>
      <c r="V5694" s="7">
        <f>IF($C5694="","",T5694-U5694)</f>
        <v/>
      </c>
      <c r="X5694">
        <f>IF($C5694="","",IF($AD5694=1,Settings!$C$8,IF($AC5694=1,Settings!$C$6,Settings!$C$7))*100)</f>
        <v/>
      </c>
      <c r="Y5694" s="7">
        <f>IF($C5694="","",V5694-M5694)</f>
        <v/>
      </c>
      <c r="AA5694">
        <f>IF($C5694="","",IF(COUNTIF($C$2:$C5694,$C5694)=1,1,0))</f>
        <v/>
      </c>
      <c r="AB5694">
        <f>IF($AA5694=1,SUMPRODUCT(--($AE$2:$AE$6001&lt;$AE5694))+1,"")</f>
        <v/>
      </c>
      <c r="AC5694">
        <f>IF($C5694="","",IF(OR($W5694=TRUE(),$W5694="TRUE"),0,1))</f>
        <v/>
      </c>
      <c r="AD5694">
        <f>IF($C5694="","",IF($Z5694="Yes",1,0))</f>
        <v/>
      </c>
      <c r="AE5694">
        <f>IF($AA5694=1,IFERROR(IF(VALUE($C5694)&lt;100000000,VALUE($C5694),1000000000),IFERROR(IF(VALUE(MID($C5694,2,20))&lt;100000000,VALUE(MID($C5694,2,20)),1000000000),1000000000))+ROW()/100000,"")</f>
        <v/>
      </c>
    </row>
    <row r="5695">
      <c r="M5695" s="7">
        <f>IF($C5695="","",L5695*V5695/100)</f>
        <v/>
      </c>
      <c r="N5695" s="11" t="n"/>
      <c r="R5695" s="7" t="n"/>
      <c r="T5695" s="7" t="n"/>
      <c r="U5695" s="7">
        <f>IF($C5695="","",T5695*X5695/100)</f>
        <v/>
      </c>
      <c r="V5695" s="7">
        <f>IF($C5695="","",T5695-U5695)</f>
        <v/>
      </c>
      <c r="X5695">
        <f>IF($C5695="","",IF($AD5695=1,Settings!$C$8,IF($AC5695=1,Settings!$C$6,Settings!$C$7))*100)</f>
        <v/>
      </c>
      <c r="Y5695" s="7">
        <f>IF($C5695="","",V5695-M5695)</f>
        <v/>
      </c>
      <c r="AA5695">
        <f>IF($C5695="","",IF(COUNTIF($C$2:$C5695,$C5695)=1,1,0))</f>
        <v/>
      </c>
      <c r="AB5695">
        <f>IF($AA5695=1,SUMPRODUCT(--($AE$2:$AE$6001&lt;$AE5695))+1,"")</f>
        <v/>
      </c>
      <c r="AC5695">
        <f>IF($C5695="","",IF(OR($W5695=TRUE(),$W5695="TRUE"),0,1))</f>
        <v/>
      </c>
      <c r="AD5695">
        <f>IF($C5695="","",IF($Z5695="Yes",1,0))</f>
        <v/>
      </c>
      <c r="AE5695">
        <f>IF($AA5695=1,IFERROR(IF(VALUE($C5695)&lt;100000000,VALUE($C5695),1000000000),IFERROR(IF(VALUE(MID($C5695,2,20))&lt;100000000,VALUE(MID($C5695,2,20)),1000000000),1000000000))+ROW()/100000,"")</f>
        <v/>
      </c>
    </row>
    <row r="5696">
      <c r="M5696" s="7">
        <f>IF($C5696="","",L5696*V5696/100)</f>
        <v/>
      </c>
      <c r="N5696" s="11" t="n"/>
      <c r="R5696" s="7" t="n"/>
      <c r="T5696" s="7" t="n"/>
      <c r="U5696" s="7">
        <f>IF($C5696="","",T5696*X5696/100)</f>
        <v/>
      </c>
      <c r="V5696" s="7">
        <f>IF($C5696="","",T5696-U5696)</f>
        <v/>
      </c>
      <c r="X5696">
        <f>IF($C5696="","",IF($AD5696=1,Settings!$C$8,IF($AC5696=1,Settings!$C$6,Settings!$C$7))*100)</f>
        <v/>
      </c>
      <c r="Y5696" s="7">
        <f>IF($C5696="","",V5696-M5696)</f>
        <v/>
      </c>
      <c r="AA5696">
        <f>IF($C5696="","",IF(COUNTIF($C$2:$C5696,$C5696)=1,1,0))</f>
        <v/>
      </c>
      <c r="AB5696">
        <f>IF($AA5696=1,SUMPRODUCT(--($AE$2:$AE$6001&lt;$AE5696))+1,"")</f>
        <v/>
      </c>
      <c r="AC5696">
        <f>IF($C5696="","",IF(OR($W5696=TRUE(),$W5696="TRUE"),0,1))</f>
        <v/>
      </c>
      <c r="AD5696">
        <f>IF($C5696="","",IF($Z5696="Yes",1,0))</f>
        <v/>
      </c>
      <c r="AE5696">
        <f>IF($AA5696=1,IFERROR(IF(VALUE($C5696)&lt;100000000,VALUE($C5696),1000000000),IFERROR(IF(VALUE(MID($C5696,2,20))&lt;100000000,VALUE(MID($C5696,2,20)),1000000000),1000000000))+ROW()/100000,"")</f>
        <v/>
      </c>
    </row>
    <row r="5697">
      <c r="M5697" s="7">
        <f>IF($C5697="","",L5697*V5697/100)</f>
        <v/>
      </c>
      <c r="N5697" s="11" t="n"/>
      <c r="R5697" s="7" t="n"/>
      <c r="T5697" s="7" t="n"/>
      <c r="U5697" s="7">
        <f>IF($C5697="","",T5697*X5697/100)</f>
        <v/>
      </c>
      <c r="V5697" s="7">
        <f>IF($C5697="","",T5697-U5697)</f>
        <v/>
      </c>
      <c r="X5697">
        <f>IF($C5697="","",IF($AD5697=1,Settings!$C$8,IF($AC5697=1,Settings!$C$6,Settings!$C$7))*100)</f>
        <v/>
      </c>
      <c r="Y5697" s="7">
        <f>IF($C5697="","",V5697-M5697)</f>
        <v/>
      </c>
      <c r="AA5697">
        <f>IF($C5697="","",IF(COUNTIF($C$2:$C5697,$C5697)=1,1,0))</f>
        <v/>
      </c>
      <c r="AB5697">
        <f>IF($AA5697=1,SUMPRODUCT(--($AE$2:$AE$6001&lt;$AE5697))+1,"")</f>
        <v/>
      </c>
      <c r="AC5697">
        <f>IF($C5697="","",IF(OR($W5697=TRUE(),$W5697="TRUE"),0,1))</f>
        <v/>
      </c>
      <c r="AD5697">
        <f>IF($C5697="","",IF($Z5697="Yes",1,0))</f>
        <v/>
      </c>
      <c r="AE5697">
        <f>IF($AA5697=1,IFERROR(IF(VALUE($C5697)&lt;100000000,VALUE($C5697),1000000000),IFERROR(IF(VALUE(MID($C5697,2,20))&lt;100000000,VALUE(MID($C5697,2,20)),1000000000),1000000000))+ROW()/100000,"")</f>
        <v/>
      </c>
    </row>
    <row r="5698">
      <c r="M5698" s="7">
        <f>IF($C5698="","",L5698*V5698/100)</f>
        <v/>
      </c>
      <c r="N5698" s="11" t="n"/>
      <c r="R5698" s="7" t="n"/>
      <c r="T5698" s="7" t="n"/>
      <c r="U5698" s="7">
        <f>IF($C5698="","",T5698*X5698/100)</f>
        <v/>
      </c>
      <c r="V5698" s="7">
        <f>IF($C5698="","",T5698-U5698)</f>
        <v/>
      </c>
      <c r="X5698">
        <f>IF($C5698="","",IF($AD5698=1,Settings!$C$8,IF($AC5698=1,Settings!$C$6,Settings!$C$7))*100)</f>
        <v/>
      </c>
      <c r="Y5698" s="7">
        <f>IF($C5698="","",V5698-M5698)</f>
        <v/>
      </c>
      <c r="AA5698">
        <f>IF($C5698="","",IF(COUNTIF($C$2:$C5698,$C5698)=1,1,0))</f>
        <v/>
      </c>
      <c r="AB5698">
        <f>IF($AA5698=1,SUMPRODUCT(--($AE$2:$AE$6001&lt;$AE5698))+1,"")</f>
        <v/>
      </c>
      <c r="AC5698">
        <f>IF($C5698="","",IF(OR($W5698=TRUE(),$W5698="TRUE"),0,1))</f>
        <v/>
      </c>
      <c r="AD5698">
        <f>IF($C5698="","",IF($Z5698="Yes",1,0))</f>
        <v/>
      </c>
      <c r="AE5698">
        <f>IF($AA5698=1,IFERROR(IF(VALUE($C5698)&lt;100000000,VALUE($C5698),1000000000),IFERROR(IF(VALUE(MID($C5698,2,20))&lt;100000000,VALUE(MID($C5698,2,20)),1000000000),1000000000))+ROW()/100000,"")</f>
        <v/>
      </c>
    </row>
    <row r="5699">
      <c r="M5699" s="7">
        <f>IF($C5699="","",L5699*V5699/100)</f>
        <v/>
      </c>
      <c r="N5699" s="11" t="n"/>
      <c r="R5699" s="7" t="n"/>
      <c r="T5699" s="7" t="n"/>
      <c r="U5699" s="7">
        <f>IF($C5699="","",T5699*X5699/100)</f>
        <v/>
      </c>
      <c r="V5699" s="7">
        <f>IF($C5699="","",T5699-U5699)</f>
        <v/>
      </c>
      <c r="X5699">
        <f>IF($C5699="","",IF($AD5699=1,Settings!$C$8,IF($AC5699=1,Settings!$C$6,Settings!$C$7))*100)</f>
        <v/>
      </c>
      <c r="Y5699" s="7">
        <f>IF($C5699="","",V5699-M5699)</f>
        <v/>
      </c>
      <c r="AA5699">
        <f>IF($C5699="","",IF(COUNTIF($C$2:$C5699,$C5699)=1,1,0))</f>
        <v/>
      </c>
      <c r="AB5699">
        <f>IF($AA5699=1,SUMPRODUCT(--($AE$2:$AE$6001&lt;$AE5699))+1,"")</f>
        <v/>
      </c>
      <c r="AC5699">
        <f>IF($C5699="","",IF(OR($W5699=TRUE(),$W5699="TRUE"),0,1))</f>
        <v/>
      </c>
      <c r="AD5699">
        <f>IF($C5699="","",IF($Z5699="Yes",1,0))</f>
        <v/>
      </c>
      <c r="AE5699">
        <f>IF($AA5699=1,IFERROR(IF(VALUE($C5699)&lt;100000000,VALUE($C5699),1000000000),IFERROR(IF(VALUE(MID($C5699,2,20))&lt;100000000,VALUE(MID($C5699,2,20)),1000000000),1000000000))+ROW()/100000,"")</f>
        <v/>
      </c>
    </row>
    <row r="5700">
      <c r="M5700" s="7">
        <f>IF($C5700="","",L5700*V5700/100)</f>
        <v/>
      </c>
      <c r="N5700" s="11" t="n"/>
      <c r="R5700" s="7" t="n"/>
      <c r="T5700" s="7" t="n"/>
      <c r="U5700" s="7">
        <f>IF($C5700="","",T5700*X5700/100)</f>
        <v/>
      </c>
      <c r="V5700" s="7">
        <f>IF($C5700="","",T5700-U5700)</f>
        <v/>
      </c>
      <c r="X5700">
        <f>IF($C5700="","",IF($AD5700=1,Settings!$C$8,IF($AC5700=1,Settings!$C$6,Settings!$C$7))*100)</f>
        <v/>
      </c>
      <c r="Y5700" s="7">
        <f>IF($C5700="","",V5700-M5700)</f>
        <v/>
      </c>
      <c r="AA5700">
        <f>IF($C5700="","",IF(COUNTIF($C$2:$C5700,$C5700)=1,1,0))</f>
        <v/>
      </c>
      <c r="AB5700">
        <f>IF($AA5700=1,SUMPRODUCT(--($AE$2:$AE$6001&lt;$AE5700))+1,"")</f>
        <v/>
      </c>
      <c r="AC5700">
        <f>IF($C5700="","",IF(OR($W5700=TRUE(),$W5700="TRUE"),0,1))</f>
        <v/>
      </c>
      <c r="AD5700">
        <f>IF($C5700="","",IF($Z5700="Yes",1,0))</f>
        <v/>
      </c>
      <c r="AE5700">
        <f>IF($AA5700=1,IFERROR(IF(VALUE($C5700)&lt;100000000,VALUE($C5700),1000000000),IFERROR(IF(VALUE(MID($C5700,2,20))&lt;100000000,VALUE(MID($C5700,2,20)),1000000000),1000000000))+ROW()/100000,"")</f>
        <v/>
      </c>
    </row>
    <row r="5701">
      <c r="M5701" s="7">
        <f>IF($C5701="","",L5701*V5701/100)</f>
        <v/>
      </c>
      <c r="N5701" s="11" t="n"/>
      <c r="R5701" s="7" t="n"/>
      <c r="T5701" s="7" t="n"/>
      <c r="U5701" s="7">
        <f>IF($C5701="","",T5701*X5701/100)</f>
        <v/>
      </c>
      <c r="V5701" s="7">
        <f>IF($C5701="","",T5701-U5701)</f>
        <v/>
      </c>
      <c r="X5701">
        <f>IF($C5701="","",IF($AD5701=1,Settings!$C$8,IF($AC5701=1,Settings!$C$6,Settings!$C$7))*100)</f>
        <v/>
      </c>
      <c r="Y5701" s="7">
        <f>IF($C5701="","",V5701-M5701)</f>
        <v/>
      </c>
      <c r="AA5701">
        <f>IF($C5701="","",IF(COUNTIF($C$2:$C5701,$C5701)=1,1,0))</f>
        <v/>
      </c>
      <c r="AB5701">
        <f>IF($AA5701=1,SUMPRODUCT(--($AE$2:$AE$6001&lt;$AE5701))+1,"")</f>
        <v/>
      </c>
      <c r="AC5701">
        <f>IF($C5701="","",IF(OR($W5701=TRUE(),$W5701="TRUE"),0,1))</f>
        <v/>
      </c>
      <c r="AD5701">
        <f>IF($C5701="","",IF($Z5701="Yes",1,0))</f>
        <v/>
      </c>
      <c r="AE5701">
        <f>IF($AA5701=1,IFERROR(IF(VALUE($C5701)&lt;100000000,VALUE($C5701),1000000000),IFERROR(IF(VALUE(MID($C5701,2,20))&lt;100000000,VALUE(MID($C5701,2,20)),1000000000),1000000000))+ROW()/100000,"")</f>
        <v/>
      </c>
    </row>
    <row r="5702">
      <c r="M5702" s="7">
        <f>IF($C5702="","",L5702*V5702/100)</f>
        <v/>
      </c>
      <c r="N5702" s="11" t="n"/>
      <c r="R5702" s="7" t="n"/>
      <c r="T5702" s="7" t="n"/>
      <c r="U5702" s="7">
        <f>IF($C5702="","",T5702*X5702/100)</f>
        <v/>
      </c>
      <c r="V5702" s="7">
        <f>IF($C5702="","",T5702-U5702)</f>
        <v/>
      </c>
      <c r="X5702">
        <f>IF($C5702="","",IF($AD5702=1,Settings!$C$8,IF($AC5702=1,Settings!$C$6,Settings!$C$7))*100)</f>
        <v/>
      </c>
      <c r="Y5702" s="7">
        <f>IF($C5702="","",V5702-M5702)</f>
        <v/>
      </c>
      <c r="AA5702">
        <f>IF($C5702="","",IF(COUNTIF($C$2:$C5702,$C5702)=1,1,0))</f>
        <v/>
      </c>
      <c r="AB5702">
        <f>IF($AA5702=1,SUMPRODUCT(--($AE$2:$AE$6001&lt;$AE5702))+1,"")</f>
        <v/>
      </c>
      <c r="AC5702">
        <f>IF($C5702="","",IF(OR($W5702=TRUE(),$W5702="TRUE"),0,1))</f>
        <v/>
      </c>
      <c r="AD5702">
        <f>IF($C5702="","",IF($Z5702="Yes",1,0))</f>
        <v/>
      </c>
      <c r="AE5702">
        <f>IF($AA5702=1,IFERROR(IF(VALUE($C5702)&lt;100000000,VALUE($C5702),1000000000),IFERROR(IF(VALUE(MID($C5702,2,20))&lt;100000000,VALUE(MID($C5702,2,20)),1000000000),1000000000))+ROW()/100000,"")</f>
        <v/>
      </c>
    </row>
    <row r="5703">
      <c r="M5703" s="7">
        <f>IF($C5703="","",L5703*V5703/100)</f>
        <v/>
      </c>
      <c r="N5703" s="11" t="n"/>
      <c r="R5703" s="7" t="n"/>
      <c r="T5703" s="7" t="n"/>
      <c r="U5703" s="7">
        <f>IF($C5703="","",T5703*X5703/100)</f>
        <v/>
      </c>
      <c r="V5703" s="7">
        <f>IF($C5703="","",T5703-U5703)</f>
        <v/>
      </c>
      <c r="X5703">
        <f>IF($C5703="","",IF($AD5703=1,Settings!$C$8,IF($AC5703=1,Settings!$C$6,Settings!$C$7))*100)</f>
        <v/>
      </c>
      <c r="Y5703" s="7">
        <f>IF($C5703="","",V5703-M5703)</f>
        <v/>
      </c>
      <c r="AA5703">
        <f>IF($C5703="","",IF(COUNTIF($C$2:$C5703,$C5703)=1,1,0))</f>
        <v/>
      </c>
      <c r="AB5703">
        <f>IF($AA5703=1,SUMPRODUCT(--($AE$2:$AE$6001&lt;$AE5703))+1,"")</f>
        <v/>
      </c>
      <c r="AC5703">
        <f>IF($C5703="","",IF(OR($W5703=TRUE(),$W5703="TRUE"),0,1))</f>
        <v/>
      </c>
      <c r="AD5703">
        <f>IF($C5703="","",IF($Z5703="Yes",1,0))</f>
        <v/>
      </c>
      <c r="AE5703">
        <f>IF($AA5703=1,IFERROR(IF(VALUE($C5703)&lt;100000000,VALUE($C5703),1000000000),IFERROR(IF(VALUE(MID($C5703,2,20))&lt;100000000,VALUE(MID($C5703,2,20)),1000000000),1000000000))+ROW()/100000,"")</f>
        <v/>
      </c>
    </row>
    <row r="5704">
      <c r="M5704" s="7">
        <f>IF($C5704="","",L5704*V5704/100)</f>
        <v/>
      </c>
      <c r="N5704" s="11" t="n"/>
      <c r="R5704" s="7" t="n"/>
      <c r="T5704" s="7" t="n"/>
      <c r="U5704" s="7">
        <f>IF($C5704="","",T5704*X5704/100)</f>
        <v/>
      </c>
      <c r="V5704" s="7">
        <f>IF($C5704="","",T5704-U5704)</f>
        <v/>
      </c>
      <c r="X5704">
        <f>IF($C5704="","",IF($AD5704=1,Settings!$C$8,IF($AC5704=1,Settings!$C$6,Settings!$C$7))*100)</f>
        <v/>
      </c>
      <c r="Y5704" s="7">
        <f>IF($C5704="","",V5704-M5704)</f>
        <v/>
      </c>
      <c r="AA5704">
        <f>IF($C5704="","",IF(COUNTIF($C$2:$C5704,$C5704)=1,1,0))</f>
        <v/>
      </c>
      <c r="AB5704">
        <f>IF($AA5704=1,SUMPRODUCT(--($AE$2:$AE$6001&lt;$AE5704))+1,"")</f>
        <v/>
      </c>
      <c r="AC5704">
        <f>IF($C5704="","",IF(OR($W5704=TRUE(),$W5704="TRUE"),0,1))</f>
        <v/>
      </c>
      <c r="AD5704">
        <f>IF($C5704="","",IF($Z5704="Yes",1,0))</f>
        <v/>
      </c>
      <c r="AE5704">
        <f>IF($AA5704=1,IFERROR(IF(VALUE($C5704)&lt;100000000,VALUE($C5704),1000000000),IFERROR(IF(VALUE(MID($C5704,2,20))&lt;100000000,VALUE(MID($C5704,2,20)),1000000000),1000000000))+ROW()/100000,"")</f>
        <v/>
      </c>
    </row>
    <row r="5705">
      <c r="M5705" s="7">
        <f>IF($C5705="","",L5705*V5705/100)</f>
        <v/>
      </c>
      <c r="N5705" s="11" t="n"/>
      <c r="R5705" s="7" t="n"/>
      <c r="T5705" s="7" t="n"/>
      <c r="U5705" s="7">
        <f>IF($C5705="","",T5705*X5705/100)</f>
        <v/>
      </c>
      <c r="V5705" s="7">
        <f>IF($C5705="","",T5705-U5705)</f>
        <v/>
      </c>
      <c r="X5705">
        <f>IF($C5705="","",IF($AD5705=1,Settings!$C$8,IF($AC5705=1,Settings!$C$6,Settings!$C$7))*100)</f>
        <v/>
      </c>
      <c r="Y5705" s="7">
        <f>IF($C5705="","",V5705-M5705)</f>
        <v/>
      </c>
      <c r="AA5705">
        <f>IF($C5705="","",IF(COUNTIF($C$2:$C5705,$C5705)=1,1,0))</f>
        <v/>
      </c>
      <c r="AB5705">
        <f>IF($AA5705=1,SUMPRODUCT(--($AE$2:$AE$6001&lt;$AE5705))+1,"")</f>
        <v/>
      </c>
      <c r="AC5705">
        <f>IF($C5705="","",IF(OR($W5705=TRUE(),$W5705="TRUE"),0,1))</f>
        <v/>
      </c>
      <c r="AD5705">
        <f>IF($C5705="","",IF($Z5705="Yes",1,0))</f>
        <v/>
      </c>
      <c r="AE5705">
        <f>IF($AA5705=1,IFERROR(IF(VALUE($C5705)&lt;100000000,VALUE($C5705),1000000000),IFERROR(IF(VALUE(MID($C5705,2,20))&lt;100000000,VALUE(MID($C5705,2,20)),1000000000),1000000000))+ROW()/100000,"")</f>
        <v/>
      </c>
    </row>
    <row r="5706">
      <c r="M5706" s="7">
        <f>IF($C5706="","",L5706*V5706/100)</f>
        <v/>
      </c>
      <c r="N5706" s="11" t="n"/>
      <c r="R5706" s="7" t="n"/>
      <c r="T5706" s="7" t="n"/>
      <c r="U5706" s="7">
        <f>IF($C5706="","",T5706*X5706/100)</f>
        <v/>
      </c>
      <c r="V5706" s="7">
        <f>IF($C5706="","",T5706-U5706)</f>
        <v/>
      </c>
      <c r="X5706">
        <f>IF($C5706="","",IF($AD5706=1,Settings!$C$8,IF($AC5706=1,Settings!$C$6,Settings!$C$7))*100)</f>
        <v/>
      </c>
      <c r="Y5706" s="7">
        <f>IF($C5706="","",V5706-M5706)</f>
        <v/>
      </c>
      <c r="AA5706">
        <f>IF($C5706="","",IF(COUNTIF($C$2:$C5706,$C5706)=1,1,0))</f>
        <v/>
      </c>
      <c r="AB5706">
        <f>IF($AA5706=1,SUMPRODUCT(--($AE$2:$AE$6001&lt;$AE5706))+1,"")</f>
        <v/>
      </c>
      <c r="AC5706">
        <f>IF($C5706="","",IF(OR($W5706=TRUE(),$W5706="TRUE"),0,1))</f>
        <v/>
      </c>
      <c r="AD5706">
        <f>IF($C5706="","",IF($Z5706="Yes",1,0))</f>
        <v/>
      </c>
      <c r="AE5706">
        <f>IF($AA5706=1,IFERROR(IF(VALUE($C5706)&lt;100000000,VALUE($C5706),1000000000),IFERROR(IF(VALUE(MID($C5706,2,20))&lt;100000000,VALUE(MID($C5706,2,20)),1000000000),1000000000))+ROW()/100000,"")</f>
        <v/>
      </c>
    </row>
    <row r="5707">
      <c r="M5707" s="7">
        <f>IF($C5707="","",L5707*V5707/100)</f>
        <v/>
      </c>
      <c r="N5707" s="11" t="n"/>
      <c r="R5707" s="7" t="n"/>
      <c r="T5707" s="7" t="n"/>
      <c r="U5707" s="7">
        <f>IF($C5707="","",T5707*X5707/100)</f>
        <v/>
      </c>
      <c r="V5707" s="7">
        <f>IF($C5707="","",T5707-U5707)</f>
        <v/>
      </c>
      <c r="X5707">
        <f>IF($C5707="","",IF($AD5707=1,Settings!$C$8,IF($AC5707=1,Settings!$C$6,Settings!$C$7))*100)</f>
        <v/>
      </c>
      <c r="Y5707" s="7">
        <f>IF($C5707="","",V5707-M5707)</f>
        <v/>
      </c>
      <c r="AA5707">
        <f>IF($C5707="","",IF(COUNTIF($C$2:$C5707,$C5707)=1,1,0))</f>
        <v/>
      </c>
      <c r="AB5707">
        <f>IF($AA5707=1,SUMPRODUCT(--($AE$2:$AE$6001&lt;$AE5707))+1,"")</f>
        <v/>
      </c>
      <c r="AC5707">
        <f>IF($C5707="","",IF(OR($W5707=TRUE(),$W5707="TRUE"),0,1))</f>
        <v/>
      </c>
      <c r="AD5707">
        <f>IF($C5707="","",IF($Z5707="Yes",1,0))</f>
        <v/>
      </c>
      <c r="AE5707">
        <f>IF($AA5707=1,IFERROR(IF(VALUE($C5707)&lt;100000000,VALUE($C5707),1000000000),IFERROR(IF(VALUE(MID($C5707,2,20))&lt;100000000,VALUE(MID($C5707,2,20)),1000000000),1000000000))+ROW()/100000,"")</f>
        <v/>
      </c>
    </row>
    <row r="5708">
      <c r="M5708" s="7">
        <f>IF($C5708="","",L5708*V5708/100)</f>
        <v/>
      </c>
      <c r="N5708" s="11" t="n"/>
      <c r="R5708" s="7" t="n"/>
      <c r="T5708" s="7" t="n"/>
      <c r="U5708" s="7">
        <f>IF($C5708="","",T5708*X5708/100)</f>
        <v/>
      </c>
      <c r="V5708" s="7">
        <f>IF($C5708="","",T5708-U5708)</f>
        <v/>
      </c>
      <c r="X5708">
        <f>IF($C5708="","",IF($AD5708=1,Settings!$C$8,IF($AC5708=1,Settings!$C$6,Settings!$C$7))*100)</f>
        <v/>
      </c>
      <c r="Y5708" s="7">
        <f>IF($C5708="","",V5708-M5708)</f>
        <v/>
      </c>
      <c r="AA5708">
        <f>IF($C5708="","",IF(COUNTIF($C$2:$C5708,$C5708)=1,1,0))</f>
        <v/>
      </c>
      <c r="AB5708">
        <f>IF($AA5708=1,SUMPRODUCT(--($AE$2:$AE$6001&lt;$AE5708))+1,"")</f>
        <v/>
      </c>
      <c r="AC5708">
        <f>IF($C5708="","",IF(OR($W5708=TRUE(),$W5708="TRUE"),0,1))</f>
        <v/>
      </c>
      <c r="AD5708">
        <f>IF($C5708="","",IF($Z5708="Yes",1,0))</f>
        <v/>
      </c>
      <c r="AE5708">
        <f>IF($AA5708=1,IFERROR(IF(VALUE($C5708)&lt;100000000,VALUE($C5708),1000000000),IFERROR(IF(VALUE(MID($C5708,2,20))&lt;100000000,VALUE(MID($C5708,2,20)),1000000000),1000000000))+ROW()/100000,"")</f>
        <v/>
      </c>
    </row>
    <row r="5709">
      <c r="M5709" s="7">
        <f>IF($C5709="","",L5709*V5709/100)</f>
        <v/>
      </c>
      <c r="N5709" s="11" t="n"/>
      <c r="R5709" s="7" t="n"/>
      <c r="T5709" s="7" t="n"/>
      <c r="U5709" s="7">
        <f>IF($C5709="","",T5709*X5709/100)</f>
        <v/>
      </c>
      <c r="V5709" s="7">
        <f>IF($C5709="","",T5709-U5709)</f>
        <v/>
      </c>
      <c r="X5709">
        <f>IF($C5709="","",IF($AD5709=1,Settings!$C$8,IF($AC5709=1,Settings!$C$6,Settings!$C$7))*100)</f>
        <v/>
      </c>
      <c r="Y5709" s="7">
        <f>IF($C5709="","",V5709-M5709)</f>
        <v/>
      </c>
      <c r="AA5709">
        <f>IF($C5709="","",IF(COUNTIF($C$2:$C5709,$C5709)=1,1,0))</f>
        <v/>
      </c>
      <c r="AB5709">
        <f>IF($AA5709=1,SUMPRODUCT(--($AE$2:$AE$6001&lt;$AE5709))+1,"")</f>
        <v/>
      </c>
      <c r="AC5709">
        <f>IF($C5709="","",IF(OR($W5709=TRUE(),$W5709="TRUE"),0,1))</f>
        <v/>
      </c>
      <c r="AD5709">
        <f>IF($C5709="","",IF($Z5709="Yes",1,0))</f>
        <v/>
      </c>
      <c r="AE5709">
        <f>IF($AA5709=1,IFERROR(IF(VALUE($C5709)&lt;100000000,VALUE($C5709),1000000000),IFERROR(IF(VALUE(MID($C5709,2,20))&lt;100000000,VALUE(MID($C5709,2,20)),1000000000),1000000000))+ROW()/100000,"")</f>
        <v/>
      </c>
    </row>
    <row r="5710">
      <c r="M5710" s="7">
        <f>IF($C5710="","",L5710*V5710/100)</f>
        <v/>
      </c>
      <c r="N5710" s="11" t="n"/>
      <c r="R5710" s="7" t="n"/>
      <c r="T5710" s="7" t="n"/>
      <c r="U5710" s="7">
        <f>IF($C5710="","",T5710*X5710/100)</f>
        <v/>
      </c>
      <c r="V5710" s="7">
        <f>IF($C5710="","",T5710-U5710)</f>
        <v/>
      </c>
      <c r="X5710">
        <f>IF($C5710="","",IF($AD5710=1,Settings!$C$8,IF($AC5710=1,Settings!$C$6,Settings!$C$7))*100)</f>
        <v/>
      </c>
      <c r="Y5710" s="7">
        <f>IF($C5710="","",V5710-M5710)</f>
        <v/>
      </c>
      <c r="AA5710">
        <f>IF($C5710="","",IF(COUNTIF($C$2:$C5710,$C5710)=1,1,0))</f>
        <v/>
      </c>
      <c r="AB5710">
        <f>IF($AA5710=1,SUMPRODUCT(--($AE$2:$AE$6001&lt;$AE5710))+1,"")</f>
        <v/>
      </c>
      <c r="AC5710">
        <f>IF($C5710="","",IF(OR($W5710=TRUE(),$W5710="TRUE"),0,1))</f>
        <v/>
      </c>
      <c r="AD5710">
        <f>IF($C5710="","",IF($Z5710="Yes",1,0))</f>
        <v/>
      </c>
      <c r="AE5710">
        <f>IF($AA5710=1,IFERROR(IF(VALUE($C5710)&lt;100000000,VALUE($C5710),1000000000),IFERROR(IF(VALUE(MID($C5710,2,20))&lt;100000000,VALUE(MID($C5710,2,20)),1000000000),1000000000))+ROW()/100000,"")</f>
        <v/>
      </c>
    </row>
    <row r="5711">
      <c r="M5711" s="7">
        <f>IF($C5711="","",L5711*V5711/100)</f>
        <v/>
      </c>
      <c r="N5711" s="11" t="n"/>
      <c r="R5711" s="7" t="n"/>
      <c r="T5711" s="7" t="n"/>
      <c r="U5711" s="7">
        <f>IF($C5711="","",T5711*X5711/100)</f>
        <v/>
      </c>
      <c r="V5711" s="7">
        <f>IF($C5711="","",T5711-U5711)</f>
        <v/>
      </c>
      <c r="X5711">
        <f>IF($C5711="","",IF($AD5711=1,Settings!$C$8,IF($AC5711=1,Settings!$C$6,Settings!$C$7))*100)</f>
        <v/>
      </c>
      <c r="Y5711" s="7">
        <f>IF($C5711="","",V5711-M5711)</f>
        <v/>
      </c>
      <c r="AA5711">
        <f>IF($C5711="","",IF(COUNTIF($C$2:$C5711,$C5711)=1,1,0))</f>
        <v/>
      </c>
      <c r="AB5711">
        <f>IF($AA5711=1,SUMPRODUCT(--($AE$2:$AE$6001&lt;$AE5711))+1,"")</f>
        <v/>
      </c>
      <c r="AC5711">
        <f>IF($C5711="","",IF(OR($W5711=TRUE(),$W5711="TRUE"),0,1))</f>
        <v/>
      </c>
      <c r="AD5711">
        <f>IF($C5711="","",IF($Z5711="Yes",1,0))</f>
        <v/>
      </c>
      <c r="AE5711">
        <f>IF($AA5711=1,IFERROR(IF(VALUE($C5711)&lt;100000000,VALUE($C5711),1000000000),IFERROR(IF(VALUE(MID($C5711,2,20))&lt;100000000,VALUE(MID($C5711,2,20)),1000000000),1000000000))+ROW()/100000,"")</f>
        <v/>
      </c>
    </row>
    <row r="5712">
      <c r="M5712" s="7">
        <f>IF($C5712="","",L5712*V5712/100)</f>
        <v/>
      </c>
      <c r="N5712" s="11" t="n"/>
      <c r="R5712" s="7" t="n"/>
      <c r="T5712" s="7" t="n"/>
      <c r="U5712" s="7">
        <f>IF($C5712="","",T5712*X5712/100)</f>
        <v/>
      </c>
      <c r="V5712" s="7">
        <f>IF($C5712="","",T5712-U5712)</f>
        <v/>
      </c>
      <c r="X5712">
        <f>IF($C5712="","",IF($AD5712=1,Settings!$C$8,IF($AC5712=1,Settings!$C$6,Settings!$C$7))*100)</f>
        <v/>
      </c>
      <c r="Y5712" s="7">
        <f>IF($C5712="","",V5712-M5712)</f>
        <v/>
      </c>
      <c r="AA5712">
        <f>IF($C5712="","",IF(COUNTIF($C$2:$C5712,$C5712)=1,1,0))</f>
        <v/>
      </c>
      <c r="AB5712">
        <f>IF($AA5712=1,SUMPRODUCT(--($AE$2:$AE$6001&lt;$AE5712))+1,"")</f>
        <v/>
      </c>
      <c r="AC5712">
        <f>IF($C5712="","",IF(OR($W5712=TRUE(),$W5712="TRUE"),0,1))</f>
        <v/>
      </c>
      <c r="AD5712">
        <f>IF($C5712="","",IF($Z5712="Yes",1,0))</f>
        <v/>
      </c>
      <c r="AE5712">
        <f>IF($AA5712=1,IFERROR(IF(VALUE($C5712)&lt;100000000,VALUE($C5712),1000000000),IFERROR(IF(VALUE(MID($C5712,2,20))&lt;100000000,VALUE(MID($C5712,2,20)),1000000000),1000000000))+ROW()/100000,"")</f>
        <v/>
      </c>
    </row>
    <row r="5713">
      <c r="M5713" s="7">
        <f>IF($C5713="","",L5713*V5713/100)</f>
        <v/>
      </c>
      <c r="N5713" s="11" t="n"/>
      <c r="R5713" s="7" t="n"/>
      <c r="T5713" s="7" t="n"/>
      <c r="U5713" s="7">
        <f>IF($C5713="","",T5713*X5713/100)</f>
        <v/>
      </c>
      <c r="V5713" s="7">
        <f>IF($C5713="","",T5713-U5713)</f>
        <v/>
      </c>
      <c r="X5713">
        <f>IF($C5713="","",IF($AD5713=1,Settings!$C$8,IF($AC5713=1,Settings!$C$6,Settings!$C$7))*100)</f>
        <v/>
      </c>
      <c r="Y5713" s="7">
        <f>IF($C5713="","",V5713-M5713)</f>
        <v/>
      </c>
      <c r="AA5713">
        <f>IF($C5713="","",IF(COUNTIF($C$2:$C5713,$C5713)=1,1,0))</f>
        <v/>
      </c>
      <c r="AB5713">
        <f>IF($AA5713=1,SUMPRODUCT(--($AE$2:$AE$6001&lt;$AE5713))+1,"")</f>
        <v/>
      </c>
      <c r="AC5713">
        <f>IF($C5713="","",IF(OR($W5713=TRUE(),$W5713="TRUE"),0,1))</f>
        <v/>
      </c>
      <c r="AD5713">
        <f>IF($C5713="","",IF($Z5713="Yes",1,0))</f>
        <v/>
      </c>
      <c r="AE5713">
        <f>IF($AA5713=1,IFERROR(IF(VALUE($C5713)&lt;100000000,VALUE($C5713),1000000000),IFERROR(IF(VALUE(MID($C5713,2,20))&lt;100000000,VALUE(MID($C5713,2,20)),1000000000),1000000000))+ROW()/100000,"")</f>
        <v/>
      </c>
    </row>
    <row r="5714">
      <c r="M5714" s="7">
        <f>IF($C5714="","",L5714*V5714/100)</f>
        <v/>
      </c>
      <c r="N5714" s="11" t="n"/>
      <c r="R5714" s="7" t="n"/>
      <c r="T5714" s="7" t="n"/>
      <c r="U5714" s="7">
        <f>IF($C5714="","",T5714*X5714/100)</f>
        <v/>
      </c>
      <c r="V5714" s="7">
        <f>IF($C5714="","",T5714-U5714)</f>
        <v/>
      </c>
      <c r="X5714">
        <f>IF($C5714="","",IF($AD5714=1,Settings!$C$8,IF($AC5714=1,Settings!$C$6,Settings!$C$7))*100)</f>
        <v/>
      </c>
      <c r="Y5714" s="7">
        <f>IF($C5714="","",V5714-M5714)</f>
        <v/>
      </c>
      <c r="AA5714">
        <f>IF($C5714="","",IF(COUNTIF($C$2:$C5714,$C5714)=1,1,0))</f>
        <v/>
      </c>
      <c r="AB5714">
        <f>IF($AA5714=1,SUMPRODUCT(--($AE$2:$AE$6001&lt;$AE5714))+1,"")</f>
        <v/>
      </c>
      <c r="AC5714">
        <f>IF($C5714="","",IF(OR($W5714=TRUE(),$W5714="TRUE"),0,1))</f>
        <v/>
      </c>
      <c r="AD5714">
        <f>IF($C5714="","",IF($Z5714="Yes",1,0))</f>
        <v/>
      </c>
      <c r="AE5714">
        <f>IF($AA5714=1,IFERROR(IF(VALUE($C5714)&lt;100000000,VALUE($C5714),1000000000),IFERROR(IF(VALUE(MID($C5714,2,20))&lt;100000000,VALUE(MID($C5714,2,20)),1000000000),1000000000))+ROW()/100000,"")</f>
        <v/>
      </c>
    </row>
    <row r="5715">
      <c r="M5715" s="7">
        <f>IF($C5715="","",L5715*V5715/100)</f>
        <v/>
      </c>
      <c r="N5715" s="11" t="n"/>
      <c r="R5715" s="7" t="n"/>
      <c r="T5715" s="7" t="n"/>
      <c r="U5715" s="7">
        <f>IF($C5715="","",T5715*X5715/100)</f>
        <v/>
      </c>
      <c r="V5715" s="7">
        <f>IF($C5715="","",T5715-U5715)</f>
        <v/>
      </c>
      <c r="X5715">
        <f>IF($C5715="","",IF($AD5715=1,Settings!$C$8,IF($AC5715=1,Settings!$C$6,Settings!$C$7))*100)</f>
        <v/>
      </c>
      <c r="Y5715" s="7">
        <f>IF($C5715="","",V5715-M5715)</f>
        <v/>
      </c>
      <c r="AA5715">
        <f>IF($C5715="","",IF(COUNTIF($C$2:$C5715,$C5715)=1,1,0))</f>
        <v/>
      </c>
      <c r="AB5715">
        <f>IF($AA5715=1,SUMPRODUCT(--($AE$2:$AE$6001&lt;$AE5715))+1,"")</f>
        <v/>
      </c>
      <c r="AC5715">
        <f>IF($C5715="","",IF(OR($W5715=TRUE(),$W5715="TRUE"),0,1))</f>
        <v/>
      </c>
      <c r="AD5715">
        <f>IF($C5715="","",IF($Z5715="Yes",1,0))</f>
        <v/>
      </c>
      <c r="AE5715">
        <f>IF($AA5715=1,IFERROR(IF(VALUE($C5715)&lt;100000000,VALUE($C5715),1000000000),IFERROR(IF(VALUE(MID($C5715,2,20))&lt;100000000,VALUE(MID($C5715,2,20)),1000000000),1000000000))+ROW()/100000,"")</f>
        <v/>
      </c>
    </row>
    <row r="5716">
      <c r="M5716" s="7">
        <f>IF($C5716="","",L5716*V5716/100)</f>
        <v/>
      </c>
      <c r="N5716" s="11" t="n"/>
      <c r="R5716" s="7" t="n"/>
      <c r="T5716" s="7" t="n"/>
      <c r="U5716" s="7">
        <f>IF($C5716="","",T5716*X5716/100)</f>
        <v/>
      </c>
      <c r="V5716" s="7">
        <f>IF($C5716="","",T5716-U5716)</f>
        <v/>
      </c>
      <c r="X5716">
        <f>IF($C5716="","",IF($AD5716=1,Settings!$C$8,IF($AC5716=1,Settings!$C$6,Settings!$C$7))*100)</f>
        <v/>
      </c>
      <c r="Y5716" s="7">
        <f>IF($C5716="","",V5716-M5716)</f>
        <v/>
      </c>
      <c r="AA5716">
        <f>IF($C5716="","",IF(COUNTIF($C$2:$C5716,$C5716)=1,1,0))</f>
        <v/>
      </c>
      <c r="AB5716">
        <f>IF($AA5716=1,SUMPRODUCT(--($AE$2:$AE$6001&lt;$AE5716))+1,"")</f>
        <v/>
      </c>
      <c r="AC5716">
        <f>IF($C5716="","",IF(OR($W5716=TRUE(),$W5716="TRUE"),0,1))</f>
        <v/>
      </c>
      <c r="AD5716">
        <f>IF($C5716="","",IF($Z5716="Yes",1,0))</f>
        <v/>
      </c>
      <c r="AE5716">
        <f>IF($AA5716=1,IFERROR(IF(VALUE($C5716)&lt;100000000,VALUE($C5716),1000000000),IFERROR(IF(VALUE(MID($C5716,2,20))&lt;100000000,VALUE(MID($C5716,2,20)),1000000000),1000000000))+ROW()/100000,"")</f>
        <v/>
      </c>
    </row>
    <row r="5717">
      <c r="M5717" s="7">
        <f>IF($C5717="","",L5717*V5717/100)</f>
        <v/>
      </c>
      <c r="N5717" s="11" t="n"/>
      <c r="R5717" s="7" t="n"/>
      <c r="T5717" s="7" t="n"/>
      <c r="U5717" s="7">
        <f>IF($C5717="","",T5717*X5717/100)</f>
        <v/>
      </c>
      <c r="V5717" s="7">
        <f>IF($C5717="","",T5717-U5717)</f>
        <v/>
      </c>
      <c r="X5717">
        <f>IF($C5717="","",IF($AD5717=1,Settings!$C$8,IF($AC5717=1,Settings!$C$6,Settings!$C$7))*100)</f>
        <v/>
      </c>
      <c r="Y5717" s="7">
        <f>IF($C5717="","",V5717-M5717)</f>
        <v/>
      </c>
      <c r="AA5717">
        <f>IF($C5717="","",IF(COUNTIF($C$2:$C5717,$C5717)=1,1,0))</f>
        <v/>
      </c>
      <c r="AB5717">
        <f>IF($AA5717=1,SUMPRODUCT(--($AE$2:$AE$6001&lt;$AE5717))+1,"")</f>
        <v/>
      </c>
      <c r="AC5717">
        <f>IF($C5717="","",IF(OR($W5717=TRUE(),$W5717="TRUE"),0,1))</f>
        <v/>
      </c>
      <c r="AD5717">
        <f>IF($C5717="","",IF($Z5717="Yes",1,0))</f>
        <v/>
      </c>
      <c r="AE5717">
        <f>IF($AA5717=1,IFERROR(IF(VALUE($C5717)&lt;100000000,VALUE($C5717),1000000000),IFERROR(IF(VALUE(MID($C5717,2,20))&lt;100000000,VALUE(MID($C5717,2,20)),1000000000),1000000000))+ROW()/100000,"")</f>
        <v/>
      </c>
    </row>
    <row r="5718">
      <c r="M5718" s="7">
        <f>IF($C5718="","",L5718*V5718/100)</f>
        <v/>
      </c>
      <c r="N5718" s="11" t="n"/>
      <c r="R5718" s="7" t="n"/>
      <c r="T5718" s="7" t="n"/>
      <c r="U5718" s="7">
        <f>IF($C5718="","",T5718*X5718/100)</f>
        <v/>
      </c>
      <c r="V5718" s="7">
        <f>IF($C5718="","",T5718-U5718)</f>
        <v/>
      </c>
      <c r="X5718">
        <f>IF($C5718="","",IF($AD5718=1,Settings!$C$8,IF($AC5718=1,Settings!$C$6,Settings!$C$7))*100)</f>
        <v/>
      </c>
      <c r="Y5718" s="7">
        <f>IF($C5718="","",V5718-M5718)</f>
        <v/>
      </c>
      <c r="AA5718">
        <f>IF($C5718="","",IF(COUNTIF($C$2:$C5718,$C5718)=1,1,0))</f>
        <v/>
      </c>
      <c r="AB5718">
        <f>IF($AA5718=1,SUMPRODUCT(--($AE$2:$AE$6001&lt;$AE5718))+1,"")</f>
        <v/>
      </c>
      <c r="AC5718">
        <f>IF($C5718="","",IF(OR($W5718=TRUE(),$W5718="TRUE"),0,1))</f>
        <v/>
      </c>
      <c r="AD5718">
        <f>IF($C5718="","",IF($Z5718="Yes",1,0))</f>
        <v/>
      </c>
      <c r="AE5718">
        <f>IF($AA5718=1,IFERROR(IF(VALUE($C5718)&lt;100000000,VALUE($C5718),1000000000),IFERROR(IF(VALUE(MID($C5718,2,20))&lt;100000000,VALUE(MID($C5718,2,20)),1000000000),1000000000))+ROW()/100000,"")</f>
        <v/>
      </c>
    </row>
    <row r="5719">
      <c r="M5719" s="7">
        <f>IF($C5719="","",L5719*V5719/100)</f>
        <v/>
      </c>
      <c r="N5719" s="11" t="n"/>
      <c r="R5719" s="7" t="n"/>
      <c r="T5719" s="7" t="n"/>
      <c r="U5719" s="7">
        <f>IF($C5719="","",T5719*X5719/100)</f>
        <v/>
      </c>
      <c r="V5719" s="7">
        <f>IF($C5719="","",T5719-U5719)</f>
        <v/>
      </c>
      <c r="X5719">
        <f>IF($C5719="","",IF($AD5719=1,Settings!$C$8,IF($AC5719=1,Settings!$C$6,Settings!$C$7))*100)</f>
        <v/>
      </c>
      <c r="Y5719" s="7">
        <f>IF($C5719="","",V5719-M5719)</f>
        <v/>
      </c>
      <c r="AA5719">
        <f>IF($C5719="","",IF(COUNTIF($C$2:$C5719,$C5719)=1,1,0))</f>
        <v/>
      </c>
      <c r="AB5719">
        <f>IF($AA5719=1,SUMPRODUCT(--($AE$2:$AE$6001&lt;$AE5719))+1,"")</f>
        <v/>
      </c>
      <c r="AC5719">
        <f>IF($C5719="","",IF(OR($W5719=TRUE(),$W5719="TRUE"),0,1))</f>
        <v/>
      </c>
      <c r="AD5719">
        <f>IF($C5719="","",IF($Z5719="Yes",1,0))</f>
        <v/>
      </c>
      <c r="AE5719">
        <f>IF($AA5719=1,IFERROR(IF(VALUE($C5719)&lt;100000000,VALUE($C5719),1000000000),IFERROR(IF(VALUE(MID($C5719,2,20))&lt;100000000,VALUE(MID($C5719,2,20)),1000000000),1000000000))+ROW()/100000,"")</f>
        <v/>
      </c>
    </row>
    <row r="5720">
      <c r="M5720" s="7">
        <f>IF($C5720="","",L5720*V5720/100)</f>
        <v/>
      </c>
      <c r="N5720" s="11" t="n"/>
      <c r="R5720" s="7" t="n"/>
      <c r="T5720" s="7" t="n"/>
      <c r="U5720" s="7">
        <f>IF($C5720="","",T5720*X5720/100)</f>
        <v/>
      </c>
      <c r="V5720" s="7">
        <f>IF($C5720="","",T5720-U5720)</f>
        <v/>
      </c>
      <c r="X5720">
        <f>IF($C5720="","",IF($AD5720=1,Settings!$C$8,IF($AC5720=1,Settings!$C$6,Settings!$C$7))*100)</f>
        <v/>
      </c>
      <c r="Y5720" s="7">
        <f>IF($C5720="","",V5720-M5720)</f>
        <v/>
      </c>
      <c r="AA5720">
        <f>IF($C5720="","",IF(COUNTIF($C$2:$C5720,$C5720)=1,1,0))</f>
        <v/>
      </c>
      <c r="AB5720">
        <f>IF($AA5720=1,SUMPRODUCT(--($AE$2:$AE$6001&lt;$AE5720))+1,"")</f>
        <v/>
      </c>
      <c r="AC5720">
        <f>IF($C5720="","",IF(OR($W5720=TRUE(),$W5720="TRUE"),0,1))</f>
        <v/>
      </c>
      <c r="AD5720">
        <f>IF($C5720="","",IF($Z5720="Yes",1,0))</f>
        <v/>
      </c>
      <c r="AE5720">
        <f>IF($AA5720=1,IFERROR(IF(VALUE($C5720)&lt;100000000,VALUE($C5720),1000000000),IFERROR(IF(VALUE(MID($C5720,2,20))&lt;100000000,VALUE(MID($C5720,2,20)),1000000000),1000000000))+ROW()/100000,"")</f>
        <v/>
      </c>
    </row>
    <row r="5721">
      <c r="M5721" s="7">
        <f>IF($C5721="","",L5721*V5721/100)</f>
        <v/>
      </c>
      <c r="N5721" s="11" t="n"/>
      <c r="R5721" s="7" t="n"/>
      <c r="T5721" s="7" t="n"/>
      <c r="U5721" s="7">
        <f>IF($C5721="","",T5721*X5721/100)</f>
        <v/>
      </c>
      <c r="V5721" s="7">
        <f>IF($C5721="","",T5721-U5721)</f>
        <v/>
      </c>
      <c r="X5721">
        <f>IF($C5721="","",IF($AD5721=1,Settings!$C$8,IF($AC5721=1,Settings!$C$6,Settings!$C$7))*100)</f>
        <v/>
      </c>
      <c r="Y5721" s="7">
        <f>IF($C5721="","",V5721-M5721)</f>
        <v/>
      </c>
      <c r="AA5721">
        <f>IF($C5721="","",IF(COUNTIF($C$2:$C5721,$C5721)=1,1,0))</f>
        <v/>
      </c>
      <c r="AB5721">
        <f>IF($AA5721=1,SUMPRODUCT(--($AE$2:$AE$6001&lt;$AE5721))+1,"")</f>
        <v/>
      </c>
      <c r="AC5721">
        <f>IF($C5721="","",IF(OR($W5721=TRUE(),$W5721="TRUE"),0,1))</f>
        <v/>
      </c>
      <c r="AD5721">
        <f>IF($C5721="","",IF($Z5721="Yes",1,0))</f>
        <v/>
      </c>
      <c r="AE5721">
        <f>IF($AA5721=1,IFERROR(IF(VALUE($C5721)&lt;100000000,VALUE($C5721),1000000000),IFERROR(IF(VALUE(MID($C5721,2,20))&lt;100000000,VALUE(MID($C5721,2,20)),1000000000),1000000000))+ROW()/100000,"")</f>
        <v/>
      </c>
    </row>
    <row r="5722">
      <c r="M5722" s="7">
        <f>IF($C5722="","",L5722*V5722/100)</f>
        <v/>
      </c>
      <c r="N5722" s="11" t="n"/>
      <c r="R5722" s="7" t="n"/>
      <c r="T5722" s="7" t="n"/>
      <c r="U5722" s="7">
        <f>IF($C5722="","",T5722*X5722/100)</f>
        <v/>
      </c>
      <c r="V5722" s="7">
        <f>IF($C5722="","",T5722-U5722)</f>
        <v/>
      </c>
      <c r="X5722">
        <f>IF($C5722="","",IF($AD5722=1,Settings!$C$8,IF($AC5722=1,Settings!$C$6,Settings!$C$7))*100)</f>
        <v/>
      </c>
      <c r="Y5722" s="7">
        <f>IF($C5722="","",V5722-M5722)</f>
        <v/>
      </c>
      <c r="AA5722">
        <f>IF($C5722="","",IF(COUNTIF($C$2:$C5722,$C5722)=1,1,0))</f>
        <v/>
      </c>
      <c r="AB5722">
        <f>IF($AA5722=1,SUMPRODUCT(--($AE$2:$AE$6001&lt;$AE5722))+1,"")</f>
        <v/>
      </c>
      <c r="AC5722">
        <f>IF($C5722="","",IF(OR($W5722=TRUE(),$W5722="TRUE"),0,1))</f>
        <v/>
      </c>
      <c r="AD5722">
        <f>IF($C5722="","",IF($Z5722="Yes",1,0))</f>
        <v/>
      </c>
      <c r="AE5722">
        <f>IF($AA5722=1,IFERROR(IF(VALUE($C5722)&lt;100000000,VALUE($C5722),1000000000),IFERROR(IF(VALUE(MID($C5722,2,20))&lt;100000000,VALUE(MID($C5722,2,20)),1000000000),1000000000))+ROW()/100000,"")</f>
        <v/>
      </c>
    </row>
    <row r="5723">
      <c r="M5723" s="7">
        <f>IF($C5723="","",L5723*V5723/100)</f>
        <v/>
      </c>
      <c r="N5723" s="11" t="n"/>
      <c r="R5723" s="7" t="n"/>
      <c r="T5723" s="7" t="n"/>
      <c r="U5723" s="7">
        <f>IF($C5723="","",T5723*X5723/100)</f>
        <v/>
      </c>
      <c r="V5723" s="7">
        <f>IF($C5723="","",T5723-U5723)</f>
        <v/>
      </c>
      <c r="X5723">
        <f>IF($C5723="","",IF($AD5723=1,Settings!$C$8,IF($AC5723=1,Settings!$C$6,Settings!$C$7))*100)</f>
        <v/>
      </c>
      <c r="Y5723" s="7">
        <f>IF($C5723="","",V5723-M5723)</f>
        <v/>
      </c>
      <c r="AA5723">
        <f>IF($C5723="","",IF(COUNTIF($C$2:$C5723,$C5723)=1,1,0))</f>
        <v/>
      </c>
      <c r="AB5723">
        <f>IF($AA5723=1,SUMPRODUCT(--($AE$2:$AE$6001&lt;$AE5723))+1,"")</f>
        <v/>
      </c>
      <c r="AC5723">
        <f>IF($C5723="","",IF(OR($W5723=TRUE(),$W5723="TRUE"),0,1))</f>
        <v/>
      </c>
      <c r="AD5723">
        <f>IF($C5723="","",IF($Z5723="Yes",1,0))</f>
        <v/>
      </c>
      <c r="AE5723">
        <f>IF($AA5723=1,IFERROR(IF(VALUE($C5723)&lt;100000000,VALUE($C5723),1000000000),IFERROR(IF(VALUE(MID($C5723,2,20))&lt;100000000,VALUE(MID($C5723,2,20)),1000000000),1000000000))+ROW()/100000,"")</f>
        <v/>
      </c>
    </row>
    <row r="5724">
      <c r="M5724" s="7">
        <f>IF($C5724="","",L5724*V5724/100)</f>
        <v/>
      </c>
      <c r="N5724" s="11" t="n"/>
      <c r="R5724" s="7" t="n"/>
      <c r="T5724" s="7" t="n"/>
      <c r="U5724" s="7">
        <f>IF($C5724="","",T5724*X5724/100)</f>
        <v/>
      </c>
      <c r="V5724" s="7">
        <f>IF($C5724="","",T5724-U5724)</f>
        <v/>
      </c>
      <c r="X5724">
        <f>IF($C5724="","",IF($AD5724=1,Settings!$C$8,IF($AC5724=1,Settings!$C$6,Settings!$C$7))*100)</f>
        <v/>
      </c>
      <c r="Y5724" s="7">
        <f>IF($C5724="","",V5724-M5724)</f>
        <v/>
      </c>
      <c r="AA5724">
        <f>IF($C5724="","",IF(COUNTIF($C$2:$C5724,$C5724)=1,1,0))</f>
        <v/>
      </c>
      <c r="AB5724">
        <f>IF($AA5724=1,SUMPRODUCT(--($AE$2:$AE$6001&lt;$AE5724))+1,"")</f>
        <v/>
      </c>
      <c r="AC5724">
        <f>IF($C5724="","",IF(OR($W5724=TRUE(),$W5724="TRUE"),0,1))</f>
        <v/>
      </c>
      <c r="AD5724">
        <f>IF($C5724="","",IF($Z5724="Yes",1,0))</f>
        <v/>
      </c>
      <c r="AE5724">
        <f>IF($AA5724=1,IFERROR(IF(VALUE($C5724)&lt;100000000,VALUE($C5724),1000000000),IFERROR(IF(VALUE(MID($C5724,2,20))&lt;100000000,VALUE(MID($C5724,2,20)),1000000000),1000000000))+ROW()/100000,"")</f>
        <v/>
      </c>
    </row>
    <row r="5725">
      <c r="M5725" s="7">
        <f>IF($C5725="","",L5725*V5725/100)</f>
        <v/>
      </c>
      <c r="N5725" s="11" t="n"/>
      <c r="R5725" s="7" t="n"/>
      <c r="T5725" s="7" t="n"/>
      <c r="U5725" s="7">
        <f>IF($C5725="","",T5725*X5725/100)</f>
        <v/>
      </c>
      <c r="V5725" s="7">
        <f>IF($C5725="","",T5725-U5725)</f>
        <v/>
      </c>
      <c r="X5725">
        <f>IF($C5725="","",IF($AD5725=1,Settings!$C$8,IF($AC5725=1,Settings!$C$6,Settings!$C$7))*100)</f>
        <v/>
      </c>
      <c r="Y5725" s="7">
        <f>IF($C5725="","",V5725-M5725)</f>
        <v/>
      </c>
      <c r="AA5725">
        <f>IF($C5725="","",IF(COUNTIF($C$2:$C5725,$C5725)=1,1,0))</f>
        <v/>
      </c>
      <c r="AB5725">
        <f>IF($AA5725=1,SUMPRODUCT(--($AE$2:$AE$6001&lt;$AE5725))+1,"")</f>
        <v/>
      </c>
      <c r="AC5725">
        <f>IF($C5725="","",IF(OR($W5725=TRUE(),$W5725="TRUE"),0,1))</f>
        <v/>
      </c>
      <c r="AD5725">
        <f>IF($C5725="","",IF($Z5725="Yes",1,0))</f>
        <v/>
      </c>
      <c r="AE5725">
        <f>IF($AA5725=1,IFERROR(IF(VALUE($C5725)&lt;100000000,VALUE($C5725),1000000000),IFERROR(IF(VALUE(MID($C5725,2,20))&lt;100000000,VALUE(MID($C5725,2,20)),1000000000),1000000000))+ROW()/100000,"")</f>
        <v/>
      </c>
    </row>
    <row r="5726">
      <c r="M5726" s="7">
        <f>IF($C5726="","",L5726*V5726/100)</f>
        <v/>
      </c>
      <c r="N5726" s="11" t="n"/>
      <c r="R5726" s="7" t="n"/>
      <c r="T5726" s="7" t="n"/>
      <c r="U5726" s="7">
        <f>IF($C5726="","",T5726*X5726/100)</f>
        <v/>
      </c>
      <c r="V5726" s="7">
        <f>IF($C5726="","",T5726-U5726)</f>
        <v/>
      </c>
      <c r="X5726">
        <f>IF($C5726="","",IF($AD5726=1,Settings!$C$8,IF($AC5726=1,Settings!$C$6,Settings!$C$7))*100)</f>
        <v/>
      </c>
      <c r="Y5726" s="7">
        <f>IF($C5726="","",V5726-M5726)</f>
        <v/>
      </c>
      <c r="AA5726">
        <f>IF($C5726="","",IF(COUNTIF($C$2:$C5726,$C5726)=1,1,0))</f>
        <v/>
      </c>
      <c r="AB5726">
        <f>IF($AA5726=1,SUMPRODUCT(--($AE$2:$AE$6001&lt;$AE5726))+1,"")</f>
        <v/>
      </c>
      <c r="AC5726">
        <f>IF($C5726="","",IF(OR($W5726=TRUE(),$W5726="TRUE"),0,1))</f>
        <v/>
      </c>
      <c r="AD5726">
        <f>IF($C5726="","",IF($Z5726="Yes",1,0))</f>
        <v/>
      </c>
      <c r="AE5726">
        <f>IF($AA5726=1,IFERROR(IF(VALUE($C5726)&lt;100000000,VALUE($C5726),1000000000),IFERROR(IF(VALUE(MID($C5726,2,20))&lt;100000000,VALUE(MID($C5726,2,20)),1000000000),1000000000))+ROW()/100000,"")</f>
        <v/>
      </c>
    </row>
    <row r="5727">
      <c r="M5727" s="7">
        <f>IF($C5727="","",L5727*V5727/100)</f>
        <v/>
      </c>
      <c r="N5727" s="11" t="n"/>
      <c r="R5727" s="7" t="n"/>
      <c r="T5727" s="7" t="n"/>
      <c r="U5727" s="7">
        <f>IF($C5727="","",T5727*X5727/100)</f>
        <v/>
      </c>
      <c r="V5727" s="7">
        <f>IF($C5727="","",T5727-U5727)</f>
        <v/>
      </c>
      <c r="X5727">
        <f>IF($C5727="","",IF($AD5727=1,Settings!$C$8,IF($AC5727=1,Settings!$C$6,Settings!$C$7))*100)</f>
        <v/>
      </c>
      <c r="Y5727" s="7">
        <f>IF($C5727="","",V5727-M5727)</f>
        <v/>
      </c>
      <c r="AA5727">
        <f>IF($C5727="","",IF(COUNTIF($C$2:$C5727,$C5727)=1,1,0))</f>
        <v/>
      </c>
      <c r="AB5727">
        <f>IF($AA5727=1,SUMPRODUCT(--($AE$2:$AE$6001&lt;$AE5727))+1,"")</f>
        <v/>
      </c>
      <c r="AC5727">
        <f>IF($C5727="","",IF(OR($W5727=TRUE(),$W5727="TRUE"),0,1))</f>
        <v/>
      </c>
      <c r="AD5727">
        <f>IF($C5727="","",IF($Z5727="Yes",1,0))</f>
        <v/>
      </c>
      <c r="AE5727">
        <f>IF($AA5727=1,IFERROR(IF(VALUE($C5727)&lt;100000000,VALUE($C5727),1000000000),IFERROR(IF(VALUE(MID($C5727,2,20))&lt;100000000,VALUE(MID($C5727,2,20)),1000000000),1000000000))+ROW()/100000,"")</f>
        <v/>
      </c>
    </row>
    <row r="5728">
      <c r="M5728" s="7">
        <f>IF($C5728="","",L5728*V5728/100)</f>
        <v/>
      </c>
      <c r="N5728" s="11" t="n"/>
      <c r="R5728" s="7" t="n"/>
      <c r="T5728" s="7" t="n"/>
      <c r="U5728" s="7">
        <f>IF($C5728="","",T5728*X5728/100)</f>
        <v/>
      </c>
      <c r="V5728" s="7">
        <f>IF($C5728="","",T5728-U5728)</f>
        <v/>
      </c>
      <c r="X5728">
        <f>IF($C5728="","",IF($AD5728=1,Settings!$C$8,IF($AC5728=1,Settings!$C$6,Settings!$C$7))*100)</f>
        <v/>
      </c>
      <c r="Y5728" s="7">
        <f>IF($C5728="","",V5728-M5728)</f>
        <v/>
      </c>
      <c r="AA5728">
        <f>IF($C5728="","",IF(COUNTIF($C$2:$C5728,$C5728)=1,1,0))</f>
        <v/>
      </c>
      <c r="AB5728">
        <f>IF($AA5728=1,SUMPRODUCT(--($AE$2:$AE$6001&lt;$AE5728))+1,"")</f>
        <v/>
      </c>
      <c r="AC5728">
        <f>IF($C5728="","",IF(OR($W5728=TRUE(),$W5728="TRUE"),0,1))</f>
        <v/>
      </c>
      <c r="AD5728">
        <f>IF($C5728="","",IF($Z5728="Yes",1,0))</f>
        <v/>
      </c>
      <c r="AE5728">
        <f>IF($AA5728=1,IFERROR(IF(VALUE($C5728)&lt;100000000,VALUE($C5728),1000000000),IFERROR(IF(VALUE(MID($C5728,2,20))&lt;100000000,VALUE(MID($C5728,2,20)),1000000000),1000000000))+ROW()/100000,"")</f>
        <v/>
      </c>
    </row>
    <row r="5729">
      <c r="M5729" s="7">
        <f>IF($C5729="","",L5729*V5729/100)</f>
        <v/>
      </c>
      <c r="N5729" s="11" t="n"/>
      <c r="R5729" s="7" t="n"/>
      <c r="T5729" s="7" t="n"/>
      <c r="U5729" s="7">
        <f>IF($C5729="","",T5729*X5729/100)</f>
        <v/>
      </c>
      <c r="V5729" s="7">
        <f>IF($C5729="","",T5729-U5729)</f>
        <v/>
      </c>
      <c r="X5729">
        <f>IF($C5729="","",IF($AD5729=1,Settings!$C$8,IF($AC5729=1,Settings!$C$6,Settings!$C$7))*100)</f>
        <v/>
      </c>
      <c r="Y5729" s="7">
        <f>IF($C5729="","",V5729-M5729)</f>
        <v/>
      </c>
      <c r="AA5729">
        <f>IF($C5729="","",IF(COUNTIF($C$2:$C5729,$C5729)=1,1,0))</f>
        <v/>
      </c>
      <c r="AB5729">
        <f>IF($AA5729=1,SUMPRODUCT(--($AE$2:$AE$6001&lt;$AE5729))+1,"")</f>
        <v/>
      </c>
      <c r="AC5729">
        <f>IF($C5729="","",IF(OR($W5729=TRUE(),$W5729="TRUE"),0,1))</f>
        <v/>
      </c>
      <c r="AD5729">
        <f>IF($C5729="","",IF($Z5729="Yes",1,0))</f>
        <v/>
      </c>
      <c r="AE5729">
        <f>IF($AA5729=1,IFERROR(IF(VALUE($C5729)&lt;100000000,VALUE($C5729),1000000000),IFERROR(IF(VALUE(MID($C5729,2,20))&lt;100000000,VALUE(MID($C5729,2,20)),1000000000),1000000000))+ROW()/100000,"")</f>
        <v/>
      </c>
    </row>
    <row r="5730">
      <c r="M5730" s="7">
        <f>IF($C5730="","",L5730*V5730/100)</f>
        <v/>
      </c>
      <c r="N5730" s="11" t="n"/>
      <c r="R5730" s="7" t="n"/>
      <c r="T5730" s="7" t="n"/>
      <c r="U5730" s="7">
        <f>IF($C5730="","",T5730*X5730/100)</f>
        <v/>
      </c>
      <c r="V5730" s="7">
        <f>IF($C5730="","",T5730-U5730)</f>
        <v/>
      </c>
      <c r="X5730">
        <f>IF($C5730="","",IF($AD5730=1,Settings!$C$8,IF($AC5730=1,Settings!$C$6,Settings!$C$7))*100)</f>
        <v/>
      </c>
      <c r="Y5730" s="7">
        <f>IF($C5730="","",V5730-M5730)</f>
        <v/>
      </c>
      <c r="AA5730">
        <f>IF($C5730="","",IF(COUNTIF($C$2:$C5730,$C5730)=1,1,0))</f>
        <v/>
      </c>
      <c r="AB5730">
        <f>IF($AA5730=1,SUMPRODUCT(--($AE$2:$AE$6001&lt;$AE5730))+1,"")</f>
        <v/>
      </c>
      <c r="AC5730">
        <f>IF($C5730="","",IF(OR($W5730=TRUE(),$W5730="TRUE"),0,1))</f>
        <v/>
      </c>
      <c r="AD5730">
        <f>IF($C5730="","",IF($Z5730="Yes",1,0))</f>
        <v/>
      </c>
      <c r="AE5730">
        <f>IF($AA5730=1,IFERROR(IF(VALUE($C5730)&lt;100000000,VALUE($C5730),1000000000),IFERROR(IF(VALUE(MID($C5730,2,20))&lt;100000000,VALUE(MID($C5730,2,20)),1000000000),1000000000))+ROW()/100000,"")</f>
        <v/>
      </c>
    </row>
    <row r="5731">
      <c r="M5731" s="7">
        <f>IF($C5731="","",L5731*V5731/100)</f>
        <v/>
      </c>
      <c r="N5731" s="11" t="n"/>
      <c r="R5731" s="7" t="n"/>
      <c r="T5731" s="7" t="n"/>
      <c r="U5731" s="7">
        <f>IF($C5731="","",T5731*X5731/100)</f>
        <v/>
      </c>
      <c r="V5731" s="7">
        <f>IF($C5731="","",T5731-U5731)</f>
        <v/>
      </c>
      <c r="X5731">
        <f>IF($C5731="","",IF($AD5731=1,Settings!$C$8,IF($AC5731=1,Settings!$C$6,Settings!$C$7))*100)</f>
        <v/>
      </c>
      <c r="Y5731" s="7">
        <f>IF($C5731="","",V5731-M5731)</f>
        <v/>
      </c>
      <c r="AA5731">
        <f>IF($C5731="","",IF(COUNTIF($C$2:$C5731,$C5731)=1,1,0))</f>
        <v/>
      </c>
      <c r="AB5731">
        <f>IF($AA5731=1,SUMPRODUCT(--($AE$2:$AE$6001&lt;$AE5731))+1,"")</f>
        <v/>
      </c>
      <c r="AC5731">
        <f>IF($C5731="","",IF(OR($W5731=TRUE(),$W5731="TRUE"),0,1))</f>
        <v/>
      </c>
      <c r="AD5731">
        <f>IF($C5731="","",IF($Z5731="Yes",1,0))</f>
        <v/>
      </c>
      <c r="AE5731">
        <f>IF($AA5731=1,IFERROR(IF(VALUE($C5731)&lt;100000000,VALUE($C5731),1000000000),IFERROR(IF(VALUE(MID($C5731,2,20))&lt;100000000,VALUE(MID($C5731,2,20)),1000000000),1000000000))+ROW()/100000,"")</f>
        <v/>
      </c>
    </row>
    <row r="5732">
      <c r="M5732" s="7">
        <f>IF($C5732="","",L5732*V5732/100)</f>
        <v/>
      </c>
      <c r="N5732" s="11" t="n"/>
      <c r="R5732" s="7" t="n"/>
      <c r="T5732" s="7" t="n"/>
      <c r="U5732" s="7">
        <f>IF($C5732="","",T5732*X5732/100)</f>
        <v/>
      </c>
      <c r="V5732" s="7">
        <f>IF($C5732="","",T5732-U5732)</f>
        <v/>
      </c>
      <c r="X5732">
        <f>IF($C5732="","",IF($AD5732=1,Settings!$C$8,IF($AC5732=1,Settings!$C$6,Settings!$C$7))*100)</f>
        <v/>
      </c>
      <c r="Y5732" s="7">
        <f>IF($C5732="","",V5732-M5732)</f>
        <v/>
      </c>
      <c r="AA5732">
        <f>IF($C5732="","",IF(COUNTIF($C$2:$C5732,$C5732)=1,1,0))</f>
        <v/>
      </c>
      <c r="AB5732">
        <f>IF($AA5732=1,SUMPRODUCT(--($AE$2:$AE$6001&lt;$AE5732))+1,"")</f>
        <v/>
      </c>
      <c r="AC5732">
        <f>IF($C5732="","",IF(OR($W5732=TRUE(),$W5732="TRUE"),0,1))</f>
        <v/>
      </c>
      <c r="AD5732">
        <f>IF($C5732="","",IF($Z5732="Yes",1,0))</f>
        <v/>
      </c>
      <c r="AE5732">
        <f>IF($AA5732=1,IFERROR(IF(VALUE($C5732)&lt;100000000,VALUE($C5732),1000000000),IFERROR(IF(VALUE(MID($C5732,2,20))&lt;100000000,VALUE(MID($C5732,2,20)),1000000000),1000000000))+ROW()/100000,"")</f>
        <v/>
      </c>
    </row>
    <row r="5733">
      <c r="M5733" s="7">
        <f>IF($C5733="","",L5733*V5733/100)</f>
        <v/>
      </c>
      <c r="N5733" s="11" t="n"/>
      <c r="R5733" s="7" t="n"/>
      <c r="T5733" s="7" t="n"/>
      <c r="U5733" s="7">
        <f>IF($C5733="","",T5733*X5733/100)</f>
        <v/>
      </c>
      <c r="V5733" s="7">
        <f>IF($C5733="","",T5733-U5733)</f>
        <v/>
      </c>
      <c r="X5733">
        <f>IF($C5733="","",IF($AD5733=1,Settings!$C$8,IF($AC5733=1,Settings!$C$6,Settings!$C$7))*100)</f>
        <v/>
      </c>
      <c r="Y5733" s="7">
        <f>IF($C5733="","",V5733-M5733)</f>
        <v/>
      </c>
      <c r="AA5733">
        <f>IF($C5733="","",IF(COUNTIF($C$2:$C5733,$C5733)=1,1,0))</f>
        <v/>
      </c>
      <c r="AB5733">
        <f>IF($AA5733=1,SUMPRODUCT(--($AE$2:$AE$6001&lt;$AE5733))+1,"")</f>
        <v/>
      </c>
      <c r="AC5733">
        <f>IF($C5733="","",IF(OR($W5733=TRUE(),$W5733="TRUE"),0,1))</f>
        <v/>
      </c>
      <c r="AD5733">
        <f>IF($C5733="","",IF($Z5733="Yes",1,0))</f>
        <v/>
      </c>
      <c r="AE5733">
        <f>IF($AA5733=1,IFERROR(IF(VALUE($C5733)&lt;100000000,VALUE($C5733),1000000000),IFERROR(IF(VALUE(MID($C5733,2,20))&lt;100000000,VALUE(MID($C5733,2,20)),1000000000),1000000000))+ROW()/100000,"")</f>
        <v/>
      </c>
    </row>
    <row r="5734">
      <c r="M5734" s="7">
        <f>IF($C5734="","",L5734*V5734/100)</f>
        <v/>
      </c>
      <c r="N5734" s="11" t="n"/>
      <c r="R5734" s="7" t="n"/>
      <c r="T5734" s="7" t="n"/>
      <c r="U5734" s="7">
        <f>IF($C5734="","",T5734*X5734/100)</f>
        <v/>
      </c>
      <c r="V5734" s="7">
        <f>IF($C5734="","",T5734-U5734)</f>
        <v/>
      </c>
      <c r="X5734">
        <f>IF($C5734="","",IF($AD5734=1,Settings!$C$8,IF($AC5734=1,Settings!$C$6,Settings!$C$7))*100)</f>
        <v/>
      </c>
      <c r="Y5734" s="7">
        <f>IF($C5734="","",V5734-M5734)</f>
        <v/>
      </c>
      <c r="AA5734">
        <f>IF($C5734="","",IF(COUNTIF($C$2:$C5734,$C5734)=1,1,0))</f>
        <v/>
      </c>
      <c r="AB5734">
        <f>IF($AA5734=1,SUMPRODUCT(--($AE$2:$AE$6001&lt;$AE5734))+1,"")</f>
        <v/>
      </c>
      <c r="AC5734">
        <f>IF($C5734="","",IF(OR($W5734=TRUE(),$W5734="TRUE"),0,1))</f>
        <v/>
      </c>
      <c r="AD5734">
        <f>IF($C5734="","",IF($Z5734="Yes",1,0))</f>
        <v/>
      </c>
      <c r="AE5734">
        <f>IF($AA5734=1,IFERROR(IF(VALUE($C5734)&lt;100000000,VALUE($C5734),1000000000),IFERROR(IF(VALUE(MID($C5734,2,20))&lt;100000000,VALUE(MID($C5734,2,20)),1000000000),1000000000))+ROW()/100000,"")</f>
        <v/>
      </c>
    </row>
    <row r="5735">
      <c r="M5735" s="7">
        <f>IF($C5735="","",L5735*V5735/100)</f>
        <v/>
      </c>
      <c r="N5735" s="11" t="n"/>
      <c r="R5735" s="7" t="n"/>
      <c r="T5735" s="7" t="n"/>
      <c r="U5735" s="7">
        <f>IF($C5735="","",T5735*X5735/100)</f>
        <v/>
      </c>
      <c r="V5735" s="7">
        <f>IF($C5735="","",T5735-U5735)</f>
        <v/>
      </c>
      <c r="X5735">
        <f>IF($C5735="","",IF($AD5735=1,Settings!$C$8,IF($AC5735=1,Settings!$C$6,Settings!$C$7))*100)</f>
        <v/>
      </c>
      <c r="Y5735" s="7">
        <f>IF($C5735="","",V5735-M5735)</f>
        <v/>
      </c>
      <c r="AA5735">
        <f>IF($C5735="","",IF(COUNTIF($C$2:$C5735,$C5735)=1,1,0))</f>
        <v/>
      </c>
      <c r="AB5735">
        <f>IF($AA5735=1,SUMPRODUCT(--($AE$2:$AE$6001&lt;$AE5735))+1,"")</f>
        <v/>
      </c>
      <c r="AC5735">
        <f>IF($C5735="","",IF(OR($W5735=TRUE(),$W5735="TRUE"),0,1))</f>
        <v/>
      </c>
      <c r="AD5735">
        <f>IF($C5735="","",IF($Z5735="Yes",1,0))</f>
        <v/>
      </c>
      <c r="AE5735">
        <f>IF($AA5735=1,IFERROR(IF(VALUE($C5735)&lt;100000000,VALUE($C5735),1000000000),IFERROR(IF(VALUE(MID($C5735,2,20))&lt;100000000,VALUE(MID($C5735,2,20)),1000000000),1000000000))+ROW()/100000,"")</f>
        <v/>
      </c>
    </row>
    <row r="5736">
      <c r="M5736" s="7">
        <f>IF($C5736="","",L5736*V5736/100)</f>
        <v/>
      </c>
      <c r="N5736" s="11" t="n"/>
      <c r="R5736" s="7" t="n"/>
      <c r="T5736" s="7" t="n"/>
      <c r="U5736" s="7">
        <f>IF($C5736="","",T5736*X5736/100)</f>
        <v/>
      </c>
      <c r="V5736" s="7">
        <f>IF($C5736="","",T5736-U5736)</f>
        <v/>
      </c>
      <c r="X5736">
        <f>IF($C5736="","",IF($AD5736=1,Settings!$C$8,IF($AC5736=1,Settings!$C$6,Settings!$C$7))*100)</f>
        <v/>
      </c>
      <c r="Y5736" s="7">
        <f>IF($C5736="","",V5736-M5736)</f>
        <v/>
      </c>
      <c r="AA5736">
        <f>IF($C5736="","",IF(COUNTIF($C$2:$C5736,$C5736)=1,1,0))</f>
        <v/>
      </c>
      <c r="AB5736">
        <f>IF($AA5736=1,SUMPRODUCT(--($AE$2:$AE$6001&lt;$AE5736))+1,"")</f>
        <v/>
      </c>
      <c r="AC5736">
        <f>IF($C5736="","",IF(OR($W5736=TRUE(),$W5736="TRUE"),0,1))</f>
        <v/>
      </c>
      <c r="AD5736">
        <f>IF($C5736="","",IF($Z5736="Yes",1,0))</f>
        <v/>
      </c>
      <c r="AE5736">
        <f>IF($AA5736=1,IFERROR(IF(VALUE($C5736)&lt;100000000,VALUE($C5736),1000000000),IFERROR(IF(VALUE(MID($C5736,2,20))&lt;100000000,VALUE(MID($C5736,2,20)),1000000000),1000000000))+ROW()/100000,"")</f>
        <v/>
      </c>
    </row>
    <row r="5737">
      <c r="M5737" s="7">
        <f>IF($C5737="","",L5737*V5737/100)</f>
        <v/>
      </c>
      <c r="N5737" s="11" t="n"/>
      <c r="R5737" s="7" t="n"/>
      <c r="T5737" s="7" t="n"/>
      <c r="U5737" s="7">
        <f>IF($C5737="","",T5737*X5737/100)</f>
        <v/>
      </c>
      <c r="V5737" s="7">
        <f>IF($C5737="","",T5737-U5737)</f>
        <v/>
      </c>
      <c r="X5737">
        <f>IF($C5737="","",IF($AD5737=1,Settings!$C$8,IF($AC5737=1,Settings!$C$6,Settings!$C$7))*100)</f>
        <v/>
      </c>
      <c r="Y5737" s="7">
        <f>IF($C5737="","",V5737-M5737)</f>
        <v/>
      </c>
      <c r="AA5737">
        <f>IF($C5737="","",IF(COUNTIF($C$2:$C5737,$C5737)=1,1,0))</f>
        <v/>
      </c>
      <c r="AB5737">
        <f>IF($AA5737=1,SUMPRODUCT(--($AE$2:$AE$6001&lt;$AE5737))+1,"")</f>
        <v/>
      </c>
      <c r="AC5737">
        <f>IF($C5737="","",IF(OR($W5737=TRUE(),$W5737="TRUE"),0,1))</f>
        <v/>
      </c>
      <c r="AD5737">
        <f>IF($C5737="","",IF($Z5737="Yes",1,0))</f>
        <v/>
      </c>
      <c r="AE5737">
        <f>IF($AA5737=1,IFERROR(IF(VALUE($C5737)&lt;100000000,VALUE($C5737),1000000000),IFERROR(IF(VALUE(MID($C5737,2,20))&lt;100000000,VALUE(MID($C5737,2,20)),1000000000),1000000000))+ROW()/100000,"")</f>
        <v/>
      </c>
    </row>
    <row r="5738">
      <c r="M5738" s="7">
        <f>IF($C5738="","",L5738*V5738/100)</f>
        <v/>
      </c>
      <c r="N5738" s="11" t="n"/>
      <c r="R5738" s="7" t="n"/>
      <c r="T5738" s="7" t="n"/>
      <c r="U5738" s="7">
        <f>IF($C5738="","",T5738*X5738/100)</f>
        <v/>
      </c>
      <c r="V5738" s="7">
        <f>IF($C5738="","",T5738-U5738)</f>
        <v/>
      </c>
      <c r="X5738">
        <f>IF($C5738="","",IF($AD5738=1,Settings!$C$8,IF($AC5738=1,Settings!$C$6,Settings!$C$7))*100)</f>
        <v/>
      </c>
      <c r="Y5738" s="7">
        <f>IF($C5738="","",V5738-M5738)</f>
        <v/>
      </c>
      <c r="AA5738">
        <f>IF($C5738="","",IF(COUNTIF($C$2:$C5738,$C5738)=1,1,0))</f>
        <v/>
      </c>
      <c r="AB5738">
        <f>IF($AA5738=1,SUMPRODUCT(--($AE$2:$AE$6001&lt;$AE5738))+1,"")</f>
        <v/>
      </c>
      <c r="AC5738">
        <f>IF($C5738="","",IF(OR($W5738=TRUE(),$W5738="TRUE"),0,1))</f>
        <v/>
      </c>
      <c r="AD5738">
        <f>IF($C5738="","",IF($Z5738="Yes",1,0))</f>
        <v/>
      </c>
      <c r="AE5738">
        <f>IF($AA5738=1,IFERROR(IF(VALUE($C5738)&lt;100000000,VALUE($C5738),1000000000),IFERROR(IF(VALUE(MID($C5738,2,20))&lt;100000000,VALUE(MID($C5738,2,20)),1000000000),1000000000))+ROW()/100000,"")</f>
        <v/>
      </c>
    </row>
    <row r="5739">
      <c r="M5739" s="7">
        <f>IF($C5739="","",L5739*V5739/100)</f>
        <v/>
      </c>
      <c r="N5739" s="11" t="n"/>
      <c r="R5739" s="7" t="n"/>
      <c r="T5739" s="7" t="n"/>
      <c r="U5739" s="7">
        <f>IF($C5739="","",T5739*X5739/100)</f>
        <v/>
      </c>
      <c r="V5739" s="7">
        <f>IF($C5739="","",T5739-U5739)</f>
        <v/>
      </c>
      <c r="X5739">
        <f>IF($C5739="","",IF($AD5739=1,Settings!$C$8,IF($AC5739=1,Settings!$C$6,Settings!$C$7))*100)</f>
        <v/>
      </c>
      <c r="Y5739" s="7">
        <f>IF($C5739="","",V5739-M5739)</f>
        <v/>
      </c>
      <c r="AA5739">
        <f>IF($C5739="","",IF(COUNTIF($C$2:$C5739,$C5739)=1,1,0))</f>
        <v/>
      </c>
      <c r="AB5739">
        <f>IF($AA5739=1,SUMPRODUCT(--($AE$2:$AE$6001&lt;$AE5739))+1,"")</f>
        <v/>
      </c>
      <c r="AC5739">
        <f>IF($C5739="","",IF(OR($W5739=TRUE(),$W5739="TRUE"),0,1))</f>
        <v/>
      </c>
      <c r="AD5739">
        <f>IF($C5739="","",IF($Z5739="Yes",1,0))</f>
        <v/>
      </c>
      <c r="AE5739">
        <f>IF($AA5739=1,IFERROR(IF(VALUE($C5739)&lt;100000000,VALUE($C5739),1000000000),IFERROR(IF(VALUE(MID($C5739,2,20))&lt;100000000,VALUE(MID($C5739,2,20)),1000000000),1000000000))+ROW()/100000,"")</f>
        <v/>
      </c>
    </row>
    <row r="5740">
      <c r="M5740" s="7">
        <f>IF($C5740="","",L5740*V5740/100)</f>
        <v/>
      </c>
      <c r="N5740" s="11" t="n"/>
      <c r="R5740" s="7" t="n"/>
      <c r="T5740" s="7" t="n"/>
      <c r="U5740" s="7">
        <f>IF($C5740="","",T5740*X5740/100)</f>
        <v/>
      </c>
      <c r="V5740" s="7">
        <f>IF($C5740="","",T5740-U5740)</f>
        <v/>
      </c>
      <c r="X5740">
        <f>IF($C5740="","",IF($AD5740=1,Settings!$C$8,IF($AC5740=1,Settings!$C$6,Settings!$C$7))*100)</f>
        <v/>
      </c>
      <c r="Y5740" s="7">
        <f>IF($C5740="","",V5740-M5740)</f>
        <v/>
      </c>
      <c r="AA5740">
        <f>IF($C5740="","",IF(COUNTIF($C$2:$C5740,$C5740)=1,1,0))</f>
        <v/>
      </c>
      <c r="AB5740">
        <f>IF($AA5740=1,SUMPRODUCT(--($AE$2:$AE$6001&lt;$AE5740))+1,"")</f>
        <v/>
      </c>
      <c r="AC5740">
        <f>IF($C5740="","",IF(OR($W5740=TRUE(),$W5740="TRUE"),0,1))</f>
        <v/>
      </c>
      <c r="AD5740">
        <f>IF($C5740="","",IF($Z5740="Yes",1,0))</f>
        <v/>
      </c>
      <c r="AE5740">
        <f>IF($AA5740=1,IFERROR(IF(VALUE($C5740)&lt;100000000,VALUE($C5740),1000000000),IFERROR(IF(VALUE(MID($C5740,2,20))&lt;100000000,VALUE(MID($C5740,2,20)),1000000000),1000000000))+ROW()/100000,"")</f>
        <v/>
      </c>
    </row>
    <row r="5741">
      <c r="M5741" s="7">
        <f>IF($C5741="","",L5741*V5741/100)</f>
        <v/>
      </c>
      <c r="N5741" s="11" t="n"/>
      <c r="R5741" s="7" t="n"/>
      <c r="T5741" s="7" t="n"/>
      <c r="U5741" s="7">
        <f>IF($C5741="","",T5741*X5741/100)</f>
        <v/>
      </c>
      <c r="V5741" s="7">
        <f>IF($C5741="","",T5741-U5741)</f>
        <v/>
      </c>
      <c r="X5741">
        <f>IF($C5741="","",IF($AD5741=1,Settings!$C$8,IF($AC5741=1,Settings!$C$6,Settings!$C$7))*100)</f>
        <v/>
      </c>
      <c r="Y5741" s="7">
        <f>IF($C5741="","",V5741-M5741)</f>
        <v/>
      </c>
      <c r="AA5741">
        <f>IF($C5741="","",IF(COUNTIF($C$2:$C5741,$C5741)=1,1,0))</f>
        <v/>
      </c>
      <c r="AB5741">
        <f>IF($AA5741=1,SUMPRODUCT(--($AE$2:$AE$6001&lt;$AE5741))+1,"")</f>
        <v/>
      </c>
      <c r="AC5741">
        <f>IF($C5741="","",IF(OR($W5741=TRUE(),$W5741="TRUE"),0,1))</f>
        <v/>
      </c>
      <c r="AD5741">
        <f>IF($C5741="","",IF($Z5741="Yes",1,0))</f>
        <v/>
      </c>
      <c r="AE5741">
        <f>IF($AA5741=1,IFERROR(IF(VALUE($C5741)&lt;100000000,VALUE($C5741),1000000000),IFERROR(IF(VALUE(MID($C5741,2,20))&lt;100000000,VALUE(MID($C5741,2,20)),1000000000),1000000000))+ROW()/100000,"")</f>
        <v/>
      </c>
    </row>
    <row r="5742">
      <c r="M5742" s="7">
        <f>IF($C5742="","",L5742*V5742/100)</f>
        <v/>
      </c>
      <c r="N5742" s="11" t="n"/>
      <c r="R5742" s="7" t="n"/>
      <c r="T5742" s="7" t="n"/>
      <c r="U5742" s="7">
        <f>IF($C5742="","",T5742*X5742/100)</f>
        <v/>
      </c>
      <c r="V5742" s="7">
        <f>IF($C5742="","",T5742-U5742)</f>
        <v/>
      </c>
      <c r="X5742">
        <f>IF($C5742="","",IF($AD5742=1,Settings!$C$8,IF($AC5742=1,Settings!$C$6,Settings!$C$7))*100)</f>
        <v/>
      </c>
      <c r="Y5742" s="7">
        <f>IF($C5742="","",V5742-M5742)</f>
        <v/>
      </c>
      <c r="AA5742">
        <f>IF($C5742="","",IF(COUNTIF($C$2:$C5742,$C5742)=1,1,0))</f>
        <v/>
      </c>
      <c r="AB5742">
        <f>IF($AA5742=1,SUMPRODUCT(--($AE$2:$AE$6001&lt;$AE5742))+1,"")</f>
        <v/>
      </c>
      <c r="AC5742">
        <f>IF($C5742="","",IF(OR($W5742=TRUE(),$W5742="TRUE"),0,1))</f>
        <v/>
      </c>
      <c r="AD5742">
        <f>IF($C5742="","",IF($Z5742="Yes",1,0))</f>
        <v/>
      </c>
      <c r="AE5742">
        <f>IF($AA5742=1,IFERROR(IF(VALUE($C5742)&lt;100000000,VALUE($C5742),1000000000),IFERROR(IF(VALUE(MID($C5742,2,20))&lt;100000000,VALUE(MID($C5742,2,20)),1000000000),1000000000))+ROW()/100000,"")</f>
        <v/>
      </c>
    </row>
    <row r="5743">
      <c r="M5743" s="7">
        <f>IF($C5743="","",L5743*V5743/100)</f>
        <v/>
      </c>
      <c r="N5743" s="11" t="n"/>
      <c r="R5743" s="7" t="n"/>
      <c r="T5743" s="7" t="n"/>
      <c r="U5743" s="7">
        <f>IF($C5743="","",T5743*X5743/100)</f>
        <v/>
      </c>
      <c r="V5743" s="7">
        <f>IF($C5743="","",T5743-U5743)</f>
        <v/>
      </c>
      <c r="X5743">
        <f>IF($C5743="","",IF($AD5743=1,Settings!$C$8,IF($AC5743=1,Settings!$C$6,Settings!$C$7))*100)</f>
        <v/>
      </c>
      <c r="Y5743" s="7">
        <f>IF($C5743="","",V5743-M5743)</f>
        <v/>
      </c>
      <c r="AA5743">
        <f>IF($C5743="","",IF(COUNTIF($C$2:$C5743,$C5743)=1,1,0))</f>
        <v/>
      </c>
      <c r="AB5743">
        <f>IF($AA5743=1,SUMPRODUCT(--($AE$2:$AE$6001&lt;$AE5743))+1,"")</f>
        <v/>
      </c>
      <c r="AC5743">
        <f>IF($C5743="","",IF(OR($W5743=TRUE(),$W5743="TRUE"),0,1))</f>
        <v/>
      </c>
      <c r="AD5743">
        <f>IF($C5743="","",IF($Z5743="Yes",1,0))</f>
        <v/>
      </c>
      <c r="AE5743">
        <f>IF($AA5743=1,IFERROR(IF(VALUE($C5743)&lt;100000000,VALUE($C5743),1000000000),IFERROR(IF(VALUE(MID($C5743,2,20))&lt;100000000,VALUE(MID($C5743,2,20)),1000000000),1000000000))+ROW()/100000,"")</f>
        <v/>
      </c>
    </row>
    <row r="5744">
      <c r="M5744" s="7">
        <f>IF($C5744="","",L5744*V5744/100)</f>
        <v/>
      </c>
      <c r="N5744" s="11" t="n"/>
      <c r="R5744" s="7" t="n"/>
      <c r="T5744" s="7" t="n"/>
      <c r="U5744" s="7">
        <f>IF($C5744="","",T5744*X5744/100)</f>
        <v/>
      </c>
      <c r="V5744" s="7">
        <f>IF($C5744="","",T5744-U5744)</f>
        <v/>
      </c>
      <c r="X5744">
        <f>IF($C5744="","",IF($AD5744=1,Settings!$C$8,IF($AC5744=1,Settings!$C$6,Settings!$C$7))*100)</f>
        <v/>
      </c>
      <c r="Y5744" s="7">
        <f>IF($C5744="","",V5744-M5744)</f>
        <v/>
      </c>
      <c r="AA5744">
        <f>IF($C5744="","",IF(COUNTIF($C$2:$C5744,$C5744)=1,1,0))</f>
        <v/>
      </c>
      <c r="AB5744">
        <f>IF($AA5744=1,SUMPRODUCT(--($AE$2:$AE$6001&lt;$AE5744))+1,"")</f>
        <v/>
      </c>
      <c r="AC5744">
        <f>IF($C5744="","",IF(OR($W5744=TRUE(),$W5744="TRUE"),0,1))</f>
        <v/>
      </c>
      <c r="AD5744">
        <f>IF($C5744="","",IF($Z5744="Yes",1,0))</f>
        <v/>
      </c>
      <c r="AE5744">
        <f>IF($AA5744=1,IFERROR(IF(VALUE($C5744)&lt;100000000,VALUE($C5744),1000000000),IFERROR(IF(VALUE(MID($C5744,2,20))&lt;100000000,VALUE(MID($C5744,2,20)),1000000000),1000000000))+ROW()/100000,"")</f>
        <v/>
      </c>
    </row>
    <row r="5745">
      <c r="M5745" s="7">
        <f>IF($C5745="","",L5745*V5745/100)</f>
        <v/>
      </c>
      <c r="N5745" s="11" t="n"/>
      <c r="R5745" s="7" t="n"/>
      <c r="T5745" s="7" t="n"/>
      <c r="U5745" s="7">
        <f>IF($C5745="","",T5745*X5745/100)</f>
        <v/>
      </c>
      <c r="V5745" s="7">
        <f>IF($C5745="","",T5745-U5745)</f>
        <v/>
      </c>
      <c r="X5745">
        <f>IF($C5745="","",IF($AD5745=1,Settings!$C$8,IF($AC5745=1,Settings!$C$6,Settings!$C$7))*100)</f>
        <v/>
      </c>
      <c r="Y5745" s="7">
        <f>IF($C5745="","",V5745-M5745)</f>
        <v/>
      </c>
      <c r="AA5745">
        <f>IF($C5745="","",IF(COUNTIF($C$2:$C5745,$C5745)=1,1,0))</f>
        <v/>
      </c>
      <c r="AB5745">
        <f>IF($AA5745=1,SUMPRODUCT(--($AE$2:$AE$6001&lt;$AE5745))+1,"")</f>
        <v/>
      </c>
      <c r="AC5745">
        <f>IF($C5745="","",IF(OR($W5745=TRUE(),$W5745="TRUE"),0,1))</f>
        <v/>
      </c>
      <c r="AD5745">
        <f>IF($C5745="","",IF($Z5745="Yes",1,0))</f>
        <v/>
      </c>
      <c r="AE5745">
        <f>IF($AA5745=1,IFERROR(IF(VALUE($C5745)&lt;100000000,VALUE($C5745),1000000000),IFERROR(IF(VALUE(MID($C5745,2,20))&lt;100000000,VALUE(MID($C5745,2,20)),1000000000),1000000000))+ROW()/100000,"")</f>
        <v/>
      </c>
    </row>
    <row r="5746">
      <c r="M5746" s="7">
        <f>IF($C5746="","",L5746*V5746/100)</f>
        <v/>
      </c>
      <c r="N5746" s="11" t="n"/>
      <c r="R5746" s="7" t="n"/>
      <c r="T5746" s="7" t="n"/>
      <c r="U5746" s="7">
        <f>IF($C5746="","",T5746*X5746/100)</f>
        <v/>
      </c>
      <c r="V5746" s="7">
        <f>IF($C5746="","",T5746-U5746)</f>
        <v/>
      </c>
      <c r="X5746">
        <f>IF($C5746="","",IF($AD5746=1,Settings!$C$8,IF($AC5746=1,Settings!$C$6,Settings!$C$7))*100)</f>
        <v/>
      </c>
      <c r="Y5746" s="7">
        <f>IF($C5746="","",V5746-M5746)</f>
        <v/>
      </c>
      <c r="AA5746">
        <f>IF($C5746="","",IF(COUNTIF($C$2:$C5746,$C5746)=1,1,0))</f>
        <v/>
      </c>
      <c r="AB5746">
        <f>IF($AA5746=1,SUMPRODUCT(--($AE$2:$AE$6001&lt;$AE5746))+1,"")</f>
        <v/>
      </c>
      <c r="AC5746">
        <f>IF($C5746="","",IF(OR($W5746=TRUE(),$W5746="TRUE"),0,1))</f>
        <v/>
      </c>
      <c r="AD5746">
        <f>IF($C5746="","",IF($Z5746="Yes",1,0))</f>
        <v/>
      </c>
      <c r="AE5746">
        <f>IF($AA5746=1,IFERROR(IF(VALUE($C5746)&lt;100000000,VALUE($C5746),1000000000),IFERROR(IF(VALUE(MID($C5746,2,20))&lt;100000000,VALUE(MID($C5746,2,20)),1000000000),1000000000))+ROW()/100000,"")</f>
        <v/>
      </c>
    </row>
    <row r="5747">
      <c r="M5747" s="7">
        <f>IF($C5747="","",L5747*V5747/100)</f>
        <v/>
      </c>
      <c r="N5747" s="11" t="n"/>
      <c r="R5747" s="7" t="n"/>
      <c r="T5747" s="7" t="n"/>
      <c r="U5747" s="7">
        <f>IF($C5747="","",T5747*X5747/100)</f>
        <v/>
      </c>
      <c r="V5747" s="7">
        <f>IF($C5747="","",T5747-U5747)</f>
        <v/>
      </c>
      <c r="X5747">
        <f>IF($C5747="","",IF($AD5747=1,Settings!$C$8,IF($AC5747=1,Settings!$C$6,Settings!$C$7))*100)</f>
        <v/>
      </c>
      <c r="Y5747" s="7">
        <f>IF($C5747="","",V5747-M5747)</f>
        <v/>
      </c>
      <c r="AA5747">
        <f>IF($C5747="","",IF(COUNTIF($C$2:$C5747,$C5747)=1,1,0))</f>
        <v/>
      </c>
      <c r="AB5747">
        <f>IF($AA5747=1,SUMPRODUCT(--($AE$2:$AE$6001&lt;$AE5747))+1,"")</f>
        <v/>
      </c>
      <c r="AC5747">
        <f>IF($C5747="","",IF(OR($W5747=TRUE(),$W5747="TRUE"),0,1))</f>
        <v/>
      </c>
      <c r="AD5747">
        <f>IF($C5747="","",IF($Z5747="Yes",1,0))</f>
        <v/>
      </c>
      <c r="AE5747">
        <f>IF($AA5747=1,IFERROR(IF(VALUE($C5747)&lt;100000000,VALUE($C5747),1000000000),IFERROR(IF(VALUE(MID($C5747,2,20))&lt;100000000,VALUE(MID($C5747,2,20)),1000000000),1000000000))+ROW()/100000,"")</f>
        <v/>
      </c>
    </row>
    <row r="5748">
      <c r="M5748" s="7">
        <f>IF($C5748="","",L5748*V5748/100)</f>
        <v/>
      </c>
      <c r="N5748" s="11" t="n"/>
      <c r="R5748" s="7" t="n"/>
      <c r="T5748" s="7" t="n"/>
      <c r="U5748" s="7">
        <f>IF($C5748="","",T5748*X5748/100)</f>
        <v/>
      </c>
      <c r="V5748" s="7">
        <f>IF($C5748="","",T5748-U5748)</f>
        <v/>
      </c>
      <c r="X5748">
        <f>IF($C5748="","",IF($AD5748=1,Settings!$C$8,IF($AC5748=1,Settings!$C$6,Settings!$C$7))*100)</f>
        <v/>
      </c>
      <c r="Y5748" s="7">
        <f>IF($C5748="","",V5748-M5748)</f>
        <v/>
      </c>
      <c r="AA5748">
        <f>IF($C5748="","",IF(COUNTIF($C$2:$C5748,$C5748)=1,1,0))</f>
        <v/>
      </c>
      <c r="AB5748">
        <f>IF($AA5748=1,SUMPRODUCT(--($AE$2:$AE$6001&lt;$AE5748))+1,"")</f>
        <v/>
      </c>
      <c r="AC5748">
        <f>IF($C5748="","",IF(OR($W5748=TRUE(),$W5748="TRUE"),0,1))</f>
        <v/>
      </c>
      <c r="AD5748">
        <f>IF($C5748="","",IF($Z5748="Yes",1,0))</f>
        <v/>
      </c>
      <c r="AE5748">
        <f>IF($AA5748=1,IFERROR(IF(VALUE($C5748)&lt;100000000,VALUE($C5748),1000000000),IFERROR(IF(VALUE(MID($C5748,2,20))&lt;100000000,VALUE(MID($C5748,2,20)),1000000000),1000000000))+ROW()/100000,"")</f>
        <v/>
      </c>
    </row>
    <row r="5749">
      <c r="M5749" s="7">
        <f>IF($C5749="","",L5749*V5749/100)</f>
        <v/>
      </c>
      <c r="N5749" s="11" t="n"/>
      <c r="R5749" s="7" t="n"/>
      <c r="T5749" s="7" t="n"/>
      <c r="U5749" s="7">
        <f>IF($C5749="","",T5749*X5749/100)</f>
        <v/>
      </c>
      <c r="V5749" s="7">
        <f>IF($C5749="","",T5749-U5749)</f>
        <v/>
      </c>
      <c r="X5749">
        <f>IF($C5749="","",IF($AD5749=1,Settings!$C$8,IF($AC5749=1,Settings!$C$6,Settings!$C$7))*100)</f>
        <v/>
      </c>
      <c r="Y5749" s="7">
        <f>IF($C5749="","",V5749-M5749)</f>
        <v/>
      </c>
      <c r="AA5749">
        <f>IF($C5749="","",IF(COUNTIF($C$2:$C5749,$C5749)=1,1,0))</f>
        <v/>
      </c>
      <c r="AB5749">
        <f>IF($AA5749=1,SUMPRODUCT(--($AE$2:$AE$6001&lt;$AE5749))+1,"")</f>
        <v/>
      </c>
      <c r="AC5749">
        <f>IF($C5749="","",IF(OR($W5749=TRUE(),$W5749="TRUE"),0,1))</f>
        <v/>
      </c>
      <c r="AD5749">
        <f>IF($C5749="","",IF($Z5749="Yes",1,0))</f>
        <v/>
      </c>
      <c r="AE5749">
        <f>IF($AA5749=1,IFERROR(IF(VALUE($C5749)&lt;100000000,VALUE($C5749),1000000000),IFERROR(IF(VALUE(MID($C5749,2,20))&lt;100000000,VALUE(MID($C5749,2,20)),1000000000),1000000000))+ROW()/100000,"")</f>
        <v/>
      </c>
    </row>
    <row r="5750">
      <c r="M5750" s="7">
        <f>IF($C5750="","",L5750*V5750/100)</f>
        <v/>
      </c>
      <c r="N5750" s="11" t="n"/>
      <c r="R5750" s="7" t="n"/>
      <c r="T5750" s="7" t="n"/>
      <c r="U5750" s="7">
        <f>IF($C5750="","",T5750*X5750/100)</f>
        <v/>
      </c>
      <c r="V5750" s="7">
        <f>IF($C5750="","",T5750-U5750)</f>
        <v/>
      </c>
      <c r="X5750">
        <f>IF($C5750="","",IF($AD5750=1,Settings!$C$8,IF($AC5750=1,Settings!$C$6,Settings!$C$7))*100)</f>
        <v/>
      </c>
      <c r="Y5750" s="7">
        <f>IF($C5750="","",V5750-M5750)</f>
        <v/>
      </c>
      <c r="AA5750">
        <f>IF($C5750="","",IF(COUNTIF($C$2:$C5750,$C5750)=1,1,0))</f>
        <v/>
      </c>
      <c r="AB5750">
        <f>IF($AA5750=1,SUMPRODUCT(--($AE$2:$AE$6001&lt;$AE5750))+1,"")</f>
        <v/>
      </c>
      <c r="AC5750">
        <f>IF($C5750="","",IF(OR($W5750=TRUE(),$W5750="TRUE"),0,1))</f>
        <v/>
      </c>
      <c r="AD5750">
        <f>IF($C5750="","",IF($Z5750="Yes",1,0))</f>
        <v/>
      </c>
      <c r="AE5750">
        <f>IF($AA5750=1,IFERROR(IF(VALUE($C5750)&lt;100000000,VALUE($C5750),1000000000),IFERROR(IF(VALUE(MID($C5750,2,20))&lt;100000000,VALUE(MID($C5750,2,20)),1000000000),1000000000))+ROW()/100000,"")</f>
        <v/>
      </c>
    </row>
    <row r="5751">
      <c r="M5751" s="7">
        <f>IF($C5751="","",L5751*V5751/100)</f>
        <v/>
      </c>
      <c r="N5751" s="11" t="n"/>
      <c r="R5751" s="7" t="n"/>
      <c r="T5751" s="7" t="n"/>
      <c r="U5751" s="7">
        <f>IF($C5751="","",T5751*X5751/100)</f>
        <v/>
      </c>
      <c r="V5751" s="7">
        <f>IF($C5751="","",T5751-U5751)</f>
        <v/>
      </c>
      <c r="X5751">
        <f>IF($C5751="","",IF($AD5751=1,Settings!$C$8,IF($AC5751=1,Settings!$C$6,Settings!$C$7))*100)</f>
        <v/>
      </c>
      <c r="Y5751" s="7">
        <f>IF($C5751="","",V5751-M5751)</f>
        <v/>
      </c>
      <c r="AA5751">
        <f>IF($C5751="","",IF(COUNTIF($C$2:$C5751,$C5751)=1,1,0))</f>
        <v/>
      </c>
      <c r="AB5751">
        <f>IF($AA5751=1,SUMPRODUCT(--($AE$2:$AE$6001&lt;$AE5751))+1,"")</f>
        <v/>
      </c>
      <c r="AC5751">
        <f>IF($C5751="","",IF(OR($W5751=TRUE(),$W5751="TRUE"),0,1))</f>
        <v/>
      </c>
      <c r="AD5751">
        <f>IF($C5751="","",IF($Z5751="Yes",1,0))</f>
        <v/>
      </c>
      <c r="AE5751">
        <f>IF($AA5751=1,IFERROR(IF(VALUE($C5751)&lt;100000000,VALUE($C5751),1000000000),IFERROR(IF(VALUE(MID($C5751,2,20))&lt;100000000,VALUE(MID($C5751,2,20)),1000000000),1000000000))+ROW()/100000,"")</f>
        <v/>
      </c>
    </row>
    <row r="5752">
      <c r="M5752" s="7">
        <f>IF($C5752="","",L5752*V5752/100)</f>
        <v/>
      </c>
      <c r="N5752" s="11" t="n"/>
      <c r="R5752" s="7" t="n"/>
      <c r="T5752" s="7" t="n"/>
      <c r="U5752" s="7">
        <f>IF($C5752="","",T5752*X5752/100)</f>
        <v/>
      </c>
      <c r="V5752" s="7">
        <f>IF($C5752="","",T5752-U5752)</f>
        <v/>
      </c>
      <c r="X5752">
        <f>IF($C5752="","",IF($AD5752=1,Settings!$C$8,IF($AC5752=1,Settings!$C$6,Settings!$C$7))*100)</f>
        <v/>
      </c>
      <c r="Y5752" s="7">
        <f>IF($C5752="","",V5752-M5752)</f>
        <v/>
      </c>
      <c r="AA5752">
        <f>IF($C5752="","",IF(COUNTIF($C$2:$C5752,$C5752)=1,1,0))</f>
        <v/>
      </c>
      <c r="AB5752">
        <f>IF($AA5752=1,SUMPRODUCT(--($AE$2:$AE$6001&lt;$AE5752))+1,"")</f>
        <v/>
      </c>
      <c r="AC5752">
        <f>IF($C5752="","",IF(OR($W5752=TRUE(),$W5752="TRUE"),0,1))</f>
        <v/>
      </c>
      <c r="AD5752">
        <f>IF($C5752="","",IF($Z5752="Yes",1,0))</f>
        <v/>
      </c>
      <c r="AE5752">
        <f>IF($AA5752=1,IFERROR(IF(VALUE($C5752)&lt;100000000,VALUE($C5752),1000000000),IFERROR(IF(VALUE(MID($C5752,2,20))&lt;100000000,VALUE(MID($C5752,2,20)),1000000000),1000000000))+ROW()/100000,"")</f>
        <v/>
      </c>
    </row>
    <row r="5753">
      <c r="M5753" s="7">
        <f>IF($C5753="","",L5753*V5753/100)</f>
        <v/>
      </c>
      <c r="N5753" s="11" t="n"/>
      <c r="R5753" s="7" t="n"/>
      <c r="T5753" s="7" t="n"/>
      <c r="U5753" s="7">
        <f>IF($C5753="","",T5753*X5753/100)</f>
        <v/>
      </c>
      <c r="V5753" s="7">
        <f>IF($C5753="","",T5753-U5753)</f>
        <v/>
      </c>
      <c r="X5753">
        <f>IF($C5753="","",IF($AD5753=1,Settings!$C$8,IF($AC5753=1,Settings!$C$6,Settings!$C$7))*100)</f>
        <v/>
      </c>
      <c r="Y5753" s="7">
        <f>IF($C5753="","",V5753-M5753)</f>
        <v/>
      </c>
      <c r="AA5753">
        <f>IF($C5753="","",IF(COUNTIF($C$2:$C5753,$C5753)=1,1,0))</f>
        <v/>
      </c>
      <c r="AB5753">
        <f>IF($AA5753=1,SUMPRODUCT(--($AE$2:$AE$6001&lt;$AE5753))+1,"")</f>
        <v/>
      </c>
      <c r="AC5753">
        <f>IF($C5753="","",IF(OR($W5753=TRUE(),$W5753="TRUE"),0,1))</f>
        <v/>
      </c>
      <c r="AD5753">
        <f>IF($C5753="","",IF($Z5753="Yes",1,0))</f>
        <v/>
      </c>
      <c r="AE5753">
        <f>IF($AA5753=1,IFERROR(IF(VALUE($C5753)&lt;100000000,VALUE($C5753),1000000000),IFERROR(IF(VALUE(MID($C5753,2,20))&lt;100000000,VALUE(MID($C5753,2,20)),1000000000),1000000000))+ROW()/100000,"")</f>
        <v/>
      </c>
    </row>
    <row r="5754">
      <c r="M5754" s="7">
        <f>IF($C5754="","",L5754*V5754/100)</f>
        <v/>
      </c>
      <c r="N5754" s="11" t="n"/>
      <c r="R5754" s="7" t="n"/>
      <c r="T5754" s="7" t="n"/>
      <c r="U5754" s="7">
        <f>IF($C5754="","",T5754*X5754/100)</f>
        <v/>
      </c>
      <c r="V5754" s="7">
        <f>IF($C5754="","",T5754-U5754)</f>
        <v/>
      </c>
      <c r="X5754">
        <f>IF($C5754="","",IF($AD5754=1,Settings!$C$8,IF($AC5754=1,Settings!$C$6,Settings!$C$7))*100)</f>
        <v/>
      </c>
      <c r="Y5754" s="7">
        <f>IF($C5754="","",V5754-M5754)</f>
        <v/>
      </c>
      <c r="AA5754">
        <f>IF($C5754="","",IF(COUNTIF($C$2:$C5754,$C5754)=1,1,0))</f>
        <v/>
      </c>
      <c r="AB5754">
        <f>IF($AA5754=1,SUMPRODUCT(--($AE$2:$AE$6001&lt;$AE5754))+1,"")</f>
        <v/>
      </c>
      <c r="AC5754">
        <f>IF($C5754="","",IF(OR($W5754=TRUE(),$W5754="TRUE"),0,1))</f>
        <v/>
      </c>
      <c r="AD5754">
        <f>IF($C5754="","",IF($Z5754="Yes",1,0))</f>
        <v/>
      </c>
      <c r="AE5754">
        <f>IF($AA5754=1,IFERROR(IF(VALUE($C5754)&lt;100000000,VALUE($C5754),1000000000),IFERROR(IF(VALUE(MID($C5754,2,20))&lt;100000000,VALUE(MID($C5754,2,20)),1000000000),1000000000))+ROW()/100000,"")</f>
        <v/>
      </c>
    </row>
    <row r="5755">
      <c r="M5755" s="7">
        <f>IF($C5755="","",L5755*V5755/100)</f>
        <v/>
      </c>
      <c r="N5755" s="11" t="n"/>
      <c r="R5755" s="7" t="n"/>
      <c r="T5755" s="7" t="n"/>
      <c r="U5755" s="7">
        <f>IF($C5755="","",T5755*X5755/100)</f>
        <v/>
      </c>
      <c r="V5755" s="7">
        <f>IF($C5755="","",T5755-U5755)</f>
        <v/>
      </c>
      <c r="X5755">
        <f>IF($C5755="","",IF($AD5755=1,Settings!$C$8,IF($AC5755=1,Settings!$C$6,Settings!$C$7))*100)</f>
        <v/>
      </c>
      <c r="Y5755" s="7">
        <f>IF($C5755="","",V5755-M5755)</f>
        <v/>
      </c>
      <c r="AA5755">
        <f>IF($C5755="","",IF(COUNTIF($C$2:$C5755,$C5755)=1,1,0))</f>
        <v/>
      </c>
      <c r="AB5755">
        <f>IF($AA5755=1,SUMPRODUCT(--($AE$2:$AE$6001&lt;$AE5755))+1,"")</f>
        <v/>
      </c>
      <c r="AC5755">
        <f>IF($C5755="","",IF(OR($W5755=TRUE(),$W5755="TRUE"),0,1))</f>
        <v/>
      </c>
      <c r="AD5755">
        <f>IF($C5755="","",IF($Z5755="Yes",1,0))</f>
        <v/>
      </c>
      <c r="AE5755">
        <f>IF($AA5755=1,IFERROR(IF(VALUE($C5755)&lt;100000000,VALUE($C5755),1000000000),IFERROR(IF(VALUE(MID($C5755,2,20))&lt;100000000,VALUE(MID($C5755,2,20)),1000000000),1000000000))+ROW()/100000,"")</f>
        <v/>
      </c>
    </row>
    <row r="5756">
      <c r="M5756" s="7">
        <f>IF($C5756="","",L5756*V5756/100)</f>
        <v/>
      </c>
      <c r="N5756" s="11" t="n"/>
      <c r="R5756" s="7" t="n"/>
      <c r="T5756" s="7" t="n"/>
      <c r="U5756" s="7">
        <f>IF($C5756="","",T5756*X5756/100)</f>
        <v/>
      </c>
      <c r="V5756" s="7">
        <f>IF($C5756="","",T5756-U5756)</f>
        <v/>
      </c>
      <c r="X5756">
        <f>IF($C5756="","",IF($AD5756=1,Settings!$C$8,IF($AC5756=1,Settings!$C$6,Settings!$C$7))*100)</f>
        <v/>
      </c>
      <c r="Y5756" s="7">
        <f>IF($C5756="","",V5756-M5756)</f>
        <v/>
      </c>
      <c r="AA5756">
        <f>IF($C5756="","",IF(COUNTIF($C$2:$C5756,$C5756)=1,1,0))</f>
        <v/>
      </c>
      <c r="AB5756">
        <f>IF($AA5756=1,SUMPRODUCT(--($AE$2:$AE$6001&lt;$AE5756))+1,"")</f>
        <v/>
      </c>
      <c r="AC5756">
        <f>IF($C5756="","",IF(OR($W5756=TRUE(),$W5756="TRUE"),0,1))</f>
        <v/>
      </c>
      <c r="AD5756">
        <f>IF($C5756="","",IF($Z5756="Yes",1,0))</f>
        <v/>
      </c>
      <c r="AE5756">
        <f>IF($AA5756=1,IFERROR(IF(VALUE($C5756)&lt;100000000,VALUE($C5756),1000000000),IFERROR(IF(VALUE(MID($C5756,2,20))&lt;100000000,VALUE(MID($C5756,2,20)),1000000000),1000000000))+ROW()/100000,"")</f>
        <v/>
      </c>
    </row>
    <row r="5757">
      <c r="M5757" s="7">
        <f>IF($C5757="","",L5757*V5757/100)</f>
        <v/>
      </c>
      <c r="N5757" s="11" t="n"/>
      <c r="R5757" s="7" t="n"/>
      <c r="T5757" s="7" t="n"/>
      <c r="U5757" s="7">
        <f>IF($C5757="","",T5757*X5757/100)</f>
        <v/>
      </c>
      <c r="V5757" s="7">
        <f>IF($C5757="","",T5757-U5757)</f>
        <v/>
      </c>
      <c r="X5757">
        <f>IF($C5757="","",IF($AD5757=1,Settings!$C$8,IF($AC5757=1,Settings!$C$6,Settings!$C$7))*100)</f>
        <v/>
      </c>
      <c r="Y5757" s="7">
        <f>IF($C5757="","",V5757-M5757)</f>
        <v/>
      </c>
      <c r="AA5757">
        <f>IF($C5757="","",IF(COUNTIF($C$2:$C5757,$C5757)=1,1,0))</f>
        <v/>
      </c>
      <c r="AB5757">
        <f>IF($AA5757=1,SUMPRODUCT(--($AE$2:$AE$6001&lt;$AE5757))+1,"")</f>
        <v/>
      </c>
      <c r="AC5757">
        <f>IF($C5757="","",IF(OR($W5757=TRUE(),$W5757="TRUE"),0,1))</f>
        <v/>
      </c>
      <c r="AD5757">
        <f>IF($C5757="","",IF($Z5757="Yes",1,0))</f>
        <v/>
      </c>
      <c r="AE5757">
        <f>IF($AA5757=1,IFERROR(IF(VALUE($C5757)&lt;100000000,VALUE($C5757),1000000000),IFERROR(IF(VALUE(MID($C5757,2,20))&lt;100000000,VALUE(MID($C5757,2,20)),1000000000),1000000000))+ROW()/100000,"")</f>
        <v/>
      </c>
    </row>
    <row r="5758">
      <c r="M5758" s="7">
        <f>IF($C5758="","",L5758*V5758/100)</f>
        <v/>
      </c>
      <c r="N5758" s="11" t="n"/>
      <c r="R5758" s="7" t="n"/>
      <c r="T5758" s="7" t="n"/>
      <c r="U5758" s="7">
        <f>IF($C5758="","",T5758*X5758/100)</f>
        <v/>
      </c>
      <c r="V5758" s="7">
        <f>IF($C5758="","",T5758-U5758)</f>
        <v/>
      </c>
      <c r="X5758">
        <f>IF($C5758="","",IF($AD5758=1,Settings!$C$8,IF($AC5758=1,Settings!$C$6,Settings!$C$7))*100)</f>
        <v/>
      </c>
      <c r="Y5758" s="7">
        <f>IF($C5758="","",V5758-M5758)</f>
        <v/>
      </c>
      <c r="AA5758">
        <f>IF($C5758="","",IF(COUNTIF($C$2:$C5758,$C5758)=1,1,0))</f>
        <v/>
      </c>
      <c r="AB5758">
        <f>IF($AA5758=1,SUMPRODUCT(--($AE$2:$AE$6001&lt;$AE5758))+1,"")</f>
        <v/>
      </c>
      <c r="AC5758">
        <f>IF($C5758="","",IF(OR($W5758=TRUE(),$W5758="TRUE"),0,1))</f>
        <v/>
      </c>
      <c r="AD5758">
        <f>IF($C5758="","",IF($Z5758="Yes",1,0))</f>
        <v/>
      </c>
      <c r="AE5758">
        <f>IF($AA5758=1,IFERROR(IF(VALUE($C5758)&lt;100000000,VALUE($C5758),1000000000),IFERROR(IF(VALUE(MID($C5758,2,20))&lt;100000000,VALUE(MID($C5758,2,20)),1000000000),1000000000))+ROW()/100000,"")</f>
        <v/>
      </c>
    </row>
    <row r="5759">
      <c r="M5759" s="7">
        <f>IF($C5759="","",L5759*V5759/100)</f>
        <v/>
      </c>
      <c r="N5759" s="11" t="n"/>
      <c r="R5759" s="7" t="n"/>
      <c r="T5759" s="7" t="n"/>
      <c r="U5759" s="7">
        <f>IF($C5759="","",T5759*X5759/100)</f>
        <v/>
      </c>
      <c r="V5759" s="7">
        <f>IF($C5759="","",T5759-U5759)</f>
        <v/>
      </c>
      <c r="X5759">
        <f>IF($C5759="","",IF($AD5759=1,Settings!$C$8,IF($AC5759=1,Settings!$C$6,Settings!$C$7))*100)</f>
        <v/>
      </c>
      <c r="Y5759" s="7">
        <f>IF($C5759="","",V5759-M5759)</f>
        <v/>
      </c>
      <c r="AA5759">
        <f>IF($C5759="","",IF(COUNTIF($C$2:$C5759,$C5759)=1,1,0))</f>
        <v/>
      </c>
      <c r="AB5759">
        <f>IF($AA5759=1,SUMPRODUCT(--($AE$2:$AE$6001&lt;$AE5759))+1,"")</f>
        <v/>
      </c>
      <c r="AC5759">
        <f>IF($C5759="","",IF(OR($W5759=TRUE(),$W5759="TRUE"),0,1))</f>
        <v/>
      </c>
      <c r="AD5759">
        <f>IF($C5759="","",IF($Z5759="Yes",1,0))</f>
        <v/>
      </c>
      <c r="AE5759">
        <f>IF($AA5759=1,IFERROR(IF(VALUE($C5759)&lt;100000000,VALUE($C5759),1000000000),IFERROR(IF(VALUE(MID($C5759,2,20))&lt;100000000,VALUE(MID($C5759,2,20)),1000000000),1000000000))+ROW()/100000,"")</f>
        <v/>
      </c>
    </row>
    <row r="5760">
      <c r="M5760" s="7">
        <f>IF($C5760="","",L5760*V5760/100)</f>
        <v/>
      </c>
      <c r="N5760" s="11" t="n"/>
      <c r="R5760" s="7" t="n"/>
      <c r="T5760" s="7" t="n"/>
      <c r="U5760" s="7">
        <f>IF($C5760="","",T5760*X5760/100)</f>
        <v/>
      </c>
      <c r="V5760" s="7">
        <f>IF($C5760="","",T5760-U5760)</f>
        <v/>
      </c>
      <c r="X5760">
        <f>IF($C5760="","",IF($AD5760=1,Settings!$C$8,IF($AC5760=1,Settings!$C$6,Settings!$C$7))*100)</f>
        <v/>
      </c>
      <c r="Y5760" s="7">
        <f>IF($C5760="","",V5760-M5760)</f>
        <v/>
      </c>
      <c r="AA5760">
        <f>IF($C5760="","",IF(COUNTIF($C$2:$C5760,$C5760)=1,1,0))</f>
        <v/>
      </c>
      <c r="AB5760">
        <f>IF($AA5760=1,SUMPRODUCT(--($AE$2:$AE$6001&lt;$AE5760))+1,"")</f>
        <v/>
      </c>
      <c r="AC5760">
        <f>IF($C5760="","",IF(OR($W5760=TRUE(),$W5760="TRUE"),0,1))</f>
        <v/>
      </c>
      <c r="AD5760">
        <f>IF($C5760="","",IF($Z5760="Yes",1,0))</f>
        <v/>
      </c>
      <c r="AE5760">
        <f>IF($AA5760=1,IFERROR(IF(VALUE($C5760)&lt;100000000,VALUE($C5760),1000000000),IFERROR(IF(VALUE(MID($C5760,2,20))&lt;100000000,VALUE(MID($C5760,2,20)),1000000000),1000000000))+ROW()/100000,"")</f>
        <v/>
      </c>
    </row>
    <row r="5761">
      <c r="M5761" s="7">
        <f>IF($C5761="","",L5761*V5761/100)</f>
        <v/>
      </c>
      <c r="N5761" s="11" t="n"/>
      <c r="R5761" s="7" t="n"/>
      <c r="T5761" s="7" t="n"/>
      <c r="U5761" s="7">
        <f>IF($C5761="","",T5761*X5761/100)</f>
        <v/>
      </c>
      <c r="V5761" s="7">
        <f>IF($C5761="","",T5761-U5761)</f>
        <v/>
      </c>
      <c r="X5761">
        <f>IF($C5761="","",IF($AD5761=1,Settings!$C$8,IF($AC5761=1,Settings!$C$6,Settings!$C$7))*100)</f>
        <v/>
      </c>
      <c r="Y5761" s="7">
        <f>IF($C5761="","",V5761-M5761)</f>
        <v/>
      </c>
      <c r="AA5761">
        <f>IF($C5761="","",IF(COUNTIF($C$2:$C5761,$C5761)=1,1,0))</f>
        <v/>
      </c>
      <c r="AB5761">
        <f>IF($AA5761=1,SUMPRODUCT(--($AE$2:$AE$6001&lt;$AE5761))+1,"")</f>
        <v/>
      </c>
      <c r="AC5761">
        <f>IF($C5761="","",IF(OR($W5761=TRUE(),$W5761="TRUE"),0,1))</f>
        <v/>
      </c>
      <c r="AD5761">
        <f>IF($C5761="","",IF($Z5761="Yes",1,0))</f>
        <v/>
      </c>
      <c r="AE5761">
        <f>IF($AA5761=1,IFERROR(IF(VALUE($C5761)&lt;100000000,VALUE($C5761),1000000000),IFERROR(IF(VALUE(MID($C5761,2,20))&lt;100000000,VALUE(MID($C5761,2,20)),1000000000),1000000000))+ROW()/100000,"")</f>
        <v/>
      </c>
    </row>
    <row r="5762">
      <c r="M5762" s="7">
        <f>IF($C5762="","",L5762*V5762/100)</f>
        <v/>
      </c>
      <c r="N5762" s="11" t="n"/>
      <c r="R5762" s="7" t="n"/>
      <c r="T5762" s="7" t="n"/>
      <c r="U5762" s="7">
        <f>IF($C5762="","",T5762*X5762/100)</f>
        <v/>
      </c>
      <c r="V5762" s="7">
        <f>IF($C5762="","",T5762-U5762)</f>
        <v/>
      </c>
      <c r="X5762">
        <f>IF($C5762="","",IF($AD5762=1,Settings!$C$8,IF($AC5762=1,Settings!$C$6,Settings!$C$7))*100)</f>
        <v/>
      </c>
      <c r="Y5762" s="7">
        <f>IF($C5762="","",V5762-M5762)</f>
        <v/>
      </c>
      <c r="AA5762">
        <f>IF($C5762="","",IF(COUNTIF($C$2:$C5762,$C5762)=1,1,0))</f>
        <v/>
      </c>
      <c r="AB5762">
        <f>IF($AA5762=1,SUMPRODUCT(--($AE$2:$AE$6001&lt;$AE5762))+1,"")</f>
        <v/>
      </c>
      <c r="AC5762">
        <f>IF($C5762="","",IF(OR($W5762=TRUE(),$W5762="TRUE"),0,1))</f>
        <v/>
      </c>
      <c r="AD5762">
        <f>IF($C5762="","",IF($Z5762="Yes",1,0))</f>
        <v/>
      </c>
      <c r="AE5762">
        <f>IF($AA5762=1,IFERROR(IF(VALUE($C5762)&lt;100000000,VALUE($C5762),1000000000),IFERROR(IF(VALUE(MID($C5762,2,20))&lt;100000000,VALUE(MID($C5762,2,20)),1000000000),1000000000))+ROW()/100000,"")</f>
        <v/>
      </c>
    </row>
    <row r="5763">
      <c r="M5763" s="7">
        <f>IF($C5763="","",L5763*V5763/100)</f>
        <v/>
      </c>
      <c r="N5763" s="11" t="n"/>
      <c r="R5763" s="7" t="n"/>
      <c r="T5763" s="7" t="n"/>
      <c r="U5763" s="7">
        <f>IF($C5763="","",T5763*X5763/100)</f>
        <v/>
      </c>
      <c r="V5763" s="7">
        <f>IF($C5763="","",T5763-U5763)</f>
        <v/>
      </c>
      <c r="X5763">
        <f>IF($C5763="","",IF($AD5763=1,Settings!$C$8,IF($AC5763=1,Settings!$C$6,Settings!$C$7))*100)</f>
        <v/>
      </c>
      <c r="Y5763" s="7">
        <f>IF($C5763="","",V5763-M5763)</f>
        <v/>
      </c>
      <c r="AA5763">
        <f>IF($C5763="","",IF(COUNTIF($C$2:$C5763,$C5763)=1,1,0))</f>
        <v/>
      </c>
      <c r="AB5763">
        <f>IF($AA5763=1,SUMPRODUCT(--($AE$2:$AE$6001&lt;$AE5763))+1,"")</f>
        <v/>
      </c>
      <c r="AC5763">
        <f>IF($C5763="","",IF(OR($W5763=TRUE(),$W5763="TRUE"),0,1))</f>
        <v/>
      </c>
      <c r="AD5763">
        <f>IF($C5763="","",IF($Z5763="Yes",1,0))</f>
        <v/>
      </c>
      <c r="AE5763">
        <f>IF($AA5763=1,IFERROR(IF(VALUE($C5763)&lt;100000000,VALUE($C5763),1000000000),IFERROR(IF(VALUE(MID($C5763,2,20))&lt;100000000,VALUE(MID($C5763,2,20)),1000000000),1000000000))+ROW()/100000,"")</f>
        <v/>
      </c>
    </row>
    <row r="5764">
      <c r="M5764" s="7">
        <f>IF($C5764="","",L5764*V5764/100)</f>
        <v/>
      </c>
      <c r="N5764" s="11" t="n"/>
      <c r="R5764" s="7" t="n"/>
      <c r="T5764" s="7" t="n"/>
      <c r="U5764" s="7">
        <f>IF($C5764="","",T5764*X5764/100)</f>
        <v/>
      </c>
      <c r="V5764" s="7">
        <f>IF($C5764="","",T5764-U5764)</f>
        <v/>
      </c>
      <c r="X5764">
        <f>IF($C5764="","",IF($AD5764=1,Settings!$C$8,IF($AC5764=1,Settings!$C$6,Settings!$C$7))*100)</f>
        <v/>
      </c>
      <c r="Y5764" s="7">
        <f>IF($C5764="","",V5764-M5764)</f>
        <v/>
      </c>
      <c r="AA5764">
        <f>IF($C5764="","",IF(COUNTIF($C$2:$C5764,$C5764)=1,1,0))</f>
        <v/>
      </c>
      <c r="AB5764">
        <f>IF($AA5764=1,SUMPRODUCT(--($AE$2:$AE$6001&lt;$AE5764))+1,"")</f>
        <v/>
      </c>
      <c r="AC5764">
        <f>IF($C5764="","",IF(OR($W5764=TRUE(),$W5764="TRUE"),0,1))</f>
        <v/>
      </c>
      <c r="AD5764">
        <f>IF($C5764="","",IF($Z5764="Yes",1,0))</f>
        <v/>
      </c>
      <c r="AE5764">
        <f>IF($AA5764=1,IFERROR(IF(VALUE($C5764)&lt;100000000,VALUE($C5764),1000000000),IFERROR(IF(VALUE(MID($C5764,2,20))&lt;100000000,VALUE(MID($C5764,2,20)),1000000000),1000000000))+ROW()/100000,"")</f>
        <v/>
      </c>
    </row>
    <row r="5765">
      <c r="M5765" s="7">
        <f>IF($C5765="","",L5765*V5765/100)</f>
        <v/>
      </c>
      <c r="N5765" s="11" t="n"/>
      <c r="R5765" s="7" t="n"/>
      <c r="T5765" s="7" t="n"/>
      <c r="U5765" s="7">
        <f>IF($C5765="","",T5765*X5765/100)</f>
        <v/>
      </c>
      <c r="V5765" s="7">
        <f>IF($C5765="","",T5765-U5765)</f>
        <v/>
      </c>
      <c r="X5765">
        <f>IF($C5765="","",IF($AD5765=1,Settings!$C$8,IF($AC5765=1,Settings!$C$6,Settings!$C$7))*100)</f>
        <v/>
      </c>
      <c r="Y5765" s="7">
        <f>IF($C5765="","",V5765-M5765)</f>
        <v/>
      </c>
      <c r="AA5765">
        <f>IF($C5765="","",IF(COUNTIF($C$2:$C5765,$C5765)=1,1,0))</f>
        <v/>
      </c>
      <c r="AB5765">
        <f>IF($AA5765=1,SUMPRODUCT(--($AE$2:$AE$6001&lt;$AE5765))+1,"")</f>
        <v/>
      </c>
      <c r="AC5765">
        <f>IF($C5765="","",IF(OR($W5765=TRUE(),$W5765="TRUE"),0,1))</f>
        <v/>
      </c>
      <c r="AD5765">
        <f>IF($C5765="","",IF($Z5765="Yes",1,0))</f>
        <v/>
      </c>
      <c r="AE5765">
        <f>IF($AA5765=1,IFERROR(IF(VALUE($C5765)&lt;100000000,VALUE($C5765),1000000000),IFERROR(IF(VALUE(MID($C5765,2,20))&lt;100000000,VALUE(MID($C5765,2,20)),1000000000),1000000000))+ROW()/100000,"")</f>
        <v/>
      </c>
    </row>
    <row r="5766">
      <c r="M5766" s="7">
        <f>IF($C5766="","",L5766*V5766/100)</f>
        <v/>
      </c>
      <c r="N5766" s="11" t="n"/>
      <c r="R5766" s="7" t="n"/>
      <c r="T5766" s="7" t="n"/>
      <c r="U5766" s="7">
        <f>IF($C5766="","",T5766*X5766/100)</f>
        <v/>
      </c>
      <c r="V5766" s="7">
        <f>IF($C5766="","",T5766-U5766)</f>
        <v/>
      </c>
      <c r="X5766">
        <f>IF($C5766="","",IF($AD5766=1,Settings!$C$8,IF($AC5766=1,Settings!$C$6,Settings!$C$7))*100)</f>
        <v/>
      </c>
      <c r="Y5766" s="7">
        <f>IF($C5766="","",V5766-M5766)</f>
        <v/>
      </c>
      <c r="AA5766">
        <f>IF($C5766="","",IF(COUNTIF($C$2:$C5766,$C5766)=1,1,0))</f>
        <v/>
      </c>
      <c r="AB5766">
        <f>IF($AA5766=1,SUMPRODUCT(--($AE$2:$AE$6001&lt;$AE5766))+1,"")</f>
        <v/>
      </c>
      <c r="AC5766">
        <f>IF($C5766="","",IF(OR($W5766=TRUE(),$W5766="TRUE"),0,1))</f>
        <v/>
      </c>
      <c r="AD5766">
        <f>IF($C5766="","",IF($Z5766="Yes",1,0))</f>
        <v/>
      </c>
      <c r="AE5766">
        <f>IF($AA5766=1,IFERROR(IF(VALUE($C5766)&lt;100000000,VALUE($C5766),1000000000),IFERROR(IF(VALUE(MID($C5766,2,20))&lt;100000000,VALUE(MID($C5766,2,20)),1000000000),1000000000))+ROW()/100000,"")</f>
        <v/>
      </c>
    </row>
    <row r="5767">
      <c r="M5767" s="7">
        <f>IF($C5767="","",L5767*V5767/100)</f>
        <v/>
      </c>
      <c r="N5767" s="11" t="n"/>
      <c r="R5767" s="7" t="n"/>
      <c r="T5767" s="7" t="n"/>
      <c r="U5767" s="7">
        <f>IF($C5767="","",T5767*X5767/100)</f>
        <v/>
      </c>
      <c r="V5767" s="7">
        <f>IF($C5767="","",T5767-U5767)</f>
        <v/>
      </c>
      <c r="X5767">
        <f>IF($C5767="","",IF($AD5767=1,Settings!$C$8,IF($AC5767=1,Settings!$C$6,Settings!$C$7))*100)</f>
        <v/>
      </c>
      <c r="Y5767" s="7">
        <f>IF($C5767="","",V5767-M5767)</f>
        <v/>
      </c>
      <c r="AA5767">
        <f>IF($C5767="","",IF(COUNTIF($C$2:$C5767,$C5767)=1,1,0))</f>
        <v/>
      </c>
      <c r="AB5767">
        <f>IF($AA5767=1,SUMPRODUCT(--($AE$2:$AE$6001&lt;$AE5767))+1,"")</f>
        <v/>
      </c>
      <c r="AC5767">
        <f>IF($C5767="","",IF(OR($W5767=TRUE(),$W5767="TRUE"),0,1))</f>
        <v/>
      </c>
      <c r="AD5767">
        <f>IF($C5767="","",IF($Z5767="Yes",1,0))</f>
        <v/>
      </c>
      <c r="AE5767">
        <f>IF($AA5767=1,IFERROR(IF(VALUE($C5767)&lt;100000000,VALUE($C5767),1000000000),IFERROR(IF(VALUE(MID($C5767,2,20))&lt;100000000,VALUE(MID($C5767,2,20)),1000000000),1000000000))+ROW()/100000,"")</f>
        <v/>
      </c>
    </row>
    <row r="5768">
      <c r="M5768" s="7">
        <f>IF($C5768="","",L5768*V5768/100)</f>
        <v/>
      </c>
      <c r="N5768" s="11" t="n"/>
      <c r="R5768" s="7" t="n"/>
      <c r="T5768" s="7" t="n"/>
      <c r="U5768" s="7">
        <f>IF($C5768="","",T5768*X5768/100)</f>
        <v/>
      </c>
      <c r="V5768" s="7">
        <f>IF($C5768="","",T5768-U5768)</f>
        <v/>
      </c>
      <c r="X5768">
        <f>IF($C5768="","",IF($AD5768=1,Settings!$C$8,IF($AC5768=1,Settings!$C$6,Settings!$C$7))*100)</f>
        <v/>
      </c>
      <c r="Y5768" s="7">
        <f>IF($C5768="","",V5768-M5768)</f>
        <v/>
      </c>
      <c r="AA5768">
        <f>IF($C5768="","",IF(COUNTIF($C$2:$C5768,$C5768)=1,1,0))</f>
        <v/>
      </c>
      <c r="AB5768">
        <f>IF($AA5768=1,SUMPRODUCT(--($AE$2:$AE$6001&lt;$AE5768))+1,"")</f>
        <v/>
      </c>
      <c r="AC5768">
        <f>IF($C5768="","",IF(OR($W5768=TRUE(),$W5768="TRUE"),0,1))</f>
        <v/>
      </c>
      <c r="AD5768">
        <f>IF($C5768="","",IF($Z5768="Yes",1,0))</f>
        <v/>
      </c>
      <c r="AE5768">
        <f>IF($AA5768=1,IFERROR(IF(VALUE($C5768)&lt;100000000,VALUE($C5768),1000000000),IFERROR(IF(VALUE(MID($C5768,2,20))&lt;100000000,VALUE(MID($C5768,2,20)),1000000000),1000000000))+ROW()/100000,"")</f>
        <v/>
      </c>
    </row>
    <row r="5769">
      <c r="M5769" s="7">
        <f>IF($C5769="","",L5769*V5769/100)</f>
        <v/>
      </c>
      <c r="N5769" s="11" t="n"/>
      <c r="R5769" s="7" t="n"/>
      <c r="T5769" s="7" t="n"/>
      <c r="U5769" s="7">
        <f>IF($C5769="","",T5769*X5769/100)</f>
        <v/>
      </c>
      <c r="V5769" s="7">
        <f>IF($C5769="","",T5769-U5769)</f>
        <v/>
      </c>
      <c r="X5769">
        <f>IF($C5769="","",IF($AD5769=1,Settings!$C$8,IF($AC5769=1,Settings!$C$6,Settings!$C$7))*100)</f>
        <v/>
      </c>
      <c r="Y5769" s="7">
        <f>IF($C5769="","",V5769-M5769)</f>
        <v/>
      </c>
      <c r="AA5769">
        <f>IF($C5769="","",IF(COUNTIF($C$2:$C5769,$C5769)=1,1,0))</f>
        <v/>
      </c>
      <c r="AB5769">
        <f>IF($AA5769=1,SUMPRODUCT(--($AE$2:$AE$6001&lt;$AE5769))+1,"")</f>
        <v/>
      </c>
      <c r="AC5769">
        <f>IF($C5769="","",IF(OR($W5769=TRUE(),$W5769="TRUE"),0,1))</f>
        <v/>
      </c>
      <c r="AD5769">
        <f>IF($C5769="","",IF($Z5769="Yes",1,0))</f>
        <v/>
      </c>
      <c r="AE5769">
        <f>IF($AA5769=1,IFERROR(IF(VALUE($C5769)&lt;100000000,VALUE($C5769),1000000000),IFERROR(IF(VALUE(MID($C5769,2,20))&lt;100000000,VALUE(MID($C5769,2,20)),1000000000),1000000000))+ROW()/100000,"")</f>
        <v/>
      </c>
    </row>
    <row r="5770">
      <c r="M5770" s="7">
        <f>IF($C5770="","",L5770*V5770/100)</f>
        <v/>
      </c>
      <c r="N5770" s="11" t="n"/>
      <c r="R5770" s="7" t="n"/>
      <c r="T5770" s="7" t="n"/>
      <c r="U5770" s="7">
        <f>IF($C5770="","",T5770*X5770/100)</f>
        <v/>
      </c>
      <c r="V5770" s="7">
        <f>IF($C5770="","",T5770-U5770)</f>
        <v/>
      </c>
      <c r="X5770">
        <f>IF($C5770="","",IF($AD5770=1,Settings!$C$8,IF($AC5770=1,Settings!$C$6,Settings!$C$7))*100)</f>
        <v/>
      </c>
      <c r="Y5770" s="7">
        <f>IF($C5770="","",V5770-M5770)</f>
        <v/>
      </c>
      <c r="AA5770">
        <f>IF($C5770="","",IF(COUNTIF($C$2:$C5770,$C5770)=1,1,0))</f>
        <v/>
      </c>
      <c r="AB5770">
        <f>IF($AA5770=1,SUMPRODUCT(--($AE$2:$AE$6001&lt;$AE5770))+1,"")</f>
        <v/>
      </c>
      <c r="AC5770">
        <f>IF($C5770="","",IF(OR($W5770=TRUE(),$W5770="TRUE"),0,1))</f>
        <v/>
      </c>
      <c r="AD5770">
        <f>IF($C5770="","",IF($Z5770="Yes",1,0))</f>
        <v/>
      </c>
      <c r="AE5770">
        <f>IF($AA5770=1,IFERROR(IF(VALUE($C5770)&lt;100000000,VALUE($C5770),1000000000),IFERROR(IF(VALUE(MID($C5770,2,20))&lt;100000000,VALUE(MID($C5770,2,20)),1000000000),1000000000))+ROW()/100000,"")</f>
        <v/>
      </c>
    </row>
    <row r="5771">
      <c r="M5771" s="7">
        <f>IF($C5771="","",L5771*V5771/100)</f>
        <v/>
      </c>
      <c r="N5771" s="11" t="n"/>
      <c r="R5771" s="7" t="n"/>
      <c r="T5771" s="7" t="n"/>
      <c r="U5771" s="7">
        <f>IF($C5771="","",T5771*X5771/100)</f>
        <v/>
      </c>
      <c r="V5771" s="7">
        <f>IF($C5771="","",T5771-U5771)</f>
        <v/>
      </c>
      <c r="X5771">
        <f>IF($C5771="","",IF($AD5771=1,Settings!$C$8,IF($AC5771=1,Settings!$C$6,Settings!$C$7))*100)</f>
        <v/>
      </c>
      <c r="Y5771" s="7">
        <f>IF($C5771="","",V5771-M5771)</f>
        <v/>
      </c>
      <c r="AA5771">
        <f>IF($C5771="","",IF(COUNTIF($C$2:$C5771,$C5771)=1,1,0))</f>
        <v/>
      </c>
      <c r="AB5771">
        <f>IF($AA5771=1,SUMPRODUCT(--($AE$2:$AE$6001&lt;$AE5771))+1,"")</f>
        <v/>
      </c>
      <c r="AC5771">
        <f>IF($C5771="","",IF(OR($W5771=TRUE(),$W5771="TRUE"),0,1))</f>
        <v/>
      </c>
      <c r="AD5771">
        <f>IF($C5771="","",IF($Z5771="Yes",1,0))</f>
        <v/>
      </c>
      <c r="AE5771">
        <f>IF($AA5771=1,IFERROR(IF(VALUE($C5771)&lt;100000000,VALUE($C5771),1000000000),IFERROR(IF(VALUE(MID($C5771,2,20))&lt;100000000,VALUE(MID($C5771,2,20)),1000000000),1000000000))+ROW()/100000,"")</f>
        <v/>
      </c>
    </row>
    <row r="5772">
      <c r="M5772" s="7">
        <f>IF($C5772="","",L5772*V5772/100)</f>
        <v/>
      </c>
      <c r="N5772" s="11" t="n"/>
      <c r="R5772" s="7" t="n"/>
      <c r="T5772" s="7" t="n"/>
      <c r="U5772" s="7">
        <f>IF($C5772="","",T5772*X5772/100)</f>
        <v/>
      </c>
      <c r="V5772" s="7">
        <f>IF($C5772="","",T5772-U5772)</f>
        <v/>
      </c>
      <c r="X5772">
        <f>IF($C5772="","",IF($AD5772=1,Settings!$C$8,IF($AC5772=1,Settings!$C$6,Settings!$C$7))*100)</f>
        <v/>
      </c>
      <c r="Y5772" s="7">
        <f>IF($C5772="","",V5772-M5772)</f>
        <v/>
      </c>
      <c r="AA5772">
        <f>IF($C5772="","",IF(COUNTIF($C$2:$C5772,$C5772)=1,1,0))</f>
        <v/>
      </c>
      <c r="AB5772">
        <f>IF($AA5772=1,SUMPRODUCT(--($AE$2:$AE$6001&lt;$AE5772))+1,"")</f>
        <v/>
      </c>
      <c r="AC5772">
        <f>IF($C5772="","",IF(OR($W5772=TRUE(),$W5772="TRUE"),0,1))</f>
        <v/>
      </c>
      <c r="AD5772">
        <f>IF($C5772="","",IF($Z5772="Yes",1,0))</f>
        <v/>
      </c>
      <c r="AE5772">
        <f>IF($AA5772=1,IFERROR(IF(VALUE($C5772)&lt;100000000,VALUE($C5772),1000000000),IFERROR(IF(VALUE(MID($C5772,2,20))&lt;100000000,VALUE(MID($C5772,2,20)),1000000000),1000000000))+ROW()/100000,"")</f>
        <v/>
      </c>
    </row>
    <row r="5773">
      <c r="M5773" s="7">
        <f>IF($C5773="","",L5773*V5773/100)</f>
        <v/>
      </c>
      <c r="N5773" s="11" t="n"/>
      <c r="R5773" s="7" t="n"/>
      <c r="T5773" s="7" t="n"/>
      <c r="U5773" s="7">
        <f>IF($C5773="","",T5773*X5773/100)</f>
        <v/>
      </c>
      <c r="V5773" s="7">
        <f>IF($C5773="","",T5773-U5773)</f>
        <v/>
      </c>
      <c r="X5773">
        <f>IF($C5773="","",IF($AD5773=1,Settings!$C$8,IF($AC5773=1,Settings!$C$6,Settings!$C$7))*100)</f>
        <v/>
      </c>
      <c r="Y5773" s="7">
        <f>IF($C5773="","",V5773-M5773)</f>
        <v/>
      </c>
      <c r="AA5773">
        <f>IF($C5773="","",IF(COUNTIF($C$2:$C5773,$C5773)=1,1,0))</f>
        <v/>
      </c>
      <c r="AB5773">
        <f>IF($AA5773=1,SUMPRODUCT(--($AE$2:$AE$6001&lt;$AE5773))+1,"")</f>
        <v/>
      </c>
      <c r="AC5773">
        <f>IF($C5773="","",IF(OR($W5773=TRUE(),$W5773="TRUE"),0,1))</f>
        <v/>
      </c>
      <c r="AD5773">
        <f>IF($C5773="","",IF($Z5773="Yes",1,0))</f>
        <v/>
      </c>
      <c r="AE5773">
        <f>IF($AA5773=1,IFERROR(IF(VALUE($C5773)&lt;100000000,VALUE($C5773),1000000000),IFERROR(IF(VALUE(MID($C5773,2,20))&lt;100000000,VALUE(MID($C5773,2,20)),1000000000),1000000000))+ROW()/100000,"")</f>
        <v/>
      </c>
    </row>
    <row r="5774">
      <c r="M5774" s="7">
        <f>IF($C5774="","",L5774*V5774/100)</f>
        <v/>
      </c>
      <c r="N5774" s="11" t="n"/>
      <c r="R5774" s="7" t="n"/>
      <c r="T5774" s="7" t="n"/>
      <c r="U5774" s="7">
        <f>IF($C5774="","",T5774*X5774/100)</f>
        <v/>
      </c>
      <c r="V5774" s="7">
        <f>IF($C5774="","",T5774-U5774)</f>
        <v/>
      </c>
      <c r="X5774">
        <f>IF($C5774="","",IF($AD5774=1,Settings!$C$8,IF($AC5774=1,Settings!$C$6,Settings!$C$7))*100)</f>
        <v/>
      </c>
      <c r="Y5774" s="7">
        <f>IF($C5774="","",V5774-M5774)</f>
        <v/>
      </c>
      <c r="AA5774">
        <f>IF($C5774="","",IF(COUNTIF($C$2:$C5774,$C5774)=1,1,0))</f>
        <v/>
      </c>
      <c r="AB5774">
        <f>IF($AA5774=1,SUMPRODUCT(--($AE$2:$AE$6001&lt;$AE5774))+1,"")</f>
        <v/>
      </c>
      <c r="AC5774">
        <f>IF($C5774="","",IF(OR($W5774=TRUE(),$W5774="TRUE"),0,1))</f>
        <v/>
      </c>
      <c r="AD5774">
        <f>IF($C5774="","",IF($Z5774="Yes",1,0))</f>
        <v/>
      </c>
      <c r="AE5774">
        <f>IF($AA5774=1,IFERROR(IF(VALUE($C5774)&lt;100000000,VALUE($C5774),1000000000),IFERROR(IF(VALUE(MID($C5774,2,20))&lt;100000000,VALUE(MID($C5774,2,20)),1000000000),1000000000))+ROW()/100000,"")</f>
        <v/>
      </c>
    </row>
    <row r="5775">
      <c r="M5775" s="7">
        <f>IF($C5775="","",L5775*V5775/100)</f>
        <v/>
      </c>
      <c r="N5775" s="11" t="n"/>
      <c r="R5775" s="7" t="n"/>
      <c r="T5775" s="7" t="n"/>
      <c r="U5775" s="7">
        <f>IF($C5775="","",T5775*X5775/100)</f>
        <v/>
      </c>
      <c r="V5775" s="7">
        <f>IF($C5775="","",T5775-U5775)</f>
        <v/>
      </c>
      <c r="X5775">
        <f>IF($C5775="","",IF($AD5775=1,Settings!$C$8,IF($AC5775=1,Settings!$C$6,Settings!$C$7))*100)</f>
        <v/>
      </c>
      <c r="Y5775" s="7">
        <f>IF($C5775="","",V5775-M5775)</f>
        <v/>
      </c>
      <c r="AA5775">
        <f>IF($C5775="","",IF(COUNTIF($C$2:$C5775,$C5775)=1,1,0))</f>
        <v/>
      </c>
      <c r="AB5775">
        <f>IF($AA5775=1,SUMPRODUCT(--($AE$2:$AE$6001&lt;$AE5775))+1,"")</f>
        <v/>
      </c>
      <c r="AC5775">
        <f>IF($C5775="","",IF(OR($W5775=TRUE(),$W5775="TRUE"),0,1))</f>
        <v/>
      </c>
      <c r="AD5775">
        <f>IF($C5775="","",IF($Z5775="Yes",1,0))</f>
        <v/>
      </c>
      <c r="AE5775">
        <f>IF($AA5775=1,IFERROR(IF(VALUE($C5775)&lt;100000000,VALUE($C5775),1000000000),IFERROR(IF(VALUE(MID($C5775,2,20))&lt;100000000,VALUE(MID($C5775,2,20)),1000000000),1000000000))+ROW()/100000,"")</f>
        <v/>
      </c>
    </row>
    <row r="5776">
      <c r="M5776" s="7">
        <f>IF($C5776="","",L5776*V5776/100)</f>
        <v/>
      </c>
      <c r="N5776" s="11" t="n"/>
      <c r="R5776" s="7" t="n"/>
      <c r="T5776" s="7" t="n"/>
      <c r="U5776" s="7">
        <f>IF($C5776="","",T5776*X5776/100)</f>
        <v/>
      </c>
      <c r="V5776" s="7">
        <f>IF($C5776="","",T5776-U5776)</f>
        <v/>
      </c>
      <c r="X5776">
        <f>IF($C5776="","",IF($AD5776=1,Settings!$C$8,IF($AC5776=1,Settings!$C$6,Settings!$C$7))*100)</f>
        <v/>
      </c>
      <c r="Y5776" s="7">
        <f>IF($C5776="","",V5776-M5776)</f>
        <v/>
      </c>
      <c r="AA5776">
        <f>IF($C5776="","",IF(COUNTIF($C$2:$C5776,$C5776)=1,1,0))</f>
        <v/>
      </c>
      <c r="AB5776">
        <f>IF($AA5776=1,SUMPRODUCT(--($AE$2:$AE$6001&lt;$AE5776))+1,"")</f>
        <v/>
      </c>
      <c r="AC5776">
        <f>IF($C5776="","",IF(OR($W5776=TRUE(),$W5776="TRUE"),0,1))</f>
        <v/>
      </c>
      <c r="AD5776">
        <f>IF($C5776="","",IF($Z5776="Yes",1,0))</f>
        <v/>
      </c>
      <c r="AE5776">
        <f>IF($AA5776=1,IFERROR(IF(VALUE($C5776)&lt;100000000,VALUE($C5776),1000000000),IFERROR(IF(VALUE(MID($C5776,2,20))&lt;100000000,VALUE(MID($C5776,2,20)),1000000000),1000000000))+ROW()/100000,"")</f>
        <v/>
      </c>
    </row>
    <row r="5777">
      <c r="M5777" s="7">
        <f>IF($C5777="","",L5777*V5777/100)</f>
        <v/>
      </c>
      <c r="N5777" s="11" t="n"/>
      <c r="R5777" s="7" t="n"/>
      <c r="T5777" s="7" t="n"/>
      <c r="U5777" s="7">
        <f>IF($C5777="","",T5777*X5777/100)</f>
        <v/>
      </c>
      <c r="V5777" s="7">
        <f>IF($C5777="","",T5777-U5777)</f>
        <v/>
      </c>
      <c r="X5777">
        <f>IF($C5777="","",IF($AD5777=1,Settings!$C$8,IF($AC5777=1,Settings!$C$6,Settings!$C$7))*100)</f>
        <v/>
      </c>
      <c r="Y5777" s="7">
        <f>IF($C5777="","",V5777-M5777)</f>
        <v/>
      </c>
      <c r="AA5777">
        <f>IF($C5777="","",IF(COUNTIF($C$2:$C5777,$C5777)=1,1,0))</f>
        <v/>
      </c>
      <c r="AB5777">
        <f>IF($AA5777=1,SUMPRODUCT(--($AE$2:$AE$6001&lt;$AE5777))+1,"")</f>
        <v/>
      </c>
      <c r="AC5777">
        <f>IF($C5777="","",IF(OR($W5777=TRUE(),$W5777="TRUE"),0,1))</f>
        <v/>
      </c>
      <c r="AD5777">
        <f>IF($C5777="","",IF($Z5777="Yes",1,0))</f>
        <v/>
      </c>
      <c r="AE5777">
        <f>IF($AA5777=1,IFERROR(IF(VALUE($C5777)&lt;100000000,VALUE($C5777),1000000000),IFERROR(IF(VALUE(MID($C5777,2,20))&lt;100000000,VALUE(MID($C5777,2,20)),1000000000),1000000000))+ROW()/100000,"")</f>
        <v/>
      </c>
    </row>
    <row r="5778">
      <c r="M5778" s="7">
        <f>IF($C5778="","",L5778*V5778/100)</f>
        <v/>
      </c>
      <c r="N5778" s="11" t="n"/>
      <c r="R5778" s="7" t="n"/>
      <c r="T5778" s="7" t="n"/>
      <c r="U5778" s="7">
        <f>IF($C5778="","",T5778*X5778/100)</f>
        <v/>
      </c>
      <c r="V5778" s="7">
        <f>IF($C5778="","",T5778-U5778)</f>
        <v/>
      </c>
      <c r="X5778">
        <f>IF($C5778="","",IF($AD5778=1,Settings!$C$8,IF($AC5778=1,Settings!$C$6,Settings!$C$7))*100)</f>
        <v/>
      </c>
      <c r="Y5778" s="7">
        <f>IF($C5778="","",V5778-M5778)</f>
        <v/>
      </c>
      <c r="AA5778">
        <f>IF($C5778="","",IF(COUNTIF($C$2:$C5778,$C5778)=1,1,0))</f>
        <v/>
      </c>
      <c r="AB5778">
        <f>IF($AA5778=1,SUMPRODUCT(--($AE$2:$AE$6001&lt;$AE5778))+1,"")</f>
        <v/>
      </c>
      <c r="AC5778">
        <f>IF($C5778="","",IF(OR($W5778=TRUE(),$W5778="TRUE"),0,1))</f>
        <v/>
      </c>
      <c r="AD5778">
        <f>IF($C5778="","",IF($Z5778="Yes",1,0))</f>
        <v/>
      </c>
      <c r="AE5778">
        <f>IF($AA5778=1,IFERROR(IF(VALUE($C5778)&lt;100000000,VALUE($C5778),1000000000),IFERROR(IF(VALUE(MID($C5778,2,20))&lt;100000000,VALUE(MID($C5778,2,20)),1000000000),1000000000))+ROW()/100000,"")</f>
        <v/>
      </c>
    </row>
    <row r="5779">
      <c r="M5779" s="7">
        <f>IF($C5779="","",L5779*V5779/100)</f>
        <v/>
      </c>
      <c r="N5779" s="11" t="n"/>
      <c r="R5779" s="7" t="n"/>
      <c r="T5779" s="7" t="n"/>
      <c r="U5779" s="7">
        <f>IF($C5779="","",T5779*X5779/100)</f>
        <v/>
      </c>
      <c r="V5779" s="7">
        <f>IF($C5779="","",T5779-U5779)</f>
        <v/>
      </c>
      <c r="X5779">
        <f>IF($C5779="","",IF($AD5779=1,Settings!$C$8,IF($AC5779=1,Settings!$C$6,Settings!$C$7))*100)</f>
        <v/>
      </c>
      <c r="Y5779" s="7">
        <f>IF($C5779="","",V5779-M5779)</f>
        <v/>
      </c>
      <c r="AA5779">
        <f>IF($C5779="","",IF(COUNTIF($C$2:$C5779,$C5779)=1,1,0))</f>
        <v/>
      </c>
      <c r="AB5779">
        <f>IF($AA5779=1,SUMPRODUCT(--($AE$2:$AE$6001&lt;$AE5779))+1,"")</f>
        <v/>
      </c>
      <c r="AC5779">
        <f>IF($C5779="","",IF(OR($W5779=TRUE(),$W5779="TRUE"),0,1))</f>
        <v/>
      </c>
      <c r="AD5779">
        <f>IF($C5779="","",IF($Z5779="Yes",1,0))</f>
        <v/>
      </c>
      <c r="AE5779">
        <f>IF($AA5779=1,IFERROR(IF(VALUE($C5779)&lt;100000000,VALUE($C5779),1000000000),IFERROR(IF(VALUE(MID($C5779,2,20))&lt;100000000,VALUE(MID($C5779,2,20)),1000000000),1000000000))+ROW()/100000,"")</f>
        <v/>
      </c>
    </row>
    <row r="5780">
      <c r="M5780" s="7">
        <f>IF($C5780="","",L5780*V5780/100)</f>
        <v/>
      </c>
      <c r="N5780" s="11" t="n"/>
      <c r="R5780" s="7" t="n"/>
      <c r="T5780" s="7" t="n"/>
      <c r="U5780" s="7">
        <f>IF($C5780="","",T5780*X5780/100)</f>
        <v/>
      </c>
      <c r="V5780" s="7">
        <f>IF($C5780="","",T5780-U5780)</f>
        <v/>
      </c>
      <c r="X5780">
        <f>IF($C5780="","",IF($AD5780=1,Settings!$C$8,IF($AC5780=1,Settings!$C$6,Settings!$C$7))*100)</f>
        <v/>
      </c>
      <c r="Y5780" s="7">
        <f>IF($C5780="","",V5780-M5780)</f>
        <v/>
      </c>
      <c r="AA5780">
        <f>IF($C5780="","",IF(COUNTIF($C$2:$C5780,$C5780)=1,1,0))</f>
        <v/>
      </c>
      <c r="AB5780">
        <f>IF($AA5780=1,SUMPRODUCT(--($AE$2:$AE$6001&lt;$AE5780))+1,"")</f>
        <v/>
      </c>
      <c r="AC5780">
        <f>IF($C5780="","",IF(OR($W5780=TRUE(),$W5780="TRUE"),0,1))</f>
        <v/>
      </c>
      <c r="AD5780">
        <f>IF($C5780="","",IF($Z5780="Yes",1,0))</f>
        <v/>
      </c>
      <c r="AE5780">
        <f>IF($AA5780=1,IFERROR(IF(VALUE($C5780)&lt;100000000,VALUE($C5780),1000000000),IFERROR(IF(VALUE(MID($C5780,2,20))&lt;100000000,VALUE(MID($C5780,2,20)),1000000000),1000000000))+ROW()/100000,"")</f>
        <v/>
      </c>
    </row>
    <row r="5781">
      <c r="M5781" s="7">
        <f>IF($C5781="","",L5781*V5781/100)</f>
        <v/>
      </c>
      <c r="N5781" s="11" t="n"/>
      <c r="R5781" s="7" t="n"/>
      <c r="T5781" s="7" t="n"/>
      <c r="U5781" s="7">
        <f>IF($C5781="","",T5781*X5781/100)</f>
        <v/>
      </c>
      <c r="V5781" s="7">
        <f>IF($C5781="","",T5781-U5781)</f>
        <v/>
      </c>
      <c r="X5781">
        <f>IF($C5781="","",IF($AD5781=1,Settings!$C$8,IF($AC5781=1,Settings!$C$6,Settings!$C$7))*100)</f>
        <v/>
      </c>
      <c r="Y5781" s="7">
        <f>IF($C5781="","",V5781-M5781)</f>
        <v/>
      </c>
      <c r="AA5781">
        <f>IF($C5781="","",IF(COUNTIF($C$2:$C5781,$C5781)=1,1,0))</f>
        <v/>
      </c>
      <c r="AB5781">
        <f>IF($AA5781=1,SUMPRODUCT(--($AE$2:$AE$6001&lt;$AE5781))+1,"")</f>
        <v/>
      </c>
      <c r="AC5781">
        <f>IF($C5781="","",IF(OR($W5781=TRUE(),$W5781="TRUE"),0,1))</f>
        <v/>
      </c>
      <c r="AD5781">
        <f>IF($C5781="","",IF($Z5781="Yes",1,0))</f>
        <v/>
      </c>
      <c r="AE5781">
        <f>IF($AA5781=1,IFERROR(IF(VALUE($C5781)&lt;100000000,VALUE($C5781),1000000000),IFERROR(IF(VALUE(MID($C5781,2,20))&lt;100000000,VALUE(MID($C5781,2,20)),1000000000),1000000000))+ROW()/100000,"")</f>
        <v/>
      </c>
    </row>
    <row r="5782">
      <c r="M5782" s="7">
        <f>IF($C5782="","",L5782*V5782/100)</f>
        <v/>
      </c>
      <c r="N5782" s="11" t="n"/>
      <c r="R5782" s="7" t="n"/>
      <c r="T5782" s="7" t="n"/>
      <c r="U5782" s="7">
        <f>IF($C5782="","",T5782*X5782/100)</f>
        <v/>
      </c>
      <c r="V5782" s="7">
        <f>IF($C5782="","",T5782-U5782)</f>
        <v/>
      </c>
      <c r="X5782">
        <f>IF($C5782="","",IF($AD5782=1,Settings!$C$8,IF($AC5782=1,Settings!$C$6,Settings!$C$7))*100)</f>
        <v/>
      </c>
      <c r="Y5782" s="7">
        <f>IF($C5782="","",V5782-M5782)</f>
        <v/>
      </c>
      <c r="AA5782">
        <f>IF($C5782="","",IF(COUNTIF($C$2:$C5782,$C5782)=1,1,0))</f>
        <v/>
      </c>
      <c r="AB5782">
        <f>IF($AA5782=1,SUMPRODUCT(--($AE$2:$AE$6001&lt;$AE5782))+1,"")</f>
        <v/>
      </c>
      <c r="AC5782">
        <f>IF($C5782="","",IF(OR($W5782=TRUE(),$W5782="TRUE"),0,1))</f>
        <v/>
      </c>
      <c r="AD5782">
        <f>IF($C5782="","",IF($Z5782="Yes",1,0))</f>
        <v/>
      </c>
      <c r="AE5782">
        <f>IF($AA5782=1,IFERROR(IF(VALUE($C5782)&lt;100000000,VALUE($C5782),1000000000),IFERROR(IF(VALUE(MID($C5782,2,20))&lt;100000000,VALUE(MID($C5782,2,20)),1000000000),1000000000))+ROW()/100000,"")</f>
        <v/>
      </c>
    </row>
    <row r="5783">
      <c r="M5783" s="7">
        <f>IF($C5783="","",L5783*V5783/100)</f>
        <v/>
      </c>
      <c r="N5783" s="11" t="n"/>
      <c r="R5783" s="7" t="n"/>
      <c r="T5783" s="7" t="n"/>
      <c r="U5783" s="7">
        <f>IF($C5783="","",T5783*X5783/100)</f>
        <v/>
      </c>
      <c r="V5783" s="7">
        <f>IF($C5783="","",T5783-U5783)</f>
        <v/>
      </c>
      <c r="X5783">
        <f>IF($C5783="","",IF($AD5783=1,Settings!$C$8,IF($AC5783=1,Settings!$C$6,Settings!$C$7))*100)</f>
        <v/>
      </c>
      <c r="Y5783" s="7">
        <f>IF($C5783="","",V5783-M5783)</f>
        <v/>
      </c>
      <c r="AA5783">
        <f>IF($C5783="","",IF(COUNTIF($C$2:$C5783,$C5783)=1,1,0))</f>
        <v/>
      </c>
      <c r="AB5783">
        <f>IF($AA5783=1,SUMPRODUCT(--($AE$2:$AE$6001&lt;$AE5783))+1,"")</f>
        <v/>
      </c>
      <c r="AC5783">
        <f>IF($C5783="","",IF(OR($W5783=TRUE(),$W5783="TRUE"),0,1))</f>
        <v/>
      </c>
      <c r="AD5783">
        <f>IF($C5783="","",IF($Z5783="Yes",1,0))</f>
        <v/>
      </c>
      <c r="AE5783">
        <f>IF($AA5783=1,IFERROR(IF(VALUE($C5783)&lt;100000000,VALUE($C5783),1000000000),IFERROR(IF(VALUE(MID($C5783,2,20))&lt;100000000,VALUE(MID($C5783,2,20)),1000000000),1000000000))+ROW()/100000,"")</f>
        <v/>
      </c>
    </row>
    <row r="5784">
      <c r="M5784" s="7">
        <f>IF($C5784="","",L5784*V5784/100)</f>
        <v/>
      </c>
      <c r="N5784" s="11" t="n"/>
      <c r="R5784" s="7" t="n"/>
      <c r="T5784" s="7" t="n"/>
      <c r="U5784" s="7">
        <f>IF($C5784="","",T5784*X5784/100)</f>
        <v/>
      </c>
      <c r="V5784" s="7">
        <f>IF($C5784="","",T5784-U5784)</f>
        <v/>
      </c>
      <c r="X5784">
        <f>IF($C5784="","",IF($AD5784=1,Settings!$C$8,IF($AC5784=1,Settings!$C$6,Settings!$C$7))*100)</f>
        <v/>
      </c>
      <c r="Y5784" s="7">
        <f>IF($C5784="","",V5784-M5784)</f>
        <v/>
      </c>
      <c r="AA5784">
        <f>IF($C5784="","",IF(COUNTIF($C$2:$C5784,$C5784)=1,1,0))</f>
        <v/>
      </c>
      <c r="AB5784">
        <f>IF($AA5784=1,SUMPRODUCT(--($AE$2:$AE$6001&lt;$AE5784))+1,"")</f>
        <v/>
      </c>
      <c r="AC5784">
        <f>IF($C5784="","",IF(OR($W5784=TRUE(),$W5784="TRUE"),0,1))</f>
        <v/>
      </c>
      <c r="AD5784">
        <f>IF($C5784="","",IF($Z5784="Yes",1,0))</f>
        <v/>
      </c>
      <c r="AE5784">
        <f>IF($AA5784=1,IFERROR(IF(VALUE($C5784)&lt;100000000,VALUE($C5784),1000000000),IFERROR(IF(VALUE(MID($C5784,2,20))&lt;100000000,VALUE(MID($C5784,2,20)),1000000000),1000000000))+ROW()/100000,"")</f>
        <v/>
      </c>
    </row>
    <row r="5785">
      <c r="M5785" s="7">
        <f>IF($C5785="","",L5785*V5785/100)</f>
        <v/>
      </c>
      <c r="N5785" s="11" t="n"/>
      <c r="R5785" s="7" t="n"/>
      <c r="T5785" s="7" t="n"/>
      <c r="U5785" s="7">
        <f>IF($C5785="","",T5785*X5785/100)</f>
        <v/>
      </c>
      <c r="V5785" s="7">
        <f>IF($C5785="","",T5785-U5785)</f>
        <v/>
      </c>
      <c r="X5785">
        <f>IF($C5785="","",IF($AD5785=1,Settings!$C$8,IF($AC5785=1,Settings!$C$6,Settings!$C$7))*100)</f>
        <v/>
      </c>
      <c r="Y5785" s="7">
        <f>IF($C5785="","",V5785-M5785)</f>
        <v/>
      </c>
      <c r="AA5785">
        <f>IF($C5785="","",IF(COUNTIF($C$2:$C5785,$C5785)=1,1,0))</f>
        <v/>
      </c>
      <c r="AB5785">
        <f>IF($AA5785=1,SUMPRODUCT(--($AE$2:$AE$6001&lt;$AE5785))+1,"")</f>
        <v/>
      </c>
      <c r="AC5785">
        <f>IF($C5785="","",IF(OR($W5785=TRUE(),$W5785="TRUE"),0,1))</f>
        <v/>
      </c>
      <c r="AD5785">
        <f>IF($C5785="","",IF($Z5785="Yes",1,0))</f>
        <v/>
      </c>
      <c r="AE5785">
        <f>IF($AA5785=1,IFERROR(IF(VALUE($C5785)&lt;100000000,VALUE($C5785),1000000000),IFERROR(IF(VALUE(MID($C5785,2,20))&lt;100000000,VALUE(MID($C5785,2,20)),1000000000),1000000000))+ROW()/100000,"")</f>
        <v/>
      </c>
    </row>
    <row r="5786">
      <c r="M5786" s="7">
        <f>IF($C5786="","",L5786*V5786/100)</f>
        <v/>
      </c>
      <c r="N5786" s="11" t="n"/>
      <c r="R5786" s="7" t="n"/>
      <c r="T5786" s="7" t="n"/>
      <c r="U5786" s="7">
        <f>IF($C5786="","",T5786*X5786/100)</f>
        <v/>
      </c>
      <c r="V5786" s="7">
        <f>IF($C5786="","",T5786-U5786)</f>
        <v/>
      </c>
      <c r="X5786">
        <f>IF($C5786="","",IF($AD5786=1,Settings!$C$8,IF($AC5786=1,Settings!$C$6,Settings!$C$7))*100)</f>
        <v/>
      </c>
      <c r="Y5786" s="7">
        <f>IF($C5786="","",V5786-M5786)</f>
        <v/>
      </c>
      <c r="AA5786">
        <f>IF($C5786="","",IF(COUNTIF($C$2:$C5786,$C5786)=1,1,0))</f>
        <v/>
      </c>
      <c r="AB5786">
        <f>IF($AA5786=1,SUMPRODUCT(--($AE$2:$AE$6001&lt;$AE5786))+1,"")</f>
        <v/>
      </c>
      <c r="AC5786">
        <f>IF($C5786="","",IF(OR($W5786=TRUE(),$W5786="TRUE"),0,1))</f>
        <v/>
      </c>
      <c r="AD5786">
        <f>IF($C5786="","",IF($Z5786="Yes",1,0))</f>
        <v/>
      </c>
      <c r="AE5786">
        <f>IF($AA5786=1,IFERROR(IF(VALUE($C5786)&lt;100000000,VALUE($C5786),1000000000),IFERROR(IF(VALUE(MID($C5786,2,20))&lt;100000000,VALUE(MID($C5786,2,20)),1000000000),1000000000))+ROW()/100000,"")</f>
        <v/>
      </c>
    </row>
    <row r="5787">
      <c r="M5787" s="7">
        <f>IF($C5787="","",L5787*V5787/100)</f>
        <v/>
      </c>
      <c r="N5787" s="11" t="n"/>
      <c r="R5787" s="7" t="n"/>
      <c r="T5787" s="7" t="n"/>
      <c r="U5787" s="7">
        <f>IF($C5787="","",T5787*X5787/100)</f>
        <v/>
      </c>
      <c r="V5787" s="7">
        <f>IF($C5787="","",T5787-U5787)</f>
        <v/>
      </c>
      <c r="X5787">
        <f>IF($C5787="","",IF($AD5787=1,Settings!$C$8,IF($AC5787=1,Settings!$C$6,Settings!$C$7))*100)</f>
        <v/>
      </c>
      <c r="Y5787" s="7">
        <f>IF($C5787="","",V5787-M5787)</f>
        <v/>
      </c>
      <c r="AA5787">
        <f>IF($C5787="","",IF(COUNTIF($C$2:$C5787,$C5787)=1,1,0))</f>
        <v/>
      </c>
      <c r="AB5787">
        <f>IF($AA5787=1,SUMPRODUCT(--($AE$2:$AE$6001&lt;$AE5787))+1,"")</f>
        <v/>
      </c>
      <c r="AC5787">
        <f>IF($C5787="","",IF(OR($W5787=TRUE(),$W5787="TRUE"),0,1))</f>
        <v/>
      </c>
      <c r="AD5787">
        <f>IF($C5787="","",IF($Z5787="Yes",1,0))</f>
        <v/>
      </c>
      <c r="AE5787">
        <f>IF($AA5787=1,IFERROR(IF(VALUE($C5787)&lt;100000000,VALUE($C5787),1000000000),IFERROR(IF(VALUE(MID($C5787,2,20))&lt;100000000,VALUE(MID($C5787,2,20)),1000000000),1000000000))+ROW()/100000,"")</f>
        <v/>
      </c>
    </row>
    <row r="5788">
      <c r="M5788" s="7">
        <f>IF($C5788="","",L5788*V5788/100)</f>
        <v/>
      </c>
      <c r="N5788" s="11" t="n"/>
      <c r="R5788" s="7" t="n"/>
      <c r="T5788" s="7" t="n"/>
      <c r="U5788" s="7">
        <f>IF($C5788="","",T5788*X5788/100)</f>
        <v/>
      </c>
      <c r="V5788" s="7">
        <f>IF($C5788="","",T5788-U5788)</f>
        <v/>
      </c>
      <c r="X5788">
        <f>IF($C5788="","",IF($AD5788=1,Settings!$C$8,IF($AC5788=1,Settings!$C$6,Settings!$C$7))*100)</f>
        <v/>
      </c>
      <c r="Y5788" s="7">
        <f>IF($C5788="","",V5788-M5788)</f>
        <v/>
      </c>
      <c r="AA5788">
        <f>IF($C5788="","",IF(COUNTIF($C$2:$C5788,$C5788)=1,1,0))</f>
        <v/>
      </c>
      <c r="AB5788">
        <f>IF($AA5788=1,SUMPRODUCT(--($AE$2:$AE$6001&lt;$AE5788))+1,"")</f>
        <v/>
      </c>
      <c r="AC5788">
        <f>IF($C5788="","",IF(OR($W5788=TRUE(),$W5788="TRUE"),0,1))</f>
        <v/>
      </c>
      <c r="AD5788">
        <f>IF($C5788="","",IF($Z5788="Yes",1,0))</f>
        <v/>
      </c>
      <c r="AE5788">
        <f>IF($AA5788=1,IFERROR(IF(VALUE($C5788)&lt;100000000,VALUE($C5788),1000000000),IFERROR(IF(VALUE(MID($C5788,2,20))&lt;100000000,VALUE(MID($C5788,2,20)),1000000000),1000000000))+ROW()/100000,"")</f>
        <v/>
      </c>
    </row>
    <row r="5789">
      <c r="M5789" s="7">
        <f>IF($C5789="","",L5789*V5789/100)</f>
        <v/>
      </c>
      <c r="N5789" s="11" t="n"/>
      <c r="R5789" s="7" t="n"/>
      <c r="T5789" s="7" t="n"/>
      <c r="U5789" s="7">
        <f>IF($C5789="","",T5789*X5789/100)</f>
        <v/>
      </c>
      <c r="V5789" s="7">
        <f>IF($C5789="","",T5789-U5789)</f>
        <v/>
      </c>
      <c r="X5789">
        <f>IF($C5789="","",IF($AD5789=1,Settings!$C$8,IF($AC5789=1,Settings!$C$6,Settings!$C$7))*100)</f>
        <v/>
      </c>
      <c r="Y5789" s="7">
        <f>IF($C5789="","",V5789-M5789)</f>
        <v/>
      </c>
      <c r="AA5789">
        <f>IF($C5789="","",IF(COUNTIF($C$2:$C5789,$C5789)=1,1,0))</f>
        <v/>
      </c>
      <c r="AB5789">
        <f>IF($AA5789=1,SUMPRODUCT(--($AE$2:$AE$6001&lt;$AE5789))+1,"")</f>
        <v/>
      </c>
      <c r="AC5789">
        <f>IF($C5789="","",IF(OR($W5789=TRUE(),$W5789="TRUE"),0,1))</f>
        <v/>
      </c>
      <c r="AD5789">
        <f>IF($C5789="","",IF($Z5789="Yes",1,0))</f>
        <v/>
      </c>
      <c r="AE5789">
        <f>IF($AA5789=1,IFERROR(IF(VALUE($C5789)&lt;100000000,VALUE($C5789),1000000000),IFERROR(IF(VALUE(MID($C5789,2,20))&lt;100000000,VALUE(MID($C5789,2,20)),1000000000),1000000000))+ROW()/100000,"")</f>
        <v/>
      </c>
    </row>
    <row r="5790">
      <c r="M5790" s="7">
        <f>IF($C5790="","",L5790*V5790/100)</f>
        <v/>
      </c>
      <c r="N5790" s="11" t="n"/>
      <c r="R5790" s="7" t="n"/>
      <c r="T5790" s="7" t="n"/>
      <c r="U5790" s="7">
        <f>IF($C5790="","",T5790*X5790/100)</f>
        <v/>
      </c>
      <c r="V5790" s="7">
        <f>IF($C5790="","",T5790-U5790)</f>
        <v/>
      </c>
      <c r="X5790">
        <f>IF($C5790="","",IF($AD5790=1,Settings!$C$8,IF($AC5790=1,Settings!$C$6,Settings!$C$7))*100)</f>
        <v/>
      </c>
      <c r="Y5790" s="7">
        <f>IF($C5790="","",V5790-M5790)</f>
        <v/>
      </c>
      <c r="AA5790">
        <f>IF($C5790="","",IF(COUNTIF($C$2:$C5790,$C5790)=1,1,0))</f>
        <v/>
      </c>
      <c r="AB5790">
        <f>IF($AA5790=1,SUMPRODUCT(--($AE$2:$AE$6001&lt;$AE5790))+1,"")</f>
        <v/>
      </c>
      <c r="AC5790">
        <f>IF($C5790="","",IF(OR($W5790=TRUE(),$W5790="TRUE"),0,1))</f>
        <v/>
      </c>
      <c r="AD5790">
        <f>IF($C5790="","",IF($Z5790="Yes",1,0))</f>
        <v/>
      </c>
      <c r="AE5790">
        <f>IF($AA5790=1,IFERROR(IF(VALUE($C5790)&lt;100000000,VALUE($C5790),1000000000),IFERROR(IF(VALUE(MID($C5790,2,20))&lt;100000000,VALUE(MID($C5790,2,20)),1000000000),1000000000))+ROW()/100000,"")</f>
        <v/>
      </c>
    </row>
    <row r="5791">
      <c r="M5791" s="7">
        <f>IF($C5791="","",L5791*V5791/100)</f>
        <v/>
      </c>
      <c r="N5791" s="11" t="n"/>
      <c r="R5791" s="7" t="n"/>
      <c r="T5791" s="7" t="n"/>
      <c r="U5791" s="7">
        <f>IF($C5791="","",T5791*X5791/100)</f>
        <v/>
      </c>
      <c r="V5791" s="7">
        <f>IF($C5791="","",T5791-U5791)</f>
        <v/>
      </c>
      <c r="X5791">
        <f>IF($C5791="","",IF($AD5791=1,Settings!$C$8,IF($AC5791=1,Settings!$C$6,Settings!$C$7))*100)</f>
        <v/>
      </c>
      <c r="Y5791" s="7">
        <f>IF($C5791="","",V5791-M5791)</f>
        <v/>
      </c>
      <c r="AA5791">
        <f>IF($C5791="","",IF(COUNTIF($C$2:$C5791,$C5791)=1,1,0))</f>
        <v/>
      </c>
      <c r="AB5791">
        <f>IF($AA5791=1,SUMPRODUCT(--($AE$2:$AE$6001&lt;$AE5791))+1,"")</f>
        <v/>
      </c>
      <c r="AC5791">
        <f>IF($C5791="","",IF(OR($W5791=TRUE(),$W5791="TRUE"),0,1))</f>
        <v/>
      </c>
      <c r="AD5791">
        <f>IF($C5791="","",IF($Z5791="Yes",1,0))</f>
        <v/>
      </c>
      <c r="AE5791">
        <f>IF($AA5791=1,IFERROR(IF(VALUE($C5791)&lt;100000000,VALUE($C5791),1000000000),IFERROR(IF(VALUE(MID($C5791,2,20))&lt;100000000,VALUE(MID($C5791,2,20)),1000000000),1000000000))+ROW()/100000,"")</f>
        <v/>
      </c>
    </row>
    <row r="5792">
      <c r="M5792" s="7">
        <f>IF($C5792="","",L5792*V5792/100)</f>
        <v/>
      </c>
      <c r="N5792" s="11" t="n"/>
      <c r="R5792" s="7" t="n"/>
      <c r="T5792" s="7" t="n"/>
      <c r="U5792" s="7">
        <f>IF($C5792="","",T5792*X5792/100)</f>
        <v/>
      </c>
      <c r="V5792" s="7">
        <f>IF($C5792="","",T5792-U5792)</f>
        <v/>
      </c>
      <c r="X5792">
        <f>IF($C5792="","",IF($AD5792=1,Settings!$C$8,IF($AC5792=1,Settings!$C$6,Settings!$C$7))*100)</f>
        <v/>
      </c>
      <c r="Y5792" s="7">
        <f>IF($C5792="","",V5792-M5792)</f>
        <v/>
      </c>
      <c r="AA5792">
        <f>IF($C5792="","",IF(COUNTIF($C$2:$C5792,$C5792)=1,1,0))</f>
        <v/>
      </c>
      <c r="AB5792">
        <f>IF($AA5792=1,SUMPRODUCT(--($AE$2:$AE$6001&lt;$AE5792))+1,"")</f>
        <v/>
      </c>
      <c r="AC5792">
        <f>IF($C5792="","",IF(OR($W5792=TRUE(),$W5792="TRUE"),0,1))</f>
        <v/>
      </c>
      <c r="AD5792">
        <f>IF($C5792="","",IF($Z5792="Yes",1,0))</f>
        <v/>
      </c>
      <c r="AE5792">
        <f>IF($AA5792=1,IFERROR(IF(VALUE($C5792)&lt;100000000,VALUE($C5792),1000000000),IFERROR(IF(VALUE(MID($C5792,2,20))&lt;100000000,VALUE(MID($C5792,2,20)),1000000000),1000000000))+ROW()/100000,"")</f>
        <v/>
      </c>
    </row>
    <row r="5793">
      <c r="M5793" s="7">
        <f>IF($C5793="","",L5793*V5793/100)</f>
        <v/>
      </c>
      <c r="N5793" s="11" t="n"/>
      <c r="R5793" s="7" t="n"/>
      <c r="T5793" s="7" t="n"/>
      <c r="U5793" s="7">
        <f>IF($C5793="","",T5793*X5793/100)</f>
        <v/>
      </c>
      <c r="V5793" s="7">
        <f>IF($C5793="","",T5793-U5793)</f>
        <v/>
      </c>
      <c r="X5793">
        <f>IF($C5793="","",IF($AD5793=1,Settings!$C$8,IF($AC5793=1,Settings!$C$6,Settings!$C$7))*100)</f>
        <v/>
      </c>
      <c r="Y5793" s="7">
        <f>IF($C5793="","",V5793-M5793)</f>
        <v/>
      </c>
      <c r="AA5793">
        <f>IF($C5793="","",IF(COUNTIF($C$2:$C5793,$C5793)=1,1,0))</f>
        <v/>
      </c>
      <c r="AB5793">
        <f>IF($AA5793=1,SUMPRODUCT(--($AE$2:$AE$6001&lt;$AE5793))+1,"")</f>
        <v/>
      </c>
      <c r="AC5793">
        <f>IF($C5793="","",IF(OR($W5793=TRUE(),$W5793="TRUE"),0,1))</f>
        <v/>
      </c>
      <c r="AD5793">
        <f>IF($C5793="","",IF($Z5793="Yes",1,0))</f>
        <v/>
      </c>
      <c r="AE5793">
        <f>IF($AA5793=1,IFERROR(IF(VALUE($C5793)&lt;100000000,VALUE($C5793),1000000000),IFERROR(IF(VALUE(MID($C5793,2,20))&lt;100000000,VALUE(MID($C5793,2,20)),1000000000),1000000000))+ROW()/100000,"")</f>
        <v/>
      </c>
    </row>
    <row r="5794">
      <c r="M5794" s="7">
        <f>IF($C5794="","",L5794*V5794/100)</f>
        <v/>
      </c>
      <c r="N5794" s="11" t="n"/>
      <c r="R5794" s="7" t="n"/>
      <c r="T5794" s="7" t="n"/>
      <c r="U5794" s="7">
        <f>IF($C5794="","",T5794*X5794/100)</f>
        <v/>
      </c>
      <c r="V5794" s="7">
        <f>IF($C5794="","",T5794-U5794)</f>
        <v/>
      </c>
      <c r="X5794">
        <f>IF($C5794="","",IF($AD5794=1,Settings!$C$8,IF($AC5794=1,Settings!$C$6,Settings!$C$7))*100)</f>
        <v/>
      </c>
      <c r="Y5794" s="7">
        <f>IF($C5794="","",V5794-M5794)</f>
        <v/>
      </c>
      <c r="AA5794">
        <f>IF($C5794="","",IF(COUNTIF($C$2:$C5794,$C5794)=1,1,0))</f>
        <v/>
      </c>
      <c r="AB5794">
        <f>IF($AA5794=1,SUMPRODUCT(--($AE$2:$AE$6001&lt;$AE5794))+1,"")</f>
        <v/>
      </c>
      <c r="AC5794">
        <f>IF($C5794="","",IF(OR($W5794=TRUE(),$W5794="TRUE"),0,1))</f>
        <v/>
      </c>
      <c r="AD5794">
        <f>IF($C5794="","",IF($Z5794="Yes",1,0))</f>
        <v/>
      </c>
      <c r="AE5794">
        <f>IF($AA5794=1,IFERROR(IF(VALUE($C5794)&lt;100000000,VALUE($C5794),1000000000),IFERROR(IF(VALUE(MID($C5794,2,20))&lt;100000000,VALUE(MID($C5794,2,20)),1000000000),1000000000))+ROW()/100000,"")</f>
        <v/>
      </c>
    </row>
    <row r="5795">
      <c r="M5795" s="7">
        <f>IF($C5795="","",L5795*V5795/100)</f>
        <v/>
      </c>
      <c r="N5795" s="11" t="n"/>
      <c r="R5795" s="7" t="n"/>
      <c r="T5795" s="7" t="n"/>
      <c r="U5795" s="7">
        <f>IF($C5795="","",T5795*X5795/100)</f>
        <v/>
      </c>
      <c r="V5795" s="7">
        <f>IF($C5795="","",T5795-U5795)</f>
        <v/>
      </c>
      <c r="X5795">
        <f>IF($C5795="","",IF($AD5795=1,Settings!$C$8,IF($AC5795=1,Settings!$C$6,Settings!$C$7))*100)</f>
        <v/>
      </c>
      <c r="Y5795" s="7">
        <f>IF($C5795="","",V5795-M5795)</f>
        <v/>
      </c>
      <c r="AA5795">
        <f>IF($C5795="","",IF(COUNTIF($C$2:$C5795,$C5795)=1,1,0))</f>
        <v/>
      </c>
      <c r="AB5795">
        <f>IF($AA5795=1,SUMPRODUCT(--($AE$2:$AE$6001&lt;$AE5795))+1,"")</f>
        <v/>
      </c>
      <c r="AC5795">
        <f>IF($C5795="","",IF(OR($W5795=TRUE(),$W5795="TRUE"),0,1))</f>
        <v/>
      </c>
      <c r="AD5795">
        <f>IF($C5795="","",IF($Z5795="Yes",1,0))</f>
        <v/>
      </c>
      <c r="AE5795">
        <f>IF($AA5795=1,IFERROR(IF(VALUE($C5795)&lt;100000000,VALUE($C5795),1000000000),IFERROR(IF(VALUE(MID($C5795,2,20))&lt;100000000,VALUE(MID($C5795,2,20)),1000000000),1000000000))+ROW()/100000,"")</f>
        <v/>
      </c>
    </row>
    <row r="5796">
      <c r="M5796" s="7">
        <f>IF($C5796="","",L5796*V5796/100)</f>
        <v/>
      </c>
      <c r="N5796" s="11" t="n"/>
      <c r="R5796" s="7" t="n"/>
      <c r="T5796" s="7" t="n"/>
      <c r="U5796" s="7">
        <f>IF($C5796="","",T5796*X5796/100)</f>
        <v/>
      </c>
      <c r="V5796" s="7">
        <f>IF($C5796="","",T5796-U5796)</f>
        <v/>
      </c>
      <c r="X5796">
        <f>IF($C5796="","",IF($AD5796=1,Settings!$C$8,IF($AC5796=1,Settings!$C$6,Settings!$C$7))*100)</f>
        <v/>
      </c>
      <c r="Y5796" s="7">
        <f>IF($C5796="","",V5796-M5796)</f>
        <v/>
      </c>
      <c r="AA5796">
        <f>IF($C5796="","",IF(COUNTIF($C$2:$C5796,$C5796)=1,1,0))</f>
        <v/>
      </c>
      <c r="AB5796">
        <f>IF($AA5796=1,SUMPRODUCT(--($AE$2:$AE$6001&lt;$AE5796))+1,"")</f>
        <v/>
      </c>
      <c r="AC5796">
        <f>IF($C5796="","",IF(OR($W5796=TRUE(),$W5796="TRUE"),0,1))</f>
        <v/>
      </c>
      <c r="AD5796">
        <f>IF($C5796="","",IF($Z5796="Yes",1,0))</f>
        <v/>
      </c>
      <c r="AE5796">
        <f>IF($AA5796=1,IFERROR(IF(VALUE($C5796)&lt;100000000,VALUE($C5796),1000000000),IFERROR(IF(VALUE(MID($C5796,2,20))&lt;100000000,VALUE(MID($C5796,2,20)),1000000000),1000000000))+ROW()/100000,"")</f>
        <v/>
      </c>
    </row>
    <row r="5797">
      <c r="M5797" s="7">
        <f>IF($C5797="","",L5797*V5797/100)</f>
        <v/>
      </c>
      <c r="N5797" s="11" t="n"/>
      <c r="R5797" s="7" t="n"/>
      <c r="T5797" s="7" t="n"/>
      <c r="U5797" s="7">
        <f>IF($C5797="","",T5797*X5797/100)</f>
        <v/>
      </c>
      <c r="V5797" s="7">
        <f>IF($C5797="","",T5797-U5797)</f>
        <v/>
      </c>
      <c r="X5797">
        <f>IF($C5797="","",IF($AD5797=1,Settings!$C$8,IF($AC5797=1,Settings!$C$6,Settings!$C$7))*100)</f>
        <v/>
      </c>
      <c r="Y5797" s="7">
        <f>IF($C5797="","",V5797-M5797)</f>
        <v/>
      </c>
      <c r="AA5797">
        <f>IF($C5797="","",IF(COUNTIF($C$2:$C5797,$C5797)=1,1,0))</f>
        <v/>
      </c>
      <c r="AB5797">
        <f>IF($AA5797=1,SUMPRODUCT(--($AE$2:$AE$6001&lt;$AE5797))+1,"")</f>
        <v/>
      </c>
      <c r="AC5797">
        <f>IF($C5797="","",IF(OR($W5797=TRUE(),$W5797="TRUE"),0,1))</f>
        <v/>
      </c>
      <c r="AD5797">
        <f>IF($C5797="","",IF($Z5797="Yes",1,0))</f>
        <v/>
      </c>
      <c r="AE5797">
        <f>IF($AA5797=1,IFERROR(IF(VALUE($C5797)&lt;100000000,VALUE($C5797),1000000000),IFERROR(IF(VALUE(MID($C5797,2,20))&lt;100000000,VALUE(MID($C5797,2,20)),1000000000),1000000000))+ROW()/100000,"")</f>
        <v/>
      </c>
    </row>
    <row r="5798">
      <c r="M5798" s="7">
        <f>IF($C5798="","",L5798*V5798/100)</f>
        <v/>
      </c>
      <c r="N5798" s="11" t="n"/>
      <c r="R5798" s="7" t="n"/>
      <c r="T5798" s="7" t="n"/>
      <c r="U5798" s="7">
        <f>IF($C5798="","",T5798*X5798/100)</f>
        <v/>
      </c>
      <c r="V5798" s="7">
        <f>IF($C5798="","",T5798-U5798)</f>
        <v/>
      </c>
      <c r="X5798">
        <f>IF($C5798="","",IF($AD5798=1,Settings!$C$8,IF($AC5798=1,Settings!$C$6,Settings!$C$7))*100)</f>
        <v/>
      </c>
      <c r="Y5798" s="7">
        <f>IF($C5798="","",V5798-M5798)</f>
        <v/>
      </c>
      <c r="AA5798">
        <f>IF($C5798="","",IF(COUNTIF($C$2:$C5798,$C5798)=1,1,0))</f>
        <v/>
      </c>
      <c r="AB5798">
        <f>IF($AA5798=1,SUMPRODUCT(--($AE$2:$AE$6001&lt;$AE5798))+1,"")</f>
        <v/>
      </c>
      <c r="AC5798">
        <f>IF($C5798="","",IF(OR($W5798=TRUE(),$W5798="TRUE"),0,1))</f>
        <v/>
      </c>
      <c r="AD5798">
        <f>IF($C5798="","",IF($Z5798="Yes",1,0))</f>
        <v/>
      </c>
      <c r="AE5798">
        <f>IF($AA5798=1,IFERROR(IF(VALUE($C5798)&lt;100000000,VALUE($C5798),1000000000),IFERROR(IF(VALUE(MID($C5798,2,20))&lt;100000000,VALUE(MID($C5798,2,20)),1000000000),1000000000))+ROW()/100000,"")</f>
        <v/>
      </c>
    </row>
    <row r="5799">
      <c r="M5799" s="7">
        <f>IF($C5799="","",L5799*V5799/100)</f>
        <v/>
      </c>
      <c r="N5799" s="11" t="n"/>
      <c r="R5799" s="7" t="n"/>
      <c r="T5799" s="7" t="n"/>
      <c r="U5799" s="7">
        <f>IF($C5799="","",T5799*X5799/100)</f>
        <v/>
      </c>
      <c r="V5799" s="7">
        <f>IF($C5799="","",T5799-U5799)</f>
        <v/>
      </c>
      <c r="X5799">
        <f>IF($C5799="","",IF($AD5799=1,Settings!$C$8,IF($AC5799=1,Settings!$C$6,Settings!$C$7))*100)</f>
        <v/>
      </c>
      <c r="Y5799" s="7">
        <f>IF($C5799="","",V5799-M5799)</f>
        <v/>
      </c>
      <c r="AA5799">
        <f>IF($C5799="","",IF(COUNTIF($C$2:$C5799,$C5799)=1,1,0))</f>
        <v/>
      </c>
      <c r="AB5799">
        <f>IF($AA5799=1,SUMPRODUCT(--($AE$2:$AE$6001&lt;$AE5799))+1,"")</f>
        <v/>
      </c>
      <c r="AC5799">
        <f>IF($C5799="","",IF(OR($W5799=TRUE(),$W5799="TRUE"),0,1))</f>
        <v/>
      </c>
      <c r="AD5799">
        <f>IF($C5799="","",IF($Z5799="Yes",1,0))</f>
        <v/>
      </c>
      <c r="AE5799">
        <f>IF($AA5799=1,IFERROR(IF(VALUE($C5799)&lt;100000000,VALUE($C5799),1000000000),IFERROR(IF(VALUE(MID($C5799,2,20))&lt;100000000,VALUE(MID($C5799,2,20)),1000000000),1000000000))+ROW()/100000,"")</f>
        <v/>
      </c>
    </row>
    <row r="5800">
      <c r="M5800" s="7">
        <f>IF($C5800="","",L5800*V5800/100)</f>
        <v/>
      </c>
      <c r="N5800" s="11" t="n"/>
      <c r="R5800" s="7" t="n"/>
      <c r="T5800" s="7" t="n"/>
      <c r="U5800" s="7">
        <f>IF($C5800="","",T5800*X5800/100)</f>
        <v/>
      </c>
      <c r="V5800" s="7">
        <f>IF($C5800="","",T5800-U5800)</f>
        <v/>
      </c>
      <c r="X5800">
        <f>IF($C5800="","",IF($AD5800=1,Settings!$C$8,IF($AC5800=1,Settings!$C$6,Settings!$C$7))*100)</f>
        <v/>
      </c>
      <c r="Y5800" s="7">
        <f>IF($C5800="","",V5800-M5800)</f>
        <v/>
      </c>
      <c r="AA5800">
        <f>IF($C5800="","",IF(COUNTIF($C$2:$C5800,$C5800)=1,1,0))</f>
        <v/>
      </c>
      <c r="AB5800">
        <f>IF($AA5800=1,SUMPRODUCT(--($AE$2:$AE$6001&lt;$AE5800))+1,"")</f>
        <v/>
      </c>
      <c r="AC5800">
        <f>IF($C5800="","",IF(OR($W5800=TRUE(),$W5800="TRUE"),0,1))</f>
        <v/>
      </c>
      <c r="AD5800">
        <f>IF($C5800="","",IF($Z5800="Yes",1,0))</f>
        <v/>
      </c>
      <c r="AE5800">
        <f>IF($AA5800=1,IFERROR(IF(VALUE($C5800)&lt;100000000,VALUE($C5800),1000000000),IFERROR(IF(VALUE(MID($C5800,2,20))&lt;100000000,VALUE(MID($C5800,2,20)),1000000000),1000000000))+ROW()/100000,"")</f>
        <v/>
      </c>
    </row>
    <row r="5801">
      <c r="M5801" s="7">
        <f>IF($C5801="","",L5801*V5801/100)</f>
        <v/>
      </c>
      <c r="N5801" s="11" t="n"/>
      <c r="R5801" s="7" t="n"/>
      <c r="T5801" s="7" t="n"/>
      <c r="U5801" s="7">
        <f>IF($C5801="","",T5801*X5801/100)</f>
        <v/>
      </c>
      <c r="V5801" s="7">
        <f>IF($C5801="","",T5801-U5801)</f>
        <v/>
      </c>
      <c r="X5801">
        <f>IF($C5801="","",IF($AD5801=1,Settings!$C$8,IF($AC5801=1,Settings!$C$6,Settings!$C$7))*100)</f>
        <v/>
      </c>
      <c r="Y5801" s="7">
        <f>IF($C5801="","",V5801-M5801)</f>
        <v/>
      </c>
      <c r="AA5801">
        <f>IF($C5801="","",IF(COUNTIF($C$2:$C5801,$C5801)=1,1,0))</f>
        <v/>
      </c>
      <c r="AB5801">
        <f>IF($AA5801=1,SUMPRODUCT(--($AE$2:$AE$6001&lt;$AE5801))+1,"")</f>
        <v/>
      </c>
      <c r="AC5801">
        <f>IF($C5801="","",IF(OR($W5801=TRUE(),$W5801="TRUE"),0,1))</f>
        <v/>
      </c>
      <c r="AD5801">
        <f>IF($C5801="","",IF($Z5801="Yes",1,0))</f>
        <v/>
      </c>
      <c r="AE5801">
        <f>IF($AA5801=1,IFERROR(IF(VALUE($C5801)&lt;100000000,VALUE($C5801),1000000000),IFERROR(IF(VALUE(MID($C5801,2,20))&lt;100000000,VALUE(MID($C5801,2,20)),1000000000),1000000000))+ROW()/100000,"")</f>
        <v/>
      </c>
    </row>
    <row r="5802">
      <c r="M5802" s="7">
        <f>IF($C5802="","",L5802*V5802/100)</f>
        <v/>
      </c>
      <c r="N5802" s="11" t="n"/>
      <c r="R5802" s="7" t="n"/>
      <c r="T5802" s="7" t="n"/>
      <c r="U5802" s="7">
        <f>IF($C5802="","",T5802*X5802/100)</f>
        <v/>
      </c>
      <c r="V5802" s="7">
        <f>IF($C5802="","",T5802-U5802)</f>
        <v/>
      </c>
      <c r="X5802">
        <f>IF($C5802="","",IF($AD5802=1,Settings!$C$8,IF($AC5802=1,Settings!$C$6,Settings!$C$7))*100)</f>
        <v/>
      </c>
      <c r="Y5802" s="7">
        <f>IF($C5802="","",V5802-M5802)</f>
        <v/>
      </c>
      <c r="AA5802">
        <f>IF($C5802="","",IF(COUNTIF($C$2:$C5802,$C5802)=1,1,0))</f>
        <v/>
      </c>
      <c r="AB5802">
        <f>IF($AA5802=1,SUMPRODUCT(--($AE$2:$AE$6001&lt;$AE5802))+1,"")</f>
        <v/>
      </c>
      <c r="AC5802">
        <f>IF($C5802="","",IF(OR($W5802=TRUE(),$W5802="TRUE"),0,1))</f>
        <v/>
      </c>
      <c r="AD5802">
        <f>IF($C5802="","",IF($Z5802="Yes",1,0))</f>
        <v/>
      </c>
      <c r="AE5802">
        <f>IF($AA5802=1,IFERROR(IF(VALUE($C5802)&lt;100000000,VALUE($C5802),1000000000),IFERROR(IF(VALUE(MID($C5802,2,20))&lt;100000000,VALUE(MID($C5802,2,20)),1000000000),1000000000))+ROW()/100000,"")</f>
        <v/>
      </c>
    </row>
    <row r="5803">
      <c r="M5803" s="7">
        <f>IF($C5803="","",L5803*V5803/100)</f>
        <v/>
      </c>
      <c r="N5803" s="11" t="n"/>
      <c r="R5803" s="7" t="n"/>
      <c r="T5803" s="7" t="n"/>
      <c r="U5803" s="7">
        <f>IF($C5803="","",T5803*X5803/100)</f>
        <v/>
      </c>
      <c r="V5803" s="7">
        <f>IF($C5803="","",T5803-U5803)</f>
        <v/>
      </c>
      <c r="X5803">
        <f>IF($C5803="","",IF($AD5803=1,Settings!$C$8,IF($AC5803=1,Settings!$C$6,Settings!$C$7))*100)</f>
        <v/>
      </c>
      <c r="Y5803" s="7">
        <f>IF($C5803="","",V5803-M5803)</f>
        <v/>
      </c>
      <c r="AA5803">
        <f>IF($C5803="","",IF(COUNTIF($C$2:$C5803,$C5803)=1,1,0))</f>
        <v/>
      </c>
      <c r="AB5803">
        <f>IF($AA5803=1,SUMPRODUCT(--($AE$2:$AE$6001&lt;$AE5803))+1,"")</f>
        <v/>
      </c>
      <c r="AC5803">
        <f>IF($C5803="","",IF(OR($W5803=TRUE(),$W5803="TRUE"),0,1))</f>
        <v/>
      </c>
      <c r="AD5803">
        <f>IF($C5803="","",IF($Z5803="Yes",1,0))</f>
        <v/>
      </c>
      <c r="AE5803">
        <f>IF($AA5803=1,IFERROR(IF(VALUE($C5803)&lt;100000000,VALUE($C5803),1000000000),IFERROR(IF(VALUE(MID($C5803,2,20))&lt;100000000,VALUE(MID($C5803,2,20)),1000000000),1000000000))+ROW()/100000,"")</f>
        <v/>
      </c>
    </row>
    <row r="5804">
      <c r="M5804" s="7">
        <f>IF($C5804="","",L5804*V5804/100)</f>
        <v/>
      </c>
      <c r="N5804" s="11" t="n"/>
      <c r="R5804" s="7" t="n"/>
      <c r="T5804" s="7" t="n"/>
      <c r="U5804" s="7">
        <f>IF($C5804="","",T5804*X5804/100)</f>
        <v/>
      </c>
      <c r="V5804" s="7">
        <f>IF($C5804="","",T5804-U5804)</f>
        <v/>
      </c>
      <c r="X5804">
        <f>IF($C5804="","",IF($AD5804=1,Settings!$C$8,IF($AC5804=1,Settings!$C$6,Settings!$C$7))*100)</f>
        <v/>
      </c>
      <c r="Y5804" s="7">
        <f>IF($C5804="","",V5804-M5804)</f>
        <v/>
      </c>
      <c r="AA5804">
        <f>IF($C5804="","",IF(COUNTIF($C$2:$C5804,$C5804)=1,1,0))</f>
        <v/>
      </c>
      <c r="AB5804">
        <f>IF($AA5804=1,SUMPRODUCT(--($AE$2:$AE$6001&lt;$AE5804))+1,"")</f>
        <v/>
      </c>
      <c r="AC5804">
        <f>IF($C5804="","",IF(OR($W5804=TRUE(),$W5804="TRUE"),0,1))</f>
        <v/>
      </c>
      <c r="AD5804">
        <f>IF($C5804="","",IF($Z5804="Yes",1,0))</f>
        <v/>
      </c>
      <c r="AE5804">
        <f>IF($AA5804=1,IFERROR(IF(VALUE($C5804)&lt;100000000,VALUE($C5804),1000000000),IFERROR(IF(VALUE(MID($C5804,2,20))&lt;100000000,VALUE(MID($C5804,2,20)),1000000000),1000000000))+ROW()/100000,"")</f>
        <v/>
      </c>
    </row>
    <row r="5805">
      <c r="M5805" s="7">
        <f>IF($C5805="","",L5805*V5805/100)</f>
        <v/>
      </c>
      <c r="N5805" s="11" t="n"/>
      <c r="R5805" s="7" t="n"/>
      <c r="T5805" s="7" t="n"/>
      <c r="U5805" s="7">
        <f>IF($C5805="","",T5805*X5805/100)</f>
        <v/>
      </c>
      <c r="V5805" s="7">
        <f>IF($C5805="","",T5805-U5805)</f>
        <v/>
      </c>
      <c r="X5805">
        <f>IF($C5805="","",IF($AD5805=1,Settings!$C$8,IF($AC5805=1,Settings!$C$6,Settings!$C$7))*100)</f>
        <v/>
      </c>
      <c r="Y5805" s="7">
        <f>IF($C5805="","",V5805-M5805)</f>
        <v/>
      </c>
      <c r="AA5805">
        <f>IF($C5805="","",IF(COUNTIF($C$2:$C5805,$C5805)=1,1,0))</f>
        <v/>
      </c>
      <c r="AB5805">
        <f>IF($AA5805=1,SUMPRODUCT(--($AE$2:$AE$6001&lt;$AE5805))+1,"")</f>
        <v/>
      </c>
      <c r="AC5805">
        <f>IF($C5805="","",IF(OR($W5805=TRUE(),$W5805="TRUE"),0,1))</f>
        <v/>
      </c>
      <c r="AD5805">
        <f>IF($C5805="","",IF($Z5805="Yes",1,0))</f>
        <v/>
      </c>
      <c r="AE5805">
        <f>IF($AA5805=1,IFERROR(IF(VALUE($C5805)&lt;100000000,VALUE($C5805),1000000000),IFERROR(IF(VALUE(MID($C5805,2,20))&lt;100000000,VALUE(MID($C5805,2,20)),1000000000),1000000000))+ROW()/100000,"")</f>
        <v/>
      </c>
    </row>
    <row r="5806">
      <c r="M5806" s="7">
        <f>IF($C5806="","",L5806*V5806/100)</f>
        <v/>
      </c>
      <c r="N5806" s="11" t="n"/>
      <c r="R5806" s="7" t="n"/>
      <c r="T5806" s="7" t="n"/>
      <c r="U5806" s="7">
        <f>IF($C5806="","",T5806*X5806/100)</f>
        <v/>
      </c>
      <c r="V5806" s="7">
        <f>IF($C5806="","",T5806-U5806)</f>
        <v/>
      </c>
      <c r="X5806">
        <f>IF($C5806="","",IF($AD5806=1,Settings!$C$8,IF($AC5806=1,Settings!$C$6,Settings!$C$7))*100)</f>
        <v/>
      </c>
      <c r="Y5806" s="7">
        <f>IF($C5806="","",V5806-M5806)</f>
        <v/>
      </c>
      <c r="AA5806">
        <f>IF($C5806="","",IF(COUNTIF($C$2:$C5806,$C5806)=1,1,0))</f>
        <v/>
      </c>
      <c r="AB5806">
        <f>IF($AA5806=1,SUMPRODUCT(--($AE$2:$AE$6001&lt;$AE5806))+1,"")</f>
        <v/>
      </c>
      <c r="AC5806">
        <f>IF($C5806="","",IF(OR($W5806=TRUE(),$W5806="TRUE"),0,1))</f>
        <v/>
      </c>
      <c r="AD5806">
        <f>IF($C5806="","",IF($Z5806="Yes",1,0))</f>
        <v/>
      </c>
      <c r="AE5806">
        <f>IF($AA5806=1,IFERROR(IF(VALUE($C5806)&lt;100000000,VALUE($C5806),1000000000),IFERROR(IF(VALUE(MID($C5806,2,20))&lt;100000000,VALUE(MID($C5806,2,20)),1000000000),1000000000))+ROW()/100000,"")</f>
        <v/>
      </c>
    </row>
    <row r="5807">
      <c r="M5807" s="7">
        <f>IF($C5807="","",L5807*V5807/100)</f>
        <v/>
      </c>
      <c r="N5807" s="11" t="n"/>
      <c r="R5807" s="7" t="n"/>
      <c r="T5807" s="7" t="n"/>
      <c r="U5807" s="7">
        <f>IF($C5807="","",T5807*X5807/100)</f>
        <v/>
      </c>
      <c r="V5807" s="7">
        <f>IF($C5807="","",T5807-U5807)</f>
        <v/>
      </c>
      <c r="X5807">
        <f>IF($C5807="","",IF($AD5807=1,Settings!$C$8,IF($AC5807=1,Settings!$C$6,Settings!$C$7))*100)</f>
        <v/>
      </c>
      <c r="Y5807" s="7">
        <f>IF($C5807="","",V5807-M5807)</f>
        <v/>
      </c>
      <c r="AA5807">
        <f>IF($C5807="","",IF(COUNTIF($C$2:$C5807,$C5807)=1,1,0))</f>
        <v/>
      </c>
      <c r="AB5807">
        <f>IF($AA5807=1,SUMPRODUCT(--($AE$2:$AE$6001&lt;$AE5807))+1,"")</f>
        <v/>
      </c>
      <c r="AC5807">
        <f>IF($C5807="","",IF(OR($W5807=TRUE(),$W5807="TRUE"),0,1))</f>
        <v/>
      </c>
      <c r="AD5807">
        <f>IF($C5807="","",IF($Z5807="Yes",1,0))</f>
        <v/>
      </c>
      <c r="AE5807">
        <f>IF($AA5807=1,IFERROR(IF(VALUE($C5807)&lt;100000000,VALUE($C5807),1000000000),IFERROR(IF(VALUE(MID($C5807,2,20))&lt;100000000,VALUE(MID($C5807,2,20)),1000000000),1000000000))+ROW()/100000,"")</f>
        <v/>
      </c>
    </row>
    <row r="5808">
      <c r="M5808" s="7">
        <f>IF($C5808="","",L5808*V5808/100)</f>
        <v/>
      </c>
      <c r="N5808" s="11" t="n"/>
      <c r="R5808" s="7" t="n"/>
      <c r="T5808" s="7" t="n"/>
      <c r="U5808" s="7">
        <f>IF($C5808="","",T5808*X5808/100)</f>
        <v/>
      </c>
      <c r="V5808" s="7">
        <f>IF($C5808="","",T5808-U5808)</f>
        <v/>
      </c>
      <c r="X5808">
        <f>IF($C5808="","",IF($AD5808=1,Settings!$C$8,IF($AC5808=1,Settings!$C$6,Settings!$C$7))*100)</f>
        <v/>
      </c>
      <c r="Y5808" s="7">
        <f>IF($C5808="","",V5808-M5808)</f>
        <v/>
      </c>
      <c r="AA5808">
        <f>IF($C5808="","",IF(COUNTIF($C$2:$C5808,$C5808)=1,1,0))</f>
        <v/>
      </c>
      <c r="AB5808">
        <f>IF($AA5808=1,SUMPRODUCT(--($AE$2:$AE$6001&lt;$AE5808))+1,"")</f>
        <v/>
      </c>
      <c r="AC5808">
        <f>IF($C5808="","",IF(OR($W5808=TRUE(),$W5808="TRUE"),0,1))</f>
        <v/>
      </c>
      <c r="AD5808">
        <f>IF($C5808="","",IF($Z5808="Yes",1,0))</f>
        <v/>
      </c>
      <c r="AE5808">
        <f>IF($AA5808=1,IFERROR(IF(VALUE($C5808)&lt;100000000,VALUE($C5808),1000000000),IFERROR(IF(VALUE(MID($C5808,2,20))&lt;100000000,VALUE(MID($C5808,2,20)),1000000000),1000000000))+ROW()/100000,"")</f>
        <v/>
      </c>
    </row>
    <row r="5809">
      <c r="M5809" s="7">
        <f>IF($C5809="","",L5809*V5809/100)</f>
        <v/>
      </c>
      <c r="N5809" s="11" t="n"/>
      <c r="R5809" s="7" t="n"/>
      <c r="T5809" s="7" t="n"/>
      <c r="U5809" s="7">
        <f>IF($C5809="","",T5809*X5809/100)</f>
        <v/>
      </c>
      <c r="V5809" s="7">
        <f>IF($C5809="","",T5809-U5809)</f>
        <v/>
      </c>
      <c r="X5809">
        <f>IF($C5809="","",IF($AD5809=1,Settings!$C$8,IF($AC5809=1,Settings!$C$6,Settings!$C$7))*100)</f>
        <v/>
      </c>
      <c r="Y5809" s="7">
        <f>IF($C5809="","",V5809-M5809)</f>
        <v/>
      </c>
      <c r="AA5809">
        <f>IF($C5809="","",IF(COUNTIF($C$2:$C5809,$C5809)=1,1,0))</f>
        <v/>
      </c>
      <c r="AB5809">
        <f>IF($AA5809=1,SUMPRODUCT(--($AE$2:$AE$6001&lt;$AE5809))+1,"")</f>
        <v/>
      </c>
      <c r="AC5809">
        <f>IF($C5809="","",IF(OR($W5809=TRUE(),$W5809="TRUE"),0,1))</f>
        <v/>
      </c>
      <c r="AD5809">
        <f>IF($C5809="","",IF($Z5809="Yes",1,0))</f>
        <v/>
      </c>
      <c r="AE5809">
        <f>IF($AA5809=1,IFERROR(IF(VALUE($C5809)&lt;100000000,VALUE($C5809),1000000000),IFERROR(IF(VALUE(MID($C5809,2,20))&lt;100000000,VALUE(MID($C5809,2,20)),1000000000),1000000000))+ROW()/100000,"")</f>
        <v/>
      </c>
    </row>
    <row r="5810">
      <c r="M5810" s="7">
        <f>IF($C5810="","",L5810*V5810/100)</f>
        <v/>
      </c>
      <c r="N5810" s="11" t="n"/>
      <c r="R5810" s="7" t="n"/>
      <c r="T5810" s="7" t="n"/>
      <c r="U5810" s="7">
        <f>IF($C5810="","",T5810*X5810/100)</f>
        <v/>
      </c>
      <c r="V5810" s="7">
        <f>IF($C5810="","",T5810-U5810)</f>
        <v/>
      </c>
      <c r="X5810">
        <f>IF($C5810="","",IF($AD5810=1,Settings!$C$8,IF($AC5810=1,Settings!$C$6,Settings!$C$7))*100)</f>
        <v/>
      </c>
      <c r="Y5810" s="7">
        <f>IF($C5810="","",V5810-M5810)</f>
        <v/>
      </c>
      <c r="AA5810">
        <f>IF($C5810="","",IF(COUNTIF($C$2:$C5810,$C5810)=1,1,0))</f>
        <v/>
      </c>
      <c r="AB5810">
        <f>IF($AA5810=1,SUMPRODUCT(--($AE$2:$AE$6001&lt;$AE5810))+1,"")</f>
        <v/>
      </c>
      <c r="AC5810">
        <f>IF($C5810="","",IF(OR($W5810=TRUE(),$W5810="TRUE"),0,1))</f>
        <v/>
      </c>
      <c r="AD5810">
        <f>IF($C5810="","",IF($Z5810="Yes",1,0))</f>
        <v/>
      </c>
      <c r="AE5810">
        <f>IF($AA5810=1,IFERROR(IF(VALUE($C5810)&lt;100000000,VALUE($C5810),1000000000),IFERROR(IF(VALUE(MID($C5810,2,20))&lt;100000000,VALUE(MID($C5810,2,20)),1000000000),1000000000))+ROW()/100000,"")</f>
        <v/>
      </c>
    </row>
    <row r="5811">
      <c r="M5811" s="7">
        <f>IF($C5811="","",L5811*V5811/100)</f>
        <v/>
      </c>
      <c r="N5811" s="11" t="n"/>
      <c r="R5811" s="7" t="n"/>
      <c r="T5811" s="7" t="n"/>
      <c r="U5811" s="7">
        <f>IF($C5811="","",T5811*X5811/100)</f>
        <v/>
      </c>
      <c r="V5811" s="7">
        <f>IF($C5811="","",T5811-U5811)</f>
        <v/>
      </c>
      <c r="X5811">
        <f>IF($C5811="","",IF($AD5811=1,Settings!$C$8,IF($AC5811=1,Settings!$C$6,Settings!$C$7))*100)</f>
        <v/>
      </c>
      <c r="Y5811" s="7">
        <f>IF($C5811="","",V5811-M5811)</f>
        <v/>
      </c>
      <c r="AA5811">
        <f>IF($C5811="","",IF(COUNTIF($C$2:$C5811,$C5811)=1,1,0))</f>
        <v/>
      </c>
      <c r="AB5811">
        <f>IF($AA5811=1,SUMPRODUCT(--($AE$2:$AE$6001&lt;$AE5811))+1,"")</f>
        <v/>
      </c>
      <c r="AC5811">
        <f>IF($C5811="","",IF(OR($W5811=TRUE(),$W5811="TRUE"),0,1))</f>
        <v/>
      </c>
      <c r="AD5811">
        <f>IF($C5811="","",IF($Z5811="Yes",1,0))</f>
        <v/>
      </c>
      <c r="AE5811">
        <f>IF($AA5811=1,IFERROR(IF(VALUE($C5811)&lt;100000000,VALUE($C5811),1000000000),IFERROR(IF(VALUE(MID($C5811,2,20))&lt;100000000,VALUE(MID($C5811,2,20)),1000000000),1000000000))+ROW()/100000,"")</f>
        <v/>
      </c>
    </row>
    <row r="5812">
      <c r="M5812" s="7">
        <f>IF($C5812="","",L5812*V5812/100)</f>
        <v/>
      </c>
      <c r="N5812" s="11" t="n"/>
      <c r="R5812" s="7" t="n"/>
      <c r="T5812" s="7" t="n"/>
      <c r="U5812" s="7">
        <f>IF($C5812="","",T5812*X5812/100)</f>
        <v/>
      </c>
      <c r="V5812" s="7">
        <f>IF($C5812="","",T5812-U5812)</f>
        <v/>
      </c>
      <c r="X5812">
        <f>IF($C5812="","",IF($AD5812=1,Settings!$C$8,IF($AC5812=1,Settings!$C$6,Settings!$C$7))*100)</f>
        <v/>
      </c>
      <c r="Y5812" s="7">
        <f>IF($C5812="","",V5812-M5812)</f>
        <v/>
      </c>
      <c r="AA5812">
        <f>IF($C5812="","",IF(COUNTIF($C$2:$C5812,$C5812)=1,1,0))</f>
        <v/>
      </c>
      <c r="AB5812">
        <f>IF($AA5812=1,SUMPRODUCT(--($AE$2:$AE$6001&lt;$AE5812))+1,"")</f>
        <v/>
      </c>
      <c r="AC5812">
        <f>IF($C5812="","",IF(OR($W5812=TRUE(),$W5812="TRUE"),0,1))</f>
        <v/>
      </c>
      <c r="AD5812">
        <f>IF($C5812="","",IF($Z5812="Yes",1,0))</f>
        <v/>
      </c>
      <c r="AE5812">
        <f>IF($AA5812=1,IFERROR(IF(VALUE($C5812)&lt;100000000,VALUE($C5812),1000000000),IFERROR(IF(VALUE(MID($C5812,2,20))&lt;100000000,VALUE(MID($C5812,2,20)),1000000000),1000000000))+ROW()/100000,"")</f>
        <v/>
      </c>
    </row>
    <row r="5813">
      <c r="M5813" s="7">
        <f>IF($C5813="","",L5813*V5813/100)</f>
        <v/>
      </c>
      <c r="N5813" s="11" t="n"/>
      <c r="R5813" s="7" t="n"/>
      <c r="T5813" s="7" t="n"/>
      <c r="U5813" s="7">
        <f>IF($C5813="","",T5813*X5813/100)</f>
        <v/>
      </c>
      <c r="V5813" s="7">
        <f>IF($C5813="","",T5813-U5813)</f>
        <v/>
      </c>
      <c r="X5813">
        <f>IF($C5813="","",IF($AD5813=1,Settings!$C$8,IF($AC5813=1,Settings!$C$6,Settings!$C$7))*100)</f>
        <v/>
      </c>
      <c r="Y5813" s="7">
        <f>IF($C5813="","",V5813-M5813)</f>
        <v/>
      </c>
      <c r="AA5813">
        <f>IF($C5813="","",IF(COUNTIF($C$2:$C5813,$C5813)=1,1,0))</f>
        <v/>
      </c>
      <c r="AB5813">
        <f>IF($AA5813=1,SUMPRODUCT(--($AE$2:$AE$6001&lt;$AE5813))+1,"")</f>
        <v/>
      </c>
      <c r="AC5813">
        <f>IF($C5813="","",IF(OR($W5813=TRUE(),$W5813="TRUE"),0,1))</f>
        <v/>
      </c>
      <c r="AD5813">
        <f>IF($C5813="","",IF($Z5813="Yes",1,0))</f>
        <v/>
      </c>
      <c r="AE5813">
        <f>IF($AA5813=1,IFERROR(IF(VALUE($C5813)&lt;100000000,VALUE($C5813),1000000000),IFERROR(IF(VALUE(MID($C5813,2,20))&lt;100000000,VALUE(MID($C5813,2,20)),1000000000),1000000000))+ROW()/100000,"")</f>
        <v/>
      </c>
    </row>
    <row r="5814">
      <c r="M5814" s="7">
        <f>IF($C5814="","",L5814*V5814/100)</f>
        <v/>
      </c>
      <c r="N5814" s="11" t="n"/>
      <c r="R5814" s="7" t="n"/>
      <c r="T5814" s="7" t="n"/>
      <c r="U5814" s="7">
        <f>IF($C5814="","",T5814*X5814/100)</f>
        <v/>
      </c>
      <c r="V5814" s="7">
        <f>IF($C5814="","",T5814-U5814)</f>
        <v/>
      </c>
      <c r="X5814">
        <f>IF($C5814="","",IF($AD5814=1,Settings!$C$8,IF($AC5814=1,Settings!$C$6,Settings!$C$7))*100)</f>
        <v/>
      </c>
      <c r="Y5814" s="7">
        <f>IF($C5814="","",V5814-M5814)</f>
        <v/>
      </c>
      <c r="AA5814">
        <f>IF($C5814="","",IF(COUNTIF($C$2:$C5814,$C5814)=1,1,0))</f>
        <v/>
      </c>
      <c r="AB5814">
        <f>IF($AA5814=1,SUMPRODUCT(--($AE$2:$AE$6001&lt;$AE5814))+1,"")</f>
        <v/>
      </c>
      <c r="AC5814">
        <f>IF($C5814="","",IF(OR($W5814=TRUE(),$W5814="TRUE"),0,1))</f>
        <v/>
      </c>
      <c r="AD5814">
        <f>IF($C5814="","",IF($Z5814="Yes",1,0))</f>
        <v/>
      </c>
      <c r="AE5814">
        <f>IF($AA5814=1,IFERROR(IF(VALUE($C5814)&lt;100000000,VALUE($C5814),1000000000),IFERROR(IF(VALUE(MID($C5814,2,20))&lt;100000000,VALUE(MID($C5814,2,20)),1000000000),1000000000))+ROW()/100000,"")</f>
        <v/>
      </c>
    </row>
    <row r="5815">
      <c r="M5815" s="7">
        <f>IF($C5815="","",L5815*V5815/100)</f>
        <v/>
      </c>
      <c r="N5815" s="11" t="n"/>
      <c r="R5815" s="7" t="n"/>
      <c r="T5815" s="7" t="n"/>
      <c r="U5815" s="7">
        <f>IF($C5815="","",T5815*X5815/100)</f>
        <v/>
      </c>
      <c r="V5815" s="7">
        <f>IF($C5815="","",T5815-U5815)</f>
        <v/>
      </c>
      <c r="X5815">
        <f>IF($C5815="","",IF($AD5815=1,Settings!$C$8,IF($AC5815=1,Settings!$C$6,Settings!$C$7))*100)</f>
        <v/>
      </c>
      <c r="Y5815" s="7">
        <f>IF($C5815="","",V5815-M5815)</f>
        <v/>
      </c>
      <c r="AA5815">
        <f>IF($C5815="","",IF(COUNTIF($C$2:$C5815,$C5815)=1,1,0))</f>
        <v/>
      </c>
      <c r="AB5815">
        <f>IF($AA5815=1,SUMPRODUCT(--($AE$2:$AE$6001&lt;$AE5815))+1,"")</f>
        <v/>
      </c>
      <c r="AC5815">
        <f>IF($C5815="","",IF(OR($W5815=TRUE(),$W5815="TRUE"),0,1))</f>
        <v/>
      </c>
      <c r="AD5815">
        <f>IF($C5815="","",IF($Z5815="Yes",1,0))</f>
        <v/>
      </c>
      <c r="AE5815">
        <f>IF($AA5815=1,IFERROR(IF(VALUE($C5815)&lt;100000000,VALUE($C5815),1000000000),IFERROR(IF(VALUE(MID($C5815,2,20))&lt;100000000,VALUE(MID($C5815,2,20)),1000000000),1000000000))+ROW()/100000,"")</f>
        <v/>
      </c>
    </row>
    <row r="5816">
      <c r="M5816" s="7">
        <f>IF($C5816="","",L5816*V5816/100)</f>
        <v/>
      </c>
      <c r="N5816" s="11" t="n"/>
      <c r="R5816" s="7" t="n"/>
      <c r="T5816" s="7" t="n"/>
      <c r="U5816" s="7">
        <f>IF($C5816="","",T5816*X5816/100)</f>
        <v/>
      </c>
      <c r="V5816" s="7">
        <f>IF($C5816="","",T5816-U5816)</f>
        <v/>
      </c>
      <c r="X5816">
        <f>IF($C5816="","",IF($AD5816=1,Settings!$C$8,IF($AC5816=1,Settings!$C$6,Settings!$C$7))*100)</f>
        <v/>
      </c>
      <c r="Y5816" s="7">
        <f>IF($C5816="","",V5816-M5816)</f>
        <v/>
      </c>
      <c r="AA5816">
        <f>IF($C5816="","",IF(COUNTIF($C$2:$C5816,$C5816)=1,1,0))</f>
        <v/>
      </c>
      <c r="AB5816">
        <f>IF($AA5816=1,SUMPRODUCT(--($AE$2:$AE$6001&lt;$AE5816))+1,"")</f>
        <v/>
      </c>
      <c r="AC5816">
        <f>IF($C5816="","",IF(OR($W5816=TRUE(),$W5816="TRUE"),0,1))</f>
        <v/>
      </c>
      <c r="AD5816">
        <f>IF($C5816="","",IF($Z5816="Yes",1,0))</f>
        <v/>
      </c>
      <c r="AE5816">
        <f>IF($AA5816=1,IFERROR(IF(VALUE($C5816)&lt;100000000,VALUE($C5816),1000000000),IFERROR(IF(VALUE(MID($C5816,2,20))&lt;100000000,VALUE(MID($C5816,2,20)),1000000000),1000000000))+ROW()/100000,"")</f>
        <v/>
      </c>
    </row>
    <row r="5817">
      <c r="M5817" s="7">
        <f>IF($C5817="","",L5817*V5817/100)</f>
        <v/>
      </c>
      <c r="N5817" s="11" t="n"/>
      <c r="R5817" s="7" t="n"/>
      <c r="T5817" s="7" t="n"/>
      <c r="U5817" s="7">
        <f>IF($C5817="","",T5817*X5817/100)</f>
        <v/>
      </c>
      <c r="V5817" s="7">
        <f>IF($C5817="","",T5817-U5817)</f>
        <v/>
      </c>
      <c r="X5817">
        <f>IF($C5817="","",IF($AD5817=1,Settings!$C$8,IF($AC5817=1,Settings!$C$6,Settings!$C$7))*100)</f>
        <v/>
      </c>
      <c r="Y5817" s="7">
        <f>IF($C5817="","",V5817-M5817)</f>
        <v/>
      </c>
      <c r="AA5817">
        <f>IF($C5817="","",IF(COUNTIF($C$2:$C5817,$C5817)=1,1,0))</f>
        <v/>
      </c>
      <c r="AB5817">
        <f>IF($AA5817=1,SUMPRODUCT(--($AE$2:$AE$6001&lt;$AE5817))+1,"")</f>
        <v/>
      </c>
      <c r="AC5817">
        <f>IF($C5817="","",IF(OR($W5817=TRUE(),$W5817="TRUE"),0,1))</f>
        <v/>
      </c>
      <c r="AD5817">
        <f>IF($C5817="","",IF($Z5817="Yes",1,0))</f>
        <v/>
      </c>
      <c r="AE5817">
        <f>IF($AA5817=1,IFERROR(IF(VALUE($C5817)&lt;100000000,VALUE($C5817),1000000000),IFERROR(IF(VALUE(MID($C5817,2,20))&lt;100000000,VALUE(MID($C5817,2,20)),1000000000),1000000000))+ROW()/100000,"")</f>
        <v/>
      </c>
    </row>
    <row r="5818">
      <c r="M5818" s="7">
        <f>IF($C5818="","",L5818*V5818/100)</f>
        <v/>
      </c>
      <c r="N5818" s="11" t="n"/>
      <c r="R5818" s="7" t="n"/>
      <c r="T5818" s="7" t="n"/>
      <c r="U5818" s="7">
        <f>IF($C5818="","",T5818*X5818/100)</f>
        <v/>
      </c>
      <c r="V5818" s="7">
        <f>IF($C5818="","",T5818-U5818)</f>
        <v/>
      </c>
      <c r="X5818">
        <f>IF($C5818="","",IF($AD5818=1,Settings!$C$8,IF($AC5818=1,Settings!$C$6,Settings!$C$7))*100)</f>
        <v/>
      </c>
      <c r="Y5818" s="7">
        <f>IF($C5818="","",V5818-M5818)</f>
        <v/>
      </c>
      <c r="AA5818">
        <f>IF($C5818="","",IF(COUNTIF($C$2:$C5818,$C5818)=1,1,0))</f>
        <v/>
      </c>
      <c r="AB5818">
        <f>IF($AA5818=1,SUMPRODUCT(--($AE$2:$AE$6001&lt;$AE5818))+1,"")</f>
        <v/>
      </c>
      <c r="AC5818">
        <f>IF($C5818="","",IF(OR($W5818=TRUE(),$W5818="TRUE"),0,1))</f>
        <v/>
      </c>
      <c r="AD5818">
        <f>IF($C5818="","",IF($Z5818="Yes",1,0))</f>
        <v/>
      </c>
      <c r="AE5818">
        <f>IF($AA5818=1,IFERROR(IF(VALUE($C5818)&lt;100000000,VALUE($C5818),1000000000),IFERROR(IF(VALUE(MID($C5818,2,20))&lt;100000000,VALUE(MID($C5818,2,20)),1000000000),1000000000))+ROW()/100000,"")</f>
        <v/>
      </c>
    </row>
    <row r="5819">
      <c r="M5819" s="7">
        <f>IF($C5819="","",L5819*V5819/100)</f>
        <v/>
      </c>
      <c r="N5819" s="11" t="n"/>
      <c r="R5819" s="7" t="n"/>
      <c r="T5819" s="7" t="n"/>
      <c r="U5819" s="7">
        <f>IF($C5819="","",T5819*X5819/100)</f>
        <v/>
      </c>
      <c r="V5819" s="7">
        <f>IF($C5819="","",T5819-U5819)</f>
        <v/>
      </c>
      <c r="X5819">
        <f>IF($C5819="","",IF($AD5819=1,Settings!$C$8,IF($AC5819=1,Settings!$C$6,Settings!$C$7))*100)</f>
        <v/>
      </c>
      <c r="Y5819" s="7">
        <f>IF($C5819="","",V5819-M5819)</f>
        <v/>
      </c>
      <c r="AA5819">
        <f>IF($C5819="","",IF(COUNTIF($C$2:$C5819,$C5819)=1,1,0))</f>
        <v/>
      </c>
      <c r="AB5819">
        <f>IF($AA5819=1,SUMPRODUCT(--($AE$2:$AE$6001&lt;$AE5819))+1,"")</f>
        <v/>
      </c>
      <c r="AC5819">
        <f>IF($C5819="","",IF(OR($W5819=TRUE(),$W5819="TRUE"),0,1))</f>
        <v/>
      </c>
      <c r="AD5819">
        <f>IF($C5819="","",IF($Z5819="Yes",1,0))</f>
        <v/>
      </c>
      <c r="AE5819">
        <f>IF($AA5819=1,IFERROR(IF(VALUE($C5819)&lt;100000000,VALUE($C5819),1000000000),IFERROR(IF(VALUE(MID($C5819,2,20))&lt;100000000,VALUE(MID($C5819,2,20)),1000000000),1000000000))+ROW()/100000,"")</f>
        <v/>
      </c>
    </row>
    <row r="5820">
      <c r="M5820" s="7">
        <f>IF($C5820="","",L5820*V5820/100)</f>
        <v/>
      </c>
      <c r="N5820" s="11" t="n"/>
      <c r="R5820" s="7" t="n"/>
      <c r="T5820" s="7" t="n"/>
      <c r="U5820" s="7">
        <f>IF($C5820="","",T5820*X5820/100)</f>
        <v/>
      </c>
      <c r="V5820" s="7">
        <f>IF($C5820="","",T5820-U5820)</f>
        <v/>
      </c>
      <c r="X5820">
        <f>IF($C5820="","",IF($AD5820=1,Settings!$C$8,IF($AC5820=1,Settings!$C$6,Settings!$C$7))*100)</f>
        <v/>
      </c>
      <c r="Y5820" s="7">
        <f>IF($C5820="","",V5820-M5820)</f>
        <v/>
      </c>
      <c r="AA5820">
        <f>IF($C5820="","",IF(COUNTIF($C$2:$C5820,$C5820)=1,1,0))</f>
        <v/>
      </c>
      <c r="AB5820">
        <f>IF($AA5820=1,SUMPRODUCT(--($AE$2:$AE$6001&lt;$AE5820))+1,"")</f>
        <v/>
      </c>
      <c r="AC5820">
        <f>IF($C5820="","",IF(OR($W5820=TRUE(),$W5820="TRUE"),0,1))</f>
        <v/>
      </c>
      <c r="AD5820">
        <f>IF($C5820="","",IF($Z5820="Yes",1,0))</f>
        <v/>
      </c>
      <c r="AE5820">
        <f>IF($AA5820=1,IFERROR(IF(VALUE($C5820)&lt;100000000,VALUE($C5820),1000000000),IFERROR(IF(VALUE(MID($C5820,2,20))&lt;100000000,VALUE(MID($C5820,2,20)),1000000000),1000000000))+ROW()/100000,"")</f>
        <v/>
      </c>
    </row>
    <row r="5821">
      <c r="M5821" s="7">
        <f>IF($C5821="","",L5821*V5821/100)</f>
        <v/>
      </c>
      <c r="N5821" s="11" t="n"/>
      <c r="R5821" s="7" t="n"/>
      <c r="T5821" s="7" t="n"/>
      <c r="U5821" s="7">
        <f>IF($C5821="","",T5821*X5821/100)</f>
        <v/>
      </c>
      <c r="V5821" s="7">
        <f>IF($C5821="","",T5821-U5821)</f>
        <v/>
      </c>
      <c r="X5821">
        <f>IF($C5821="","",IF($AD5821=1,Settings!$C$8,IF($AC5821=1,Settings!$C$6,Settings!$C$7))*100)</f>
        <v/>
      </c>
      <c r="Y5821" s="7">
        <f>IF($C5821="","",V5821-M5821)</f>
        <v/>
      </c>
      <c r="AA5821">
        <f>IF($C5821="","",IF(COUNTIF($C$2:$C5821,$C5821)=1,1,0))</f>
        <v/>
      </c>
      <c r="AB5821">
        <f>IF($AA5821=1,SUMPRODUCT(--($AE$2:$AE$6001&lt;$AE5821))+1,"")</f>
        <v/>
      </c>
      <c r="AC5821">
        <f>IF($C5821="","",IF(OR($W5821=TRUE(),$W5821="TRUE"),0,1))</f>
        <v/>
      </c>
      <c r="AD5821">
        <f>IF($C5821="","",IF($Z5821="Yes",1,0))</f>
        <v/>
      </c>
      <c r="AE5821">
        <f>IF($AA5821=1,IFERROR(IF(VALUE($C5821)&lt;100000000,VALUE($C5821),1000000000),IFERROR(IF(VALUE(MID($C5821,2,20))&lt;100000000,VALUE(MID($C5821,2,20)),1000000000),1000000000))+ROW()/100000,"")</f>
        <v/>
      </c>
    </row>
    <row r="5822">
      <c r="M5822" s="7">
        <f>IF($C5822="","",L5822*V5822/100)</f>
        <v/>
      </c>
      <c r="N5822" s="11" t="n"/>
      <c r="R5822" s="7" t="n"/>
      <c r="T5822" s="7" t="n"/>
      <c r="U5822" s="7">
        <f>IF($C5822="","",T5822*X5822/100)</f>
        <v/>
      </c>
      <c r="V5822" s="7">
        <f>IF($C5822="","",T5822-U5822)</f>
        <v/>
      </c>
      <c r="X5822">
        <f>IF($C5822="","",IF($AD5822=1,Settings!$C$8,IF($AC5822=1,Settings!$C$6,Settings!$C$7))*100)</f>
        <v/>
      </c>
      <c r="Y5822" s="7">
        <f>IF($C5822="","",V5822-M5822)</f>
        <v/>
      </c>
      <c r="AA5822">
        <f>IF($C5822="","",IF(COUNTIF($C$2:$C5822,$C5822)=1,1,0))</f>
        <v/>
      </c>
      <c r="AB5822">
        <f>IF($AA5822=1,SUMPRODUCT(--($AE$2:$AE$6001&lt;$AE5822))+1,"")</f>
        <v/>
      </c>
      <c r="AC5822">
        <f>IF($C5822="","",IF(OR($W5822=TRUE(),$W5822="TRUE"),0,1))</f>
        <v/>
      </c>
      <c r="AD5822">
        <f>IF($C5822="","",IF($Z5822="Yes",1,0))</f>
        <v/>
      </c>
      <c r="AE5822">
        <f>IF($AA5822=1,IFERROR(IF(VALUE($C5822)&lt;100000000,VALUE($C5822),1000000000),IFERROR(IF(VALUE(MID($C5822,2,20))&lt;100000000,VALUE(MID($C5822,2,20)),1000000000),1000000000))+ROW()/100000,"")</f>
        <v/>
      </c>
    </row>
    <row r="5823">
      <c r="M5823" s="7">
        <f>IF($C5823="","",L5823*V5823/100)</f>
        <v/>
      </c>
      <c r="N5823" s="11" t="n"/>
      <c r="R5823" s="7" t="n"/>
      <c r="T5823" s="7" t="n"/>
      <c r="U5823" s="7">
        <f>IF($C5823="","",T5823*X5823/100)</f>
        <v/>
      </c>
      <c r="V5823" s="7">
        <f>IF($C5823="","",T5823-U5823)</f>
        <v/>
      </c>
      <c r="X5823">
        <f>IF($C5823="","",IF($AD5823=1,Settings!$C$8,IF($AC5823=1,Settings!$C$6,Settings!$C$7))*100)</f>
        <v/>
      </c>
      <c r="Y5823" s="7">
        <f>IF($C5823="","",V5823-M5823)</f>
        <v/>
      </c>
      <c r="AA5823">
        <f>IF($C5823="","",IF(COUNTIF($C$2:$C5823,$C5823)=1,1,0))</f>
        <v/>
      </c>
      <c r="AB5823">
        <f>IF($AA5823=1,SUMPRODUCT(--($AE$2:$AE$6001&lt;$AE5823))+1,"")</f>
        <v/>
      </c>
      <c r="AC5823">
        <f>IF($C5823="","",IF(OR($W5823=TRUE(),$W5823="TRUE"),0,1))</f>
        <v/>
      </c>
      <c r="AD5823">
        <f>IF($C5823="","",IF($Z5823="Yes",1,0))</f>
        <v/>
      </c>
      <c r="AE5823">
        <f>IF($AA5823=1,IFERROR(IF(VALUE($C5823)&lt;100000000,VALUE($C5823),1000000000),IFERROR(IF(VALUE(MID($C5823,2,20))&lt;100000000,VALUE(MID($C5823,2,20)),1000000000),1000000000))+ROW()/100000,"")</f>
        <v/>
      </c>
    </row>
    <row r="5824">
      <c r="M5824" s="7">
        <f>IF($C5824="","",L5824*V5824/100)</f>
        <v/>
      </c>
      <c r="N5824" s="11" t="n"/>
      <c r="R5824" s="7" t="n"/>
      <c r="T5824" s="7" t="n"/>
      <c r="U5824" s="7">
        <f>IF($C5824="","",T5824*X5824/100)</f>
        <v/>
      </c>
      <c r="V5824" s="7">
        <f>IF($C5824="","",T5824-U5824)</f>
        <v/>
      </c>
      <c r="X5824">
        <f>IF($C5824="","",IF($AD5824=1,Settings!$C$8,IF($AC5824=1,Settings!$C$6,Settings!$C$7))*100)</f>
        <v/>
      </c>
      <c r="Y5824" s="7">
        <f>IF($C5824="","",V5824-M5824)</f>
        <v/>
      </c>
      <c r="AA5824">
        <f>IF($C5824="","",IF(COUNTIF($C$2:$C5824,$C5824)=1,1,0))</f>
        <v/>
      </c>
      <c r="AB5824">
        <f>IF($AA5824=1,SUMPRODUCT(--($AE$2:$AE$6001&lt;$AE5824))+1,"")</f>
        <v/>
      </c>
      <c r="AC5824">
        <f>IF($C5824="","",IF(OR($W5824=TRUE(),$W5824="TRUE"),0,1))</f>
        <v/>
      </c>
      <c r="AD5824">
        <f>IF($C5824="","",IF($Z5824="Yes",1,0))</f>
        <v/>
      </c>
      <c r="AE5824">
        <f>IF($AA5824=1,IFERROR(IF(VALUE($C5824)&lt;100000000,VALUE($C5824),1000000000),IFERROR(IF(VALUE(MID($C5824,2,20))&lt;100000000,VALUE(MID($C5824,2,20)),1000000000),1000000000))+ROW()/100000,"")</f>
        <v/>
      </c>
    </row>
    <row r="5825">
      <c r="M5825" s="7">
        <f>IF($C5825="","",L5825*V5825/100)</f>
        <v/>
      </c>
      <c r="N5825" s="11" t="n"/>
      <c r="R5825" s="7" t="n"/>
      <c r="T5825" s="7" t="n"/>
      <c r="U5825" s="7">
        <f>IF($C5825="","",T5825*X5825/100)</f>
        <v/>
      </c>
      <c r="V5825" s="7">
        <f>IF($C5825="","",T5825-U5825)</f>
        <v/>
      </c>
      <c r="X5825">
        <f>IF($C5825="","",IF($AD5825=1,Settings!$C$8,IF($AC5825=1,Settings!$C$6,Settings!$C$7))*100)</f>
        <v/>
      </c>
      <c r="Y5825" s="7">
        <f>IF($C5825="","",V5825-M5825)</f>
        <v/>
      </c>
      <c r="AA5825">
        <f>IF($C5825="","",IF(COUNTIF($C$2:$C5825,$C5825)=1,1,0))</f>
        <v/>
      </c>
      <c r="AB5825">
        <f>IF($AA5825=1,SUMPRODUCT(--($AE$2:$AE$6001&lt;$AE5825))+1,"")</f>
        <v/>
      </c>
      <c r="AC5825">
        <f>IF($C5825="","",IF(OR($W5825=TRUE(),$W5825="TRUE"),0,1))</f>
        <v/>
      </c>
      <c r="AD5825">
        <f>IF($C5825="","",IF($Z5825="Yes",1,0))</f>
        <v/>
      </c>
      <c r="AE5825">
        <f>IF($AA5825=1,IFERROR(IF(VALUE($C5825)&lt;100000000,VALUE($C5825),1000000000),IFERROR(IF(VALUE(MID($C5825,2,20))&lt;100000000,VALUE(MID($C5825,2,20)),1000000000),1000000000))+ROW()/100000,"")</f>
        <v/>
      </c>
    </row>
    <row r="5826">
      <c r="M5826" s="7">
        <f>IF($C5826="","",L5826*V5826/100)</f>
        <v/>
      </c>
      <c r="N5826" s="11" t="n"/>
      <c r="R5826" s="7" t="n"/>
      <c r="T5826" s="7" t="n"/>
      <c r="U5826" s="7">
        <f>IF($C5826="","",T5826*X5826/100)</f>
        <v/>
      </c>
      <c r="V5826" s="7">
        <f>IF($C5826="","",T5826-U5826)</f>
        <v/>
      </c>
      <c r="X5826">
        <f>IF($C5826="","",IF($AD5826=1,Settings!$C$8,IF($AC5826=1,Settings!$C$6,Settings!$C$7))*100)</f>
        <v/>
      </c>
      <c r="Y5826" s="7">
        <f>IF($C5826="","",V5826-M5826)</f>
        <v/>
      </c>
      <c r="AA5826">
        <f>IF($C5826="","",IF(COUNTIF($C$2:$C5826,$C5826)=1,1,0))</f>
        <v/>
      </c>
      <c r="AB5826">
        <f>IF($AA5826=1,SUMPRODUCT(--($AE$2:$AE$6001&lt;$AE5826))+1,"")</f>
        <v/>
      </c>
      <c r="AC5826">
        <f>IF($C5826="","",IF(OR($W5826=TRUE(),$W5826="TRUE"),0,1))</f>
        <v/>
      </c>
      <c r="AD5826">
        <f>IF($C5826="","",IF($Z5826="Yes",1,0))</f>
        <v/>
      </c>
      <c r="AE5826">
        <f>IF($AA5826=1,IFERROR(IF(VALUE($C5826)&lt;100000000,VALUE($C5826),1000000000),IFERROR(IF(VALUE(MID($C5826,2,20))&lt;100000000,VALUE(MID($C5826,2,20)),1000000000),1000000000))+ROW()/100000,"")</f>
        <v/>
      </c>
    </row>
    <row r="5827">
      <c r="M5827" s="7">
        <f>IF($C5827="","",L5827*V5827/100)</f>
        <v/>
      </c>
      <c r="N5827" s="11" t="n"/>
      <c r="R5827" s="7" t="n"/>
      <c r="T5827" s="7" t="n"/>
      <c r="U5827" s="7">
        <f>IF($C5827="","",T5827*X5827/100)</f>
        <v/>
      </c>
      <c r="V5827" s="7">
        <f>IF($C5827="","",T5827-U5827)</f>
        <v/>
      </c>
      <c r="X5827">
        <f>IF($C5827="","",IF($AD5827=1,Settings!$C$8,IF($AC5827=1,Settings!$C$6,Settings!$C$7))*100)</f>
        <v/>
      </c>
      <c r="Y5827" s="7">
        <f>IF($C5827="","",V5827-M5827)</f>
        <v/>
      </c>
      <c r="AA5827">
        <f>IF($C5827="","",IF(COUNTIF($C$2:$C5827,$C5827)=1,1,0))</f>
        <v/>
      </c>
      <c r="AB5827">
        <f>IF($AA5827=1,SUMPRODUCT(--($AE$2:$AE$6001&lt;$AE5827))+1,"")</f>
        <v/>
      </c>
      <c r="AC5827">
        <f>IF($C5827="","",IF(OR($W5827=TRUE(),$W5827="TRUE"),0,1))</f>
        <v/>
      </c>
      <c r="AD5827">
        <f>IF($C5827="","",IF($Z5827="Yes",1,0))</f>
        <v/>
      </c>
      <c r="AE5827">
        <f>IF($AA5827=1,IFERROR(IF(VALUE($C5827)&lt;100000000,VALUE($C5827),1000000000),IFERROR(IF(VALUE(MID($C5827,2,20))&lt;100000000,VALUE(MID($C5827,2,20)),1000000000),1000000000))+ROW()/100000,"")</f>
        <v/>
      </c>
    </row>
    <row r="5828">
      <c r="M5828" s="7">
        <f>IF($C5828="","",L5828*V5828/100)</f>
        <v/>
      </c>
      <c r="N5828" s="11" t="n"/>
      <c r="R5828" s="7" t="n"/>
      <c r="T5828" s="7" t="n"/>
      <c r="U5828" s="7">
        <f>IF($C5828="","",T5828*X5828/100)</f>
        <v/>
      </c>
      <c r="V5828" s="7">
        <f>IF($C5828="","",T5828-U5828)</f>
        <v/>
      </c>
      <c r="X5828">
        <f>IF($C5828="","",IF($AD5828=1,Settings!$C$8,IF($AC5828=1,Settings!$C$6,Settings!$C$7))*100)</f>
        <v/>
      </c>
      <c r="Y5828" s="7">
        <f>IF($C5828="","",V5828-M5828)</f>
        <v/>
      </c>
      <c r="AA5828">
        <f>IF($C5828="","",IF(COUNTIF($C$2:$C5828,$C5828)=1,1,0))</f>
        <v/>
      </c>
      <c r="AB5828">
        <f>IF($AA5828=1,SUMPRODUCT(--($AE$2:$AE$6001&lt;$AE5828))+1,"")</f>
        <v/>
      </c>
      <c r="AC5828">
        <f>IF($C5828="","",IF(OR($W5828=TRUE(),$W5828="TRUE"),0,1))</f>
        <v/>
      </c>
      <c r="AD5828">
        <f>IF($C5828="","",IF($Z5828="Yes",1,0))</f>
        <v/>
      </c>
      <c r="AE5828">
        <f>IF($AA5828=1,IFERROR(IF(VALUE($C5828)&lt;100000000,VALUE($C5828),1000000000),IFERROR(IF(VALUE(MID($C5828,2,20))&lt;100000000,VALUE(MID($C5828,2,20)),1000000000),1000000000))+ROW()/100000,"")</f>
        <v/>
      </c>
    </row>
    <row r="5829">
      <c r="M5829" s="7">
        <f>IF($C5829="","",L5829*V5829/100)</f>
        <v/>
      </c>
      <c r="N5829" s="11" t="n"/>
      <c r="R5829" s="7" t="n"/>
      <c r="T5829" s="7" t="n"/>
      <c r="U5829" s="7">
        <f>IF($C5829="","",T5829*X5829/100)</f>
        <v/>
      </c>
      <c r="V5829" s="7">
        <f>IF($C5829="","",T5829-U5829)</f>
        <v/>
      </c>
      <c r="X5829">
        <f>IF($C5829="","",IF($AD5829=1,Settings!$C$8,IF($AC5829=1,Settings!$C$6,Settings!$C$7))*100)</f>
        <v/>
      </c>
      <c r="Y5829" s="7">
        <f>IF($C5829="","",V5829-M5829)</f>
        <v/>
      </c>
      <c r="AA5829">
        <f>IF($C5829="","",IF(COUNTIF($C$2:$C5829,$C5829)=1,1,0))</f>
        <v/>
      </c>
      <c r="AB5829">
        <f>IF($AA5829=1,SUMPRODUCT(--($AE$2:$AE$6001&lt;$AE5829))+1,"")</f>
        <v/>
      </c>
      <c r="AC5829">
        <f>IF($C5829="","",IF(OR($W5829=TRUE(),$W5829="TRUE"),0,1))</f>
        <v/>
      </c>
      <c r="AD5829">
        <f>IF($C5829="","",IF($Z5829="Yes",1,0))</f>
        <v/>
      </c>
      <c r="AE5829">
        <f>IF($AA5829=1,IFERROR(IF(VALUE($C5829)&lt;100000000,VALUE($C5829),1000000000),IFERROR(IF(VALUE(MID($C5829,2,20))&lt;100000000,VALUE(MID($C5829,2,20)),1000000000),1000000000))+ROW()/100000,"")</f>
        <v/>
      </c>
    </row>
    <row r="5830">
      <c r="M5830" s="7">
        <f>IF($C5830="","",L5830*V5830/100)</f>
        <v/>
      </c>
      <c r="N5830" s="11" t="n"/>
      <c r="R5830" s="7" t="n"/>
      <c r="T5830" s="7" t="n"/>
      <c r="U5830" s="7">
        <f>IF($C5830="","",T5830*X5830/100)</f>
        <v/>
      </c>
      <c r="V5830" s="7">
        <f>IF($C5830="","",T5830-U5830)</f>
        <v/>
      </c>
      <c r="X5830">
        <f>IF($C5830="","",IF($AD5830=1,Settings!$C$8,IF($AC5830=1,Settings!$C$6,Settings!$C$7))*100)</f>
        <v/>
      </c>
      <c r="Y5830" s="7">
        <f>IF($C5830="","",V5830-M5830)</f>
        <v/>
      </c>
      <c r="AA5830">
        <f>IF($C5830="","",IF(COUNTIF($C$2:$C5830,$C5830)=1,1,0))</f>
        <v/>
      </c>
      <c r="AB5830">
        <f>IF($AA5830=1,SUMPRODUCT(--($AE$2:$AE$6001&lt;$AE5830))+1,"")</f>
        <v/>
      </c>
      <c r="AC5830">
        <f>IF($C5830="","",IF(OR($W5830=TRUE(),$W5830="TRUE"),0,1))</f>
        <v/>
      </c>
      <c r="AD5830">
        <f>IF($C5830="","",IF($Z5830="Yes",1,0))</f>
        <v/>
      </c>
      <c r="AE5830">
        <f>IF($AA5830=1,IFERROR(IF(VALUE($C5830)&lt;100000000,VALUE($C5830),1000000000),IFERROR(IF(VALUE(MID($C5830,2,20))&lt;100000000,VALUE(MID($C5830,2,20)),1000000000),1000000000))+ROW()/100000,"")</f>
        <v/>
      </c>
    </row>
    <row r="5831">
      <c r="M5831" s="7">
        <f>IF($C5831="","",L5831*V5831/100)</f>
        <v/>
      </c>
      <c r="N5831" s="11" t="n"/>
      <c r="R5831" s="7" t="n"/>
      <c r="T5831" s="7" t="n"/>
      <c r="U5831" s="7">
        <f>IF($C5831="","",T5831*X5831/100)</f>
        <v/>
      </c>
      <c r="V5831" s="7">
        <f>IF($C5831="","",T5831-U5831)</f>
        <v/>
      </c>
      <c r="X5831">
        <f>IF($C5831="","",IF($AD5831=1,Settings!$C$8,IF($AC5831=1,Settings!$C$6,Settings!$C$7))*100)</f>
        <v/>
      </c>
      <c r="Y5831" s="7">
        <f>IF($C5831="","",V5831-M5831)</f>
        <v/>
      </c>
      <c r="AA5831">
        <f>IF($C5831="","",IF(COUNTIF($C$2:$C5831,$C5831)=1,1,0))</f>
        <v/>
      </c>
      <c r="AB5831">
        <f>IF($AA5831=1,SUMPRODUCT(--($AE$2:$AE$6001&lt;$AE5831))+1,"")</f>
        <v/>
      </c>
      <c r="AC5831">
        <f>IF($C5831="","",IF(OR($W5831=TRUE(),$W5831="TRUE"),0,1))</f>
        <v/>
      </c>
      <c r="AD5831">
        <f>IF($C5831="","",IF($Z5831="Yes",1,0))</f>
        <v/>
      </c>
      <c r="AE5831">
        <f>IF($AA5831=1,IFERROR(IF(VALUE($C5831)&lt;100000000,VALUE($C5831),1000000000),IFERROR(IF(VALUE(MID($C5831,2,20))&lt;100000000,VALUE(MID($C5831,2,20)),1000000000),1000000000))+ROW()/100000,"")</f>
        <v/>
      </c>
    </row>
    <row r="5832">
      <c r="M5832" s="7">
        <f>IF($C5832="","",L5832*V5832/100)</f>
        <v/>
      </c>
      <c r="N5832" s="11" t="n"/>
      <c r="R5832" s="7" t="n"/>
      <c r="T5832" s="7" t="n"/>
      <c r="U5832" s="7">
        <f>IF($C5832="","",T5832*X5832/100)</f>
        <v/>
      </c>
      <c r="V5832" s="7">
        <f>IF($C5832="","",T5832-U5832)</f>
        <v/>
      </c>
      <c r="X5832">
        <f>IF($C5832="","",IF($AD5832=1,Settings!$C$8,IF($AC5832=1,Settings!$C$6,Settings!$C$7))*100)</f>
        <v/>
      </c>
      <c r="Y5832" s="7">
        <f>IF($C5832="","",V5832-M5832)</f>
        <v/>
      </c>
      <c r="AA5832">
        <f>IF($C5832="","",IF(COUNTIF($C$2:$C5832,$C5832)=1,1,0))</f>
        <v/>
      </c>
      <c r="AB5832">
        <f>IF($AA5832=1,SUMPRODUCT(--($AE$2:$AE$6001&lt;$AE5832))+1,"")</f>
        <v/>
      </c>
      <c r="AC5832">
        <f>IF($C5832="","",IF(OR($W5832=TRUE(),$W5832="TRUE"),0,1))</f>
        <v/>
      </c>
      <c r="AD5832">
        <f>IF($C5832="","",IF($Z5832="Yes",1,0))</f>
        <v/>
      </c>
      <c r="AE5832">
        <f>IF($AA5832=1,IFERROR(IF(VALUE($C5832)&lt;100000000,VALUE($C5832),1000000000),IFERROR(IF(VALUE(MID($C5832,2,20))&lt;100000000,VALUE(MID($C5832,2,20)),1000000000),1000000000))+ROW()/100000,"")</f>
        <v/>
      </c>
    </row>
    <row r="5833">
      <c r="M5833" s="7">
        <f>IF($C5833="","",L5833*V5833/100)</f>
        <v/>
      </c>
      <c r="N5833" s="11" t="n"/>
      <c r="R5833" s="7" t="n"/>
      <c r="T5833" s="7" t="n"/>
      <c r="U5833" s="7">
        <f>IF($C5833="","",T5833*X5833/100)</f>
        <v/>
      </c>
      <c r="V5833" s="7">
        <f>IF($C5833="","",T5833-U5833)</f>
        <v/>
      </c>
      <c r="X5833">
        <f>IF($C5833="","",IF($AD5833=1,Settings!$C$8,IF($AC5833=1,Settings!$C$6,Settings!$C$7))*100)</f>
        <v/>
      </c>
      <c r="Y5833" s="7">
        <f>IF($C5833="","",V5833-M5833)</f>
        <v/>
      </c>
      <c r="AA5833">
        <f>IF($C5833="","",IF(COUNTIF($C$2:$C5833,$C5833)=1,1,0))</f>
        <v/>
      </c>
      <c r="AB5833">
        <f>IF($AA5833=1,SUMPRODUCT(--($AE$2:$AE$6001&lt;$AE5833))+1,"")</f>
        <v/>
      </c>
      <c r="AC5833">
        <f>IF($C5833="","",IF(OR($W5833=TRUE(),$W5833="TRUE"),0,1))</f>
        <v/>
      </c>
      <c r="AD5833">
        <f>IF($C5833="","",IF($Z5833="Yes",1,0))</f>
        <v/>
      </c>
      <c r="AE5833">
        <f>IF($AA5833=1,IFERROR(IF(VALUE($C5833)&lt;100000000,VALUE($C5833),1000000000),IFERROR(IF(VALUE(MID($C5833,2,20))&lt;100000000,VALUE(MID($C5833,2,20)),1000000000),1000000000))+ROW()/100000,"")</f>
        <v/>
      </c>
    </row>
    <row r="5834">
      <c r="M5834" s="7">
        <f>IF($C5834="","",L5834*V5834/100)</f>
        <v/>
      </c>
      <c r="N5834" s="11" t="n"/>
      <c r="R5834" s="7" t="n"/>
      <c r="T5834" s="7" t="n"/>
      <c r="U5834" s="7">
        <f>IF($C5834="","",T5834*X5834/100)</f>
        <v/>
      </c>
      <c r="V5834" s="7">
        <f>IF($C5834="","",T5834-U5834)</f>
        <v/>
      </c>
      <c r="X5834">
        <f>IF($C5834="","",IF($AD5834=1,Settings!$C$8,IF($AC5834=1,Settings!$C$6,Settings!$C$7))*100)</f>
        <v/>
      </c>
      <c r="Y5834" s="7">
        <f>IF($C5834="","",V5834-M5834)</f>
        <v/>
      </c>
      <c r="AA5834">
        <f>IF($C5834="","",IF(COUNTIF($C$2:$C5834,$C5834)=1,1,0))</f>
        <v/>
      </c>
      <c r="AB5834">
        <f>IF($AA5834=1,SUMPRODUCT(--($AE$2:$AE$6001&lt;$AE5834))+1,"")</f>
        <v/>
      </c>
      <c r="AC5834">
        <f>IF($C5834="","",IF(OR($W5834=TRUE(),$W5834="TRUE"),0,1))</f>
        <v/>
      </c>
      <c r="AD5834">
        <f>IF($C5834="","",IF($Z5834="Yes",1,0))</f>
        <v/>
      </c>
      <c r="AE5834">
        <f>IF($AA5834=1,IFERROR(IF(VALUE($C5834)&lt;100000000,VALUE($C5834),1000000000),IFERROR(IF(VALUE(MID($C5834,2,20))&lt;100000000,VALUE(MID($C5834,2,20)),1000000000),1000000000))+ROW()/100000,"")</f>
        <v/>
      </c>
    </row>
    <row r="5835">
      <c r="M5835" s="7">
        <f>IF($C5835="","",L5835*V5835/100)</f>
        <v/>
      </c>
      <c r="N5835" s="11" t="n"/>
      <c r="R5835" s="7" t="n"/>
      <c r="T5835" s="7" t="n"/>
      <c r="U5835" s="7">
        <f>IF($C5835="","",T5835*X5835/100)</f>
        <v/>
      </c>
      <c r="V5835" s="7">
        <f>IF($C5835="","",T5835-U5835)</f>
        <v/>
      </c>
      <c r="X5835">
        <f>IF($C5835="","",IF($AD5835=1,Settings!$C$8,IF($AC5835=1,Settings!$C$6,Settings!$C$7))*100)</f>
        <v/>
      </c>
      <c r="Y5835" s="7">
        <f>IF($C5835="","",V5835-M5835)</f>
        <v/>
      </c>
      <c r="AA5835">
        <f>IF($C5835="","",IF(COUNTIF($C$2:$C5835,$C5835)=1,1,0))</f>
        <v/>
      </c>
      <c r="AB5835">
        <f>IF($AA5835=1,SUMPRODUCT(--($AE$2:$AE$6001&lt;$AE5835))+1,"")</f>
        <v/>
      </c>
      <c r="AC5835">
        <f>IF($C5835="","",IF(OR($W5835=TRUE(),$W5835="TRUE"),0,1))</f>
        <v/>
      </c>
      <c r="AD5835">
        <f>IF($C5835="","",IF($Z5835="Yes",1,0))</f>
        <v/>
      </c>
      <c r="AE5835">
        <f>IF($AA5835=1,IFERROR(IF(VALUE($C5835)&lt;100000000,VALUE($C5835),1000000000),IFERROR(IF(VALUE(MID($C5835,2,20))&lt;100000000,VALUE(MID($C5835,2,20)),1000000000),1000000000))+ROW()/100000,"")</f>
        <v/>
      </c>
    </row>
    <row r="5836">
      <c r="M5836" s="7">
        <f>IF($C5836="","",L5836*V5836/100)</f>
        <v/>
      </c>
      <c r="N5836" s="11" t="n"/>
      <c r="R5836" s="7" t="n"/>
      <c r="T5836" s="7" t="n"/>
      <c r="U5836" s="7">
        <f>IF($C5836="","",T5836*X5836/100)</f>
        <v/>
      </c>
      <c r="V5836" s="7">
        <f>IF($C5836="","",T5836-U5836)</f>
        <v/>
      </c>
      <c r="X5836">
        <f>IF($C5836="","",IF($AD5836=1,Settings!$C$8,IF($AC5836=1,Settings!$C$6,Settings!$C$7))*100)</f>
        <v/>
      </c>
      <c r="Y5836" s="7">
        <f>IF($C5836="","",V5836-M5836)</f>
        <v/>
      </c>
      <c r="AA5836">
        <f>IF($C5836="","",IF(COUNTIF($C$2:$C5836,$C5836)=1,1,0))</f>
        <v/>
      </c>
      <c r="AB5836">
        <f>IF($AA5836=1,SUMPRODUCT(--($AE$2:$AE$6001&lt;$AE5836))+1,"")</f>
        <v/>
      </c>
      <c r="AC5836">
        <f>IF($C5836="","",IF(OR($W5836=TRUE(),$W5836="TRUE"),0,1))</f>
        <v/>
      </c>
      <c r="AD5836">
        <f>IF($C5836="","",IF($Z5836="Yes",1,0))</f>
        <v/>
      </c>
      <c r="AE5836">
        <f>IF($AA5836=1,IFERROR(IF(VALUE($C5836)&lt;100000000,VALUE($C5836),1000000000),IFERROR(IF(VALUE(MID($C5836,2,20))&lt;100000000,VALUE(MID($C5836,2,20)),1000000000),1000000000))+ROW()/100000,"")</f>
        <v/>
      </c>
    </row>
    <row r="5837">
      <c r="M5837" s="7">
        <f>IF($C5837="","",L5837*V5837/100)</f>
        <v/>
      </c>
      <c r="N5837" s="11" t="n"/>
      <c r="R5837" s="7" t="n"/>
      <c r="T5837" s="7" t="n"/>
      <c r="U5837" s="7">
        <f>IF($C5837="","",T5837*X5837/100)</f>
        <v/>
      </c>
      <c r="V5837" s="7">
        <f>IF($C5837="","",T5837-U5837)</f>
        <v/>
      </c>
      <c r="X5837">
        <f>IF($C5837="","",IF($AD5837=1,Settings!$C$8,IF($AC5837=1,Settings!$C$6,Settings!$C$7))*100)</f>
        <v/>
      </c>
      <c r="Y5837" s="7">
        <f>IF($C5837="","",V5837-M5837)</f>
        <v/>
      </c>
      <c r="AA5837">
        <f>IF($C5837="","",IF(COUNTIF($C$2:$C5837,$C5837)=1,1,0))</f>
        <v/>
      </c>
      <c r="AB5837">
        <f>IF($AA5837=1,SUMPRODUCT(--($AE$2:$AE$6001&lt;$AE5837))+1,"")</f>
        <v/>
      </c>
      <c r="AC5837">
        <f>IF($C5837="","",IF(OR($W5837=TRUE(),$W5837="TRUE"),0,1))</f>
        <v/>
      </c>
      <c r="AD5837">
        <f>IF($C5837="","",IF($Z5837="Yes",1,0))</f>
        <v/>
      </c>
      <c r="AE5837">
        <f>IF($AA5837=1,IFERROR(IF(VALUE($C5837)&lt;100000000,VALUE($C5837),1000000000),IFERROR(IF(VALUE(MID($C5837,2,20))&lt;100000000,VALUE(MID($C5837,2,20)),1000000000),1000000000))+ROW()/100000,"")</f>
        <v/>
      </c>
    </row>
    <row r="5838">
      <c r="M5838" s="7">
        <f>IF($C5838="","",L5838*V5838/100)</f>
        <v/>
      </c>
      <c r="N5838" s="11" t="n"/>
      <c r="R5838" s="7" t="n"/>
      <c r="T5838" s="7" t="n"/>
      <c r="U5838" s="7">
        <f>IF($C5838="","",T5838*X5838/100)</f>
        <v/>
      </c>
      <c r="V5838" s="7">
        <f>IF($C5838="","",T5838-U5838)</f>
        <v/>
      </c>
      <c r="X5838">
        <f>IF($C5838="","",IF($AD5838=1,Settings!$C$8,IF($AC5838=1,Settings!$C$6,Settings!$C$7))*100)</f>
        <v/>
      </c>
      <c r="Y5838" s="7">
        <f>IF($C5838="","",V5838-M5838)</f>
        <v/>
      </c>
      <c r="AA5838">
        <f>IF($C5838="","",IF(COUNTIF($C$2:$C5838,$C5838)=1,1,0))</f>
        <v/>
      </c>
      <c r="AB5838">
        <f>IF($AA5838=1,SUMPRODUCT(--($AE$2:$AE$6001&lt;$AE5838))+1,"")</f>
        <v/>
      </c>
      <c r="AC5838">
        <f>IF($C5838="","",IF(OR($W5838=TRUE(),$W5838="TRUE"),0,1))</f>
        <v/>
      </c>
      <c r="AD5838">
        <f>IF($C5838="","",IF($Z5838="Yes",1,0))</f>
        <v/>
      </c>
      <c r="AE5838">
        <f>IF($AA5838=1,IFERROR(IF(VALUE($C5838)&lt;100000000,VALUE($C5838),1000000000),IFERROR(IF(VALUE(MID($C5838,2,20))&lt;100000000,VALUE(MID($C5838,2,20)),1000000000),1000000000))+ROW()/100000,"")</f>
        <v/>
      </c>
    </row>
    <row r="5839">
      <c r="M5839" s="7">
        <f>IF($C5839="","",L5839*V5839/100)</f>
        <v/>
      </c>
      <c r="N5839" s="11" t="n"/>
      <c r="R5839" s="7" t="n"/>
      <c r="T5839" s="7" t="n"/>
      <c r="U5839" s="7">
        <f>IF($C5839="","",T5839*X5839/100)</f>
        <v/>
      </c>
      <c r="V5839" s="7">
        <f>IF($C5839="","",T5839-U5839)</f>
        <v/>
      </c>
      <c r="X5839">
        <f>IF($C5839="","",IF($AD5839=1,Settings!$C$8,IF($AC5839=1,Settings!$C$6,Settings!$C$7))*100)</f>
        <v/>
      </c>
      <c r="Y5839" s="7">
        <f>IF($C5839="","",V5839-M5839)</f>
        <v/>
      </c>
      <c r="AA5839">
        <f>IF($C5839="","",IF(COUNTIF($C$2:$C5839,$C5839)=1,1,0))</f>
        <v/>
      </c>
      <c r="AB5839">
        <f>IF($AA5839=1,SUMPRODUCT(--($AE$2:$AE$6001&lt;$AE5839))+1,"")</f>
        <v/>
      </c>
      <c r="AC5839">
        <f>IF($C5839="","",IF(OR($W5839=TRUE(),$W5839="TRUE"),0,1))</f>
        <v/>
      </c>
      <c r="AD5839">
        <f>IF($C5839="","",IF($Z5839="Yes",1,0))</f>
        <v/>
      </c>
      <c r="AE5839">
        <f>IF($AA5839=1,IFERROR(IF(VALUE($C5839)&lt;100000000,VALUE($C5839),1000000000),IFERROR(IF(VALUE(MID($C5839,2,20))&lt;100000000,VALUE(MID($C5839,2,20)),1000000000),1000000000))+ROW()/100000,"")</f>
        <v/>
      </c>
    </row>
    <row r="5840">
      <c r="M5840" s="7">
        <f>IF($C5840="","",L5840*V5840/100)</f>
        <v/>
      </c>
      <c r="N5840" s="11" t="n"/>
      <c r="R5840" s="7" t="n"/>
      <c r="T5840" s="7" t="n"/>
      <c r="U5840" s="7">
        <f>IF($C5840="","",T5840*X5840/100)</f>
        <v/>
      </c>
      <c r="V5840" s="7">
        <f>IF($C5840="","",T5840-U5840)</f>
        <v/>
      </c>
      <c r="X5840">
        <f>IF($C5840="","",IF($AD5840=1,Settings!$C$8,IF($AC5840=1,Settings!$C$6,Settings!$C$7))*100)</f>
        <v/>
      </c>
      <c r="Y5840" s="7">
        <f>IF($C5840="","",V5840-M5840)</f>
        <v/>
      </c>
      <c r="AA5840">
        <f>IF($C5840="","",IF(COUNTIF($C$2:$C5840,$C5840)=1,1,0))</f>
        <v/>
      </c>
      <c r="AB5840">
        <f>IF($AA5840=1,SUMPRODUCT(--($AE$2:$AE$6001&lt;$AE5840))+1,"")</f>
        <v/>
      </c>
      <c r="AC5840">
        <f>IF($C5840="","",IF(OR($W5840=TRUE(),$W5840="TRUE"),0,1))</f>
        <v/>
      </c>
      <c r="AD5840">
        <f>IF($C5840="","",IF($Z5840="Yes",1,0))</f>
        <v/>
      </c>
      <c r="AE5840">
        <f>IF($AA5840=1,IFERROR(IF(VALUE($C5840)&lt;100000000,VALUE($C5840),1000000000),IFERROR(IF(VALUE(MID($C5840,2,20))&lt;100000000,VALUE(MID($C5840,2,20)),1000000000),1000000000))+ROW()/100000,"")</f>
        <v/>
      </c>
    </row>
    <row r="5841">
      <c r="M5841" s="7">
        <f>IF($C5841="","",L5841*V5841/100)</f>
        <v/>
      </c>
      <c r="N5841" s="11" t="n"/>
      <c r="R5841" s="7" t="n"/>
      <c r="T5841" s="7" t="n"/>
      <c r="U5841" s="7">
        <f>IF($C5841="","",T5841*X5841/100)</f>
        <v/>
      </c>
      <c r="V5841" s="7">
        <f>IF($C5841="","",T5841-U5841)</f>
        <v/>
      </c>
      <c r="X5841">
        <f>IF($C5841="","",IF($AD5841=1,Settings!$C$8,IF($AC5841=1,Settings!$C$6,Settings!$C$7))*100)</f>
        <v/>
      </c>
      <c r="Y5841" s="7">
        <f>IF($C5841="","",V5841-M5841)</f>
        <v/>
      </c>
      <c r="AA5841">
        <f>IF($C5841="","",IF(COUNTIF($C$2:$C5841,$C5841)=1,1,0))</f>
        <v/>
      </c>
      <c r="AB5841">
        <f>IF($AA5841=1,SUMPRODUCT(--($AE$2:$AE$6001&lt;$AE5841))+1,"")</f>
        <v/>
      </c>
      <c r="AC5841">
        <f>IF($C5841="","",IF(OR($W5841=TRUE(),$W5841="TRUE"),0,1))</f>
        <v/>
      </c>
      <c r="AD5841">
        <f>IF($C5841="","",IF($Z5841="Yes",1,0))</f>
        <v/>
      </c>
      <c r="AE5841">
        <f>IF($AA5841=1,IFERROR(IF(VALUE($C5841)&lt;100000000,VALUE($C5841),1000000000),IFERROR(IF(VALUE(MID($C5841,2,20))&lt;100000000,VALUE(MID($C5841,2,20)),1000000000),1000000000))+ROW()/100000,"")</f>
        <v/>
      </c>
    </row>
    <row r="5842">
      <c r="M5842" s="7">
        <f>IF($C5842="","",L5842*V5842/100)</f>
        <v/>
      </c>
      <c r="N5842" s="11" t="n"/>
      <c r="R5842" s="7" t="n"/>
      <c r="T5842" s="7" t="n"/>
      <c r="U5842" s="7">
        <f>IF($C5842="","",T5842*X5842/100)</f>
        <v/>
      </c>
      <c r="V5842" s="7">
        <f>IF($C5842="","",T5842-U5842)</f>
        <v/>
      </c>
      <c r="X5842">
        <f>IF($C5842="","",IF($AD5842=1,Settings!$C$8,IF($AC5842=1,Settings!$C$6,Settings!$C$7))*100)</f>
        <v/>
      </c>
      <c r="Y5842" s="7">
        <f>IF($C5842="","",V5842-M5842)</f>
        <v/>
      </c>
      <c r="AA5842">
        <f>IF($C5842="","",IF(COUNTIF($C$2:$C5842,$C5842)=1,1,0))</f>
        <v/>
      </c>
      <c r="AB5842">
        <f>IF($AA5842=1,SUMPRODUCT(--($AE$2:$AE$6001&lt;$AE5842))+1,"")</f>
        <v/>
      </c>
      <c r="AC5842">
        <f>IF($C5842="","",IF(OR($W5842=TRUE(),$W5842="TRUE"),0,1))</f>
        <v/>
      </c>
      <c r="AD5842">
        <f>IF($C5842="","",IF($Z5842="Yes",1,0))</f>
        <v/>
      </c>
      <c r="AE5842">
        <f>IF($AA5842=1,IFERROR(IF(VALUE($C5842)&lt;100000000,VALUE($C5842),1000000000),IFERROR(IF(VALUE(MID($C5842,2,20))&lt;100000000,VALUE(MID($C5842,2,20)),1000000000),1000000000))+ROW()/100000,"")</f>
        <v/>
      </c>
    </row>
    <row r="5843">
      <c r="M5843" s="7">
        <f>IF($C5843="","",L5843*V5843/100)</f>
        <v/>
      </c>
      <c r="N5843" s="11" t="n"/>
      <c r="R5843" s="7" t="n"/>
      <c r="T5843" s="7" t="n"/>
      <c r="U5843" s="7">
        <f>IF($C5843="","",T5843*X5843/100)</f>
        <v/>
      </c>
      <c r="V5843" s="7">
        <f>IF($C5843="","",T5843-U5843)</f>
        <v/>
      </c>
      <c r="X5843">
        <f>IF($C5843="","",IF($AD5843=1,Settings!$C$8,IF($AC5843=1,Settings!$C$6,Settings!$C$7))*100)</f>
        <v/>
      </c>
      <c r="Y5843" s="7">
        <f>IF($C5843="","",V5843-M5843)</f>
        <v/>
      </c>
      <c r="AA5843">
        <f>IF($C5843="","",IF(COUNTIF($C$2:$C5843,$C5843)=1,1,0))</f>
        <v/>
      </c>
      <c r="AB5843">
        <f>IF($AA5843=1,SUMPRODUCT(--($AE$2:$AE$6001&lt;$AE5843))+1,"")</f>
        <v/>
      </c>
      <c r="AC5843">
        <f>IF($C5843="","",IF(OR($W5843=TRUE(),$W5843="TRUE"),0,1))</f>
        <v/>
      </c>
      <c r="AD5843">
        <f>IF($C5843="","",IF($Z5843="Yes",1,0))</f>
        <v/>
      </c>
      <c r="AE5843">
        <f>IF($AA5843=1,IFERROR(IF(VALUE($C5843)&lt;100000000,VALUE($C5843),1000000000),IFERROR(IF(VALUE(MID($C5843,2,20))&lt;100000000,VALUE(MID($C5843,2,20)),1000000000),1000000000))+ROW()/100000,"")</f>
        <v/>
      </c>
    </row>
    <row r="5844">
      <c r="M5844" s="7">
        <f>IF($C5844="","",L5844*V5844/100)</f>
        <v/>
      </c>
      <c r="N5844" s="11" t="n"/>
      <c r="R5844" s="7" t="n"/>
      <c r="T5844" s="7" t="n"/>
      <c r="U5844" s="7">
        <f>IF($C5844="","",T5844*X5844/100)</f>
        <v/>
      </c>
      <c r="V5844" s="7">
        <f>IF($C5844="","",T5844-U5844)</f>
        <v/>
      </c>
      <c r="X5844">
        <f>IF($C5844="","",IF($AD5844=1,Settings!$C$8,IF($AC5844=1,Settings!$C$6,Settings!$C$7))*100)</f>
        <v/>
      </c>
      <c r="Y5844" s="7">
        <f>IF($C5844="","",V5844-M5844)</f>
        <v/>
      </c>
      <c r="AA5844">
        <f>IF($C5844="","",IF(COUNTIF($C$2:$C5844,$C5844)=1,1,0))</f>
        <v/>
      </c>
      <c r="AB5844">
        <f>IF($AA5844=1,SUMPRODUCT(--($AE$2:$AE$6001&lt;$AE5844))+1,"")</f>
        <v/>
      </c>
      <c r="AC5844">
        <f>IF($C5844="","",IF(OR($W5844=TRUE(),$W5844="TRUE"),0,1))</f>
        <v/>
      </c>
      <c r="AD5844">
        <f>IF($C5844="","",IF($Z5844="Yes",1,0))</f>
        <v/>
      </c>
      <c r="AE5844">
        <f>IF($AA5844=1,IFERROR(IF(VALUE($C5844)&lt;100000000,VALUE($C5844),1000000000),IFERROR(IF(VALUE(MID($C5844,2,20))&lt;100000000,VALUE(MID($C5844,2,20)),1000000000),1000000000))+ROW()/100000,"")</f>
        <v/>
      </c>
    </row>
    <row r="5845">
      <c r="M5845" s="7">
        <f>IF($C5845="","",L5845*V5845/100)</f>
        <v/>
      </c>
      <c r="N5845" s="11" t="n"/>
      <c r="R5845" s="7" t="n"/>
      <c r="T5845" s="7" t="n"/>
      <c r="U5845" s="7">
        <f>IF($C5845="","",T5845*X5845/100)</f>
        <v/>
      </c>
      <c r="V5845" s="7">
        <f>IF($C5845="","",T5845-U5845)</f>
        <v/>
      </c>
      <c r="X5845">
        <f>IF($C5845="","",IF($AD5845=1,Settings!$C$8,IF($AC5845=1,Settings!$C$6,Settings!$C$7))*100)</f>
        <v/>
      </c>
      <c r="Y5845" s="7">
        <f>IF($C5845="","",V5845-M5845)</f>
        <v/>
      </c>
      <c r="AA5845">
        <f>IF($C5845="","",IF(COUNTIF($C$2:$C5845,$C5845)=1,1,0))</f>
        <v/>
      </c>
      <c r="AB5845">
        <f>IF($AA5845=1,SUMPRODUCT(--($AE$2:$AE$6001&lt;$AE5845))+1,"")</f>
        <v/>
      </c>
      <c r="AC5845">
        <f>IF($C5845="","",IF(OR($W5845=TRUE(),$W5845="TRUE"),0,1))</f>
        <v/>
      </c>
      <c r="AD5845">
        <f>IF($C5845="","",IF($Z5845="Yes",1,0))</f>
        <v/>
      </c>
      <c r="AE5845">
        <f>IF($AA5845=1,IFERROR(IF(VALUE($C5845)&lt;100000000,VALUE($C5845),1000000000),IFERROR(IF(VALUE(MID($C5845,2,20))&lt;100000000,VALUE(MID($C5845,2,20)),1000000000),1000000000))+ROW()/100000,"")</f>
        <v/>
      </c>
    </row>
    <row r="5846">
      <c r="M5846" s="7">
        <f>IF($C5846="","",L5846*V5846/100)</f>
        <v/>
      </c>
      <c r="N5846" s="11" t="n"/>
      <c r="R5846" s="7" t="n"/>
      <c r="T5846" s="7" t="n"/>
      <c r="U5846" s="7">
        <f>IF($C5846="","",T5846*X5846/100)</f>
        <v/>
      </c>
      <c r="V5846" s="7">
        <f>IF($C5846="","",T5846-U5846)</f>
        <v/>
      </c>
      <c r="X5846">
        <f>IF($C5846="","",IF($AD5846=1,Settings!$C$8,IF($AC5846=1,Settings!$C$6,Settings!$C$7))*100)</f>
        <v/>
      </c>
      <c r="Y5846" s="7">
        <f>IF($C5846="","",V5846-M5846)</f>
        <v/>
      </c>
      <c r="AA5846">
        <f>IF($C5846="","",IF(COUNTIF($C$2:$C5846,$C5846)=1,1,0))</f>
        <v/>
      </c>
      <c r="AB5846">
        <f>IF($AA5846=1,SUMPRODUCT(--($AE$2:$AE$6001&lt;$AE5846))+1,"")</f>
        <v/>
      </c>
      <c r="AC5846">
        <f>IF($C5846="","",IF(OR($W5846=TRUE(),$W5846="TRUE"),0,1))</f>
        <v/>
      </c>
      <c r="AD5846">
        <f>IF($C5846="","",IF($Z5846="Yes",1,0))</f>
        <v/>
      </c>
      <c r="AE5846">
        <f>IF($AA5846=1,IFERROR(IF(VALUE($C5846)&lt;100000000,VALUE($C5846),1000000000),IFERROR(IF(VALUE(MID($C5846,2,20))&lt;100000000,VALUE(MID($C5846,2,20)),1000000000),1000000000))+ROW()/100000,"")</f>
        <v/>
      </c>
    </row>
    <row r="5847">
      <c r="M5847" s="7">
        <f>IF($C5847="","",L5847*V5847/100)</f>
        <v/>
      </c>
      <c r="N5847" s="11" t="n"/>
      <c r="R5847" s="7" t="n"/>
      <c r="T5847" s="7" t="n"/>
      <c r="U5847" s="7">
        <f>IF($C5847="","",T5847*X5847/100)</f>
        <v/>
      </c>
      <c r="V5847" s="7">
        <f>IF($C5847="","",T5847-U5847)</f>
        <v/>
      </c>
      <c r="X5847">
        <f>IF($C5847="","",IF($AD5847=1,Settings!$C$8,IF($AC5847=1,Settings!$C$6,Settings!$C$7))*100)</f>
        <v/>
      </c>
      <c r="Y5847" s="7">
        <f>IF($C5847="","",V5847-M5847)</f>
        <v/>
      </c>
      <c r="AA5847">
        <f>IF($C5847="","",IF(COUNTIF($C$2:$C5847,$C5847)=1,1,0))</f>
        <v/>
      </c>
      <c r="AB5847">
        <f>IF($AA5847=1,SUMPRODUCT(--($AE$2:$AE$6001&lt;$AE5847))+1,"")</f>
        <v/>
      </c>
      <c r="AC5847">
        <f>IF($C5847="","",IF(OR($W5847=TRUE(),$W5847="TRUE"),0,1))</f>
        <v/>
      </c>
      <c r="AD5847">
        <f>IF($C5847="","",IF($Z5847="Yes",1,0))</f>
        <v/>
      </c>
      <c r="AE5847">
        <f>IF($AA5847=1,IFERROR(IF(VALUE($C5847)&lt;100000000,VALUE($C5847),1000000000),IFERROR(IF(VALUE(MID($C5847,2,20))&lt;100000000,VALUE(MID($C5847,2,20)),1000000000),1000000000))+ROW()/100000,"")</f>
        <v/>
      </c>
    </row>
    <row r="5848">
      <c r="M5848" s="7">
        <f>IF($C5848="","",L5848*V5848/100)</f>
        <v/>
      </c>
      <c r="N5848" s="11" t="n"/>
      <c r="R5848" s="7" t="n"/>
      <c r="T5848" s="7" t="n"/>
      <c r="U5848" s="7">
        <f>IF($C5848="","",T5848*X5848/100)</f>
        <v/>
      </c>
      <c r="V5848" s="7">
        <f>IF($C5848="","",T5848-U5848)</f>
        <v/>
      </c>
      <c r="X5848">
        <f>IF($C5848="","",IF($AD5848=1,Settings!$C$8,IF($AC5848=1,Settings!$C$6,Settings!$C$7))*100)</f>
        <v/>
      </c>
      <c r="Y5848" s="7">
        <f>IF($C5848="","",V5848-M5848)</f>
        <v/>
      </c>
      <c r="AA5848">
        <f>IF($C5848="","",IF(COUNTIF($C$2:$C5848,$C5848)=1,1,0))</f>
        <v/>
      </c>
      <c r="AB5848">
        <f>IF($AA5848=1,SUMPRODUCT(--($AE$2:$AE$6001&lt;$AE5848))+1,"")</f>
        <v/>
      </c>
      <c r="AC5848">
        <f>IF($C5848="","",IF(OR($W5848=TRUE(),$W5848="TRUE"),0,1))</f>
        <v/>
      </c>
      <c r="AD5848">
        <f>IF($C5848="","",IF($Z5848="Yes",1,0))</f>
        <v/>
      </c>
      <c r="AE5848">
        <f>IF($AA5848=1,IFERROR(IF(VALUE($C5848)&lt;100000000,VALUE($C5848),1000000000),IFERROR(IF(VALUE(MID($C5848,2,20))&lt;100000000,VALUE(MID($C5848,2,20)),1000000000),1000000000))+ROW()/100000,"")</f>
        <v/>
      </c>
    </row>
    <row r="5849">
      <c r="M5849" s="7">
        <f>IF($C5849="","",L5849*V5849/100)</f>
        <v/>
      </c>
      <c r="N5849" s="11" t="n"/>
      <c r="R5849" s="7" t="n"/>
      <c r="T5849" s="7" t="n"/>
      <c r="U5849" s="7">
        <f>IF($C5849="","",T5849*X5849/100)</f>
        <v/>
      </c>
      <c r="V5849" s="7">
        <f>IF($C5849="","",T5849-U5849)</f>
        <v/>
      </c>
      <c r="X5849">
        <f>IF($C5849="","",IF($AD5849=1,Settings!$C$8,IF($AC5849=1,Settings!$C$6,Settings!$C$7))*100)</f>
        <v/>
      </c>
      <c r="Y5849" s="7">
        <f>IF($C5849="","",V5849-M5849)</f>
        <v/>
      </c>
      <c r="AA5849">
        <f>IF($C5849="","",IF(COUNTIF($C$2:$C5849,$C5849)=1,1,0))</f>
        <v/>
      </c>
      <c r="AB5849">
        <f>IF($AA5849=1,SUMPRODUCT(--($AE$2:$AE$6001&lt;$AE5849))+1,"")</f>
        <v/>
      </c>
      <c r="AC5849">
        <f>IF($C5849="","",IF(OR($W5849=TRUE(),$W5849="TRUE"),0,1))</f>
        <v/>
      </c>
      <c r="AD5849">
        <f>IF($C5849="","",IF($Z5849="Yes",1,0))</f>
        <v/>
      </c>
      <c r="AE5849">
        <f>IF($AA5849=1,IFERROR(IF(VALUE($C5849)&lt;100000000,VALUE($C5849),1000000000),IFERROR(IF(VALUE(MID($C5849,2,20))&lt;100000000,VALUE(MID($C5849,2,20)),1000000000),1000000000))+ROW()/100000,"")</f>
        <v/>
      </c>
    </row>
    <row r="5850">
      <c r="M5850" s="7">
        <f>IF($C5850="","",L5850*V5850/100)</f>
        <v/>
      </c>
      <c r="N5850" s="11" t="n"/>
      <c r="R5850" s="7" t="n"/>
      <c r="T5850" s="7" t="n"/>
      <c r="U5850" s="7">
        <f>IF($C5850="","",T5850*X5850/100)</f>
        <v/>
      </c>
      <c r="V5850" s="7">
        <f>IF($C5850="","",T5850-U5850)</f>
        <v/>
      </c>
      <c r="X5850">
        <f>IF($C5850="","",IF($AD5850=1,Settings!$C$8,IF($AC5850=1,Settings!$C$6,Settings!$C$7))*100)</f>
        <v/>
      </c>
      <c r="Y5850" s="7">
        <f>IF($C5850="","",V5850-M5850)</f>
        <v/>
      </c>
      <c r="AA5850">
        <f>IF($C5850="","",IF(COUNTIF($C$2:$C5850,$C5850)=1,1,0))</f>
        <v/>
      </c>
      <c r="AB5850">
        <f>IF($AA5850=1,SUMPRODUCT(--($AE$2:$AE$6001&lt;$AE5850))+1,"")</f>
        <v/>
      </c>
      <c r="AC5850">
        <f>IF($C5850="","",IF(OR($W5850=TRUE(),$W5850="TRUE"),0,1))</f>
        <v/>
      </c>
      <c r="AD5850">
        <f>IF($C5850="","",IF($Z5850="Yes",1,0))</f>
        <v/>
      </c>
      <c r="AE5850">
        <f>IF($AA5850=1,IFERROR(IF(VALUE($C5850)&lt;100000000,VALUE($C5850),1000000000),IFERROR(IF(VALUE(MID($C5850,2,20))&lt;100000000,VALUE(MID($C5850,2,20)),1000000000),1000000000))+ROW()/100000,"")</f>
        <v/>
      </c>
    </row>
    <row r="5851">
      <c r="M5851" s="7">
        <f>IF($C5851="","",L5851*V5851/100)</f>
        <v/>
      </c>
      <c r="N5851" s="11" t="n"/>
      <c r="R5851" s="7" t="n"/>
      <c r="T5851" s="7" t="n"/>
      <c r="U5851" s="7">
        <f>IF($C5851="","",T5851*X5851/100)</f>
        <v/>
      </c>
      <c r="V5851" s="7">
        <f>IF($C5851="","",T5851-U5851)</f>
        <v/>
      </c>
      <c r="X5851">
        <f>IF($C5851="","",IF($AD5851=1,Settings!$C$8,IF($AC5851=1,Settings!$C$6,Settings!$C$7))*100)</f>
        <v/>
      </c>
      <c r="Y5851" s="7">
        <f>IF($C5851="","",V5851-M5851)</f>
        <v/>
      </c>
      <c r="AA5851">
        <f>IF($C5851="","",IF(COUNTIF($C$2:$C5851,$C5851)=1,1,0))</f>
        <v/>
      </c>
      <c r="AB5851">
        <f>IF($AA5851=1,SUMPRODUCT(--($AE$2:$AE$6001&lt;$AE5851))+1,"")</f>
        <v/>
      </c>
      <c r="AC5851">
        <f>IF($C5851="","",IF(OR($W5851=TRUE(),$W5851="TRUE"),0,1))</f>
        <v/>
      </c>
      <c r="AD5851">
        <f>IF($C5851="","",IF($Z5851="Yes",1,0))</f>
        <v/>
      </c>
      <c r="AE5851">
        <f>IF($AA5851=1,IFERROR(IF(VALUE($C5851)&lt;100000000,VALUE($C5851),1000000000),IFERROR(IF(VALUE(MID($C5851,2,20))&lt;100000000,VALUE(MID($C5851,2,20)),1000000000),1000000000))+ROW()/100000,"")</f>
        <v/>
      </c>
    </row>
    <row r="5852">
      <c r="M5852" s="7">
        <f>IF($C5852="","",L5852*V5852/100)</f>
        <v/>
      </c>
      <c r="N5852" s="11" t="n"/>
      <c r="R5852" s="7" t="n"/>
      <c r="T5852" s="7" t="n"/>
      <c r="U5852" s="7">
        <f>IF($C5852="","",T5852*X5852/100)</f>
        <v/>
      </c>
      <c r="V5852" s="7">
        <f>IF($C5852="","",T5852-U5852)</f>
        <v/>
      </c>
      <c r="X5852">
        <f>IF($C5852="","",IF($AD5852=1,Settings!$C$8,IF($AC5852=1,Settings!$C$6,Settings!$C$7))*100)</f>
        <v/>
      </c>
      <c r="Y5852" s="7">
        <f>IF($C5852="","",V5852-M5852)</f>
        <v/>
      </c>
      <c r="AA5852">
        <f>IF($C5852="","",IF(COUNTIF($C$2:$C5852,$C5852)=1,1,0))</f>
        <v/>
      </c>
      <c r="AB5852">
        <f>IF($AA5852=1,SUMPRODUCT(--($AE$2:$AE$6001&lt;$AE5852))+1,"")</f>
        <v/>
      </c>
      <c r="AC5852">
        <f>IF($C5852="","",IF(OR($W5852=TRUE(),$W5852="TRUE"),0,1))</f>
        <v/>
      </c>
      <c r="AD5852">
        <f>IF($C5852="","",IF($Z5852="Yes",1,0))</f>
        <v/>
      </c>
      <c r="AE5852">
        <f>IF($AA5852=1,IFERROR(IF(VALUE($C5852)&lt;100000000,VALUE($C5852),1000000000),IFERROR(IF(VALUE(MID($C5852,2,20))&lt;100000000,VALUE(MID($C5852,2,20)),1000000000),1000000000))+ROW()/100000,"")</f>
        <v/>
      </c>
    </row>
    <row r="5853">
      <c r="M5853" s="7">
        <f>IF($C5853="","",L5853*V5853/100)</f>
        <v/>
      </c>
      <c r="N5853" s="11" t="n"/>
      <c r="R5853" s="7" t="n"/>
      <c r="T5853" s="7" t="n"/>
      <c r="U5853" s="7">
        <f>IF($C5853="","",T5853*X5853/100)</f>
        <v/>
      </c>
      <c r="V5853" s="7">
        <f>IF($C5853="","",T5853-U5853)</f>
        <v/>
      </c>
      <c r="X5853">
        <f>IF($C5853="","",IF($AD5853=1,Settings!$C$8,IF($AC5853=1,Settings!$C$6,Settings!$C$7))*100)</f>
        <v/>
      </c>
      <c r="Y5853" s="7">
        <f>IF($C5853="","",V5853-M5853)</f>
        <v/>
      </c>
      <c r="AA5853">
        <f>IF($C5853="","",IF(COUNTIF($C$2:$C5853,$C5853)=1,1,0))</f>
        <v/>
      </c>
      <c r="AB5853">
        <f>IF($AA5853=1,SUMPRODUCT(--($AE$2:$AE$6001&lt;$AE5853))+1,"")</f>
        <v/>
      </c>
      <c r="AC5853">
        <f>IF($C5853="","",IF(OR($W5853=TRUE(),$W5853="TRUE"),0,1))</f>
        <v/>
      </c>
      <c r="AD5853">
        <f>IF($C5853="","",IF($Z5853="Yes",1,0))</f>
        <v/>
      </c>
      <c r="AE5853">
        <f>IF($AA5853=1,IFERROR(IF(VALUE($C5853)&lt;100000000,VALUE($C5853),1000000000),IFERROR(IF(VALUE(MID($C5853,2,20))&lt;100000000,VALUE(MID($C5853,2,20)),1000000000),1000000000))+ROW()/100000,"")</f>
        <v/>
      </c>
    </row>
    <row r="5854">
      <c r="M5854" s="7">
        <f>IF($C5854="","",L5854*V5854/100)</f>
        <v/>
      </c>
      <c r="N5854" s="11" t="n"/>
      <c r="R5854" s="7" t="n"/>
      <c r="T5854" s="7" t="n"/>
      <c r="U5854" s="7">
        <f>IF($C5854="","",T5854*X5854/100)</f>
        <v/>
      </c>
      <c r="V5854" s="7">
        <f>IF($C5854="","",T5854-U5854)</f>
        <v/>
      </c>
      <c r="X5854">
        <f>IF($C5854="","",IF($AD5854=1,Settings!$C$8,IF($AC5854=1,Settings!$C$6,Settings!$C$7))*100)</f>
        <v/>
      </c>
      <c r="Y5854" s="7">
        <f>IF($C5854="","",V5854-M5854)</f>
        <v/>
      </c>
      <c r="AA5854">
        <f>IF($C5854="","",IF(COUNTIF($C$2:$C5854,$C5854)=1,1,0))</f>
        <v/>
      </c>
      <c r="AB5854">
        <f>IF($AA5854=1,SUMPRODUCT(--($AE$2:$AE$6001&lt;$AE5854))+1,"")</f>
        <v/>
      </c>
      <c r="AC5854">
        <f>IF($C5854="","",IF(OR($W5854=TRUE(),$W5854="TRUE"),0,1))</f>
        <v/>
      </c>
      <c r="AD5854">
        <f>IF($C5854="","",IF($Z5854="Yes",1,0))</f>
        <v/>
      </c>
      <c r="AE5854">
        <f>IF($AA5854=1,IFERROR(IF(VALUE($C5854)&lt;100000000,VALUE($C5854),1000000000),IFERROR(IF(VALUE(MID($C5854,2,20))&lt;100000000,VALUE(MID($C5854,2,20)),1000000000),1000000000))+ROW()/100000,"")</f>
        <v/>
      </c>
    </row>
    <row r="5855">
      <c r="M5855" s="7">
        <f>IF($C5855="","",L5855*V5855/100)</f>
        <v/>
      </c>
      <c r="N5855" s="11" t="n"/>
      <c r="R5855" s="7" t="n"/>
      <c r="T5855" s="7" t="n"/>
      <c r="U5855" s="7">
        <f>IF($C5855="","",T5855*X5855/100)</f>
        <v/>
      </c>
      <c r="V5855" s="7">
        <f>IF($C5855="","",T5855-U5855)</f>
        <v/>
      </c>
      <c r="X5855">
        <f>IF($C5855="","",IF($AD5855=1,Settings!$C$8,IF($AC5855=1,Settings!$C$6,Settings!$C$7))*100)</f>
        <v/>
      </c>
      <c r="Y5855" s="7">
        <f>IF($C5855="","",V5855-M5855)</f>
        <v/>
      </c>
      <c r="AA5855">
        <f>IF($C5855="","",IF(COUNTIF($C$2:$C5855,$C5855)=1,1,0))</f>
        <v/>
      </c>
      <c r="AB5855">
        <f>IF($AA5855=1,SUMPRODUCT(--($AE$2:$AE$6001&lt;$AE5855))+1,"")</f>
        <v/>
      </c>
      <c r="AC5855">
        <f>IF($C5855="","",IF(OR($W5855=TRUE(),$W5855="TRUE"),0,1))</f>
        <v/>
      </c>
      <c r="AD5855">
        <f>IF($C5855="","",IF($Z5855="Yes",1,0))</f>
        <v/>
      </c>
      <c r="AE5855">
        <f>IF($AA5855=1,IFERROR(IF(VALUE($C5855)&lt;100000000,VALUE($C5855),1000000000),IFERROR(IF(VALUE(MID($C5855,2,20))&lt;100000000,VALUE(MID($C5855,2,20)),1000000000),1000000000))+ROW()/100000,"")</f>
        <v/>
      </c>
    </row>
    <row r="5856">
      <c r="M5856" s="7">
        <f>IF($C5856="","",L5856*V5856/100)</f>
        <v/>
      </c>
      <c r="N5856" s="11" t="n"/>
      <c r="R5856" s="7" t="n"/>
      <c r="T5856" s="7" t="n"/>
      <c r="U5856" s="7">
        <f>IF($C5856="","",T5856*X5856/100)</f>
        <v/>
      </c>
      <c r="V5856" s="7">
        <f>IF($C5856="","",T5856-U5856)</f>
        <v/>
      </c>
      <c r="X5856">
        <f>IF($C5856="","",IF($AD5856=1,Settings!$C$8,IF($AC5856=1,Settings!$C$6,Settings!$C$7))*100)</f>
        <v/>
      </c>
      <c r="Y5856" s="7">
        <f>IF($C5856="","",V5856-M5856)</f>
        <v/>
      </c>
      <c r="AA5856">
        <f>IF($C5856="","",IF(COUNTIF($C$2:$C5856,$C5856)=1,1,0))</f>
        <v/>
      </c>
      <c r="AB5856">
        <f>IF($AA5856=1,SUMPRODUCT(--($AE$2:$AE$6001&lt;$AE5856))+1,"")</f>
        <v/>
      </c>
      <c r="AC5856">
        <f>IF($C5856="","",IF(OR($W5856=TRUE(),$W5856="TRUE"),0,1))</f>
        <v/>
      </c>
      <c r="AD5856">
        <f>IF($C5856="","",IF($Z5856="Yes",1,0))</f>
        <v/>
      </c>
      <c r="AE5856">
        <f>IF($AA5856=1,IFERROR(IF(VALUE($C5856)&lt;100000000,VALUE($C5856),1000000000),IFERROR(IF(VALUE(MID($C5856,2,20))&lt;100000000,VALUE(MID($C5856,2,20)),1000000000),1000000000))+ROW()/100000,"")</f>
        <v/>
      </c>
    </row>
    <row r="5857">
      <c r="M5857" s="7">
        <f>IF($C5857="","",L5857*V5857/100)</f>
        <v/>
      </c>
      <c r="N5857" s="11" t="n"/>
      <c r="R5857" s="7" t="n"/>
      <c r="T5857" s="7" t="n"/>
      <c r="U5857" s="7">
        <f>IF($C5857="","",T5857*X5857/100)</f>
        <v/>
      </c>
      <c r="V5857" s="7">
        <f>IF($C5857="","",T5857-U5857)</f>
        <v/>
      </c>
      <c r="X5857">
        <f>IF($C5857="","",IF($AD5857=1,Settings!$C$8,IF($AC5857=1,Settings!$C$6,Settings!$C$7))*100)</f>
        <v/>
      </c>
      <c r="Y5857" s="7">
        <f>IF($C5857="","",V5857-M5857)</f>
        <v/>
      </c>
      <c r="AA5857">
        <f>IF($C5857="","",IF(COUNTIF($C$2:$C5857,$C5857)=1,1,0))</f>
        <v/>
      </c>
      <c r="AB5857">
        <f>IF($AA5857=1,SUMPRODUCT(--($AE$2:$AE$6001&lt;$AE5857))+1,"")</f>
        <v/>
      </c>
      <c r="AC5857">
        <f>IF($C5857="","",IF(OR($W5857=TRUE(),$W5857="TRUE"),0,1))</f>
        <v/>
      </c>
      <c r="AD5857">
        <f>IF($C5857="","",IF($Z5857="Yes",1,0))</f>
        <v/>
      </c>
      <c r="AE5857">
        <f>IF($AA5857=1,IFERROR(IF(VALUE($C5857)&lt;100000000,VALUE($C5857),1000000000),IFERROR(IF(VALUE(MID($C5857,2,20))&lt;100000000,VALUE(MID($C5857,2,20)),1000000000),1000000000))+ROW()/100000,"")</f>
        <v/>
      </c>
    </row>
    <row r="5858">
      <c r="M5858" s="7">
        <f>IF($C5858="","",L5858*V5858/100)</f>
        <v/>
      </c>
      <c r="N5858" s="11" t="n"/>
      <c r="R5858" s="7" t="n"/>
      <c r="T5858" s="7" t="n"/>
      <c r="U5858" s="7">
        <f>IF($C5858="","",T5858*X5858/100)</f>
        <v/>
      </c>
      <c r="V5858" s="7">
        <f>IF($C5858="","",T5858-U5858)</f>
        <v/>
      </c>
      <c r="X5858">
        <f>IF($C5858="","",IF($AD5858=1,Settings!$C$8,IF($AC5858=1,Settings!$C$6,Settings!$C$7))*100)</f>
        <v/>
      </c>
      <c r="Y5858" s="7">
        <f>IF($C5858="","",V5858-M5858)</f>
        <v/>
      </c>
      <c r="AA5858">
        <f>IF($C5858="","",IF(COUNTIF($C$2:$C5858,$C5858)=1,1,0))</f>
        <v/>
      </c>
      <c r="AB5858">
        <f>IF($AA5858=1,SUMPRODUCT(--($AE$2:$AE$6001&lt;$AE5858))+1,"")</f>
        <v/>
      </c>
      <c r="AC5858">
        <f>IF($C5858="","",IF(OR($W5858=TRUE(),$W5858="TRUE"),0,1))</f>
        <v/>
      </c>
      <c r="AD5858">
        <f>IF($C5858="","",IF($Z5858="Yes",1,0))</f>
        <v/>
      </c>
      <c r="AE5858">
        <f>IF($AA5858=1,IFERROR(IF(VALUE($C5858)&lt;100000000,VALUE($C5858),1000000000),IFERROR(IF(VALUE(MID($C5858,2,20))&lt;100000000,VALUE(MID($C5858,2,20)),1000000000),1000000000))+ROW()/100000,"")</f>
        <v/>
      </c>
    </row>
    <row r="5859">
      <c r="M5859" s="7">
        <f>IF($C5859="","",L5859*V5859/100)</f>
        <v/>
      </c>
      <c r="N5859" s="11" t="n"/>
      <c r="R5859" s="7" t="n"/>
      <c r="T5859" s="7" t="n"/>
      <c r="U5859" s="7">
        <f>IF($C5859="","",T5859*X5859/100)</f>
        <v/>
      </c>
      <c r="V5859" s="7">
        <f>IF($C5859="","",T5859-U5859)</f>
        <v/>
      </c>
      <c r="X5859">
        <f>IF($C5859="","",IF($AD5859=1,Settings!$C$8,IF($AC5859=1,Settings!$C$6,Settings!$C$7))*100)</f>
        <v/>
      </c>
      <c r="Y5859" s="7">
        <f>IF($C5859="","",V5859-M5859)</f>
        <v/>
      </c>
      <c r="AA5859">
        <f>IF($C5859="","",IF(COUNTIF($C$2:$C5859,$C5859)=1,1,0))</f>
        <v/>
      </c>
      <c r="AB5859">
        <f>IF($AA5859=1,SUMPRODUCT(--($AE$2:$AE$6001&lt;$AE5859))+1,"")</f>
        <v/>
      </c>
      <c r="AC5859">
        <f>IF($C5859="","",IF(OR($W5859=TRUE(),$W5859="TRUE"),0,1))</f>
        <v/>
      </c>
      <c r="AD5859">
        <f>IF($C5859="","",IF($Z5859="Yes",1,0))</f>
        <v/>
      </c>
      <c r="AE5859">
        <f>IF($AA5859=1,IFERROR(IF(VALUE($C5859)&lt;100000000,VALUE($C5859),1000000000),IFERROR(IF(VALUE(MID($C5859,2,20))&lt;100000000,VALUE(MID($C5859,2,20)),1000000000),1000000000))+ROW()/100000,"")</f>
        <v/>
      </c>
    </row>
    <row r="5860">
      <c r="M5860" s="7">
        <f>IF($C5860="","",L5860*V5860/100)</f>
        <v/>
      </c>
      <c r="N5860" s="11" t="n"/>
      <c r="R5860" s="7" t="n"/>
      <c r="T5860" s="7" t="n"/>
      <c r="U5860" s="7">
        <f>IF($C5860="","",T5860*X5860/100)</f>
        <v/>
      </c>
      <c r="V5860" s="7">
        <f>IF($C5860="","",T5860-U5860)</f>
        <v/>
      </c>
      <c r="X5860">
        <f>IF($C5860="","",IF($AD5860=1,Settings!$C$8,IF($AC5860=1,Settings!$C$6,Settings!$C$7))*100)</f>
        <v/>
      </c>
      <c r="Y5860" s="7">
        <f>IF($C5860="","",V5860-M5860)</f>
        <v/>
      </c>
      <c r="AA5860">
        <f>IF($C5860="","",IF(COUNTIF($C$2:$C5860,$C5860)=1,1,0))</f>
        <v/>
      </c>
      <c r="AB5860">
        <f>IF($AA5860=1,SUMPRODUCT(--($AE$2:$AE$6001&lt;$AE5860))+1,"")</f>
        <v/>
      </c>
      <c r="AC5860">
        <f>IF($C5860="","",IF(OR($W5860=TRUE(),$W5860="TRUE"),0,1))</f>
        <v/>
      </c>
      <c r="AD5860">
        <f>IF($C5860="","",IF($Z5860="Yes",1,0))</f>
        <v/>
      </c>
      <c r="AE5860">
        <f>IF($AA5860=1,IFERROR(IF(VALUE($C5860)&lt;100000000,VALUE($C5860),1000000000),IFERROR(IF(VALUE(MID($C5860,2,20))&lt;100000000,VALUE(MID($C5860,2,20)),1000000000),1000000000))+ROW()/100000,"")</f>
        <v/>
      </c>
    </row>
    <row r="5861">
      <c r="M5861" s="7">
        <f>IF($C5861="","",L5861*V5861/100)</f>
        <v/>
      </c>
      <c r="N5861" s="11" t="n"/>
      <c r="R5861" s="7" t="n"/>
      <c r="T5861" s="7" t="n"/>
      <c r="U5861" s="7">
        <f>IF($C5861="","",T5861*X5861/100)</f>
        <v/>
      </c>
      <c r="V5861" s="7">
        <f>IF($C5861="","",T5861-U5861)</f>
        <v/>
      </c>
      <c r="X5861">
        <f>IF($C5861="","",IF($AD5861=1,Settings!$C$8,IF($AC5861=1,Settings!$C$6,Settings!$C$7))*100)</f>
        <v/>
      </c>
      <c r="Y5861" s="7">
        <f>IF($C5861="","",V5861-M5861)</f>
        <v/>
      </c>
      <c r="AA5861">
        <f>IF($C5861="","",IF(COUNTIF($C$2:$C5861,$C5861)=1,1,0))</f>
        <v/>
      </c>
      <c r="AB5861">
        <f>IF($AA5861=1,SUMPRODUCT(--($AE$2:$AE$6001&lt;$AE5861))+1,"")</f>
        <v/>
      </c>
      <c r="AC5861">
        <f>IF($C5861="","",IF(OR($W5861=TRUE(),$W5861="TRUE"),0,1))</f>
        <v/>
      </c>
      <c r="AD5861">
        <f>IF($C5861="","",IF($Z5861="Yes",1,0))</f>
        <v/>
      </c>
      <c r="AE5861">
        <f>IF($AA5861=1,IFERROR(IF(VALUE($C5861)&lt;100000000,VALUE($C5861),1000000000),IFERROR(IF(VALUE(MID($C5861,2,20))&lt;100000000,VALUE(MID($C5861,2,20)),1000000000),1000000000))+ROW()/100000,"")</f>
        <v/>
      </c>
    </row>
    <row r="5862">
      <c r="M5862" s="7">
        <f>IF($C5862="","",L5862*V5862/100)</f>
        <v/>
      </c>
      <c r="N5862" s="11" t="n"/>
      <c r="R5862" s="7" t="n"/>
      <c r="T5862" s="7" t="n"/>
      <c r="U5862" s="7">
        <f>IF($C5862="","",T5862*X5862/100)</f>
        <v/>
      </c>
      <c r="V5862" s="7">
        <f>IF($C5862="","",T5862-U5862)</f>
        <v/>
      </c>
      <c r="X5862">
        <f>IF($C5862="","",IF($AD5862=1,Settings!$C$8,IF($AC5862=1,Settings!$C$6,Settings!$C$7))*100)</f>
        <v/>
      </c>
      <c r="Y5862" s="7">
        <f>IF($C5862="","",V5862-M5862)</f>
        <v/>
      </c>
      <c r="AA5862">
        <f>IF($C5862="","",IF(COUNTIF($C$2:$C5862,$C5862)=1,1,0))</f>
        <v/>
      </c>
      <c r="AB5862">
        <f>IF($AA5862=1,SUMPRODUCT(--($AE$2:$AE$6001&lt;$AE5862))+1,"")</f>
        <v/>
      </c>
      <c r="AC5862">
        <f>IF($C5862="","",IF(OR($W5862=TRUE(),$W5862="TRUE"),0,1))</f>
        <v/>
      </c>
      <c r="AD5862">
        <f>IF($C5862="","",IF($Z5862="Yes",1,0))</f>
        <v/>
      </c>
      <c r="AE5862">
        <f>IF($AA5862=1,IFERROR(IF(VALUE($C5862)&lt;100000000,VALUE($C5862),1000000000),IFERROR(IF(VALUE(MID($C5862,2,20))&lt;100000000,VALUE(MID($C5862,2,20)),1000000000),1000000000))+ROW()/100000,"")</f>
        <v/>
      </c>
    </row>
    <row r="5863">
      <c r="M5863" s="7">
        <f>IF($C5863="","",L5863*V5863/100)</f>
        <v/>
      </c>
      <c r="N5863" s="11" t="n"/>
      <c r="R5863" s="7" t="n"/>
      <c r="T5863" s="7" t="n"/>
      <c r="U5863" s="7">
        <f>IF($C5863="","",T5863*X5863/100)</f>
        <v/>
      </c>
      <c r="V5863" s="7">
        <f>IF($C5863="","",T5863-U5863)</f>
        <v/>
      </c>
      <c r="X5863">
        <f>IF($C5863="","",IF($AD5863=1,Settings!$C$8,IF($AC5863=1,Settings!$C$6,Settings!$C$7))*100)</f>
        <v/>
      </c>
      <c r="Y5863" s="7">
        <f>IF($C5863="","",V5863-M5863)</f>
        <v/>
      </c>
      <c r="AA5863">
        <f>IF($C5863="","",IF(COUNTIF($C$2:$C5863,$C5863)=1,1,0))</f>
        <v/>
      </c>
      <c r="AB5863">
        <f>IF($AA5863=1,SUMPRODUCT(--($AE$2:$AE$6001&lt;$AE5863))+1,"")</f>
        <v/>
      </c>
      <c r="AC5863">
        <f>IF($C5863="","",IF(OR($W5863=TRUE(),$W5863="TRUE"),0,1))</f>
        <v/>
      </c>
      <c r="AD5863">
        <f>IF($C5863="","",IF($Z5863="Yes",1,0))</f>
        <v/>
      </c>
      <c r="AE5863">
        <f>IF($AA5863=1,IFERROR(IF(VALUE($C5863)&lt;100000000,VALUE($C5863),1000000000),IFERROR(IF(VALUE(MID($C5863,2,20))&lt;100000000,VALUE(MID($C5863,2,20)),1000000000),1000000000))+ROW()/100000,"")</f>
        <v/>
      </c>
    </row>
    <row r="5864">
      <c r="M5864" s="7">
        <f>IF($C5864="","",L5864*V5864/100)</f>
        <v/>
      </c>
      <c r="N5864" s="11" t="n"/>
      <c r="R5864" s="7" t="n"/>
      <c r="T5864" s="7" t="n"/>
      <c r="U5864" s="7">
        <f>IF($C5864="","",T5864*X5864/100)</f>
        <v/>
      </c>
      <c r="V5864" s="7">
        <f>IF($C5864="","",T5864-U5864)</f>
        <v/>
      </c>
      <c r="X5864">
        <f>IF($C5864="","",IF($AD5864=1,Settings!$C$8,IF($AC5864=1,Settings!$C$6,Settings!$C$7))*100)</f>
        <v/>
      </c>
      <c r="Y5864" s="7">
        <f>IF($C5864="","",V5864-M5864)</f>
        <v/>
      </c>
      <c r="AA5864">
        <f>IF($C5864="","",IF(COUNTIF($C$2:$C5864,$C5864)=1,1,0))</f>
        <v/>
      </c>
      <c r="AB5864">
        <f>IF($AA5864=1,SUMPRODUCT(--($AE$2:$AE$6001&lt;$AE5864))+1,"")</f>
        <v/>
      </c>
      <c r="AC5864">
        <f>IF($C5864="","",IF(OR($W5864=TRUE(),$W5864="TRUE"),0,1))</f>
        <v/>
      </c>
      <c r="AD5864">
        <f>IF($C5864="","",IF($Z5864="Yes",1,0))</f>
        <v/>
      </c>
      <c r="AE5864">
        <f>IF($AA5864=1,IFERROR(IF(VALUE($C5864)&lt;100000000,VALUE($C5864),1000000000),IFERROR(IF(VALUE(MID($C5864,2,20))&lt;100000000,VALUE(MID($C5864,2,20)),1000000000),1000000000))+ROW()/100000,"")</f>
        <v/>
      </c>
    </row>
    <row r="5865">
      <c r="M5865" s="7">
        <f>IF($C5865="","",L5865*V5865/100)</f>
        <v/>
      </c>
      <c r="N5865" s="11" t="n"/>
      <c r="R5865" s="7" t="n"/>
      <c r="T5865" s="7" t="n"/>
      <c r="U5865" s="7">
        <f>IF($C5865="","",T5865*X5865/100)</f>
        <v/>
      </c>
      <c r="V5865" s="7">
        <f>IF($C5865="","",T5865-U5865)</f>
        <v/>
      </c>
      <c r="X5865">
        <f>IF($C5865="","",IF($AD5865=1,Settings!$C$8,IF($AC5865=1,Settings!$C$6,Settings!$C$7))*100)</f>
        <v/>
      </c>
      <c r="Y5865" s="7">
        <f>IF($C5865="","",V5865-M5865)</f>
        <v/>
      </c>
      <c r="AA5865">
        <f>IF($C5865="","",IF(COUNTIF($C$2:$C5865,$C5865)=1,1,0))</f>
        <v/>
      </c>
      <c r="AB5865">
        <f>IF($AA5865=1,SUMPRODUCT(--($AE$2:$AE$6001&lt;$AE5865))+1,"")</f>
        <v/>
      </c>
      <c r="AC5865">
        <f>IF($C5865="","",IF(OR($W5865=TRUE(),$W5865="TRUE"),0,1))</f>
        <v/>
      </c>
      <c r="AD5865">
        <f>IF($C5865="","",IF($Z5865="Yes",1,0))</f>
        <v/>
      </c>
      <c r="AE5865">
        <f>IF($AA5865=1,IFERROR(IF(VALUE($C5865)&lt;100000000,VALUE($C5865),1000000000),IFERROR(IF(VALUE(MID($C5865,2,20))&lt;100000000,VALUE(MID($C5865,2,20)),1000000000),1000000000))+ROW()/100000,"")</f>
        <v/>
      </c>
    </row>
    <row r="5866">
      <c r="M5866" s="7">
        <f>IF($C5866="","",L5866*V5866/100)</f>
        <v/>
      </c>
      <c r="N5866" s="11" t="n"/>
      <c r="R5866" s="7" t="n"/>
      <c r="T5866" s="7" t="n"/>
      <c r="U5866" s="7">
        <f>IF($C5866="","",T5866*X5866/100)</f>
        <v/>
      </c>
      <c r="V5866" s="7">
        <f>IF($C5866="","",T5866-U5866)</f>
        <v/>
      </c>
      <c r="X5866">
        <f>IF($C5866="","",IF($AD5866=1,Settings!$C$8,IF($AC5866=1,Settings!$C$6,Settings!$C$7))*100)</f>
        <v/>
      </c>
      <c r="Y5866" s="7">
        <f>IF($C5866="","",V5866-M5866)</f>
        <v/>
      </c>
      <c r="AA5866">
        <f>IF($C5866="","",IF(COUNTIF($C$2:$C5866,$C5866)=1,1,0))</f>
        <v/>
      </c>
      <c r="AB5866">
        <f>IF($AA5866=1,SUMPRODUCT(--($AE$2:$AE$6001&lt;$AE5866))+1,"")</f>
        <v/>
      </c>
      <c r="AC5866">
        <f>IF($C5866="","",IF(OR($W5866=TRUE(),$W5866="TRUE"),0,1))</f>
        <v/>
      </c>
      <c r="AD5866">
        <f>IF($C5866="","",IF($Z5866="Yes",1,0))</f>
        <v/>
      </c>
      <c r="AE5866">
        <f>IF($AA5866=1,IFERROR(IF(VALUE($C5866)&lt;100000000,VALUE($C5866),1000000000),IFERROR(IF(VALUE(MID($C5866,2,20))&lt;100000000,VALUE(MID($C5866,2,20)),1000000000),1000000000))+ROW()/100000,"")</f>
        <v/>
      </c>
    </row>
    <row r="5867">
      <c r="M5867" s="7">
        <f>IF($C5867="","",L5867*V5867/100)</f>
        <v/>
      </c>
      <c r="N5867" s="11" t="n"/>
      <c r="R5867" s="7" t="n"/>
      <c r="T5867" s="7" t="n"/>
      <c r="U5867" s="7">
        <f>IF($C5867="","",T5867*X5867/100)</f>
        <v/>
      </c>
      <c r="V5867" s="7">
        <f>IF($C5867="","",T5867-U5867)</f>
        <v/>
      </c>
      <c r="X5867">
        <f>IF($C5867="","",IF($AD5867=1,Settings!$C$8,IF($AC5867=1,Settings!$C$6,Settings!$C$7))*100)</f>
        <v/>
      </c>
      <c r="Y5867" s="7">
        <f>IF($C5867="","",V5867-M5867)</f>
        <v/>
      </c>
      <c r="AA5867">
        <f>IF($C5867="","",IF(COUNTIF($C$2:$C5867,$C5867)=1,1,0))</f>
        <v/>
      </c>
      <c r="AB5867">
        <f>IF($AA5867=1,SUMPRODUCT(--($AE$2:$AE$6001&lt;$AE5867))+1,"")</f>
        <v/>
      </c>
      <c r="AC5867">
        <f>IF($C5867="","",IF(OR($W5867=TRUE(),$W5867="TRUE"),0,1))</f>
        <v/>
      </c>
      <c r="AD5867">
        <f>IF($C5867="","",IF($Z5867="Yes",1,0))</f>
        <v/>
      </c>
      <c r="AE5867">
        <f>IF($AA5867=1,IFERROR(IF(VALUE($C5867)&lt;100000000,VALUE($C5867),1000000000),IFERROR(IF(VALUE(MID($C5867,2,20))&lt;100000000,VALUE(MID($C5867,2,20)),1000000000),1000000000))+ROW()/100000,"")</f>
        <v/>
      </c>
    </row>
    <row r="5868">
      <c r="M5868" s="7">
        <f>IF($C5868="","",L5868*V5868/100)</f>
        <v/>
      </c>
      <c r="N5868" s="11" t="n"/>
      <c r="R5868" s="7" t="n"/>
      <c r="T5868" s="7" t="n"/>
      <c r="U5868" s="7">
        <f>IF($C5868="","",T5868*X5868/100)</f>
        <v/>
      </c>
      <c r="V5868" s="7">
        <f>IF($C5868="","",T5868-U5868)</f>
        <v/>
      </c>
      <c r="X5868">
        <f>IF($C5868="","",IF($AD5868=1,Settings!$C$8,IF($AC5868=1,Settings!$C$6,Settings!$C$7))*100)</f>
        <v/>
      </c>
      <c r="Y5868" s="7">
        <f>IF($C5868="","",V5868-M5868)</f>
        <v/>
      </c>
      <c r="AA5868">
        <f>IF($C5868="","",IF(COUNTIF($C$2:$C5868,$C5868)=1,1,0))</f>
        <v/>
      </c>
      <c r="AB5868">
        <f>IF($AA5868=1,SUMPRODUCT(--($AE$2:$AE$6001&lt;$AE5868))+1,"")</f>
        <v/>
      </c>
      <c r="AC5868">
        <f>IF($C5868="","",IF(OR($W5868=TRUE(),$W5868="TRUE"),0,1))</f>
        <v/>
      </c>
      <c r="AD5868">
        <f>IF($C5868="","",IF($Z5868="Yes",1,0))</f>
        <v/>
      </c>
      <c r="AE5868">
        <f>IF($AA5868=1,IFERROR(IF(VALUE($C5868)&lt;100000000,VALUE($C5868),1000000000),IFERROR(IF(VALUE(MID($C5868,2,20))&lt;100000000,VALUE(MID($C5868,2,20)),1000000000),1000000000))+ROW()/100000,"")</f>
        <v/>
      </c>
    </row>
    <row r="5869">
      <c r="M5869" s="7">
        <f>IF($C5869="","",L5869*V5869/100)</f>
        <v/>
      </c>
      <c r="N5869" s="11" t="n"/>
      <c r="R5869" s="7" t="n"/>
      <c r="T5869" s="7" t="n"/>
      <c r="U5869" s="7">
        <f>IF($C5869="","",T5869*X5869/100)</f>
        <v/>
      </c>
      <c r="V5869" s="7">
        <f>IF($C5869="","",T5869-U5869)</f>
        <v/>
      </c>
      <c r="X5869">
        <f>IF($C5869="","",IF($AD5869=1,Settings!$C$8,IF($AC5869=1,Settings!$C$6,Settings!$C$7))*100)</f>
        <v/>
      </c>
      <c r="Y5869" s="7">
        <f>IF($C5869="","",V5869-M5869)</f>
        <v/>
      </c>
      <c r="AA5869">
        <f>IF($C5869="","",IF(COUNTIF($C$2:$C5869,$C5869)=1,1,0))</f>
        <v/>
      </c>
      <c r="AB5869">
        <f>IF($AA5869=1,SUMPRODUCT(--($AE$2:$AE$6001&lt;$AE5869))+1,"")</f>
        <v/>
      </c>
      <c r="AC5869">
        <f>IF($C5869="","",IF(OR($W5869=TRUE(),$W5869="TRUE"),0,1))</f>
        <v/>
      </c>
      <c r="AD5869">
        <f>IF($C5869="","",IF($Z5869="Yes",1,0))</f>
        <v/>
      </c>
      <c r="AE5869">
        <f>IF($AA5869=1,IFERROR(IF(VALUE($C5869)&lt;100000000,VALUE($C5869),1000000000),IFERROR(IF(VALUE(MID($C5869,2,20))&lt;100000000,VALUE(MID($C5869,2,20)),1000000000),1000000000))+ROW()/100000,"")</f>
        <v/>
      </c>
    </row>
    <row r="5870">
      <c r="M5870" s="7">
        <f>IF($C5870="","",L5870*V5870/100)</f>
        <v/>
      </c>
      <c r="N5870" s="11" t="n"/>
      <c r="R5870" s="7" t="n"/>
      <c r="T5870" s="7" t="n"/>
      <c r="U5870" s="7">
        <f>IF($C5870="","",T5870*X5870/100)</f>
        <v/>
      </c>
      <c r="V5870" s="7">
        <f>IF($C5870="","",T5870-U5870)</f>
        <v/>
      </c>
      <c r="X5870">
        <f>IF($C5870="","",IF($AD5870=1,Settings!$C$8,IF($AC5870=1,Settings!$C$6,Settings!$C$7))*100)</f>
        <v/>
      </c>
      <c r="Y5870" s="7">
        <f>IF($C5870="","",V5870-M5870)</f>
        <v/>
      </c>
      <c r="AA5870">
        <f>IF($C5870="","",IF(COUNTIF($C$2:$C5870,$C5870)=1,1,0))</f>
        <v/>
      </c>
      <c r="AB5870">
        <f>IF($AA5870=1,SUMPRODUCT(--($AE$2:$AE$6001&lt;$AE5870))+1,"")</f>
        <v/>
      </c>
      <c r="AC5870">
        <f>IF($C5870="","",IF(OR($W5870=TRUE(),$W5870="TRUE"),0,1))</f>
        <v/>
      </c>
      <c r="AD5870">
        <f>IF($C5870="","",IF($Z5870="Yes",1,0))</f>
        <v/>
      </c>
      <c r="AE5870">
        <f>IF($AA5870=1,IFERROR(IF(VALUE($C5870)&lt;100000000,VALUE($C5870),1000000000),IFERROR(IF(VALUE(MID($C5870,2,20))&lt;100000000,VALUE(MID($C5870,2,20)),1000000000),1000000000))+ROW()/100000,"")</f>
        <v/>
      </c>
    </row>
    <row r="5871">
      <c r="M5871" s="7">
        <f>IF($C5871="","",L5871*V5871/100)</f>
        <v/>
      </c>
      <c r="N5871" s="11" t="n"/>
      <c r="R5871" s="7" t="n"/>
      <c r="T5871" s="7" t="n"/>
      <c r="U5871" s="7">
        <f>IF($C5871="","",T5871*X5871/100)</f>
        <v/>
      </c>
      <c r="V5871" s="7">
        <f>IF($C5871="","",T5871-U5871)</f>
        <v/>
      </c>
      <c r="X5871">
        <f>IF($C5871="","",IF($AD5871=1,Settings!$C$8,IF($AC5871=1,Settings!$C$6,Settings!$C$7))*100)</f>
        <v/>
      </c>
      <c r="Y5871" s="7">
        <f>IF($C5871="","",V5871-M5871)</f>
        <v/>
      </c>
      <c r="AA5871">
        <f>IF($C5871="","",IF(COUNTIF($C$2:$C5871,$C5871)=1,1,0))</f>
        <v/>
      </c>
      <c r="AB5871">
        <f>IF($AA5871=1,SUMPRODUCT(--($AE$2:$AE$6001&lt;$AE5871))+1,"")</f>
        <v/>
      </c>
      <c r="AC5871">
        <f>IF($C5871="","",IF(OR($W5871=TRUE(),$W5871="TRUE"),0,1))</f>
        <v/>
      </c>
      <c r="AD5871">
        <f>IF($C5871="","",IF($Z5871="Yes",1,0))</f>
        <v/>
      </c>
      <c r="AE5871">
        <f>IF($AA5871=1,IFERROR(IF(VALUE($C5871)&lt;100000000,VALUE($C5871),1000000000),IFERROR(IF(VALUE(MID($C5871,2,20))&lt;100000000,VALUE(MID($C5871,2,20)),1000000000),1000000000))+ROW()/100000,"")</f>
        <v/>
      </c>
    </row>
    <row r="5872">
      <c r="M5872" s="7">
        <f>IF($C5872="","",L5872*V5872/100)</f>
        <v/>
      </c>
      <c r="N5872" s="11" t="n"/>
      <c r="R5872" s="7" t="n"/>
      <c r="T5872" s="7" t="n"/>
      <c r="U5872" s="7">
        <f>IF($C5872="","",T5872*X5872/100)</f>
        <v/>
      </c>
      <c r="V5872" s="7">
        <f>IF($C5872="","",T5872-U5872)</f>
        <v/>
      </c>
      <c r="X5872">
        <f>IF($C5872="","",IF($AD5872=1,Settings!$C$8,IF($AC5872=1,Settings!$C$6,Settings!$C$7))*100)</f>
        <v/>
      </c>
      <c r="Y5872" s="7">
        <f>IF($C5872="","",V5872-M5872)</f>
        <v/>
      </c>
      <c r="AA5872">
        <f>IF($C5872="","",IF(COUNTIF($C$2:$C5872,$C5872)=1,1,0))</f>
        <v/>
      </c>
      <c r="AB5872">
        <f>IF($AA5872=1,SUMPRODUCT(--($AE$2:$AE$6001&lt;$AE5872))+1,"")</f>
        <v/>
      </c>
      <c r="AC5872">
        <f>IF($C5872="","",IF(OR($W5872=TRUE(),$W5872="TRUE"),0,1))</f>
        <v/>
      </c>
      <c r="AD5872">
        <f>IF($C5872="","",IF($Z5872="Yes",1,0))</f>
        <v/>
      </c>
      <c r="AE5872">
        <f>IF($AA5872=1,IFERROR(IF(VALUE($C5872)&lt;100000000,VALUE($C5872),1000000000),IFERROR(IF(VALUE(MID($C5872,2,20))&lt;100000000,VALUE(MID($C5872,2,20)),1000000000),1000000000))+ROW()/100000,"")</f>
        <v/>
      </c>
    </row>
    <row r="5873">
      <c r="M5873" s="7">
        <f>IF($C5873="","",L5873*V5873/100)</f>
        <v/>
      </c>
      <c r="N5873" s="11" t="n"/>
      <c r="R5873" s="7" t="n"/>
      <c r="T5873" s="7" t="n"/>
      <c r="U5873" s="7">
        <f>IF($C5873="","",T5873*X5873/100)</f>
        <v/>
      </c>
      <c r="V5873" s="7">
        <f>IF($C5873="","",T5873-U5873)</f>
        <v/>
      </c>
      <c r="X5873">
        <f>IF($C5873="","",IF($AD5873=1,Settings!$C$8,IF($AC5873=1,Settings!$C$6,Settings!$C$7))*100)</f>
        <v/>
      </c>
      <c r="Y5873" s="7">
        <f>IF($C5873="","",V5873-M5873)</f>
        <v/>
      </c>
      <c r="AA5873">
        <f>IF($C5873="","",IF(COUNTIF($C$2:$C5873,$C5873)=1,1,0))</f>
        <v/>
      </c>
      <c r="AB5873">
        <f>IF($AA5873=1,SUMPRODUCT(--($AE$2:$AE$6001&lt;$AE5873))+1,"")</f>
        <v/>
      </c>
      <c r="AC5873">
        <f>IF($C5873="","",IF(OR($W5873=TRUE(),$W5873="TRUE"),0,1))</f>
        <v/>
      </c>
      <c r="AD5873">
        <f>IF($C5873="","",IF($Z5873="Yes",1,0))</f>
        <v/>
      </c>
      <c r="AE5873">
        <f>IF($AA5873=1,IFERROR(IF(VALUE($C5873)&lt;100000000,VALUE($C5873),1000000000),IFERROR(IF(VALUE(MID($C5873,2,20))&lt;100000000,VALUE(MID($C5873,2,20)),1000000000),1000000000))+ROW()/100000,"")</f>
        <v/>
      </c>
    </row>
    <row r="5874">
      <c r="M5874" s="7">
        <f>IF($C5874="","",L5874*V5874/100)</f>
        <v/>
      </c>
      <c r="N5874" s="11" t="n"/>
      <c r="R5874" s="7" t="n"/>
      <c r="T5874" s="7" t="n"/>
      <c r="U5874" s="7">
        <f>IF($C5874="","",T5874*X5874/100)</f>
        <v/>
      </c>
      <c r="V5874" s="7">
        <f>IF($C5874="","",T5874-U5874)</f>
        <v/>
      </c>
      <c r="X5874">
        <f>IF($C5874="","",IF($AD5874=1,Settings!$C$8,IF($AC5874=1,Settings!$C$6,Settings!$C$7))*100)</f>
        <v/>
      </c>
      <c r="Y5874" s="7">
        <f>IF($C5874="","",V5874-M5874)</f>
        <v/>
      </c>
      <c r="AA5874">
        <f>IF($C5874="","",IF(COUNTIF($C$2:$C5874,$C5874)=1,1,0))</f>
        <v/>
      </c>
      <c r="AB5874">
        <f>IF($AA5874=1,SUMPRODUCT(--($AE$2:$AE$6001&lt;$AE5874))+1,"")</f>
        <v/>
      </c>
      <c r="AC5874">
        <f>IF($C5874="","",IF(OR($W5874=TRUE(),$W5874="TRUE"),0,1))</f>
        <v/>
      </c>
      <c r="AD5874">
        <f>IF($C5874="","",IF($Z5874="Yes",1,0))</f>
        <v/>
      </c>
      <c r="AE5874">
        <f>IF($AA5874=1,IFERROR(IF(VALUE($C5874)&lt;100000000,VALUE($C5874),1000000000),IFERROR(IF(VALUE(MID($C5874,2,20))&lt;100000000,VALUE(MID($C5874,2,20)),1000000000),1000000000))+ROW()/100000,"")</f>
        <v/>
      </c>
    </row>
    <row r="5875">
      <c r="M5875" s="7">
        <f>IF($C5875="","",L5875*V5875/100)</f>
        <v/>
      </c>
      <c r="N5875" s="11" t="n"/>
      <c r="R5875" s="7" t="n"/>
      <c r="T5875" s="7" t="n"/>
      <c r="U5875" s="7">
        <f>IF($C5875="","",T5875*X5875/100)</f>
        <v/>
      </c>
      <c r="V5875" s="7">
        <f>IF($C5875="","",T5875-U5875)</f>
        <v/>
      </c>
      <c r="X5875">
        <f>IF($C5875="","",IF($AD5875=1,Settings!$C$8,IF($AC5875=1,Settings!$C$6,Settings!$C$7))*100)</f>
        <v/>
      </c>
      <c r="Y5875" s="7">
        <f>IF($C5875="","",V5875-M5875)</f>
        <v/>
      </c>
      <c r="AA5875">
        <f>IF($C5875="","",IF(COUNTIF($C$2:$C5875,$C5875)=1,1,0))</f>
        <v/>
      </c>
      <c r="AB5875">
        <f>IF($AA5875=1,SUMPRODUCT(--($AE$2:$AE$6001&lt;$AE5875))+1,"")</f>
        <v/>
      </c>
      <c r="AC5875">
        <f>IF($C5875="","",IF(OR($W5875=TRUE(),$W5875="TRUE"),0,1))</f>
        <v/>
      </c>
      <c r="AD5875">
        <f>IF($C5875="","",IF($Z5875="Yes",1,0))</f>
        <v/>
      </c>
      <c r="AE5875">
        <f>IF($AA5875=1,IFERROR(IF(VALUE($C5875)&lt;100000000,VALUE($C5875),1000000000),IFERROR(IF(VALUE(MID($C5875,2,20))&lt;100000000,VALUE(MID($C5875,2,20)),1000000000),1000000000))+ROW()/100000,"")</f>
        <v/>
      </c>
    </row>
    <row r="5876">
      <c r="M5876" s="7">
        <f>IF($C5876="","",L5876*V5876/100)</f>
        <v/>
      </c>
      <c r="N5876" s="11" t="n"/>
      <c r="R5876" s="7" t="n"/>
      <c r="T5876" s="7" t="n"/>
      <c r="U5876" s="7">
        <f>IF($C5876="","",T5876*X5876/100)</f>
        <v/>
      </c>
      <c r="V5876" s="7">
        <f>IF($C5876="","",T5876-U5876)</f>
        <v/>
      </c>
      <c r="X5876">
        <f>IF($C5876="","",IF($AD5876=1,Settings!$C$8,IF($AC5876=1,Settings!$C$6,Settings!$C$7))*100)</f>
        <v/>
      </c>
      <c r="Y5876" s="7">
        <f>IF($C5876="","",V5876-M5876)</f>
        <v/>
      </c>
      <c r="AA5876">
        <f>IF($C5876="","",IF(COUNTIF($C$2:$C5876,$C5876)=1,1,0))</f>
        <v/>
      </c>
      <c r="AB5876">
        <f>IF($AA5876=1,SUMPRODUCT(--($AE$2:$AE$6001&lt;$AE5876))+1,"")</f>
        <v/>
      </c>
      <c r="AC5876">
        <f>IF($C5876="","",IF(OR($W5876=TRUE(),$W5876="TRUE"),0,1))</f>
        <v/>
      </c>
      <c r="AD5876">
        <f>IF($C5876="","",IF($Z5876="Yes",1,0))</f>
        <v/>
      </c>
      <c r="AE5876">
        <f>IF($AA5876=1,IFERROR(IF(VALUE($C5876)&lt;100000000,VALUE($C5876),1000000000),IFERROR(IF(VALUE(MID($C5876,2,20))&lt;100000000,VALUE(MID($C5876,2,20)),1000000000),1000000000))+ROW()/100000,"")</f>
        <v/>
      </c>
    </row>
    <row r="5877">
      <c r="M5877" s="7">
        <f>IF($C5877="","",L5877*V5877/100)</f>
        <v/>
      </c>
      <c r="N5877" s="11" t="n"/>
      <c r="R5877" s="7" t="n"/>
      <c r="T5877" s="7" t="n"/>
      <c r="U5877" s="7">
        <f>IF($C5877="","",T5877*X5877/100)</f>
        <v/>
      </c>
      <c r="V5877" s="7">
        <f>IF($C5877="","",T5877-U5877)</f>
        <v/>
      </c>
      <c r="X5877">
        <f>IF($C5877="","",IF($AD5877=1,Settings!$C$8,IF($AC5877=1,Settings!$C$6,Settings!$C$7))*100)</f>
        <v/>
      </c>
      <c r="Y5877" s="7">
        <f>IF($C5877="","",V5877-M5877)</f>
        <v/>
      </c>
      <c r="AA5877">
        <f>IF($C5877="","",IF(COUNTIF($C$2:$C5877,$C5877)=1,1,0))</f>
        <v/>
      </c>
      <c r="AB5877">
        <f>IF($AA5877=1,SUMPRODUCT(--($AE$2:$AE$6001&lt;$AE5877))+1,"")</f>
        <v/>
      </c>
      <c r="AC5877">
        <f>IF($C5877="","",IF(OR($W5877=TRUE(),$W5877="TRUE"),0,1))</f>
        <v/>
      </c>
      <c r="AD5877">
        <f>IF($C5877="","",IF($Z5877="Yes",1,0))</f>
        <v/>
      </c>
      <c r="AE5877">
        <f>IF($AA5877=1,IFERROR(IF(VALUE($C5877)&lt;100000000,VALUE($C5877),1000000000),IFERROR(IF(VALUE(MID($C5877,2,20))&lt;100000000,VALUE(MID($C5877,2,20)),1000000000),1000000000))+ROW()/100000,"")</f>
        <v/>
      </c>
    </row>
    <row r="5878">
      <c r="M5878" s="7">
        <f>IF($C5878="","",L5878*V5878/100)</f>
        <v/>
      </c>
      <c r="N5878" s="11" t="n"/>
      <c r="R5878" s="7" t="n"/>
      <c r="T5878" s="7" t="n"/>
      <c r="U5878" s="7">
        <f>IF($C5878="","",T5878*X5878/100)</f>
        <v/>
      </c>
      <c r="V5878" s="7">
        <f>IF($C5878="","",T5878-U5878)</f>
        <v/>
      </c>
      <c r="X5878">
        <f>IF($C5878="","",IF($AD5878=1,Settings!$C$8,IF($AC5878=1,Settings!$C$6,Settings!$C$7))*100)</f>
        <v/>
      </c>
      <c r="Y5878" s="7">
        <f>IF($C5878="","",V5878-M5878)</f>
        <v/>
      </c>
      <c r="AA5878">
        <f>IF($C5878="","",IF(COUNTIF($C$2:$C5878,$C5878)=1,1,0))</f>
        <v/>
      </c>
      <c r="AB5878">
        <f>IF($AA5878=1,SUMPRODUCT(--($AE$2:$AE$6001&lt;$AE5878))+1,"")</f>
        <v/>
      </c>
      <c r="AC5878">
        <f>IF($C5878="","",IF(OR($W5878=TRUE(),$W5878="TRUE"),0,1))</f>
        <v/>
      </c>
      <c r="AD5878">
        <f>IF($C5878="","",IF($Z5878="Yes",1,0))</f>
        <v/>
      </c>
      <c r="AE5878">
        <f>IF($AA5878=1,IFERROR(IF(VALUE($C5878)&lt;100000000,VALUE($C5878),1000000000),IFERROR(IF(VALUE(MID($C5878,2,20))&lt;100000000,VALUE(MID($C5878,2,20)),1000000000),1000000000))+ROW()/100000,"")</f>
        <v/>
      </c>
    </row>
    <row r="5879">
      <c r="M5879" s="7">
        <f>IF($C5879="","",L5879*V5879/100)</f>
        <v/>
      </c>
      <c r="N5879" s="11" t="n"/>
      <c r="R5879" s="7" t="n"/>
      <c r="T5879" s="7" t="n"/>
      <c r="U5879" s="7">
        <f>IF($C5879="","",T5879*X5879/100)</f>
        <v/>
      </c>
      <c r="V5879" s="7">
        <f>IF($C5879="","",T5879-U5879)</f>
        <v/>
      </c>
      <c r="X5879">
        <f>IF($C5879="","",IF($AD5879=1,Settings!$C$8,IF($AC5879=1,Settings!$C$6,Settings!$C$7))*100)</f>
        <v/>
      </c>
      <c r="Y5879" s="7">
        <f>IF($C5879="","",V5879-M5879)</f>
        <v/>
      </c>
      <c r="AA5879">
        <f>IF($C5879="","",IF(COUNTIF($C$2:$C5879,$C5879)=1,1,0))</f>
        <v/>
      </c>
      <c r="AB5879">
        <f>IF($AA5879=1,SUMPRODUCT(--($AE$2:$AE$6001&lt;$AE5879))+1,"")</f>
        <v/>
      </c>
      <c r="AC5879">
        <f>IF($C5879="","",IF(OR($W5879=TRUE(),$W5879="TRUE"),0,1))</f>
        <v/>
      </c>
      <c r="AD5879">
        <f>IF($C5879="","",IF($Z5879="Yes",1,0))</f>
        <v/>
      </c>
      <c r="AE5879">
        <f>IF($AA5879=1,IFERROR(IF(VALUE($C5879)&lt;100000000,VALUE($C5879),1000000000),IFERROR(IF(VALUE(MID($C5879,2,20))&lt;100000000,VALUE(MID($C5879,2,20)),1000000000),1000000000))+ROW()/100000,"")</f>
        <v/>
      </c>
    </row>
    <row r="5880">
      <c r="M5880" s="7">
        <f>IF($C5880="","",L5880*V5880/100)</f>
        <v/>
      </c>
      <c r="N5880" s="11" t="n"/>
      <c r="R5880" s="7" t="n"/>
      <c r="T5880" s="7" t="n"/>
      <c r="U5880" s="7">
        <f>IF($C5880="","",T5880*X5880/100)</f>
        <v/>
      </c>
      <c r="V5880" s="7">
        <f>IF($C5880="","",T5880-U5880)</f>
        <v/>
      </c>
      <c r="X5880">
        <f>IF($C5880="","",IF($AD5880=1,Settings!$C$8,IF($AC5880=1,Settings!$C$6,Settings!$C$7))*100)</f>
        <v/>
      </c>
      <c r="Y5880" s="7">
        <f>IF($C5880="","",V5880-M5880)</f>
        <v/>
      </c>
      <c r="AA5880">
        <f>IF($C5880="","",IF(COUNTIF($C$2:$C5880,$C5880)=1,1,0))</f>
        <v/>
      </c>
      <c r="AB5880">
        <f>IF($AA5880=1,SUMPRODUCT(--($AE$2:$AE$6001&lt;$AE5880))+1,"")</f>
        <v/>
      </c>
      <c r="AC5880">
        <f>IF($C5880="","",IF(OR($W5880=TRUE(),$W5880="TRUE"),0,1))</f>
        <v/>
      </c>
      <c r="AD5880">
        <f>IF($C5880="","",IF($Z5880="Yes",1,0))</f>
        <v/>
      </c>
      <c r="AE5880">
        <f>IF($AA5880=1,IFERROR(IF(VALUE($C5880)&lt;100000000,VALUE($C5880),1000000000),IFERROR(IF(VALUE(MID($C5880,2,20))&lt;100000000,VALUE(MID($C5880,2,20)),1000000000),1000000000))+ROW()/100000,"")</f>
        <v/>
      </c>
    </row>
    <row r="5881">
      <c r="M5881" s="7">
        <f>IF($C5881="","",L5881*V5881/100)</f>
        <v/>
      </c>
      <c r="N5881" s="11" t="n"/>
      <c r="R5881" s="7" t="n"/>
      <c r="T5881" s="7" t="n"/>
      <c r="U5881" s="7">
        <f>IF($C5881="","",T5881*X5881/100)</f>
        <v/>
      </c>
      <c r="V5881" s="7">
        <f>IF($C5881="","",T5881-U5881)</f>
        <v/>
      </c>
      <c r="X5881">
        <f>IF($C5881="","",IF($AD5881=1,Settings!$C$8,IF($AC5881=1,Settings!$C$6,Settings!$C$7))*100)</f>
        <v/>
      </c>
      <c r="Y5881" s="7">
        <f>IF($C5881="","",V5881-M5881)</f>
        <v/>
      </c>
      <c r="AA5881">
        <f>IF($C5881="","",IF(COUNTIF($C$2:$C5881,$C5881)=1,1,0))</f>
        <v/>
      </c>
      <c r="AB5881">
        <f>IF($AA5881=1,SUMPRODUCT(--($AE$2:$AE$6001&lt;$AE5881))+1,"")</f>
        <v/>
      </c>
      <c r="AC5881">
        <f>IF($C5881="","",IF(OR($W5881=TRUE(),$W5881="TRUE"),0,1))</f>
        <v/>
      </c>
      <c r="AD5881">
        <f>IF($C5881="","",IF($Z5881="Yes",1,0))</f>
        <v/>
      </c>
      <c r="AE5881">
        <f>IF($AA5881=1,IFERROR(IF(VALUE($C5881)&lt;100000000,VALUE($C5881),1000000000),IFERROR(IF(VALUE(MID($C5881,2,20))&lt;100000000,VALUE(MID($C5881,2,20)),1000000000),1000000000))+ROW()/100000,"")</f>
        <v/>
      </c>
    </row>
    <row r="5882">
      <c r="M5882" s="7">
        <f>IF($C5882="","",L5882*V5882/100)</f>
        <v/>
      </c>
      <c r="N5882" s="11" t="n"/>
      <c r="R5882" s="7" t="n"/>
      <c r="T5882" s="7" t="n"/>
      <c r="U5882" s="7">
        <f>IF($C5882="","",T5882*X5882/100)</f>
        <v/>
      </c>
      <c r="V5882" s="7">
        <f>IF($C5882="","",T5882-U5882)</f>
        <v/>
      </c>
      <c r="X5882">
        <f>IF($C5882="","",IF($AD5882=1,Settings!$C$8,IF($AC5882=1,Settings!$C$6,Settings!$C$7))*100)</f>
        <v/>
      </c>
      <c r="Y5882" s="7">
        <f>IF($C5882="","",V5882-M5882)</f>
        <v/>
      </c>
      <c r="AA5882">
        <f>IF($C5882="","",IF(COUNTIF($C$2:$C5882,$C5882)=1,1,0))</f>
        <v/>
      </c>
      <c r="AB5882">
        <f>IF($AA5882=1,SUMPRODUCT(--($AE$2:$AE$6001&lt;$AE5882))+1,"")</f>
        <v/>
      </c>
      <c r="AC5882">
        <f>IF($C5882="","",IF(OR($W5882=TRUE(),$W5882="TRUE"),0,1))</f>
        <v/>
      </c>
      <c r="AD5882">
        <f>IF($C5882="","",IF($Z5882="Yes",1,0))</f>
        <v/>
      </c>
      <c r="AE5882">
        <f>IF($AA5882=1,IFERROR(IF(VALUE($C5882)&lt;100000000,VALUE($C5882),1000000000),IFERROR(IF(VALUE(MID($C5882,2,20))&lt;100000000,VALUE(MID($C5882,2,20)),1000000000),1000000000))+ROW()/100000,"")</f>
        <v/>
      </c>
    </row>
    <row r="5883">
      <c r="M5883" s="7">
        <f>IF($C5883="","",L5883*V5883/100)</f>
        <v/>
      </c>
      <c r="N5883" s="11" t="n"/>
      <c r="R5883" s="7" t="n"/>
      <c r="T5883" s="7" t="n"/>
      <c r="U5883" s="7">
        <f>IF($C5883="","",T5883*X5883/100)</f>
        <v/>
      </c>
      <c r="V5883" s="7">
        <f>IF($C5883="","",T5883-U5883)</f>
        <v/>
      </c>
      <c r="X5883">
        <f>IF($C5883="","",IF($AD5883=1,Settings!$C$8,IF($AC5883=1,Settings!$C$6,Settings!$C$7))*100)</f>
        <v/>
      </c>
      <c r="Y5883" s="7">
        <f>IF($C5883="","",V5883-M5883)</f>
        <v/>
      </c>
      <c r="AA5883">
        <f>IF($C5883="","",IF(COUNTIF($C$2:$C5883,$C5883)=1,1,0))</f>
        <v/>
      </c>
      <c r="AB5883">
        <f>IF($AA5883=1,SUMPRODUCT(--($AE$2:$AE$6001&lt;$AE5883))+1,"")</f>
        <v/>
      </c>
      <c r="AC5883">
        <f>IF($C5883="","",IF(OR($W5883=TRUE(),$W5883="TRUE"),0,1))</f>
        <v/>
      </c>
      <c r="AD5883">
        <f>IF($C5883="","",IF($Z5883="Yes",1,0))</f>
        <v/>
      </c>
      <c r="AE5883">
        <f>IF($AA5883=1,IFERROR(IF(VALUE($C5883)&lt;100000000,VALUE($C5883),1000000000),IFERROR(IF(VALUE(MID($C5883,2,20))&lt;100000000,VALUE(MID($C5883,2,20)),1000000000),1000000000))+ROW()/100000,"")</f>
        <v/>
      </c>
    </row>
    <row r="5884">
      <c r="M5884" s="7">
        <f>IF($C5884="","",L5884*V5884/100)</f>
        <v/>
      </c>
      <c r="N5884" s="11" t="n"/>
      <c r="R5884" s="7" t="n"/>
      <c r="T5884" s="7" t="n"/>
      <c r="U5884" s="7">
        <f>IF($C5884="","",T5884*X5884/100)</f>
        <v/>
      </c>
      <c r="V5884" s="7">
        <f>IF($C5884="","",T5884-U5884)</f>
        <v/>
      </c>
      <c r="X5884">
        <f>IF($C5884="","",IF($AD5884=1,Settings!$C$8,IF($AC5884=1,Settings!$C$6,Settings!$C$7))*100)</f>
        <v/>
      </c>
      <c r="Y5884" s="7">
        <f>IF($C5884="","",V5884-M5884)</f>
        <v/>
      </c>
      <c r="AA5884">
        <f>IF($C5884="","",IF(COUNTIF($C$2:$C5884,$C5884)=1,1,0))</f>
        <v/>
      </c>
      <c r="AB5884">
        <f>IF($AA5884=1,SUMPRODUCT(--($AE$2:$AE$6001&lt;$AE5884))+1,"")</f>
        <v/>
      </c>
      <c r="AC5884">
        <f>IF($C5884="","",IF(OR($W5884=TRUE(),$W5884="TRUE"),0,1))</f>
        <v/>
      </c>
      <c r="AD5884">
        <f>IF($C5884="","",IF($Z5884="Yes",1,0))</f>
        <v/>
      </c>
      <c r="AE5884">
        <f>IF($AA5884=1,IFERROR(IF(VALUE($C5884)&lt;100000000,VALUE($C5884),1000000000),IFERROR(IF(VALUE(MID($C5884,2,20))&lt;100000000,VALUE(MID($C5884,2,20)),1000000000),1000000000))+ROW()/100000,"")</f>
        <v/>
      </c>
    </row>
    <row r="5885">
      <c r="M5885" s="7">
        <f>IF($C5885="","",L5885*V5885/100)</f>
        <v/>
      </c>
      <c r="N5885" s="11" t="n"/>
      <c r="R5885" s="7" t="n"/>
      <c r="T5885" s="7" t="n"/>
      <c r="U5885" s="7">
        <f>IF($C5885="","",T5885*X5885/100)</f>
        <v/>
      </c>
      <c r="V5885" s="7">
        <f>IF($C5885="","",T5885-U5885)</f>
        <v/>
      </c>
      <c r="X5885">
        <f>IF($C5885="","",IF($AD5885=1,Settings!$C$8,IF($AC5885=1,Settings!$C$6,Settings!$C$7))*100)</f>
        <v/>
      </c>
      <c r="Y5885" s="7">
        <f>IF($C5885="","",V5885-M5885)</f>
        <v/>
      </c>
      <c r="AA5885">
        <f>IF($C5885="","",IF(COUNTIF($C$2:$C5885,$C5885)=1,1,0))</f>
        <v/>
      </c>
      <c r="AB5885">
        <f>IF($AA5885=1,SUMPRODUCT(--($AE$2:$AE$6001&lt;$AE5885))+1,"")</f>
        <v/>
      </c>
      <c r="AC5885">
        <f>IF($C5885="","",IF(OR($W5885=TRUE(),$W5885="TRUE"),0,1))</f>
        <v/>
      </c>
      <c r="AD5885">
        <f>IF($C5885="","",IF($Z5885="Yes",1,0))</f>
        <v/>
      </c>
      <c r="AE5885">
        <f>IF($AA5885=1,IFERROR(IF(VALUE($C5885)&lt;100000000,VALUE($C5885),1000000000),IFERROR(IF(VALUE(MID($C5885,2,20))&lt;100000000,VALUE(MID($C5885,2,20)),1000000000),1000000000))+ROW()/100000,"")</f>
        <v/>
      </c>
    </row>
    <row r="5886">
      <c r="M5886" s="7">
        <f>IF($C5886="","",L5886*V5886/100)</f>
        <v/>
      </c>
      <c r="N5886" s="11" t="n"/>
      <c r="R5886" s="7" t="n"/>
      <c r="T5886" s="7" t="n"/>
      <c r="U5886" s="7">
        <f>IF($C5886="","",T5886*X5886/100)</f>
        <v/>
      </c>
      <c r="V5886" s="7">
        <f>IF($C5886="","",T5886-U5886)</f>
        <v/>
      </c>
      <c r="X5886">
        <f>IF($C5886="","",IF($AD5886=1,Settings!$C$8,IF($AC5886=1,Settings!$C$6,Settings!$C$7))*100)</f>
        <v/>
      </c>
      <c r="Y5886" s="7">
        <f>IF($C5886="","",V5886-M5886)</f>
        <v/>
      </c>
      <c r="AA5886">
        <f>IF($C5886="","",IF(COUNTIF($C$2:$C5886,$C5886)=1,1,0))</f>
        <v/>
      </c>
      <c r="AB5886">
        <f>IF($AA5886=1,SUMPRODUCT(--($AE$2:$AE$6001&lt;$AE5886))+1,"")</f>
        <v/>
      </c>
      <c r="AC5886">
        <f>IF($C5886="","",IF(OR($W5886=TRUE(),$W5886="TRUE"),0,1))</f>
        <v/>
      </c>
      <c r="AD5886">
        <f>IF($C5886="","",IF($Z5886="Yes",1,0))</f>
        <v/>
      </c>
      <c r="AE5886">
        <f>IF($AA5886=1,IFERROR(IF(VALUE($C5886)&lt;100000000,VALUE($C5886),1000000000),IFERROR(IF(VALUE(MID($C5886,2,20))&lt;100000000,VALUE(MID($C5886,2,20)),1000000000),1000000000))+ROW()/100000,"")</f>
        <v/>
      </c>
    </row>
    <row r="5887">
      <c r="M5887" s="7">
        <f>IF($C5887="","",L5887*V5887/100)</f>
        <v/>
      </c>
      <c r="N5887" s="11" t="n"/>
      <c r="R5887" s="7" t="n"/>
      <c r="T5887" s="7" t="n"/>
      <c r="U5887" s="7">
        <f>IF($C5887="","",T5887*X5887/100)</f>
        <v/>
      </c>
      <c r="V5887" s="7">
        <f>IF($C5887="","",T5887-U5887)</f>
        <v/>
      </c>
      <c r="X5887">
        <f>IF($C5887="","",IF($AD5887=1,Settings!$C$8,IF($AC5887=1,Settings!$C$6,Settings!$C$7))*100)</f>
        <v/>
      </c>
      <c r="Y5887" s="7">
        <f>IF($C5887="","",V5887-M5887)</f>
        <v/>
      </c>
      <c r="AA5887">
        <f>IF($C5887="","",IF(COUNTIF($C$2:$C5887,$C5887)=1,1,0))</f>
        <v/>
      </c>
      <c r="AB5887">
        <f>IF($AA5887=1,SUMPRODUCT(--($AE$2:$AE$6001&lt;$AE5887))+1,"")</f>
        <v/>
      </c>
      <c r="AC5887">
        <f>IF($C5887="","",IF(OR($W5887=TRUE(),$W5887="TRUE"),0,1))</f>
        <v/>
      </c>
      <c r="AD5887">
        <f>IF($C5887="","",IF($Z5887="Yes",1,0))</f>
        <v/>
      </c>
      <c r="AE5887">
        <f>IF($AA5887=1,IFERROR(IF(VALUE($C5887)&lt;100000000,VALUE($C5887),1000000000),IFERROR(IF(VALUE(MID($C5887,2,20))&lt;100000000,VALUE(MID($C5887,2,20)),1000000000),1000000000))+ROW()/100000,"")</f>
        <v/>
      </c>
    </row>
    <row r="5888">
      <c r="M5888" s="7">
        <f>IF($C5888="","",L5888*V5888/100)</f>
        <v/>
      </c>
      <c r="N5888" s="11" t="n"/>
      <c r="R5888" s="7" t="n"/>
      <c r="T5888" s="7" t="n"/>
      <c r="U5888" s="7">
        <f>IF($C5888="","",T5888*X5888/100)</f>
        <v/>
      </c>
      <c r="V5888" s="7">
        <f>IF($C5888="","",T5888-U5888)</f>
        <v/>
      </c>
      <c r="X5888">
        <f>IF($C5888="","",IF($AD5888=1,Settings!$C$8,IF($AC5888=1,Settings!$C$6,Settings!$C$7))*100)</f>
        <v/>
      </c>
      <c r="Y5888" s="7">
        <f>IF($C5888="","",V5888-M5888)</f>
        <v/>
      </c>
      <c r="AA5888">
        <f>IF($C5888="","",IF(COUNTIF($C$2:$C5888,$C5888)=1,1,0))</f>
        <v/>
      </c>
      <c r="AB5888">
        <f>IF($AA5888=1,SUMPRODUCT(--($AE$2:$AE$6001&lt;$AE5888))+1,"")</f>
        <v/>
      </c>
      <c r="AC5888">
        <f>IF($C5888="","",IF(OR($W5888=TRUE(),$W5888="TRUE"),0,1))</f>
        <v/>
      </c>
      <c r="AD5888">
        <f>IF($C5888="","",IF($Z5888="Yes",1,0))</f>
        <v/>
      </c>
      <c r="AE5888">
        <f>IF($AA5888=1,IFERROR(IF(VALUE($C5888)&lt;100000000,VALUE($C5888),1000000000),IFERROR(IF(VALUE(MID($C5888,2,20))&lt;100000000,VALUE(MID($C5888,2,20)),1000000000),1000000000))+ROW()/100000,"")</f>
        <v/>
      </c>
    </row>
    <row r="5889">
      <c r="M5889" s="7">
        <f>IF($C5889="","",L5889*V5889/100)</f>
        <v/>
      </c>
      <c r="N5889" s="11" t="n"/>
      <c r="R5889" s="7" t="n"/>
      <c r="T5889" s="7" t="n"/>
      <c r="U5889" s="7">
        <f>IF($C5889="","",T5889*X5889/100)</f>
        <v/>
      </c>
      <c r="V5889" s="7">
        <f>IF($C5889="","",T5889-U5889)</f>
        <v/>
      </c>
      <c r="X5889">
        <f>IF($C5889="","",IF($AD5889=1,Settings!$C$8,IF($AC5889=1,Settings!$C$6,Settings!$C$7))*100)</f>
        <v/>
      </c>
      <c r="Y5889" s="7">
        <f>IF($C5889="","",V5889-M5889)</f>
        <v/>
      </c>
      <c r="AA5889">
        <f>IF($C5889="","",IF(COUNTIF($C$2:$C5889,$C5889)=1,1,0))</f>
        <v/>
      </c>
      <c r="AB5889">
        <f>IF($AA5889=1,SUMPRODUCT(--($AE$2:$AE$6001&lt;$AE5889))+1,"")</f>
        <v/>
      </c>
      <c r="AC5889">
        <f>IF($C5889="","",IF(OR($W5889=TRUE(),$W5889="TRUE"),0,1))</f>
        <v/>
      </c>
      <c r="AD5889">
        <f>IF($C5889="","",IF($Z5889="Yes",1,0))</f>
        <v/>
      </c>
      <c r="AE5889">
        <f>IF($AA5889=1,IFERROR(IF(VALUE($C5889)&lt;100000000,VALUE($C5889),1000000000),IFERROR(IF(VALUE(MID($C5889,2,20))&lt;100000000,VALUE(MID($C5889,2,20)),1000000000),1000000000))+ROW()/100000,"")</f>
        <v/>
      </c>
    </row>
    <row r="5890">
      <c r="M5890" s="7">
        <f>IF($C5890="","",L5890*V5890/100)</f>
        <v/>
      </c>
      <c r="N5890" s="11" t="n"/>
      <c r="R5890" s="7" t="n"/>
      <c r="T5890" s="7" t="n"/>
      <c r="U5890" s="7">
        <f>IF($C5890="","",T5890*X5890/100)</f>
        <v/>
      </c>
      <c r="V5890" s="7">
        <f>IF($C5890="","",T5890-U5890)</f>
        <v/>
      </c>
      <c r="X5890">
        <f>IF($C5890="","",IF($AD5890=1,Settings!$C$8,IF($AC5890=1,Settings!$C$6,Settings!$C$7))*100)</f>
        <v/>
      </c>
      <c r="Y5890" s="7">
        <f>IF($C5890="","",V5890-M5890)</f>
        <v/>
      </c>
      <c r="AA5890">
        <f>IF($C5890="","",IF(COUNTIF($C$2:$C5890,$C5890)=1,1,0))</f>
        <v/>
      </c>
      <c r="AB5890">
        <f>IF($AA5890=1,SUMPRODUCT(--($AE$2:$AE$6001&lt;$AE5890))+1,"")</f>
        <v/>
      </c>
      <c r="AC5890">
        <f>IF($C5890="","",IF(OR($W5890=TRUE(),$W5890="TRUE"),0,1))</f>
        <v/>
      </c>
      <c r="AD5890">
        <f>IF($C5890="","",IF($Z5890="Yes",1,0))</f>
        <v/>
      </c>
      <c r="AE5890">
        <f>IF($AA5890=1,IFERROR(IF(VALUE($C5890)&lt;100000000,VALUE($C5890),1000000000),IFERROR(IF(VALUE(MID($C5890,2,20))&lt;100000000,VALUE(MID($C5890,2,20)),1000000000),1000000000))+ROW()/100000,"")</f>
        <v/>
      </c>
    </row>
    <row r="5891">
      <c r="M5891" s="7">
        <f>IF($C5891="","",L5891*V5891/100)</f>
        <v/>
      </c>
      <c r="N5891" s="11" t="n"/>
      <c r="R5891" s="7" t="n"/>
      <c r="T5891" s="7" t="n"/>
      <c r="U5891" s="7">
        <f>IF($C5891="","",T5891*X5891/100)</f>
        <v/>
      </c>
      <c r="V5891" s="7">
        <f>IF($C5891="","",T5891-U5891)</f>
        <v/>
      </c>
      <c r="X5891">
        <f>IF($C5891="","",IF($AD5891=1,Settings!$C$8,IF($AC5891=1,Settings!$C$6,Settings!$C$7))*100)</f>
        <v/>
      </c>
      <c r="Y5891" s="7">
        <f>IF($C5891="","",V5891-M5891)</f>
        <v/>
      </c>
      <c r="AA5891">
        <f>IF($C5891="","",IF(COUNTIF($C$2:$C5891,$C5891)=1,1,0))</f>
        <v/>
      </c>
      <c r="AB5891">
        <f>IF($AA5891=1,SUMPRODUCT(--($AE$2:$AE$6001&lt;$AE5891))+1,"")</f>
        <v/>
      </c>
      <c r="AC5891">
        <f>IF($C5891="","",IF(OR($W5891=TRUE(),$W5891="TRUE"),0,1))</f>
        <v/>
      </c>
      <c r="AD5891">
        <f>IF($C5891="","",IF($Z5891="Yes",1,0))</f>
        <v/>
      </c>
      <c r="AE5891">
        <f>IF($AA5891=1,IFERROR(IF(VALUE($C5891)&lt;100000000,VALUE($C5891),1000000000),IFERROR(IF(VALUE(MID($C5891,2,20))&lt;100000000,VALUE(MID($C5891,2,20)),1000000000),1000000000))+ROW()/100000,"")</f>
        <v/>
      </c>
    </row>
    <row r="5892">
      <c r="M5892" s="7">
        <f>IF($C5892="","",L5892*V5892/100)</f>
        <v/>
      </c>
      <c r="N5892" s="11" t="n"/>
      <c r="R5892" s="7" t="n"/>
      <c r="T5892" s="7" t="n"/>
      <c r="U5892" s="7">
        <f>IF($C5892="","",T5892*X5892/100)</f>
        <v/>
      </c>
      <c r="V5892" s="7">
        <f>IF($C5892="","",T5892-U5892)</f>
        <v/>
      </c>
      <c r="X5892">
        <f>IF($C5892="","",IF($AD5892=1,Settings!$C$8,IF($AC5892=1,Settings!$C$6,Settings!$C$7))*100)</f>
        <v/>
      </c>
      <c r="Y5892" s="7">
        <f>IF($C5892="","",V5892-M5892)</f>
        <v/>
      </c>
      <c r="AA5892">
        <f>IF($C5892="","",IF(COUNTIF($C$2:$C5892,$C5892)=1,1,0))</f>
        <v/>
      </c>
      <c r="AB5892">
        <f>IF($AA5892=1,SUMPRODUCT(--($AE$2:$AE$6001&lt;$AE5892))+1,"")</f>
        <v/>
      </c>
      <c r="AC5892">
        <f>IF($C5892="","",IF(OR($W5892=TRUE(),$W5892="TRUE"),0,1))</f>
        <v/>
      </c>
      <c r="AD5892">
        <f>IF($C5892="","",IF($Z5892="Yes",1,0))</f>
        <v/>
      </c>
      <c r="AE5892">
        <f>IF($AA5892=1,IFERROR(IF(VALUE($C5892)&lt;100000000,VALUE($C5892),1000000000),IFERROR(IF(VALUE(MID($C5892,2,20))&lt;100000000,VALUE(MID($C5892,2,20)),1000000000),1000000000))+ROW()/100000,"")</f>
        <v/>
      </c>
    </row>
    <row r="5893">
      <c r="M5893" s="7">
        <f>IF($C5893="","",L5893*V5893/100)</f>
        <v/>
      </c>
      <c r="N5893" s="11" t="n"/>
      <c r="R5893" s="7" t="n"/>
      <c r="T5893" s="7" t="n"/>
      <c r="U5893" s="7">
        <f>IF($C5893="","",T5893*X5893/100)</f>
        <v/>
      </c>
      <c r="V5893" s="7">
        <f>IF($C5893="","",T5893-U5893)</f>
        <v/>
      </c>
      <c r="X5893">
        <f>IF($C5893="","",IF($AD5893=1,Settings!$C$8,IF($AC5893=1,Settings!$C$6,Settings!$C$7))*100)</f>
        <v/>
      </c>
      <c r="Y5893" s="7">
        <f>IF($C5893="","",V5893-M5893)</f>
        <v/>
      </c>
      <c r="AA5893">
        <f>IF($C5893="","",IF(COUNTIF($C$2:$C5893,$C5893)=1,1,0))</f>
        <v/>
      </c>
      <c r="AB5893">
        <f>IF($AA5893=1,SUMPRODUCT(--($AE$2:$AE$6001&lt;$AE5893))+1,"")</f>
        <v/>
      </c>
      <c r="AC5893">
        <f>IF($C5893="","",IF(OR($W5893=TRUE(),$W5893="TRUE"),0,1))</f>
        <v/>
      </c>
      <c r="AD5893">
        <f>IF($C5893="","",IF($Z5893="Yes",1,0))</f>
        <v/>
      </c>
      <c r="AE5893">
        <f>IF($AA5893=1,IFERROR(IF(VALUE($C5893)&lt;100000000,VALUE($C5893),1000000000),IFERROR(IF(VALUE(MID($C5893,2,20))&lt;100000000,VALUE(MID($C5893,2,20)),1000000000),1000000000))+ROW()/100000,"")</f>
        <v/>
      </c>
    </row>
    <row r="5894">
      <c r="M5894" s="7">
        <f>IF($C5894="","",L5894*V5894/100)</f>
        <v/>
      </c>
      <c r="N5894" s="11" t="n"/>
      <c r="R5894" s="7" t="n"/>
      <c r="T5894" s="7" t="n"/>
      <c r="U5894" s="7">
        <f>IF($C5894="","",T5894*X5894/100)</f>
        <v/>
      </c>
      <c r="V5894" s="7">
        <f>IF($C5894="","",T5894-U5894)</f>
        <v/>
      </c>
      <c r="X5894">
        <f>IF($C5894="","",IF($AD5894=1,Settings!$C$8,IF($AC5894=1,Settings!$C$6,Settings!$C$7))*100)</f>
        <v/>
      </c>
      <c r="Y5894" s="7">
        <f>IF($C5894="","",V5894-M5894)</f>
        <v/>
      </c>
      <c r="AA5894">
        <f>IF($C5894="","",IF(COUNTIF($C$2:$C5894,$C5894)=1,1,0))</f>
        <v/>
      </c>
      <c r="AB5894">
        <f>IF($AA5894=1,SUMPRODUCT(--($AE$2:$AE$6001&lt;$AE5894))+1,"")</f>
        <v/>
      </c>
      <c r="AC5894">
        <f>IF($C5894="","",IF(OR($W5894=TRUE(),$W5894="TRUE"),0,1))</f>
        <v/>
      </c>
      <c r="AD5894">
        <f>IF($C5894="","",IF($Z5894="Yes",1,0))</f>
        <v/>
      </c>
      <c r="AE5894">
        <f>IF($AA5894=1,IFERROR(IF(VALUE($C5894)&lt;100000000,VALUE($C5894),1000000000),IFERROR(IF(VALUE(MID($C5894,2,20))&lt;100000000,VALUE(MID($C5894,2,20)),1000000000),1000000000))+ROW()/100000,"")</f>
        <v/>
      </c>
    </row>
    <row r="5895">
      <c r="M5895" s="7">
        <f>IF($C5895="","",L5895*V5895/100)</f>
        <v/>
      </c>
      <c r="N5895" s="11" t="n"/>
      <c r="R5895" s="7" t="n"/>
      <c r="T5895" s="7" t="n"/>
      <c r="U5895" s="7">
        <f>IF($C5895="","",T5895*X5895/100)</f>
        <v/>
      </c>
      <c r="V5895" s="7">
        <f>IF($C5895="","",T5895-U5895)</f>
        <v/>
      </c>
      <c r="X5895">
        <f>IF($C5895="","",IF($AD5895=1,Settings!$C$8,IF($AC5895=1,Settings!$C$6,Settings!$C$7))*100)</f>
        <v/>
      </c>
      <c r="Y5895" s="7">
        <f>IF($C5895="","",V5895-M5895)</f>
        <v/>
      </c>
      <c r="AA5895">
        <f>IF($C5895="","",IF(COUNTIF($C$2:$C5895,$C5895)=1,1,0))</f>
        <v/>
      </c>
      <c r="AB5895">
        <f>IF($AA5895=1,SUMPRODUCT(--($AE$2:$AE$6001&lt;$AE5895))+1,"")</f>
        <v/>
      </c>
      <c r="AC5895">
        <f>IF($C5895="","",IF(OR($W5895=TRUE(),$W5895="TRUE"),0,1))</f>
        <v/>
      </c>
      <c r="AD5895">
        <f>IF($C5895="","",IF($Z5895="Yes",1,0))</f>
        <v/>
      </c>
      <c r="AE5895">
        <f>IF($AA5895=1,IFERROR(IF(VALUE($C5895)&lt;100000000,VALUE($C5895),1000000000),IFERROR(IF(VALUE(MID($C5895,2,20))&lt;100000000,VALUE(MID($C5895,2,20)),1000000000),1000000000))+ROW()/100000,"")</f>
        <v/>
      </c>
    </row>
    <row r="5896">
      <c r="M5896" s="7">
        <f>IF($C5896="","",L5896*V5896/100)</f>
        <v/>
      </c>
      <c r="N5896" s="11" t="n"/>
      <c r="R5896" s="7" t="n"/>
      <c r="T5896" s="7" t="n"/>
      <c r="U5896" s="7">
        <f>IF($C5896="","",T5896*X5896/100)</f>
        <v/>
      </c>
      <c r="V5896" s="7">
        <f>IF($C5896="","",T5896-U5896)</f>
        <v/>
      </c>
      <c r="X5896">
        <f>IF($C5896="","",IF($AD5896=1,Settings!$C$8,IF($AC5896=1,Settings!$C$6,Settings!$C$7))*100)</f>
        <v/>
      </c>
      <c r="Y5896" s="7">
        <f>IF($C5896="","",V5896-M5896)</f>
        <v/>
      </c>
      <c r="AA5896">
        <f>IF($C5896="","",IF(COUNTIF($C$2:$C5896,$C5896)=1,1,0))</f>
        <v/>
      </c>
      <c r="AB5896">
        <f>IF($AA5896=1,SUMPRODUCT(--($AE$2:$AE$6001&lt;$AE5896))+1,"")</f>
        <v/>
      </c>
      <c r="AC5896">
        <f>IF($C5896="","",IF(OR($W5896=TRUE(),$W5896="TRUE"),0,1))</f>
        <v/>
      </c>
      <c r="AD5896">
        <f>IF($C5896="","",IF($Z5896="Yes",1,0))</f>
        <v/>
      </c>
      <c r="AE5896">
        <f>IF($AA5896=1,IFERROR(IF(VALUE($C5896)&lt;100000000,VALUE($C5896),1000000000),IFERROR(IF(VALUE(MID($C5896,2,20))&lt;100000000,VALUE(MID($C5896,2,20)),1000000000),1000000000))+ROW()/100000,"")</f>
        <v/>
      </c>
    </row>
    <row r="5897">
      <c r="M5897" s="7">
        <f>IF($C5897="","",L5897*V5897/100)</f>
        <v/>
      </c>
      <c r="N5897" s="11" t="n"/>
      <c r="R5897" s="7" t="n"/>
      <c r="T5897" s="7" t="n"/>
      <c r="U5897" s="7">
        <f>IF($C5897="","",T5897*X5897/100)</f>
        <v/>
      </c>
      <c r="V5897" s="7">
        <f>IF($C5897="","",T5897-U5897)</f>
        <v/>
      </c>
      <c r="X5897">
        <f>IF($C5897="","",IF($AD5897=1,Settings!$C$8,IF($AC5897=1,Settings!$C$6,Settings!$C$7))*100)</f>
        <v/>
      </c>
      <c r="Y5897" s="7">
        <f>IF($C5897="","",V5897-M5897)</f>
        <v/>
      </c>
      <c r="AA5897">
        <f>IF($C5897="","",IF(COUNTIF($C$2:$C5897,$C5897)=1,1,0))</f>
        <v/>
      </c>
      <c r="AB5897">
        <f>IF($AA5897=1,SUMPRODUCT(--($AE$2:$AE$6001&lt;$AE5897))+1,"")</f>
        <v/>
      </c>
      <c r="AC5897">
        <f>IF($C5897="","",IF(OR($W5897=TRUE(),$W5897="TRUE"),0,1))</f>
        <v/>
      </c>
      <c r="AD5897">
        <f>IF($C5897="","",IF($Z5897="Yes",1,0))</f>
        <v/>
      </c>
      <c r="AE5897">
        <f>IF($AA5897=1,IFERROR(IF(VALUE($C5897)&lt;100000000,VALUE($C5897),1000000000),IFERROR(IF(VALUE(MID($C5897,2,20))&lt;100000000,VALUE(MID($C5897,2,20)),1000000000),1000000000))+ROW()/100000,"")</f>
        <v/>
      </c>
    </row>
    <row r="5898">
      <c r="M5898" s="7">
        <f>IF($C5898="","",L5898*V5898/100)</f>
        <v/>
      </c>
      <c r="N5898" s="11" t="n"/>
      <c r="R5898" s="7" t="n"/>
      <c r="T5898" s="7" t="n"/>
      <c r="U5898" s="7">
        <f>IF($C5898="","",T5898*X5898/100)</f>
        <v/>
      </c>
      <c r="V5898" s="7">
        <f>IF($C5898="","",T5898-U5898)</f>
        <v/>
      </c>
      <c r="X5898">
        <f>IF($C5898="","",IF($AD5898=1,Settings!$C$8,IF($AC5898=1,Settings!$C$6,Settings!$C$7))*100)</f>
        <v/>
      </c>
      <c r="Y5898" s="7">
        <f>IF($C5898="","",V5898-M5898)</f>
        <v/>
      </c>
      <c r="AA5898">
        <f>IF($C5898="","",IF(COUNTIF($C$2:$C5898,$C5898)=1,1,0))</f>
        <v/>
      </c>
      <c r="AB5898">
        <f>IF($AA5898=1,SUMPRODUCT(--($AE$2:$AE$6001&lt;$AE5898))+1,"")</f>
        <v/>
      </c>
      <c r="AC5898">
        <f>IF($C5898="","",IF(OR($W5898=TRUE(),$W5898="TRUE"),0,1))</f>
        <v/>
      </c>
      <c r="AD5898">
        <f>IF($C5898="","",IF($Z5898="Yes",1,0))</f>
        <v/>
      </c>
      <c r="AE5898">
        <f>IF($AA5898=1,IFERROR(IF(VALUE($C5898)&lt;100000000,VALUE($C5898),1000000000),IFERROR(IF(VALUE(MID($C5898,2,20))&lt;100000000,VALUE(MID($C5898,2,20)),1000000000),1000000000))+ROW()/100000,"")</f>
        <v/>
      </c>
    </row>
    <row r="5899">
      <c r="M5899" s="7">
        <f>IF($C5899="","",L5899*V5899/100)</f>
        <v/>
      </c>
      <c r="N5899" s="11" t="n"/>
      <c r="R5899" s="7" t="n"/>
      <c r="T5899" s="7" t="n"/>
      <c r="U5899" s="7">
        <f>IF($C5899="","",T5899*X5899/100)</f>
        <v/>
      </c>
      <c r="V5899" s="7">
        <f>IF($C5899="","",T5899-U5899)</f>
        <v/>
      </c>
      <c r="X5899">
        <f>IF($C5899="","",IF($AD5899=1,Settings!$C$8,IF($AC5899=1,Settings!$C$6,Settings!$C$7))*100)</f>
        <v/>
      </c>
      <c r="Y5899" s="7">
        <f>IF($C5899="","",V5899-M5899)</f>
        <v/>
      </c>
      <c r="AA5899">
        <f>IF($C5899="","",IF(COUNTIF($C$2:$C5899,$C5899)=1,1,0))</f>
        <v/>
      </c>
      <c r="AB5899">
        <f>IF($AA5899=1,SUMPRODUCT(--($AE$2:$AE$6001&lt;$AE5899))+1,"")</f>
        <v/>
      </c>
      <c r="AC5899">
        <f>IF($C5899="","",IF(OR($W5899=TRUE(),$W5899="TRUE"),0,1))</f>
        <v/>
      </c>
      <c r="AD5899">
        <f>IF($C5899="","",IF($Z5899="Yes",1,0))</f>
        <v/>
      </c>
      <c r="AE5899">
        <f>IF($AA5899=1,IFERROR(IF(VALUE($C5899)&lt;100000000,VALUE($C5899),1000000000),IFERROR(IF(VALUE(MID($C5899,2,20))&lt;100000000,VALUE(MID($C5899,2,20)),1000000000),1000000000))+ROW()/100000,"")</f>
        <v/>
      </c>
    </row>
    <row r="5900">
      <c r="M5900" s="7">
        <f>IF($C5900="","",L5900*V5900/100)</f>
        <v/>
      </c>
      <c r="N5900" s="11" t="n"/>
      <c r="R5900" s="7" t="n"/>
      <c r="T5900" s="7" t="n"/>
      <c r="U5900" s="7">
        <f>IF($C5900="","",T5900*X5900/100)</f>
        <v/>
      </c>
      <c r="V5900" s="7">
        <f>IF($C5900="","",T5900-U5900)</f>
        <v/>
      </c>
      <c r="X5900">
        <f>IF($C5900="","",IF($AD5900=1,Settings!$C$8,IF($AC5900=1,Settings!$C$6,Settings!$C$7))*100)</f>
        <v/>
      </c>
      <c r="Y5900" s="7">
        <f>IF($C5900="","",V5900-M5900)</f>
        <v/>
      </c>
      <c r="AA5900">
        <f>IF($C5900="","",IF(COUNTIF($C$2:$C5900,$C5900)=1,1,0))</f>
        <v/>
      </c>
      <c r="AB5900">
        <f>IF($AA5900=1,SUMPRODUCT(--($AE$2:$AE$6001&lt;$AE5900))+1,"")</f>
        <v/>
      </c>
      <c r="AC5900">
        <f>IF($C5900="","",IF(OR($W5900=TRUE(),$W5900="TRUE"),0,1))</f>
        <v/>
      </c>
      <c r="AD5900">
        <f>IF($C5900="","",IF($Z5900="Yes",1,0))</f>
        <v/>
      </c>
      <c r="AE5900">
        <f>IF($AA5900=1,IFERROR(IF(VALUE($C5900)&lt;100000000,VALUE($C5900),1000000000),IFERROR(IF(VALUE(MID($C5900,2,20))&lt;100000000,VALUE(MID($C5900,2,20)),1000000000),1000000000))+ROW()/100000,"")</f>
        <v/>
      </c>
    </row>
    <row r="5901">
      <c r="M5901" s="7">
        <f>IF($C5901="","",L5901*V5901/100)</f>
        <v/>
      </c>
      <c r="N5901" s="11" t="n"/>
      <c r="R5901" s="7" t="n"/>
      <c r="T5901" s="7" t="n"/>
      <c r="U5901" s="7">
        <f>IF($C5901="","",T5901*X5901/100)</f>
        <v/>
      </c>
      <c r="V5901" s="7">
        <f>IF($C5901="","",T5901-U5901)</f>
        <v/>
      </c>
      <c r="X5901">
        <f>IF($C5901="","",IF($AD5901=1,Settings!$C$8,IF($AC5901=1,Settings!$C$6,Settings!$C$7))*100)</f>
        <v/>
      </c>
      <c r="Y5901" s="7">
        <f>IF($C5901="","",V5901-M5901)</f>
        <v/>
      </c>
      <c r="AA5901">
        <f>IF($C5901="","",IF(COUNTIF($C$2:$C5901,$C5901)=1,1,0))</f>
        <v/>
      </c>
      <c r="AB5901">
        <f>IF($AA5901=1,SUMPRODUCT(--($AE$2:$AE$6001&lt;$AE5901))+1,"")</f>
        <v/>
      </c>
      <c r="AC5901">
        <f>IF($C5901="","",IF(OR($W5901=TRUE(),$W5901="TRUE"),0,1))</f>
        <v/>
      </c>
      <c r="AD5901">
        <f>IF($C5901="","",IF($Z5901="Yes",1,0))</f>
        <v/>
      </c>
      <c r="AE5901">
        <f>IF($AA5901=1,IFERROR(IF(VALUE($C5901)&lt;100000000,VALUE($C5901),1000000000),IFERROR(IF(VALUE(MID($C5901,2,20))&lt;100000000,VALUE(MID($C5901,2,20)),1000000000),1000000000))+ROW()/100000,"")</f>
        <v/>
      </c>
    </row>
    <row r="5902">
      <c r="M5902" s="7">
        <f>IF($C5902="","",L5902*V5902/100)</f>
        <v/>
      </c>
      <c r="N5902" s="11" t="n"/>
      <c r="R5902" s="7" t="n"/>
      <c r="T5902" s="7" t="n"/>
      <c r="U5902" s="7">
        <f>IF($C5902="","",T5902*X5902/100)</f>
        <v/>
      </c>
      <c r="V5902" s="7">
        <f>IF($C5902="","",T5902-U5902)</f>
        <v/>
      </c>
      <c r="X5902">
        <f>IF($C5902="","",IF($AD5902=1,Settings!$C$8,IF($AC5902=1,Settings!$C$6,Settings!$C$7))*100)</f>
        <v/>
      </c>
      <c r="Y5902" s="7">
        <f>IF($C5902="","",V5902-M5902)</f>
        <v/>
      </c>
      <c r="AA5902">
        <f>IF($C5902="","",IF(COUNTIF($C$2:$C5902,$C5902)=1,1,0))</f>
        <v/>
      </c>
      <c r="AB5902">
        <f>IF($AA5902=1,SUMPRODUCT(--($AE$2:$AE$6001&lt;$AE5902))+1,"")</f>
        <v/>
      </c>
      <c r="AC5902">
        <f>IF($C5902="","",IF(OR($W5902=TRUE(),$W5902="TRUE"),0,1))</f>
        <v/>
      </c>
      <c r="AD5902">
        <f>IF($C5902="","",IF($Z5902="Yes",1,0))</f>
        <v/>
      </c>
      <c r="AE5902">
        <f>IF($AA5902=1,IFERROR(IF(VALUE($C5902)&lt;100000000,VALUE($C5902),1000000000),IFERROR(IF(VALUE(MID($C5902,2,20))&lt;100000000,VALUE(MID($C5902,2,20)),1000000000),1000000000))+ROW()/100000,"")</f>
        <v/>
      </c>
    </row>
    <row r="5903">
      <c r="M5903" s="7">
        <f>IF($C5903="","",L5903*V5903/100)</f>
        <v/>
      </c>
      <c r="N5903" s="11" t="n"/>
      <c r="R5903" s="7" t="n"/>
      <c r="T5903" s="7" t="n"/>
      <c r="U5903" s="7">
        <f>IF($C5903="","",T5903*X5903/100)</f>
        <v/>
      </c>
      <c r="V5903" s="7">
        <f>IF($C5903="","",T5903-U5903)</f>
        <v/>
      </c>
      <c r="X5903">
        <f>IF($C5903="","",IF($AD5903=1,Settings!$C$8,IF($AC5903=1,Settings!$C$6,Settings!$C$7))*100)</f>
        <v/>
      </c>
      <c r="Y5903" s="7">
        <f>IF($C5903="","",V5903-M5903)</f>
        <v/>
      </c>
      <c r="AA5903">
        <f>IF($C5903="","",IF(COUNTIF($C$2:$C5903,$C5903)=1,1,0))</f>
        <v/>
      </c>
      <c r="AB5903">
        <f>IF($AA5903=1,SUMPRODUCT(--($AE$2:$AE$6001&lt;$AE5903))+1,"")</f>
        <v/>
      </c>
      <c r="AC5903">
        <f>IF($C5903="","",IF(OR($W5903=TRUE(),$W5903="TRUE"),0,1))</f>
        <v/>
      </c>
      <c r="AD5903">
        <f>IF($C5903="","",IF($Z5903="Yes",1,0))</f>
        <v/>
      </c>
      <c r="AE5903">
        <f>IF($AA5903=1,IFERROR(IF(VALUE($C5903)&lt;100000000,VALUE($C5903),1000000000),IFERROR(IF(VALUE(MID($C5903,2,20))&lt;100000000,VALUE(MID($C5903,2,20)),1000000000),1000000000))+ROW()/100000,"")</f>
        <v/>
      </c>
    </row>
    <row r="5904">
      <c r="M5904" s="7">
        <f>IF($C5904="","",L5904*V5904/100)</f>
        <v/>
      </c>
      <c r="N5904" s="11" t="n"/>
      <c r="R5904" s="7" t="n"/>
      <c r="T5904" s="7" t="n"/>
      <c r="U5904" s="7">
        <f>IF($C5904="","",T5904*X5904/100)</f>
        <v/>
      </c>
      <c r="V5904" s="7">
        <f>IF($C5904="","",T5904-U5904)</f>
        <v/>
      </c>
      <c r="X5904">
        <f>IF($C5904="","",IF($AD5904=1,Settings!$C$8,IF($AC5904=1,Settings!$C$6,Settings!$C$7))*100)</f>
        <v/>
      </c>
      <c r="Y5904" s="7">
        <f>IF($C5904="","",V5904-M5904)</f>
        <v/>
      </c>
      <c r="AA5904">
        <f>IF($C5904="","",IF(COUNTIF($C$2:$C5904,$C5904)=1,1,0))</f>
        <v/>
      </c>
      <c r="AB5904">
        <f>IF($AA5904=1,SUMPRODUCT(--($AE$2:$AE$6001&lt;$AE5904))+1,"")</f>
        <v/>
      </c>
      <c r="AC5904">
        <f>IF($C5904="","",IF(OR($W5904=TRUE(),$W5904="TRUE"),0,1))</f>
        <v/>
      </c>
      <c r="AD5904">
        <f>IF($C5904="","",IF($Z5904="Yes",1,0))</f>
        <v/>
      </c>
      <c r="AE5904">
        <f>IF($AA5904=1,IFERROR(IF(VALUE($C5904)&lt;100000000,VALUE($C5904),1000000000),IFERROR(IF(VALUE(MID($C5904,2,20))&lt;100000000,VALUE(MID($C5904,2,20)),1000000000),1000000000))+ROW()/100000,"")</f>
        <v/>
      </c>
    </row>
    <row r="5905">
      <c r="M5905" s="7">
        <f>IF($C5905="","",L5905*V5905/100)</f>
        <v/>
      </c>
      <c r="N5905" s="11" t="n"/>
      <c r="R5905" s="7" t="n"/>
      <c r="T5905" s="7" t="n"/>
      <c r="U5905" s="7">
        <f>IF($C5905="","",T5905*X5905/100)</f>
        <v/>
      </c>
      <c r="V5905" s="7">
        <f>IF($C5905="","",T5905-U5905)</f>
        <v/>
      </c>
      <c r="X5905">
        <f>IF($C5905="","",IF($AD5905=1,Settings!$C$8,IF($AC5905=1,Settings!$C$6,Settings!$C$7))*100)</f>
        <v/>
      </c>
      <c r="Y5905" s="7">
        <f>IF($C5905="","",V5905-M5905)</f>
        <v/>
      </c>
      <c r="AA5905">
        <f>IF($C5905="","",IF(COUNTIF($C$2:$C5905,$C5905)=1,1,0))</f>
        <v/>
      </c>
      <c r="AB5905">
        <f>IF($AA5905=1,SUMPRODUCT(--($AE$2:$AE$6001&lt;$AE5905))+1,"")</f>
        <v/>
      </c>
      <c r="AC5905">
        <f>IF($C5905="","",IF(OR($W5905=TRUE(),$W5905="TRUE"),0,1))</f>
        <v/>
      </c>
      <c r="AD5905">
        <f>IF($C5905="","",IF($Z5905="Yes",1,0))</f>
        <v/>
      </c>
      <c r="AE5905">
        <f>IF($AA5905=1,IFERROR(IF(VALUE($C5905)&lt;100000000,VALUE($C5905),1000000000),IFERROR(IF(VALUE(MID($C5905,2,20))&lt;100000000,VALUE(MID($C5905,2,20)),1000000000),1000000000))+ROW()/100000,"")</f>
        <v/>
      </c>
    </row>
    <row r="5906">
      <c r="M5906" s="7">
        <f>IF($C5906="","",L5906*V5906/100)</f>
        <v/>
      </c>
      <c r="N5906" s="11" t="n"/>
      <c r="R5906" s="7" t="n"/>
      <c r="T5906" s="7" t="n"/>
      <c r="U5906" s="7">
        <f>IF($C5906="","",T5906*X5906/100)</f>
        <v/>
      </c>
      <c r="V5906" s="7">
        <f>IF($C5906="","",T5906-U5906)</f>
        <v/>
      </c>
      <c r="X5906">
        <f>IF($C5906="","",IF($AD5906=1,Settings!$C$8,IF($AC5906=1,Settings!$C$6,Settings!$C$7))*100)</f>
        <v/>
      </c>
      <c r="Y5906" s="7">
        <f>IF($C5906="","",V5906-M5906)</f>
        <v/>
      </c>
      <c r="AA5906">
        <f>IF($C5906="","",IF(COUNTIF($C$2:$C5906,$C5906)=1,1,0))</f>
        <v/>
      </c>
      <c r="AB5906">
        <f>IF($AA5906=1,SUMPRODUCT(--($AE$2:$AE$6001&lt;$AE5906))+1,"")</f>
        <v/>
      </c>
      <c r="AC5906">
        <f>IF($C5906="","",IF(OR($W5906=TRUE(),$W5906="TRUE"),0,1))</f>
        <v/>
      </c>
      <c r="AD5906">
        <f>IF($C5906="","",IF($Z5906="Yes",1,0))</f>
        <v/>
      </c>
      <c r="AE5906">
        <f>IF($AA5906=1,IFERROR(IF(VALUE($C5906)&lt;100000000,VALUE($C5906),1000000000),IFERROR(IF(VALUE(MID($C5906,2,20))&lt;100000000,VALUE(MID($C5906,2,20)),1000000000),1000000000))+ROW()/100000,"")</f>
        <v/>
      </c>
    </row>
    <row r="5907">
      <c r="M5907" s="7">
        <f>IF($C5907="","",L5907*V5907/100)</f>
        <v/>
      </c>
      <c r="N5907" s="11" t="n"/>
      <c r="R5907" s="7" t="n"/>
      <c r="T5907" s="7" t="n"/>
      <c r="U5907" s="7">
        <f>IF($C5907="","",T5907*X5907/100)</f>
        <v/>
      </c>
      <c r="V5907" s="7">
        <f>IF($C5907="","",T5907-U5907)</f>
        <v/>
      </c>
      <c r="X5907">
        <f>IF($C5907="","",IF($AD5907=1,Settings!$C$8,IF($AC5907=1,Settings!$C$6,Settings!$C$7))*100)</f>
        <v/>
      </c>
      <c r="Y5907" s="7">
        <f>IF($C5907="","",V5907-M5907)</f>
        <v/>
      </c>
      <c r="AA5907">
        <f>IF($C5907="","",IF(COUNTIF($C$2:$C5907,$C5907)=1,1,0))</f>
        <v/>
      </c>
      <c r="AB5907">
        <f>IF($AA5907=1,SUMPRODUCT(--($AE$2:$AE$6001&lt;$AE5907))+1,"")</f>
        <v/>
      </c>
      <c r="AC5907">
        <f>IF($C5907="","",IF(OR($W5907=TRUE(),$W5907="TRUE"),0,1))</f>
        <v/>
      </c>
      <c r="AD5907">
        <f>IF($C5907="","",IF($Z5907="Yes",1,0))</f>
        <v/>
      </c>
      <c r="AE5907">
        <f>IF($AA5907=1,IFERROR(IF(VALUE($C5907)&lt;100000000,VALUE($C5907),1000000000),IFERROR(IF(VALUE(MID($C5907,2,20))&lt;100000000,VALUE(MID($C5907,2,20)),1000000000),1000000000))+ROW()/100000,"")</f>
        <v/>
      </c>
    </row>
    <row r="5908">
      <c r="M5908" s="7">
        <f>IF($C5908="","",L5908*V5908/100)</f>
        <v/>
      </c>
      <c r="N5908" s="11" t="n"/>
      <c r="R5908" s="7" t="n"/>
      <c r="T5908" s="7" t="n"/>
      <c r="U5908" s="7">
        <f>IF($C5908="","",T5908*X5908/100)</f>
        <v/>
      </c>
      <c r="V5908" s="7">
        <f>IF($C5908="","",T5908-U5908)</f>
        <v/>
      </c>
      <c r="X5908">
        <f>IF($C5908="","",IF($AD5908=1,Settings!$C$8,IF($AC5908=1,Settings!$C$6,Settings!$C$7))*100)</f>
        <v/>
      </c>
      <c r="Y5908" s="7">
        <f>IF($C5908="","",V5908-M5908)</f>
        <v/>
      </c>
      <c r="AA5908">
        <f>IF($C5908="","",IF(COUNTIF($C$2:$C5908,$C5908)=1,1,0))</f>
        <v/>
      </c>
      <c r="AB5908">
        <f>IF($AA5908=1,SUMPRODUCT(--($AE$2:$AE$6001&lt;$AE5908))+1,"")</f>
        <v/>
      </c>
      <c r="AC5908">
        <f>IF($C5908="","",IF(OR($W5908=TRUE(),$W5908="TRUE"),0,1))</f>
        <v/>
      </c>
      <c r="AD5908">
        <f>IF($C5908="","",IF($Z5908="Yes",1,0))</f>
        <v/>
      </c>
      <c r="AE5908">
        <f>IF($AA5908=1,IFERROR(IF(VALUE($C5908)&lt;100000000,VALUE($C5908),1000000000),IFERROR(IF(VALUE(MID($C5908,2,20))&lt;100000000,VALUE(MID($C5908,2,20)),1000000000),1000000000))+ROW()/100000,"")</f>
        <v/>
      </c>
    </row>
    <row r="5909">
      <c r="M5909" s="7">
        <f>IF($C5909="","",L5909*V5909/100)</f>
        <v/>
      </c>
      <c r="N5909" s="11" t="n"/>
      <c r="R5909" s="7" t="n"/>
      <c r="T5909" s="7" t="n"/>
      <c r="U5909" s="7">
        <f>IF($C5909="","",T5909*X5909/100)</f>
        <v/>
      </c>
      <c r="V5909" s="7">
        <f>IF($C5909="","",T5909-U5909)</f>
        <v/>
      </c>
      <c r="X5909">
        <f>IF($C5909="","",IF($AD5909=1,Settings!$C$8,IF($AC5909=1,Settings!$C$6,Settings!$C$7))*100)</f>
        <v/>
      </c>
      <c r="Y5909" s="7">
        <f>IF($C5909="","",V5909-M5909)</f>
        <v/>
      </c>
      <c r="AA5909">
        <f>IF($C5909="","",IF(COUNTIF($C$2:$C5909,$C5909)=1,1,0))</f>
        <v/>
      </c>
      <c r="AB5909">
        <f>IF($AA5909=1,SUMPRODUCT(--($AE$2:$AE$6001&lt;$AE5909))+1,"")</f>
        <v/>
      </c>
      <c r="AC5909">
        <f>IF($C5909="","",IF(OR($W5909=TRUE(),$W5909="TRUE"),0,1))</f>
        <v/>
      </c>
      <c r="AD5909">
        <f>IF($C5909="","",IF($Z5909="Yes",1,0))</f>
        <v/>
      </c>
      <c r="AE5909">
        <f>IF($AA5909=1,IFERROR(IF(VALUE($C5909)&lt;100000000,VALUE($C5909),1000000000),IFERROR(IF(VALUE(MID($C5909,2,20))&lt;100000000,VALUE(MID($C5909,2,20)),1000000000),1000000000))+ROW()/100000,"")</f>
        <v/>
      </c>
    </row>
    <row r="5910">
      <c r="M5910" s="7">
        <f>IF($C5910="","",L5910*V5910/100)</f>
        <v/>
      </c>
      <c r="N5910" s="11" t="n"/>
      <c r="R5910" s="7" t="n"/>
      <c r="T5910" s="7" t="n"/>
      <c r="U5910" s="7">
        <f>IF($C5910="","",T5910*X5910/100)</f>
        <v/>
      </c>
      <c r="V5910" s="7">
        <f>IF($C5910="","",T5910-U5910)</f>
        <v/>
      </c>
      <c r="X5910">
        <f>IF($C5910="","",IF($AD5910=1,Settings!$C$8,IF($AC5910=1,Settings!$C$6,Settings!$C$7))*100)</f>
        <v/>
      </c>
      <c r="Y5910" s="7">
        <f>IF($C5910="","",V5910-M5910)</f>
        <v/>
      </c>
      <c r="AA5910">
        <f>IF($C5910="","",IF(COUNTIF($C$2:$C5910,$C5910)=1,1,0))</f>
        <v/>
      </c>
      <c r="AB5910">
        <f>IF($AA5910=1,SUMPRODUCT(--($AE$2:$AE$6001&lt;$AE5910))+1,"")</f>
        <v/>
      </c>
      <c r="AC5910">
        <f>IF($C5910="","",IF(OR($W5910=TRUE(),$W5910="TRUE"),0,1))</f>
        <v/>
      </c>
      <c r="AD5910">
        <f>IF($C5910="","",IF($Z5910="Yes",1,0))</f>
        <v/>
      </c>
      <c r="AE5910">
        <f>IF($AA5910=1,IFERROR(IF(VALUE($C5910)&lt;100000000,VALUE($C5910),1000000000),IFERROR(IF(VALUE(MID($C5910,2,20))&lt;100000000,VALUE(MID($C5910,2,20)),1000000000),1000000000))+ROW()/100000,"")</f>
        <v/>
      </c>
    </row>
    <row r="5911">
      <c r="M5911" s="7">
        <f>IF($C5911="","",L5911*V5911/100)</f>
        <v/>
      </c>
      <c r="N5911" s="11" t="n"/>
      <c r="R5911" s="7" t="n"/>
      <c r="T5911" s="7" t="n"/>
      <c r="U5911" s="7">
        <f>IF($C5911="","",T5911*X5911/100)</f>
        <v/>
      </c>
      <c r="V5911" s="7">
        <f>IF($C5911="","",T5911-U5911)</f>
        <v/>
      </c>
      <c r="X5911">
        <f>IF($C5911="","",IF($AD5911=1,Settings!$C$8,IF($AC5911=1,Settings!$C$6,Settings!$C$7))*100)</f>
        <v/>
      </c>
      <c r="Y5911" s="7">
        <f>IF($C5911="","",V5911-M5911)</f>
        <v/>
      </c>
      <c r="AA5911">
        <f>IF($C5911="","",IF(COUNTIF($C$2:$C5911,$C5911)=1,1,0))</f>
        <v/>
      </c>
      <c r="AB5911">
        <f>IF($AA5911=1,SUMPRODUCT(--($AE$2:$AE$6001&lt;$AE5911))+1,"")</f>
        <v/>
      </c>
      <c r="AC5911">
        <f>IF($C5911="","",IF(OR($W5911=TRUE(),$W5911="TRUE"),0,1))</f>
        <v/>
      </c>
      <c r="AD5911">
        <f>IF($C5911="","",IF($Z5911="Yes",1,0))</f>
        <v/>
      </c>
      <c r="AE5911">
        <f>IF($AA5911=1,IFERROR(IF(VALUE($C5911)&lt;100000000,VALUE($C5911),1000000000),IFERROR(IF(VALUE(MID($C5911,2,20))&lt;100000000,VALUE(MID($C5911,2,20)),1000000000),1000000000))+ROW()/100000,"")</f>
        <v/>
      </c>
    </row>
    <row r="5912">
      <c r="M5912" s="7">
        <f>IF($C5912="","",L5912*V5912/100)</f>
        <v/>
      </c>
      <c r="N5912" s="11" t="n"/>
      <c r="R5912" s="7" t="n"/>
      <c r="T5912" s="7" t="n"/>
      <c r="U5912" s="7">
        <f>IF($C5912="","",T5912*X5912/100)</f>
        <v/>
      </c>
      <c r="V5912" s="7">
        <f>IF($C5912="","",T5912-U5912)</f>
        <v/>
      </c>
      <c r="X5912">
        <f>IF($C5912="","",IF($AD5912=1,Settings!$C$8,IF($AC5912=1,Settings!$C$6,Settings!$C$7))*100)</f>
        <v/>
      </c>
      <c r="Y5912" s="7">
        <f>IF($C5912="","",V5912-M5912)</f>
        <v/>
      </c>
      <c r="AA5912">
        <f>IF($C5912="","",IF(COUNTIF($C$2:$C5912,$C5912)=1,1,0))</f>
        <v/>
      </c>
      <c r="AB5912">
        <f>IF($AA5912=1,SUMPRODUCT(--($AE$2:$AE$6001&lt;$AE5912))+1,"")</f>
        <v/>
      </c>
      <c r="AC5912">
        <f>IF($C5912="","",IF(OR($W5912=TRUE(),$W5912="TRUE"),0,1))</f>
        <v/>
      </c>
      <c r="AD5912">
        <f>IF($C5912="","",IF($Z5912="Yes",1,0))</f>
        <v/>
      </c>
      <c r="AE5912">
        <f>IF($AA5912=1,IFERROR(IF(VALUE($C5912)&lt;100000000,VALUE($C5912),1000000000),IFERROR(IF(VALUE(MID($C5912,2,20))&lt;100000000,VALUE(MID($C5912,2,20)),1000000000),1000000000))+ROW()/100000,"")</f>
        <v/>
      </c>
    </row>
    <row r="5913">
      <c r="M5913" s="7">
        <f>IF($C5913="","",L5913*V5913/100)</f>
        <v/>
      </c>
      <c r="N5913" s="11" t="n"/>
      <c r="R5913" s="7" t="n"/>
      <c r="T5913" s="7" t="n"/>
      <c r="U5913" s="7">
        <f>IF($C5913="","",T5913*X5913/100)</f>
        <v/>
      </c>
      <c r="V5913" s="7">
        <f>IF($C5913="","",T5913-U5913)</f>
        <v/>
      </c>
      <c r="X5913">
        <f>IF($C5913="","",IF($AD5913=1,Settings!$C$8,IF($AC5913=1,Settings!$C$6,Settings!$C$7))*100)</f>
        <v/>
      </c>
      <c r="Y5913" s="7">
        <f>IF($C5913="","",V5913-M5913)</f>
        <v/>
      </c>
      <c r="AA5913">
        <f>IF($C5913="","",IF(COUNTIF($C$2:$C5913,$C5913)=1,1,0))</f>
        <v/>
      </c>
      <c r="AB5913">
        <f>IF($AA5913=1,SUMPRODUCT(--($AE$2:$AE$6001&lt;$AE5913))+1,"")</f>
        <v/>
      </c>
      <c r="AC5913">
        <f>IF($C5913="","",IF(OR($W5913=TRUE(),$W5913="TRUE"),0,1))</f>
        <v/>
      </c>
      <c r="AD5913">
        <f>IF($C5913="","",IF($Z5913="Yes",1,0))</f>
        <v/>
      </c>
      <c r="AE5913">
        <f>IF($AA5913=1,IFERROR(IF(VALUE($C5913)&lt;100000000,VALUE($C5913),1000000000),IFERROR(IF(VALUE(MID($C5913,2,20))&lt;100000000,VALUE(MID($C5913,2,20)),1000000000),1000000000))+ROW()/100000,"")</f>
        <v/>
      </c>
    </row>
    <row r="5914">
      <c r="M5914" s="7">
        <f>IF($C5914="","",L5914*V5914/100)</f>
        <v/>
      </c>
      <c r="N5914" s="11" t="n"/>
      <c r="R5914" s="7" t="n"/>
      <c r="T5914" s="7" t="n"/>
      <c r="U5914" s="7">
        <f>IF($C5914="","",T5914*X5914/100)</f>
        <v/>
      </c>
      <c r="V5914" s="7">
        <f>IF($C5914="","",T5914-U5914)</f>
        <v/>
      </c>
      <c r="X5914">
        <f>IF($C5914="","",IF($AD5914=1,Settings!$C$8,IF($AC5914=1,Settings!$C$6,Settings!$C$7))*100)</f>
        <v/>
      </c>
      <c r="Y5914" s="7">
        <f>IF($C5914="","",V5914-M5914)</f>
        <v/>
      </c>
      <c r="AA5914">
        <f>IF($C5914="","",IF(COUNTIF($C$2:$C5914,$C5914)=1,1,0))</f>
        <v/>
      </c>
      <c r="AB5914">
        <f>IF($AA5914=1,SUMPRODUCT(--($AE$2:$AE$6001&lt;$AE5914))+1,"")</f>
        <v/>
      </c>
      <c r="AC5914">
        <f>IF($C5914="","",IF(OR($W5914=TRUE(),$W5914="TRUE"),0,1))</f>
        <v/>
      </c>
      <c r="AD5914">
        <f>IF($C5914="","",IF($Z5914="Yes",1,0))</f>
        <v/>
      </c>
      <c r="AE5914">
        <f>IF($AA5914=1,IFERROR(IF(VALUE($C5914)&lt;100000000,VALUE($C5914),1000000000),IFERROR(IF(VALUE(MID($C5914,2,20))&lt;100000000,VALUE(MID($C5914,2,20)),1000000000),1000000000))+ROW()/100000,"")</f>
        <v/>
      </c>
    </row>
    <row r="5915">
      <c r="M5915" s="7">
        <f>IF($C5915="","",L5915*V5915/100)</f>
        <v/>
      </c>
      <c r="N5915" s="11" t="n"/>
      <c r="R5915" s="7" t="n"/>
      <c r="T5915" s="7" t="n"/>
      <c r="U5915" s="7">
        <f>IF($C5915="","",T5915*X5915/100)</f>
        <v/>
      </c>
      <c r="V5915" s="7">
        <f>IF($C5915="","",T5915-U5915)</f>
        <v/>
      </c>
      <c r="X5915">
        <f>IF($C5915="","",IF($AD5915=1,Settings!$C$8,IF($AC5915=1,Settings!$C$6,Settings!$C$7))*100)</f>
        <v/>
      </c>
      <c r="Y5915" s="7">
        <f>IF($C5915="","",V5915-M5915)</f>
        <v/>
      </c>
      <c r="AA5915">
        <f>IF($C5915="","",IF(COUNTIF($C$2:$C5915,$C5915)=1,1,0))</f>
        <v/>
      </c>
      <c r="AB5915">
        <f>IF($AA5915=1,SUMPRODUCT(--($AE$2:$AE$6001&lt;$AE5915))+1,"")</f>
        <v/>
      </c>
      <c r="AC5915">
        <f>IF($C5915="","",IF(OR($W5915=TRUE(),$W5915="TRUE"),0,1))</f>
        <v/>
      </c>
      <c r="AD5915">
        <f>IF($C5915="","",IF($Z5915="Yes",1,0))</f>
        <v/>
      </c>
      <c r="AE5915">
        <f>IF($AA5915=1,IFERROR(IF(VALUE($C5915)&lt;100000000,VALUE($C5915),1000000000),IFERROR(IF(VALUE(MID($C5915,2,20))&lt;100000000,VALUE(MID($C5915,2,20)),1000000000),1000000000))+ROW()/100000,"")</f>
        <v/>
      </c>
    </row>
    <row r="5916">
      <c r="M5916" s="7">
        <f>IF($C5916="","",L5916*V5916/100)</f>
        <v/>
      </c>
      <c r="N5916" s="11" t="n"/>
      <c r="R5916" s="7" t="n"/>
      <c r="T5916" s="7" t="n"/>
      <c r="U5916" s="7">
        <f>IF($C5916="","",T5916*X5916/100)</f>
        <v/>
      </c>
      <c r="V5916" s="7">
        <f>IF($C5916="","",T5916-U5916)</f>
        <v/>
      </c>
      <c r="X5916">
        <f>IF($C5916="","",IF($AD5916=1,Settings!$C$8,IF($AC5916=1,Settings!$C$6,Settings!$C$7))*100)</f>
        <v/>
      </c>
      <c r="Y5916" s="7">
        <f>IF($C5916="","",V5916-M5916)</f>
        <v/>
      </c>
      <c r="AA5916">
        <f>IF($C5916="","",IF(COUNTIF($C$2:$C5916,$C5916)=1,1,0))</f>
        <v/>
      </c>
      <c r="AB5916">
        <f>IF($AA5916=1,SUMPRODUCT(--($AE$2:$AE$6001&lt;$AE5916))+1,"")</f>
        <v/>
      </c>
      <c r="AC5916">
        <f>IF($C5916="","",IF(OR($W5916=TRUE(),$W5916="TRUE"),0,1))</f>
        <v/>
      </c>
      <c r="AD5916">
        <f>IF($C5916="","",IF($Z5916="Yes",1,0))</f>
        <v/>
      </c>
      <c r="AE5916">
        <f>IF($AA5916=1,IFERROR(IF(VALUE($C5916)&lt;100000000,VALUE($C5916),1000000000),IFERROR(IF(VALUE(MID($C5916,2,20))&lt;100000000,VALUE(MID($C5916,2,20)),1000000000),1000000000))+ROW()/100000,"")</f>
        <v/>
      </c>
    </row>
    <row r="5917">
      <c r="M5917" s="7">
        <f>IF($C5917="","",L5917*V5917/100)</f>
        <v/>
      </c>
      <c r="N5917" s="11" t="n"/>
      <c r="R5917" s="7" t="n"/>
      <c r="T5917" s="7" t="n"/>
      <c r="U5917" s="7">
        <f>IF($C5917="","",T5917*X5917/100)</f>
        <v/>
      </c>
      <c r="V5917" s="7">
        <f>IF($C5917="","",T5917-U5917)</f>
        <v/>
      </c>
      <c r="X5917">
        <f>IF($C5917="","",IF($AD5917=1,Settings!$C$8,IF($AC5917=1,Settings!$C$6,Settings!$C$7))*100)</f>
        <v/>
      </c>
      <c r="Y5917" s="7">
        <f>IF($C5917="","",V5917-M5917)</f>
        <v/>
      </c>
      <c r="AA5917">
        <f>IF($C5917="","",IF(COUNTIF($C$2:$C5917,$C5917)=1,1,0))</f>
        <v/>
      </c>
      <c r="AB5917">
        <f>IF($AA5917=1,SUMPRODUCT(--($AE$2:$AE$6001&lt;$AE5917))+1,"")</f>
        <v/>
      </c>
      <c r="AC5917">
        <f>IF($C5917="","",IF(OR($W5917=TRUE(),$W5917="TRUE"),0,1))</f>
        <v/>
      </c>
      <c r="AD5917">
        <f>IF($C5917="","",IF($Z5917="Yes",1,0))</f>
        <v/>
      </c>
      <c r="AE5917">
        <f>IF($AA5917=1,IFERROR(IF(VALUE($C5917)&lt;100000000,VALUE($C5917),1000000000),IFERROR(IF(VALUE(MID($C5917,2,20))&lt;100000000,VALUE(MID($C5917,2,20)),1000000000),1000000000))+ROW()/100000,"")</f>
        <v/>
      </c>
    </row>
    <row r="5918">
      <c r="M5918" s="7">
        <f>IF($C5918="","",L5918*V5918/100)</f>
        <v/>
      </c>
      <c r="N5918" s="11" t="n"/>
      <c r="R5918" s="7" t="n"/>
      <c r="T5918" s="7" t="n"/>
      <c r="U5918" s="7">
        <f>IF($C5918="","",T5918*X5918/100)</f>
        <v/>
      </c>
      <c r="V5918" s="7">
        <f>IF($C5918="","",T5918-U5918)</f>
        <v/>
      </c>
      <c r="X5918">
        <f>IF($C5918="","",IF($AD5918=1,Settings!$C$8,IF($AC5918=1,Settings!$C$6,Settings!$C$7))*100)</f>
        <v/>
      </c>
      <c r="Y5918" s="7">
        <f>IF($C5918="","",V5918-M5918)</f>
        <v/>
      </c>
      <c r="AA5918">
        <f>IF($C5918="","",IF(COUNTIF($C$2:$C5918,$C5918)=1,1,0))</f>
        <v/>
      </c>
      <c r="AB5918">
        <f>IF($AA5918=1,SUMPRODUCT(--($AE$2:$AE$6001&lt;$AE5918))+1,"")</f>
        <v/>
      </c>
      <c r="AC5918">
        <f>IF($C5918="","",IF(OR($W5918=TRUE(),$W5918="TRUE"),0,1))</f>
        <v/>
      </c>
      <c r="AD5918">
        <f>IF($C5918="","",IF($Z5918="Yes",1,0))</f>
        <v/>
      </c>
      <c r="AE5918">
        <f>IF($AA5918=1,IFERROR(IF(VALUE($C5918)&lt;100000000,VALUE($C5918),1000000000),IFERROR(IF(VALUE(MID($C5918,2,20))&lt;100000000,VALUE(MID($C5918,2,20)),1000000000),1000000000))+ROW()/100000,"")</f>
        <v/>
      </c>
    </row>
    <row r="5919">
      <c r="M5919" s="7">
        <f>IF($C5919="","",L5919*V5919/100)</f>
        <v/>
      </c>
      <c r="N5919" s="11" t="n"/>
      <c r="R5919" s="7" t="n"/>
      <c r="T5919" s="7" t="n"/>
      <c r="U5919" s="7">
        <f>IF($C5919="","",T5919*X5919/100)</f>
        <v/>
      </c>
      <c r="V5919" s="7">
        <f>IF($C5919="","",T5919-U5919)</f>
        <v/>
      </c>
      <c r="X5919">
        <f>IF($C5919="","",IF($AD5919=1,Settings!$C$8,IF($AC5919=1,Settings!$C$6,Settings!$C$7))*100)</f>
        <v/>
      </c>
      <c r="Y5919" s="7">
        <f>IF($C5919="","",V5919-M5919)</f>
        <v/>
      </c>
      <c r="AA5919">
        <f>IF($C5919="","",IF(COUNTIF($C$2:$C5919,$C5919)=1,1,0))</f>
        <v/>
      </c>
      <c r="AB5919">
        <f>IF($AA5919=1,SUMPRODUCT(--($AE$2:$AE$6001&lt;$AE5919))+1,"")</f>
        <v/>
      </c>
      <c r="AC5919">
        <f>IF($C5919="","",IF(OR($W5919=TRUE(),$W5919="TRUE"),0,1))</f>
        <v/>
      </c>
      <c r="AD5919">
        <f>IF($C5919="","",IF($Z5919="Yes",1,0))</f>
        <v/>
      </c>
      <c r="AE5919">
        <f>IF($AA5919=1,IFERROR(IF(VALUE($C5919)&lt;100000000,VALUE($C5919),1000000000),IFERROR(IF(VALUE(MID($C5919,2,20))&lt;100000000,VALUE(MID($C5919,2,20)),1000000000),1000000000))+ROW()/100000,"")</f>
        <v/>
      </c>
    </row>
    <row r="5920">
      <c r="M5920" s="7">
        <f>IF($C5920="","",L5920*V5920/100)</f>
        <v/>
      </c>
      <c r="N5920" s="11" t="n"/>
      <c r="R5920" s="7" t="n"/>
      <c r="T5920" s="7" t="n"/>
      <c r="U5920" s="7">
        <f>IF($C5920="","",T5920*X5920/100)</f>
        <v/>
      </c>
      <c r="V5920" s="7">
        <f>IF($C5920="","",T5920-U5920)</f>
        <v/>
      </c>
      <c r="X5920">
        <f>IF($C5920="","",IF($AD5920=1,Settings!$C$8,IF($AC5920=1,Settings!$C$6,Settings!$C$7))*100)</f>
        <v/>
      </c>
      <c r="Y5920" s="7">
        <f>IF($C5920="","",V5920-M5920)</f>
        <v/>
      </c>
      <c r="AA5920">
        <f>IF($C5920="","",IF(COUNTIF($C$2:$C5920,$C5920)=1,1,0))</f>
        <v/>
      </c>
      <c r="AB5920">
        <f>IF($AA5920=1,SUMPRODUCT(--($AE$2:$AE$6001&lt;$AE5920))+1,"")</f>
        <v/>
      </c>
      <c r="AC5920">
        <f>IF($C5920="","",IF(OR($W5920=TRUE(),$W5920="TRUE"),0,1))</f>
        <v/>
      </c>
      <c r="AD5920">
        <f>IF($C5920="","",IF($Z5920="Yes",1,0))</f>
        <v/>
      </c>
      <c r="AE5920">
        <f>IF($AA5920=1,IFERROR(IF(VALUE($C5920)&lt;100000000,VALUE($C5920),1000000000),IFERROR(IF(VALUE(MID($C5920,2,20))&lt;100000000,VALUE(MID($C5920,2,20)),1000000000),1000000000))+ROW()/100000,"")</f>
        <v/>
      </c>
    </row>
    <row r="5921">
      <c r="M5921" s="7">
        <f>IF($C5921="","",L5921*V5921/100)</f>
        <v/>
      </c>
      <c r="N5921" s="11" t="n"/>
      <c r="R5921" s="7" t="n"/>
      <c r="T5921" s="7" t="n"/>
      <c r="U5921" s="7">
        <f>IF($C5921="","",T5921*X5921/100)</f>
        <v/>
      </c>
      <c r="V5921" s="7">
        <f>IF($C5921="","",T5921-U5921)</f>
        <v/>
      </c>
      <c r="X5921">
        <f>IF($C5921="","",IF($AD5921=1,Settings!$C$8,IF($AC5921=1,Settings!$C$6,Settings!$C$7))*100)</f>
        <v/>
      </c>
      <c r="Y5921" s="7">
        <f>IF($C5921="","",V5921-M5921)</f>
        <v/>
      </c>
      <c r="AA5921">
        <f>IF($C5921="","",IF(COUNTIF($C$2:$C5921,$C5921)=1,1,0))</f>
        <v/>
      </c>
      <c r="AB5921">
        <f>IF($AA5921=1,SUMPRODUCT(--($AE$2:$AE$6001&lt;$AE5921))+1,"")</f>
        <v/>
      </c>
      <c r="AC5921">
        <f>IF($C5921="","",IF(OR($W5921=TRUE(),$W5921="TRUE"),0,1))</f>
        <v/>
      </c>
      <c r="AD5921">
        <f>IF($C5921="","",IF($Z5921="Yes",1,0))</f>
        <v/>
      </c>
      <c r="AE5921">
        <f>IF($AA5921=1,IFERROR(IF(VALUE($C5921)&lt;100000000,VALUE($C5921),1000000000),IFERROR(IF(VALUE(MID($C5921,2,20))&lt;100000000,VALUE(MID($C5921,2,20)),1000000000),1000000000))+ROW()/100000,"")</f>
        <v/>
      </c>
    </row>
    <row r="5922">
      <c r="M5922" s="7">
        <f>IF($C5922="","",L5922*V5922/100)</f>
        <v/>
      </c>
      <c r="N5922" s="11" t="n"/>
      <c r="R5922" s="7" t="n"/>
      <c r="T5922" s="7" t="n"/>
      <c r="U5922" s="7">
        <f>IF($C5922="","",T5922*X5922/100)</f>
        <v/>
      </c>
      <c r="V5922" s="7">
        <f>IF($C5922="","",T5922-U5922)</f>
        <v/>
      </c>
      <c r="X5922">
        <f>IF($C5922="","",IF($AD5922=1,Settings!$C$8,IF($AC5922=1,Settings!$C$6,Settings!$C$7))*100)</f>
        <v/>
      </c>
      <c r="Y5922" s="7">
        <f>IF($C5922="","",V5922-M5922)</f>
        <v/>
      </c>
      <c r="AA5922">
        <f>IF($C5922="","",IF(COUNTIF($C$2:$C5922,$C5922)=1,1,0))</f>
        <v/>
      </c>
      <c r="AB5922">
        <f>IF($AA5922=1,SUMPRODUCT(--($AE$2:$AE$6001&lt;$AE5922))+1,"")</f>
        <v/>
      </c>
      <c r="AC5922">
        <f>IF($C5922="","",IF(OR($W5922=TRUE(),$W5922="TRUE"),0,1))</f>
        <v/>
      </c>
      <c r="AD5922">
        <f>IF($C5922="","",IF($Z5922="Yes",1,0))</f>
        <v/>
      </c>
      <c r="AE5922">
        <f>IF($AA5922=1,IFERROR(IF(VALUE($C5922)&lt;100000000,VALUE($C5922),1000000000),IFERROR(IF(VALUE(MID($C5922,2,20))&lt;100000000,VALUE(MID($C5922,2,20)),1000000000),1000000000))+ROW()/100000,"")</f>
        <v/>
      </c>
    </row>
    <row r="5923">
      <c r="M5923" s="7">
        <f>IF($C5923="","",L5923*V5923/100)</f>
        <v/>
      </c>
      <c r="N5923" s="11" t="n"/>
      <c r="R5923" s="7" t="n"/>
      <c r="T5923" s="7" t="n"/>
      <c r="U5923" s="7">
        <f>IF($C5923="","",T5923*X5923/100)</f>
        <v/>
      </c>
      <c r="V5923" s="7">
        <f>IF($C5923="","",T5923-U5923)</f>
        <v/>
      </c>
      <c r="X5923">
        <f>IF($C5923="","",IF($AD5923=1,Settings!$C$8,IF($AC5923=1,Settings!$C$6,Settings!$C$7))*100)</f>
        <v/>
      </c>
      <c r="Y5923" s="7">
        <f>IF($C5923="","",V5923-M5923)</f>
        <v/>
      </c>
      <c r="AA5923">
        <f>IF($C5923="","",IF(COUNTIF($C$2:$C5923,$C5923)=1,1,0))</f>
        <v/>
      </c>
      <c r="AB5923">
        <f>IF($AA5923=1,SUMPRODUCT(--($AE$2:$AE$6001&lt;$AE5923))+1,"")</f>
        <v/>
      </c>
      <c r="AC5923">
        <f>IF($C5923="","",IF(OR($W5923=TRUE(),$W5923="TRUE"),0,1))</f>
        <v/>
      </c>
      <c r="AD5923">
        <f>IF($C5923="","",IF($Z5923="Yes",1,0))</f>
        <v/>
      </c>
      <c r="AE5923">
        <f>IF($AA5923=1,IFERROR(IF(VALUE($C5923)&lt;100000000,VALUE($C5923),1000000000),IFERROR(IF(VALUE(MID($C5923,2,20))&lt;100000000,VALUE(MID($C5923,2,20)),1000000000),1000000000))+ROW()/100000,"")</f>
        <v/>
      </c>
    </row>
    <row r="5924">
      <c r="M5924" s="7">
        <f>IF($C5924="","",L5924*V5924/100)</f>
        <v/>
      </c>
      <c r="N5924" s="11" t="n"/>
      <c r="R5924" s="7" t="n"/>
      <c r="T5924" s="7" t="n"/>
      <c r="U5924" s="7">
        <f>IF($C5924="","",T5924*X5924/100)</f>
        <v/>
      </c>
      <c r="V5924" s="7">
        <f>IF($C5924="","",T5924-U5924)</f>
        <v/>
      </c>
      <c r="X5924">
        <f>IF($C5924="","",IF($AD5924=1,Settings!$C$8,IF($AC5924=1,Settings!$C$6,Settings!$C$7))*100)</f>
        <v/>
      </c>
      <c r="Y5924" s="7">
        <f>IF($C5924="","",V5924-M5924)</f>
        <v/>
      </c>
      <c r="AA5924">
        <f>IF($C5924="","",IF(COUNTIF($C$2:$C5924,$C5924)=1,1,0))</f>
        <v/>
      </c>
      <c r="AB5924">
        <f>IF($AA5924=1,SUMPRODUCT(--($AE$2:$AE$6001&lt;$AE5924))+1,"")</f>
        <v/>
      </c>
      <c r="AC5924">
        <f>IF($C5924="","",IF(OR($W5924=TRUE(),$W5924="TRUE"),0,1))</f>
        <v/>
      </c>
      <c r="AD5924">
        <f>IF($C5924="","",IF($Z5924="Yes",1,0))</f>
        <v/>
      </c>
      <c r="AE5924">
        <f>IF($AA5924=1,IFERROR(IF(VALUE($C5924)&lt;100000000,VALUE($C5924),1000000000),IFERROR(IF(VALUE(MID($C5924,2,20))&lt;100000000,VALUE(MID($C5924,2,20)),1000000000),1000000000))+ROW()/100000,"")</f>
        <v/>
      </c>
    </row>
    <row r="5925">
      <c r="M5925" s="7">
        <f>IF($C5925="","",L5925*V5925/100)</f>
        <v/>
      </c>
      <c r="N5925" s="11" t="n"/>
      <c r="R5925" s="7" t="n"/>
      <c r="T5925" s="7" t="n"/>
      <c r="U5925" s="7">
        <f>IF($C5925="","",T5925*X5925/100)</f>
        <v/>
      </c>
      <c r="V5925" s="7">
        <f>IF($C5925="","",T5925-U5925)</f>
        <v/>
      </c>
      <c r="X5925">
        <f>IF($C5925="","",IF($AD5925=1,Settings!$C$8,IF($AC5925=1,Settings!$C$6,Settings!$C$7))*100)</f>
        <v/>
      </c>
      <c r="Y5925" s="7">
        <f>IF($C5925="","",V5925-M5925)</f>
        <v/>
      </c>
      <c r="AA5925">
        <f>IF($C5925="","",IF(COUNTIF($C$2:$C5925,$C5925)=1,1,0))</f>
        <v/>
      </c>
      <c r="AB5925">
        <f>IF($AA5925=1,SUMPRODUCT(--($AE$2:$AE$6001&lt;$AE5925))+1,"")</f>
        <v/>
      </c>
      <c r="AC5925">
        <f>IF($C5925="","",IF(OR($W5925=TRUE(),$W5925="TRUE"),0,1))</f>
        <v/>
      </c>
      <c r="AD5925">
        <f>IF($C5925="","",IF($Z5925="Yes",1,0))</f>
        <v/>
      </c>
      <c r="AE5925">
        <f>IF($AA5925=1,IFERROR(IF(VALUE($C5925)&lt;100000000,VALUE($C5925),1000000000),IFERROR(IF(VALUE(MID($C5925,2,20))&lt;100000000,VALUE(MID($C5925,2,20)),1000000000),1000000000))+ROW()/100000,"")</f>
        <v/>
      </c>
    </row>
    <row r="5926">
      <c r="M5926" s="7">
        <f>IF($C5926="","",L5926*V5926/100)</f>
        <v/>
      </c>
      <c r="N5926" s="11" t="n"/>
      <c r="R5926" s="7" t="n"/>
      <c r="T5926" s="7" t="n"/>
      <c r="U5926" s="7">
        <f>IF($C5926="","",T5926*X5926/100)</f>
        <v/>
      </c>
      <c r="V5926" s="7">
        <f>IF($C5926="","",T5926-U5926)</f>
        <v/>
      </c>
      <c r="X5926">
        <f>IF($C5926="","",IF($AD5926=1,Settings!$C$8,IF($AC5926=1,Settings!$C$6,Settings!$C$7))*100)</f>
        <v/>
      </c>
      <c r="Y5926" s="7">
        <f>IF($C5926="","",V5926-M5926)</f>
        <v/>
      </c>
      <c r="AA5926">
        <f>IF($C5926="","",IF(COUNTIF($C$2:$C5926,$C5926)=1,1,0))</f>
        <v/>
      </c>
      <c r="AB5926">
        <f>IF($AA5926=1,SUMPRODUCT(--($AE$2:$AE$6001&lt;$AE5926))+1,"")</f>
        <v/>
      </c>
      <c r="AC5926">
        <f>IF($C5926="","",IF(OR($W5926=TRUE(),$W5926="TRUE"),0,1))</f>
        <v/>
      </c>
      <c r="AD5926">
        <f>IF($C5926="","",IF($Z5926="Yes",1,0))</f>
        <v/>
      </c>
      <c r="AE5926">
        <f>IF($AA5926=1,IFERROR(IF(VALUE($C5926)&lt;100000000,VALUE($C5926),1000000000),IFERROR(IF(VALUE(MID($C5926,2,20))&lt;100000000,VALUE(MID($C5926,2,20)),1000000000),1000000000))+ROW()/100000,"")</f>
        <v/>
      </c>
    </row>
    <row r="5927">
      <c r="M5927" s="7">
        <f>IF($C5927="","",L5927*V5927/100)</f>
        <v/>
      </c>
      <c r="N5927" s="11" t="n"/>
      <c r="R5927" s="7" t="n"/>
      <c r="T5927" s="7" t="n"/>
      <c r="U5927" s="7">
        <f>IF($C5927="","",T5927*X5927/100)</f>
        <v/>
      </c>
      <c r="V5927" s="7">
        <f>IF($C5927="","",T5927-U5927)</f>
        <v/>
      </c>
      <c r="X5927">
        <f>IF($C5927="","",IF($AD5927=1,Settings!$C$8,IF($AC5927=1,Settings!$C$6,Settings!$C$7))*100)</f>
        <v/>
      </c>
      <c r="Y5927" s="7">
        <f>IF($C5927="","",V5927-M5927)</f>
        <v/>
      </c>
      <c r="AA5927">
        <f>IF($C5927="","",IF(COUNTIF($C$2:$C5927,$C5927)=1,1,0))</f>
        <v/>
      </c>
      <c r="AB5927">
        <f>IF($AA5927=1,SUMPRODUCT(--($AE$2:$AE$6001&lt;$AE5927))+1,"")</f>
        <v/>
      </c>
      <c r="AC5927">
        <f>IF($C5927="","",IF(OR($W5927=TRUE(),$W5927="TRUE"),0,1))</f>
        <v/>
      </c>
      <c r="AD5927">
        <f>IF($C5927="","",IF($Z5927="Yes",1,0))</f>
        <v/>
      </c>
      <c r="AE5927">
        <f>IF($AA5927=1,IFERROR(IF(VALUE($C5927)&lt;100000000,VALUE($C5927),1000000000),IFERROR(IF(VALUE(MID($C5927,2,20))&lt;100000000,VALUE(MID($C5927,2,20)),1000000000),1000000000))+ROW()/100000,"")</f>
        <v/>
      </c>
    </row>
    <row r="5928">
      <c r="M5928" s="7">
        <f>IF($C5928="","",L5928*V5928/100)</f>
        <v/>
      </c>
      <c r="N5928" s="11" t="n"/>
      <c r="R5928" s="7" t="n"/>
      <c r="T5928" s="7" t="n"/>
      <c r="U5928" s="7">
        <f>IF($C5928="","",T5928*X5928/100)</f>
        <v/>
      </c>
      <c r="V5928" s="7">
        <f>IF($C5928="","",T5928-U5928)</f>
        <v/>
      </c>
      <c r="X5928">
        <f>IF($C5928="","",IF($AD5928=1,Settings!$C$8,IF($AC5928=1,Settings!$C$6,Settings!$C$7))*100)</f>
        <v/>
      </c>
      <c r="Y5928" s="7">
        <f>IF($C5928="","",V5928-M5928)</f>
        <v/>
      </c>
      <c r="AA5928">
        <f>IF($C5928="","",IF(COUNTIF($C$2:$C5928,$C5928)=1,1,0))</f>
        <v/>
      </c>
      <c r="AB5928">
        <f>IF($AA5928=1,SUMPRODUCT(--($AE$2:$AE$6001&lt;$AE5928))+1,"")</f>
        <v/>
      </c>
      <c r="AC5928">
        <f>IF($C5928="","",IF(OR($W5928=TRUE(),$W5928="TRUE"),0,1))</f>
        <v/>
      </c>
      <c r="AD5928">
        <f>IF($C5928="","",IF($Z5928="Yes",1,0))</f>
        <v/>
      </c>
      <c r="AE5928">
        <f>IF($AA5928=1,IFERROR(IF(VALUE($C5928)&lt;100000000,VALUE($C5928),1000000000),IFERROR(IF(VALUE(MID($C5928,2,20))&lt;100000000,VALUE(MID($C5928,2,20)),1000000000),1000000000))+ROW()/100000,"")</f>
        <v/>
      </c>
    </row>
    <row r="5929">
      <c r="M5929" s="7">
        <f>IF($C5929="","",L5929*V5929/100)</f>
        <v/>
      </c>
      <c r="N5929" s="11" t="n"/>
      <c r="R5929" s="7" t="n"/>
      <c r="T5929" s="7" t="n"/>
      <c r="U5929" s="7">
        <f>IF($C5929="","",T5929*X5929/100)</f>
        <v/>
      </c>
      <c r="V5929" s="7">
        <f>IF($C5929="","",T5929-U5929)</f>
        <v/>
      </c>
      <c r="X5929">
        <f>IF($C5929="","",IF($AD5929=1,Settings!$C$8,IF($AC5929=1,Settings!$C$6,Settings!$C$7))*100)</f>
        <v/>
      </c>
      <c r="Y5929" s="7">
        <f>IF($C5929="","",V5929-M5929)</f>
        <v/>
      </c>
      <c r="AA5929">
        <f>IF($C5929="","",IF(COUNTIF($C$2:$C5929,$C5929)=1,1,0))</f>
        <v/>
      </c>
      <c r="AB5929">
        <f>IF($AA5929=1,SUMPRODUCT(--($AE$2:$AE$6001&lt;$AE5929))+1,"")</f>
        <v/>
      </c>
      <c r="AC5929">
        <f>IF($C5929="","",IF(OR($W5929=TRUE(),$W5929="TRUE"),0,1))</f>
        <v/>
      </c>
      <c r="AD5929">
        <f>IF($C5929="","",IF($Z5929="Yes",1,0))</f>
        <v/>
      </c>
      <c r="AE5929">
        <f>IF($AA5929=1,IFERROR(IF(VALUE($C5929)&lt;100000000,VALUE($C5929),1000000000),IFERROR(IF(VALUE(MID($C5929,2,20))&lt;100000000,VALUE(MID($C5929,2,20)),1000000000),1000000000))+ROW()/100000,"")</f>
        <v/>
      </c>
    </row>
    <row r="5930">
      <c r="M5930" s="7">
        <f>IF($C5930="","",L5930*V5930/100)</f>
        <v/>
      </c>
      <c r="N5930" s="11" t="n"/>
      <c r="R5930" s="7" t="n"/>
      <c r="T5930" s="7" t="n"/>
      <c r="U5930" s="7">
        <f>IF($C5930="","",T5930*X5930/100)</f>
        <v/>
      </c>
      <c r="V5930" s="7">
        <f>IF($C5930="","",T5930-U5930)</f>
        <v/>
      </c>
      <c r="X5930">
        <f>IF($C5930="","",IF($AD5930=1,Settings!$C$8,IF($AC5930=1,Settings!$C$6,Settings!$C$7))*100)</f>
        <v/>
      </c>
      <c r="Y5930" s="7">
        <f>IF($C5930="","",V5930-M5930)</f>
        <v/>
      </c>
      <c r="AA5930">
        <f>IF($C5930="","",IF(COUNTIF($C$2:$C5930,$C5930)=1,1,0))</f>
        <v/>
      </c>
      <c r="AB5930">
        <f>IF($AA5930=1,SUMPRODUCT(--($AE$2:$AE$6001&lt;$AE5930))+1,"")</f>
        <v/>
      </c>
      <c r="AC5930">
        <f>IF($C5930="","",IF(OR($W5930=TRUE(),$W5930="TRUE"),0,1))</f>
        <v/>
      </c>
      <c r="AD5930">
        <f>IF($C5930="","",IF($Z5930="Yes",1,0))</f>
        <v/>
      </c>
      <c r="AE5930">
        <f>IF($AA5930=1,IFERROR(IF(VALUE($C5930)&lt;100000000,VALUE($C5930),1000000000),IFERROR(IF(VALUE(MID($C5930,2,20))&lt;100000000,VALUE(MID($C5930,2,20)),1000000000),1000000000))+ROW()/100000,"")</f>
        <v/>
      </c>
    </row>
    <row r="5931">
      <c r="M5931" s="7">
        <f>IF($C5931="","",L5931*V5931/100)</f>
        <v/>
      </c>
      <c r="N5931" s="11" t="n"/>
      <c r="R5931" s="7" t="n"/>
      <c r="T5931" s="7" t="n"/>
      <c r="U5931" s="7">
        <f>IF($C5931="","",T5931*X5931/100)</f>
        <v/>
      </c>
      <c r="V5931" s="7">
        <f>IF($C5931="","",T5931-U5931)</f>
        <v/>
      </c>
      <c r="X5931">
        <f>IF($C5931="","",IF($AD5931=1,Settings!$C$8,IF($AC5931=1,Settings!$C$6,Settings!$C$7))*100)</f>
        <v/>
      </c>
      <c r="Y5931" s="7">
        <f>IF($C5931="","",V5931-M5931)</f>
        <v/>
      </c>
      <c r="AA5931">
        <f>IF($C5931="","",IF(COUNTIF($C$2:$C5931,$C5931)=1,1,0))</f>
        <v/>
      </c>
      <c r="AB5931">
        <f>IF($AA5931=1,SUMPRODUCT(--($AE$2:$AE$6001&lt;$AE5931))+1,"")</f>
        <v/>
      </c>
      <c r="AC5931">
        <f>IF($C5931="","",IF(OR($W5931=TRUE(),$W5931="TRUE"),0,1))</f>
        <v/>
      </c>
      <c r="AD5931">
        <f>IF($C5931="","",IF($Z5931="Yes",1,0))</f>
        <v/>
      </c>
      <c r="AE5931">
        <f>IF($AA5931=1,IFERROR(IF(VALUE($C5931)&lt;100000000,VALUE($C5931),1000000000),IFERROR(IF(VALUE(MID($C5931,2,20))&lt;100000000,VALUE(MID($C5931,2,20)),1000000000),1000000000))+ROW()/100000,"")</f>
        <v/>
      </c>
    </row>
    <row r="5932">
      <c r="M5932" s="7">
        <f>IF($C5932="","",L5932*V5932/100)</f>
        <v/>
      </c>
      <c r="N5932" s="11" t="n"/>
      <c r="R5932" s="7" t="n"/>
      <c r="T5932" s="7" t="n"/>
      <c r="U5932" s="7">
        <f>IF($C5932="","",T5932*X5932/100)</f>
        <v/>
      </c>
      <c r="V5932" s="7">
        <f>IF($C5932="","",T5932-U5932)</f>
        <v/>
      </c>
      <c r="X5932">
        <f>IF($C5932="","",IF($AD5932=1,Settings!$C$8,IF($AC5932=1,Settings!$C$6,Settings!$C$7))*100)</f>
        <v/>
      </c>
      <c r="Y5932" s="7">
        <f>IF($C5932="","",V5932-M5932)</f>
        <v/>
      </c>
      <c r="AA5932">
        <f>IF($C5932="","",IF(COUNTIF($C$2:$C5932,$C5932)=1,1,0))</f>
        <v/>
      </c>
      <c r="AB5932">
        <f>IF($AA5932=1,SUMPRODUCT(--($AE$2:$AE$6001&lt;$AE5932))+1,"")</f>
        <v/>
      </c>
      <c r="AC5932">
        <f>IF($C5932="","",IF(OR($W5932=TRUE(),$W5932="TRUE"),0,1))</f>
        <v/>
      </c>
      <c r="AD5932">
        <f>IF($C5932="","",IF($Z5932="Yes",1,0))</f>
        <v/>
      </c>
      <c r="AE5932">
        <f>IF($AA5932=1,IFERROR(IF(VALUE($C5932)&lt;100000000,VALUE($C5932),1000000000),IFERROR(IF(VALUE(MID($C5932,2,20))&lt;100000000,VALUE(MID($C5932,2,20)),1000000000),1000000000))+ROW()/100000,"")</f>
        <v/>
      </c>
    </row>
    <row r="5933">
      <c r="M5933" s="7">
        <f>IF($C5933="","",L5933*V5933/100)</f>
        <v/>
      </c>
      <c r="N5933" s="11" t="n"/>
      <c r="R5933" s="7" t="n"/>
      <c r="T5933" s="7" t="n"/>
      <c r="U5933" s="7">
        <f>IF($C5933="","",T5933*X5933/100)</f>
        <v/>
      </c>
      <c r="V5933" s="7">
        <f>IF($C5933="","",T5933-U5933)</f>
        <v/>
      </c>
      <c r="X5933">
        <f>IF($C5933="","",IF($AD5933=1,Settings!$C$8,IF($AC5933=1,Settings!$C$6,Settings!$C$7))*100)</f>
        <v/>
      </c>
      <c r="Y5933" s="7">
        <f>IF($C5933="","",V5933-M5933)</f>
        <v/>
      </c>
      <c r="AA5933">
        <f>IF($C5933="","",IF(COUNTIF($C$2:$C5933,$C5933)=1,1,0))</f>
        <v/>
      </c>
      <c r="AB5933">
        <f>IF($AA5933=1,SUMPRODUCT(--($AE$2:$AE$6001&lt;$AE5933))+1,"")</f>
        <v/>
      </c>
      <c r="AC5933">
        <f>IF($C5933="","",IF(OR($W5933=TRUE(),$W5933="TRUE"),0,1))</f>
        <v/>
      </c>
      <c r="AD5933">
        <f>IF($C5933="","",IF($Z5933="Yes",1,0))</f>
        <v/>
      </c>
      <c r="AE5933">
        <f>IF($AA5933=1,IFERROR(IF(VALUE($C5933)&lt;100000000,VALUE($C5933),1000000000),IFERROR(IF(VALUE(MID($C5933,2,20))&lt;100000000,VALUE(MID($C5933,2,20)),1000000000),1000000000))+ROW()/100000,"")</f>
        <v/>
      </c>
    </row>
    <row r="5934">
      <c r="M5934" s="7">
        <f>IF($C5934="","",L5934*V5934/100)</f>
        <v/>
      </c>
      <c r="N5934" s="11" t="n"/>
      <c r="R5934" s="7" t="n"/>
      <c r="T5934" s="7" t="n"/>
      <c r="U5934" s="7">
        <f>IF($C5934="","",T5934*X5934/100)</f>
        <v/>
      </c>
      <c r="V5934" s="7">
        <f>IF($C5934="","",T5934-U5934)</f>
        <v/>
      </c>
      <c r="X5934">
        <f>IF($C5934="","",IF($AD5934=1,Settings!$C$8,IF($AC5934=1,Settings!$C$6,Settings!$C$7))*100)</f>
        <v/>
      </c>
      <c r="Y5934" s="7">
        <f>IF($C5934="","",V5934-M5934)</f>
        <v/>
      </c>
      <c r="AA5934">
        <f>IF($C5934="","",IF(COUNTIF($C$2:$C5934,$C5934)=1,1,0))</f>
        <v/>
      </c>
      <c r="AB5934">
        <f>IF($AA5934=1,SUMPRODUCT(--($AE$2:$AE$6001&lt;$AE5934))+1,"")</f>
        <v/>
      </c>
      <c r="AC5934">
        <f>IF($C5934="","",IF(OR($W5934=TRUE(),$W5934="TRUE"),0,1))</f>
        <v/>
      </c>
      <c r="AD5934">
        <f>IF($C5934="","",IF($Z5934="Yes",1,0))</f>
        <v/>
      </c>
      <c r="AE5934">
        <f>IF($AA5934=1,IFERROR(IF(VALUE($C5934)&lt;100000000,VALUE($C5934),1000000000),IFERROR(IF(VALUE(MID($C5934,2,20))&lt;100000000,VALUE(MID($C5934,2,20)),1000000000),1000000000))+ROW()/100000,"")</f>
        <v/>
      </c>
    </row>
    <row r="5935">
      <c r="M5935" s="7">
        <f>IF($C5935="","",L5935*V5935/100)</f>
        <v/>
      </c>
      <c r="N5935" s="11" t="n"/>
      <c r="R5935" s="7" t="n"/>
      <c r="T5935" s="7" t="n"/>
      <c r="U5935" s="7">
        <f>IF($C5935="","",T5935*X5935/100)</f>
        <v/>
      </c>
      <c r="V5935" s="7">
        <f>IF($C5935="","",T5935-U5935)</f>
        <v/>
      </c>
      <c r="X5935">
        <f>IF($C5935="","",IF($AD5935=1,Settings!$C$8,IF($AC5935=1,Settings!$C$6,Settings!$C$7))*100)</f>
        <v/>
      </c>
      <c r="Y5935" s="7">
        <f>IF($C5935="","",V5935-M5935)</f>
        <v/>
      </c>
      <c r="AA5935">
        <f>IF($C5935="","",IF(COUNTIF($C$2:$C5935,$C5935)=1,1,0))</f>
        <v/>
      </c>
      <c r="AB5935">
        <f>IF($AA5935=1,SUMPRODUCT(--($AE$2:$AE$6001&lt;$AE5935))+1,"")</f>
        <v/>
      </c>
      <c r="AC5935">
        <f>IF($C5935="","",IF(OR($W5935=TRUE(),$W5935="TRUE"),0,1))</f>
        <v/>
      </c>
      <c r="AD5935">
        <f>IF($C5935="","",IF($Z5935="Yes",1,0))</f>
        <v/>
      </c>
      <c r="AE5935">
        <f>IF($AA5935=1,IFERROR(IF(VALUE($C5935)&lt;100000000,VALUE($C5935),1000000000),IFERROR(IF(VALUE(MID($C5935,2,20))&lt;100000000,VALUE(MID($C5935,2,20)),1000000000),1000000000))+ROW()/100000,"")</f>
        <v/>
      </c>
    </row>
    <row r="5936">
      <c r="M5936" s="7">
        <f>IF($C5936="","",L5936*V5936/100)</f>
        <v/>
      </c>
      <c r="N5936" s="11" t="n"/>
      <c r="R5936" s="7" t="n"/>
      <c r="T5936" s="7" t="n"/>
      <c r="U5936" s="7">
        <f>IF($C5936="","",T5936*X5936/100)</f>
        <v/>
      </c>
      <c r="V5936" s="7">
        <f>IF($C5936="","",T5936-U5936)</f>
        <v/>
      </c>
      <c r="X5936">
        <f>IF($C5936="","",IF($AD5936=1,Settings!$C$8,IF($AC5936=1,Settings!$C$6,Settings!$C$7))*100)</f>
        <v/>
      </c>
      <c r="Y5936" s="7">
        <f>IF($C5936="","",V5936-M5936)</f>
        <v/>
      </c>
      <c r="AA5936">
        <f>IF($C5936="","",IF(COUNTIF($C$2:$C5936,$C5936)=1,1,0))</f>
        <v/>
      </c>
      <c r="AB5936">
        <f>IF($AA5936=1,SUMPRODUCT(--($AE$2:$AE$6001&lt;$AE5936))+1,"")</f>
        <v/>
      </c>
      <c r="AC5936">
        <f>IF($C5936="","",IF(OR($W5936=TRUE(),$W5936="TRUE"),0,1))</f>
        <v/>
      </c>
      <c r="AD5936">
        <f>IF($C5936="","",IF($Z5936="Yes",1,0))</f>
        <v/>
      </c>
      <c r="AE5936">
        <f>IF($AA5936=1,IFERROR(IF(VALUE($C5936)&lt;100000000,VALUE($C5936),1000000000),IFERROR(IF(VALUE(MID($C5936,2,20))&lt;100000000,VALUE(MID($C5936,2,20)),1000000000),1000000000))+ROW()/100000,"")</f>
        <v/>
      </c>
    </row>
    <row r="5937">
      <c r="M5937" s="7">
        <f>IF($C5937="","",L5937*V5937/100)</f>
        <v/>
      </c>
      <c r="N5937" s="11" t="n"/>
      <c r="R5937" s="7" t="n"/>
      <c r="T5937" s="7" t="n"/>
      <c r="U5937" s="7">
        <f>IF($C5937="","",T5937*X5937/100)</f>
        <v/>
      </c>
      <c r="V5937" s="7">
        <f>IF($C5937="","",T5937-U5937)</f>
        <v/>
      </c>
      <c r="X5937">
        <f>IF($C5937="","",IF($AD5937=1,Settings!$C$8,IF($AC5937=1,Settings!$C$6,Settings!$C$7))*100)</f>
        <v/>
      </c>
      <c r="Y5937" s="7">
        <f>IF($C5937="","",V5937-M5937)</f>
        <v/>
      </c>
      <c r="AA5937">
        <f>IF($C5937="","",IF(COUNTIF($C$2:$C5937,$C5937)=1,1,0))</f>
        <v/>
      </c>
      <c r="AB5937">
        <f>IF($AA5937=1,SUMPRODUCT(--($AE$2:$AE$6001&lt;$AE5937))+1,"")</f>
        <v/>
      </c>
      <c r="AC5937">
        <f>IF($C5937="","",IF(OR($W5937=TRUE(),$W5937="TRUE"),0,1))</f>
        <v/>
      </c>
      <c r="AD5937">
        <f>IF($C5937="","",IF($Z5937="Yes",1,0))</f>
        <v/>
      </c>
      <c r="AE5937">
        <f>IF($AA5937=1,IFERROR(IF(VALUE($C5937)&lt;100000000,VALUE($C5937),1000000000),IFERROR(IF(VALUE(MID($C5937,2,20))&lt;100000000,VALUE(MID($C5937,2,20)),1000000000),1000000000))+ROW()/100000,"")</f>
        <v/>
      </c>
    </row>
    <row r="5938">
      <c r="M5938" s="7">
        <f>IF($C5938="","",L5938*V5938/100)</f>
        <v/>
      </c>
      <c r="N5938" s="11" t="n"/>
      <c r="R5938" s="7" t="n"/>
      <c r="T5938" s="7" t="n"/>
      <c r="U5938" s="7">
        <f>IF($C5938="","",T5938*X5938/100)</f>
        <v/>
      </c>
      <c r="V5938" s="7">
        <f>IF($C5938="","",T5938-U5938)</f>
        <v/>
      </c>
      <c r="X5938">
        <f>IF($C5938="","",IF($AD5938=1,Settings!$C$8,IF($AC5938=1,Settings!$C$6,Settings!$C$7))*100)</f>
        <v/>
      </c>
      <c r="Y5938" s="7">
        <f>IF($C5938="","",V5938-M5938)</f>
        <v/>
      </c>
      <c r="AA5938">
        <f>IF($C5938="","",IF(COUNTIF($C$2:$C5938,$C5938)=1,1,0))</f>
        <v/>
      </c>
      <c r="AB5938">
        <f>IF($AA5938=1,SUMPRODUCT(--($AE$2:$AE$6001&lt;$AE5938))+1,"")</f>
        <v/>
      </c>
      <c r="AC5938">
        <f>IF($C5938="","",IF(OR($W5938=TRUE(),$W5938="TRUE"),0,1))</f>
        <v/>
      </c>
      <c r="AD5938">
        <f>IF($C5938="","",IF($Z5938="Yes",1,0))</f>
        <v/>
      </c>
      <c r="AE5938">
        <f>IF($AA5938=1,IFERROR(IF(VALUE($C5938)&lt;100000000,VALUE($C5938),1000000000),IFERROR(IF(VALUE(MID($C5938,2,20))&lt;100000000,VALUE(MID($C5938,2,20)),1000000000),1000000000))+ROW()/100000,"")</f>
        <v/>
      </c>
    </row>
    <row r="5939">
      <c r="M5939" s="7">
        <f>IF($C5939="","",L5939*V5939/100)</f>
        <v/>
      </c>
      <c r="N5939" s="11" t="n"/>
      <c r="R5939" s="7" t="n"/>
      <c r="T5939" s="7" t="n"/>
      <c r="U5939" s="7">
        <f>IF($C5939="","",T5939*X5939/100)</f>
        <v/>
      </c>
      <c r="V5939" s="7">
        <f>IF($C5939="","",T5939-U5939)</f>
        <v/>
      </c>
      <c r="X5939">
        <f>IF($C5939="","",IF($AD5939=1,Settings!$C$8,IF($AC5939=1,Settings!$C$6,Settings!$C$7))*100)</f>
        <v/>
      </c>
      <c r="Y5939" s="7">
        <f>IF($C5939="","",V5939-M5939)</f>
        <v/>
      </c>
      <c r="AA5939">
        <f>IF($C5939="","",IF(COUNTIF($C$2:$C5939,$C5939)=1,1,0))</f>
        <v/>
      </c>
      <c r="AB5939">
        <f>IF($AA5939=1,SUMPRODUCT(--($AE$2:$AE$6001&lt;$AE5939))+1,"")</f>
        <v/>
      </c>
      <c r="AC5939">
        <f>IF($C5939="","",IF(OR($W5939=TRUE(),$W5939="TRUE"),0,1))</f>
        <v/>
      </c>
      <c r="AD5939">
        <f>IF($C5939="","",IF($Z5939="Yes",1,0))</f>
        <v/>
      </c>
      <c r="AE5939">
        <f>IF($AA5939=1,IFERROR(IF(VALUE($C5939)&lt;100000000,VALUE($C5939),1000000000),IFERROR(IF(VALUE(MID($C5939,2,20))&lt;100000000,VALUE(MID($C5939,2,20)),1000000000),1000000000))+ROW()/100000,"")</f>
        <v/>
      </c>
    </row>
    <row r="5940">
      <c r="M5940" s="7">
        <f>IF($C5940="","",L5940*V5940/100)</f>
        <v/>
      </c>
      <c r="N5940" s="11" t="n"/>
      <c r="R5940" s="7" t="n"/>
      <c r="T5940" s="7" t="n"/>
      <c r="U5940" s="7">
        <f>IF($C5940="","",T5940*X5940/100)</f>
        <v/>
      </c>
      <c r="V5940" s="7">
        <f>IF($C5940="","",T5940-U5940)</f>
        <v/>
      </c>
      <c r="X5940">
        <f>IF($C5940="","",IF($AD5940=1,Settings!$C$8,IF($AC5940=1,Settings!$C$6,Settings!$C$7))*100)</f>
        <v/>
      </c>
      <c r="Y5940" s="7">
        <f>IF($C5940="","",V5940-M5940)</f>
        <v/>
      </c>
      <c r="AA5940">
        <f>IF($C5940="","",IF(COUNTIF($C$2:$C5940,$C5940)=1,1,0))</f>
        <v/>
      </c>
      <c r="AB5940">
        <f>IF($AA5940=1,SUMPRODUCT(--($AE$2:$AE$6001&lt;$AE5940))+1,"")</f>
        <v/>
      </c>
      <c r="AC5940">
        <f>IF($C5940="","",IF(OR($W5940=TRUE(),$W5940="TRUE"),0,1))</f>
        <v/>
      </c>
      <c r="AD5940">
        <f>IF($C5940="","",IF($Z5940="Yes",1,0))</f>
        <v/>
      </c>
      <c r="AE5940">
        <f>IF($AA5940=1,IFERROR(IF(VALUE($C5940)&lt;100000000,VALUE($C5940),1000000000),IFERROR(IF(VALUE(MID($C5940,2,20))&lt;100000000,VALUE(MID($C5940,2,20)),1000000000),1000000000))+ROW()/100000,"")</f>
        <v/>
      </c>
    </row>
    <row r="5941">
      <c r="M5941" s="7">
        <f>IF($C5941="","",L5941*V5941/100)</f>
        <v/>
      </c>
      <c r="N5941" s="11" t="n"/>
      <c r="R5941" s="7" t="n"/>
      <c r="T5941" s="7" t="n"/>
      <c r="U5941" s="7">
        <f>IF($C5941="","",T5941*X5941/100)</f>
        <v/>
      </c>
      <c r="V5941" s="7">
        <f>IF($C5941="","",T5941-U5941)</f>
        <v/>
      </c>
      <c r="X5941">
        <f>IF($C5941="","",IF($AD5941=1,Settings!$C$8,IF($AC5941=1,Settings!$C$6,Settings!$C$7))*100)</f>
        <v/>
      </c>
      <c r="Y5941" s="7">
        <f>IF($C5941="","",V5941-M5941)</f>
        <v/>
      </c>
      <c r="AA5941">
        <f>IF($C5941="","",IF(COUNTIF($C$2:$C5941,$C5941)=1,1,0))</f>
        <v/>
      </c>
      <c r="AB5941">
        <f>IF($AA5941=1,SUMPRODUCT(--($AE$2:$AE$6001&lt;$AE5941))+1,"")</f>
        <v/>
      </c>
      <c r="AC5941">
        <f>IF($C5941="","",IF(OR($W5941=TRUE(),$W5941="TRUE"),0,1))</f>
        <v/>
      </c>
      <c r="AD5941">
        <f>IF($C5941="","",IF($Z5941="Yes",1,0))</f>
        <v/>
      </c>
      <c r="AE5941">
        <f>IF($AA5941=1,IFERROR(IF(VALUE($C5941)&lt;100000000,VALUE($C5941),1000000000),IFERROR(IF(VALUE(MID($C5941,2,20))&lt;100000000,VALUE(MID($C5941,2,20)),1000000000),1000000000))+ROW()/100000,"")</f>
        <v/>
      </c>
    </row>
    <row r="5942">
      <c r="M5942" s="7">
        <f>IF($C5942="","",L5942*V5942/100)</f>
        <v/>
      </c>
      <c r="N5942" s="11" t="n"/>
      <c r="R5942" s="7" t="n"/>
      <c r="T5942" s="7" t="n"/>
      <c r="U5942" s="7">
        <f>IF($C5942="","",T5942*X5942/100)</f>
        <v/>
      </c>
      <c r="V5942" s="7">
        <f>IF($C5942="","",T5942-U5942)</f>
        <v/>
      </c>
      <c r="X5942">
        <f>IF($C5942="","",IF($AD5942=1,Settings!$C$8,IF($AC5942=1,Settings!$C$6,Settings!$C$7))*100)</f>
        <v/>
      </c>
      <c r="Y5942" s="7">
        <f>IF($C5942="","",V5942-M5942)</f>
        <v/>
      </c>
      <c r="AA5942">
        <f>IF($C5942="","",IF(COUNTIF($C$2:$C5942,$C5942)=1,1,0))</f>
        <v/>
      </c>
      <c r="AB5942">
        <f>IF($AA5942=1,SUMPRODUCT(--($AE$2:$AE$6001&lt;$AE5942))+1,"")</f>
        <v/>
      </c>
      <c r="AC5942">
        <f>IF($C5942="","",IF(OR($W5942=TRUE(),$W5942="TRUE"),0,1))</f>
        <v/>
      </c>
      <c r="AD5942">
        <f>IF($C5942="","",IF($Z5942="Yes",1,0))</f>
        <v/>
      </c>
      <c r="AE5942">
        <f>IF($AA5942=1,IFERROR(IF(VALUE($C5942)&lt;100000000,VALUE($C5942),1000000000),IFERROR(IF(VALUE(MID($C5942,2,20))&lt;100000000,VALUE(MID($C5942,2,20)),1000000000),1000000000))+ROW()/100000,"")</f>
        <v/>
      </c>
    </row>
    <row r="5943">
      <c r="M5943" s="7">
        <f>IF($C5943="","",L5943*V5943/100)</f>
        <v/>
      </c>
      <c r="N5943" s="11" t="n"/>
      <c r="R5943" s="7" t="n"/>
      <c r="T5943" s="7" t="n"/>
      <c r="U5943" s="7">
        <f>IF($C5943="","",T5943*X5943/100)</f>
        <v/>
      </c>
      <c r="V5943" s="7">
        <f>IF($C5943="","",T5943-U5943)</f>
        <v/>
      </c>
      <c r="X5943">
        <f>IF($C5943="","",IF($AD5943=1,Settings!$C$8,IF($AC5943=1,Settings!$C$6,Settings!$C$7))*100)</f>
        <v/>
      </c>
      <c r="Y5943" s="7">
        <f>IF($C5943="","",V5943-M5943)</f>
        <v/>
      </c>
      <c r="AA5943">
        <f>IF($C5943="","",IF(COUNTIF($C$2:$C5943,$C5943)=1,1,0))</f>
        <v/>
      </c>
      <c r="AB5943">
        <f>IF($AA5943=1,SUMPRODUCT(--($AE$2:$AE$6001&lt;$AE5943))+1,"")</f>
        <v/>
      </c>
      <c r="AC5943">
        <f>IF($C5943="","",IF(OR($W5943=TRUE(),$W5943="TRUE"),0,1))</f>
        <v/>
      </c>
      <c r="AD5943">
        <f>IF($C5943="","",IF($Z5943="Yes",1,0))</f>
        <v/>
      </c>
      <c r="AE5943">
        <f>IF($AA5943=1,IFERROR(IF(VALUE($C5943)&lt;100000000,VALUE($C5943),1000000000),IFERROR(IF(VALUE(MID($C5943,2,20))&lt;100000000,VALUE(MID($C5943,2,20)),1000000000),1000000000))+ROW()/100000,"")</f>
        <v/>
      </c>
    </row>
    <row r="5944">
      <c r="M5944" s="7">
        <f>IF($C5944="","",L5944*V5944/100)</f>
        <v/>
      </c>
      <c r="N5944" s="11" t="n"/>
      <c r="R5944" s="7" t="n"/>
      <c r="T5944" s="7" t="n"/>
      <c r="U5944" s="7">
        <f>IF($C5944="","",T5944*X5944/100)</f>
        <v/>
      </c>
      <c r="V5944" s="7">
        <f>IF($C5944="","",T5944-U5944)</f>
        <v/>
      </c>
      <c r="X5944">
        <f>IF($C5944="","",IF($AD5944=1,Settings!$C$8,IF($AC5944=1,Settings!$C$6,Settings!$C$7))*100)</f>
        <v/>
      </c>
      <c r="Y5944" s="7">
        <f>IF($C5944="","",V5944-M5944)</f>
        <v/>
      </c>
      <c r="AA5944">
        <f>IF($C5944="","",IF(COUNTIF($C$2:$C5944,$C5944)=1,1,0))</f>
        <v/>
      </c>
      <c r="AB5944">
        <f>IF($AA5944=1,SUMPRODUCT(--($AE$2:$AE$6001&lt;$AE5944))+1,"")</f>
        <v/>
      </c>
      <c r="AC5944">
        <f>IF($C5944="","",IF(OR($W5944=TRUE(),$W5944="TRUE"),0,1))</f>
        <v/>
      </c>
      <c r="AD5944">
        <f>IF($C5944="","",IF($Z5944="Yes",1,0))</f>
        <v/>
      </c>
      <c r="AE5944">
        <f>IF($AA5944=1,IFERROR(IF(VALUE($C5944)&lt;100000000,VALUE($C5944),1000000000),IFERROR(IF(VALUE(MID($C5944,2,20))&lt;100000000,VALUE(MID($C5944,2,20)),1000000000),1000000000))+ROW()/100000,"")</f>
        <v/>
      </c>
    </row>
    <row r="5945">
      <c r="M5945" s="7">
        <f>IF($C5945="","",L5945*V5945/100)</f>
        <v/>
      </c>
      <c r="N5945" s="11" t="n"/>
      <c r="R5945" s="7" t="n"/>
      <c r="T5945" s="7" t="n"/>
      <c r="U5945" s="7">
        <f>IF($C5945="","",T5945*X5945/100)</f>
        <v/>
      </c>
      <c r="V5945" s="7">
        <f>IF($C5945="","",T5945-U5945)</f>
        <v/>
      </c>
      <c r="X5945">
        <f>IF($C5945="","",IF($AD5945=1,Settings!$C$8,IF($AC5945=1,Settings!$C$6,Settings!$C$7))*100)</f>
        <v/>
      </c>
      <c r="Y5945" s="7">
        <f>IF($C5945="","",V5945-M5945)</f>
        <v/>
      </c>
      <c r="AA5945">
        <f>IF($C5945="","",IF(COUNTIF($C$2:$C5945,$C5945)=1,1,0))</f>
        <v/>
      </c>
      <c r="AB5945">
        <f>IF($AA5945=1,SUMPRODUCT(--($AE$2:$AE$6001&lt;$AE5945))+1,"")</f>
        <v/>
      </c>
      <c r="AC5945">
        <f>IF($C5945="","",IF(OR($W5945=TRUE(),$W5945="TRUE"),0,1))</f>
        <v/>
      </c>
      <c r="AD5945">
        <f>IF($C5945="","",IF($Z5945="Yes",1,0))</f>
        <v/>
      </c>
      <c r="AE5945">
        <f>IF($AA5945=1,IFERROR(IF(VALUE($C5945)&lt;100000000,VALUE($C5945),1000000000),IFERROR(IF(VALUE(MID($C5945,2,20))&lt;100000000,VALUE(MID($C5945,2,20)),1000000000),1000000000))+ROW()/100000,"")</f>
        <v/>
      </c>
    </row>
    <row r="5946">
      <c r="M5946" s="7">
        <f>IF($C5946="","",L5946*V5946/100)</f>
        <v/>
      </c>
      <c r="N5946" s="11" t="n"/>
      <c r="R5946" s="7" t="n"/>
      <c r="T5946" s="7" t="n"/>
      <c r="U5946" s="7">
        <f>IF($C5946="","",T5946*X5946/100)</f>
        <v/>
      </c>
      <c r="V5946" s="7">
        <f>IF($C5946="","",T5946-U5946)</f>
        <v/>
      </c>
      <c r="X5946">
        <f>IF($C5946="","",IF($AD5946=1,Settings!$C$8,IF($AC5946=1,Settings!$C$6,Settings!$C$7))*100)</f>
        <v/>
      </c>
      <c r="Y5946" s="7">
        <f>IF($C5946="","",V5946-M5946)</f>
        <v/>
      </c>
      <c r="AA5946">
        <f>IF($C5946="","",IF(COUNTIF($C$2:$C5946,$C5946)=1,1,0))</f>
        <v/>
      </c>
      <c r="AB5946">
        <f>IF($AA5946=1,SUMPRODUCT(--($AE$2:$AE$6001&lt;$AE5946))+1,"")</f>
        <v/>
      </c>
      <c r="AC5946">
        <f>IF($C5946="","",IF(OR($W5946=TRUE(),$W5946="TRUE"),0,1))</f>
        <v/>
      </c>
      <c r="AD5946">
        <f>IF($C5946="","",IF($Z5946="Yes",1,0))</f>
        <v/>
      </c>
      <c r="AE5946">
        <f>IF($AA5946=1,IFERROR(IF(VALUE($C5946)&lt;100000000,VALUE($C5946),1000000000),IFERROR(IF(VALUE(MID($C5946,2,20))&lt;100000000,VALUE(MID($C5946,2,20)),1000000000),1000000000))+ROW()/100000,"")</f>
        <v/>
      </c>
    </row>
    <row r="5947">
      <c r="M5947" s="7">
        <f>IF($C5947="","",L5947*V5947/100)</f>
        <v/>
      </c>
      <c r="N5947" s="11" t="n"/>
      <c r="R5947" s="7" t="n"/>
      <c r="T5947" s="7" t="n"/>
      <c r="U5947" s="7">
        <f>IF($C5947="","",T5947*X5947/100)</f>
        <v/>
      </c>
      <c r="V5947" s="7">
        <f>IF($C5947="","",T5947-U5947)</f>
        <v/>
      </c>
      <c r="X5947">
        <f>IF($C5947="","",IF($AD5947=1,Settings!$C$8,IF($AC5947=1,Settings!$C$6,Settings!$C$7))*100)</f>
        <v/>
      </c>
      <c r="Y5947" s="7">
        <f>IF($C5947="","",V5947-M5947)</f>
        <v/>
      </c>
      <c r="AA5947">
        <f>IF($C5947="","",IF(COUNTIF($C$2:$C5947,$C5947)=1,1,0))</f>
        <v/>
      </c>
      <c r="AB5947">
        <f>IF($AA5947=1,SUMPRODUCT(--($AE$2:$AE$6001&lt;$AE5947))+1,"")</f>
        <v/>
      </c>
      <c r="AC5947">
        <f>IF($C5947="","",IF(OR($W5947=TRUE(),$W5947="TRUE"),0,1))</f>
        <v/>
      </c>
      <c r="AD5947">
        <f>IF($C5947="","",IF($Z5947="Yes",1,0))</f>
        <v/>
      </c>
      <c r="AE5947">
        <f>IF($AA5947=1,IFERROR(IF(VALUE($C5947)&lt;100000000,VALUE($C5947),1000000000),IFERROR(IF(VALUE(MID($C5947,2,20))&lt;100000000,VALUE(MID($C5947,2,20)),1000000000),1000000000))+ROW()/100000,"")</f>
        <v/>
      </c>
    </row>
    <row r="5948">
      <c r="M5948" s="7">
        <f>IF($C5948="","",L5948*V5948/100)</f>
        <v/>
      </c>
      <c r="N5948" s="11" t="n"/>
      <c r="R5948" s="7" t="n"/>
      <c r="T5948" s="7" t="n"/>
      <c r="U5948" s="7">
        <f>IF($C5948="","",T5948*X5948/100)</f>
        <v/>
      </c>
      <c r="V5948" s="7">
        <f>IF($C5948="","",T5948-U5948)</f>
        <v/>
      </c>
      <c r="X5948">
        <f>IF($C5948="","",IF($AD5948=1,Settings!$C$8,IF($AC5948=1,Settings!$C$6,Settings!$C$7))*100)</f>
        <v/>
      </c>
      <c r="Y5948" s="7">
        <f>IF($C5948="","",V5948-M5948)</f>
        <v/>
      </c>
      <c r="AA5948">
        <f>IF($C5948="","",IF(COUNTIF($C$2:$C5948,$C5948)=1,1,0))</f>
        <v/>
      </c>
      <c r="AB5948">
        <f>IF($AA5948=1,SUMPRODUCT(--($AE$2:$AE$6001&lt;$AE5948))+1,"")</f>
        <v/>
      </c>
      <c r="AC5948">
        <f>IF($C5948="","",IF(OR($W5948=TRUE(),$W5948="TRUE"),0,1))</f>
        <v/>
      </c>
      <c r="AD5948">
        <f>IF($C5948="","",IF($Z5948="Yes",1,0))</f>
        <v/>
      </c>
      <c r="AE5948">
        <f>IF($AA5948=1,IFERROR(IF(VALUE($C5948)&lt;100000000,VALUE($C5948),1000000000),IFERROR(IF(VALUE(MID($C5948,2,20))&lt;100000000,VALUE(MID($C5948,2,20)),1000000000),1000000000))+ROW()/100000,"")</f>
        <v/>
      </c>
    </row>
    <row r="5949">
      <c r="M5949" s="7">
        <f>IF($C5949="","",L5949*V5949/100)</f>
        <v/>
      </c>
      <c r="N5949" s="11" t="n"/>
      <c r="R5949" s="7" t="n"/>
      <c r="T5949" s="7" t="n"/>
      <c r="U5949" s="7">
        <f>IF($C5949="","",T5949*X5949/100)</f>
        <v/>
      </c>
      <c r="V5949" s="7">
        <f>IF($C5949="","",T5949-U5949)</f>
        <v/>
      </c>
      <c r="X5949">
        <f>IF($C5949="","",IF($AD5949=1,Settings!$C$8,IF($AC5949=1,Settings!$C$6,Settings!$C$7))*100)</f>
        <v/>
      </c>
      <c r="Y5949" s="7">
        <f>IF($C5949="","",V5949-M5949)</f>
        <v/>
      </c>
      <c r="AA5949">
        <f>IF($C5949="","",IF(COUNTIF($C$2:$C5949,$C5949)=1,1,0))</f>
        <v/>
      </c>
      <c r="AB5949">
        <f>IF($AA5949=1,SUMPRODUCT(--($AE$2:$AE$6001&lt;$AE5949))+1,"")</f>
        <v/>
      </c>
      <c r="AC5949">
        <f>IF($C5949="","",IF(OR($W5949=TRUE(),$W5949="TRUE"),0,1))</f>
        <v/>
      </c>
      <c r="AD5949">
        <f>IF($C5949="","",IF($Z5949="Yes",1,0))</f>
        <v/>
      </c>
      <c r="AE5949">
        <f>IF($AA5949=1,IFERROR(IF(VALUE($C5949)&lt;100000000,VALUE($C5949),1000000000),IFERROR(IF(VALUE(MID($C5949,2,20))&lt;100000000,VALUE(MID($C5949,2,20)),1000000000),1000000000))+ROW()/100000,"")</f>
        <v/>
      </c>
    </row>
    <row r="5950">
      <c r="M5950" s="7">
        <f>IF($C5950="","",L5950*V5950/100)</f>
        <v/>
      </c>
      <c r="N5950" s="11" t="n"/>
      <c r="R5950" s="7" t="n"/>
      <c r="T5950" s="7" t="n"/>
      <c r="U5950" s="7">
        <f>IF($C5950="","",T5950*X5950/100)</f>
        <v/>
      </c>
      <c r="V5950" s="7">
        <f>IF($C5950="","",T5950-U5950)</f>
        <v/>
      </c>
      <c r="X5950">
        <f>IF($C5950="","",IF($AD5950=1,Settings!$C$8,IF($AC5950=1,Settings!$C$6,Settings!$C$7))*100)</f>
        <v/>
      </c>
      <c r="Y5950" s="7">
        <f>IF($C5950="","",V5950-M5950)</f>
        <v/>
      </c>
      <c r="AA5950">
        <f>IF($C5950="","",IF(COUNTIF($C$2:$C5950,$C5950)=1,1,0))</f>
        <v/>
      </c>
      <c r="AB5950">
        <f>IF($AA5950=1,SUMPRODUCT(--($AE$2:$AE$6001&lt;$AE5950))+1,"")</f>
        <v/>
      </c>
      <c r="AC5950">
        <f>IF($C5950="","",IF(OR($W5950=TRUE(),$W5950="TRUE"),0,1))</f>
        <v/>
      </c>
      <c r="AD5950">
        <f>IF($C5950="","",IF($Z5950="Yes",1,0))</f>
        <v/>
      </c>
      <c r="AE5950">
        <f>IF($AA5950=1,IFERROR(IF(VALUE($C5950)&lt;100000000,VALUE($C5950),1000000000),IFERROR(IF(VALUE(MID($C5950,2,20))&lt;100000000,VALUE(MID($C5950,2,20)),1000000000),1000000000))+ROW()/100000,"")</f>
        <v/>
      </c>
    </row>
    <row r="5951">
      <c r="M5951" s="7">
        <f>IF($C5951="","",L5951*V5951/100)</f>
        <v/>
      </c>
      <c r="N5951" s="11" t="n"/>
      <c r="R5951" s="7" t="n"/>
      <c r="T5951" s="7" t="n"/>
      <c r="U5951" s="7">
        <f>IF($C5951="","",T5951*X5951/100)</f>
        <v/>
      </c>
      <c r="V5951" s="7">
        <f>IF($C5951="","",T5951-U5951)</f>
        <v/>
      </c>
      <c r="X5951">
        <f>IF($C5951="","",IF($AD5951=1,Settings!$C$8,IF($AC5951=1,Settings!$C$6,Settings!$C$7))*100)</f>
        <v/>
      </c>
      <c r="Y5951" s="7">
        <f>IF($C5951="","",V5951-M5951)</f>
        <v/>
      </c>
      <c r="AA5951">
        <f>IF($C5951="","",IF(COUNTIF($C$2:$C5951,$C5951)=1,1,0))</f>
        <v/>
      </c>
      <c r="AB5951">
        <f>IF($AA5951=1,SUMPRODUCT(--($AE$2:$AE$6001&lt;$AE5951))+1,"")</f>
        <v/>
      </c>
      <c r="AC5951">
        <f>IF($C5951="","",IF(OR($W5951=TRUE(),$W5951="TRUE"),0,1))</f>
        <v/>
      </c>
      <c r="AD5951">
        <f>IF($C5951="","",IF($Z5951="Yes",1,0))</f>
        <v/>
      </c>
      <c r="AE5951">
        <f>IF($AA5951=1,IFERROR(IF(VALUE($C5951)&lt;100000000,VALUE($C5951),1000000000),IFERROR(IF(VALUE(MID($C5951,2,20))&lt;100000000,VALUE(MID($C5951,2,20)),1000000000),1000000000))+ROW()/100000,"")</f>
        <v/>
      </c>
    </row>
    <row r="5952">
      <c r="M5952" s="7">
        <f>IF($C5952="","",L5952*V5952/100)</f>
        <v/>
      </c>
      <c r="N5952" s="11" t="n"/>
      <c r="R5952" s="7" t="n"/>
      <c r="T5952" s="7" t="n"/>
      <c r="U5952" s="7">
        <f>IF($C5952="","",T5952*X5952/100)</f>
        <v/>
      </c>
      <c r="V5952" s="7">
        <f>IF($C5952="","",T5952-U5952)</f>
        <v/>
      </c>
      <c r="X5952">
        <f>IF($C5952="","",IF($AD5952=1,Settings!$C$8,IF($AC5952=1,Settings!$C$6,Settings!$C$7))*100)</f>
        <v/>
      </c>
      <c r="Y5952" s="7">
        <f>IF($C5952="","",V5952-M5952)</f>
        <v/>
      </c>
      <c r="AA5952">
        <f>IF($C5952="","",IF(COUNTIF($C$2:$C5952,$C5952)=1,1,0))</f>
        <v/>
      </c>
      <c r="AB5952">
        <f>IF($AA5952=1,SUMPRODUCT(--($AE$2:$AE$6001&lt;$AE5952))+1,"")</f>
        <v/>
      </c>
      <c r="AC5952">
        <f>IF($C5952="","",IF(OR($W5952=TRUE(),$W5952="TRUE"),0,1))</f>
        <v/>
      </c>
      <c r="AD5952">
        <f>IF($C5952="","",IF($Z5952="Yes",1,0))</f>
        <v/>
      </c>
      <c r="AE5952">
        <f>IF($AA5952=1,IFERROR(IF(VALUE($C5952)&lt;100000000,VALUE($C5952),1000000000),IFERROR(IF(VALUE(MID($C5952,2,20))&lt;100000000,VALUE(MID($C5952,2,20)),1000000000),1000000000))+ROW()/100000,"")</f>
        <v/>
      </c>
    </row>
    <row r="5953">
      <c r="M5953" s="7">
        <f>IF($C5953="","",L5953*V5953/100)</f>
        <v/>
      </c>
      <c r="N5953" s="11" t="n"/>
      <c r="R5953" s="7" t="n"/>
      <c r="T5953" s="7" t="n"/>
      <c r="U5953" s="7">
        <f>IF($C5953="","",T5953*X5953/100)</f>
        <v/>
      </c>
      <c r="V5953" s="7">
        <f>IF($C5953="","",T5953-U5953)</f>
        <v/>
      </c>
      <c r="X5953">
        <f>IF($C5953="","",IF($AD5953=1,Settings!$C$8,IF($AC5953=1,Settings!$C$6,Settings!$C$7))*100)</f>
        <v/>
      </c>
      <c r="Y5953" s="7">
        <f>IF($C5953="","",V5953-M5953)</f>
        <v/>
      </c>
      <c r="AA5953">
        <f>IF($C5953="","",IF(COUNTIF($C$2:$C5953,$C5953)=1,1,0))</f>
        <v/>
      </c>
      <c r="AB5953">
        <f>IF($AA5953=1,SUMPRODUCT(--($AE$2:$AE$6001&lt;$AE5953))+1,"")</f>
        <v/>
      </c>
      <c r="AC5953">
        <f>IF($C5953="","",IF(OR($W5953=TRUE(),$W5953="TRUE"),0,1))</f>
        <v/>
      </c>
      <c r="AD5953">
        <f>IF($C5953="","",IF($Z5953="Yes",1,0))</f>
        <v/>
      </c>
      <c r="AE5953">
        <f>IF($AA5953=1,IFERROR(IF(VALUE($C5953)&lt;100000000,VALUE($C5953),1000000000),IFERROR(IF(VALUE(MID($C5953,2,20))&lt;100000000,VALUE(MID($C5953,2,20)),1000000000),1000000000))+ROW()/100000,"")</f>
        <v/>
      </c>
    </row>
    <row r="5954">
      <c r="M5954" s="7">
        <f>IF($C5954="","",L5954*V5954/100)</f>
        <v/>
      </c>
      <c r="N5954" s="11" t="n"/>
      <c r="R5954" s="7" t="n"/>
      <c r="T5954" s="7" t="n"/>
      <c r="U5954" s="7">
        <f>IF($C5954="","",T5954*X5954/100)</f>
        <v/>
      </c>
      <c r="V5954" s="7">
        <f>IF($C5954="","",T5954-U5954)</f>
        <v/>
      </c>
      <c r="X5954">
        <f>IF($C5954="","",IF($AD5954=1,Settings!$C$8,IF($AC5954=1,Settings!$C$6,Settings!$C$7))*100)</f>
        <v/>
      </c>
      <c r="Y5954" s="7">
        <f>IF($C5954="","",V5954-M5954)</f>
        <v/>
      </c>
      <c r="AA5954">
        <f>IF($C5954="","",IF(COUNTIF($C$2:$C5954,$C5954)=1,1,0))</f>
        <v/>
      </c>
      <c r="AB5954">
        <f>IF($AA5954=1,SUMPRODUCT(--($AE$2:$AE$6001&lt;$AE5954))+1,"")</f>
        <v/>
      </c>
      <c r="AC5954">
        <f>IF($C5954="","",IF(OR($W5954=TRUE(),$W5954="TRUE"),0,1))</f>
        <v/>
      </c>
      <c r="AD5954">
        <f>IF($C5954="","",IF($Z5954="Yes",1,0))</f>
        <v/>
      </c>
      <c r="AE5954">
        <f>IF($AA5954=1,IFERROR(IF(VALUE($C5954)&lt;100000000,VALUE($C5954),1000000000),IFERROR(IF(VALUE(MID($C5954,2,20))&lt;100000000,VALUE(MID($C5954,2,20)),1000000000),1000000000))+ROW()/100000,"")</f>
        <v/>
      </c>
    </row>
    <row r="5955">
      <c r="M5955" s="7">
        <f>IF($C5955="","",L5955*V5955/100)</f>
        <v/>
      </c>
      <c r="N5955" s="11" t="n"/>
      <c r="R5955" s="7" t="n"/>
      <c r="T5955" s="7" t="n"/>
      <c r="U5955" s="7">
        <f>IF($C5955="","",T5955*X5955/100)</f>
        <v/>
      </c>
      <c r="V5955" s="7">
        <f>IF($C5955="","",T5955-U5955)</f>
        <v/>
      </c>
      <c r="X5955">
        <f>IF($C5955="","",IF($AD5955=1,Settings!$C$8,IF($AC5955=1,Settings!$C$6,Settings!$C$7))*100)</f>
        <v/>
      </c>
      <c r="Y5955" s="7">
        <f>IF($C5955="","",V5955-M5955)</f>
        <v/>
      </c>
      <c r="AA5955">
        <f>IF($C5955="","",IF(COUNTIF($C$2:$C5955,$C5955)=1,1,0))</f>
        <v/>
      </c>
      <c r="AB5955">
        <f>IF($AA5955=1,SUMPRODUCT(--($AE$2:$AE$6001&lt;$AE5955))+1,"")</f>
        <v/>
      </c>
      <c r="AC5955">
        <f>IF($C5955="","",IF(OR($W5955=TRUE(),$W5955="TRUE"),0,1))</f>
        <v/>
      </c>
      <c r="AD5955">
        <f>IF($C5955="","",IF($Z5955="Yes",1,0))</f>
        <v/>
      </c>
      <c r="AE5955">
        <f>IF($AA5955=1,IFERROR(IF(VALUE($C5955)&lt;100000000,VALUE($C5955),1000000000),IFERROR(IF(VALUE(MID($C5955,2,20))&lt;100000000,VALUE(MID($C5955,2,20)),1000000000),1000000000))+ROW()/100000,"")</f>
        <v/>
      </c>
    </row>
    <row r="5956">
      <c r="M5956" s="7">
        <f>IF($C5956="","",L5956*V5956/100)</f>
        <v/>
      </c>
      <c r="N5956" s="11" t="n"/>
      <c r="R5956" s="7" t="n"/>
      <c r="T5956" s="7" t="n"/>
      <c r="U5956" s="7">
        <f>IF($C5956="","",T5956*X5956/100)</f>
        <v/>
      </c>
      <c r="V5956" s="7">
        <f>IF($C5956="","",T5956-U5956)</f>
        <v/>
      </c>
      <c r="X5956">
        <f>IF($C5956="","",IF($AD5956=1,Settings!$C$8,IF($AC5956=1,Settings!$C$6,Settings!$C$7))*100)</f>
        <v/>
      </c>
      <c r="Y5956" s="7">
        <f>IF($C5956="","",V5956-M5956)</f>
        <v/>
      </c>
      <c r="AA5956">
        <f>IF($C5956="","",IF(COUNTIF($C$2:$C5956,$C5956)=1,1,0))</f>
        <v/>
      </c>
      <c r="AB5956">
        <f>IF($AA5956=1,SUMPRODUCT(--($AE$2:$AE$6001&lt;$AE5956))+1,"")</f>
        <v/>
      </c>
      <c r="AC5956">
        <f>IF($C5956="","",IF(OR($W5956=TRUE(),$W5956="TRUE"),0,1))</f>
        <v/>
      </c>
      <c r="AD5956">
        <f>IF($C5956="","",IF($Z5956="Yes",1,0))</f>
        <v/>
      </c>
      <c r="AE5956">
        <f>IF($AA5956=1,IFERROR(IF(VALUE($C5956)&lt;100000000,VALUE($C5956),1000000000),IFERROR(IF(VALUE(MID($C5956,2,20))&lt;100000000,VALUE(MID($C5956,2,20)),1000000000),1000000000))+ROW()/100000,"")</f>
        <v/>
      </c>
    </row>
    <row r="5957">
      <c r="M5957" s="7">
        <f>IF($C5957="","",L5957*V5957/100)</f>
        <v/>
      </c>
      <c r="N5957" s="11" t="n"/>
      <c r="R5957" s="7" t="n"/>
      <c r="T5957" s="7" t="n"/>
      <c r="U5957" s="7">
        <f>IF($C5957="","",T5957*X5957/100)</f>
        <v/>
      </c>
      <c r="V5957" s="7">
        <f>IF($C5957="","",T5957-U5957)</f>
        <v/>
      </c>
      <c r="X5957">
        <f>IF($C5957="","",IF($AD5957=1,Settings!$C$8,IF($AC5957=1,Settings!$C$6,Settings!$C$7))*100)</f>
        <v/>
      </c>
      <c r="Y5957" s="7">
        <f>IF($C5957="","",V5957-M5957)</f>
        <v/>
      </c>
      <c r="AA5957">
        <f>IF($C5957="","",IF(COUNTIF($C$2:$C5957,$C5957)=1,1,0))</f>
        <v/>
      </c>
      <c r="AB5957">
        <f>IF($AA5957=1,SUMPRODUCT(--($AE$2:$AE$6001&lt;$AE5957))+1,"")</f>
        <v/>
      </c>
      <c r="AC5957">
        <f>IF($C5957="","",IF(OR($W5957=TRUE(),$W5957="TRUE"),0,1))</f>
        <v/>
      </c>
      <c r="AD5957">
        <f>IF($C5957="","",IF($Z5957="Yes",1,0))</f>
        <v/>
      </c>
      <c r="AE5957">
        <f>IF($AA5957=1,IFERROR(IF(VALUE($C5957)&lt;100000000,VALUE($C5957),1000000000),IFERROR(IF(VALUE(MID($C5957,2,20))&lt;100000000,VALUE(MID($C5957,2,20)),1000000000),1000000000))+ROW()/100000,"")</f>
        <v/>
      </c>
    </row>
    <row r="5958">
      <c r="M5958" s="7">
        <f>IF($C5958="","",L5958*V5958/100)</f>
        <v/>
      </c>
      <c r="N5958" s="11" t="n"/>
      <c r="R5958" s="7" t="n"/>
      <c r="T5958" s="7" t="n"/>
      <c r="U5958" s="7">
        <f>IF($C5958="","",T5958*X5958/100)</f>
        <v/>
      </c>
      <c r="V5958" s="7">
        <f>IF($C5958="","",T5958-U5958)</f>
        <v/>
      </c>
      <c r="X5958">
        <f>IF($C5958="","",IF($AD5958=1,Settings!$C$8,IF($AC5958=1,Settings!$C$6,Settings!$C$7))*100)</f>
        <v/>
      </c>
      <c r="Y5958" s="7">
        <f>IF($C5958="","",V5958-M5958)</f>
        <v/>
      </c>
      <c r="AA5958">
        <f>IF($C5958="","",IF(COUNTIF($C$2:$C5958,$C5958)=1,1,0))</f>
        <v/>
      </c>
      <c r="AB5958">
        <f>IF($AA5958=1,SUMPRODUCT(--($AE$2:$AE$6001&lt;$AE5958))+1,"")</f>
        <v/>
      </c>
      <c r="AC5958">
        <f>IF($C5958="","",IF(OR($W5958=TRUE(),$W5958="TRUE"),0,1))</f>
        <v/>
      </c>
      <c r="AD5958">
        <f>IF($C5958="","",IF($Z5958="Yes",1,0))</f>
        <v/>
      </c>
      <c r="AE5958">
        <f>IF($AA5958=1,IFERROR(IF(VALUE($C5958)&lt;100000000,VALUE($C5958),1000000000),IFERROR(IF(VALUE(MID($C5958,2,20))&lt;100000000,VALUE(MID($C5958,2,20)),1000000000),1000000000))+ROW()/100000,"")</f>
        <v/>
      </c>
    </row>
    <row r="5959">
      <c r="M5959" s="7">
        <f>IF($C5959="","",L5959*V5959/100)</f>
        <v/>
      </c>
      <c r="N5959" s="11" t="n"/>
      <c r="R5959" s="7" t="n"/>
      <c r="T5959" s="7" t="n"/>
      <c r="U5959" s="7">
        <f>IF($C5959="","",T5959*X5959/100)</f>
        <v/>
      </c>
      <c r="V5959" s="7">
        <f>IF($C5959="","",T5959-U5959)</f>
        <v/>
      </c>
      <c r="X5959">
        <f>IF($C5959="","",IF($AD5959=1,Settings!$C$8,IF($AC5959=1,Settings!$C$6,Settings!$C$7))*100)</f>
        <v/>
      </c>
      <c r="Y5959" s="7">
        <f>IF($C5959="","",V5959-M5959)</f>
        <v/>
      </c>
      <c r="AA5959">
        <f>IF($C5959="","",IF(COUNTIF($C$2:$C5959,$C5959)=1,1,0))</f>
        <v/>
      </c>
      <c r="AB5959">
        <f>IF($AA5959=1,SUMPRODUCT(--($AE$2:$AE$6001&lt;$AE5959))+1,"")</f>
        <v/>
      </c>
      <c r="AC5959">
        <f>IF($C5959="","",IF(OR($W5959=TRUE(),$W5959="TRUE"),0,1))</f>
        <v/>
      </c>
      <c r="AD5959">
        <f>IF($C5959="","",IF($Z5959="Yes",1,0))</f>
        <v/>
      </c>
      <c r="AE5959">
        <f>IF($AA5959=1,IFERROR(IF(VALUE($C5959)&lt;100000000,VALUE($C5959),1000000000),IFERROR(IF(VALUE(MID($C5959,2,20))&lt;100000000,VALUE(MID($C5959,2,20)),1000000000),1000000000))+ROW()/100000,"")</f>
        <v/>
      </c>
    </row>
    <row r="5960">
      <c r="M5960" s="7">
        <f>IF($C5960="","",L5960*V5960/100)</f>
        <v/>
      </c>
      <c r="N5960" s="11" t="n"/>
      <c r="R5960" s="7" t="n"/>
      <c r="T5960" s="7" t="n"/>
      <c r="U5960" s="7">
        <f>IF($C5960="","",T5960*X5960/100)</f>
        <v/>
      </c>
      <c r="V5960" s="7">
        <f>IF($C5960="","",T5960-U5960)</f>
        <v/>
      </c>
      <c r="X5960">
        <f>IF($C5960="","",IF($AD5960=1,Settings!$C$8,IF($AC5960=1,Settings!$C$6,Settings!$C$7))*100)</f>
        <v/>
      </c>
      <c r="Y5960" s="7">
        <f>IF($C5960="","",V5960-M5960)</f>
        <v/>
      </c>
      <c r="AA5960">
        <f>IF($C5960="","",IF(COUNTIF($C$2:$C5960,$C5960)=1,1,0))</f>
        <v/>
      </c>
      <c r="AB5960">
        <f>IF($AA5960=1,SUMPRODUCT(--($AE$2:$AE$6001&lt;$AE5960))+1,"")</f>
        <v/>
      </c>
      <c r="AC5960">
        <f>IF($C5960="","",IF(OR($W5960=TRUE(),$W5960="TRUE"),0,1))</f>
        <v/>
      </c>
      <c r="AD5960">
        <f>IF($C5960="","",IF($Z5960="Yes",1,0))</f>
        <v/>
      </c>
      <c r="AE5960">
        <f>IF($AA5960=1,IFERROR(IF(VALUE($C5960)&lt;100000000,VALUE($C5960),1000000000),IFERROR(IF(VALUE(MID($C5960,2,20))&lt;100000000,VALUE(MID($C5960,2,20)),1000000000),1000000000))+ROW()/100000,"")</f>
        <v/>
      </c>
    </row>
    <row r="5961">
      <c r="M5961" s="7">
        <f>IF($C5961="","",L5961*V5961/100)</f>
        <v/>
      </c>
      <c r="N5961" s="11" t="n"/>
      <c r="R5961" s="7" t="n"/>
      <c r="T5961" s="7" t="n"/>
      <c r="U5961" s="7">
        <f>IF($C5961="","",T5961*X5961/100)</f>
        <v/>
      </c>
      <c r="V5961" s="7">
        <f>IF($C5961="","",T5961-U5961)</f>
        <v/>
      </c>
      <c r="X5961">
        <f>IF($C5961="","",IF($AD5961=1,Settings!$C$8,IF($AC5961=1,Settings!$C$6,Settings!$C$7))*100)</f>
        <v/>
      </c>
      <c r="Y5961" s="7">
        <f>IF($C5961="","",V5961-M5961)</f>
        <v/>
      </c>
      <c r="AA5961">
        <f>IF($C5961="","",IF(COUNTIF($C$2:$C5961,$C5961)=1,1,0))</f>
        <v/>
      </c>
      <c r="AB5961">
        <f>IF($AA5961=1,SUMPRODUCT(--($AE$2:$AE$6001&lt;$AE5961))+1,"")</f>
        <v/>
      </c>
      <c r="AC5961">
        <f>IF($C5961="","",IF(OR($W5961=TRUE(),$W5961="TRUE"),0,1))</f>
        <v/>
      </c>
      <c r="AD5961">
        <f>IF($C5961="","",IF($Z5961="Yes",1,0))</f>
        <v/>
      </c>
      <c r="AE5961">
        <f>IF($AA5961=1,IFERROR(IF(VALUE($C5961)&lt;100000000,VALUE($C5961),1000000000),IFERROR(IF(VALUE(MID($C5961,2,20))&lt;100000000,VALUE(MID($C5961,2,20)),1000000000),1000000000))+ROW()/100000,"")</f>
        <v/>
      </c>
    </row>
    <row r="5962">
      <c r="M5962" s="7">
        <f>IF($C5962="","",L5962*V5962/100)</f>
        <v/>
      </c>
      <c r="N5962" s="11" t="n"/>
      <c r="R5962" s="7" t="n"/>
      <c r="T5962" s="7" t="n"/>
      <c r="U5962" s="7">
        <f>IF($C5962="","",T5962*X5962/100)</f>
        <v/>
      </c>
      <c r="V5962" s="7">
        <f>IF($C5962="","",T5962-U5962)</f>
        <v/>
      </c>
      <c r="X5962">
        <f>IF($C5962="","",IF($AD5962=1,Settings!$C$8,IF($AC5962=1,Settings!$C$6,Settings!$C$7))*100)</f>
        <v/>
      </c>
      <c r="Y5962" s="7">
        <f>IF($C5962="","",V5962-M5962)</f>
        <v/>
      </c>
      <c r="AA5962">
        <f>IF($C5962="","",IF(COUNTIF($C$2:$C5962,$C5962)=1,1,0))</f>
        <v/>
      </c>
      <c r="AB5962">
        <f>IF($AA5962=1,SUMPRODUCT(--($AE$2:$AE$6001&lt;$AE5962))+1,"")</f>
        <v/>
      </c>
      <c r="AC5962">
        <f>IF($C5962="","",IF(OR($W5962=TRUE(),$W5962="TRUE"),0,1))</f>
        <v/>
      </c>
      <c r="AD5962">
        <f>IF($C5962="","",IF($Z5962="Yes",1,0))</f>
        <v/>
      </c>
      <c r="AE5962">
        <f>IF($AA5962=1,IFERROR(IF(VALUE($C5962)&lt;100000000,VALUE($C5962),1000000000),IFERROR(IF(VALUE(MID($C5962,2,20))&lt;100000000,VALUE(MID($C5962,2,20)),1000000000),1000000000))+ROW()/100000,"")</f>
        <v/>
      </c>
    </row>
    <row r="5963">
      <c r="M5963" s="7">
        <f>IF($C5963="","",L5963*V5963/100)</f>
        <v/>
      </c>
      <c r="N5963" s="11" t="n"/>
      <c r="R5963" s="7" t="n"/>
      <c r="T5963" s="7" t="n"/>
      <c r="U5963" s="7">
        <f>IF($C5963="","",T5963*X5963/100)</f>
        <v/>
      </c>
      <c r="V5963" s="7">
        <f>IF($C5963="","",T5963-U5963)</f>
        <v/>
      </c>
      <c r="X5963">
        <f>IF($C5963="","",IF($AD5963=1,Settings!$C$8,IF($AC5963=1,Settings!$C$6,Settings!$C$7))*100)</f>
        <v/>
      </c>
      <c r="Y5963" s="7">
        <f>IF($C5963="","",V5963-M5963)</f>
        <v/>
      </c>
      <c r="AA5963">
        <f>IF($C5963="","",IF(COUNTIF($C$2:$C5963,$C5963)=1,1,0))</f>
        <v/>
      </c>
      <c r="AB5963">
        <f>IF($AA5963=1,SUMPRODUCT(--($AE$2:$AE$6001&lt;$AE5963))+1,"")</f>
        <v/>
      </c>
      <c r="AC5963">
        <f>IF($C5963="","",IF(OR($W5963=TRUE(),$W5963="TRUE"),0,1))</f>
        <v/>
      </c>
      <c r="AD5963">
        <f>IF($C5963="","",IF($Z5963="Yes",1,0))</f>
        <v/>
      </c>
      <c r="AE5963">
        <f>IF($AA5963=1,IFERROR(IF(VALUE($C5963)&lt;100000000,VALUE($C5963),1000000000),IFERROR(IF(VALUE(MID($C5963,2,20))&lt;100000000,VALUE(MID($C5963,2,20)),1000000000),1000000000))+ROW()/100000,"")</f>
        <v/>
      </c>
    </row>
    <row r="5964">
      <c r="M5964" s="7">
        <f>IF($C5964="","",L5964*V5964/100)</f>
        <v/>
      </c>
      <c r="N5964" s="11" t="n"/>
      <c r="R5964" s="7" t="n"/>
      <c r="T5964" s="7" t="n"/>
      <c r="U5964" s="7">
        <f>IF($C5964="","",T5964*X5964/100)</f>
        <v/>
      </c>
      <c r="V5964" s="7">
        <f>IF($C5964="","",T5964-U5964)</f>
        <v/>
      </c>
      <c r="X5964">
        <f>IF($C5964="","",IF($AD5964=1,Settings!$C$8,IF($AC5964=1,Settings!$C$6,Settings!$C$7))*100)</f>
        <v/>
      </c>
      <c r="Y5964" s="7">
        <f>IF($C5964="","",V5964-M5964)</f>
        <v/>
      </c>
      <c r="AA5964">
        <f>IF($C5964="","",IF(COUNTIF($C$2:$C5964,$C5964)=1,1,0))</f>
        <v/>
      </c>
      <c r="AB5964">
        <f>IF($AA5964=1,SUMPRODUCT(--($AE$2:$AE$6001&lt;$AE5964))+1,"")</f>
        <v/>
      </c>
      <c r="AC5964">
        <f>IF($C5964="","",IF(OR($W5964=TRUE(),$W5964="TRUE"),0,1))</f>
        <v/>
      </c>
      <c r="AD5964">
        <f>IF($C5964="","",IF($Z5964="Yes",1,0))</f>
        <v/>
      </c>
      <c r="AE5964">
        <f>IF($AA5964=1,IFERROR(IF(VALUE($C5964)&lt;100000000,VALUE($C5964),1000000000),IFERROR(IF(VALUE(MID($C5964,2,20))&lt;100000000,VALUE(MID($C5964,2,20)),1000000000),1000000000))+ROW()/100000,"")</f>
        <v/>
      </c>
    </row>
    <row r="5965">
      <c r="M5965" s="7">
        <f>IF($C5965="","",L5965*V5965/100)</f>
        <v/>
      </c>
      <c r="N5965" s="11" t="n"/>
      <c r="R5965" s="7" t="n"/>
      <c r="T5965" s="7" t="n"/>
      <c r="U5965" s="7">
        <f>IF($C5965="","",T5965*X5965/100)</f>
        <v/>
      </c>
      <c r="V5965" s="7">
        <f>IF($C5965="","",T5965-U5965)</f>
        <v/>
      </c>
      <c r="X5965">
        <f>IF($C5965="","",IF($AD5965=1,Settings!$C$8,IF($AC5965=1,Settings!$C$6,Settings!$C$7))*100)</f>
        <v/>
      </c>
      <c r="Y5965" s="7">
        <f>IF($C5965="","",V5965-M5965)</f>
        <v/>
      </c>
      <c r="AA5965">
        <f>IF($C5965="","",IF(COUNTIF($C$2:$C5965,$C5965)=1,1,0))</f>
        <v/>
      </c>
      <c r="AB5965">
        <f>IF($AA5965=1,SUMPRODUCT(--($AE$2:$AE$6001&lt;$AE5965))+1,"")</f>
        <v/>
      </c>
      <c r="AC5965">
        <f>IF($C5965="","",IF(OR($W5965=TRUE(),$W5965="TRUE"),0,1))</f>
        <v/>
      </c>
      <c r="AD5965">
        <f>IF($C5965="","",IF($Z5965="Yes",1,0))</f>
        <v/>
      </c>
      <c r="AE5965">
        <f>IF($AA5965=1,IFERROR(IF(VALUE($C5965)&lt;100000000,VALUE($C5965),1000000000),IFERROR(IF(VALUE(MID($C5965,2,20))&lt;100000000,VALUE(MID($C5965,2,20)),1000000000),1000000000))+ROW()/100000,"")</f>
        <v/>
      </c>
    </row>
    <row r="5966">
      <c r="M5966" s="7">
        <f>IF($C5966="","",L5966*V5966/100)</f>
        <v/>
      </c>
      <c r="N5966" s="11" t="n"/>
      <c r="R5966" s="7" t="n"/>
      <c r="T5966" s="7" t="n"/>
      <c r="U5966" s="7">
        <f>IF($C5966="","",T5966*X5966/100)</f>
        <v/>
      </c>
      <c r="V5966" s="7">
        <f>IF($C5966="","",T5966-U5966)</f>
        <v/>
      </c>
      <c r="X5966">
        <f>IF($C5966="","",IF($AD5966=1,Settings!$C$8,IF($AC5966=1,Settings!$C$6,Settings!$C$7))*100)</f>
        <v/>
      </c>
      <c r="Y5966" s="7">
        <f>IF($C5966="","",V5966-M5966)</f>
        <v/>
      </c>
      <c r="AA5966">
        <f>IF($C5966="","",IF(COUNTIF($C$2:$C5966,$C5966)=1,1,0))</f>
        <v/>
      </c>
      <c r="AB5966">
        <f>IF($AA5966=1,SUMPRODUCT(--($AE$2:$AE$6001&lt;$AE5966))+1,"")</f>
        <v/>
      </c>
      <c r="AC5966">
        <f>IF($C5966="","",IF(OR($W5966=TRUE(),$W5966="TRUE"),0,1))</f>
        <v/>
      </c>
      <c r="AD5966">
        <f>IF($C5966="","",IF($Z5966="Yes",1,0))</f>
        <v/>
      </c>
      <c r="AE5966">
        <f>IF($AA5966=1,IFERROR(IF(VALUE($C5966)&lt;100000000,VALUE($C5966),1000000000),IFERROR(IF(VALUE(MID($C5966,2,20))&lt;100000000,VALUE(MID($C5966,2,20)),1000000000),1000000000))+ROW()/100000,"")</f>
        <v/>
      </c>
    </row>
    <row r="5967">
      <c r="M5967" s="7">
        <f>IF($C5967="","",L5967*V5967/100)</f>
        <v/>
      </c>
      <c r="N5967" s="11" t="n"/>
      <c r="R5967" s="7" t="n"/>
      <c r="T5967" s="7" t="n"/>
      <c r="U5967" s="7">
        <f>IF($C5967="","",T5967*X5967/100)</f>
        <v/>
      </c>
      <c r="V5967" s="7">
        <f>IF($C5967="","",T5967-U5967)</f>
        <v/>
      </c>
      <c r="X5967">
        <f>IF($C5967="","",IF($AD5967=1,Settings!$C$8,IF($AC5967=1,Settings!$C$6,Settings!$C$7))*100)</f>
        <v/>
      </c>
      <c r="Y5967" s="7">
        <f>IF($C5967="","",V5967-M5967)</f>
        <v/>
      </c>
      <c r="AA5967">
        <f>IF($C5967="","",IF(COUNTIF($C$2:$C5967,$C5967)=1,1,0))</f>
        <v/>
      </c>
      <c r="AB5967">
        <f>IF($AA5967=1,SUMPRODUCT(--($AE$2:$AE$6001&lt;$AE5967))+1,"")</f>
        <v/>
      </c>
      <c r="AC5967">
        <f>IF($C5967="","",IF(OR($W5967=TRUE(),$W5967="TRUE"),0,1))</f>
        <v/>
      </c>
      <c r="AD5967">
        <f>IF($C5967="","",IF($Z5967="Yes",1,0))</f>
        <v/>
      </c>
      <c r="AE5967">
        <f>IF($AA5967=1,IFERROR(IF(VALUE($C5967)&lt;100000000,VALUE($C5967),1000000000),IFERROR(IF(VALUE(MID($C5967,2,20))&lt;100000000,VALUE(MID($C5967,2,20)),1000000000),1000000000))+ROW()/100000,"")</f>
        <v/>
      </c>
    </row>
    <row r="5968">
      <c r="M5968" s="7">
        <f>IF($C5968="","",L5968*V5968/100)</f>
        <v/>
      </c>
      <c r="N5968" s="11" t="n"/>
      <c r="R5968" s="7" t="n"/>
      <c r="T5968" s="7" t="n"/>
      <c r="U5968" s="7">
        <f>IF($C5968="","",T5968*X5968/100)</f>
        <v/>
      </c>
      <c r="V5968" s="7">
        <f>IF($C5968="","",T5968-U5968)</f>
        <v/>
      </c>
      <c r="X5968">
        <f>IF($C5968="","",IF($AD5968=1,Settings!$C$8,IF($AC5968=1,Settings!$C$6,Settings!$C$7))*100)</f>
        <v/>
      </c>
      <c r="Y5968" s="7">
        <f>IF($C5968="","",V5968-M5968)</f>
        <v/>
      </c>
      <c r="AA5968">
        <f>IF($C5968="","",IF(COUNTIF($C$2:$C5968,$C5968)=1,1,0))</f>
        <v/>
      </c>
      <c r="AB5968">
        <f>IF($AA5968=1,SUMPRODUCT(--($AE$2:$AE$6001&lt;$AE5968))+1,"")</f>
        <v/>
      </c>
      <c r="AC5968">
        <f>IF($C5968="","",IF(OR($W5968=TRUE(),$W5968="TRUE"),0,1))</f>
        <v/>
      </c>
      <c r="AD5968">
        <f>IF($C5968="","",IF($Z5968="Yes",1,0))</f>
        <v/>
      </c>
      <c r="AE5968">
        <f>IF($AA5968=1,IFERROR(IF(VALUE($C5968)&lt;100000000,VALUE($C5968),1000000000),IFERROR(IF(VALUE(MID($C5968,2,20))&lt;100000000,VALUE(MID($C5968,2,20)),1000000000),1000000000))+ROW()/100000,"")</f>
        <v/>
      </c>
    </row>
    <row r="5969">
      <c r="M5969" s="7">
        <f>IF($C5969="","",L5969*V5969/100)</f>
        <v/>
      </c>
      <c r="N5969" s="11" t="n"/>
      <c r="R5969" s="7" t="n"/>
      <c r="T5969" s="7" t="n"/>
      <c r="U5969" s="7">
        <f>IF($C5969="","",T5969*X5969/100)</f>
        <v/>
      </c>
      <c r="V5969" s="7">
        <f>IF($C5969="","",T5969-U5969)</f>
        <v/>
      </c>
      <c r="X5969">
        <f>IF($C5969="","",IF($AD5969=1,Settings!$C$8,IF($AC5969=1,Settings!$C$6,Settings!$C$7))*100)</f>
        <v/>
      </c>
      <c r="Y5969" s="7">
        <f>IF($C5969="","",V5969-M5969)</f>
        <v/>
      </c>
      <c r="AA5969">
        <f>IF($C5969="","",IF(COUNTIF($C$2:$C5969,$C5969)=1,1,0))</f>
        <v/>
      </c>
      <c r="AB5969">
        <f>IF($AA5969=1,SUMPRODUCT(--($AE$2:$AE$6001&lt;$AE5969))+1,"")</f>
        <v/>
      </c>
      <c r="AC5969">
        <f>IF($C5969="","",IF(OR($W5969=TRUE(),$W5969="TRUE"),0,1))</f>
        <v/>
      </c>
      <c r="AD5969">
        <f>IF($C5969="","",IF($Z5969="Yes",1,0))</f>
        <v/>
      </c>
      <c r="AE5969">
        <f>IF($AA5969=1,IFERROR(IF(VALUE($C5969)&lt;100000000,VALUE($C5969),1000000000),IFERROR(IF(VALUE(MID($C5969,2,20))&lt;100000000,VALUE(MID($C5969,2,20)),1000000000),1000000000))+ROW()/100000,"")</f>
        <v/>
      </c>
    </row>
    <row r="5970">
      <c r="M5970" s="7">
        <f>IF($C5970="","",L5970*V5970/100)</f>
        <v/>
      </c>
      <c r="N5970" s="11" t="n"/>
      <c r="R5970" s="7" t="n"/>
      <c r="T5970" s="7" t="n"/>
      <c r="U5970" s="7">
        <f>IF($C5970="","",T5970*X5970/100)</f>
        <v/>
      </c>
      <c r="V5970" s="7">
        <f>IF($C5970="","",T5970-U5970)</f>
        <v/>
      </c>
      <c r="X5970">
        <f>IF($C5970="","",IF($AD5970=1,Settings!$C$8,IF($AC5970=1,Settings!$C$6,Settings!$C$7))*100)</f>
        <v/>
      </c>
      <c r="Y5970" s="7">
        <f>IF($C5970="","",V5970-M5970)</f>
        <v/>
      </c>
      <c r="AA5970">
        <f>IF($C5970="","",IF(COUNTIF($C$2:$C5970,$C5970)=1,1,0))</f>
        <v/>
      </c>
      <c r="AB5970">
        <f>IF($AA5970=1,SUMPRODUCT(--($AE$2:$AE$6001&lt;$AE5970))+1,"")</f>
        <v/>
      </c>
      <c r="AC5970">
        <f>IF($C5970="","",IF(OR($W5970=TRUE(),$W5970="TRUE"),0,1))</f>
        <v/>
      </c>
      <c r="AD5970">
        <f>IF($C5970="","",IF($Z5970="Yes",1,0))</f>
        <v/>
      </c>
      <c r="AE5970">
        <f>IF($AA5970=1,IFERROR(IF(VALUE($C5970)&lt;100000000,VALUE($C5970),1000000000),IFERROR(IF(VALUE(MID($C5970,2,20))&lt;100000000,VALUE(MID($C5970,2,20)),1000000000),1000000000))+ROW()/100000,"")</f>
        <v/>
      </c>
    </row>
    <row r="5971">
      <c r="M5971" s="7">
        <f>IF($C5971="","",L5971*V5971/100)</f>
        <v/>
      </c>
      <c r="N5971" s="11" t="n"/>
      <c r="R5971" s="7" t="n"/>
      <c r="T5971" s="7" t="n"/>
      <c r="U5971" s="7">
        <f>IF($C5971="","",T5971*X5971/100)</f>
        <v/>
      </c>
      <c r="V5971" s="7">
        <f>IF($C5971="","",T5971-U5971)</f>
        <v/>
      </c>
      <c r="X5971">
        <f>IF($C5971="","",IF($AD5971=1,Settings!$C$8,IF($AC5971=1,Settings!$C$6,Settings!$C$7))*100)</f>
        <v/>
      </c>
      <c r="Y5971" s="7">
        <f>IF($C5971="","",V5971-M5971)</f>
        <v/>
      </c>
      <c r="AA5971">
        <f>IF($C5971="","",IF(COUNTIF($C$2:$C5971,$C5971)=1,1,0))</f>
        <v/>
      </c>
      <c r="AB5971">
        <f>IF($AA5971=1,SUMPRODUCT(--($AE$2:$AE$6001&lt;$AE5971))+1,"")</f>
        <v/>
      </c>
      <c r="AC5971">
        <f>IF($C5971="","",IF(OR($W5971=TRUE(),$W5971="TRUE"),0,1))</f>
        <v/>
      </c>
      <c r="AD5971">
        <f>IF($C5971="","",IF($Z5971="Yes",1,0))</f>
        <v/>
      </c>
      <c r="AE5971">
        <f>IF($AA5971=1,IFERROR(IF(VALUE($C5971)&lt;100000000,VALUE($C5971),1000000000),IFERROR(IF(VALUE(MID($C5971,2,20))&lt;100000000,VALUE(MID($C5971,2,20)),1000000000),1000000000))+ROW()/100000,"")</f>
        <v/>
      </c>
    </row>
    <row r="5972">
      <c r="M5972" s="7">
        <f>IF($C5972="","",L5972*V5972/100)</f>
        <v/>
      </c>
      <c r="N5972" s="11" t="n"/>
      <c r="R5972" s="7" t="n"/>
      <c r="T5972" s="7" t="n"/>
      <c r="U5972" s="7">
        <f>IF($C5972="","",T5972*X5972/100)</f>
        <v/>
      </c>
      <c r="V5972" s="7">
        <f>IF($C5972="","",T5972-U5972)</f>
        <v/>
      </c>
      <c r="X5972">
        <f>IF($C5972="","",IF($AD5972=1,Settings!$C$8,IF($AC5972=1,Settings!$C$6,Settings!$C$7))*100)</f>
        <v/>
      </c>
      <c r="Y5972" s="7">
        <f>IF($C5972="","",V5972-M5972)</f>
        <v/>
      </c>
      <c r="AA5972">
        <f>IF($C5972="","",IF(COUNTIF($C$2:$C5972,$C5972)=1,1,0))</f>
        <v/>
      </c>
      <c r="AB5972">
        <f>IF($AA5972=1,SUMPRODUCT(--($AE$2:$AE$6001&lt;$AE5972))+1,"")</f>
        <v/>
      </c>
      <c r="AC5972">
        <f>IF($C5972="","",IF(OR($W5972=TRUE(),$W5972="TRUE"),0,1))</f>
        <v/>
      </c>
      <c r="AD5972">
        <f>IF($C5972="","",IF($Z5972="Yes",1,0))</f>
        <v/>
      </c>
      <c r="AE5972">
        <f>IF($AA5972=1,IFERROR(IF(VALUE($C5972)&lt;100000000,VALUE($C5972),1000000000),IFERROR(IF(VALUE(MID($C5972,2,20))&lt;100000000,VALUE(MID($C5972,2,20)),1000000000),1000000000))+ROW()/100000,"")</f>
        <v/>
      </c>
    </row>
    <row r="5973">
      <c r="M5973" s="7">
        <f>IF($C5973="","",L5973*V5973/100)</f>
        <v/>
      </c>
      <c r="N5973" s="11" t="n"/>
      <c r="R5973" s="7" t="n"/>
      <c r="T5973" s="7" t="n"/>
      <c r="U5973" s="7">
        <f>IF($C5973="","",T5973*X5973/100)</f>
        <v/>
      </c>
      <c r="V5973" s="7">
        <f>IF($C5973="","",T5973-U5973)</f>
        <v/>
      </c>
      <c r="X5973">
        <f>IF($C5973="","",IF($AD5973=1,Settings!$C$8,IF($AC5973=1,Settings!$C$6,Settings!$C$7))*100)</f>
        <v/>
      </c>
      <c r="Y5973" s="7">
        <f>IF($C5973="","",V5973-M5973)</f>
        <v/>
      </c>
      <c r="AA5973">
        <f>IF($C5973="","",IF(COUNTIF($C$2:$C5973,$C5973)=1,1,0))</f>
        <v/>
      </c>
      <c r="AB5973">
        <f>IF($AA5973=1,SUMPRODUCT(--($AE$2:$AE$6001&lt;$AE5973))+1,"")</f>
        <v/>
      </c>
      <c r="AC5973">
        <f>IF($C5973="","",IF(OR($W5973=TRUE(),$W5973="TRUE"),0,1))</f>
        <v/>
      </c>
      <c r="AD5973">
        <f>IF($C5973="","",IF($Z5973="Yes",1,0))</f>
        <v/>
      </c>
      <c r="AE5973">
        <f>IF($AA5973=1,IFERROR(IF(VALUE($C5973)&lt;100000000,VALUE($C5973),1000000000),IFERROR(IF(VALUE(MID($C5973,2,20))&lt;100000000,VALUE(MID($C5973,2,20)),1000000000),1000000000))+ROW()/100000,"")</f>
        <v/>
      </c>
    </row>
    <row r="5974">
      <c r="M5974" s="7">
        <f>IF($C5974="","",L5974*V5974/100)</f>
        <v/>
      </c>
      <c r="N5974" s="11" t="n"/>
      <c r="R5974" s="7" t="n"/>
      <c r="T5974" s="7" t="n"/>
      <c r="U5974" s="7">
        <f>IF($C5974="","",T5974*X5974/100)</f>
        <v/>
      </c>
      <c r="V5974" s="7">
        <f>IF($C5974="","",T5974-U5974)</f>
        <v/>
      </c>
      <c r="X5974">
        <f>IF($C5974="","",IF($AD5974=1,Settings!$C$8,IF($AC5974=1,Settings!$C$6,Settings!$C$7))*100)</f>
        <v/>
      </c>
      <c r="Y5974" s="7">
        <f>IF($C5974="","",V5974-M5974)</f>
        <v/>
      </c>
      <c r="AA5974">
        <f>IF($C5974="","",IF(COUNTIF($C$2:$C5974,$C5974)=1,1,0))</f>
        <v/>
      </c>
      <c r="AB5974">
        <f>IF($AA5974=1,SUMPRODUCT(--($AE$2:$AE$6001&lt;$AE5974))+1,"")</f>
        <v/>
      </c>
      <c r="AC5974">
        <f>IF($C5974="","",IF(OR($W5974=TRUE(),$W5974="TRUE"),0,1))</f>
        <v/>
      </c>
      <c r="AD5974">
        <f>IF($C5974="","",IF($Z5974="Yes",1,0))</f>
        <v/>
      </c>
      <c r="AE5974">
        <f>IF($AA5974=1,IFERROR(IF(VALUE($C5974)&lt;100000000,VALUE($C5974),1000000000),IFERROR(IF(VALUE(MID($C5974,2,20))&lt;100000000,VALUE(MID($C5974,2,20)),1000000000),1000000000))+ROW()/100000,"")</f>
        <v/>
      </c>
    </row>
    <row r="5975">
      <c r="M5975" s="7">
        <f>IF($C5975="","",L5975*V5975/100)</f>
        <v/>
      </c>
      <c r="N5975" s="11" t="n"/>
      <c r="R5975" s="7" t="n"/>
      <c r="T5975" s="7" t="n"/>
      <c r="U5975" s="7">
        <f>IF($C5975="","",T5975*X5975/100)</f>
        <v/>
      </c>
      <c r="V5975" s="7">
        <f>IF($C5975="","",T5975-U5975)</f>
        <v/>
      </c>
      <c r="X5975">
        <f>IF($C5975="","",IF($AD5975=1,Settings!$C$8,IF($AC5975=1,Settings!$C$6,Settings!$C$7))*100)</f>
        <v/>
      </c>
      <c r="Y5975" s="7">
        <f>IF($C5975="","",V5975-M5975)</f>
        <v/>
      </c>
      <c r="AA5975">
        <f>IF($C5975="","",IF(COUNTIF($C$2:$C5975,$C5975)=1,1,0))</f>
        <v/>
      </c>
      <c r="AB5975">
        <f>IF($AA5975=1,SUMPRODUCT(--($AE$2:$AE$6001&lt;$AE5975))+1,"")</f>
        <v/>
      </c>
      <c r="AC5975">
        <f>IF($C5975="","",IF(OR($W5975=TRUE(),$W5975="TRUE"),0,1))</f>
        <v/>
      </c>
      <c r="AD5975">
        <f>IF($C5975="","",IF($Z5975="Yes",1,0))</f>
        <v/>
      </c>
      <c r="AE5975">
        <f>IF($AA5975=1,IFERROR(IF(VALUE($C5975)&lt;100000000,VALUE($C5975),1000000000),IFERROR(IF(VALUE(MID($C5975,2,20))&lt;100000000,VALUE(MID($C5975,2,20)),1000000000),1000000000))+ROW()/100000,"")</f>
        <v/>
      </c>
    </row>
    <row r="5976">
      <c r="M5976" s="7">
        <f>IF($C5976="","",L5976*V5976/100)</f>
        <v/>
      </c>
      <c r="N5976" s="11" t="n"/>
      <c r="R5976" s="7" t="n"/>
      <c r="T5976" s="7" t="n"/>
      <c r="U5976" s="7">
        <f>IF($C5976="","",T5976*X5976/100)</f>
        <v/>
      </c>
      <c r="V5976" s="7">
        <f>IF($C5976="","",T5976-U5976)</f>
        <v/>
      </c>
      <c r="X5976">
        <f>IF($C5976="","",IF($AD5976=1,Settings!$C$8,IF($AC5976=1,Settings!$C$6,Settings!$C$7))*100)</f>
        <v/>
      </c>
      <c r="Y5976" s="7">
        <f>IF($C5976="","",V5976-M5976)</f>
        <v/>
      </c>
      <c r="AA5976">
        <f>IF($C5976="","",IF(COUNTIF($C$2:$C5976,$C5976)=1,1,0))</f>
        <v/>
      </c>
      <c r="AB5976">
        <f>IF($AA5976=1,SUMPRODUCT(--($AE$2:$AE$6001&lt;$AE5976))+1,"")</f>
        <v/>
      </c>
      <c r="AC5976">
        <f>IF($C5976="","",IF(OR($W5976=TRUE(),$W5976="TRUE"),0,1))</f>
        <v/>
      </c>
      <c r="AD5976">
        <f>IF($C5976="","",IF($Z5976="Yes",1,0))</f>
        <v/>
      </c>
      <c r="AE5976">
        <f>IF($AA5976=1,IFERROR(IF(VALUE($C5976)&lt;100000000,VALUE($C5976),1000000000),IFERROR(IF(VALUE(MID($C5976,2,20))&lt;100000000,VALUE(MID($C5976,2,20)),1000000000),1000000000))+ROW()/100000,"")</f>
        <v/>
      </c>
    </row>
    <row r="5977">
      <c r="M5977" s="7">
        <f>IF($C5977="","",L5977*V5977/100)</f>
        <v/>
      </c>
      <c r="N5977" s="11" t="n"/>
      <c r="R5977" s="7" t="n"/>
      <c r="T5977" s="7" t="n"/>
      <c r="U5977" s="7">
        <f>IF($C5977="","",T5977*X5977/100)</f>
        <v/>
      </c>
      <c r="V5977" s="7">
        <f>IF($C5977="","",T5977-U5977)</f>
        <v/>
      </c>
      <c r="X5977">
        <f>IF($C5977="","",IF($AD5977=1,Settings!$C$8,IF($AC5977=1,Settings!$C$6,Settings!$C$7))*100)</f>
        <v/>
      </c>
      <c r="Y5977" s="7">
        <f>IF($C5977="","",V5977-M5977)</f>
        <v/>
      </c>
      <c r="AA5977">
        <f>IF($C5977="","",IF(COUNTIF($C$2:$C5977,$C5977)=1,1,0))</f>
        <v/>
      </c>
      <c r="AB5977">
        <f>IF($AA5977=1,SUMPRODUCT(--($AE$2:$AE$6001&lt;$AE5977))+1,"")</f>
        <v/>
      </c>
      <c r="AC5977">
        <f>IF($C5977="","",IF(OR($W5977=TRUE(),$W5977="TRUE"),0,1))</f>
        <v/>
      </c>
      <c r="AD5977">
        <f>IF($C5977="","",IF($Z5977="Yes",1,0))</f>
        <v/>
      </c>
      <c r="AE5977">
        <f>IF($AA5977=1,IFERROR(IF(VALUE($C5977)&lt;100000000,VALUE($C5977),1000000000),IFERROR(IF(VALUE(MID($C5977,2,20))&lt;100000000,VALUE(MID($C5977,2,20)),1000000000),1000000000))+ROW()/100000,"")</f>
        <v/>
      </c>
    </row>
    <row r="5978">
      <c r="M5978" s="7">
        <f>IF($C5978="","",L5978*V5978/100)</f>
        <v/>
      </c>
      <c r="N5978" s="11" t="n"/>
      <c r="R5978" s="7" t="n"/>
      <c r="T5978" s="7" t="n"/>
      <c r="U5978" s="7">
        <f>IF($C5978="","",T5978*X5978/100)</f>
        <v/>
      </c>
      <c r="V5978" s="7">
        <f>IF($C5978="","",T5978-U5978)</f>
        <v/>
      </c>
      <c r="X5978">
        <f>IF($C5978="","",IF($AD5978=1,Settings!$C$8,IF($AC5978=1,Settings!$C$6,Settings!$C$7))*100)</f>
        <v/>
      </c>
      <c r="Y5978" s="7">
        <f>IF($C5978="","",V5978-M5978)</f>
        <v/>
      </c>
      <c r="AA5978">
        <f>IF($C5978="","",IF(COUNTIF($C$2:$C5978,$C5978)=1,1,0))</f>
        <v/>
      </c>
      <c r="AB5978">
        <f>IF($AA5978=1,SUMPRODUCT(--($AE$2:$AE$6001&lt;$AE5978))+1,"")</f>
        <v/>
      </c>
      <c r="AC5978">
        <f>IF($C5978="","",IF(OR($W5978=TRUE(),$W5978="TRUE"),0,1))</f>
        <v/>
      </c>
      <c r="AD5978">
        <f>IF($C5978="","",IF($Z5978="Yes",1,0))</f>
        <v/>
      </c>
      <c r="AE5978">
        <f>IF($AA5978=1,IFERROR(IF(VALUE($C5978)&lt;100000000,VALUE($C5978),1000000000),IFERROR(IF(VALUE(MID($C5978,2,20))&lt;100000000,VALUE(MID($C5978,2,20)),1000000000),1000000000))+ROW()/100000,"")</f>
        <v/>
      </c>
    </row>
    <row r="5979">
      <c r="M5979" s="7">
        <f>IF($C5979="","",L5979*V5979/100)</f>
        <v/>
      </c>
      <c r="N5979" s="11" t="n"/>
      <c r="R5979" s="7" t="n"/>
      <c r="T5979" s="7" t="n"/>
      <c r="U5979" s="7">
        <f>IF($C5979="","",T5979*X5979/100)</f>
        <v/>
      </c>
      <c r="V5979" s="7">
        <f>IF($C5979="","",T5979-U5979)</f>
        <v/>
      </c>
      <c r="X5979">
        <f>IF($C5979="","",IF($AD5979=1,Settings!$C$8,IF($AC5979=1,Settings!$C$6,Settings!$C$7))*100)</f>
        <v/>
      </c>
      <c r="Y5979" s="7">
        <f>IF($C5979="","",V5979-M5979)</f>
        <v/>
      </c>
      <c r="AA5979">
        <f>IF($C5979="","",IF(COUNTIF($C$2:$C5979,$C5979)=1,1,0))</f>
        <v/>
      </c>
      <c r="AB5979">
        <f>IF($AA5979=1,SUMPRODUCT(--($AE$2:$AE$6001&lt;$AE5979))+1,"")</f>
        <v/>
      </c>
      <c r="AC5979">
        <f>IF($C5979="","",IF(OR($W5979=TRUE(),$W5979="TRUE"),0,1))</f>
        <v/>
      </c>
      <c r="AD5979">
        <f>IF($C5979="","",IF($Z5979="Yes",1,0))</f>
        <v/>
      </c>
      <c r="AE5979">
        <f>IF($AA5979=1,IFERROR(IF(VALUE($C5979)&lt;100000000,VALUE($C5979),1000000000),IFERROR(IF(VALUE(MID($C5979,2,20))&lt;100000000,VALUE(MID($C5979,2,20)),1000000000),1000000000))+ROW()/100000,"")</f>
        <v/>
      </c>
    </row>
    <row r="5980">
      <c r="M5980" s="7">
        <f>IF($C5980="","",L5980*V5980/100)</f>
        <v/>
      </c>
      <c r="N5980" s="11" t="n"/>
      <c r="R5980" s="7" t="n"/>
      <c r="T5980" s="7" t="n"/>
      <c r="U5980" s="7">
        <f>IF($C5980="","",T5980*X5980/100)</f>
        <v/>
      </c>
      <c r="V5980" s="7">
        <f>IF($C5980="","",T5980-U5980)</f>
        <v/>
      </c>
      <c r="X5980">
        <f>IF($C5980="","",IF($AD5980=1,Settings!$C$8,IF($AC5980=1,Settings!$C$6,Settings!$C$7))*100)</f>
        <v/>
      </c>
      <c r="Y5980" s="7">
        <f>IF($C5980="","",V5980-M5980)</f>
        <v/>
      </c>
      <c r="AA5980">
        <f>IF($C5980="","",IF(COUNTIF($C$2:$C5980,$C5980)=1,1,0))</f>
        <v/>
      </c>
      <c r="AB5980">
        <f>IF($AA5980=1,SUMPRODUCT(--($AE$2:$AE$6001&lt;$AE5980))+1,"")</f>
        <v/>
      </c>
      <c r="AC5980">
        <f>IF($C5980="","",IF(OR($W5980=TRUE(),$W5980="TRUE"),0,1))</f>
        <v/>
      </c>
      <c r="AD5980">
        <f>IF($C5980="","",IF($Z5980="Yes",1,0))</f>
        <v/>
      </c>
      <c r="AE5980">
        <f>IF($AA5980=1,IFERROR(IF(VALUE($C5980)&lt;100000000,VALUE($C5980),1000000000),IFERROR(IF(VALUE(MID($C5980,2,20))&lt;100000000,VALUE(MID($C5980,2,20)),1000000000),1000000000))+ROW()/100000,"")</f>
        <v/>
      </c>
    </row>
    <row r="5981">
      <c r="M5981" s="7">
        <f>IF($C5981="","",L5981*V5981/100)</f>
        <v/>
      </c>
      <c r="N5981" s="11" t="n"/>
      <c r="R5981" s="7" t="n"/>
      <c r="T5981" s="7" t="n"/>
      <c r="U5981" s="7">
        <f>IF($C5981="","",T5981*X5981/100)</f>
        <v/>
      </c>
      <c r="V5981" s="7">
        <f>IF($C5981="","",T5981-U5981)</f>
        <v/>
      </c>
      <c r="X5981">
        <f>IF($C5981="","",IF($AD5981=1,Settings!$C$8,IF($AC5981=1,Settings!$C$6,Settings!$C$7))*100)</f>
        <v/>
      </c>
      <c r="Y5981" s="7">
        <f>IF($C5981="","",V5981-M5981)</f>
        <v/>
      </c>
      <c r="AA5981">
        <f>IF($C5981="","",IF(COUNTIF($C$2:$C5981,$C5981)=1,1,0))</f>
        <v/>
      </c>
      <c r="AB5981">
        <f>IF($AA5981=1,SUMPRODUCT(--($AE$2:$AE$6001&lt;$AE5981))+1,"")</f>
        <v/>
      </c>
      <c r="AC5981">
        <f>IF($C5981="","",IF(OR($W5981=TRUE(),$W5981="TRUE"),0,1))</f>
        <v/>
      </c>
      <c r="AD5981">
        <f>IF($C5981="","",IF($Z5981="Yes",1,0))</f>
        <v/>
      </c>
      <c r="AE5981">
        <f>IF($AA5981=1,IFERROR(IF(VALUE($C5981)&lt;100000000,VALUE($C5981),1000000000),IFERROR(IF(VALUE(MID($C5981,2,20))&lt;100000000,VALUE(MID($C5981,2,20)),1000000000),1000000000))+ROW()/100000,"")</f>
        <v/>
      </c>
    </row>
    <row r="5982">
      <c r="M5982" s="7">
        <f>IF($C5982="","",L5982*V5982/100)</f>
        <v/>
      </c>
      <c r="N5982" s="11" t="n"/>
      <c r="R5982" s="7" t="n"/>
      <c r="T5982" s="7" t="n"/>
      <c r="U5982" s="7">
        <f>IF($C5982="","",T5982*X5982/100)</f>
        <v/>
      </c>
      <c r="V5982" s="7">
        <f>IF($C5982="","",T5982-U5982)</f>
        <v/>
      </c>
      <c r="X5982">
        <f>IF($C5982="","",IF($AD5982=1,Settings!$C$8,IF($AC5982=1,Settings!$C$6,Settings!$C$7))*100)</f>
        <v/>
      </c>
      <c r="Y5982" s="7">
        <f>IF($C5982="","",V5982-M5982)</f>
        <v/>
      </c>
      <c r="AA5982">
        <f>IF($C5982="","",IF(COUNTIF($C$2:$C5982,$C5982)=1,1,0))</f>
        <v/>
      </c>
      <c r="AB5982">
        <f>IF($AA5982=1,SUMPRODUCT(--($AE$2:$AE$6001&lt;$AE5982))+1,"")</f>
        <v/>
      </c>
      <c r="AC5982">
        <f>IF($C5982="","",IF(OR($W5982=TRUE(),$W5982="TRUE"),0,1))</f>
        <v/>
      </c>
      <c r="AD5982">
        <f>IF($C5982="","",IF($Z5982="Yes",1,0))</f>
        <v/>
      </c>
      <c r="AE5982">
        <f>IF($AA5982=1,IFERROR(IF(VALUE($C5982)&lt;100000000,VALUE($C5982),1000000000),IFERROR(IF(VALUE(MID($C5982,2,20))&lt;100000000,VALUE(MID($C5982,2,20)),1000000000),1000000000))+ROW()/100000,"")</f>
        <v/>
      </c>
    </row>
    <row r="5983">
      <c r="M5983" s="7">
        <f>IF($C5983="","",L5983*V5983/100)</f>
        <v/>
      </c>
      <c r="N5983" s="11" t="n"/>
      <c r="R5983" s="7" t="n"/>
      <c r="T5983" s="7" t="n"/>
      <c r="U5983" s="7">
        <f>IF($C5983="","",T5983*X5983/100)</f>
        <v/>
      </c>
      <c r="V5983" s="7">
        <f>IF($C5983="","",T5983-U5983)</f>
        <v/>
      </c>
      <c r="X5983">
        <f>IF($C5983="","",IF($AD5983=1,Settings!$C$8,IF($AC5983=1,Settings!$C$6,Settings!$C$7))*100)</f>
        <v/>
      </c>
      <c r="Y5983" s="7">
        <f>IF($C5983="","",V5983-M5983)</f>
        <v/>
      </c>
      <c r="AA5983">
        <f>IF($C5983="","",IF(COUNTIF($C$2:$C5983,$C5983)=1,1,0))</f>
        <v/>
      </c>
      <c r="AB5983">
        <f>IF($AA5983=1,SUMPRODUCT(--($AE$2:$AE$6001&lt;$AE5983))+1,"")</f>
        <v/>
      </c>
      <c r="AC5983">
        <f>IF($C5983="","",IF(OR($W5983=TRUE(),$W5983="TRUE"),0,1))</f>
        <v/>
      </c>
      <c r="AD5983">
        <f>IF($C5983="","",IF($Z5983="Yes",1,0))</f>
        <v/>
      </c>
      <c r="AE5983">
        <f>IF($AA5983=1,IFERROR(IF(VALUE($C5983)&lt;100000000,VALUE($C5983),1000000000),IFERROR(IF(VALUE(MID($C5983,2,20))&lt;100000000,VALUE(MID($C5983,2,20)),1000000000),1000000000))+ROW()/100000,"")</f>
        <v/>
      </c>
    </row>
    <row r="5984">
      <c r="M5984" s="7">
        <f>IF($C5984="","",L5984*V5984/100)</f>
        <v/>
      </c>
      <c r="N5984" s="11" t="n"/>
      <c r="R5984" s="7" t="n"/>
      <c r="T5984" s="7" t="n"/>
      <c r="U5984" s="7">
        <f>IF($C5984="","",T5984*X5984/100)</f>
        <v/>
      </c>
      <c r="V5984" s="7">
        <f>IF($C5984="","",T5984-U5984)</f>
        <v/>
      </c>
      <c r="X5984">
        <f>IF($C5984="","",IF($AD5984=1,Settings!$C$8,IF($AC5984=1,Settings!$C$6,Settings!$C$7))*100)</f>
        <v/>
      </c>
      <c r="Y5984" s="7">
        <f>IF($C5984="","",V5984-M5984)</f>
        <v/>
      </c>
      <c r="AA5984">
        <f>IF($C5984="","",IF(COUNTIF($C$2:$C5984,$C5984)=1,1,0))</f>
        <v/>
      </c>
      <c r="AB5984">
        <f>IF($AA5984=1,SUMPRODUCT(--($AE$2:$AE$6001&lt;$AE5984))+1,"")</f>
        <v/>
      </c>
      <c r="AC5984">
        <f>IF($C5984="","",IF(OR($W5984=TRUE(),$W5984="TRUE"),0,1))</f>
        <v/>
      </c>
      <c r="AD5984">
        <f>IF($C5984="","",IF($Z5984="Yes",1,0))</f>
        <v/>
      </c>
      <c r="AE5984">
        <f>IF($AA5984=1,IFERROR(IF(VALUE($C5984)&lt;100000000,VALUE($C5984),1000000000),IFERROR(IF(VALUE(MID($C5984,2,20))&lt;100000000,VALUE(MID($C5984,2,20)),1000000000),1000000000))+ROW()/100000,"")</f>
        <v/>
      </c>
    </row>
    <row r="5985">
      <c r="M5985" s="7">
        <f>IF($C5985="","",L5985*V5985/100)</f>
        <v/>
      </c>
      <c r="N5985" s="11" t="n"/>
      <c r="R5985" s="7" t="n"/>
      <c r="T5985" s="7" t="n"/>
      <c r="U5985" s="7">
        <f>IF($C5985="","",T5985*X5985/100)</f>
        <v/>
      </c>
      <c r="V5985" s="7">
        <f>IF($C5985="","",T5985-U5985)</f>
        <v/>
      </c>
      <c r="X5985">
        <f>IF($C5985="","",IF($AD5985=1,Settings!$C$8,IF($AC5985=1,Settings!$C$6,Settings!$C$7))*100)</f>
        <v/>
      </c>
      <c r="Y5985" s="7">
        <f>IF($C5985="","",V5985-M5985)</f>
        <v/>
      </c>
      <c r="AA5985">
        <f>IF($C5985="","",IF(COUNTIF($C$2:$C5985,$C5985)=1,1,0))</f>
        <v/>
      </c>
      <c r="AB5985">
        <f>IF($AA5985=1,SUMPRODUCT(--($AE$2:$AE$6001&lt;$AE5985))+1,"")</f>
        <v/>
      </c>
      <c r="AC5985">
        <f>IF($C5985="","",IF(OR($W5985=TRUE(),$W5985="TRUE"),0,1))</f>
        <v/>
      </c>
      <c r="AD5985">
        <f>IF($C5985="","",IF($Z5985="Yes",1,0))</f>
        <v/>
      </c>
      <c r="AE5985">
        <f>IF($AA5985=1,IFERROR(IF(VALUE($C5985)&lt;100000000,VALUE($C5985),1000000000),IFERROR(IF(VALUE(MID($C5985,2,20))&lt;100000000,VALUE(MID($C5985,2,20)),1000000000),1000000000))+ROW()/100000,"")</f>
        <v/>
      </c>
    </row>
    <row r="5986">
      <c r="M5986" s="7">
        <f>IF($C5986="","",L5986*V5986/100)</f>
        <v/>
      </c>
      <c r="N5986" s="11" t="n"/>
      <c r="R5986" s="7" t="n"/>
      <c r="T5986" s="7" t="n"/>
      <c r="U5986" s="7">
        <f>IF($C5986="","",T5986*X5986/100)</f>
        <v/>
      </c>
      <c r="V5986" s="7">
        <f>IF($C5986="","",T5986-U5986)</f>
        <v/>
      </c>
      <c r="X5986">
        <f>IF($C5986="","",IF($AD5986=1,Settings!$C$8,IF($AC5986=1,Settings!$C$6,Settings!$C$7))*100)</f>
        <v/>
      </c>
      <c r="Y5986" s="7">
        <f>IF($C5986="","",V5986-M5986)</f>
        <v/>
      </c>
      <c r="AA5986">
        <f>IF($C5986="","",IF(COUNTIF($C$2:$C5986,$C5986)=1,1,0))</f>
        <v/>
      </c>
      <c r="AB5986">
        <f>IF($AA5986=1,SUMPRODUCT(--($AE$2:$AE$6001&lt;$AE5986))+1,"")</f>
        <v/>
      </c>
      <c r="AC5986">
        <f>IF($C5986="","",IF(OR($W5986=TRUE(),$W5986="TRUE"),0,1))</f>
        <v/>
      </c>
      <c r="AD5986">
        <f>IF($C5986="","",IF($Z5986="Yes",1,0))</f>
        <v/>
      </c>
      <c r="AE5986">
        <f>IF($AA5986=1,IFERROR(IF(VALUE($C5986)&lt;100000000,VALUE($C5986),1000000000),IFERROR(IF(VALUE(MID($C5986,2,20))&lt;100000000,VALUE(MID($C5986,2,20)),1000000000),1000000000))+ROW()/100000,"")</f>
        <v/>
      </c>
    </row>
    <row r="5987">
      <c r="M5987" s="7">
        <f>IF($C5987="","",L5987*V5987/100)</f>
        <v/>
      </c>
      <c r="N5987" s="11" t="n"/>
      <c r="R5987" s="7" t="n"/>
      <c r="T5987" s="7" t="n"/>
      <c r="U5987" s="7">
        <f>IF($C5987="","",T5987*X5987/100)</f>
        <v/>
      </c>
      <c r="V5987" s="7">
        <f>IF($C5987="","",T5987-U5987)</f>
        <v/>
      </c>
      <c r="X5987">
        <f>IF($C5987="","",IF($AD5987=1,Settings!$C$8,IF($AC5987=1,Settings!$C$6,Settings!$C$7))*100)</f>
        <v/>
      </c>
      <c r="Y5987" s="7">
        <f>IF($C5987="","",V5987-M5987)</f>
        <v/>
      </c>
      <c r="AA5987">
        <f>IF($C5987="","",IF(COUNTIF($C$2:$C5987,$C5987)=1,1,0))</f>
        <v/>
      </c>
      <c r="AB5987">
        <f>IF($AA5987=1,SUMPRODUCT(--($AE$2:$AE$6001&lt;$AE5987))+1,"")</f>
        <v/>
      </c>
      <c r="AC5987">
        <f>IF($C5987="","",IF(OR($W5987=TRUE(),$W5987="TRUE"),0,1))</f>
        <v/>
      </c>
      <c r="AD5987">
        <f>IF($C5987="","",IF($Z5987="Yes",1,0))</f>
        <v/>
      </c>
      <c r="AE5987">
        <f>IF($AA5987=1,IFERROR(IF(VALUE($C5987)&lt;100000000,VALUE($C5987),1000000000),IFERROR(IF(VALUE(MID($C5987,2,20))&lt;100000000,VALUE(MID($C5987,2,20)),1000000000),1000000000))+ROW()/100000,"")</f>
        <v/>
      </c>
    </row>
    <row r="5988">
      <c r="M5988" s="7">
        <f>IF($C5988="","",L5988*V5988/100)</f>
        <v/>
      </c>
      <c r="N5988" s="11" t="n"/>
      <c r="R5988" s="7" t="n"/>
      <c r="T5988" s="7" t="n"/>
      <c r="U5988" s="7">
        <f>IF($C5988="","",T5988*X5988/100)</f>
        <v/>
      </c>
      <c r="V5988" s="7">
        <f>IF($C5988="","",T5988-U5988)</f>
        <v/>
      </c>
      <c r="X5988">
        <f>IF($C5988="","",IF($AD5988=1,Settings!$C$8,IF($AC5988=1,Settings!$C$6,Settings!$C$7))*100)</f>
        <v/>
      </c>
      <c r="Y5988" s="7">
        <f>IF($C5988="","",V5988-M5988)</f>
        <v/>
      </c>
      <c r="AA5988">
        <f>IF($C5988="","",IF(COUNTIF($C$2:$C5988,$C5988)=1,1,0))</f>
        <v/>
      </c>
      <c r="AB5988">
        <f>IF($AA5988=1,SUMPRODUCT(--($AE$2:$AE$6001&lt;$AE5988))+1,"")</f>
        <v/>
      </c>
      <c r="AC5988">
        <f>IF($C5988="","",IF(OR($W5988=TRUE(),$W5988="TRUE"),0,1))</f>
        <v/>
      </c>
      <c r="AD5988">
        <f>IF($C5988="","",IF($Z5988="Yes",1,0))</f>
        <v/>
      </c>
      <c r="AE5988">
        <f>IF($AA5988=1,IFERROR(IF(VALUE($C5988)&lt;100000000,VALUE($C5988),1000000000),IFERROR(IF(VALUE(MID($C5988,2,20))&lt;100000000,VALUE(MID($C5988,2,20)),1000000000),1000000000))+ROW()/100000,"")</f>
        <v/>
      </c>
    </row>
    <row r="5989">
      <c r="M5989" s="7">
        <f>IF($C5989="","",L5989*V5989/100)</f>
        <v/>
      </c>
      <c r="N5989" s="11" t="n"/>
      <c r="R5989" s="7" t="n"/>
      <c r="T5989" s="7" t="n"/>
      <c r="U5989" s="7">
        <f>IF($C5989="","",T5989*X5989/100)</f>
        <v/>
      </c>
      <c r="V5989" s="7">
        <f>IF($C5989="","",T5989-U5989)</f>
        <v/>
      </c>
      <c r="X5989">
        <f>IF($C5989="","",IF($AD5989=1,Settings!$C$8,IF($AC5989=1,Settings!$C$6,Settings!$C$7))*100)</f>
        <v/>
      </c>
      <c r="Y5989" s="7">
        <f>IF($C5989="","",V5989-M5989)</f>
        <v/>
      </c>
      <c r="AA5989">
        <f>IF($C5989="","",IF(COUNTIF($C$2:$C5989,$C5989)=1,1,0))</f>
        <v/>
      </c>
      <c r="AB5989">
        <f>IF($AA5989=1,SUMPRODUCT(--($AE$2:$AE$6001&lt;$AE5989))+1,"")</f>
        <v/>
      </c>
      <c r="AC5989">
        <f>IF($C5989="","",IF(OR($W5989=TRUE(),$W5989="TRUE"),0,1))</f>
        <v/>
      </c>
      <c r="AD5989">
        <f>IF($C5989="","",IF($Z5989="Yes",1,0))</f>
        <v/>
      </c>
      <c r="AE5989">
        <f>IF($AA5989=1,IFERROR(IF(VALUE($C5989)&lt;100000000,VALUE($C5989),1000000000),IFERROR(IF(VALUE(MID($C5989,2,20))&lt;100000000,VALUE(MID($C5989,2,20)),1000000000),1000000000))+ROW()/100000,"")</f>
        <v/>
      </c>
    </row>
    <row r="5990">
      <c r="M5990" s="7">
        <f>IF($C5990="","",L5990*V5990/100)</f>
        <v/>
      </c>
      <c r="N5990" s="11" t="n"/>
      <c r="R5990" s="7" t="n"/>
      <c r="T5990" s="7" t="n"/>
      <c r="U5990" s="7">
        <f>IF($C5990="","",T5990*X5990/100)</f>
        <v/>
      </c>
      <c r="V5990" s="7">
        <f>IF($C5990="","",T5990-U5990)</f>
        <v/>
      </c>
      <c r="X5990">
        <f>IF($C5990="","",IF($AD5990=1,Settings!$C$8,IF($AC5990=1,Settings!$C$6,Settings!$C$7))*100)</f>
        <v/>
      </c>
      <c r="Y5990" s="7">
        <f>IF($C5990="","",V5990-M5990)</f>
        <v/>
      </c>
      <c r="AA5990">
        <f>IF($C5990="","",IF(COUNTIF($C$2:$C5990,$C5990)=1,1,0))</f>
        <v/>
      </c>
      <c r="AB5990">
        <f>IF($AA5990=1,SUMPRODUCT(--($AE$2:$AE$6001&lt;$AE5990))+1,"")</f>
        <v/>
      </c>
      <c r="AC5990">
        <f>IF($C5990="","",IF(OR($W5990=TRUE(),$W5990="TRUE"),0,1))</f>
        <v/>
      </c>
      <c r="AD5990">
        <f>IF($C5990="","",IF($Z5990="Yes",1,0))</f>
        <v/>
      </c>
      <c r="AE5990">
        <f>IF($AA5990=1,IFERROR(IF(VALUE($C5990)&lt;100000000,VALUE($C5990),1000000000),IFERROR(IF(VALUE(MID($C5990,2,20))&lt;100000000,VALUE(MID($C5990,2,20)),1000000000),1000000000))+ROW()/100000,"")</f>
        <v/>
      </c>
    </row>
    <row r="5991">
      <c r="M5991" s="7">
        <f>IF($C5991="","",L5991*V5991/100)</f>
        <v/>
      </c>
      <c r="N5991" s="11" t="n"/>
      <c r="R5991" s="7" t="n"/>
      <c r="T5991" s="7" t="n"/>
      <c r="U5991" s="7">
        <f>IF($C5991="","",T5991*X5991/100)</f>
        <v/>
      </c>
      <c r="V5991" s="7">
        <f>IF($C5991="","",T5991-U5991)</f>
        <v/>
      </c>
      <c r="X5991">
        <f>IF($C5991="","",IF($AD5991=1,Settings!$C$8,IF($AC5991=1,Settings!$C$6,Settings!$C$7))*100)</f>
        <v/>
      </c>
      <c r="Y5991" s="7">
        <f>IF($C5991="","",V5991-M5991)</f>
        <v/>
      </c>
      <c r="AA5991">
        <f>IF($C5991="","",IF(COUNTIF($C$2:$C5991,$C5991)=1,1,0))</f>
        <v/>
      </c>
      <c r="AB5991">
        <f>IF($AA5991=1,SUMPRODUCT(--($AE$2:$AE$6001&lt;$AE5991))+1,"")</f>
        <v/>
      </c>
      <c r="AC5991">
        <f>IF($C5991="","",IF(OR($W5991=TRUE(),$W5991="TRUE"),0,1))</f>
        <v/>
      </c>
      <c r="AD5991">
        <f>IF($C5991="","",IF($Z5991="Yes",1,0))</f>
        <v/>
      </c>
      <c r="AE5991">
        <f>IF($AA5991=1,IFERROR(IF(VALUE($C5991)&lt;100000000,VALUE($C5991),1000000000),IFERROR(IF(VALUE(MID($C5991,2,20))&lt;100000000,VALUE(MID($C5991,2,20)),1000000000),1000000000))+ROW()/100000,"")</f>
        <v/>
      </c>
    </row>
    <row r="5992">
      <c r="M5992" s="7">
        <f>IF($C5992="","",L5992*V5992/100)</f>
        <v/>
      </c>
      <c r="N5992" s="11" t="n"/>
      <c r="R5992" s="7" t="n"/>
      <c r="T5992" s="7" t="n"/>
      <c r="U5992" s="7">
        <f>IF($C5992="","",T5992*X5992/100)</f>
        <v/>
      </c>
      <c r="V5992" s="7">
        <f>IF($C5992="","",T5992-U5992)</f>
        <v/>
      </c>
      <c r="X5992">
        <f>IF($C5992="","",IF($AD5992=1,Settings!$C$8,IF($AC5992=1,Settings!$C$6,Settings!$C$7))*100)</f>
        <v/>
      </c>
      <c r="Y5992" s="7">
        <f>IF($C5992="","",V5992-M5992)</f>
        <v/>
      </c>
      <c r="AA5992">
        <f>IF($C5992="","",IF(COUNTIF($C$2:$C5992,$C5992)=1,1,0))</f>
        <v/>
      </c>
      <c r="AB5992">
        <f>IF($AA5992=1,SUMPRODUCT(--($AE$2:$AE$6001&lt;$AE5992))+1,"")</f>
        <v/>
      </c>
      <c r="AC5992">
        <f>IF($C5992="","",IF(OR($W5992=TRUE(),$W5992="TRUE"),0,1))</f>
        <v/>
      </c>
      <c r="AD5992">
        <f>IF($C5992="","",IF($Z5992="Yes",1,0))</f>
        <v/>
      </c>
      <c r="AE5992">
        <f>IF($AA5992=1,IFERROR(IF(VALUE($C5992)&lt;100000000,VALUE($C5992),1000000000),IFERROR(IF(VALUE(MID($C5992,2,20))&lt;100000000,VALUE(MID($C5992,2,20)),1000000000),1000000000))+ROW()/100000,"")</f>
        <v/>
      </c>
    </row>
    <row r="5993">
      <c r="M5993" s="7">
        <f>IF($C5993="","",L5993*V5993/100)</f>
        <v/>
      </c>
      <c r="N5993" s="11" t="n"/>
      <c r="R5993" s="7" t="n"/>
      <c r="T5993" s="7" t="n"/>
      <c r="U5993" s="7">
        <f>IF($C5993="","",T5993*X5993/100)</f>
        <v/>
      </c>
      <c r="V5993" s="7">
        <f>IF($C5993="","",T5993-U5993)</f>
        <v/>
      </c>
      <c r="X5993">
        <f>IF($C5993="","",IF($AD5993=1,Settings!$C$8,IF($AC5993=1,Settings!$C$6,Settings!$C$7))*100)</f>
        <v/>
      </c>
      <c r="Y5993" s="7">
        <f>IF($C5993="","",V5993-M5993)</f>
        <v/>
      </c>
      <c r="AA5993">
        <f>IF($C5993="","",IF(COUNTIF($C$2:$C5993,$C5993)=1,1,0))</f>
        <v/>
      </c>
      <c r="AB5993">
        <f>IF($AA5993=1,SUMPRODUCT(--($AE$2:$AE$6001&lt;$AE5993))+1,"")</f>
        <v/>
      </c>
      <c r="AC5993">
        <f>IF($C5993="","",IF(OR($W5993=TRUE(),$W5993="TRUE"),0,1))</f>
        <v/>
      </c>
      <c r="AD5993">
        <f>IF($C5993="","",IF($Z5993="Yes",1,0))</f>
        <v/>
      </c>
      <c r="AE5993">
        <f>IF($AA5993=1,IFERROR(IF(VALUE($C5993)&lt;100000000,VALUE($C5993),1000000000),IFERROR(IF(VALUE(MID($C5993,2,20))&lt;100000000,VALUE(MID($C5993,2,20)),1000000000),1000000000))+ROW()/100000,"")</f>
        <v/>
      </c>
    </row>
    <row r="5994">
      <c r="M5994" s="7">
        <f>IF($C5994="","",L5994*V5994/100)</f>
        <v/>
      </c>
      <c r="N5994" s="11" t="n"/>
      <c r="R5994" s="7" t="n"/>
      <c r="T5994" s="7" t="n"/>
      <c r="U5994" s="7">
        <f>IF($C5994="","",T5994*X5994/100)</f>
        <v/>
      </c>
      <c r="V5994" s="7">
        <f>IF($C5994="","",T5994-U5994)</f>
        <v/>
      </c>
      <c r="X5994">
        <f>IF($C5994="","",IF($AD5994=1,Settings!$C$8,IF($AC5994=1,Settings!$C$6,Settings!$C$7))*100)</f>
        <v/>
      </c>
      <c r="Y5994" s="7">
        <f>IF($C5994="","",V5994-M5994)</f>
        <v/>
      </c>
      <c r="AA5994">
        <f>IF($C5994="","",IF(COUNTIF($C$2:$C5994,$C5994)=1,1,0))</f>
        <v/>
      </c>
      <c r="AB5994">
        <f>IF($AA5994=1,SUMPRODUCT(--($AE$2:$AE$6001&lt;$AE5994))+1,"")</f>
        <v/>
      </c>
      <c r="AC5994">
        <f>IF($C5994="","",IF(OR($W5994=TRUE(),$W5994="TRUE"),0,1))</f>
        <v/>
      </c>
      <c r="AD5994">
        <f>IF($C5994="","",IF($Z5994="Yes",1,0))</f>
        <v/>
      </c>
      <c r="AE5994">
        <f>IF($AA5994=1,IFERROR(IF(VALUE($C5994)&lt;100000000,VALUE($C5994),1000000000),IFERROR(IF(VALUE(MID($C5994,2,20))&lt;100000000,VALUE(MID($C5994,2,20)),1000000000),1000000000))+ROW()/100000,"")</f>
        <v/>
      </c>
    </row>
    <row r="5995">
      <c r="M5995" s="7">
        <f>IF($C5995="","",L5995*V5995/100)</f>
        <v/>
      </c>
      <c r="N5995" s="11" t="n"/>
      <c r="R5995" s="7" t="n"/>
      <c r="T5995" s="7" t="n"/>
      <c r="U5995" s="7">
        <f>IF($C5995="","",T5995*X5995/100)</f>
        <v/>
      </c>
      <c r="V5995" s="7">
        <f>IF($C5995="","",T5995-U5995)</f>
        <v/>
      </c>
      <c r="X5995">
        <f>IF($C5995="","",IF($AD5995=1,Settings!$C$8,IF($AC5995=1,Settings!$C$6,Settings!$C$7))*100)</f>
        <v/>
      </c>
      <c r="Y5995" s="7">
        <f>IF($C5995="","",V5995-M5995)</f>
        <v/>
      </c>
      <c r="AA5995">
        <f>IF($C5995="","",IF(COUNTIF($C$2:$C5995,$C5995)=1,1,0))</f>
        <v/>
      </c>
      <c r="AB5995">
        <f>IF($AA5995=1,SUMPRODUCT(--($AE$2:$AE$6001&lt;$AE5995))+1,"")</f>
        <v/>
      </c>
      <c r="AC5995">
        <f>IF($C5995="","",IF(OR($W5995=TRUE(),$W5995="TRUE"),0,1))</f>
        <v/>
      </c>
      <c r="AD5995">
        <f>IF($C5995="","",IF($Z5995="Yes",1,0))</f>
        <v/>
      </c>
      <c r="AE5995">
        <f>IF($AA5995=1,IFERROR(IF(VALUE($C5995)&lt;100000000,VALUE($C5995),1000000000),IFERROR(IF(VALUE(MID($C5995,2,20))&lt;100000000,VALUE(MID($C5995,2,20)),1000000000),1000000000))+ROW()/100000,"")</f>
        <v/>
      </c>
    </row>
    <row r="5996">
      <c r="M5996" s="7">
        <f>IF($C5996="","",L5996*V5996/100)</f>
        <v/>
      </c>
      <c r="N5996" s="11" t="n"/>
      <c r="R5996" s="7" t="n"/>
      <c r="T5996" s="7" t="n"/>
      <c r="U5996" s="7">
        <f>IF($C5996="","",T5996*X5996/100)</f>
        <v/>
      </c>
      <c r="V5996" s="7">
        <f>IF($C5996="","",T5996-U5996)</f>
        <v/>
      </c>
      <c r="X5996">
        <f>IF($C5996="","",IF($AD5996=1,Settings!$C$8,IF($AC5996=1,Settings!$C$6,Settings!$C$7))*100)</f>
        <v/>
      </c>
      <c r="Y5996" s="7">
        <f>IF($C5996="","",V5996-M5996)</f>
        <v/>
      </c>
      <c r="AA5996">
        <f>IF($C5996="","",IF(COUNTIF($C$2:$C5996,$C5996)=1,1,0))</f>
        <v/>
      </c>
      <c r="AB5996">
        <f>IF($AA5996=1,SUMPRODUCT(--($AE$2:$AE$6001&lt;$AE5996))+1,"")</f>
        <v/>
      </c>
      <c r="AC5996">
        <f>IF($C5996="","",IF(OR($W5996=TRUE(),$W5996="TRUE"),0,1))</f>
        <v/>
      </c>
      <c r="AD5996">
        <f>IF($C5996="","",IF($Z5996="Yes",1,0))</f>
        <v/>
      </c>
      <c r="AE5996">
        <f>IF($AA5996=1,IFERROR(IF(VALUE($C5996)&lt;100000000,VALUE($C5996),1000000000),IFERROR(IF(VALUE(MID($C5996,2,20))&lt;100000000,VALUE(MID($C5996,2,20)),1000000000),1000000000))+ROW()/100000,"")</f>
        <v/>
      </c>
    </row>
    <row r="5997">
      <c r="M5997" s="7">
        <f>IF($C5997="","",L5997*V5997/100)</f>
        <v/>
      </c>
      <c r="N5997" s="11" t="n"/>
      <c r="R5997" s="7" t="n"/>
      <c r="T5997" s="7" t="n"/>
      <c r="U5997" s="7">
        <f>IF($C5997="","",T5997*X5997/100)</f>
        <v/>
      </c>
      <c r="V5997" s="7">
        <f>IF($C5997="","",T5997-U5997)</f>
        <v/>
      </c>
      <c r="X5997">
        <f>IF($C5997="","",IF($AD5997=1,Settings!$C$8,IF($AC5997=1,Settings!$C$6,Settings!$C$7))*100)</f>
        <v/>
      </c>
      <c r="Y5997" s="7">
        <f>IF($C5997="","",V5997-M5997)</f>
        <v/>
      </c>
      <c r="AA5997">
        <f>IF($C5997="","",IF(COUNTIF($C$2:$C5997,$C5997)=1,1,0))</f>
        <v/>
      </c>
      <c r="AB5997">
        <f>IF($AA5997=1,SUMPRODUCT(--($AE$2:$AE$6001&lt;$AE5997))+1,"")</f>
        <v/>
      </c>
      <c r="AC5997">
        <f>IF($C5997="","",IF(OR($W5997=TRUE(),$W5997="TRUE"),0,1))</f>
        <v/>
      </c>
      <c r="AD5997">
        <f>IF($C5997="","",IF($Z5997="Yes",1,0))</f>
        <v/>
      </c>
      <c r="AE5997">
        <f>IF($AA5997=1,IFERROR(IF(VALUE($C5997)&lt;100000000,VALUE($C5997),1000000000),IFERROR(IF(VALUE(MID($C5997,2,20))&lt;100000000,VALUE(MID($C5997,2,20)),1000000000),1000000000))+ROW()/100000,"")</f>
        <v/>
      </c>
    </row>
    <row r="5998">
      <c r="M5998" s="7">
        <f>IF($C5998="","",L5998*V5998/100)</f>
        <v/>
      </c>
      <c r="N5998" s="11" t="n"/>
      <c r="R5998" s="7" t="n"/>
      <c r="T5998" s="7" t="n"/>
      <c r="U5998" s="7">
        <f>IF($C5998="","",T5998*X5998/100)</f>
        <v/>
      </c>
      <c r="V5998" s="7">
        <f>IF($C5998="","",T5998-U5998)</f>
        <v/>
      </c>
      <c r="X5998">
        <f>IF($C5998="","",IF($AD5998=1,Settings!$C$8,IF($AC5998=1,Settings!$C$6,Settings!$C$7))*100)</f>
        <v/>
      </c>
      <c r="Y5998" s="7">
        <f>IF($C5998="","",V5998-M5998)</f>
        <v/>
      </c>
      <c r="AA5998">
        <f>IF($C5998="","",IF(COUNTIF($C$2:$C5998,$C5998)=1,1,0))</f>
        <v/>
      </c>
      <c r="AB5998">
        <f>IF($AA5998=1,SUMPRODUCT(--($AE$2:$AE$6001&lt;$AE5998))+1,"")</f>
        <v/>
      </c>
      <c r="AC5998">
        <f>IF($C5998="","",IF(OR($W5998=TRUE(),$W5998="TRUE"),0,1))</f>
        <v/>
      </c>
      <c r="AD5998">
        <f>IF($C5998="","",IF($Z5998="Yes",1,0))</f>
        <v/>
      </c>
      <c r="AE5998">
        <f>IF($AA5998=1,IFERROR(IF(VALUE($C5998)&lt;100000000,VALUE($C5998),1000000000),IFERROR(IF(VALUE(MID($C5998,2,20))&lt;100000000,VALUE(MID($C5998,2,20)),1000000000),1000000000))+ROW()/100000,"")</f>
        <v/>
      </c>
    </row>
    <row r="5999">
      <c r="M5999" s="7">
        <f>IF($C5999="","",L5999*V5999/100)</f>
        <v/>
      </c>
      <c r="N5999" s="11" t="n"/>
      <c r="R5999" s="7" t="n"/>
      <c r="T5999" s="7" t="n"/>
      <c r="U5999" s="7">
        <f>IF($C5999="","",T5999*X5999/100)</f>
        <v/>
      </c>
      <c r="V5999" s="7">
        <f>IF($C5999="","",T5999-U5999)</f>
        <v/>
      </c>
      <c r="X5999">
        <f>IF($C5999="","",IF($AD5999=1,Settings!$C$8,IF($AC5999=1,Settings!$C$6,Settings!$C$7))*100)</f>
        <v/>
      </c>
      <c r="Y5999" s="7">
        <f>IF($C5999="","",V5999-M5999)</f>
        <v/>
      </c>
      <c r="AA5999">
        <f>IF($C5999="","",IF(COUNTIF($C$2:$C5999,$C5999)=1,1,0))</f>
        <v/>
      </c>
      <c r="AB5999">
        <f>IF($AA5999=1,SUMPRODUCT(--($AE$2:$AE$6001&lt;$AE5999))+1,"")</f>
        <v/>
      </c>
      <c r="AC5999">
        <f>IF($C5999="","",IF(OR($W5999=TRUE(),$W5999="TRUE"),0,1))</f>
        <v/>
      </c>
      <c r="AD5999">
        <f>IF($C5999="","",IF($Z5999="Yes",1,0))</f>
        <v/>
      </c>
      <c r="AE5999">
        <f>IF($AA5999=1,IFERROR(IF(VALUE($C5999)&lt;100000000,VALUE($C5999),1000000000),IFERROR(IF(VALUE(MID($C5999,2,20))&lt;100000000,VALUE(MID($C5999,2,20)),1000000000),1000000000))+ROW()/100000,"")</f>
        <v/>
      </c>
    </row>
    <row r="6000">
      <c r="M6000" s="7">
        <f>IF($C6000="","",L6000*V6000/100)</f>
        <v/>
      </c>
      <c r="N6000" s="11" t="n"/>
      <c r="R6000" s="7" t="n"/>
      <c r="T6000" s="7" t="n"/>
      <c r="U6000" s="7">
        <f>IF($C6000="","",T6000*X6000/100)</f>
        <v/>
      </c>
      <c r="V6000" s="7">
        <f>IF($C6000="","",T6000-U6000)</f>
        <v/>
      </c>
      <c r="X6000">
        <f>IF($C6000="","",IF($AD6000=1,Settings!$C$8,IF($AC6000=1,Settings!$C$6,Settings!$C$7))*100)</f>
        <v/>
      </c>
      <c r="Y6000" s="7">
        <f>IF($C6000="","",V6000-M6000)</f>
        <v/>
      </c>
      <c r="AA6000">
        <f>IF($C6000="","",IF(COUNTIF($C$2:$C6000,$C6000)=1,1,0))</f>
        <v/>
      </c>
      <c r="AB6000">
        <f>IF($AA6000=1,SUMPRODUCT(--($AE$2:$AE$6001&lt;$AE6000))+1,"")</f>
        <v/>
      </c>
      <c r="AC6000">
        <f>IF($C6000="","",IF(OR($W6000=TRUE(),$W6000="TRUE"),0,1))</f>
        <v/>
      </c>
      <c r="AD6000">
        <f>IF($C6000="","",IF($Z6000="Yes",1,0))</f>
        <v/>
      </c>
      <c r="AE6000">
        <f>IF($AA6000=1,IFERROR(IF(VALUE($C6000)&lt;100000000,VALUE($C6000),1000000000),IFERROR(IF(VALUE(MID($C6000,2,20))&lt;100000000,VALUE(MID($C6000,2,20)),1000000000),1000000000))+ROW()/100000,"")</f>
        <v/>
      </c>
    </row>
    <row r="6001">
      <c r="M6001" s="7">
        <f>IF($C6001="","",L6001*V6001/100)</f>
        <v/>
      </c>
      <c r="N6001" s="11" t="n"/>
      <c r="R6001" s="7" t="n"/>
      <c r="T6001" s="7" t="n"/>
      <c r="U6001" s="7">
        <f>IF($C6001="","",T6001*X6001/100)</f>
        <v/>
      </c>
      <c r="V6001" s="7">
        <f>IF($C6001="","",T6001-U6001)</f>
        <v/>
      </c>
      <c r="X6001">
        <f>IF($C6001="","",IF($AD6001=1,Settings!$C$8,IF($AC6001=1,Settings!$C$6,Settings!$C$7))*100)</f>
        <v/>
      </c>
      <c r="Y6001" s="7">
        <f>IF($C6001="","",V6001-M6001)</f>
        <v/>
      </c>
      <c r="AA6001">
        <f>IF($C6001="","",IF(COUNTIF($C$2:$C6001,$C6001)=1,1,0))</f>
        <v/>
      </c>
      <c r="AB6001">
        <f>IF($AA6001=1,SUMPRODUCT(--($AE$2:$AE$6001&lt;$AE6001))+1,"")</f>
        <v/>
      </c>
      <c r="AC6001">
        <f>IF($C6001="","",IF(OR($W6001=TRUE(),$W6001="TRUE"),0,1))</f>
        <v/>
      </c>
      <c r="AD6001">
        <f>IF($C6001="","",IF($Z6001="Yes",1,0))</f>
        <v/>
      </c>
      <c r="AE6001">
        <f>IF($AA6001=1,IFERROR(IF(VALUE($C6001)&lt;100000000,VALUE($C6001),1000000000),IFERROR(IF(VALUE(MID($C6001,2,20))&lt;100000000,VALUE(MID($C6001,2,20)),1000000000),1000000000))+ROW()/100000,"")</f>
        <v/>
      </c>
    </row>
  </sheetData>
  <autoFilter ref="A1:AE6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8" t="inlineStr">
        <is>
          <t>Invoice</t>
        </is>
      </c>
      <c r="B1" s="9" t="inlineStr">
        <is>
          <t>Order Number</t>
        </is>
      </c>
      <c r="C1" s="9" t="inlineStr">
        <is>
          <t>ERX ID</t>
        </is>
      </c>
      <c r="D1" s="9" t="inlineStr">
        <is>
          <t>Batch ID</t>
        </is>
      </c>
      <c r="E1" s="9" t="inlineStr">
        <is>
          <t>Dispense Number</t>
        </is>
      </c>
      <c r="F1" s="9" t="inlineStr">
        <is>
          <t>Order Type</t>
        </is>
      </c>
      <c r="G1" s="9" t="inlineStr">
        <is>
          <t>Payer</t>
        </is>
      </c>
      <c r="H1" s="9" t="inlineStr">
        <is>
          <t>Card Holder Name</t>
        </is>
      </c>
      <c r="I1" s="9" t="inlineStr">
        <is>
          <t>Card Number</t>
        </is>
      </c>
      <c r="J1" s="9" t="inlineStr">
        <is>
          <t>Co Payment (%)</t>
        </is>
      </c>
      <c r="K1" s="9" t="inlineStr">
        <is>
          <t>Co val</t>
        </is>
      </c>
      <c r="L1" s="8" t="inlineStr">
        <is>
          <t>Max Limit</t>
        </is>
      </c>
      <c r="M1" s="9" t="inlineStr">
        <is>
          <t>Creation Date</t>
        </is>
      </c>
      <c r="N1" s="9" t="inlineStr">
        <is>
          <t>SPECIAL REBATES%</t>
        </is>
      </c>
      <c r="O1" s="9" t="inlineStr">
        <is>
          <t>SPECIA REBATES</t>
        </is>
      </c>
      <c r="P1" s="9" t="inlineStr">
        <is>
          <t>SPECIA REBATES VAL</t>
        </is>
      </c>
      <c r="Q1" s="9" t="inlineStr">
        <is>
          <t>IMP%</t>
        </is>
      </c>
      <c r="R1" s="9" t="inlineStr">
        <is>
          <t>IMP</t>
        </is>
      </c>
      <c r="S1" s="9" t="inlineStr">
        <is>
          <t>IMP VAL</t>
        </is>
      </c>
      <c r="T1" s="9" t="inlineStr">
        <is>
          <t>LOCAL%</t>
        </is>
      </c>
      <c r="U1" s="9" t="inlineStr">
        <is>
          <t>LOCAL</t>
        </is>
      </c>
      <c r="V1" s="9" t="inlineStr">
        <is>
          <t>LOCAL VAL</t>
        </is>
      </c>
      <c r="W1" s="9" t="inlineStr">
        <is>
          <t>TOTAL VAL</t>
        </is>
      </c>
      <c r="X1" s="9" t="inlineStr">
        <is>
          <t>SUBTOTAL</t>
        </is>
      </c>
      <c r="Y1" s="9" t="inlineStr">
        <is>
          <t>Grand Total</t>
        </is>
      </c>
      <c r="Z1" s="9" t="inlineStr">
        <is>
          <t>NET</t>
        </is>
      </c>
      <c r="AA1" s="10" t="inlineStr">
        <is>
          <t>Src Row (helper)</t>
        </is>
      </c>
    </row>
    <row r="2">
      <c r="A2" s="12" t="n"/>
      <c r="B2">
        <f>IF($AA2="","",INDEX('Per Line'!$C$2:$C$6001,$AA2)&amp;"")</f>
        <v/>
      </c>
      <c r="C2">
        <f>IF($AA2="","",INDEX('Per Line'!$B$2:$B$6001,$AA2)&amp;"")</f>
        <v/>
      </c>
      <c r="D2">
        <f>IF($AA2="","",INDEX('Per Line'!$A$2:$A$6001,$AA2)&amp;"")</f>
        <v/>
      </c>
      <c r="E2">
        <f>IF($AA2="","",INDEX('Per Line'!$F$2:$F$6001,$AA2)&amp;"")</f>
        <v/>
      </c>
      <c r="F2">
        <f>IF($AA2="","",INDEX('Per Line'!$G$2:$G$6001,$AA2)&amp;"")</f>
        <v/>
      </c>
      <c r="G2">
        <f>IF($AA2="","",INDEX('Per Line'!$I$2:$I$6001,$AA2)&amp;"")</f>
        <v/>
      </c>
      <c r="H2">
        <f>IF($AA2="","",INDEX('Per Line'!$J$2:$J$6001,$AA2)&amp;"")</f>
        <v/>
      </c>
      <c r="I2">
        <f>IF($AA2="","",INDEX('Per Line'!$K$2:$K$6001,$AA2)&amp;"")</f>
        <v/>
      </c>
      <c r="J2">
        <f>IF($AA2="","",INDEX('Per Line'!$L$2:$L$6001,$AA2))</f>
        <v/>
      </c>
      <c r="K2" s="7">
        <f>IF($AA2="","",J2*X2/100)</f>
        <v/>
      </c>
      <c r="L2" s="12" t="n"/>
      <c r="M2" s="11">
        <f>IF($AA2="","",INDEX('Per Line'!$N$2:$N$6001,$AA2))</f>
        <v/>
      </c>
      <c r="N2">
        <f>IF($AA2="","",Settings!$C$8)</f>
        <v/>
      </c>
      <c r="O2" s="7">
        <f>IF($AA2="","",SUMIFS('Per Line'!$T$2:$T$6001,'Per Line'!$C$2:$C$6001,$B2,'Per Line'!$AD$2:$AD$6001,1))</f>
        <v/>
      </c>
      <c r="P2" s="7">
        <f>IF($AA2="","",O2*N2)</f>
        <v/>
      </c>
      <c r="Q2">
        <f>IF($AA2="","",Settings!$C$7)</f>
        <v/>
      </c>
      <c r="R2" s="7">
        <f>IF($AA2="","",SUMIFS('Per Line'!$T$2:$T$6001,'Per Line'!$C$2:$C$6001,$B2,'Per Line'!$AC$2:$AC$6001,0,'Per Line'!$AD$2:$AD$6001,0))</f>
        <v/>
      </c>
      <c r="S2" s="7">
        <f>IF($AA2="","",R2*Q2)</f>
        <v/>
      </c>
      <c r="T2">
        <f>IF($AA2="","",Settings!$C$6)</f>
        <v/>
      </c>
      <c r="U2" s="7">
        <f>IF($AA2="","",SUMIFS('Per Line'!$T$2:$T$6001,'Per Line'!$C$2:$C$6001,$B2,'Per Line'!$AC$2:$AC$6001,1,'Per Line'!$AD$2:$AD$6001,0))</f>
        <v/>
      </c>
      <c r="V2" s="7">
        <f>IF($AA2="","",U2*T2)</f>
        <v/>
      </c>
      <c r="W2" s="7">
        <f>IF($AA2="","",V2+S2+P2)</f>
        <v/>
      </c>
      <c r="X2" s="7">
        <f>IF($AA2="","",Y2-W2)</f>
        <v/>
      </c>
      <c r="Y2" s="7">
        <f>IF($AA2="","",R2+U2+O2)</f>
        <v/>
      </c>
      <c r="Z2" s="7">
        <f>IF($AA2="","",Y2-W2-K2)</f>
        <v/>
      </c>
      <c r="AA2" s="13">
        <f>IF(ROWS($AA$2:$AA2)&lt;=MAX('Per Line'!$AB$2:$AB$6001),MATCH(ROWS($AA$2:$AA2),'Per Line'!$AB$2:$AB$6001,0),"")</f>
        <v/>
      </c>
    </row>
    <row r="3">
      <c r="A3" s="12" t="n"/>
      <c r="B3">
        <f>IF($AA3="","",INDEX('Per Line'!$C$2:$C$6001,$AA3)&amp;"")</f>
        <v/>
      </c>
      <c r="C3">
        <f>IF($AA3="","",INDEX('Per Line'!$B$2:$B$6001,$AA3)&amp;"")</f>
        <v/>
      </c>
      <c r="D3">
        <f>IF($AA3="","",INDEX('Per Line'!$A$2:$A$6001,$AA3)&amp;"")</f>
        <v/>
      </c>
      <c r="E3">
        <f>IF($AA3="","",INDEX('Per Line'!$F$2:$F$6001,$AA3)&amp;"")</f>
        <v/>
      </c>
      <c r="F3">
        <f>IF($AA3="","",INDEX('Per Line'!$G$2:$G$6001,$AA3)&amp;"")</f>
        <v/>
      </c>
      <c r="G3">
        <f>IF($AA3="","",INDEX('Per Line'!$I$2:$I$6001,$AA3)&amp;"")</f>
        <v/>
      </c>
      <c r="H3">
        <f>IF($AA3="","",INDEX('Per Line'!$J$2:$J$6001,$AA3)&amp;"")</f>
        <v/>
      </c>
      <c r="I3">
        <f>IF($AA3="","",INDEX('Per Line'!$K$2:$K$6001,$AA3)&amp;"")</f>
        <v/>
      </c>
      <c r="J3">
        <f>IF($AA3="","",INDEX('Per Line'!$L$2:$L$6001,$AA3))</f>
        <v/>
      </c>
      <c r="K3" s="7">
        <f>IF($AA3="","",J3*X3/100)</f>
        <v/>
      </c>
      <c r="L3" s="12" t="n"/>
      <c r="M3" s="11">
        <f>IF($AA3="","",INDEX('Per Line'!$N$2:$N$6001,$AA3))</f>
        <v/>
      </c>
      <c r="N3">
        <f>IF($AA3="","",Settings!$C$8)</f>
        <v/>
      </c>
      <c r="O3" s="7">
        <f>IF($AA3="","",SUMIFS('Per Line'!$T$2:$T$6001,'Per Line'!$C$2:$C$6001,$B3,'Per Line'!$AD$2:$AD$6001,1))</f>
        <v/>
      </c>
      <c r="P3" s="7">
        <f>IF($AA3="","",O3*N3)</f>
        <v/>
      </c>
      <c r="Q3">
        <f>IF($AA3="","",Settings!$C$7)</f>
        <v/>
      </c>
      <c r="R3" s="7">
        <f>IF($AA3="","",SUMIFS('Per Line'!$T$2:$T$6001,'Per Line'!$C$2:$C$6001,$B3,'Per Line'!$AC$2:$AC$6001,0,'Per Line'!$AD$2:$AD$6001,0))</f>
        <v/>
      </c>
      <c r="S3" s="7">
        <f>IF($AA3="","",R3*Q3)</f>
        <v/>
      </c>
      <c r="T3">
        <f>IF($AA3="","",Settings!$C$6)</f>
        <v/>
      </c>
      <c r="U3" s="7">
        <f>IF($AA3="","",SUMIFS('Per Line'!$T$2:$T$6001,'Per Line'!$C$2:$C$6001,$B3,'Per Line'!$AC$2:$AC$6001,1,'Per Line'!$AD$2:$AD$6001,0))</f>
        <v/>
      </c>
      <c r="V3" s="7">
        <f>IF($AA3="","",U3*T3)</f>
        <v/>
      </c>
      <c r="W3" s="7">
        <f>IF($AA3="","",V3+S3+P3)</f>
        <v/>
      </c>
      <c r="X3" s="7">
        <f>IF($AA3="","",Y3-W3)</f>
        <v/>
      </c>
      <c r="Y3" s="7">
        <f>IF($AA3="","",R3+U3+O3)</f>
        <v/>
      </c>
      <c r="Z3" s="7">
        <f>IF($AA3="","",Y3-W3-K3)</f>
        <v/>
      </c>
      <c r="AA3" s="13">
        <f>IF(ROWS($AA$2:$AA3)&lt;=MAX('Per Line'!$AB$2:$AB$6001),MATCH(ROWS($AA$2:$AA3),'Per Line'!$AB$2:$AB$6001,0),"")</f>
        <v/>
      </c>
    </row>
    <row r="4">
      <c r="A4" s="12" t="n"/>
      <c r="B4">
        <f>IF($AA4="","",INDEX('Per Line'!$C$2:$C$6001,$AA4)&amp;"")</f>
        <v/>
      </c>
      <c r="C4">
        <f>IF($AA4="","",INDEX('Per Line'!$B$2:$B$6001,$AA4)&amp;"")</f>
        <v/>
      </c>
      <c r="D4">
        <f>IF($AA4="","",INDEX('Per Line'!$A$2:$A$6001,$AA4)&amp;"")</f>
        <v/>
      </c>
      <c r="E4">
        <f>IF($AA4="","",INDEX('Per Line'!$F$2:$F$6001,$AA4)&amp;"")</f>
        <v/>
      </c>
      <c r="F4">
        <f>IF($AA4="","",INDEX('Per Line'!$G$2:$G$6001,$AA4)&amp;"")</f>
        <v/>
      </c>
      <c r="G4">
        <f>IF($AA4="","",INDEX('Per Line'!$I$2:$I$6001,$AA4)&amp;"")</f>
        <v/>
      </c>
      <c r="H4">
        <f>IF($AA4="","",INDEX('Per Line'!$J$2:$J$6001,$AA4)&amp;"")</f>
        <v/>
      </c>
      <c r="I4">
        <f>IF($AA4="","",INDEX('Per Line'!$K$2:$K$6001,$AA4)&amp;"")</f>
        <v/>
      </c>
      <c r="J4">
        <f>IF($AA4="","",INDEX('Per Line'!$L$2:$L$6001,$AA4))</f>
        <v/>
      </c>
      <c r="K4" s="7">
        <f>IF($AA4="","",J4*X4/100)</f>
        <v/>
      </c>
      <c r="L4" s="12" t="n"/>
      <c r="M4" s="11">
        <f>IF($AA4="","",INDEX('Per Line'!$N$2:$N$6001,$AA4))</f>
        <v/>
      </c>
      <c r="N4">
        <f>IF($AA4="","",Settings!$C$8)</f>
        <v/>
      </c>
      <c r="O4" s="7">
        <f>IF($AA4="","",SUMIFS('Per Line'!$T$2:$T$6001,'Per Line'!$C$2:$C$6001,$B4,'Per Line'!$AD$2:$AD$6001,1))</f>
        <v/>
      </c>
      <c r="P4" s="7">
        <f>IF($AA4="","",O4*N4)</f>
        <v/>
      </c>
      <c r="Q4">
        <f>IF($AA4="","",Settings!$C$7)</f>
        <v/>
      </c>
      <c r="R4" s="7">
        <f>IF($AA4="","",SUMIFS('Per Line'!$T$2:$T$6001,'Per Line'!$C$2:$C$6001,$B4,'Per Line'!$AC$2:$AC$6001,0,'Per Line'!$AD$2:$AD$6001,0))</f>
        <v/>
      </c>
      <c r="S4" s="7">
        <f>IF($AA4="","",R4*Q4)</f>
        <v/>
      </c>
      <c r="T4">
        <f>IF($AA4="","",Settings!$C$6)</f>
        <v/>
      </c>
      <c r="U4" s="7">
        <f>IF($AA4="","",SUMIFS('Per Line'!$T$2:$T$6001,'Per Line'!$C$2:$C$6001,$B4,'Per Line'!$AC$2:$AC$6001,1,'Per Line'!$AD$2:$AD$6001,0))</f>
        <v/>
      </c>
      <c r="V4" s="7">
        <f>IF($AA4="","",U4*T4)</f>
        <v/>
      </c>
      <c r="W4" s="7">
        <f>IF($AA4="","",V4+S4+P4)</f>
        <v/>
      </c>
      <c r="X4" s="7">
        <f>IF($AA4="","",Y4-W4)</f>
        <v/>
      </c>
      <c r="Y4" s="7">
        <f>IF($AA4="","",R4+U4+O4)</f>
        <v/>
      </c>
      <c r="Z4" s="7">
        <f>IF($AA4="","",Y4-W4-K4)</f>
        <v/>
      </c>
      <c r="AA4" s="13">
        <f>IF(ROWS($AA$2:$AA4)&lt;=MAX('Per Line'!$AB$2:$AB$6001),MATCH(ROWS($AA$2:$AA4),'Per Line'!$AB$2:$AB$6001,0),"")</f>
        <v/>
      </c>
    </row>
    <row r="5">
      <c r="A5" s="12" t="n"/>
      <c r="B5">
        <f>IF($AA5="","",INDEX('Per Line'!$C$2:$C$6001,$AA5)&amp;"")</f>
        <v/>
      </c>
      <c r="C5">
        <f>IF($AA5="","",INDEX('Per Line'!$B$2:$B$6001,$AA5)&amp;"")</f>
        <v/>
      </c>
      <c r="D5">
        <f>IF($AA5="","",INDEX('Per Line'!$A$2:$A$6001,$AA5)&amp;"")</f>
        <v/>
      </c>
      <c r="E5">
        <f>IF($AA5="","",INDEX('Per Line'!$F$2:$F$6001,$AA5)&amp;"")</f>
        <v/>
      </c>
      <c r="F5">
        <f>IF($AA5="","",INDEX('Per Line'!$G$2:$G$6001,$AA5)&amp;"")</f>
        <v/>
      </c>
      <c r="G5">
        <f>IF($AA5="","",INDEX('Per Line'!$I$2:$I$6001,$AA5)&amp;"")</f>
        <v/>
      </c>
      <c r="H5">
        <f>IF($AA5="","",INDEX('Per Line'!$J$2:$J$6001,$AA5)&amp;"")</f>
        <v/>
      </c>
      <c r="I5">
        <f>IF($AA5="","",INDEX('Per Line'!$K$2:$K$6001,$AA5)&amp;"")</f>
        <v/>
      </c>
      <c r="J5">
        <f>IF($AA5="","",INDEX('Per Line'!$L$2:$L$6001,$AA5))</f>
        <v/>
      </c>
      <c r="K5" s="7">
        <f>IF($AA5="","",J5*X5/100)</f>
        <v/>
      </c>
      <c r="L5" s="12" t="n"/>
      <c r="M5" s="11">
        <f>IF($AA5="","",INDEX('Per Line'!$N$2:$N$6001,$AA5))</f>
        <v/>
      </c>
      <c r="N5">
        <f>IF($AA5="","",Settings!$C$8)</f>
        <v/>
      </c>
      <c r="O5" s="7">
        <f>IF($AA5="","",SUMIFS('Per Line'!$T$2:$T$6001,'Per Line'!$C$2:$C$6001,$B5,'Per Line'!$AD$2:$AD$6001,1))</f>
        <v/>
      </c>
      <c r="P5" s="7">
        <f>IF($AA5="","",O5*N5)</f>
        <v/>
      </c>
      <c r="Q5">
        <f>IF($AA5="","",Settings!$C$7)</f>
        <v/>
      </c>
      <c r="R5" s="7">
        <f>IF($AA5="","",SUMIFS('Per Line'!$T$2:$T$6001,'Per Line'!$C$2:$C$6001,$B5,'Per Line'!$AC$2:$AC$6001,0,'Per Line'!$AD$2:$AD$6001,0))</f>
        <v/>
      </c>
      <c r="S5" s="7">
        <f>IF($AA5="","",R5*Q5)</f>
        <v/>
      </c>
      <c r="T5">
        <f>IF($AA5="","",Settings!$C$6)</f>
        <v/>
      </c>
      <c r="U5" s="7">
        <f>IF($AA5="","",SUMIFS('Per Line'!$T$2:$T$6001,'Per Line'!$C$2:$C$6001,$B5,'Per Line'!$AC$2:$AC$6001,1,'Per Line'!$AD$2:$AD$6001,0))</f>
        <v/>
      </c>
      <c r="V5" s="7">
        <f>IF($AA5="","",U5*T5)</f>
        <v/>
      </c>
      <c r="W5" s="7">
        <f>IF($AA5="","",V5+S5+P5)</f>
        <v/>
      </c>
      <c r="X5" s="7">
        <f>IF($AA5="","",Y5-W5)</f>
        <v/>
      </c>
      <c r="Y5" s="7">
        <f>IF($AA5="","",R5+U5+O5)</f>
        <v/>
      </c>
      <c r="Z5" s="7">
        <f>IF($AA5="","",Y5-W5-K5)</f>
        <v/>
      </c>
      <c r="AA5" s="13">
        <f>IF(ROWS($AA$2:$AA5)&lt;=MAX('Per Line'!$AB$2:$AB$6001),MATCH(ROWS($AA$2:$AA5),'Per Line'!$AB$2:$AB$6001,0),"")</f>
        <v/>
      </c>
    </row>
    <row r="6">
      <c r="A6" s="12" t="n"/>
      <c r="B6">
        <f>IF($AA6="","",INDEX('Per Line'!$C$2:$C$6001,$AA6)&amp;"")</f>
        <v/>
      </c>
      <c r="C6">
        <f>IF($AA6="","",INDEX('Per Line'!$B$2:$B$6001,$AA6)&amp;"")</f>
        <v/>
      </c>
      <c r="D6">
        <f>IF($AA6="","",INDEX('Per Line'!$A$2:$A$6001,$AA6)&amp;"")</f>
        <v/>
      </c>
      <c r="E6">
        <f>IF($AA6="","",INDEX('Per Line'!$F$2:$F$6001,$AA6)&amp;"")</f>
        <v/>
      </c>
      <c r="F6">
        <f>IF($AA6="","",INDEX('Per Line'!$G$2:$G$6001,$AA6)&amp;"")</f>
        <v/>
      </c>
      <c r="G6">
        <f>IF($AA6="","",INDEX('Per Line'!$I$2:$I$6001,$AA6)&amp;"")</f>
        <v/>
      </c>
      <c r="H6">
        <f>IF($AA6="","",INDEX('Per Line'!$J$2:$J$6001,$AA6)&amp;"")</f>
        <v/>
      </c>
      <c r="I6">
        <f>IF($AA6="","",INDEX('Per Line'!$K$2:$K$6001,$AA6)&amp;"")</f>
        <v/>
      </c>
      <c r="J6">
        <f>IF($AA6="","",INDEX('Per Line'!$L$2:$L$6001,$AA6))</f>
        <v/>
      </c>
      <c r="K6" s="7">
        <f>IF($AA6="","",J6*X6/100)</f>
        <v/>
      </c>
      <c r="L6" s="12" t="n"/>
      <c r="M6" s="11">
        <f>IF($AA6="","",INDEX('Per Line'!$N$2:$N$6001,$AA6))</f>
        <v/>
      </c>
      <c r="N6">
        <f>IF($AA6="","",Settings!$C$8)</f>
        <v/>
      </c>
      <c r="O6" s="7">
        <f>IF($AA6="","",SUMIFS('Per Line'!$T$2:$T$6001,'Per Line'!$C$2:$C$6001,$B6,'Per Line'!$AD$2:$AD$6001,1))</f>
        <v/>
      </c>
      <c r="P6" s="7">
        <f>IF($AA6="","",O6*N6)</f>
        <v/>
      </c>
      <c r="Q6">
        <f>IF($AA6="","",Settings!$C$7)</f>
        <v/>
      </c>
      <c r="R6" s="7">
        <f>IF($AA6="","",SUMIFS('Per Line'!$T$2:$T$6001,'Per Line'!$C$2:$C$6001,$B6,'Per Line'!$AC$2:$AC$6001,0,'Per Line'!$AD$2:$AD$6001,0))</f>
        <v/>
      </c>
      <c r="S6" s="7">
        <f>IF($AA6="","",R6*Q6)</f>
        <v/>
      </c>
      <c r="T6">
        <f>IF($AA6="","",Settings!$C$6)</f>
        <v/>
      </c>
      <c r="U6" s="7">
        <f>IF($AA6="","",SUMIFS('Per Line'!$T$2:$T$6001,'Per Line'!$C$2:$C$6001,$B6,'Per Line'!$AC$2:$AC$6001,1,'Per Line'!$AD$2:$AD$6001,0))</f>
        <v/>
      </c>
      <c r="V6" s="7">
        <f>IF($AA6="","",U6*T6)</f>
        <v/>
      </c>
      <c r="W6" s="7">
        <f>IF($AA6="","",V6+S6+P6)</f>
        <v/>
      </c>
      <c r="X6" s="7">
        <f>IF($AA6="","",Y6-W6)</f>
        <v/>
      </c>
      <c r="Y6" s="7">
        <f>IF($AA6="","",R6+U6+O6)</f>
        <v/>
      </c>
      <c r="Z6" s="7">
        <f>IF($AA6="","",Y6-W6-K6)</f>
        <v/>
      </c>
      <c r="AA6" s="13">
        <f>IF(ROWS($AA$2:$AA6)&lt;=MAX('Per Line'!$AB$2:$AB$6001),MATCH(ROWS($AA$2:$AA6),'Per Line'!$AB$2:$AB$6001,0),"")</f>
        <v/>
      </c>
    </row>
    <row r="7">
      <c r="A7" s="12" t="n"/>
      <c r="B7">
        <f>IF($AA7="","",INDEX('Per Line'!$C$2:$C$6001,$AA7)&amp;"")</f>
        <v/>
      </c>
      <c r="C7">
        <f>IF($AA7="","",INDEX('Per Line'!$B$2:$B$6001,$AA7)&amp;"")</f>
        <v/>
      </c>
      <c r="D7">
        <f>IF($AA7="","",INDEX('Per Line'!$A$2:$A$6001,$AA7)&amp;"")</f>
        <v/>
      </c>
      <c r="E7">
        <f>IF($AA7="","",INDEX('Per Line'!$F$2:$F$6001,$AA7)&amp;"")</f>
        <v/>
      </c>
      <c r="F7">
        <f>IF($AA7="","",INDEX('Per Line'!$G$2:$G$6001,$AA7)&amp;"")</f>
        <v/>
      </c>
      <c r="G7">
        <f>IF($AA7="","",INDEX('Per Line'!$I$2:$I$6001,$AA7)&amp;"")</f>
        <v/>
      </c>
      <c r="H7">
        <f>IF($AA7="","",INDEX('Per Line'!$J$2:$J$6001,$AA7)&amp;"")</f>
        <v/>
      </c>
      <c r="I7">
        <f>IF($AA7="","",INDEX('Per Line'!$K$2:$K$6001,$AA7)&amp;"")</f>
        <v/>
      </c>
      <c r="J7">
        <f>IF($AA7="","",INDEX('Per Line'!$L$2:$L$6001,$AA7))</f>
        <v/>
      </c>
      <c r="K7" s="7">
        <f>IF($AA7="","",J7*X7/100)</f>
        <v/>
      </c>
      <c r="L7" s="12" t="n"/>
      <c r="M7" s="11">
        <f>IF($AA7="","",INDEX('Per Line'!$N$2:$N$6001,$AA7))</f>
        <v/>
      </c>
      <c r="N7">
        <f>IF($AA7="","",Settings!$C$8)</f>
        <v/>
      </c>
      <c r="O7" s="7">
        <f>IF($AA7="","",SUMIFS('Per Line'!$T$2:$T$6001,'Per Line'!$C$2:$C$6001,$B7,'Per Line'!$AD$2:$AD$6001,1))</f>
        <v/>
      </c>
      <c r="P7" s="7">
        <f>IF($AA7="","",O7*N7)</f>
        <v/>
      </c>
      <c r="Q7">
        <f>IF($AA7="","",Settings!$C$7)</f>
        <v/>
      </c>
      <c r="R7" s="7">
        <f>IF($AA7="","",SUMIFS('Per Line'!$T$2:$T$6001,'Per Line'!$C$2:$C$6001,$B7,'Per Line'!$AC$2:$AC$6001,0,'Per Line'!$AD$2:$AD$6001,0))</f>
        <v/>
      </c>
      <c r="S7" s="7">
        <f>IF($AA7="","",R7*Q7)</f>
        <v/>
      </c>
      <c r="T7">
        <f>IF($AA7="","",Settings!$C$6)</f>
        <v/>
      </c>
      <c r="U7" s="7">
        <f>IF($AA7="","",SUMIFS('Per Line'!$T$2:$T$6001,'Per Line'!$C$2:$C$6001,$B7,'Per Line'!$AC$2:$AC$6001,1,'Per Line'!$AD$2:$AD$6001,0))</f>
        <v/>
      </c>
      <c r="V7" s="7">
        <f>IF($AA7="","",U7*T7)</f>
        <v/>
      </c>
      <c r="W7" s="7">
        <f>IF($AA7="","",V7+S7+P7)</f>
        <v/>
      </c>
      <c r="X7" s="7">
        <f>IF($AA7="","",Y7-W7)</f>
        <v/>
      </c>
      <c r="Y7" s="7">
        <f>IF($AA7="","",R7+U7+O7)</f>
        <v/>
      </c>
      <c r="Z7" s="7">
        <f>IF($AA7="","",Y7-W7-K7)</f>
        <v/>
      </c>
      <c r="AA7" s="13">
        <f>IF(ROWS($AA$2:$AA7)&lt;=MAX('Per Line'!$AB$2:$AB$6001),MATCH(ROWS($AA$2:$AA7),'Per Line'!$AB$2:$AB$6001,0),"")</f>
        <v/>
      </c>
    </row>
    <row r="8">
      <c r="A8" s="12" t="n"/>
      <c r="B8">
        <f>IF($AA8="","",INDEX('Per Line'!$C$2:$C$6001,$AA8)&amp;"")</f>
        <v/>
      </c>
      <c r="C8">
        <f>IF($AA8="","",INDEX('Per Line'!$B$2:$B$6001,$AA8)&amp;"")</f>
        <v/>
      </c>
      <c r="D8">
        <f>IF($AA8="","",INDEX('Per Line'!$A$2:$A$6001,$AA8)&amp;"")</f>
        <v/>
      </c>
      <c r="E8">
        <f>IF($AA8="","",INDEX('Per Line'!$F$2:$F$6001,$AA8)&amp;"")</f>
        <v/>
      </c>
      <c r="F8">
        <f>IF($AA8="","",INDEX('Per Line'!$G$2:$G$6001,$AA8)&amp;"")</f>
        <v/>
      </c>
      <c r="G8">
        <f>IF($AA8="","",INDEX('Per Line'!$I$2:$I$6001,$AA8)&amp;"")</f>
        <v/>
      </c>
      <c r="H8">
        <f>IF($AA8="","",INDEX('Per Line'!$J$2:$J$6001,$AA8)&amp;"")</f>
        <v/>
      </c>
      <c r="I8">
        <f>IF($AA8="","",INDEX('Per Line'!$K$2:$K$6001,$AA8)&amp;"")</f>
        <v/>
      </c>
      <c r="J8">
        <f>IF($AA8="","",INDEX('Per Line'!$L$2:$L$6001,$AA8))</f>
        <v/>
      </c>
      <c r="K8" s="7">
        <f>IF($AA8="","",J8*X8/100)</f>
        <v/>
      </c>
      <c r="L8" s="12" t="n"/>
      <c r="M8" s="11">
        <f>IF($AA8="","",INDEX('Per Line'!$N$2:$N$6001,$AA8))</f>
        <v/>
      </c>
      <c r="N8">
        <f>IF($AA8="","",Settings!$C$8)</f>
        <v/>
      </c>
      <c r="O8" s="7">
        <f>IF($AA8="","",SUMIFS('Per Line'!$T$2:$T$6001,'Per Line'!$C$2:$C$6001,$B8,'Per Line'!$AD$2:$AD$6001,1))</f>
        <v/>
      </c>
      <c r="P8" s="7">
        <f>IF($AA8="","",O8*N8)</f>
        <v/>
      </c>
      <c r="Q8">
        <f>IF($AA8="","",Settings!$C$7)</f>
        <v/>
      </c>
      <c r="R8" s="7">
        <f>IF($AA8="","",SUMIFS('Per Line'!$T$2:$T$6001,'Per Line'!$C$2:$C$6001,$B8,'Per Line'!$AC$2:$AC$6001,0,'Per Line'!$AD$2:$AD$6001,0))</f>
        <v/>
      </c>
      <c r="S8" s="7">
        <f>IF($AA8="","",R8*Q8)</f>
        <v/>
      </c>
      <c r="T8">
        <f>IF($AA8="","",Settings!$C$6)</f>
        <v/>
      </c>
      <c r="U8" s="7">
        <f>IF($AA8="","",SUMIFS('Per Line'!$T$2:$T$6001,'Per Line'!$C$2:$C$6001,$B8,'Per Line'!$AC$2:$AC$6001,1,'Per Line'!$AD$2:$AD$6001,0))</f>
        <v/>
      </c>
      <c r="V8" s="7">
        <f>IF($AA8="","",U8*T8)</f>
        <v/>
      </c>
      <c r="W8" s="7">
        <f>IF($AA8="","",V8+S8+P8)</f>
        <v/>
      </c>
      <c r="X8" s="7">
        <f>IF($AA8="","",Y8-W8)</f>
        <v/>
      </c>
      <c r="Y8" s="7">
        <f>IF($AA8="","",R8+U8+O8)</f>
        <v/>
      </c>
      <c r="Z8" s="7">
        <f>IF($AA8="","",Y8-W8-K8)</f>
        <v/>
      </c>
      <c r="AA8" s="13">
        <f>IF(ROWS($AA$2:$AA8)&lt;=MAX('Per Line'!$AB$2:$AB$6001),MATCH(ROWS($AA$2:$AA8),'Per Line'!$AB$2:$AB$6001,0),"")</f>
        <v/>
      </c>
    </row>
    <row r="9">
      <c r="A9" s="12" t="n"/>
      <c r="B9">
        <f>IF($AA9="","",INDEX('Per Line'!$C$2:$C$6001,$AA9)&amp;"")</f>
        <v/>
      </c>
      <c r="C9">
        <f>IF($AA9="","",INDEX('Per Line'!$B$2:$B$6001,$AA9)&amp;"")</f>
        <v/>
      </c>
      <c r="D9">
        <f>IF($AA9="","",INDEX('Per Line'!$A$2:$A$6001,$AA9)&amp;"")</f>
        <v/>
      </c>
      <c r="E9">
        <f>IF($AA9="","",INDEX('Per Line'!$F$2:$F$6001,$AA9)&amp;"")</f>
        <v/>
      </c>
      <c r="F9">
        <f>IF($AA9="","",INDEX('Per Line'!$G$2:$G$6001,$AA9)&amp;"")</f>
        <v/>
      </c>
      <c r="G9">
        <f>IF($AA9="","",INDEX('Per Line'!$I$2:$I$6001,$AA9)&amp;"")</f>
        <v/>
      </c>
      <c r="H9">
        <f>IF($AA9="","",INDEX('Per Line'!$J$2:$J$6001,$AA9)&amp;"")</f>
        <v/>
      </c>
      <c r="I9">
        <f>IF($AA9="","",INDEX('Per Line'!$K$2:$K$6001,$AA9)&amp;"")</f>
        <v/>
      </c>
      <c r="J9">
        <f>IF($AA9="","",INDEX('Per Line'!$L$2:$L$6001,$AA9))</f>
        <v/>
      </c>
      <c r="K9" s="7">
        <f>IF($AA9="","",J9*X9/100)</f>
        <v/>
      </c>
      <c r="L9" s="12" t="n"/>
      <c r="M9" s="11">
        <f>IF($AA9="","",INDEX('Per Line'!$N$2:$N$6001,$AA9))</f>
        <v/>
      </c>
      <c r="N9">
        <f>IF($AA9="","",Settings!$C$8)</f>
        <v/>
      </c>
      <c r="O9" s="7">
        <f>IF($AA9="","",SUMIFS('Per Line'!$T$2:$T$6001,'Per Line'!$C$2:$C$6001,$B9,'Per Line'!$AD$2:$AD$6001,1))</f>
        <v/>
      </c>
      <c r="P9" s="7">
        <f>IF($AA9="","",O9*N9)</f>
        <v/>
      </c>
      <c r="Q9">
        <f>IF($AA9="","",Settings!$C$7)</f>
        <v/>
      </c>
      <c r="R9" s="7">
        <f>IF($AA9="","",SUMIFS('Per Line'!$T$2:$T$6001,'Per Line'!$C$2:$C$6001,$B9,'Per Line'!$AC$2:$AC$6001,0,'Per Line'!$AD$2:$AD$6001,0))</f>
        <v/>
      </c>
      <c r="S9" s="7">
        <f>IF($AA9="","",R9*Q9)</f>
        <v/>
      </c>
      <c r="T9">
        <f>IF($AA9="","",Settings!$C$6)</f>
        <v/>
      </c>
      <c r="U9" s="7">
        <f>IF($AA9="","",SUMIFS('Per Line'!$T$2:$T$6001,'Per Line'!$C$2:$C$6001,$B9,'Per Line'!$AC$2:$AC$6001,1,'Per Line'!$AD$2:$AD$6001,0))</f>
        <v/>
      </c>
      <c r="V9" s="7">
        <f>IF($AA9="","",U9*T9)</f>
        <v/>
      </c>
      <c r="W9" s="7">
        <f>IF($AA9="","",V9+S9+P9)</f>
        <v/>
      </c>
      <c r="X9" s="7">
        <f>IF($AA9="","",Y9-W9)</f>
        <v/>
      </c>
      <c r="Y9" s="7">
        <f>IF($AA9="","",R9+U9+O9)</f>
        <v/>
      </c>
      <c r="Z9" s="7">
        <f>IF($AA9="","",Y9-W9-K9)</f>
        <v/>
      </c>
      <c r="AA9" s="13">
        <f>IF(ROWS($AA$2:$AA9)&lt;=MAX('Per Line'!$AB$2:$AB$6001),MATCH(ROWS($AA$2:$AA9),'Per Line'!$AB$2:$AB$6001,0),"")</f>
        <v/>
      </c>
    </row>
    <row r="10">
      <c r="A10" s="12" t="n"/>
      <c r="B10">
        <f>IF($AA10="","",INDEX('Per Line'!$C$2:$C$6001,$AA10)&amp;"")</f>
        <v/>
      </c>
      <c r="C10">
        <f>IF($AA10="","",INDEX('Per Line'!$B$2:$B$6001,$AA10)&amp;"")</f>
        <v/>
      </c>
      <c r="D10">
        <f>IF($AA10="","",INDEX('Per Line'!$A$2:$A$6001,$AA10)&amp;"")</f>
        <v/>
      </c>
      <c r="E10">
        <f>IF($AA10="","",INDEX('Per Line'!$F$2:$F$6001,$AA10)&amp;"")</f>
        <v/>
      </c>
      <c r="F10">
        <f>IF($AA10="","",INDEX('Per Line'!$G$2:$G$6001,$AA10)&amp;"")</f>
        <v/>
      </c>
      <c r="G10">
        <f>IF($AA10="","",INDEX('Per Line'!$I$2:$I$6001,$AA10)&amp;"")</f>
        <v/>
      </c>
      <c r="H10">
        <f>IF($AA10="","",INDEX('Per Line'!$J$2:$J$6001,$AA10)&amp;"")</f>
        <v/>
      </c>
      <c r="I10">
        <f>IF($AA10="","",INDEX('Per Line'!$K$2:$K$6001,$AA10)&amp;"")</f>
        <v/>
      </c>
      <c r="J10">
        <f>IF($AA10="","",INDEX('Per Line'!$L$2:$L$6001,$AA10))</f>
        <v/>
      </c>
      <c r="K10" s="7">
        <f>IF($AA10="","",J10*X10/100)</f>
        <v/>
      </c>
      <c r="L10" s="12" t="n"/>
      <c r="M10" s="11">
        <f>IF($AA10="","",INDEX('Per Line'!$N$2:$N$6001,$AA10))</f>
        <v/>
      </c>
      <c r="N10">
        <f>IF($AA10="","",Settings!$C$8)</f>
        <v/>
      </c>
      <c r="O10" s="7">
        <f>IF($AA10="","",SUMIFS('Per Line'!$T$2:$T$6001,'Per Line'!$C$2:$C$6001,$B10,'Per Line'!$AD$2:$AD$6001,1))</f>
        <v/>
      </c>
      <c r="P10" s="7">
        <f>IF($AA10="","",O10*N10)</f>
        <v/>
      </c>
      <c r="Q10">
        <f>IF($AA10="","",Settings!$C$7)</f>
        <v/>
      </c>
      <c r="R10" s="7">
        <f>IF($AA10="","",SUMIFS('Per Line'!$T$2:$T$6001,'Per Line'!$C$2:$C$6001,$B10,'Per Line'!$AC$2:$AC$6001,0,'Per Line'!$AD$2:$AD$6001,0))</f>
        <v/>
      </c>
      <c r="S10" s="7">
        <f>IF($AA10="","",R10*Q10)</f>
        <v/>
      </c>
      <c r="T10">
        <f>IF($AA10="","",Settings!$C$6)</f>
        <v/>
      </c>
      <c r="U10" s="7">
        <f>IF($AA10="","",SUMIFS('Per Line'!$T$2:$T$6001,'Per Line'!$C$2:$C$6001,$B10,'Per Line'!$AC$2:$AC$6001,1,'Per Line'!$AD$2:$AD$6001,0))</f>
        <v/>
      </c>
      <c r="V10" s="7">
        <f>IF($AA10="","",U10*T10)</f>
        <v/>
      </c>
      <c r="W10" s="7">
        <f>IF($AA10="","",V10+S10+P10)</f>
        <v/>
      </c>
      <c r="X10" s="7">
        <f>IF($AA10="","",Y10-W10)</f>
        <v/>
      </c>
      <c r="Y10" s="7">
        <f>IF($AA10="","",R10+U10+O10)</f>
        <v/>
      </c>
      <c r="Z10" s="7">
        <f>IF($AA10="","",Y10-W10-K10)</f>
        <v/>
      </c>
      <c r="AA10" s="13">
        <f>IF(ROWS($AA$2:$AA10)&lt;=MAX('Per Line'!$AB$2:$AB$6001),MATCH(ROWS($AA$2:$AA10),'Per Line'!$AB$2:$AB$6001,0),"")</f>
        <v/>
      </c>
    </row>
    <row r="11">
      <c r="A11" s="12" t="n"/>
      <c r="B11">
        <f>IF($AA11="","",INDEX('Per Line'!$C$2:$C$6001,$AA11)&amp;"")</f>
        <v/>
      </c>
      <c r="C11">
        <f>IF($AA11="","",INDEX('Per Line'!$B$2:$B$6001,$AA11)&amp;"")</f>
        <v/>
      </c>
      <c r="D11">
        <f>IF($AA11="","",INDEX('Per Line'!$A$2:$A$6001,$AA11)&amp;"")</f>
        <v/>
      </c>
      <c r="E11">
        <f>IF($AA11="","",INDEX('Per Line'!$F$2:$F$6001,$AA11)&amp;"")</f>
        <v/>
      </c>
      <c r="F11">
        <f>IF($AA11="","",INDEX('Per Line'!$G$2:$G$6001,$AA11)&amp;"")</f>
        <v/>
      </c>
      <c r="G11">
        <f>IF($AA11="","",INDEX('Per Line'!$I$2:$I$6001,$AA11)&amp;"")</f>
        <v/>
      </c>
      <c r="H11">
        <f>IF($AA11="","",INDEX('Per Line'!$J$2:$J$6001,$AA11)&amp;"")</f>
        <v/>
      </c>
      <c r="I11">
        <f>IF($AA11="","",INDEX('Per Line'!$K$2:$K$6001,$AA11)&amp;"")</f>
        <v/>
      </c>
      <c r="J11">
        <f>IF($AA11="","",INDEX('Per Line'!$L$2:$L$6001,$AA11))</f>
        <v/>
      </c>
      <c r="K11" s="7">
        <f>IF($AA11="","",J11*X11/100)</f>
        <v/>
      </c>
      <c r="L11" s="12" t="n"/>
      <c r="M11" s="11">
        <f>IF($AA11="","",INDEX('Per Line'!$N$2:$N$6001,$AA11))</f>
        <v/>
      </c>
      <c r="N11">
        <f>IF($AA11="","",Settings!$C$8)</f>
        <v/>
      </c>
      <c r="O11" s="7">
        <f>IF($AA11="","",SUMIFS('Per Line'!$T$2:$T$6001,'Per Line'!$C$2:$C$6001,$B11,'Per Line'!$AD$2:$AD$6001,1))</f>
        <v/>
      </c>
      <c r="P11" s="7">
        <f>IF($AA11="","",O11*N11)</f>
        <v/>
      </c>
      <c r="Q11">
        <f>IF($AA11="","",Settings!$C$7)</f>
        <v/>
      </c>
      <c r="R11" s="7">
        <f>IF($AA11="","",SUMIFS('Per Line'!$T$2:$T$6001,'Per Line'!$C$2:$C$6001,$B11,'Per Line'!$AC$2:$AC$6001,0,'Per Line'!$AD$2:$AD$6001,0))</f>
        <v/>
      </c>
      <c r="S11" s="7">
        <f>IF($AA11="","",R11*Q11)</f>
        <v/>
      </c>
      <c r="T11">
        <f>IF($AA11="","",Settings!$C$6)</f>
        <v/>
      </c>
      <c r="U11" s="7">
        <f>IF($AA11="","",SUMIFS('Per Line'!$T$2:$T$6001,'Per Line'!$C$2:$C$6001,$B11,'Per Line'!$AC$2:$AC$6001,1,'Per Line'!$AD$2:$AD$6001,0))</f>
        <v/>
      </c>
      <c r="V11" s="7">
        <f>IF($AA11="","",U11*T11)</f>
        <v/>
      </c>
      <c r="W11" s="7">
        <f>IF($AA11="","",V11+S11+P11)</f>
        <v/>
      </c>
      <c r="X11" s="7">
        <f>IF($AA11="","",Y11-W11)</f>
        <v/>
      </c>
      <c r="Y11" s="7">
        <f>IF($AA11="","",R11+U11+O11)</f>
        <v/>
      </c>
      <c r="Z11" s="7">
        <f>IF($AA11="","",Y11-W11-K11)</f>
        <v/>
      </c>
      <c r="AA11" s="13">
        <f>IF(ROWS($AA$2:$AA11)&lt;=MAX('Per Line'!$AB$2:$AB$6001),MATCH(ROWS($AA$2:$AA11),'Per Line'!$AB$2:$AB$6001,0),"")</f>
        <v/>
      </c>
    </row>
    <row r="12">
      <c r="A12" s="12" t="n"/>
      <c r="B12">
        <f>IF($AA12="","",INDEX('Per Line'!$C$2:$C$6001,$AA12)&amp;"")</f>
        <v/>
      </c>
      <c r="C12">
        <f>IF($AA12="","",INDEX('Per Line'!$B$2:$B$6001,$AA12)&amp;"")</f>
        <v/>
      </c>
      <c r="D12">
        <f>IF($AA12="","",INDEX('Per Line'!$A$2:$A$6001,$AA12)&amp;"")</f>
        <v/>
      </c>
      <c r="E12">
        <f>IF($AA12="","",INDEX('Per Line'!$F$2:$F$6001,$AA12)&amp;"")</f>
        <v/>
      </c>
      <c r="F12">
        <f>IF($AA12="","",INDEX('Per Line'!$G$2:$G$6001,$AA12)&amp;"")</f>
        <v/>
      </c>
      <c r="G12">
        <f>IF($AA12="","",INDEX('Per Line'!$I$2:$I$6001,$AA12)&amp;"")</f>
        <v/>
      </c>
      <c r="H12">
        <f>IF($AA12="","",INDEX('Per Line'!$J$2:$J$6001,$AA12)&amp;"")</f>
        <v/>
      </c>
      <c r="I12">
        <f>IF($AA12="","",INDEX('Per Line'!$K$2:$K$6001,$AA12)&amp;"")</f>
        <v/>
      </c>
      <c r="J12">
        <f>IF($AA12="","",INDEX('Per Line'!$L$2:$L$6001,$AA12))</f>
        <v/>
      </c>
      <c r="K12" s="7">
        <f>IF($AA12="","",J12*X12/100)</f>
        <v/>
      </c>
      <c r="L12" s="12" t="n"/>
      <c r="M12" s="11">
        <f>IF($AA12="","",INDEX('Per Line'!$N$2:$N$6001,$AA12))</f>
        <v/>
      </c>
      <c r="N12">
        <f>IF($AA12="","",Settings!$C$8)</f>
        <v/>
      </c>
      <c r="O12" s="7">
        <f>IF($AA12="","",SUMIFS('Per Line'!$T$2:$T$6001,'Per Line'!$C$2:$C$6001,$B12,'Per Line'!$AD$2:$AD$6001,1))</f>
        <v/>
      </c>
      <c r="P12" s="7">
        <f>IF($AA12="","",O12*N12)</f>
        <v/>
      </c>
      <c r="Q12">
        <f>IF($AA12="","",Settings!$C$7)</f>
        <v/>
      </c>
      <c r="R12" s="7">
        <f>IF($AA12="","",SUMIFS('Per Line'!$T$2:$T$6001,'Per Line'!$C$2:$C$6001,$B12,'Per Line'!$AC$2:$AC$6001,0,'Per Line'!$AD$2:$AD$6001,0))</f>
        <v/>
      </c>
      <c r="S12" s="7">
        <f>IF($AA12="","",R12*Q12)</f>
        <v/>
      </c>
      <c r="T12">
        <f>IF($AA12="","",Settings!$C$6)</f>
        <v/>
      </c>
      <c r="U12" s="7">
        <f>IF($AA12="","",SUMIFS('Per Line'!$T$2:$T$6001,'Per Line'!$C$2:$C$6001,$B12,'Per Line'!$AC$2:$AC$6001,1,'Per Line'!$AD$2:$AD$6001,0))</f>
        <v/>
      </c>
      <c r="V12" s="7">
        <f>IF($AA12="","",U12*T12)</f>
        <v/>
      </c>
      <c r="W12" s="7">
        <f>IF($AA12="","",V12+S12+P12)</f>
        <v/>
      </c>
      <c r="X12" s="7">
        <f>IF($AA12="","",Y12-W12)</f>
        <v/>
      </c>
      <c r="Y12" s="7">
        <f>IF($AA12="","",R12+U12+O12)</f>
        <v/>
      </c>
      <c r="Z12" s="7">
        <f>IF($AA12="","",Y12-W12-K12)</f>
        <v/>
      </c>
      <c r="AA12" s="13">
        <f>IF(ROWS($AA$2:$AA12)&lt;=MAX('Per Line'!$AB$2:$AB$6001),MATCH(ROWS($AA$2:$AA12),'Per Line'!$AB$2:$AB$6001,0),"")</f>
        <v/>
      </c>
    </row>
    <row r="13">
      <c r="A13" s="12" t="n"/>
      <c r="B13">
        <f>IF($AA13="","",INDEX('Per Line'!$C$2:$C$6001,$AA13)&amp;"")</f>
        <v/>
      </c>
      <c r="C13">
        <f>IF($AA13="","",INDEX('Per Line'!$B$2:$B$6001,$AA13)&amp;"")</f>
        <v/>
      </c>
      <c r="D13">
        <f>IF($AA13="","",INDEX('Per Line'!$A$2:$A$6001,$AA13)&amp;"")</f>
        <v/>
      </c>
      <c r="E13">
        <f>IF($AA13="","",INDEX('Per Line'!$F$2:$F$6001,$AA13)&amp;"")</f>
        <v/>
      </c>
      <c r="F13">
        <f>IF($AA13="","",INDEX('Per Line'!$G$2:$G$6001,$AA13)&amp;"")</f>
        <v/>
      </c>
      <c r="G13">
        <f>IF($AA13="","",INDEX('Per Line'!$I$2:$I$6001,$AA13)&amp;"")</f>
        <v/>
      </c>
      <c r="H13">
        <f>IF($AA13="","",INDEX('Per Line'!$J$2:$J$6001,$AA13)&amp;"")</f>
        <v/>
      </c>
      <c r="I13">
        <f>IF($AA13="","",INDEX('Per Line'!$K$2:$K$6001,$AA13)&amp;"")</f>
        <v/>
      </c>
      <c r="J13">
        <f>IF($AA13="","",INDEX('Per Line'!$L$2:$L$6001,$AA13))</f>
        <v/>
      </c>
      <c r="K13" s="7">
        <f>IF($AA13="","",J13*X13/100)</f>
        <v/>
      </c>
      <c r="L13" s="12" t="n"/>
      <c r="M13" s="11">
        <f>IF($AA13="","",INDEX('Per Line'!$N$2:$N$6001,$AA13))</f>
        <v/>
      </c>
      <c r="N13">
        <f>IF($AA13="","",Settings!$C$8)</f>
        <v/>
      </c>
      <c r="O13" s="7">
        <f>IF($AA13="","",SUMIFS('Per Line'!$T$2:$T$6001,'Per Line'!$C$2:$C$6001,$B13,'Per Line'!$AD$2:$AD$6001,1))</f>
        <v/>
      </c>
      <c r="P13" s="7">
        <f>IF($AA13="","",O13*N13)</f>
        <v/>
      </c>
      <c r="Q13">
        <f>IF($AA13="","",Settings!$C$7)</f>
        <v/>
      </c>
      <c r="R13" s="7">
        <f>IF($AA13="","",SUMIFS('Per Line'!$T$2:$T$6001,'Per Line'!$C$2:$C$6001,$B13,'Per Line'!$AC$2:$AC$6001,0,'Per Line'!$AD$2:$AD$6001,0))</f>
        <v/>
      </c>
      <c r="S13" s="7">
        <f>IF($AA13="","",R13*Q13)</f>
        <v/>
      </c>
      <c r="T13">
        <f>IF($AA13="","",Settings!$C$6)</f>
        <v/>
      </c>
      <c r="U13" s="7">
        <f>IF($AA13="","",SUMIFS('Per Line'!$T$2:$T$6001,'Per Line'!$C$2:$C$6001,$B13,'Per Line'!$AC$2:$AC$6001,1,'Per Line'!$AD$2:$AD$6001,0))</f>
        <v/>
      </c>
      <c r="V13" s="7">
        <f>IF($AA13="","",U13*T13)</f>
        <v/>
      </c>
      <c r="W13" s="7">
        <f>IF($AA13="","",V13+S13+P13)</f>
        <v/>
      </c>
      <c r="X13" s="7">
        <f>IF($AA13="","",Y13-W13)</f>
        <v/>
      </c>
      <c r="Y13" s="7">
        <f>IF($AA13="","",R13+U13+O13)</f>
        <v/>
      </c>
      <c r="Z13" s="7">
        <f>IF($AA13="","",Y13-W13-K13)</f>
        <v/>
      </c>
      <c r="AA13" s="13">
        <f>IF(ROWS($AA$2:$AA13)&lt;=MAX('Per Line'!$AB$2:$AB$6001),MATCH(ROWS($AA$2:$AA13),'Per Line'!$AB$2:$AB$6001,0),"")</f>
        <v/>
      </c>
    </row>
    <row r="14">
      <c r="A14" s="12" t="n"/>
      <c r="B14">
        <f>IF($AA14="","",INDEX('Per Line'!$C$2:$C$6001,$AA14)&amp;"")</f>
        <v/>
      </c>
      <c r="C14">
        <f>IF($AA14="","",INDEX('Per Line'!$B$2:$B$6001,$AA14)&amp;"")</f>
        <v/>
      </c>
      <c r="D14">
        <f>IF($AA14="","",INDEX('Per Line'!$A$2:$A$6001,$AA14)&amp;"")</f>
        <v/>
      </c>
      <c r="E14">
        <f>IF($AA14="","",INDEX('Per Line'!$F$2:$F$6001,$AA14)&amp;"")</f>
        <v/>
      </c>
      <c r="F14">
        <f>IF($AA14="","",INDEX('Per Line'!$G$2:$G$6001,$AA14)&amp;"")</f>
        <v/>
      </c>
      <c r="G14">
        <f>IF($AA14="","",INDEX('Per Line'!$I$2:$I$6001,$AA14)&amp;"")</f>
        <v/>
      </c>
      <c r="H14">
        <f>IF($AA14="","",INDEX('Per Line'!$J$2:$J$6001,$AA14)&amp;"")</f>
        <v/>
      </c>
      <c r="I14">
        <f>IF($AA14="","",INDEX('Per Line'!$K$2:$K$6001,$AA14)&amp;"")</f>
        <v/>
      </c>
      <c r="J14">
        <f>IF($AA14="","",INDEX('Per Line'!$L$2:$L$6001,$AA14))</f>
        <v/>
      </c>
      <c r="K14" s="7">
        <f>IF($AA14="","",J14*X14/100)</f>
        <v/>
      </c>
      <c r="L14" s="12" t="n"/>
      <c r="M14" s="11">
        <f>IF($AA14="","",INDEX('Per Line'!$N$2:$N$6001,$AA14))</f>
        <v/>
      </c>
      <c r="N14">
        <f>IF($AA14="","",Settings!$C$8)</f>
        <v/>
      </c>
      <c r="O14" s="7">
        <f>IF($AA14="","",SUMIFS('Per Line'!$T$2:$T$6001,'Per Line'!$C$2:$C$6001,$B14,'Per Line'!$AD$2:$AD$6001,1))</f>
        <v/>
      </c>
      <c r="P14" s="7">
        <f>IF($AA14="","",O14*N14)</f>
        <v/>
      </c>
      <c r="Q14">
        <f>IF($AA14="","",Settings!$C$7)</f>
        <v/>
      </c>
      <c r="R14" s="7">
        <f>IF($AA14="","",SUMIFS('Per Line'!$T$2:$T$6001,'Per Line'!$C$2:$C$6001,$B14,'Per Line'!$AC$2:$AC$6001,0,'Per Line'!$AD$2:$AD$6001,0))</f>
        <v/>
      </c>
      <c r="S14" s="7">
        <f>IF($AA14="","",R14*Q14)</f>
        <v/>
      </c>
      <c r="T14">
        <f>IF($AA14="","",Settings!$C$6)</f>
        <v/>
      </c>
      <c r="U14" s="7">
        <f>IF($AA14="","",SUMIFS('Per Line'!$T$2:$T$6001,'Per Line'!$C$2:$C$6001,$B14,'Per Line'!$AC$2:$AC$6001,1,'Per Line'!$AD$2:$AD$6001,0))</f>
        <v/>
      </c>
      <c r="V14" s="7">
        <f>IF($AA14="","",U14*T14)</f>
        <v/>
      </c>
      <c r="W14" s="7">
        <f>IF($AA14="","",V14+S14+P14)</f>
        <v/>
      </c>
      <c r="X14" s="7">
        <f>IF($AA14="","",Y14-W14)</f>
        <v/>
      </c>
      <c r="Y14" s="7">
        <f>IF($AA14="","",R14+U14+O14)</f>
        <v/>
      </c>
      <c r="Z14" s="7">
        <f>IF($AA14="","",Y14-W14-K14)</f>
        <v/>
      </c>
      <c r="AA14" s="13">
        <f>IF(ROWS($AA$2:$AA14)&lt;=MAX('Per Line'!$AB$2:$AB$6001),MATCH(ROWS($AA$2:$AA14),'Per Line'!$AB$2:$AB$6001,0),"")</f>
        <v/>
      </c>
    </row>
    <row r="15">
      <c r="A15" s="12" t="n"/>
      <c r="B15">
        <f>IF($AA15="","",INDEX('Per Line'!$C$2:$C$6001,$AA15)&amp;"")</f>
        <v/>
      </c>
      <c r="C15">
        <f>IF($AA15="","",INDEX('Per Line'!$B$2:$B$6001,$AA15)&amp;"")</f>
        <v/>
      </c>
      <c r="D15">
        <f>IF($AA15="","",INDEX('Per Line'!$A$2:$A$6001,$AA15)&amp;"")</f>
        <v/>
      </c>
      <c r="E15">
        <f>IF($AA15="","",INDEX('Per Line'!$F$2:$F$6001,$AA15)&amp;"")</f>
        <v/>
      </c>
      <c r="F15">
        <f>IF($AA15="","",INDEX('Per Line'!$G$2:$G$6001,$AA15)&amp;"")</f>
        <v/>
      </c>
      <c r="G15">
        <f>IF($AA15="","",INDEX('Per Line'!$I$2:$I$6001,$AA15)&amp;"")</f>
        <v/>
      </c>
      <c r="H15">
        <f>IF($AA15="","",INDEX('Per Line'!$J$2:$J$6001,$AA15)&amp;"")</f>
        <v/>
      </c>
      <c r="I15">
        <f>IF($AA15="","",INDEX('Per Line'!$K$2:$K$6001,$AA15)&amp;"")</f>
        <v/>
      </c>
      <c r="J15">
        <f>IF($AA15="","",INDEX('Per Line'!$L$2:$L$6001,$AA15))</f>
        <v/>
      </c>
      <c r="K15" s="7">
        <f>IF($AA15="","",J15*X15/100)</f>
        <v/>
      </c>
      <c r="L15" s="12" t="n"/>
      <c r="M15" s="11">
        <f>IF($AA15="","",INDEX('Per Line'!$N$2:$N$6001,$AA15))</f>
        <v/>
      </c>
      <c r="N15">
        <f>IF($AA15="","",Settings!$C$8)</f>
        <v/>
      </c>
      <c r="O15" s="7">
        <f>IF($AA15="","",SUMIFS('Per Line'!$T$2:$T$6001,'Per Line'!$C$2:$C$6001,$B15,'Per Line'!$AD$2:$AD$6001,1))</f>
        <v/>
      </c>
      <c r="P15" s="7">
        <f>IF($AA15="","",O15*N15)</f>
        <v/>
      </c>
      <c r="Q15">
        <f>IF($AA15="","",Settings!$C$7)</f>
        <v/>
      </c>
      <c r="R15" s="7">
        <f>IF($AA15="","",SUMIFS('Per Line'!$T$2:$T$6001,'Per Line'!$C$2:$C$6001,$B15,'Per Line'!$AC$2:$AC$6001,0,'Per Line'!$AD$2:$AD$6001,0))</f>
        <v/>
      </c>
      <c r="S15" s="7">
        <f>IF($AA15="","",R15*Q15)</f>
        <v/>
      </c>
      <c r="T15">
        <f>IF($AA15="","",Settings!$C$6)</f>
        <v/>
      </c>
      <c r="U15" s="7">
        <f>IF($AA15="","",SUMIFS('Per Line'!$T$2:$T$6001,'Per Line'!$C$2:$C$6001,$B15,'Per Line'!$AC$2:$AC$6001,1,'Per Line'!$AD$2:$AD$6001,0))</f>
        <v/>
      </c>
      <c r="V15" s="7">
        <f>IF($AA15="","",U15*T15)</f>
        <v/>
      </c>
      <c r="W15" s="7">
        <f>IF($AA15="","",V15+S15+P15)</f>
        <v/>
      </c>
      <c r="X15" s="7">
        <f>IF($AA15="","",Y15-W15)</f>
        <v/>
      </c>
      <c r="Y15" s="7">
        <f>IF($AA15="","",R15+U15+O15)</f>
        <v/>
      </c>
      <c r="Z15" s="7">
        <f>IF($AA15="","",Y15-W15-K15)</f>
        <v/>
      </c>
      <c r="AA15" s="13">
        <f>IF(ROWS($AA$2:$AA15)&lt;=MAX('Per Line'!$AB$2:$AB$6001),MATCH(ROWS($AA$2:$AA15),'Per Line'!$AB$2:$AB$6001,0),"")</f>
        <v/>
      </c>
    </row>
    <row r="16">
      <c r="A16" s="12" t="n"/>
      <c r="B16">
        <f>IF($AA16="","",INDEX('Per Line'!$C$2:$C$6001,$AA16)&amp;"")</f>
        <v/>
      </c>
      <c r="C16">
        <f>IF($AA16="","",INDEX('Per Line'!$B$2:$B$6001,$AA16)&amp;"")</f>
        <v/>
      </c>
      <c r="D16">
        <f>IF($AA16="","",INDEX('Per Line'!$A$2:$A$6001,$AA16)&amp;"")</f>
        <v/>
      </c>
      <c r="E16">
        <f>IF($AA16="","",INDEX('Per Line'!$F$2:$F$6001,$AA16)&amp;"")</f>
        <v/>
      </c>
      <c r="F16">
        <f>IF($AA16="","",INDEX('Per Line'!$G$2:$G$6001,$AA16)&amp;"")</f>
        <v/>
      </c>
      <c r="G16">
        <f>IF($AA16="","",INDEX('Per Line'!$I$2:$I$6001,$AA16)&amp;"")</f>
        <v/>
      </c>
      <c r="H16">
        <f>IF($AA16="","",INDEX('Per Line'!$J$2:$J$6001,$AA16)&amp;"")</f>
        <v/>
      </c>
      <c r="I16">
        <f>IF($AA16="","",INDEX('Per Line'!$K$2:$K$6001,$AA16)&amp;"")</f>
        <v/>
      </c>
      <c r="J16">
        <f>IF($AA16="","",INDEX('Per Line'!$L$2:$L$6001,$AA16))</f>
        <v/>
      </c>
      <c r="K16" s="7">
        <f>IF($AA16="","",J16*X16/100)</f>
        <v/>
      </c>
      <c r="L16" s="12" t="n"/>
      <c r="M16" s="11">
        <f>IF($AA16="","",INDEX('Per Line'!$N$2:$N$6001,$AA16))</f>
        <v/>
      </c>
      <c r="N16">
        <f>IF($AA16="","",Settings!$C$8)</f>
        <v/>
      </c>
      <c r="O16" s="7">
        <f>IF($AA16="","",SUMIFS('Per Line'!$T$2:$T$6001,'Per Line'!$C$2:$C$6001,$B16,'Per Line'!$AD$2:$AD$6001,1))</f>
        <v/>
      </c>
      <c r="P16" s="7">
        <f>IF($AA16="","",O16*N16)</f>
        <v/>
      </c>
      <c r="Q16">
        <f>IF($AA16="","",Settings!$C$7)</f>
        <v/>
      </c>
      <c r="R16" s="7">
        <f>IF($AA16="","",SUMIFS('Per Line'!$T$2:$T$6001,'Per Line'!$C$2:$C$6001,$B16,'Per Line'!$AC$2:$AC$6001,0,'Per Line'!$AD$2:$AD$6001,0))</f>
        <v/>
      </c>
      <c r="S16" s="7">
        <f>IF($AA16="","",R16*Q16)</f>
        <v/>
      </c>
      <c r="T16">
        <f>IF($AA16="","",Settings!$C$6)</f>
        <v/>
      </c>
      <c r="U16" s="7">
        <f>IF($AA16="","",SUMIFS('Per Line'!$T$2:$T$6001,'Per Line'!$C$2:$C$6001,$B16,'Per Line'!$AC$2:$AC$6001,1,'Per Line'!$AD$2:$AD$6001,0))</f>
        <v/>
      </c>
      <c r="V16" s="7">
        <f>IF($AA16="","",U16*T16)</f>
        <v/>
      </c>
      <c r="W16" s="7">
        <f>IF($AA16="","",V16+S16+P16)</f>
        <v/>
      </c>
      <c r="X16" s="7">
        <f>IF($AA16="","",Y16-W16)</f>
        <v/>
      </c>
      <c r="Y16" s="7">
        <f>IF($AA16="","",R16+U16+O16)</f>
        <v/>
      </c>
      <c r="Z16" s="7">
        <f>IF($AA16="","",Y16-W16-K16)</f>
        <v/>
      </c>
      <c r="AA16" s="13">
        <f>IF(ROWS($AA$2:$AA16)&lt;=MAX('Per Line'!$AB$2:$AB$6001),MATCH(ROWS($AA$2:$AA16),'Per Line'!$AB$2:$AB$6001,0),"")</f>
        <v/>
      </c>
    </row>
    <row r="17">
      <c r="A17" s="12" t="n"/>
      <c r="B17">
        <f>IF($AA17="","",INDEX('Per Line'!$C$2:$C$6001,$AA17)&amp;"")</f>
        <v/>
      </c>
      <c r="C17">
        <f>IF($AA17="","",INDEX('Per Line'!$B$2:$B$6001,$AA17)&amp;"")</f>
        <v/>
      </c>
      <c r="D17">
        <f>IF($AA17="","",INDEX('Per Line'!$A$2:$A$6001,$AA17)&amp;"")</f>
        <v/>
      </c>
      <c r="E17">
        <f>IF($AA17="","",INDEX('Per Line'!$F$2:$F$6001,$AA17)&amp;"")</f>
        <v/>
      </c>
      <c r="F17">
        <f>IF($AA17="","",INDEX('Per Line'!$G$2:$G$6001,$AA17)&amp;"")</f>
        <v/>
      </c>
      <c r="G17">
        <f>IF($AA17="","",INDEX('Per Line'!$I$2:$I$6001,$AA17)&amp;"")</f>
        <v/>
      </c>
      <c r="H17">
        <f>IF($AA17="","",INDEX('Per Line'!$J$2:$J$6001,$AA17)&amp;"")</f>
        <v/>
      </c>
      <c r="I17">
        <f>IF($AA17="","",INDEX('Per Line'!$K$2:$K$6001,$AA17)&amp;"")</f>
        <v/>
      </c>
      <c r="J17">
        <f>IF($AA17="","",INDEX('Per Line'!$L$2:$L$6001,$AA17))</f>
        <v/>
      </c>
      <c r="K17" s="7">
        <f>IF($AA17="","",J17*X17/100)</f>
        <v/>
      </c>
      <c r="L17" s="12" t="n"/>
      <c r="M17" s="11">
        <f>IF($AA17="","",INDEX('Per Line'!$N$2:$N$6001,$AA17))</f>
        <v/>
      </c>
      <c r="N17">
        <f>IF($AA17="","",Settings!$C$8)</f>
        <v/>
      </c>
      <c r="O17" s="7">
        <f>IF($AA17="","",SUMIFS('Per Line'!$T$2:$T$6001,'Per Line'!$C$2:$C$6001,$B17,'Per Line'!$AD$2:$AD$6001,1))</f>
        <v/>
      </c>
      <c r="P17" s="7">
        <f>IF($AA17="","",O17*N17)</f>
        <v/>
      </c>
      <c r="Q17">
        <f>IF($AA17="","",Settings!$C$7)</f>
        <v/>
      </c>
      <c r="R17" s="7">
        <f>IF($AA17="","",SUMIFS('Per Line'!$T$2:$T$6001,'Per Line'!$C$2:$C$6001,$B17,'Per Line'!$AC$2:$AC$6001,0,'Per Line'!$AD$2:$AD$6001,0))</f>
        <v/>
      </c>
      <c r="S17" s="7">
        <f>IF($AA17="","",R17*Q17)</f>
        <v/>
      </c>
      <c r="T17">
        <f>IF($AA17="","",Settings!$C$6)</f>
        <v/>
      </c>
      <c r="U17" s="7">
        <f>IF($AA17="","",SUMIFS('Per Line'!$T$2:$T$6001,'Per Line'!$C$2:$C$6001,$B17,'Per Line'!$AC$2:$AC$6001,1,'Per Line'!$AD$2:$AD$6001,0))</f>
        <v/>
      </c>
      <c r="V17" s="7">
        <f>IF($AA17="","",U17*T17)</f>
        <v/>
      </c>
      <c r="W17" s="7">
        <f>IF($AA17="","",V17+S17+P17)</f>
        <v/>
      </c>
      <c r="X17" s="7">
        <f>IF($AA17="","",Y17-W17)</f>
        <v/>
      </c>
      <c r="Y17" s="7">
        <f>IF($AA17="","",R17+U17+O17)</f>
        <v/>
      </c>
      <c r="Z17" s="7">
        <f>IF($AA17="","",Y17-W17-K17)</f>
        <v/>
      </c>
      <c r="AA17" s="13">
        <f>IF(ROWS($AA$2:$AA17)&lt;=MAX('Per Line'!$AB$2:$AB$6001),MATCH(ROWS($AA$2:$AA17),'Per Line'!$AB$2:$AB$6001,0),"")</f>
        <v/>
      </c>
    </row>
    <row r="18">
      <c r="A18" s="12" t="n"/>
      <c r="B18">
        <f>IF($AA18="","",INDEX('Per Line'!$C$2:$C$6001,$AA18)&amp;"")</f>
        <v/>
      </c>
      <c r="C18">
        <f>IF($AA18="","",INDEX('Per Line'!$B$2:$B$6001,$AA18)&amp;"")</f>
        <v/>
      </c>
      <c r="D18">
        <f>IF($AA18="","",INDEX('Per Line'!$A$2:$A$6001,$AA18)&amp;"")</f>
        <v/>
      </c>
      <c r="E18">
        <f>IF($AA18="","",INDEX('Per Line'!$F$2:$F$6001,$AA18)&amp;"")</f>
        <v/>
      </c>
      <c r="F18">
        <f>IF($AA18="","",INDEX('Per Line'!$G$2:$G$6001,$AA18)&amp;"")</f>
        <v/>
      </c>
      <c r="G18">
        <f>IF($AA18="","",INDEX('Per Line'!$I$2:$I$6001,$AA18)&amp;"")</f>
        <v/>
      </c>
      <c r="H18">
        <f>IF($AA18="","",INDEX('Per Line'!$J$2:$J$6001,$AA18)&amp;"")</f>
        <v/>
      </c>
      <c r="I18">
        <f>IF($AA18="","",INDEX('Per Line'!$K$2:$K$6001,$AA18)&amp;"")</f>
        <v/>
      </c>
      <c r="J18">
        <f>IF($AA18="","",INDEX('Per Line'!$L$2:$L$6001,$AA18))</f>
        <v/>
      </c>
      <c r="K18" s="7">
        <f>IF($AA18="","",J18*X18/100)</f>
        <v/>
      </c>
      <c r="L18" s="12" t="n"/>
      <c r="M18" s="11">
        <f>IF($AA18="","",INDEX('Per Line'!$N$2:$N$6001,$AA18))</f>
        <v/>
      </c>
      <c r="N18">
        <f>IF($AA18="","",Settings!$C$8)</f>
        <v/>
      </c>
      <c r="O18" s="7">
        <f>IF($AA18="","",SUMIFS('Per Line'!$T$2:$T$6001,'Per Line'!$C$2:$C$6001,$B18,'Per Line'!$AD$2:$AD$6001,1))</f>
        <v/>
      </c>
      <c r="P18" s="7">
        <f>IF($AA18="","",O18*N18)</f>
        <v/>
      </c>
      <c r="Q18">
        <f>IF($AA18="","",Settings!$C$7)</f>
        <v/>
      </c>
      <c r="R18" s="7">
        <f>IF($AA18="","",SUMIFS('Per Line'!$T$2:$T$6001,'Per Line'!$C$2:$C$6001,$B18,'Per Line'!$AC$2:$AC$6001,0,'Per Line'!$AD$2:$AD$6001,0))</f>
        <v/>
      </c>
      <c r="S18" s="7">
        <f>IF($AA18="","",R18*Q18)</f>
        <v/>
      </c>
      <c r="T18">
        <f>IF($AA18="","",Settings!$C$6)</f>
        <v/>
      </c>
      <c r="U18" s="7">
        <f>IF($AA18="","",SUMIFS('Per Line'!$T$2:$T$6001,'Per Line'!$C$2:$C$6001,$B18,'Per Line'!$AC$2:$AC$6001,1,'Per Line'!$AD$2:$AD$6001,0))</f>
        <v/>
      </c>
      <c r="V18" s="7">
        <f>IF($AA18="","",U18*T18)</f>
        <v/>
      </c>
      <c r="W18" s="7">
        <f>IF($AA18="","",V18+S18+P18)</f>
        <v/>
      </c>
      <c r="X18" s="7">
        <f>IF($AA18="","",Y18-W18)</f>
        <v/>
      </c>
      <c r="Y18" s="7">
        <f>IF($AA18="","",R18+U18+O18)</f>
        <v/>
      </c>
      <c r="Z18" s="7">
        <f>IF($AA18="","",Y18-W18-K18)</f>
        <v/>
      </c>
      <c r="AA18" s="13">
        <f>IF(ROWS($AA$2:$AA18)&lt;=MAX('Per Line'!$AB$2:$AB$6001),MATCH(ROWS($AA$2:$AA18),'Per Line'!$AB$2:$AB$6001,0),"")</f>
        <v/>
      </c>
    </row>
    <row r="19">
      <c r="A19" s="12" t="n"/>
      <c r="B19">
        <f>IF($AA19="","",INDEX('Per Line'!$C$2:$C$6001,$AA19)&amp;"")</f>
        <v/>
      </c>
      <c r="C19">
        <f>IF($AA19="","",INDEX('Per Line'!$B$2:$B$6001,$AA19)&amp;"")</f>
        <v/>
      </c>
      <c r="D19">
        <f>IF($AA19="","",INDEX('Per Line'!$A$2:$A$6001,$AA19)&amp;"")</f>
        <v/>
      </c>
      <c r="E19">
        <f>IF($AA19="","",INDEX('Per Line'!$F$2:$F$6001,$AA19)&amp;"")</f>
        <v/>
      </c>
      <c r="F19">
        <f>IF($AA19="","",INDEX('Per Line'!$G$2:$G$6001,$AA19)&amp;"")</f>
        <v/>
      </c>
      <c r="G19">
        <f>IF($AA19="","",INDEX('Per Line'!$I$2:$I$6001,$AA19)&amp;"")</f>
        <v/>
      </c>
      <c r="H19">
        <f>IF($AA19="","",INDEX('Per Line'!$J$2:$J$6001,$AA19)&amp;"")</f>
        <v/>
      </c>
      <c r="I19">
        <f>IF($AA19="","",INDEX('Per Line'!$K$2:$K$6001,$AA19)&amp;"")</f>
        <v/>
      </c>
      <c r="J19">
        <f>IF($AA19="","",INDEX('Per Line'!$L$2:$L$6001,$AA19))</f>
        <v/>
      </c>
      <c r="K19" s="7">
        <f>IF($AA19="","",J19*X19/100)</f>
        <v/>
      </c>
      <c r="L19" s="12" t="n"/>
      <c r="M19" s="11">
        <f>IF($AA19="","",INDEX('Per Line'!$N$2:$N$6001,$AA19))</f>
        <v/>
      </c>
      <c r="N19">
        <f>IF($AA19="","",Settings!$C$8)</f>
        <v/>
      </c>
      <c r="O19" s="7">
        <f>IF($AA19="","",SUMIFS('Per Line'!$T$2:$T$6001,'Per Line'!$C$2:$C$6001,$B19,'Per Line'!$AD$2:$AD$6001,1))</f>
        <v/>
      </c>
      <c r="P19" s="7">
        <f>IF($AA19="","",O19*N19)</f>
        <v/>
      </c>
      <c r="Q19">
        <f>IF($AA19="","",Settings!$C$7)</f>
        <v/>
      </c>
      <c r="R19" s="7">
        <f>IF($AA19="","",SUMIFS('Per Line'!$T$2:$T$6001,'Per Line'!$C$2:$C$6001,$B19,'Per Line'!$AC$2:$AC$6001,0,'Per Line'!$AD$2:$AD$6001,0))</f>
        <v/>
      </c>
      <c r="S19" s="7">
        <f>IF($AA19="","",R19*Q19)</f>
        <v/>
      </c>
      <c r="T19">
        <f>IF($AA19="","",Settings!$C$6)</f>
        <v/>
      </c>
      <c r="U19" s="7">
        <f>IF($AA19="","",SUMIFS('Per Line'!$T$2:$T$6001,'Per Line'!$C$2:$C$6001,$B19,'Per Line'!$AC$2:$AC$6001,1,'Per Line'!$AD$2:$AD$6001,0))</f>
        <v/>
      </c>
      <c r="V19" s="7">
        <f>IF($AA19="","",U19*T19)</f>
        <v/>
      </c>
      <c r="W19" s="7">
        <f>IF($AA19="","",V19+S19+P19)</f>
        <v/>
      </c>
      <c r="X19" s="7">
        <f>IF($AA19="","",Y19-W19)</f>
        <v/>
      </c>
      <c r="Y19" s="7">
        <f>IF($AA19="","",R19+U19+O19)</f>
        <v/>
      </c>
      <c r="Z19" s="7">
        <f>IF($AA19="","",Y19-W19-K19)</f>
        <v/>
      </c>
      <c r="AA19" s="13">
        <f>IF(ROWS($AA$2:$AA19)&lt;=MAX('Per Line'!$AB$2:$AB$6001),MATCH(ROWS($AA$2:$AA19),'Per Line'!$AB$2:$AB$6001,0),"")</f>
        <v/>
      </c>
    </row>
    <row r="20">
      <c r="A20" s="12" t="n"/>
      <c r="B20">
        <f>IF($AA20="","",INDEX('Per Line'!$C$2:$C$6001,$AA20)&amp;"")</f>
        <v/>
      </c>
      <c r="C20">
        <f>IF($AA20="","",INDEX('Per Line'!$B$2:$B$6001,$AA20)&amp;"")</f>
        <v/>
      </c>
      <c r="D20">
        <f>IF($AA20="","",INDEX('Per Line'!$A$2:$A$6001,$AA20)&amp;"")</f>
        <v/>
      </c>
      <c r="E20">
        <f>IF($AA20="","",INDEX('Per Line'!$F$2:$F$6001,$AA20)&amp;"")</f>
        <v/>
      </c>
      <c r="F20">
        <f>IF($AA20="","",INDEX('Per Line'!$G$2:$G$6001,$AA20)&amp;"")</f>
        <v/>
      </c>
      <c r="G20">
        <f>IF($AA20="","",INDEX('Per Line'!$I$2:$I$6001,$AA20)&amp;"")</f>
        <v/>
      </c>
      <c r="H20">
        <f>IF($AA20="","",INDEX('Per Line'!$J$2:$J$6001,$AA20)&amp;"")</f>
        <v/>
      </c>
      <c r="I20">
        <f>IF($AA20="","",INDEX('Per Line'!$K$2:$K$6001,$AA20)&amp;"")</f>
        <v/>
      </c>
      <c r="J20">
        <f>IF($AA20="","",INDEX('Per Line'!$L$2:$L$6001,$AA20))</f>
        <v/>
      </c>
      <c r="K20" s="7">
        <f>IF($AA20="","",J20*X20/100)</f>
        <v/>
      </c>
      <c r="L20" s="12" t="n"/>
      <c r="M20" s="11">
        <f>IF($AA20="","",INDEX('Per Line'!$N$2:$N$6001,$AA20))</f>
        <v/>
      </c>
      <c r="N20">
        <f>IF($AA20="","",Settings!$C$8)</f>
        <v/>
      </c>
      <c r="O20" s="7">
        <f>IF($AA20="","",SUMIFS('Per Line'!$T$2:$T$6001,'Per Line'!$C$2:$C$6001,$B20,'Per Line'!$AD$2:$AD$6001,1))</f>
        <v/>
      </c>
      <c r="P20" s="7">
        <f>IF($AA20="","",O20*N20)</f>
        <v/>
      </c>
      <c r="Q20">
        <f>IF($AA20="","",Settings!$C$7)</f>
        <v/>
      </c>
      <c r="R20" s="7">
        <f>IF($AA20="","",SUMIFS('Per Line'!$T$2:$T$6001,'Per Line'!$C$2:$C$6001,$B20,'Per Line'!$AC$2:$AC$6001,0,'Per Line'!$AD$2:$AD$6001,0))</f>
        <v/>
      </c>
      <c r="S20" s="7">
        <f>IF($AA20="","",R20*Q20)</f>
        <v/>
      </c>
      <c r="T20">
        <f>IF($AA20="","",Settings!$C$6)</f>
        <v/>
      </c>
      <c r="U20" s="7">
        <f>IF($AA20="","",SUMIFS('Per Line'!$T$2:$T$6001,'Per Line'!$C$2:$C$6001,$B20,'Per Line'!$AC$2:$AC$6001,1,'Per Line'!$AD$2:$AD$6001,0))</f>
        <v/>
      </c>
      <c r="V20" s="7">
        <f>IF($AA20="","",U20*T20)</f>
        <v/>
      </c>
      <c r="W20" s="7">
        <f>IF($AA20="","",V20+S20+P20)</f>
        <v/>
      </c>
      <c r="X20" s="7">
        <f>IF($AA20="","",Y20-W20)</f>
        <v/>
      </c>
      <c r="Y20" s="7">
        <f>IF($AA20="","",R20+U20+O20)</f>
        <v/>
      </c>
      <c r="Z20" s="7">
        <f>IF($AA20="","",Y20-W20-K20)</f>
        <v/>
      </c>
      <c r="AA20" s="13">
        <f>IF(ROWS($AA$2:$AA20)&lt;=MAX('Per Line'!$AB$2:$AB$6001),MATCH(ROWS($AA$2:$AA20),'Per Line'!$AB$2:$AB$6001,0),"")</f>
        <v/>
      </c>
    </row>
    <row r="21">
      <c r="A21" s="12" t="n"/>
      <c r="B21">
        <f>IF($AA21="","",INDEX('Per Line'!$C$2:$C$6001,$AA21)&amp;"")</f>
        <v/>
      </c>
      <c r="C21">
        <f>IF($AA21="","",INDEX('Per Line'!$B$2:$B$6001,$AA21)&amp;"")</f>
        <v/>
      </c>
      <c r="D21">
        <f>IF($AA21="","",INDEX('Per Line'!$A$2:$A$6001,$AA21)&amp;"")</f>
        <v/>
      </c>
      <c r="E21">
        <f>IF($AA21="","",INDEX('Per Line'!$F$2:$F$6001,$AA21)&amp;"")</f>
        <v/>
      </c>
      <c r="F21">
        <f>IF($AA21="","",INDEX('Per Line'!$G$2:$G$6001,$AA21)&amp;"")</f>
        <v/>
      </c>
      <c r="G21">
        <f>IF($AA21="","",INDEX('Per Line'!$I$2:$I$6001,$AA21)&amp;"")</f>
        <v/>
      </c>
      <c r="H21">
        <f>IF($AA21="","",INDEX('Per Line'!$J$2:$J$6001,$AA21)&amp;"")</f>
        <v/>
      </c>
      <c r="I21">
        <f>IF($AA21="","",INDEX('Per Line'!$K$2:$K$6001,$AA21)&amp;"")</f>
        <v/>
      </c>
      <c r="J21">
        <f>IF($AA21="","",INDEX('Per Line'!$L$2:$L$6001,$AA21))</f>
        <v/>
      </c>
      <c r="K21" s="7">
        <f>IF($AA21="","",J21*X21/100)</f>
        <v/>
      </c>
      <c r="L21" s="12" t="n"/>
      <c r="M21" s="11">
        <f>IF($AA21="","",INDEX('Per Line'!$N$2:$N$6001,$AA21))</f>
        <v/>
      </c>
      <c r="N21">
        <f>IF($AA21="","",Settings!$C$8)</f>
        <v/>
      </c>
      <c r="O21" s="7">
        <f>IF($AA21="","",SUMIFS('Per Line'!$T$2:$T$6001,'Per Line'!$C$2:$C$6001,$B21,'Per Line'!$AD$2:$AD$6001,1))</f>
        <v/>
      </c>
      <c r="P21" s="7">
        <f>IF($AA21="","",O21*N21)</f>
        <v/>
      </c>
      <c r="Q21">
        <f>IF($AA21="","",Settings!$C$7)</f>
        <v/>
      </c>
      <c r="R21" s="7">
        <f>IF($AA21="","",SUMIFS('Per Line'!$T$2:$T$6001,'Per Line'!$C$2:$C$6001,$B21,'Per Line'!$AC$2:$AC$6001,0,'Per Line'!$AD$2:$AD$6001,0))</f>
        <v/>
      </c>
      <c r="S21" s="7">
        <f>IF($AA21="","",R21*Q21)</f>
        <v/>
      </c>
      <c r="T21">
        <f>IF($AA21="","",Settings!$C$6)</f>
        <v/>
      </c>
      <c r="U21" s="7">
        <f>IF($AA21="","",SUMIFS('Per Line'!$T$2:$T$6001,'Per Line'!$C$2:$C$6001,$B21,'Per Line'!$AC$2:$AC$6001,1,'Per Line'!$AD$2:$AD$6001,0))</f>
        <v/>
      </c>
      <c r="V21" s="7">
        <f>IF($AA21="","",U21*T21)</f>
        <v/>
      </c>
      <c r="W21" s="7">
        <f>IF($AA21="","",V21+S21+P21)</f>
        <v/>
      </c>
      <c r="X21" s="7">
        <f>IF($AA21="","",Y21-W21)</f>
        <v/>
      </c>
      <c r="Y21" s="7">
        <f>IF($AA21="","",R21+U21+O21)</f>
        <v/>
      </c>
      <c r="Z21" s="7">
        <f>IF($AA21="","",Y21-W21-K21)</f>
        <v/>
      </c>
      <c r="AA21" s="13">
        <f>IF(ROWS($AA$2:$AA21)&lt;=MAX('Per Line'!$AB$2:$AB$6001),MATCH(ROWS($AA$2:$AA21),'Per Line'!$AB$2:$AB$6001,0),"")</f>
        <v/>
      </c>
    </row>
    <row r="22">
      <c r="A22" s="12" t="n"/>
      <c r="B22">
        <f>IF($AA22="","",INDEX('Per Line'!$C$2:$C$6001,$AA22)&amp;"")</f>
        <v/>
      </c>
      <c r="C22">
        <f>IF($AA22="","",INDEX('Per Line'!$B$2:$B$6001,$AA22)&amp;"")</f>
        <v/>
      </c>
      <c r="D22">
        <f>IF($AA22="","",INDEX('Per Line'!$A$2:$A$6001,$AA22)&amp;"")</f>
        <v/>
      </c>
      <c r="E22">
        <f>IF($AA22="","",INDEX('Per Line'!$F$2:$F$6001,$AA22)&amp;"")</f>
        <v/>
      </c>
      <c r="F22">
        <f>IF($AA22="","",INDEX('Per Line'!$G$2:$G$6001,$AA22)&amp;"")</f>
        <v/>
      </c>
      <c r="G22">
        <f>IF($AA22="","",INDEX('Per Line'!$I$2:$I$6001,$AA22)&amp;"")</f>
        <v/>
      </c>
      <c r="H22">
        <f>IF($AA22="","",INDEX('Per Line'!$J$2:$J$6001,$AA22)&amp;"")</f>
        <v/>
      </c>
      <c r="I22">
        <f>IF($AA22="","",INDEX('Per Line'!$K$2:$K$6001,$AA22)&amp;"")</f>
        <v/>
      </c>
      <c r="J22">
        <f>IF($AA22="","",INDEX('Per Line'!$L$2:$L$6001,$AA22))</f>
        <v/>
      </c>
      <c r="K22" s="7">
        <f>IF($AA22="","",J22*X22/100)</f>
        <v/>
      </c>
      <c r="L22" s="12" t="n"/>
      <c r="M22" s="11">
        <f>IF($AA22="","",INDEX('Per Line'!$N$2:$N$6001,$AA22))</f>
        <v/>
      </c>
      <c r="N22">
        <f>IF($AA22="","",Settings!$C$8)</f>
        <v/>
      </c>
      <c r="O22" s="7">
        <f>IF($AA22="","",SUMIFS('Per Line'!$T$2:$T$6001,'Per Line'!$C$2:$C$6001,$B22,'Per Line'!$AD$2:$AD$6001,1))</f>
        <v/>
      </c>
      <c r="P22" s="7">
        <f>IF($AA22="","",O22*N22)</f>
        <v/>
      </c>
      <c r="Q22">
        <f>IF($AA22="","",Settings!$C$7)</f>
        <v/>
      </c>
      <c r="R22" s="7">
        <f>IF($AA22="","",SUMIFS('Per Line'!$T$2:$T$6001,'Per Line'!$C$2:$C$6001,$B22,'Per Line'!$AC$2:$AC$6001,0,'Per Line'!$AD$2:$AD$6001,0))</f>
        <v/>
      </c>
      <c r="S22" s="7">
        <f>IF($AA22="","",R22*Q22)</f>
        <v/>
      </c>
      <c r="T22">
        <f>IF($AA22="","",Settings!$C$6)</f>
        <v/>
      </c>
      <c r="U22" s="7">
        <f>IF($AA22="","",SUMIFS('Per Line'!$T$2:$T$6001,'Per Line'!$C$2:$C$6001,$B22,'Per Line'!$AC$2:$AC$6001,1,'Per Line'!$AD$2:$AD$6001,0))</f>
        <v/>
      </c>
      <c r="V22" s="7">
        <f>IF($AA22="","",U22*T22)</f>
        <v/>
      </c>
      <c r="W22" s="7">
        <f>IF($AA22="","",V22+S22+P22)</f>
        <v/>
      </c>
      <c r="X22" s="7">
        <f>IF($AA22="","",Y22-W22)</f>
        <v/>
      </c>
      <c r="Y22" s="7">
        <f>IF($AA22="","",R22+U22+O22)</f>
        <v/>
      </c>
      <c r="Z22" s="7">
        <f>IF($AA22="","",Y22-W22-K22)</f>
        <v/>
      </c>
      <c r="AA22" s="13">
        <f>IF(ROWS($AA$2:$AA22)&lt;=MAX('Per Line'!$AB$2:$AB$6001),MATCH(ROWS($AA$2:$AA22),'Per Line'!$AB$2:$AB$6001,0),"")</f>
        <v/>
      </c>
    </row>
    <row r="23">
      <c r="A23" s="12" t="n"/>
      <c r="B23">
        <f>IF($AA23="","",INDEX('Per Line'!$C$2:$C$6001,$AA23)&amp;"")</f>
        <v/>
      </c>
      <c r="C23">
        <f>IF($AA23="","",INDEX('Per Line'!$B$2:$B$6001,$AA23)&amp;"")</f>
        <v/>
      </c>
      <c r="D23">
        <f>IF($AA23="","",INDEX('Per Line'!$A$2:$A$6001,$AA23)&amp;"")</f>
        <v/>
      </c>
      <c r="E23">
        <f>IF($AA23="","",INDEX('Per Line'!$F$2:$F$6001,$AA23)&amp;"")</f>
        <v/>
      </c>
      <c r="F23">
        <f>IF($AA23="","",INDEX('Per Line'!$G$2:$G$6001,$AA23)&amp;"")</f>
        <v/>
      </c>
      <c r="G23">
        <f>IF($AA23="","",INDEX('Per Line'!$I$2:$I$6001,$AA23)&amp;"")</f>
        <v/>
      </c>
      <c r="H23">
        <f>IF($AA23="","",INDEX('Per Line'!$J$2:$J$6001,$AA23)&amp;"")</f>
        <v/>
      </c>
      <c r="I23">
        <f>IF($AA23="","",INDEX('Per Line'!$K$2:$K$6001,$AA23)&amp;"")</f>
        <v/>
      </c>
      <c r="J23">
        <f>IF($AA23="","",INDEX('Per Line'!$L$2:$L$6001,$AA23))</f>
        <v/>
      </c>
      <c r="K23" s="7">
        <f>IF($AA23="","",J23*X23/100)</f>
        <v/>
      </c>
      <c r="L23" s="12" t="n"/>
      <c r="M23" s="11">
        <f>IF($AA23="","",INDEX('Per Line'!$N$2:$N$6001,$AA23))</f>
        <v/>
      </c>
      <c r="N23">
        <f>IF($AA23="","",Settings!$C$8)</f>
        <v/>
      </c>
      <c r="O23" s="7">
        <f>IF($AA23="","",SUMIFS('Per Line'!$T$2:$T$6001,'Per Line'!$C$2:$C$6001,$B23,'Per Line'!$AD$2:$AD$6001,1))</f>
        <v/>
      </c>
      <c r="P23" s="7">
        <f>IF($AA23="","",O23*N23)</f>
        <v/>
      </c>
      <c r="Q23">
        <f>IF($AA23="","",Settings!$C$7)</f>
        <v/>
      </c>
      <c r="R23" s="7">
        <f>IF($AA23="","",SUMIFS('Per Line'!$T$2:$T$6001,'Per Line'!$C$2:$C$6001,$B23,'Per Line'!$AC$2:$AC$6001,0,'Per Line'!$AD$2:$AD$6001,0))</f>
        <v/>
      </c>
      <c r="S23" s="7">
        <f>IF($AA23="","",R23*Q23)</f>
        <v/>
      </c>
      <c r="T23">
        <f>IF($AA23="","",Settings!$C$6)</f>
        <v/>
      </c>
      <c r="U23" s="7">
        <f>IF($AA23="","",SUMIFS('Per Line'!$T$2:$T$6001,'Per Line'!$C$2:$C$6001,$B23,'Per Line'!$AC$2:$AC$6001,1,'Per Line'!$AD$2:$AD$6001,0))</f>
        <v/>
      </c>
      <c r="V23" s="7">
        <f>IF($AA23="","",U23*T23)</f>
        <v/>
      </c>
      <c r="W23" s="7">
        <f>IF($AA23="","",V23+S23+P23)</f>
        <v/>
      </c>
      <c r="X23" s="7">
        <f>IF($AA23="","",Y23-W23)</f>
        <v/>
      </c>
      <c r="Y23" s="7">
        <f>IF($AA23="","",R23+U23+O23)</f>
        <v/>
      </c>
      <c r="Z23" s="7">
        <f>IF($AA23="","",Y23-W23-K23)</f>
        <v/>
      </c>
      <c r="AA23" s="13">
        <f>IF(ROWS($AA$2:$AA23)&lt;=MAX('Per Line'!$AB$2:$AB$6001),MATCH(ROWS($AA$2:$AA23),'Per Line'!$AB$2:$AB$6001,0),"")</f>
        <v/>
      </c>
    </row>
    <row r="24">
      <c r="A24" s="12" t="n"/>
      <c r="B24">
        <f>IF($AA24="","",INDEX('Per Line'!$C$2:$C$6001,$AA24)&amp;"")</f>
        <v/>
      </c>
      <c r="C24">
        <f>IF($AA24="","",INDEX('Per Line'!$B$2:$B$6001,$AA24)&amp;"")</f>
        <v/>
      </c>
      <c r="D24">
        <f>IF($AA24="","",INDEX('Per Line'!$A$2:$A$6001,$AA24)&amp;"")</f>
        <v/>
      </c>
      <c r="E24">
        <f>IF($AA24="","",INDEX('Per Line'!$F$2:$F$6001,$AA24)&amp;"")</f>
        <v/>
      </c>
      <c r="F24">
        <f>IF($AA24="","",INDEX('Per Line'!$G$2:$G$6001,$AA24)&amp;"")</f>
        <v/>
      </c>
      <c r="G24">
        <f>IF($AA24="","",INDEX('Per Line'!$I$2:$I$6001,$AA24)&amp;"")</f>
        <v/>
      </c>
      <c r="H24">
        <f>IF($AA24="","",INDEX('Per Line'!$J$2:$J$6001,$AA24)&amp;"")</f>
        <v/>
      </c>
      <c r="I24">
        <f>IF($AA24="","",INDEX('Per Line'!$K$2:$K$6001,$AA24)&amp;"")</f>
        <v/>
      </c>
      <c r="J24">
        <f>IF($AA24="","",INDEX('Per Line'!$L$2:$L$6001,$AA24))</f>
        <v/>
      </c>
      <c r="K24" s="7">
        <f>IF($AA24="","",J24*X24/100)</f>
        <v/>
      </c>
      <c r="L24" s="12" t="n"/>
      <c r="M24" s="11">
        <f>IF($AA24="","",INDEX('Per Line'!$N$2:$N$6001,$AA24))</f>
        <v/>
      </c>
      <c r="N24">
        <f>IF($AA24="","",Settings!$C$8)</f>
        <v/>
      </c>
      <c r="O24" s="7">
        <f>IF($AA24="","",SUMIFS('Per Line'!$T$2:$T$6001,'Per Line'!$C$2:$C$6001,$B24,'Per Line'!$AD$2:$AD$6001,1))</f>
        <v/>
      </c>
      <c r="P24" s="7">
        <f>IF($AA24="","",O24*N24)</f>
        <v/>
      </c>
      <c r="Q24">
        <f>IF($AA24="","",Settings!$C$7)</f>
        <v/>
      </c>
      <c r="R24" s="7">
        <f>IF($AA24="","",SUMIFS('Per Line'!$T$2:$T$6001,'Per Line'!$C$2:$C$6001,$B24,'Per Line'!$AC$2:$AC$6001,0,'Per Line'!$AD$2:$AD$6001,0))</f>
        <v/>
      </c>
      <c r="S24" s="7">
        <f>IF($AA24="","",R24*Q24)</f>
        <v/>
      </c>
      <c r="T24">
        <f>IF($AA24="","",Settings!$C$6)</f>
        <v/>
      </c>
      <c r="U24" s="7">
        <f>IF($AA24="","",SUMIFS('Per Line'!$T$2:$T$6001,'Per Line'!$C$2:$C$6001,$B24,'Per Line'!$AC$2:$AC$6001,1,'Per Line'!$AD$2:$AD$6001,0))</f>
        <v/>
      </c>
      <c r="V24" s="7">
        <f>IF($AA24="","",U24*T24)</f>
        <v/>
      </c>
      <c r="W24" s="7">
        <f>IF($AA24="","",V24+S24+P24)</f>
        <v/>
      </c>
      <c r="X24" s="7">
        <f>IF($AA24="","",Y24-W24)</f>
        <v/>
      </c>
      <c r="Y24" s="7">
        <f>IF($AA24="","",R24+U24+O24)</f>
        <v/>
      </c>
      <c r="Z24" s="7">
        <f>IF($AA24="","",Y24-W24-K24)</f>
        <v/>
      </c>
      <c r="AA24" s="13">
        <f>IF(ROWS($AA$2:$AA24)&lt;=MAX('Per Line'!$AB$2:$AB$6001),MATCH(ROWS($AA$2:$AA24),'Per Line'!$AB$2:$AB$6001,0),"")</f>
        <v/>
      </c>
    </row>
    <row r="25">
      <c r="A25" s="12" t="n"/>
      <c r="B25">
        <f>IF($AA25="","",INDEX('Per Line'!$C$2:$C$6001,$AA25)&amp;"")</f>
        <v/>
      </c>
      <c r="C25">
        <f>IF($AA25="","",INDEX('Per Line'!$B$2:$B$6001,$AA25)&amp;"")</f>
        <v/>
      </c>
      <c r="D25">
        <f>IF($AA25="","",INDEX('Per Line'!$A$2:$A$6001,$AA25)&amp;"")</f>
        <v/>
      </c>
      <c r="E25">
        <f>IF($AA25="","",INDEX('Per Line'!$F$2:$F$6001,$AA25)&amp;"")</f>
        <v/>
      </c>
      <c r="F25">
        <f>IF($AA25="","",INDEX('Per Line'!$G$2:$G$6001,$AA25)&amp;"")</f>
        <v/>
      </c>
      <c r="G25">
        <f>IF($AA25="","",INDEX('Per Line'!$I$2:$I$6001,$AA25)&amp;"")</f>
        <v/>
      </c>
      <c r="H25">
        <f>IF($AA25="","",INDEX('Per Line'!$J$2:$J$6001,$AA25)&amp;"")</f>
        <v/>
      </c>
      <c r="I25">
        <f>IF($AA25="","",INDEX('Per Line'!$K$2:$K$6001,$AA25)&amp;"")</f>
        <v/>
      </c>
      <c r="J25">
        <f>IF($AA25="","",INDEX('Per Line'!$L$2:$L$6001,$AA25))</f>
        <v/>
      </c>
      <c r="K25" s="7">
        <f>IF($AA25="","",J25*X25/100)</f>
        <v/>
      </c>
      <c r="L25" s="12" t="n"/>
      <c r="M25" s="11">
        <f>IF($AA25="","",INDEX('Per Line'!$N$2:$N$6001,$AA25))</f>
        <v/>
      </c>
      <c r="N25">
        <f>IF($AA25="","",Settings!$C$8)</f>
        <v/>
      </c>
      <c r="O25" s="7">
        <f>IF($AA25="","",SUMIFS('Per Line'!$T$2:$T$6001,'Per Line'!$C$2:$C$6001,$B25,'Per Line'!$AD$2:$AD$6001,1))</f>
        <v/>
      </c>
      <c r="P25" s="7">
        <f>IF($AA25="","",O25*N25)</f>
        <v/>
      </c>
      <c r="Q25">
        <f>IF($AA25="","",Settings!$C$7)</f>
        <v/>
      </c>
      <c r="R25" s="7">
        <f>IF($AA25="","",SUMIFS('Per Line'!$T$2:$T$6001,'Per Line'!$C$2:$C$6001,$B25,'Per Line'!$AC$2:$AC$6001,0,'Per Line'!$AD$2:$AD$6001,0))</f>
        <v/>
      </c>
      <c r="S25" s="7">
        <f>IF($AA25="","",R25*Q25)</f>
        <v/>
      </c>
      <c r="T25">
        <f>IF($AA25="","",Settings!$C$6)</f>
        <v/>
      </c>
      <c r="U25" s="7">
        <f>IF($AA25="","",SUMIFS('Per Line'!$T$2:$T$6001,'Per Line'!$C$2:$C$6001,$B25,'Per Line'!$AC$2:$AC$6001,1,'Per Line'!$AD$2:$AD$6001,0))</f>
        <v/>
      </c>
      <c r="V25" s="7">
        <f>IF($AA25="","",U25*T25)</f>
        <v/>
      </c>
      <c r="W25" s="7">
        <f>IF($AA25="","",V25+S25+P25)</f>
        <v/>
      </c>
      <c r="X25" s="7">
        <f>IF($AA25="","",Y25-W25)</f>
        <v/>
      </c>
      <c r="Y25" s="7">
        <f>IF($AA25="","",R25+U25+O25)</f>
        <v/>
      </c>
      <c r="Z25" s="7">
        <f>IF($AA25="","",Y25-W25-K25)</f>
        <v/>
      </c>
      <c r="AA25" s="13">
        <f>IF(ROWS($AA$2:$AA25)&lt;=MAX('Per Line'!$AB$2:$AB$6001),MATCH(ROWS($AA$2:$AA25),'Per Line'!$AB$2:$AB$6001,0),"")</f>
        <v/>
      </c>
    </row>
    <row r="26">
      <c r="A26" s="12" t="n"/>
      <c r="B26">
        <f>IF($AA26="","",INDEX('Per Line'!$C$2:$C$6001,$AA26)&amp;"")</f>
        <v/>
      </c>
      <c r="C26">
        <f>IF($AA26="","",INDEX('Per Line'!$B$2:$B$6001,$AA26)&amp;"")</f>
        <v/>
      </c>
      <c r="D26">
        <f>IF($AA26="","",INDEX('Per Line'!$A$2:$A$6001,$AA26)&amp;"")</f>
        <v/>
      </c>
      <c r="E26">
        <f>IF($AA26="","",INDEX('Per Line'!$F$2:$F$6001,$AA26)&amp;"")</f>
        <v/>
      </c>
      <c r="F26">
        <f>IF($AA26="","",INDEX('Per Line'!$G$2:$G$6001,$AA26)&amp;"")</f>
        <v/>
      </c>
      <c r="G26">
        <f>IF($AA26="","",INDEX('Per Line'!$I$2:$I$6001,$AA26)&amp;"")</f>
        <v/>
      </c>
      <c r="H26">
        <f>IF($AA26="","",INDEX('Per Line'!$J$2:$J$6001,$AA26)&amp;"")</f>
        <v/>
      </c>
      <c r="I26">
        <f>IF($AA26="","",INDEX('Per Line'!$K$2:$K$6001,$AA26)&amp;"")</f>
        <v/>
      </c>
      <c r="J26">
        <f>IF($AA26="","",INDEX('Per Line'!$L$2:$L$6001,$AA26))</f>
        <v/>
      </c>
      <c r="K26" s="7">
        <f>IF($AA26="","",J26*X26/100)</f>
        <v/>
      </c>
      <c r="L26" s="12" t="n"/>
      <c r="M26" s="11">
        <f>IF($AA26="","",INDEX('Per Line'!$N$2:$N$6001,$AA26))</f>
        <v/>
      </c>
      <c r="N26">
        <f>IF($AA26="","",Settings!$C$8)</f>
        <v/>
      </c>
      <c r="O26" s="7">
        <f>IF($AA26="","",SUMIFS('Per Line'!$T$2:$T$6001,'Per Line'!$C$2:$C$6001,$B26,'Per Line'!$AD$2:$AD$6001,1))</f>
        <v/>
      </c>
      <c r="P26" s="7">
        <f>IF($AA26="","",O26*N26)</f>
        <v/>
      </c>
      <c r="Q26">
        <f>IF($AA26="","",Settings!$C$7)</f>
        <v/>
      </c>
      <c r="R26" s="7">
        <f>IF($AA26="","",SUMIFS('Per Line'!$T$2:$T$6001,'Per Line'!$C$2:$C$6001,$B26,'Per Line'!$AC$2:$AC$6001,0,'Per Line'!$AD$2:$AD$6001,0))</f>
        <v/>
      </c>
      <c r="S26" s="7">
        <f>IF($AA26="","",R26*Q26)</f>
        <v/>
      </c>
      <c r="T26">
        <f>IF($AA26="","",Settings!$C$6)</f>
        <v/>
      </c>
      <c r="U26" s="7">
        <f>IF($AA26="","",SUMIFS('Per Line'!$T$2:$T$6001,'Per Line'!$C$2:$C$6001,$B26,'Per Line'!$AC$2:$AC$6001,1,'Per Line'!$AD$2:$AD$6001,0))</f>
        <v/>
      </c>
      <c r="V26" s="7">
        <f>IF($AA26="","",U26*T26)</f>
        <v/>
      </c>
      <c r="W26" s="7">
        <f>IF($AA26="","",V26+S26+P26)</f>
        <v/>
      </c>
      <c r="X26" s="7">
        <f>IF($AA26="","",Y26-W26)</f>
        <v/>
      </c>
      <c r="Y26" s="7">
        <f>IF($AA26="","",R26+U26+O26)</f>
        <v/>
      </c>
      <c r="Z26" s="7">
        <f>IF($AA26="","",Y26-W26-K26)</f>
        <v/>
      </c>
      <c r="AA26" s="13">
        <f>IF(ROWS($AA$2:$AA26)&lt;=MAX('Per Line'!$AB$2:$AB$6001),MATCH(ROWS($AA$2:$AA26),'Per Line'!$AB$2:$AB$6001,0),"")</f>
        <v/>
      </c>
    </row>
    <row r="27">
      <c r="A27" s="12" t="n"/>
      <c r="B27">
        <f>IF($AA27="","",INDEX('Per Line'!$C$2:$C$6001,$AA27)&amp;"")</f>
        <v/>
      </c>
      <c r="C27">
        <f>IF($AA27="","",INDEX('Per Line'!$B$2:$B$6001,$AA27)&amp;"")</f>
        <v/>
      </c>
      <c r="D27">
        <f>IF($AA27="","",INDEX('Per Line'!$A$2:$A$6001,$AA27)&amp;"")</f>
        <v/>
      </c>
      <c r="E27">
        <f>IF($AA27="","",INDEX('Per Line'!$F$2:$F$6001,$AA27)&amp;"")</f>
        <v/>
      </c>
      <c r="F27">
        <f>IF($AA27="","",INDEX('Per Line'!$G$2:$G$6001,$AA27)&amp;"")</f>
        <v/>
      </c>
      <c r="G27">
        <f>IF($AA27="","",INDEX('Per Line'!$I$2:$I$6001,$AA27)&amp;"")</f>
        <v/>
      </c>
      <c r="H27">
        <f>IF($AA27="","",INDEX('Per Line'!$J$2:$J$6001,$AA27)&amp;"")</f>
        <v/>
      </c>
      <c r="I27">
        <f>IF($AA27="","",INDEX('Per Line'!$K$2:$K$6001,$AA27)&amp;"")</f>
        <v/>
      </c>
      <c r="J27">
        <f>IF($AA27="","",INDEX('Per Line'!$L$2:$L$6001,$AA27))</f>
        <v/>
      </c>
      <c r="K27" s="7">
        <f>IF($AA27="","",J27*X27/100)</f>
        <v/>
      </c>
      <c r="L27" s="12" t="n"/>
      <c r="M27" s="11">
        <f>IF($AA27="","",INDEX('Per Line'!$N$2:$N$6001,$AA27))</f>
        <v/>
      </c>
      <c r="N27">
        <f>IF($AA27="","",Settings!$C$8)</f>
        <v/>
      </c>
      <c r="O27" s="7">
        <f>IF($AA27="","",SUMIFS('Per Line'!$T$2:$T$6001,'Per Line'!$C$2:$C$6001,$B27,'Per Line'!$AD$2:$AD$6001,1))</f>
        <v/>
      </c>
      <c r="P27" s="7">
        <f>IF($AA27="","",O27*N27)</f>
        <v/>
      </c>
      <c r="Q27">
        <f>IF($AA27="","",Settings!$C$7)</f>
        <v/>
      </c>
      <c r="R27" s="7">
        <f>IF($AA27="","",SUMIFS('Per Line'!$T$2:$T$6001,'Per Line'!$C$2:$C$6001,$B27,'Per Line'!$AC$2:$AC$6001,0,'Per Line'!$AD$2:$AD$6001,0))</f>
        <v/>
      </c>
      <c r="S27" s="7">
        <f>IF($AA27="","",R27*Q27)</f>
        <v/>
      </c>
      <c r="T27">
        <f>IF($AA27="","",Settings!$C$6)</f>
        <v/>
      </c>
      <c r="U27" s="7">
        <f>IF($AA27="","",SUMIFS('Per Line'!$T$2:$T$6001,'Per Line'!$C$2:$C$6001,$B27,'Per Line'!$AC$2:$AC$6001,1,'Per Line'!$AD$2:$AD$6001,0))</f>
        <v/>
      </c>
      <c r="V27" s="7">
        <f>IF($AA27="","",U27*T27)</f>
        <v/>
      </c>
      <c r="W27" s="7">
        <f>IF($AA27="","",V27+S27+P27)</f>
        <v/>
      </c>
      <c r="X27" s="7">
        <f>IF($AA27="","",Y27-W27)</f>
        <v/>
      </c>
      <c r="Y27" s="7">
        <f>IF($AA27="","",R27+U27+O27)</f>
        <v/>
      </c>
      <c r="Z27" s="7">
        <f>IF($AA27="","",Y27-W27-K27)</f>
        <v/>
      </c>
      <c r="AA27" s="13">
        <f>IF(ROWS($AA$2:$AA27)&lt;=MAX('Per Line'!$AB$2:$AB$6001),MATCH(ROWS($AA$2:$AA27),'Per Line'!$AB$2:$AB$6001,0),"")</f>
        <v/>
      </c>
    </row>
    <row r="28">
      <c r="A28" s="12" t="n"/>
      <c r="B28">
        <f>IF($AA28="","",INDEX('Per Line'!$C$2:$C$6001,$AA28)&amp;"")</f>
        <v/>
      </c>
      <c r="C28">
        <f>IF($AA28="","",INDEX('Per Line'!$B$2:$B$6001,$AA28)&amp;"")</f>
        <v/>
      </c>
      <c r="D28">
        <f>IF($AA28="","",INDEX('Per Line'!$A$2:$A$6001,$AA28)&amp;"")</f>
        <v/>
      </c>
      <c r="E28">
        <f>IF($AA28="","",INDEX('Per Line'!$F$2:$F$6001,$AA28)&amp;"")</f>
        <v/>
      </c>
      <c r="F28">
        <f>IF($AA28="","",INDEX('Per Line'!$G$2:$G$6001,$AA28)&amp;"")</f>
        <v/>
      </c>
      <c r="G28">
        <f>IF($AA28="","",INDEX('Per Line'!$I$2:$I$6001,$AA28)&amp;"")</f>
        <v/>
      </c>
      <c r="H28">
        <f>IF($AA28="","",INDEX('Per Line'!$J$2:$J$6001,$AA28)&amp;"")</f>
        <v/>
      </c>
      <c r="I28">
        <f>IF($AA28="","",INDEX('Per Line'!$K$2:$K$6001,$AA28)&amp;"")</f>
        <v/>
      </c>
      <c r="J28">
        <f>IF($AA28="","",INDEX('Per Line'!$L$2:$L$6001,$AA28))</f>
        <v/>
      </c>
      <c r="K28" s="7">
        <f>IF($AA28="","",J28*X28/100)</f>
        <v/>
      </c>
      <c r="L28" s="12" t="n"/>
      <c r="M28" s="11">
        <f>IF($AA28="","",INDEX('Per Line'!$N$2:$N$6001,$AA28))</f>
        <v/>
      </c>
      <c r="N28">
        <f>IF($AA28="","",Settings!$C$8)</f>
        <v/>
      </c>
      <c r="O28" s="7">
        <f>IF($AA28="","",SUMIFS('Per Line'!$T$2:$T$6001,'Per Line'!$C$2:$C$6001,$B28,'Per Line'!$AD$2:$AD$6001,1))</f>
        <v/>
      </c>
      <c r="P28" s="7">
        <f>IF($AA28="","",O28*N28)</f>
        <v/>
      </c>
      <c r="Q28">
        <f>IF($AA28="","",Settings!$C$7)</f>
        <v/>
      </c>
      <c r="R28" s="7">
        <f>IF($AA28="","",SUMIFS('Per Line'!$T$2:$T$6001,'Per Line'!$C$2:$C$6001,$B28,'Per Line'!$AC$2:$AC$6001,0,'Per Line'!$AD$2:$AD$6001,0))</f>
        <v/>
      </c>
      <c r="S28" s="7">
        <f>IF($AA28="","",R28*Q28)</f>
        <v/>
      </c>
      <c r="T28">
        <f>IF($AA28="","",Settings!$C$6)</f>
        <v/>
      </c>
      <c r="U28" s="7">
        <f>IF($AA28="","",SUMIFS('Per Line'!$T$2:$T$6001,'Per Line'!$C$2:$C$6001,$B28,'Per Line'!$AC$2:$AC$6001,1,'Per Line'!$AD$2:$AD$6001,0))</f>
        <v/>
      </c>
      <c r="V28" s="7">
        <f>IF($AA28="","",U28*T28)</f>
        <v/>
      </c>
      <c r="W28" s="7">
        <f>IF($AA28="","",V28+S28+P28)</f>
        <v/>
      </c>
      <c r="X28" s="7">
        <f>IF($AA28="","",Y28-W28)</f>
        <v/>
      </c>
      <c r="Y28" s="7">
        <f>IF($AA28="","",R28+U28+O28)</f>
        <v/>
      </c>
      <c r="Z28" s="7">
        <f>IF($AA28="","",Y28-W28-K28)</f>
        <v/>
      </c>
      <c r="AA28" s="13">
        <f>IF(ROWS($AA$2:$AA28)&lt;=MAX('Per Line'!$AB$2:$AB$6001),MATCH(ROWS($AA$2:$AA28),'Per Line'!$AB$2:$AB$6001,0),"")</f>
        <v/>
      </c>
    </row>
    <row r="29">
      <c r="A29" s="12" t="n"/>
      <c r="B29">
        <f>IF($AA29="","",INDEX('Per Line'!$C$2:$C$6001,$AA29)&amp;"")</f>
        <v/>
      </c>
      <c r="C29">
        <f>IF($AA29="","",INDEX('Per Line'!$B$2:$B$6001,$AA29)&amp;"")</f>
        <v/>
      </c>
      <c r="D29">
        <f>IF($AA29="","",INDEX('Per Line'!$A$2:$A$6001,$AA29)&amp;"")</f>
        <v/>
      </c>
      <c r="E29">
        <f>IF($AA29="","",INDEX('Per Line'!$F$2:$F$6001,$AA29)&amp;"")</f>
        <v/>
      </c>
      <c r="F29">
        <f>IF($AA29="","",INDEX('Per Line'!$G$2:$G$6001,$AA29)&amp;"")</f>
        <v/>
      </c>
      <c r="G29">
        <f>IF($AA29="","",INDEX('Per Line'!$I$2:$I$6001,$AA29)&amp;"")</f>
        <v/>
      </c>
      <c r="H29">
        <f>IF($AA29="","",INDEX('Per Line'!$J$2:$J$6001,$AA29)&amp;"")</f>
        <v/>
      </c>
      <c r="I29">
        <f>IF($AA29="","",INDEX('Per Line'!$K$2:$K$6001,$AA29)&amp;"")</f>
        <v/>
      </c>
      <c r="J29">
        <f>IF($AA29="","",INDEX('Per Line'!$L$2:$L$6001,$AA29))</f>
        <v/>
      </c>
      <c r="K29" s="7">
        <f>IF($AA29="","",J29*X29/100)</f>
        <v/>
      </c>
      <c r="L29" s="12" t="n"/>
      <c r="M29" s="11">
        <f>IF($AA29="","",INDEX('Per Line'!$N$2:$N$6001,$AA29))</f>
        <v/>
      </c>
      <c r="N29">
        <f>IF($AA29="","",Settings!$C$8)</f>
        <v/>
      </c>
      <c r="O29" s="7">
        <f>IF($AA29="","",SUMIFS('Per Line'!$T$2:$T$6001,'Per Line'!$C$2:$C$6001,$B29,'Per Line'!$AD$2:$AD$6001,1))</f>
        <v/>
      </c>
      <c r="P29" s="7">
        <f>IF($AA29="","",O29*N29)</f>
        <v/>
      </c>
      <c r="Q29">
        <f>IF($AA29="","",Settings!$C$7)</f>
        <v/>
      </c>
      <c r="R29" s="7">
        <f>IF($AA29="","",SUMIFS('Per Line'!$T$2:$T$6001,'Per Line'!$C$2:$C$6001,$B29,'Per Line'!$AC$2:$AC$6001,0,'Per Line'!$AD$2:$AD$6001,0))</f>
        <v/>
      </c>
      <c r="S29" s="7">
        <f>IF($AA29="","",R29*Q29)</f>
        <v/>
      </c>
      <c r="T29">
        <f>IF($AA29="","",Settings!$C$6)</f>
        <v/>
      </c>
      <c r="U29" s="7">
        <f>IF($AA29="","",SUMIFS('Per Line'!$T$2:$T$6001,'Per Line'!$C$2:$C$6001,$B29,'Per Line'!$AC$2:$AC$6001,1,'Per Line'!$AD$2:$AD$6001,0))</f>
        <v/>
      </c>
      <c r="V29" s="7">
        <f>IF($AA29="","",U29*T29)</f>
        <v/>
      </c>
      <c r="W29" s="7">
        <f>IF($AA29="","",V29+S29+P29)</f>
        <v/>
      </c>
      <c r="X29" s="7">
        <f>IF($AA29="","",Y29-W29)</f>
        <v/>
      </c>
      <c r="Y29" s="7">
        <f>IF($AA29="","",R29+U29+O29)</f>
        <v/>
      </c>
      <c r="Z29" s="7">
        <f>IF($AA29="","",Y29-W29-K29)</f>
        <v/>
      </c>
      <c r="AA29" s="13">
        <f>IF(ROWS($AA$2:$AA29)&lt;=MAX('Per Line'!$AB$2:$AB$6001),MATCH(ROWS($AA$2:$AA29),'Per Line'!$AB$2:$AB$6001,0),"")</f>
        <v/>
      </c>
    </row>
    <row r="30">
      <c r="A30" s="12" t="n"/>
      <c r="B30">
        <f>IF($AA30="","",INDEX('Per Line'!$C$2:$C$6001,$AA30)&amp;"")</f>
        <v/>
      </c>
      <c r="C30">
        <f>IF($AA30="","",INDEX('Per Line'!$B$2:$B$6001,$AA30)&amp;"")</f>
        <v/>
      </c>
      <c r="D30">
        <f>IF($AA30="","",INDEX('Per Line'!$A$2:$A$6001,$AA30)&amp;"")</f>
        <v/>
      </c>
      <c r="E30">
        <f>IF($AA30="","",INDEX('Per Line'!$F$2:$F$6001,$AA30)&amp;"")</f>
        <v/>
      </c>
      <c r="F30">
        <f>IF($AA30="","",INDEX('Per Line'!$G$2:$G$6001,$AA30)&amp;"")</f>
        <v/>
      </c>
      <c r="G30">
        <f>IF($AA30="","",INDEX('Per Line'!$I$2:$I$6001,$AA30)&amp;"")</f>
        <v/>
      </c>
      <c r="H30">
        <f>IF($AA30="","",INDEX('Per Line'!$J$2:$J$6001,$AA30)&amp;"")</f>
        <v/>
      </c>
      <c r="I30">
        <f>IF($AA30="","",INDEX('Per Line'!$K$2:$K$6001,$AA30)&amp;"")</f>
        <v/>
      </c>
      <c r="J30">
        <f>IF($AA30="","",INDEX('Per Line'!$L$2:$L$6001,$AA30))</f>
        <v/>
      </c>
      <c r="K30" s="7">
        <f>IF($AA30="","",J30*X30/100)</f>
        <v/>
      </c>
      <c r="L30" s="12" t="n"/>
      <c r="M30" s="11">
        <f>IF($AA30="","",INDEX('Per Line'!$N$2:$N$6001,$AA30))</f>
        <v/>
      </c>
      <c r="N30">
        <f>IF($AA30="","",Settings!$C$8)</f>
        <v/>
      </c>
      <c r="O30" s="7">
        <f>IF($AA30="","",SUMIFS('Per Line'!$T$2:$T$6001,'Per Line'!$C$2:$C$6001,$B30,'Per Line'!$AD$2:$AD$6001,1))</f>
        <v/>
      </c>
      <c r="P30" s="7">
        <f>IF($AA30="","",O30*N30)</f>
        <v/>
      </c>
      <c r="Q30">
        <f>IF($AA30="","",Settings!$C$7)</f>
        <v/>
      </c>
      <c r="R30" s="7">
        <f>IF($AA30="","",SUMIFS('Per Line'!$T$2:$T$6001,'Per Line'!$C$2:$C$6001,$B30,'Per Line'!$AC$2:$AC$6001,0,'Per Line'!$AD$2:$AD$6001,0))</f>
        <v/>
      </c>
      <c r="S30" s="7">
        <f>IF($AA30="","",R30*Q30)</f>
        <v/>
      </c>
      <c r="T30">
        <f>IF($AA30="","",Settings!$C$6)</f>
        <v/>
      </c>
      <c r="U30" s="7">
        <f>IF($AA30="","",SUMIFS('Per Line'!$T$2:$T$6001,'Per Line'!$C$2:$C$6001,$B30,'Per Line'!$AC$2:$AC$6001,1,'Per Line'!$AD$2:$AD$6001,0))</f>
        <v/>
      </c>
      <c r="V30" s="7">
        <f>IF($AA30="","",U30*T30)</f>
        <v/>
      </c>
      <c r="W30" s="7">
        <f>IF($AA30="","",V30+S30+P30)</f>
        <v/>
      </c>
      <c r="X30" s="7">
        <f>IF($AA30="","",Y30-W30)</f>
        <v/>
      </c>
      <c r="Y30" s="7">
        <f>IF($AA30="","",R30+U30+O30)</f>
        <v/>
      </c>
      <c r="Z30" s="7">
        <f>IF($AA30="","",Y30-W30-K30)</f>
        <v/>
      </c>
      <c r="AA30" s="13">
        <f>IF(ROWS($AA$2:$AA30)&lt;=MAX('Per Line'!$AB$2:$AB$6001),MATCH(ROWS($AA$2:$AA30),'Per Line'!$AB$2:$AB$6001,0),"")</f>
        <v/>
      </c>
    </row>
    <row r="31">
      <c r="A31" s="12" t="n"/>
      <c r="B31">
        <f>IF($AA31="","",INDEX('Per Line'!$C$2:$C$6001,$AA31)&amp;"")</f>
        <v/>
      </c>
      <c r="C31">
        <f>IF($AA31="","",INDEX('Per Line'!$B$2:$B$6001,$AA31)&amp;"")</f>
        <v/>
      </c>
      <c r="D31">
        <f>IF($AA31="","",INDEX('Per Line'!$A$2:$A$6001,$AA31)&amp;"")</f>
        <v/>
      </c>
      <c r="E31">
        <f>IF($AA31="","",INDEX('Per Line'!$F$2:$F$6001,$AA31)&amp;"")</f>
        <v/>
      </c>
      <c r="F31">
        <f>IF($AA31="","",INDEX('Per Line'!$G$2:$G$6001,$AA31)&amp;"")</f>
        <v/>
      </c>
      <c r="G31">
        <f>IF($AA31="","",INDEX('Per Line'!$I$2:$I$6001,$AA31)&amp;"")</f>
        <v/>
      </c>
      <c r="H31">
        <f>IF($AA31="","",INDEX('Per Line'!$J$2:$J$6001,$AA31)&amp;"")</f>
        <v/>
      </c>
      <c r="I31">
        <f>IF($AA31="","",INDEX('Per Line'!$K$2:$K$6001,$AA31)&amp;"")</f>
        <v/>
      </c>
      <c r="J31">
        <f>IF($AA31="","",INDEX('Per Line'!$L$2:$L$6001,$AA31))</f>
        <v/>
      </c>
      <c r="K31" s="7">
        <f>IF($AA31="","",J31*X31/100)</f>
        <v/>
      </c>
      <c r="L31" s="12" t="n"/>
      <c r="M31" s="11">
        <f>IF($AA31="","",INDEX('Per Line'!$N$2:$N$6001,$AA31))</f>
        <v/>
      </c>
      <c r="N31">
        <f>IF($AA31="","",Settings!$C$8)</f>
        <v/>
      </c>
      <c r="O31" s="7">
        <f>IF($AA31="","",SUMIFS('Per Line'!$T$2:$T$6001,'Per Line'!$C$2:$C$6001,$B31,'Per Line'!$AD$2:$AD$6001,1))</f>
        <v/>
      </c>
      <c r="P31" s="7">
        <f>IF($AA31="","",O31*N31)</f>
        <v/>
      </c>
      <c r="Q31">
        <f>IF($AA31="","",Settings!$C$7)</f>
        <v/>
      </c>
      <c r="R31" s="7">
        <f>IF($AA31="","",SUMIFS('Per Line'!$T$2:$T$6001,'Per Line'!$C$2:$C$6001,$B31,'Per Line'!$AC$2:$AC$6001,0,'Per Line'!$AD$2:$AD$6001,0))</f>
        <v/>
      </c>
      <c r="S31" s="7">
        <f>IF($AA31="","",R31*Q31)</f>
        <v/>
      </c>
      <c r="T31">
        <f>IF($AA31="","",Settings!$C$6)</f>
        <v/>
      </c>
      <c r="U31" s="7">
        <f>IF($AA31="","",SUMIFS('Per Line'!$T$2:$T$6001,'Per Line'!$C$2:$C$6001,$B31,'Per Line'!$AC$2:$AC$6001,1,'Per Line'!$AD$2:$AD$6001,0))</f>
        <v/>
      </c>
      <c r="V31" s="7">
        <f>IF($AA31="","",U31*T31)</f>
        <v/>
      </c>
      <c r="W31" s="7">
        <f>IF($AA31="","",V31+S31+P31)</f>
        <v/>
      </c>
      <c r="X31" s="7">
        <f>IF($AA31="","",Y31-W31)</f>
        <v/>
      </c>
      <c r="Y31" s="7">
        <f>IF($AA31="","",R31+U31+O31)</f>
        <v/>
      </c>
      <c r="Z31" s="7">
        <f>IF($AA31="","",Y31-W31-K31)</f>
        <v/>
      </c>
      <c r="AA31" s="13">
        <f>IF(ROWS($AA$2:$AA31)&lt;=MAX('Per Line'!$AB$2:$AB$6001),MATCH(ROWS($AA$2:$AA31),'Per Line'!$AB$2:$AB$6001,0),"")</f>
        <v/>
      </c>
    </row>
    <row r="32">
      <c r="A32" s="12" t="n"/>
      <c r="B32">
        <f>IF($AA32="","",INDEX('Per Line'!$C$2:$C$6001,$AA32)&amp;"")</f>
        <v/>
      </c>
      <c r="C32">
        <f>IF($AA32="","",INDEX('Per Line'!$B$2:$B$6001,$AA32)&amp;"")</f>
        <v/>
      </c>
      <c r="D32">
        <f>IF($AA32="","",INDEX('Per Line'!$A$2:$A$6001,$AA32)&amp;"")</f>
        <v/>
      </c>
      <c r="E32">
        <f>IF($AA32="","",INDEX('Per Line'!$F$2:$F$6001,$AA32)&amp;"")</f>
        <v/>
      </c>
      <c r="F32">
        <f>IF($AA32="","",INDEX('Per Line'!$G$2:$G$6001,$AA32)&amp;"")</f>
        <v/>
      </c>
      <c r="G32">
        <f>IF($AA32="","",INDEX('Per Line'!$I$2:$I$6001,$AA32)&amp;"")</f>
        <v/>
      </c>
      <c r="H32">
        <f>IF($AA32="","",INDEX('Per Line'!$J$2:$J$6001,$AA32)&amp;"")</f>
        <v/>
      </c>
      <c r="I32">
        <f>IF($AA32="","",INDEX('Per Line'!$K$2:$K$6001,$AA32)&amp;"")</f>
        <v/>
      </c>
      <c r="J32">
        <f>IF($AA32="","",INDEX('Per Line'!$L$2:$L$6001,$AA32))</f>
        <v/>
      </c>
      <c r="K32" s="7">
        <f>IF($AA32="","",J32*X32/100)</f>
        <v/>
      </c>
      <c r="L32" s="12" t="n"/>
      <c r="M32" s="11">
        <f>IF($AA32="","",INDEX('Per Line'!$N$2:$N$6001,$AA32))</f>
        <v/>
      </c>
      <c r="N32">
        <f>IF($AA32="","",Settings!$C$8)</f>
        <v/>
      </c>
      <c r="O32" s="7">
        <f>IF($AA32="","",SUMIFS('Per Line'!$T$2:$T$6001,'Per Line'!$C$2:$C$6001,$B32,'Per Line'!$AD$2:$AD$6001,1))</f>
        <v/>
      </c>
      <c r="P32" s="7">
        <f>IF($AA32="","",O32*N32)</f>
        <v/>
      </c>
      <c r="Q32">
        <f>IF($AA32="","",Settings!$C$7)</f>
        <v/>
      </c>
      <c r="R32" s="7">
        <f>IF($AA32="","",SUMIFS('Per Line'!$T$2:$T$6001,'Per Line'!$C$2:$C$6001,$B32,'Per Line'!$AC$2:$AC$6001,0,'Per Line'!$AD$2:$AD$6001,0))</f>
        <v/>
      </c>
      <c r="S32" s="7">
        <f>IF($AA32="","",R32*Q32)</f>
        <v/>
      </c>
      <c r="T32">
        <f>IF($AA32="","",Settings!$C$6)</f>
        <v/>
      </c>
      <c r="U32" s="7">
        <f>IF($AA32="","",SUMIFS('Per Line'!$T$2:$T$6001,'Per Line'!$C$2:$C$6001,$B32,'Per Line'!$AC$2:$AC$6001,1,'Per Line'!$AD$2:$AD$6001,0))</f>
        <v/>
      </c>
      <c r="V32" s="7">
        <f>IF($AA32="","",U32*T32)</f>
        <v/>
      </c>
      <c r="W32" s="7">
        <f>IF($AA32="","",V32+S32+P32)</f>
        <v/>
      </c>
      <c r="X32" s="7">
        <f>IF($AA32="","",Y32-W32)</f>
        <v/>
      </c>
      <c r="Y32" s="7">
        <f>IF($AA32="","",R32+U32+O32)</f>
        <v/>
      </c>
      <c r="Z32" s="7">
        <f>IF($AA32="","",Y32-W32-K32)</f>
        <v/>
      </c>
      <c r="AA32" s="13">
        <f>IF(ROWS($AA$2:$AA32)&lt;=MAX('Per Line'!$AB$2:$AB$6001),MATCH(ROWS($AA$2:$AA32),'Per Line'!$AB$2:$AB$6001,0),"")</f>
        <v/>
      </c>
    </row>
    <row r="33">
      <c r="A33" s="12" t="n"/>
      <c r="B33">
        <f>IF($AA33="","",INDEX('Per Line'!$C$2:$C$6001,$AA33)&amp;"")</f>
        <v/>
      </c>
      <c r="C33">
        <f>IF($AA33="","",INDEX('Per Line'!$B$2:$B$6001,$AA33)&amp;"")</f>
        <v/>
      </c>
      <c r="D33">
        <f>IF($AA33="","",INDEX('Per Line'!$A$2:$A$6001,$AA33)&amp;"")</f>
        <v/>
      </c>
      <c r="E33">
        <f>IF($AA33="","",INDEX('Per Line'!$F$2:$F$6001,$AA33)&amp;"")</f>
        <v/>
      </c>
      <c r="F33">
        <f>IF($AA33="","",INDEX('Per Line'!$G$2:$G$6001,$AA33)&amp;"")</f>
        <v/>
      </c>
      <c r="G33">
        <f>IF($AA33="","",INDEX('Per Line'!$I$2:$I$6001,$AA33)&amp;"")</f>
        <v/>
      </c>
      <c r="H33">
        <f>IF($AA33="","",INDEX('Per Line'!$J$2:$J$6001,$AA33)&amp;"")</f>
        <v/>
      </c>
      <c r="I33">
        <f>IF($AA33="","",INDEX('Per Line'!$K$2:$K$6001,$AA33)&amp;"")</f>
        <v/>
      </c>
      <c r="J33">
        <f>IF($AA33="","",INDEX('Per Line'!$L$2:$L$6001,$AA33))</f>
        <v/>
      </c>
      <c r="K33" s="7">
        <f>IF($AA33="","",J33*X33/100)</f>
        <v/>
      </c>
      <c r="L33" s="12" t="n"/>
      <c r="M33" s="11">
        <f>IF($AA33="","",INDEX('Per Line'!$N$2:$N$6001,$AA33))</f>
        <v/>
      </c>
      <c r="N33">
        <f>IF($AA33="","",Settings!$C$8)</f>
        <v/>
      </c>
      <c r="O33" s="7">
        <f>IF($AA33="","",SUMIFS('Per Line'!$T$2:$T$6001,'Per Line'!$C$2:$C$6001,$B33,'Per Line'!$AD$2:$AD$6001,1))</f>
        <v/>
      </c>
      <c r="P33" s="7">
        <f>IF($AA33="","",O33*N33)</f>
        <v/>
      </c>
      <c r="Q33">
        <f>IF($AA33="","",Settings!$C$7)</f>
        <v/>
      </c>
      <c r="R33" s="7">
        <f>IF($AA33="","",SUMIFS('Per Line'!$T$2:$T$6001,'Per Line'!$C$2:$C$6001,$B33,'Per Line'!$AC$2:$AC$6001,0,'Per Line'!$AD$2:$AD$6001,0))</f>
        <v/>
      </c>
      <c r="S33" s="7">
        <f>IF($AA33="","",R33*Q33)</f>
        <v/>
      </c>
      <c r="T33">
        <f>IF($AA33="","",Settings!$C$6)</f>
        <v/>
      </c>
      <c r="U33" s="7">
        <f>IF($AA33="","",SUMIFS('Per Line'!$T$2:$T$6001,'Per Line'!$C$2:$C$6001,$B33,'Per Line'!$AC$2:$AC$6001,1,'Per Line'!$AD$2:$AD$6001,0))</f>
        <v/>
      </c>
      <c r="V33" s="7">
        <f>IF($AA33="","",U33*T33)</f>
        <v/>
      </c>
      <c r="W33" s="7">
        <f>IF($AA33="","",V33+S33+P33)</f>
        <v/>
      </c>
      <c r="X33" s="7">
        <f>IF($AA33="","",Y33-W33)</f>
        <v/>
      </c>
      <c r="Y33" s="7">
        <f>IF($AA33="","",R33+U33+O33)</f>
        <v/>
      </c>
      <c r="Z33" s="7">
        <f>IF($AA33="","",Y33-W33-K33)</f>
        <v/>
      </c>
      <c r="AA33" s="13">
        <f>IF(ROWS($AA$2:$AA33)&lt;=MAX('Per Line'!$AB$2:$AB$6001),MATCH(ROWS($AA$2:$AA33),'Per Line'!$AB$2:$AB$6001,0),"")</f>
        <v/>
      </c>
    </row>
    <row r="34">
      <c r="A34" s="12" t="n"/>
      <c r="B34">
        <f>IF($AA34="","",INDEX('Per Line'!$C$2:$C$6001,$AA34)&amp;"")</f>
        <v/>
      </c>
      <c r="C34">
        <f>IF($AA34="","",INDEX('Per Line'!$B$2:$B$6001,$AA34)&amp;"")</f>
        <v/>
      </c>
      <c r="D34">
        <f>IF($AA34="","",INDEX('Per Line'!$A$2:$A$6001,$AA34)&amp;"")</f>
        <v/>
      </c>
      <c r="E34">
        <f>IF($AA34="","",INDEX('Per Line'!$F$2:$F$6001,$AA34)&amp;"")</f>
        <v/>
      </c>
      <c r="F34">
        <f>IF($AA34="","",INDEX('Per Line'!$G$2:$G$6001,$AA34)&amp;"")</f>
        <v/>
      </c>
      <c r="G34">
        <f>IF($AA34="","",INDEX('Per Line'!$I$2:$I$6001,$AA34)&amp;"")</f>
        <v/>
      </c>
      <c r="H34">
        <f>IF($AA34="","",INDEX('Per Line'!$J$2:$J$6001,$AA34)&amp;"")</f>
        <v/>
      </c>
      <c r="I34">
        <f>IF($AA34="","",INDEX('Per Line'!$K$2:$K$6001,$AA34)&amp;"")</f>
        <v/>
      </c>
      <c r="J34">
        <f>IF($AA34="","",INDEX('Per Line'!$L$2:$L$6001,$AA34))</f>
        <v/>
      </c>
      <c r="K34" s="7">
        <f>IF($AA34="","",J34*X34/100)</f>
        <v/>
      </c>
      <c r="L34" s="12" t="n"/>
      <c r="M34" s="11">
        <f>IF($AA34="","",INDEX('Per Line'!$N$2:$N$6001,$AA34))</f>
        <v/>
      </c>
      <c r="N34">
        <f>IF($AA34="","",Settings!$C$8)</f>
        <v/>
      </c>
      <c r="O34" s="7">
        <f>IF($AA34="","",SUMIFS('Per Line'!$T$2:$T$6001,'Per Line'!$C$2:$C$6001,$B34,'Per Line'!$AD$2:$AD$6001,1))</f>
        <v/>
      </c>
      <c r="P34" s="7">
        <f>IF($AA34="","",O34*N34)</f>
        <v/>
      </c>
      <c r="Q34">
        <f>IF($AA34="","",Settings!$C$7)</f>
        <v/>
      </c>
      <c r="R34" s="7">
        <f>IF($AA34="","",SUMIFS('Per Line'!$T$2:$T$6001,'Per Line'!$C$2:$C$6001,$B34,'Per Line'!$AC$2:$AC$6001,0,'Per Line'!$AD$2:$AD$6001,0))</f>
        <v/>
      </c>
      <c r="S34" s="7">
        <f>IF($AA34="","",R34*Q34)</f>
        <v/>
      </c>
      <c r="T34">
        <f>IF($AA34="","",Settings!$C$6)</f>
        <v/>
      </c>
      <c r="U34" s="7">
        <f>IF($AA34="","",SUMIFS('Per Line'!$T$2:$T$6001,'Per Line'!$C$2:$C$6001,$B34,'Per Line'!$AC$2:$AC$6001,1,'Per Line'!$AD$2:$AD$6001,0))</f>
        <v/>
      </c>
      <c r="V34" s="7">
        <f>IF($AA34="","",U34*T34)</f>
        <v/>
      </c>
      <c r="W34" s="7">
        <f>IF($AA34="","",V34+S34+P34)</f>
        <v/>
      </c>
      <c r="X34" s="7">
        <f>IF($AA34="","",Y34-W34)</f>
        <v/>
      </c>
      <c r="Y34" s="7">
        <f>IF($AA34="","",R34+U34+O34)</f>
        <v/>
      </c>
      <c r="Z34" s="7">
        <f>IF($AA34="","",Y34-W34-K34)</f>
        <v/>
      </c>
      <c r="AA34" s="13">
        <f>IF(ROWS($AA$2:$AA34)&lt;=MAX('Per Line'!$AB$2:$AB$6001),MATCH(ROWS($AA$2:$AA34),'Per Line'!$AB$2:$AB$6001,0),"")</f>
        <v/>
      </c>
    </row>
    <row r="35">
      <c r="A35" s="12" t="n"/>
      <c r="B35">
        <f>IF($AA35="","",INDEX('Per Line'!$C$2:$C$6001,$AA35)&amp;"")</f>
        <v/>
      </c>
      <c r="C35">
        <f>IF($AA35="","",INDEX('Per Line'!$B$2:$B$6001,$AA35)&amp;"")</f>
        <v/>
      </c>
      <c r="D35">
        <f>IF($AA35="","",INDEX('Per Line'!$A$2:$A$6001,$AA35)&amp;"")</f>
        <v/>
      </c>
      <c r="E35">
        <f>IF($AA35="","",INDEX('Per Line'!$F$2:$F$6001,$AA35)&amp;"")</f>
        <v/>
      </c>
      <c r="F35">
        <f>IF($AA35="","",INDEX('Per Line'!$G$2:$G$6001,$AA35)&amp;"")</f>
        <v/>
      </c>
      <c r="G35">
        <f>IF($AA35="","",INDEX('Per Line'!$I$2:$I$6001,$AA35)&amp;"")</f>
        <v/>
      </c>
      <c r="H35">
        <f>IF($AA35="","",INDEX('Per Line'!$J$2:$J$6001,$AA35)&amp;"")</f>
        <v/>
      </c>
      <c r="I35">
        <f>IF($AA35="","",INDEX('Per Line'!$K$2:$K$6001,$AA35)&amp;"")</f>
        <v/>
      </c>
      <c r="J35">
        <f>IF($AA35="","",INDEX('Per Line'!$L$2:$L$6001,$AA35))</f>
        <v/>
      </c>
      <c r="K35" s="7">
        <f>IF($AA35="","",J35*X35/100)</f>
        <v/>
      </c>
      <c r="L35" s="12" t="n"/>
      <c r="M35" s="11">
        <f>IF($AA35="","",INDEX('Per Line'!$N$2:$N$6001,$AA35))</f>
        <v/>
      </c>
      <c r="N35">
        <f>IF($AA35="","",Settings!$C$8)</f>
        <v/>
      </c>
      <c r="O35" s="7">
        <f>IF($AA35="","",SUMIFS('Per Line'!$T$2:$T$6001,'Per Line'!$C$2:$C$6001,$B35,'Per Line'!$AD$2:$AD$6001,1))</f>
        <v/>
      </c>
      <c r="P35" s="7">
        <f>IF($AA35="","",O35*N35)</f>
        <v/>
      </c>
      <c r="Q35">
        <f>IF($AA35="","",Settings!$C$7)</f>
        <v/>
      </c>
      <c r="R35" s="7">
        <f>IF($AA35="","",SUMIFS('Per Line'!$T$2:$T$6001,'Per Line'!$C$2:$C$6001,$B35,'Per Line'!$AC$2:$AC$6001,0,'Per Line'!$AD$2:$AD$6001,0))</f>
        <v/>
      </c>
      <c r="S35" s="7">
        <f>IF($AA35="","",R35*Q35)</f>
        <v/>
      </c>
      <c r="T35">
        <f>IF($AA35="","",Settings!$C$6)</f>
        <v/>
      </c>
      <c r="U35" s="7">
        <f>IF($AA35="","",SUMIFS('Per Line'!$T$2:$T$6001,'Per Line'!$C$2:$C$6001,$B35,'Per Line'!$AC$2:$AC$6001,1,'Per Line'!$AD$2:$AD$6001,0))</f>
        <v/>
      </c>
      <c r="V35" s="7">
        <f>IF($AA35="","",U35*T35)</f>
        <v/>
      </c>
      <c r="W35" s="7">
        <f>IF($AA35="","",V35+S35+P35)</f>
        <v/>
      </c>
      <c r="X35" s="7">
        <f>IF($AA35="","",Y35-W35)</f>
        <v/>
      </c>
      <c r="Y35" s="7">
        <f>IF($AA35="","",R35+U35+O35)</f>
        <v/>
      </c>
      <c r="Z35" s="7">
        <f>IF($AA35="","",Y35-W35-K35)</f>
        <v/>
      </c>
      <c r="AA35" s="13">
        <f>IF(ROWS($AA$2:$AA35)&lt;=MAX('Per Line'!$AB$2:$AB$6001),MATCH(ROWS($AA$2:$AA35),'Per Line'!$AB$2:$AB$6001,0),"")</f>
        <v/>
      </c>
    </row>
    <row r="36">
      <c r="A36" s="12" t="n"/>
      <c r="B36">
        <f>IF($AA36="","",INDEX('Per Line'!$C$2:$C$6001,$AA36)&amp;"")</f>
        <v/>
      </c>
      <c r="C36">
        <f>IF($AA36="","",INDEX('Per Line'!$B$2:$B$6001,$AA36)&amp;"")</f>
        <v/>
      </c>
      <c r="D36">
        <f>IF($AA36="","",INDEX('Per Line'!$A$2:$A$6001,$AA36)&amp;"")</f>
        <v/>
      </c>
      <c r="E36">
        <f>IF($AA36="","",INDEX('Per Line'!$F$2:$F$6001,$AA36)&amp;"")</f>
        <v/>
      </c>
      <c r="F36">
        <f>IF($AA36="","",INDEX('Per Line'!$G$2:$G$6001,$AA36)&amp;"")</f>
        <v/>
      </c>
      <c r="G36">
        <f>IF($AA36="","",INDEX('Per Line'!$I$2:$I$6001,$AA36)&amp;"")</f>
        <v/>
      </c>
      <c r="H36">
        <f>IF($AA36="","",INDEX('Per Line'!$J$2:$J$6001,$AA36)&amp;"")</f>
        <v/>
      </c>
      <c r="I36">
        <f>IF($AA36="","",INDEX('Per Line'!$K$2:$K$6001,$AA36)&amp;"")</f>
        <v/>
      </c>
      <c r="J36">
        <f>IF($AA36="","",INDEX('Per Line'!$L$2:$L$6001,$AA36))</f>
        <v/>
      </c>
      <c r="K36" s="7">
        <f>IF($AA36="","",J36*X36/100)</f>
        <v/>
      </c>
      <c r="L36" s="12" t="n"/>
      <c r="M36" s="11">
        <f>IF($AA36="","",INDEX('Per Line'!$N$2:$N$6001,$AA36))</f>
        <v/>
      </c>
      <c r="N36">
        <f>IF($AA36="","",Settings!$C$8)</f>
        <v/>
      </c>
      <c r="O36" s="7">
        <f>IF($AA36="","",SUMIFS('Per Line'!$T$2:$T$6001,'Per Line'!$C$2:$C$6001,$B36,'Per Line'!$AD$2:$AD$6001,1))</f>
        <v/>
      </c>
      <c r="P36" s="7">
        <f>IF($AA36="","",O36*N36)</f>
        <v/>
      </c>
      <c r="Q36">
        <f>IF($AA36="","",Settings!$C$7)</f>
        <v/>
      </c>
      <c r="R36" s="7">
        <f>IF($AA36="","",SUMIFS('Per Line'!$T$2:$T$6001,'Per Line'!$C$2:$C$6001,$B36,'Per Line'!$AC$2:$AC$6001,0,'Per Line'!$AD$2:$AD$6001,0))</f>
        <v/>
      </c>
      <c r="S36" s="7">
        <f>IF($AA36="","",R36*Q36)</f>
        <v/>
      </c>
      <c r="T36">
        <f>IF($AA36="","",Settings!$C$6)</f>
        <v/>
      </c>
      <c r="U36" s="7">
        <f>IF($AA36="","",SUMIFS('Per Line'!$T$2:$T$6001,'Per Line'!$C$2:$C$6001,$B36,'Per Line'!$AC$2:$AC$6001,1,'Per Line'!$AD$2:$AD$6001,0))</f>
        <v/>
      </c>
      <c r="V36" s="7">
        <f>IF($AA36="","",U36*T36)</f>
        <v/>
      </c>
      <c r="W36" s="7">
        <f>IF($AA36="","",V36+S36+P36)</f>
        <v/>
      </c>
      <c r="X36" s="7">
        <f>IF($AA36="","",Y36-W36)</f>
        <v/>
      </c>
      <c r="Y36" s="7">
        <f>IF($AA36="","",R36+U36+O36)</f>
        <v/>
      </c>
      <c r="Z36" s="7">
        <f>IF($AA36="","",Y36-W36-K36)</f>
        <v/>
      </c>
      <c r="AA36" s="13">
        <f>IF(ROWS($AA$2:$AA36)&lt;=MAX('Per Line'!$AB$2:$AB$6001),MATCH(ROWS($AA$2:$AA36),'Per Line'!$AB$2:$AB$6001,0),"")</f>
        <v/>
      </c>
    </row>
    <row r="37">
      <c r="A37" s="12" t="n"/>
      <c r="B37">
        <f>IF($AA37="","",INDEX('Per Line'!$C$2:$C$6001,$AA37)&amp;"")</f>
        <v/>
      </c>
      <c r="C37">
        <f>IF($AA37="","",INDEX('Per Line'!$B$2:$B$6001,$AA37)&amp;"")</f>
        <v/>
      </c>
      <c r="D37">
        <f>IF($AA37="","",INDEX('Per Line'!$A$2:$A$6001,$AA37)&amp;"")</f>
        <v/>
      </c>
      <c r="E37">
        <f>IF($AA37="","",INDEX('Per Line'!$F$2:$F$6001,$AA37)&amp;"")</f>
        <v/>
      </c>
      <c r="F37">
        <f>IF($AA37="","",INDEX('Per Line'!$G$2:$G$6001,$AA37)&amp;"")</f>
        <v/>
      </c>
      <c r="G37">
        <f>IF($AA37="","",INDEX('Per Line'!$I$2:$I$6001,$AA37)&amp;"")</f>
        <v/>
      </c>
      <c r="H37">
        <f>IF($AA37="","",INDEX('Per Line'!$J$2:$J$6001,$AA37)&amp;"")</f>
        <v/>
      </c>
      <c r="I37">
        <f>IF($AA37="","",INDEX('Per Line'!$K$2:$K$6001,$AA37)&amp;"")</f>
        <v/>
      </c>
      <c r="J37">
        <f>IF($AA37="","",INDEX('Per Line'!$L$2:$L$6001,$AA37))</f>
        <v/>
      </c>
      <c r="K37" s="7">
        <f>IF($AA37="","",J37*X37/100)</f>
        <v/>
      </c>
      <c r="L37" s="12" t="n"/>
      <c r="M37" s="11">
        <f>IF($AA37="","",INDEX('Per Line'!$N$2:$N$6001,$AA37))</f>
        <v/>
      </c>
      <c r="N37">
        <f>IF($AA37="","",Settings!$C$8)</f>
        <v/>
      </c>
      <c r="O37" s="7">
        <f>IF($AA37="","",SUMIFS('Per Line'!$T$2:$T$6001,'Per Line'!$C$2:$C$6001,$B37,'Per Line'!$AD$2:$AD$6001,1))</f>
        <v/>
      </c>
      <c r="P37" s="7">
        <f>IF($AA37="","",O37*N37)</f>
        <v/>
      </c>
      <c r="Q37">
        <f>IF($AA37="","",Settings!$C$7)</f>
        <v/>
      </c>
      <c r="R37" s="7">
        <f>IF($AA37="","",SUMIFS('Per Line'!$T$2:$T$6001,'Per Line'!$C$2:$C$6001,$B37,'Per Line'!$AC$2:$AC$6001,0,'Per Line'!$AD$2:$AD$6001,0))</f>
        <v/>
      </c>
      <c r="S37" s="7">
        <f>IF($AA37="","",R37*Q37)</f>
        <v/>
      </c>
      <c r="T37">
        <f>IF($AA37="","",Settings!$C$6)</f>
        <v/>
      </c>
      <c r="U37" s="7">
        <f>IF($AA37="","",SUMIFS('Per Line'!$T$2:$T$6001,'Per Line'!$C$2:$C$6001,$B37,'Per Line'!$AC$2:$AC$6001,1,'Per Line'!$AD$2:$AD$6001,0))</f>
        <v/>
      </c>
      <c r="V37" s="7">
        <f>IF($AA37="","",U37*T37)</f>
        <v/>
      </c>
      <c r="W37" s="7">
        <f>IF($AA37="","",V37+S37+P37)</f>
        <v/>
      </c>
      <c r="X37" s="7">
        <f>IF($AA37="","",Y37-W37)</f>
        <v/>
      </c>
      <c r="Y37" s="7">
        <f>IF($AA37="","",R37+U37+O37)</f>
        <v/>
      </c>
      <c r="Z37" s="7">
        <f>IF($AA37="","",Y37-W37-K37)</f>
        <v/>
      </c>
      <c r="AA37" s="13">
        <f>IF(ROWS($AA$2:$AA37)&lt;=MAX('Per Line'!$AB$2:$AB$6001),MATCH(ROWS($AA$2:$AA37),'Per Line'!$AB$2:$AB$6001,0),"")</f>
        <v/>
      </c>
    </row>
    <row r="38">
      <c r="A38" s="12" t="n"/>
      <c r="B38">
        <f>IF($AA38="","",INDEX('Per Line'!$C$2:$C$6001,$AA38)&amp;"")</f>
        <v/>
      </c>
      <c r="C38">
        <f>IF($AA38="","",INDEX('Per Line'!$B$2:$B$6001,$AA38)&amp;"")</f>
        <v/>
      </c>
      <c r="D38">
        <f>IF($AA38="","",INDEX('Per Line'!$A$2:$A$6001,$AA38)&amp;"")</f>
        <v/>
      </c>
      <c r="E38">
        <f>IF($AA38="","",INDEX('Per Line'!$F$2:$F$6001,$AA38)&amp;"")</f>
        <v/>
      </c>
      <c r="F38">
        <f>IF($AA38="","",INDEX('Per Line'!$G$2:$G$6001,$AA38)&amp;"")</f>
        <v/>
      </c>
      <c r="G38">
        <f>IF($AA38="","",INDEX('Per Line'!$I$2:$I$6001,$AA38)&amp;"")</f>
        <v/>
      </c>
      <c r="H38">
        <f>IF($AA38="","",INDEX('Per Line'!$J$2:$J$6001,$AA38)&amp;"")</f>
        <v/>
      </c>
      <c r="I38">
        <f>IF($AA38="","",INDEX('Per Line'!$K$2:$K$6001,$AA38)&amp;"")</f>
        <v/>
      </c>
      <c r="J38">
        <f>IF($AA38="","",INDEX('Per Line'!$L$2:$L$6001,$AA38))</f>
        <v/>
      </c>
      <c r="K38" s="7">
        <f>IF($AA38="","",J38*X38/100)</f>
        <v/>
      </c>
      <c r="L38" s="12" t="n"/>
      <c r="M38" s="11">
        <f>IF($AA38="","",INDEX('Per Line'!$N$2:$N$6001,$AA38))</f>
        <v/>
      </c>
      <c r="N38">
        <f>IF($AA38="","",Settings!$C$8)</f>
        <v/>
      </c>
      <c r="O38" s="7">
        <f>IF($AA38="","",SUMIFS('Per Line'!$T$2:$T$6001,'Per Line'!$C$2:$C$6001,$B38,'Per Line'!$AD$2:$AD$6001,1))</f>
        <v/>
      </c>
      <c r="P38" s="7">
        <f>IF($AA38="","",O38*N38)</f>
        <v/>
      </c>
      <c r="Q38">
        <f>IF($AA38="","",Settings!$C$7)</f>
        <v/>
      </c>
      <c r="R38" s="7">
        <f>IF($AA38="","",SUMIFS('Per Line'!$T$2:$T$6001,'Per Line'!$C$2:$C$6001,$B38,'Per Line'!$AC$2:$AC$6001,0,'Per Line'!$AD$2:$AD$6001,0))</f>
        <v/>
      </c>
      <c r="S38" s="7">
        <f>IF($AA38="","",R38*Q38)</f>
        <v/>
      </c>
      <c r="T38">
        <f>IF($AA38="","",Settings!$C$6)</f>
        <v/>
      </c>
      <c r="U38" s="7">
        <f>IF($AA38="","",SUMIFS('Per Line'!$T$2:$T$6001,'Per Line'!$C$2:$C$6001,$B38,'Per Line'!$AC$2:$AC$6001,1,'Per Line'!$AD$2:$AD$6001,0))</f>
        <v/>
      </c>
      <c r="V38" s="7">
        <f>IF($AA38="","",U38*T38)</f>
        <v/>
      </c>
      <c r="W38" s="7">
        <f>IF($AA38="","",V38+S38+P38)</f>
        <v/>
      </c>
      <c r="X38" s="7">
        <f>IF($AA38="","",Y38-W38)</f>
        <v/>
      </c>
      <c r="Y38" s="7">
        <f>IF($AA38="","",R38+U38+O38)</f>
        <v/>
      </c>
      <c r="Z38" s="7">
        <f>IF($AA38="","",Y38-W38-K38)</f>
        <v/>
      </c>
      <c r="AA38" s="13">
        <f>IF(ROWS($AA$2:$AA38)&lt;=MAX('Per Line'!$AB$2:$AB$6001),MATCH(ROWS($AA$2:$AA38),'Per Line'!$AB$2:$AB$6001,0),"")</f>
        <v/>
      </c>
    </row>
    <row r="39">
      <c r="A39" s="12" t="n"/>
      <c r="B39">
        <f>IF($AA39="","",INDEX('Per Line'!$C$2:$C$6001,$AA39)&amp;"")</f>
        <v/>
      </c>
      <c r="C39">
        <f>IF($AA39="","",INDEX('Per Line'!$B$2:$B$6001,$AA39)&amp;"")</f>
        <v/>
      </c>
      <c r="D39">
        <f>IF($AA39="","",INDEX('Per Line'!$A$2:$A$6001,$AA39)&amp;"")</f>
        <v/>
      </c>
      <c r="E39">
        <f>IF($AA39="","",INDEX('Per Line'!$F$2:$F$6001,$AA39)&amp;"")</f>
        <v/>
      </c>
      <c r="F39">
        <f>IF($AA39="","",INDEX('Per Line'!$G$2:$G$6001,$AA39)&amp;"")</f>
        <v/>
      </c>
      <c r="G39">
        <f>IF($AA39="","",INDEX('Per Line'!$I$2:$I$6001,$AA39)&amp;"")</f>
        <v/>
      </c>
      <c r="H39">
        <f>IF($AA39="","",INDEX('Per Line'!$J$2:$J$6001,$AA39)&amp;"")</f>
        <v/>
      </c>
      <c r="I39">
        <f>IF($AA39="","",INDEX('Per Line'!$K$2:$K$6001,$AA39)&amp;"")</f>
        <v/>
      </c>
      <c r="J39">
        <f>IF($AA39="","",INDEX('Per Line'!$L$2:$L$6001,$AA39))</f>
        <v/>
      </c>
      <c r="K39" s="7">
        <f>IF($AA39="","",J39*X39/100)</f>
        <v/>
      </c>
      <c r="L39" s="12" t="n"/>
      <c r="M39" s="11">
        <f>IF($AA39="","",INDEX('Per Line'!$N$2:$N$6001,$AA39))</f>
        <v/>
      </c>
      <c r="N39">
        <f>IF($AA39="","",Settings!$C$8)</f>
        <v/>
      </c>
      <c r="O39" s="7">
        <f>IF($AA39="","",SUMIFS('Per Line'!$T$2:$T$6001,'Per Line'!$C$2:$C$6001,$B39,'Per Line'!$AD$2:$AD$6001,1))</f>
        <v/>
      </c>
      <c r="P39" s="7">
        <f>IF($AA39="","",O39*N39)</f>
        <v/>
      </c>
      <c r="Q39">
        <f>IF($AA39="","",Settings!$C$7)</f>
        <v/>
      </c>
      <c r="R39" s="7">
        <f>IF($AA39="","",SUMIFS('Per Line'!$T$2:$T$6001,'Per Line'!$C$2:$C$6001,$B39,'Per Line'!$AC$2:$AC$6001,0,'Per Line'!$AD$2:$AD$6001,0))</f>
        <v/>
      </c>
      <c r="S39" s="7">
        <f>IF($AA39="","",R39*Q39)</f>
        <v/>
      </c>
      <c r="T39">
        <f>IF($AA39="","",Settings!$C$6)</f>
        <v/>
      </c>
      <c r="U39" s="7">
        <f>IF($AA39="","",SUMIFS('Per Line'!$T$2:$T$6001,'Per Line'!$C$2:$C$6001,$B39,'Per Line'!$AC$2:$AC$6001,1,'Per Line'!$AD$2:$AD$6001,0))</f>
        <v/>
      </c>
      <c r="V39" s="7">
        <f>IF($AA39="","",U39*T39)</f>
        <v/>
      </c>
      <c r="W39" s="7">
        <f>IF($AA39="","",V39+S39+P39)</f>
        <v/>
      </c>
      <c r="X39" s="7">
        <f>IF($AA39="","",Y39-W39)</f>
        <v/>
      </c>
      <c r="Y39" s="7">
        <f>IF($AA39="","",R39+U39+O39)</f>
        <v/>
      </c>
      <c r="Z39" s="7">
        <f>IF($AA39="","",Y39-W39-K39)</f>
        <v/>
      </c>
      <c r="AA39" s="13">
        <f>IF(ROWS($AA$2:$AA39)&lt;=MAX('Per Line'!$AB$2:$AB$6001),MATCH(ROWS($AA$2:$AA39),'Per Line'!$AB$2:$AB$6001,0),"")</f>
        <v/>
      </c>
    </row>
    <row r="40">
      <c r="A40" s="12" t="n"/>
      <c r="B40">
        <f>IF($AA40="","",INDEX('Per Line'!$C$2:$C$6001,$AA40)&amp;"")</f>
        <v/>
      </c>
      <c r="C40">
        <f>IF($AA40="","",INDEX('Per Line'!$B$2:$B$6001,$AA40)&amp;"")</f>
        <v/>
      </c>
      <c r="D40">
        <f>IF($AA40="","",INDEX('Per Line'!$A$2:$A$6001,$AA40)&amp;"")</f>
        <v/>
      </c>
      <c r="E40">
        <f>IF($AA40="","",INDEX('Per Line'!$F$2:$F$6001,$AA40)&amp;"")</f>
        <v/>
      </c>
      <c r="F40">
        <f>IF($AA40="","",INDEX('Per Line'!$G$2:$G$6001,$AA40)&amp;"")</f>
        <v/>
      </c>
      <c r="G40">
        <f>IF($AA40="","",INDEX('Per Line'!$I$2:$I$6001,$AA40)&amp;"")</f>
        <v/>
      </c>
      <c r="H40">
        <f>IF($AA40="","",INDEX('Per Line'!$J$2:$J$6001,$AA40)&amp;"")</f>
        <v/>
      </c>
      <c r="I40">
        <f>IF($AA40="","",INDEX('Per Line'!$K$2:$K$6001,$AA40)&amp;"")</f>
        <v/>
      </c>
      <c r="J40">
        <f>IF($AA40="","",INDEX('Per Line'!$L$2:$L$6001,$AA40))</f>
        <v/>
      </c>
      <c r="K40" s="7">
        <f>IF($AA40="","",J40*X40/100)</f>
        <v/>
      </c>
      <c r="L40" s="12" t="n"/>
      <c r="M40" s="11">
        <f>IF($AA40="","",INDEX('Per Line'!$N$2:$N$6001,$AA40))</f>
        <v/>
      </c>
      <c r="N40">
        <f>IF($AA40="","",Settings!$C$8)</f>
        <v/>
      </c>
      <c r="O40" s="7">
        <f>IF($AA40="","",SUMIFS('Per Line'!$T$2:$T$6001,'Per Line'!$C$2:$C$6001,$B40,'Per Line'!$AD$2:$AD$6001,1))</f>
        <v/>
      </c>
      <c r="P40" s="7">
        <f>IF($AA40="","",O40*N40)</f>
        <v/>
      </c>
      <c r="Q40">
        <f>IF($AA40="","",Settings!$C$7)</f>
        <v/>
      </c>
      <c r="R40" s="7">
        <f>IF($AA40="","",SUMIFS('Per Line'!$T$2:$T$6001,'Per Line'!$C$2:$C$6001,$B40,'Per Line'!$AC$2:$AC$6001,0,'Per Line'!$AD$2:$AD$6001,0))</f>
        <v/>
      </c>
      <c r="S40" s="7">
        <f>IF($AA40="","",R40*Q40)</f>
        <v/>
      </c>
      <c r="T40">
        <f>IF($AA40="","",Settings!$C$6)</f>
        <v/>
      </c>
      <c r="U40" s="7">
        <f>IF($AA40="","",SUMIFS('Per Line'!$T$2:$T$6001,'Per Line'!$C$2:$C$6001,$B40,'Per Line'!$AC$2:$AC$6001,1,'Per Line'!$AD$2:$AD$6001,0))</f>
        <v/>
      </c>
      <c r="V40" s="7">
        <f>IF($AA40="","",U40*T40)</f>
        <v/>
      </c>
      <c r="W40" s="7">
        <f>IF($AA40="","",V40+S40+P40)</f>
        <v/>
      </c>
      <c r="X40" s="7">
        <f>IF($AA40="","",Y40-W40)</f>
        <v/>
      </c>
      <c r="Y40" s="7">
        <f>IF($AA40="","",R40+U40+O40)</f>
        <v/>
      </c>
      <c r="Z40" s="7">
        <f>IF($AA40="","",Y40-W40-K40)</f>
        <v/>
      </c>
      <c r="AA40" s="13">
        <f>IF(ROWS($AA$2:$AA40)&lt;=MAX('Per Line'!$AB$2:$AB$6001),MATCH(ROWS($AA$2:$AA40),'Per Line'!$AB$2:$AB$6001,0),"")</f>
        <v/>
      </c>
    </row>
    <row r="41">
      <c r="A41" s="12" t="n"/>
      <c r="B41">
        <f>IF($AA41="","",INDEX('Per Line'!$C$2:$C$6001,$AA41)&amp;"")</f>
        <v/>
      </c>
      <c r="C41">
        <f>IF($AA41="","",INDEX('Per Line'!$B$2:$B$6001,$AA41)&amp;"")</f>
        <v/>
      </c>
      <c r="D41">
        <f>IF($AA41="","",INDEX('Per Line'!$A$2:$A$6001,$AA41)&amp;"")</f>
        <v/>
      </c>
      <c r="E41">
        <f>IF($AA41="","",INDEX('Per Line'!$F$2:$F$6001,$AA41)&amp;"")</f>
        <v/>
      </c>
      <c r="F41">
        <f>IF($AA41="","",INDEX('Per Line'!$G$2:$G$6001,$AA41)&amp;"")</f>
        <v/>
      </c>
      <c r="G41">
        <f>IF($AA41="","",INDEX('Per Line'!$I$2:$I$6001,$AA41)&amp;"")</f>
        <v/>
      </c>
      <c r="H41">
        <f>IF($AA41="","",INDEX('Per Line'!$J$2:$J$6001,$AA41)&amp;"")</f>
        <v/>
      </c>
      <c r="I41">
        <f>IF($AA41="","",INDEX('Per Line'!$K$2:$K$6001,$AA41)&amp;"")</f>
        <v/>
      </c>
      <c r="J41">
        <f>IF($AA41="","",INDEX('Per Line'!$L$2:$L$6001,$AA41))</f>
        <v/>
      </c>
      <c r="K41" s="7">
        <f>IF($AA41="","",J41*X41/100)</f>
        <v/>
      </c>
      <c r="L41" s="12" t="n"/>
      <c r="M41" s="11">
        <f>IF($AA41="","",INDEX('Per Line'!$N$2:$N$6001,$AA41))</f>
        <v/>
      </c>
      <c r="N41">
        <f>IF($AA41="","",Settings!$C$8)</f>
        <v/>
      </c>
      <c r="O41" s="7">
        <f>IF($AA41="","",SUMIFS('Per Line'!$T$2:$T$6001,'Per Line'!$C$2:$C$6001,$B41,'Per Line'!$AD$2:$AD$6001,1))</f>
        <v/>
      </c>
      <c r="P41" s="7">
        <f>IF($AA41="","",O41*N41)</f>
        <v/>
      </c>
      <c r="Q41">
        <f>IF($AA41="","",Settings!$C$7)</f>
        <v/>
      </c>
      <c r="R41" s="7">
        <f>IF($AA41="","",SUMIFS('Per Line'!$T$2:$T$6001,'Per Line'!$C$2:$C$6001,$B41,'Per Line'!$AC$2:$AC$6001,0,'Per Line'!$AD$2:$AD$6001,0))</f>
        <v/>
      </c>
      <c r="S41" s="7">
        <f>IF($AA41="","",R41*Q41)</f>
        <v/>
      </c>
      <c r="T41">
        <f>IF($AA41="","",Settings!$C$6)</f>
        <v/>
      </c>
      <c r="U41" s="7">
        <f>IF($AA41="","",SUMIFS('Per Line'!$T$2:$T$6001,'Per Line'!$C$2:$C$6001,$B41,'Per Line'!$AC$2:$AC$6001,1,'Per Line'!$AD$2:$AD$6001,0))</f>
        <v/>
      </c>
      <c r="V41" s="7">
        <f>IF($AA41="","",U41*T41)</f>
        <v/>
      </c>
      <c r="W41" s="7">
        <f>IF($AA41="","",V41+S41+P41)</f>
        <v/>
      </c>
      <c r="X41" s="7">
        <f>IF($AA41="","",Y41-W41)</f>
        <v/>
      </c>
      <c r="Y41" s="7">
        <f>IF($AA41="","",R41+U41+O41)</f>
        <v/>
      </c>
      <c r="Z41" s="7">
        <f>IF($AA41="","",Y41-W41-K41)</f>
        <v/>
      </c>
      <c r="AA41" s="13">
        <f>IF(ROWS($AA$2:$AA41)&lt;=MAX('Per Line'!$AB$2:$AB$6001),MATCH(ROWS($AA$2:$AA41),'Per Line'!$AB$2:$AB$6001,0),"")</f>
        <v/>
      </c>
    </row>
    <row r="42">
      <c r="A42" s="12" t="n"/>
      <c r="B42">
        <f>IF($AA42="","",INDEX('Per Line'!$C$2:$C$6001,$AA42)&amp;"")</f>
        <v/>
      </c>
      <c r="C42">
        <f>IF($AA42="","",INDEX('Per Line'!$B$2:$B$6001,$AA42)&amp;"")</f>
        <v/>
      </c>
      <c r="D42">
        <f>IF($AA42="","",INDEX('Per Line'!$A$2:$A$6001,$AA42)&amp;"")</f>
        <v/>
      </c>
      <c r="E42">
        <f>IF($AA42="","",INDEX('Per Line'!$F$2:$F$6001,$AA42)&amp;"")</f>
        <v/>
      </c>
      <c r="F42">
        <f>IF($AA42="","",INDEX('Per Line'!$G$2:$G$6001,$AA42)&amp;"")</f>
        <v/>
      </c>
      <c r="G42">
        <f>IF($AA42="","",INDEX('Per Line'!$I$2:$I$6001,$AA42)&amp;"")</f>
        <v/>
      </c>
      <c r="H42">
        <f>IF($AA42="","",INDEX('Per Line'!$J$2:$J$6001,$AA42)&amp;"")</f>
        <v/>
      </c>
      <c r="I42">
        <f>IF($AA42="","",INDEX('Per Line'!$K$2:$K$6001,$AA42)&amp;"")</f>
        <v/>
      </c>
      <c r="J42">
        <f>IF($AA42="","",INDEX('Per Line'!$L$2:$L$6001,$AA42))</f>
        <v/>
      </c>
      <c r="K42" s="7">
        <f>IF($AA42="","",J42*X42/100)</f>
        <v/>
      </c>
      <c r="L42" s="12" t="n"/>
      <c r="M42" s="11">
        <f>IF($AA42="","",INDEX('Per Line'!$N$2:$N$6001,$AA42))</f>
        <v/>
      </c>
      <c r="N42">
        <f>IF($AA42="","",Settings!$C$8)</f>
        <v/>
      </c>
      <c r="O42" s="7">
        <f>IF($AA42="","",SUMIFS('Per Line'!$T$2:$T$6001,'Per Line'!$C$2:$C$6001,$B42,'Per Line'!$AD$2:$AD$6001,1))</f>
        <v/>
      </c>
      <c r="P42" s="7">
        <f>IF($AA42="","",O42*N42)</f>
        <v/>
      </c>
      <c r="Q42">
        <f>IF($AA42="","",Settings!$C$7)</f>
        <v/>
      </c>
      <c r="R42" s="7">
        <f>IF($AA42="","",SUMIFS('Per Line'!$T$2:$T$6001,'Per Line'!$C$2:$C$6001,$B42,'Per Line'!$AC$2:$AC$6001,0,'Per Line'!$AD$2:$AD$6001,0))</f>
        <v/>
      </c>
      <c r="S42" s="7">
        <f>IF($AA42="","",R42*Q42)</f>
        <v/>
      </c>
      <c r="T42">
        <f>IF($AA42="","",Settings!$C$6)</f>
        <v/>
      </c>
      <c r="U42" s="7">
        <f>IF($AA42="","",SUMIFS('Per Line'!$T$2:$T$6001,'Per Line'!$C$2:$C$6001,$B42,'Per Line'!$AC$2:$AC$6001,1,'Per Line'!$AD$2:$AD$6001,0))</f>
        <v/>
      </c>
      <c r="V42" s="7">
        <f>IF($AA42="","",U42*T42)</f>
        <v/>
      </c>
      <c r="W42" s="7">
        <f>IF($AA42="","",V42+S42+P42)</f>
        <v/>
      </c>
      <c r="X42" s="7">
        <f>IF($AA42="","",Y42-W42)</f>
        <v/>
      </c>
      <c r="Y42" s="7">
        <f>IF($AA42="","",R42+U42+O42)</f>
        <v/>
      </c>
      <c r="Z42" s="7">
        <f>IF($AA42="","",Y42-W42-K42)</f>
        <v/>
      </c>
      <c r="AA42" s="13">
        <f>IF(ROWS($AA$2:$AA42)&lt;=MAX('Per Line'!$AB$2:$AB$6001),MATCH(ROWS($AA$2:$AA42),'Per Line'!$AB$2:$AB$6001,0),"")</f>
        <v/>
      </c>
    </row>
    <row r="43">
      <c r="A43" s="12" t="n"/>
      <c r="B43">
        <f>IF($AA43="","",INDEX('Per Line'!$C$2:$C$6001,$AA43)&amp;"")</f>
        <v/>
      </c>
      <c r="C43">
        <f>IF($AA43="","",INDEX('Per Line'!$B$2:$B$6001,$AA43)&amp;"")</f>
        <v/>
      </c>
      <c r="D43">
        <f>IF($AA43="","",INDEX('Per Line'!$A$2:$A$6001,$AA43)&amp;"")</f>
        <v/>
      </c>
      <c r="E43">
        <f>IF($AA43="","",INDEX('Per Line'!$F$2:$F$6001,$AA43)&amp;"")</f>
        <v/>
      </c>
      <c r="F43">
        <f>IF($AA43="","",INDEX('Per Line'!$G$2:$G$6001,$AA43)&amp;"")</f>
        <v/>
      </c>
      <c r="G43">
        <f>IF($AA43="","",INDEX('Per Line'!$I$2:$I$6001,$AA43)&amp;"")</f>
        <v/>
      </c>
      <c r="H43">
        <f>IF($AA43="","",INDEX('Per Line'!$J$2:$J$6001,$AA43)&amp;"")</f>
        <v/>
      </c>
      <c r="I43">
        <f>IF($AA43="","",INDEX('Per Line'!$K$2:$K$6001,$AA43)&amp;"")</f>
        <v/>
      </c>
      <c r="J43">
        <f>IF($AA43="","",INDEX('Per Line'!$L$2:$L$6001,$AA43))</f>
        <v/>
      </c>
      <c r="K43" s="7">
        <f>IF($AA43="","",J43*X43/100)</f>
        <v/>
      </c>
      <c r="L43" s="12" t="n"/>
      <c r="M43" s="11">
        <f>IF($AA43="","",INDEX('Per Line'!$N$2:$N$6001,$AA43))</f>
        <v/>
      </c>
      <c r="N43">
        <f>IF($AA43="","",Settings!$C$8)</f>
        <v/>
      </c>
      <c r="O43" s="7">
        <f>IF($AA43="","",SUMIFS('Per Line'!$T$2:$T$6001,'Per Line'!$C$2:$C$6001,$B43,'Per Line'!$AD$2:$AD$6001,1))</f>
        <v/>
      </c>
      <c r="P43" s="7">
        <f>IF($AA43="","",O43*N43)</f>
        <v/>
      </c>
      <c r="Q43">
        <f>IF($AA43="","",Settings!$C$7)</f>
        <v/>
      </c>
      <c r="R43" s="7">
        <f>IF($AA43="","",SUMIFS('Per Line'!$T$2:$T$6001,'Per Line'!$C$2:$C$6001,$B43,'Per Line'!$AC$2:$AC$6001,0,'Per Line'!$AD$2:$AD$6001,0))</f>
        <v/>
      </c>
      <c r="S43" s="7">
        <f>IF($AA43="","",R43*Q43)</f>
        <v/>
      </c>
      <c r="T43">
        <f>IF($AA43="","",Settings!$C$6)</f>
        <v/>
      </c>
      <c r="U43" s="7">
        <f>IF($AA43="","",SUMIFS('Per Line'!$T$2:$T$6001,'Per Line'!$C$2:$C$6001,$B43,'Per Line'!$AC$2:$AC$6001,1,'Per Line'!$AD$2:$AD$6001,0))</f>
        <v/>
      </c>
      <c r="V43" s="7">
        <f>IF($AA43="","",U43*T43)</f>
        <v/>
      </c>
      <c r="W43" s="7">
        <f>IF($AA43="","",V43+S43+P43)</f>
        <v/>
      </c>
      <c r="X43" s="7">
        <f>IF($AA43="","",Y43-W43)</f>
        <v/>
      </c>
      <c r="Y43" s="7">
        <f>IF($AA43="","",R43+U43+O43)</f>
        <v/>
      </c>
      <c r="Z43" s="7">
        <f>IF($AA43="","",Y43-W43-K43)</f>
        <v/>
      </c>
      <c r="AA43" s="13">
        <f>IF(ROWS($AA$2:$AA43)&lt;=MAX('Per Line'!$AB$2:$AB$6001),MATCH(ROWS($AA$2:$AA43),'Per Line'!$AB$2:$AB$6001,0),"")</f>
        <v/>
      </c>
    </row>
    <row r="44">
      <c r="A44" s="12" t="n"/>
      <c r="B44">
        <f>IF($AA44="","",INDEX('Per Line'!$C$2:$C$6001,$AA44)&amp;"")</f>
        <v/>
      </c>
      <c r="C44">
        <f>IF($AA44="","",INDEX('Per Line'!$B$2:$B$6001,$AA44)&amp;"")</f>
        <v/>
      </c>
      <c r="D44">
        <f>IF($AA44="","",INDEX('Per Line'!$A$2:$A$6001,$AA44)&amp;"")</f>
        <v/>
      </c>
      <c r="E44">
        <f>IF($AA44="","",INDEX('Per Line'!$F$2:$F$6001,$AA44)&amp;"")</f>
        <v/>
      </c>
      <c r="F44">
        <f>IF($AA44="","",INDEX('Per Line'!$G$2:$G$6001,$AA44)&amp;"")</f>
        <v/>
      </c>
      <c r="G44">
        <f>IF($AA44="","",INDEX('Per Line'!$I$2:$I$6001,$AA44)&amp;"")</f>
        <v/>
      </c>
      <c r="H44">
        <f>IF($AA44="","",INDEX('Per Line'!$J$2:$J$6001,$AA44)&amp;"")</f>
        <v/>
      </c>
      <c r="I44">
        <f>IF($AA44="","",INDEX('Per Line'!$K$2:$K$6001,$AA44)&amp;"")</f>
        <v/>
      </c>
      <c r="J44">
        <f>IF($AA44="","",INDEX('Per Line'!$L$2:$L$6001,$AA44))</f>
        <v/>
      </c>
      <c r="K44" s="7">
        <f>IF($AA44="","",J44*X44/100)</f>
        <v/>
      </c>
      <c r="L44" s="12" t="n"/>
      <c r="M44" s="11">
        <f>IF($AA44="","",INDEX('Per Line'!$N$2:$N$6001,$AA44))</f>
        <v/>
      </c>
      <c r="N44">
        <f>IF($AA44="","",Settings!$C$8)</f>
        <v/>
      </c>
      <c r="O44" s="7">
        <f>IF($AA44="","",SUMIFS('Per Line'!$T$2:$T$6001,'Per Line'!$C$2:$C$6001,$B44,'Per Line'!$AD$2:$AD$6001,1))</f>
        <v/>
      </c>
      <c r="P44" s="7">
        <f>IF($AA44="","",O44*N44)</f>
        <v/>
      </c>
      <c r="Q44">
        <f>IF($AA44="","",Settings!$C$7)</f>
        <v/>
      </c>
      <c r="R44" s="7">
        <f>IF($AA44="","",SUMIFS('Per Line'!$T$2:$T$6001,'Per Line'!$C$2:$C$6001,$B44,'Per Line'!$AC$2:$AC$6001,0,'Per Line'!$AD$2:$AD$6001,0))</f>
        <v/>
      </c>
      <c r="S44" s="7">
        <f>IF($AA44="","",R44*Q44)</f>
        <v/>
      </c>
      <c r="T44">
        <f>IF($AA44="","",Settings!$C$6)</f>
        <v/>
      </c>
      <c r="U44" s="7">
        <f>IF($AA44="","",SUMIFS('Per Line'!$T$2:$T$6001,'Per Line'!$C$2:$C$6001,$B44,'Per Line'!$AC$2:$AC$6001,1,'Per Line'!$AD$2:$AD$6001,0))</f>
        <v/>
      </c>
      <c r="V44" s="7">
        <f>IF($AA44="","",U44*T44)</f>
        <v/>
      </c>
      <c r="W44" s="7">
        <f>IF($AA44="","",V44+S44+P44)</f>
        <v/>
      </c>
      <c r="X44" s="7">
        <f>IF($AA44="","",Y44-W44)</f>
        <v/>
      </c>
      <c r="Y44" s="7">
        <f>IF($AA44="","",R44+U44+O44)</f>
        <v/>
      </c>
      <c r="Z44" s="7">
        <f>IF($AA44="","",Y44-W44-K44)</f>
        <v/>
      </c>
      <c r="AA44" s="13">
        <f>IF(ROWS($AA$2:$AA44)&lt;=MAX('Per Line'!$AB$2:$AB$6001),MATCH(ROWS($AA$2:$AA44),'Per Line'!$AB$2:$AB$6001,0),"")</f>
        <v/>
      </c>
    </row>
    <row r="45">
      <c r="A45" s="12" t="n"/>
      <c r="B45">
        <f>IF($AA45="","",INDEX('Per Line'!$C$2:$C$6001,$AA45)&amp;"")</f>
        <v/>
      </c>
      <c r="C45">
        <f>IF($AA45="","",INDEX('Per Line'!$B$2:$B$6001,$AA45)&amp;"")</f>
        <v/>
      </c>
      <c r="D45">
        <f>IF($AA45="","",INDEX('Per Line'!$A$2:$A$6001,$AA45)&amp;"")</f>
        <v/>
      </c>
      <c r="E45">
        <f>IF($AA45="","",INDEX('Per Line'!$F$2:$F$6001,$AA45)&amp;"")</f>
        <v/>
      </c>
      <c r="F45">
        <f>IF($AA45="","",INDEX('Per Line'!$G$2:$G$6001,$AA45)&amp;"")</f>
        <v/>
      </c>
      <c r="G45">
        <f>IF($AA45="","",INDEX('Per Line'!$I$2:$I$6001,$AA45)&amp;"")</f>
        <v/>
      </c>
      <c r="H45">
        <f>IF($AA45="","",INDEX('Per Line'!$J$2:$J$6001,$AA45)&amp;"")</f>
        <v/>
      </c>
      <c r="I45">
        <f>IF($AA45="","",INDEX('Per Line'!$K$2:$K$6001,$AA45)&amp;"")</f>
        <v/>
      </c>
      <c r="J45">
        <f>IF($AA45="","",INDEX('Per Line'!$L$2:$L$6001,$AA45))</f>
        <v/>
      </c>
      <c r="K45" s="7">
        <f>IF($AA45="","",J45*X45/100)</f>
        <v/>
      </c>
      <c r="L45" s="12" t="n"/>
      <c r="M45" s="11">
        <f>IF($AA45="","",INDEX('Per Line'!$N$2:$N$6001,$AA45))</f>
        <v/>
      </c>
      <c r="N45">
        <f>IF($AA45="","",Settings!$C$8)</f>
        <v/>
      </c>
      <c r="O45" s="7">
        <f>IF($AA45="","",SUMIFS('Per Line'!$T$2:$T$6001,'Per Line'!$C$2:$C$6001,$B45,'Per Line'!$AD$2:$AD$6001,1))</f>
        <v/>
      </c>
      <c r="P45" s="7">
        <f>IF($AA45="","",O45*N45)</f>
        <v/>
      </c>
      <c r="Q45">
        <f>IF($AA45="","",Settings!$C$7)</f>
        <v/>
      </c>
      <c r="R45" s="7">
        <f>IF($AA45="","",SUMIFS('Per Line'!$T$2:$T$6001,'Per Line'!$C$2:$C$6001,$B45,'Per Line'!$AC$2:$AC$6001,0,'Per Line'!$AD$2:$AD$6001,0))</f>
        <v/>
      </c>
      <c r="S45" s="7">
        <f>IF($AA45="","",R45*Q45)</f>
        <v/>
      </c>
      <c r="T45">
        <f>IF($AA45="","",Settings!$C$6)</f>
        <v/>
      </c>
      <c r="U45" s="7">
        <f>IF($AA45="","",SUMIFS('Per Line'!$T$2:$T$6001,'Per Line'!$C$2:$C$6001,$B45,'Per Line'!$AC$2:$AC$6001,1,'Per Line'!$AD$2:$AD$6001,0))</f>
        <v/>
      </c>
      <c r="V45" s="7">
        <f>IF($AA45="","",U45*T45)</f>
        <v/>
      </c>
      <c r="W45" s="7">
        <f>IF($AA45="","",V45+S45+P45)</f>
        <v/>
      </c>
      <c r="X45" s="7">
        <f>IF($AA45="","",Y45-W45)</f>
        <v/>
      </c>
      <c r="Y45" s="7">
        <f>IF($AA45="","",R45+U45+O45)</f>
        <v/>
      </c>
      <c r="Z45" s="7">
        <f>IF($AA45="","",Y45-W45-K45)</f>
        <v/>
      </c>
      <c r="AA45" s="13">
        <f>IF(ROWS($AA$2:$AA45)&lt;=MAX('Per Line'!$AB$2:$AB$6001),MATCH(ROWS($AA$2:$AA45),'Per Line'!$AB$2:$AB$6001,0),"")</f>
        <v/>
      </c>
    </row>
    <row r="46">
      <c r="A46" s="12" t="n"/>
      <c r="B46">
        <f>IF($AA46="","",INDEX('Per Line'!$C$2:$C$6001,$AA46)&amp;"")</f>
        <v/>
      </c>
      <c r="C46">
        <f>IF($AA46="","",INDEX('Per Line'!$B$2:$B$6001,$AA46)&amp;"")</f>
        <v/>
      </c>
      <c r="D46">
        <f>IF($AA46="","",INDEX('Per Line'!$A$2:$A$6001,$AA46)&amp;"")</f>
        <v/>
      </c>
      <c r="E46">
        <f>IF($AA46="","",INDEX('Per Line'!$F$2:$F$6001,$AA46)&amp;"")</f>
        <v/>
      </c>
      <c r="F46">
        <f>IF($AA46="","",INDEX('Per Line'!$G$2:$G$6001,$AA46)&amp;"")</f>
        <v/>
      </c>
      <c r="G46">
        <f>IF($AA46="","",INDEX('Per Line'!$I$2:$I$6001,$AA46)&amp;"")</f>
        <v/>
      </c>
      <c r="H46">
        <f>IF($AA46="","",INDEX('Per Line'!$J$2:$J$6001,$AA46)&amp;"")</f>
        <v/>
      </c>
      <c r="I46">
        <f>IF($AA46="","",INDEX('Per Line'!$K$2:$K$6001,$AA46)&amp;"")</f>
        <v/>
      </c>
      <c r="J46">
        <f>IF($AA46="","",INDEX('Per Line'!$L$2:$L$6001,$AA46))</f>
        <v/>
      </c>
      <c r="K46" s="7">
        <f>IF($AA46="","",J46*X46/100)</f>
        <v/>
      </c>
      <c r="L46" s="12" t="n"/>
      <c r="M46" s="11">
        <f>IF($AA46="","",INDEX('Per Line'!$N$2:$N$6001,$AA46))</f>
        <v/>
      </c>
      <c r="N46">
        <f>IF($AA46="","",Settings!$C$8)</f>
        <v/>
      </c>
      <c r="O46" s="7">
        <f>IF($AA46="","",SUMIFS('Per Line'!$T$2:$T$6001,'Per Line'!$C$2:$C$6001,$B46,'Per Line'!$AD$2:$AD$6001,1))</f>
        <v/>
      </c>
      <c r="P46" s="7">
        <f>IF($AA46="","",O46*N46)</f>
        <v/>
      </c>
      <c r="Q46">
        <f>IF($AA46="","",Settings!$C$7)</f>
        <v/>
      </c>
      <c r="R46" s="7">
        <f>IF($AA46="","",SUMIFS('Per Line'!$T$2:$T$6001,'Per Line'!$C$2:$C$6001,$B46,'Per Line'!$AC$2:$AC$6001,0,'Per Line'!$AD$2:$AD$6001,0))</f>
        <v/>
      </c>
      <c r="S46" s="7">
        <f>IF($AA46="","",R46*Q46)</f>
        <v/>
      </c>
      <c r="T46">
        <f>IF($AA46="","",Settings!$C$6)</f>
        <v/>
      </c>
      <c r="U46" s="7">
        <f>IF($AA46="","",SUMIFS('Per Line'!$T$2:$T$6001,'Per Line'!$C$2:$C$6001,$B46,'Per Line'!$AC$2:$AC$6001,1,'Per Line'!$AD$2:$AD$6001,0))</f>
        <v/>
      </c>
      <c r="V46" s="7">
        <f>IF($AA46="","",U46*T46)</f>
        <v/>
      </c>
      <c r="W46" s="7">
        <f>IF($AA46="","",V46+S46+P46)</f>
        <v/>
      </c>
      <c r="X46" s="7">
        <f>IF($AA46="","",Y46-W46)</f>
        <v/>
      </c>
      <c r="Y46" s="7">
        <f>IF($AA46="","",R46+U46+O46)</f>
        <v/>
      </c>
      <c r="Z46" s="7">
        <f>IF($AA46="","",Y46-W46-K46)</f>
        <v/>
      </c>
      <c r="AA46" s="13">
        <f>IF(ROWS($AA$2:$AA46)&lt;=MAX('Per Line'!$AB$2:$AB$6001),MATCH(ROWS($AA$2:$AA46),'Per Line'!$AB$2:$AB$6001,0),"")</f>
        <v/>
      </c>
    </row>
    <row r="47">
      <c r="A47" s="12" t="n"/>
      <c r="B47">
        <f>IF($AA47="","",INDEX('Per Line'!$C$2:$C$6001,$AA47)&amp;"")</f>
        <v/>
      </c>
      <c r="C47">
        <f>IF($AA47="","",INDEX('Per Line'!$B$2:$B$6001,$AA47)&amp;"")</f>
        <v/>
      </c>
      <c r="D47">
        <f>IF($AA47="","",INDEX('Per Line'!$A$2:$A$6001,$AA47)&amp;"")</f>
        <v/>
      </c>
      <c r="E47">
        <f>IF($AA47="","",INDEX('Per Line'!$F$2:$F$6001,$AA47)&amp;"")</f>
        <v/>
      </c>
      <c r="F47">
        <f>IF($AA47="","",INDEX('Per Line'!$G$2:$G$6001,$AA47)&amp;"")</f>
        <v/>
      </c>
      <c r="G47">
        <f>IF($AA47="","",INDEX('Per Line'!$I$2:$I$6001,$AA47)&amp;"")</f>
        <v/>
      </c>
      <c r="H47">
        <f>IF($AA47="","",INDEX('Per Line'!$J$2:$J$6001,$AA47)&amp;"")</f>
        <v/>
      </c>
      <c r="I47">
        <f>IF($AA47="","",INDEX('Per Line'!$K$2:$K$6001,$AA47)&amp;"")</f>
        <v/>
      </c>
      <c r="J47">
        <f>IF($AA47="","",INDEX('Per Line'!$L$2:$L$6001,$AA47))</f>
        <v/>
      </c>
      <c r="K47" s="7">
        <f>IF($AA47="","",J47*X47/100)</f>
        <v/>
      </c>
      <c r="L47" s="12" t="n"/>
      <c r="M47" s="11">
        <f>IF($AA47="","",INDEX('Per Line'!$N$2:$N$6001,$AA47))</f>
        <v/>
      </c>
      <c r="N47">
        <f>IF($AA47="","",Settings!$C$8)</f>
        <v/>
      </c>
      <c r="O47" s="7">
        <f>IF($AA47="","",SUMIFS('Per Line'!$T$2:$T$6001,'Per Line'!$C$2:$C$6001,$B47,'Per Line'!$AD$2:$AD$6001,1))</f>
        <v/>
      </c>
      <c r="P47" s="7">
        <f>IF($AA47="","",O47*N47)</f>
        <v/>
      </c>
      <c r="Q47">
        <f>IF($AA47="","",Settings!$C$7)</f>
        <v/>
      </c>
      <c r="R47" s="7">
        <f>IF($AA47="","",SUMIFS('Per Line'!$T$2:$T$6001,'Per Line'!$C$2:$C$6001,$B47,'Per Line'!$AC$2:$AC$6001,0,'Per Line'!$AD$2:$AD$6001,0))</f>
        <v/>
      </c>
      <c r="S47" s="7">
        <f>IF($AA47="","",R47*Q47)</f>
        <v/>
      </c>
      <c r="T47">
        <f>IF($AA47="","",Settings!$C$6)</f>
        <v/>
      </c>
      <c r="U47" s="7">
        <f>IF($AA47="","",SUMIFS('Per Line'!$T$2:$T$6001,'Per Line'!$C$2:$C$6001,$B47,'Per Line'!$AC$2:$AC$6001,1,'Per Line'!$AD$2:$AD$6001,0))</f>
        <v/>
      </c>
      <c r="V47" s="7">
        <f>IF($AA47="","",U47*T47)</f>
        <v/>
      </c>
      <c r="W47" s="7">
        <f>IF($AA47="","",V47+S47+P47)</f>
        <v/>
      </c>
      <c r="X47" s="7">
        <f>IF($AA47="","",Y47-W47)</f>
        <v/>
      </c>
      <c r="Y47" s="7">
        <f>IF($AA47="","",R47+U47+O47)</f>
        <v/>
      </c>
      <c r="Z47" s="7">
        <f>IF($AA47="","",Y47-W47-K47)</f>
        <v/>
      </c>
      <c r="AA47" s="13">
        <f>IF(ROWS($AA$2:$AA47)&lt;=MAX('Per Line'!$AB$2:$AB$6001),MATCH(ROWS($AA$2:$AA47),'Per Line'!$AB$2:$AB$6001,0),"")</f>
        <v/>
      </c>
    </row>
    <row r="48">
      <c r="A48" s="12" t="n"/>
      <c r="B48">
        <f>IF($AA48="","",INDEX('Per Line'!$C$2:$C$6001,$AA48)&amp;"")</f>
        <v/>
      </c>
      <c r="C48">
        <f>IF($AA48="","",INDEX('Per Line'!$B$2:$B$6001,$AA48)&amp;"")</f>
        <v/>
      </c>
      <c r="D48">
        <f>IF($AA48="","",INDEX('Per Line'!$A$2:$A$6001,$AA48)&amp;"")</f>
        <v/>
      </c>
      <c r="E48">
        <f>IF($AA48="","",INDEX('Per Line'!$F$2:$F$6001,$AA48)&amp;"")</f>
        <v/>
      </c>
      <c r="F48">
        <f>IF($AA48="","",INDEX('Per Line'!$G$2:$G$6001,$AA48)&amp;"")</f>
        <v/>
      </c>
      <c r="G48">
        <f>IF($AA48="","",INDEX('Per Line'!$I$2:$I$6001,$AA48)&amp;"")</f>
        <v/>
      </c>
      <c r="H48">
        <f>IF($AA48="","",INDEX('Per Line'!$J$2:$J$6001,$AA48)&amp;"")</f>
        <v/>
      </c>
      <c r="I48">
        <f>IF($AA48="","",INDEX('Per Line'!$K$2:$K$6001,$AA48)&amp;"")</f>
        <v/>
      </c>
      <c r="J48">
        <f>IF($AA48="","",INDEX('Per Line'!$L$2:$L$6001,$AA48))</f>
        <v/>
      </c>
      <c r="K48" s="7">
        <f>IF($AA48="","",J48*X48/100)</f>
        <v/>
      </c>
      <c r="L48" s="12" t="n"/>
      <c r="M48" s="11">
        <f>IF($AA48="","",INDEX('Per Line'!$N$2:$N$6001,$AA48))</f>
        <v/>
      </c>
      <c r="N48">
        <f>IF($AA48="","",Settings!$C$8)</f>
        <v/>
      </c>
      <c r="O48" s="7">
        <f>IF($AA48="","",SUMIFS('Per Line'!$T$2:$T$6001,'Per Line'!$C$2:$C$6001,$B48,'Per Line'!$AD$2:$AD$6001,1))</f>
        <v/>
      </c>
      <c r="P48" s="7">
        <f>IF($AA48="","",O48*N48)</f>
        <v/>
      </c>
      <c r="Q48">
        <f>IF($AA48="","",Settings!$C$7)</f>
        <v/>
      </c>
      <c r="R48" s="7">
        <f>IF($AA48="","",SUMIFS('Per Line'!$T$2:$T$6001,'Per Line'!$C$2:$C$6001,$B48,'Per Line'!$AC$2:$AC$6001,0,'Per Line'!$AD$2:$AD$6001,0))</f>
        <v/>
      </c>
      <c r="S48" s="7">
        <f>IF($AA48="","",R48*Q48)</f>
        <v/>
      </c>
      <c r="T48">
        <f>IF($AA48="","",Settings!$C$6)</f>
        <v/>
      </c>
      <c r="U48" s="7">
        <f>IF($AA48="","",SUMIFS('Per Line'!$T$2:$T$6001,'Per Line'!$C$2:$C$6001,$B48,'Per Line'!$AC$2:$AC$6001,1,'Per Line'!$AD$2:$AD$6001,0))</f>
        <v/>
      </c>
      <c r="V48" s="7">
        <f>IF($AA48="","",U48*T48)</f>
        <v/>
      </c>
      <c r="W48" s="7">
        <f>IF($AA48="","",V48+S48+P48)</f>
        <v/>
      </c>
      <c r="X48" s="7">
        <f>IF($AA48="","",Y48-W48)</f>
        <v/>
      </c>
      <c r="Y48" s="7">
        <f>IF($AA48="","",R48+U48+O48)</f>
        <v/>
      </c>
      <c r="Z48" s="7">
        <f>IF($AA48="","",Y48-W48-K48)</f>
        <v/>
      </c>
      <c r="AA48" s="13">
        <f>IF(ROWS($AA$2:$AA48)&lt;=MAX('Per Line'!$AB$2:$AB$6001),MATCH(ROWS($AA$2:$AA48),'Per Line'!$AB$2:$AB$6001,0),"")</f>
        <v/>
      </c>
    </row>
    <row r="49">
      <c r="A49" s="12" t="n"/>
      <c r="B49">
        <f>IF($AA49="","",INDEX('Per Line'!$C$2:$C$6001,$AA49)&amp;"")</f>
        <v/>
      </c>
      <c r="C49">
        <f>IF($AA49="","",INDEX('Per Line'!$B$2:$B$6001,$AA49)&amp;"")</f>
        <v/>
      </c>
      <c r="D49">
        <f>IF($AA49="","",INDEX('Per Line'!$A$2:$A$6001,$AA49)&amp;"")</f>
        <v/>
      </c>
      <c r="E49">
        <f>IF($AA49="","",INDEX('Per Line'!$F$2:$F$6001,$AA49)&amp;"")</f>
        <v/>
      </c>
      <c r="F49">
        <f>IF($AA49="","",INDEX('Per Line'!$G$2:$G$6001,$AA49)&amp;"")</f>
        <v/>
      </c>
      <c r="G49">
        <f>IF($AA49="","",INDEX('Per Line'!$I$2:$I$6001,$AA49)&amp;"")</f>
        <v/>
      </c>
      <c r="H49">
        <f>IF($AA49="","",INDEX('Per Line'!$J$2:$J$6001,$AA49)&amp;"")</f>
        <v/>
      </c>
      <c r="I49">
        <f>IF($AA49="","",INDEX('Per Line'!$K$2:$K$6001,$AA49)&amp;"")</f>
        <v/>
      </c>
      <c r="J49">
        <f>IF($AA49="","",INDEX('Per Line'!$L$2:$L$6001,$AA49))</f>
        <v/>
      </c>
      <c r="K49" s="7">
        <f>IF($AA49="","",J49*X49/100)</f>
        <v/>
      </c>
      <c r="L49" s="12" t="n"/>
      <c r="M49" s="11">
        <f>IF($AA49="","",INDEX('Per Line'!$N$2:$N$6001,$AA49))</f>
        <v/>
      </c>
      <c r="N49">
        <f>IF($AA49="","",Settings!$C$8)</f>
        <v/>
      </c>
      <c r="O49" s="7">
        <f>IF($AA49="","",SUMIFS('Per Line'!$T$2:$T$6001,'Per Line'!$C$2:$C$6001,$B49,'Per Line'!$AD$2:$AD$6001,1))</f>
        <v/>
      </c>
      <c r="P49" s="7">
        <f>IF($AA49="","",O49*N49)</f>
        <v/>
      </c>
      <c r="Q49">
        <f>IF($AA49="","",Settings!$C$7)</f>
        <v/>
      </c>
      <c r="R49" s="7">
        <f>IF($AA49="","",SUMIFS('Per Line'!$T$2:$T$6001,'Per Line'!$C$2:$C$6001,$B49,'Per Line'!$AC$2:$AC$6001,0,'Per Line'!$AD$2:$AD$6001,0))</f>
        <v/>
      </c>
      <c r="S49" s="7">
        <f>IF($AA49="","",R49*Q49)</f>
        <v/>
      </c>
      <c r="T49">
        <f>IF($AA49="","",Settings!$C$6)</f>
        <v/>
      </c>
      <c r="U49" s="7">
        <f>IF($AA49="","",SUMIFS('Per Line'!$T$2:$T$6001,'Per Line'!$C$2:$C$6001,$B49,'Per Line'!$AC$2:$AC$6001,1,'Per Line'!$AD$2:$AD$6001,0))</f>
        <v/>
      </c>
      <c r="V49" s="7">
        <f>IF($AA49="","",U49*T49)</f>
        <v/>
      </c>
      <c r="W49" s="7">
        <f>IF($AA49="","",V49+S49+P49)</f>
        <v/>
      </c>
      <c r="X49" s="7">
        <f>IF($AA49="","",Y49-W49)</f>
        <v/>
      </c>
      <c r="Y49" s="7">
        <f>IF($AA49="","",R49+U49+O49)</f>
        <v/>
      </c>
      <c r="Z49" s="7">
        <f>IF($AA49="","",Y49-W49-K49)</f>
        <v/>
      </c>
      <c r="AA49" s="13">
        <f>IF(ROWS($AA$2:$AA49)&lt;=MAX('Per Line'!$AB$2:$AB$6001),MATCH(ROWS($AA$2:$AA49),'Per Line'!$AB$2:$AB$6001,0),"")</f>
        <v/>
      </c>
    </row>
    <row r="50">
      <c r="A50" s="12" t="n"/>
      <c r="B50">
        <f>IF($AA50="","",INDEX('Per Line'!$C$2:$C$6001,$AA50)&amp;"")</f>
        <v/>
      </c>
      <c r="C50">
        <f>IF($AA50="","",INDEX('Per Line'!$B$2:$B$6001,$AA50)&amp;"")</f>
        <v/>
      </c>
      <c r="D50">
        <f>IF($AA50="","",INDEX('Per Line'!$A$2:$A$6001,$AA50)&amp;"")</f>
        <v/>
      </c>
      <c r="E50">
        <f>IF($AA50="","",INDEX('Per Line'!$F$2:$F$6001,$AA50)&amp;"")</f>
        <v/>
      </c>
      <c r="F50">
        <f>IF($AA50="","",INDEX('Per Line'!$G$2:$G$6001,$AA50)&amp;"")</f>
        <v/>
      </c>
      <c r="G50">
        <f>IF($AA50="","",INDEX('Per Line'!$I$2:$I$6001,$AA50)&amp;"")</f>
        <v/>
      </c>
      <c r="H50">
        <f>IF($AA50="","",INDEX('Per Line'!$J$2:$J$6001,$AA50)&amp;"")</f>
        <v/>
      </c>
      <c r="I50">
        <f>IF($AA50="","",INDEX('Per Line'!$K$2:$K$6001,$AA50)&amp;"")</f>
        <v/>
      </c>
      <c r="J50">
        <f>IF($AA50="","",INDEX('Per Line'!$L$2:$L$6001,$AA50))</f>
        <v/>
      </c>
      <c r="K50" s="7">
        <f>IF($AA50="","",J50*X50/100)</f>
        <v/>
      </c>
      <c r="L50" s="12" t="n"/>
      <c r="M50" s="11">
        <f>IF($AA50="","",INDEX('Per Line'!$N$2:$N$6001,$AA50))</f>
        <v/>
      </c>
      <c r="N50">
        <f>IF($AA50="","",Settings!$C$8)</f>
        <v/>
      </c>
      <c r="O50" s="7">
        <f>IF($AA50="","",SUMIFS('Per Line'!$T$2:$T$6001,'Per Line'!$C$2:$C$6001,$B50,'Per Line'!$AD$2:$AD$6001,1))</f>
        <v/>
      </c>
      <c r="P50" s="7">
        <f>IF($AA50="","",O50*N50)</f>
        <v/>
      </c>
      <c r="Q50">
        <f>IF($AA50="","",Settings!$C$7)</f>
        <v/>
      </c>
      <c r="R50" s="7">
        <f>IF($AA50="","",SUMIFS('Per Line'!$T$2:$T$6001,'Per Line'!$C$2:$C$6001,$B50,'Per Line'!$AC$2:$AC$6001,0,'Per Line'!$AD$2:$AD$6001,0))</f>
        <v/>
      </c>
      <c r="S50" s="7">
        <f>IF($AA50="","",R50*Q50)</f>
        <v/>
      </c>
      <c r="T50">
        <f>IF($AA50="","",Settings!$C$6)</f>
        <v/>
      </c>
      <c r="U50" s="7">
        <f>IF($AA50="","",SUMIFS('Per Line'!$T$2:$T$6001,'Per Line'!$C$2:$C$6001,$B50,'Per Line'!$AC$2:$AC$6001,1,'Per Line'!$AD$2:$AD$6001,0))</f>
        <v/>
      </c>
      <c r="V50" s="7">
        <f>IF($AA50="","",U50*T50)</f>
        <v/>
      </c>
      <c r="W50" s="7">
        <f>IF($AA50="","",V50+S50+P50)</f>
        <v/>
      </c>
      <c r="X50" s="7">
        <f>IF($AA50="","",Y50-W50)</f>
        <v/>
      </c>
      <c r="Y50" s="7">
        <f>IF($AA50="","",R50+U50+O50)</f>
        <v/>
      </c>
      <c r="Z50" s="7">
        <f>IF($AA50="","",Y50-W50-K50)</f>
        <v/>
      </c>
      <c r="AA50" s="13">
        <f>IF(ROWS($AA$2:$AA50)&lt;=MAX('Per Line'!$AB$2:$AB$6001),MATCH(ROWS($AA$2:$AA50),'Per Line'!$AB$2:$AB$6001,0),"")</f>
        <v/>
      </c>
    </row>
    <row r="51">
      <c r="A51" s="12" t="n"/>
      <c r="B51">
        <f>IF($AA51="","",INDEX('Per Line'!$C$2:$C$6001,$AA51)&amp;"")</f>
        <v/>
      </c>
      <c r="C51">
        <f>IF($AA51="","",INDEX('Per Line'!$B$2:$B$6001,$AA51)&amp;"")</f>
        <v/>
      </c>
      <c r="D51">
        <f>IF($AA51="","",INDEX('Per Line'!$A$2:$A$6001,$AA51)&amp;"")</f>
        <v/>
      </c>
      <c r="E51">
        <f>IF($AA51="","",INDEX('Per Line'!$F$2:$F$6001,$AA51)&amp;"")</f>
        <v/>
      </c>
      <c r="F51">
        <f>IF($AA51="","",INDEX('Per Line'!$G$2:$G$6001,$AA51)&amp;"")</f>
        <v/>
      </c>
      <c r="G51">
        <f>IF($AA51="","",INDEX('Per Line'!$I$2:$I$6001,$AA51)&amp;"")</f>
        <v/>
      </c>
      <c r="H51">
        <f>IF($AA51="","",INDEX('Per Line'!$J$2:$J$6001,$AA51)&amp;"")</f>
        <v/>
      </c>
      <c r="I51">
        <f>IF($AA51="","",INDEX('Per Line'!$K$2:$K$6001,$AA51)&amp;"")</f>
        <v/>
      </c>
      <c r="J51">
        <f>IF($AA51="","",INDEX('Per Line'!$L$2:$L$6001,$AA51))</f>
        <v/>
      </c>
      <c r="K51" s="7">
        <f>IF($AA51="","",J51*X51/100)</f>
        <v/>
      </c>
      <c r="L51" s="12" t="n"/>
      <c r="M51" s="11">
        <f>IF($AA51="","",INDEX('Per Line'!$N$2:$N$6001,$AA51))</f>
        <v/>
      </c>
      <c r="N51">
        <f>IF($AA51="","",Settings!$C$8)</f>
        <v/>
      </c>
      <c r="O51" s="7">
        <f>IF($AA51="","",SUMIFS('Per Line'!$T$2:$T$6001,'Per Line'!$C$2:$C$6001,$B51,'Per Line'!$AD$2:$AD$6001,1))</f>
        <v/>
      </c>
      <c r="P51" s="7">
        <f>IF($AA51="","",O51*N51)</f>
        <v/>
      </c>
      <c r="Q51">
        <f>IF($AA51="","",Settings!$C$7)</f>
        <v/>
      </c>
      <c r="R51" s="7">
        <f>IF($AA51="","",SUMIFS('Per Line'!$T$2:$T$6001,'Per Line'!$C$2:$C$6001,$B51,'Per Line'!$AC$2:$AC$6001,0,'Per Line'!$AD$2:$AD$6001,0))</f>
        <v/>
      </c>
      <c r="S51" s="7">
        <f>IF($AA51="","",R51*Q51)</f>
        <v/>
      </c>
      <c r="T51">
        <f>IF($AA51="","",Settings!$C$6)</f>
        <v/>
      </c>
      <c r="U51" s="7">
        <f>IF($AA51="","",SUMIFS('Per Line'!$T$2:$T$6001,'Per Line'!$C$2:$C$6001,$B51,'Per Line'!$AC$2:$AC$6001,1,'Per Line'!$AD$2:$AD$6001,0))</f>
        <v/>
      </c>
      <c r="V51" s="7">
        <f>IF($AA51="","",U51*T51)</f>
        <v/>
      </c>
      <c r="W51" s="7">
        <f>IF($AA51="","",V51+S51+P51)</f>
        <v/>
      </c>
      <c r="X51" s="7">
        <f>IF($AA51="","",Y51-W51)</f>
        <v/>
      </c>
      <c r="Y51" s="7">
        <f>IF($AA51="","",R51+U51+O51)</f>
        <v/>
      </c>
      <c r="Z51" s="7">
        <f>IF($AA51="","",Y51-W51-K51)</f>
        <v/>
      </c>
      <c r="AA51" s="13">
        <f>IF(ROWS($AA$2:$AA51)&lt;=MAX('Per Line'!$AB$2:$AB$6001),MATCH(ROWS($AA$2:$AA51),'Per Line'!$AB$2:$AB$6001,0),"")</f>
        <v/>
      </c>
    </row>
    <row r="52">
      <c r="A52" s="12" t="n"/>
      <c r="B52">
        <f>IF($AA52="","",INDEX('Per Line'!$C$2:$C$6001,$AA52)&amp;"")</f>
        <v/>
      </c>
      <c r="C52">
        <f>IF($AA52="","",INDEX('Per Line'!$B$2:$B$6001,$AA52)&amp;"")</f>
        <v/>
      </c>
      <c r="D52">
        <f>IF($AA52="","",INDEX('Per Line'!$A$2:$A$6001,$AA52)&amp;"")</f>
        <v/>
      </c>
      <c r="E52">
        <f>IF($AA52="","",INDEX('Per Line'!$F$2:$F$6001,$AA52)&amp;"")</f>
        <v/>
      </c>
      <c r="F52">
        <f>IF($AA52="","",INDEX('Per Line'!$G$2:$G$6001,$AA52)&amp;"")</f>
        <v/>
      </c>
      <c r="G52">
        <f>IF($AA52="","",INDEX('Per Line'!$I$2:$I$6001,$AA52)&amp;"")</f>
        <v/>
      </c>
      <c r="H52">
        <f>IF($AA52="","",INDEX('Per Line'!$J$2:$J$6001,$AA52)&amp;"")</f>
        <v/>
      </c>
      <c r="I52">
        <f>IF($AA52="","",INDEX('Per Line'!$K$2:$K$6001,$AA52)&amp;"")</f>
        <v/>
      </c>
      <c r="J52">
        <f>IF($AA52="","",INDEX('Per Line'!$L$2:$L$6001,$AA52))</f>
        <v/>
      </c>
      <c r="K52" s="7">
        <f>IF($AA52="","",J52*X52/100)</f>
        <v/>
      </c>
      <c r="L52" s="12" t="n"/>
      <c r="M52" s="11">
        <f>IF($AA52="","",INDEX('Per Line'!$N$2:$N$6001,$AA52))</f>
        <v/>
      </c>
      <c r="N52">
        <f>IF($AA52="","",Settings!$C$8)</f>
        <v/>
      </c>
      <c r="O52" s="7">
        <f>IF($AA52="","",SUMIFS('Per Line'!$T$2:$T$6001,'Per Line'!$C$2:$C$6001,$B52,'Per Line'!$AD$2:$AD$6001,1))</f>
        <v/>
      </c>
      <c r="P52" s="7">
        <f>IF($AA52="","",O52*N52)</f>
        <v/>
      </c>
      <c r="Q52">
        <f>IF($AA52="","",Settings!$C$7)</f>
        <v/>
      </c>
      <c r="R52" s="7">
        <f>IF($AA52="","",SUMIFS('Per Line'!$T$2:$T$6001,'Per Line'!$C$2:$C$6001,$B52,'Per Line'!$AC$2:$AC$6001,0,'Per Line'!$AD$2:$AD$6001,0))</f>
        <v/>
      </c>
      <c r="S52" s="7">
        <f>IF($AA52="","",R52*Q52)</f>
        <v/>
      </c>
      <c r="T52">
        <f>IF($AA52="","",Settings!$C$6)</f>
        <v/>
      </c>
      <c r="U52" s="7">
        <f>IF($AA52="","",SUMIFS('Per Line'!$T$2:$T$6001,'Per Line'!$C$2:$C$6001,$B52,'Per Line'!$AC$2:$AC$6001,1,'Per Line'!$AD$2:$AD$6001,0))</f>
        <v/>
      </c>
      <c r="V52" s="7">
        <f>IF($AA52="","",U52*T52)</f>
        <v/>
      </c>
      <c r="W52" s="7">
        <f>IF($AA52="","",V52+S52+P52)</f>
        <v/>
      </c>
      <c r="X52" s="7">
        <f>IF($AA52="","",Y52-W52)</f>
        <v/>
      </c>
      <c r="Y52" s="7">
        <f>IF($AA52="","",R52+U52+O52)</f>
        <v/>
      </c>
      <c r="Z52" s="7">
        <f>IF($AA52="","",Y52-W52-K52)</f>
        <v/>
      </c>
      <c r="AA52" s="13">
        <f>IF(ROWS($AA$2:$AA52)&lt;=MAX('Per Line'!$AB$2:$AB$6001),MATCH(ROWS($AA$2:$AA52),'Per Line'!$AB$2:$AB$6001,0),"")</f>
        <v/>
      </c>
    </row>
    <row r="53">
      <c r="A53" s="12" t="n"/>
      <c r="B53">
        <f>IF($AA53="","",INDEX('Per Line'!$C$2:$C$6001,$AA53)&amp;"")</f>
        <v/>
      </c>
      <c r="C53">
        <f>IF($AA53="","",INDEX('Per Line'!$B$2:$B$6001,$AA53)&amp;"")</f>
        <v/>
      </c>
      <c r="D53">
        <f>IF($AA53="","",INDEX('Per Line'!$A$2:$A$6001,$AA53)&amp;"")</f>
        <v/>
      </c>
      <c r="E53">
        <f>IF($AA53="","",INDEX('Per Line'!$F$2:$F$6001,$AA53)&amp;"")</f>
        <v/>
      </c>
      <c r="F53">
        <f>IF($AA53="","",INDEX('Per Line'!$G$2:$G$6001,$AA53)&amp;"")</f>
        <v/>
      </c>
      <c r="G53">
        <f>IF($AA53="","",INDEX('Per Line'!$I$2:$I$6001,$AA53)&amp;"")</f>
        <v/>
      </c>
      <c r="H53">
        <f>IF($AA53="","",INDEX('Per Line'!$J$2:$J$6001,$AA53)&amp;"")</f>
        <v/>
      </c>
      <c r="I53">
        <f>IF($AA53="","",INDEX('Per Line'!$K$2:$K$6001,$AA53)&amp;"")</f>
        <v/>
      </c>
      <c r="J53">
        <f>IF($AA53="","",INDEX('Per Line'!$L$2:$L$6001,$AA53))</f>
        <v/>
      </c>
      <c r="K53" s="7">
        <f>IF($AA53="","",J53*X53/100)</f>
        <v/>
      </c>
      <c r="L53" s="12" t="n"/>
      <c r="M53" s="11">
        <f>IF($AA53="","",INDEX('Per Line'!$N$2:$N$6001,$AA53))</f>
        <v/>
      </c>
      <c r="N53">
        <f>IF($AA53="","",Settings!$C$8)</f>
        <v/>
      </c>
      <c r="O53" s="7">
        <f>IF($AA53="","",SUMIFS('Per Line'!$T$2:$T$6001,'Per Line'!$C$2:$C$6001,$B53,'Per Line'!$AD$2:$AD$6001,1))</f>
        <v/>
      </c>
      <c r="P53" s="7">
        <f>IF($AA53="","",O53*N53)</f>
        <v/>
      </c>
      <c r="Q53">
        <f>IF($AA53="","",Settings!$C$7)</f>
        <v/>
      </c>
      <c r="R53" s="7">
        <f>IF($AA53="","",SUMIFS('Per Line'!$T$2:$T$6001,'Per Line'!$C$2:$C$6001,$B53,'Per Line'!$AC$2:$AC$6001,0,'Per Line'!$AD$2:$AD$6001,0))</f>
        <v/>
      </c>
      <c r="S53" s="7">
        <f>IF($AA53="","",R53*Q53)</f>
        <v/>
      </c>
      <c r="T53">
        <f>IF($AA53="","",Settings!$C$6)</f>
        <v/>
      </c>
      <c r="U53" s="7">
        <f>IF($AA53="","",SUMIFS('Per Line'!$T$2:$T$6001,'Per Line'!$C$2:$C$6001,$B53,'Per Line'!$AC$2:$AC$6001,1,'Per Line'!$AD$2:$AD$6001,0))</f>
        <v/>
      </c>
      <c r="V53" s="7">
        <f>IF($AA53="","",U53*T53)</f>
        <v/>
      </c>
      <c r="W53" s="7">
        <f>IF($AA53="","",V53+S53+P53)</f>
        <v/>
      </c>
      <c r="X53" s="7">
        <f>IF($AA53="","",Y53-W53)</f>
        <v/>
      </c>
      <c r="Y53" s="7">
        <f>IF($AA53="","",R53+U53+O53)</f>
        <v/>
      </c>
      <c r="Z53" s="7">
        <f>IF($AA53="","",Y53-W53-K53)</f>
        <v/>
      </c>
      <c r="AA53" s="13">
        <f>IF(ROWS($AA$2:$AA53)&lt;=MAX('Per Line'!$AB$2:$AB$6001),MATCH(ROWS($AA$2:$AA53),'Per Line'!$AB$2:$AB$6001,0),"")</f>
        <v/>
      </c>
    </row>
    <row r="54">
      <c r="A54" s="12" t="n"/>
      <c r="B54">
        <f>IF($AA54="","",INDEX('Per Line'!$C$2:$C$6001,$AA54)&amp;"")</f>
        <v/>
      </c>
      <c r="C54">
        <f>IF($AA54="","",INDEX('Per Line'!$B$2:$B$6001,$AA54)&amp;"")</f>
        <v/>
      </c>
      <c r="D54">
        <f>IF($AA54="","",INDEX('Per Line'!$A$2:$A$6001,$AA54)&amp;"")</f>
        <v/>
      </c>
      <c r="E54">
        <f>IF($AA54="","",INDEX('Per Line'!$F$2:$F$6001,$AA54)&amp;"")</f>
        <v/>
      </c>
      <c r="F54">
        <f>IF($AA54="","",INDEX('Per Line'!$G$2:$G$6001,$AA54)&amp;"")</f>
        <v/>
      </c>
      <c r="G54">
        <f>IF($AA54="","",INDEX('Per Line'!$I$2:$I$6001,$AA54)&amp;"")</f>
        <v/>
      </c>
      <c r="H54">
        <f>IF($AA54="","",INDEX('Per Line'!$J$2:$J$6001,$AA54)&amp;"")</f>
        <v/>
      </c>
      <c r="I54">
        <f>IF($AA54="","",INDEX('Per Line'!$K$2:$K$6001,$AA54)&amp;"")</f>
        <v/>
      </c>
      <c r="J54">
        <f>IF($AA54="","",INDEX('Per Line'!$L$2:$L$6001,$AA54))</f>
        <v/>
      </c>
      <c r="K54" s="7">
        <f>IF($AA54="","",J54*X54/100)</f>
        <v/>
      </c>
      <c r="L54" s="12" t="n"/>
      <c r="M54" s="11">
        <f>IF($AA54="","",INDEX('Per Line'!$N$2:$N$6001,$AA54))</f>
        <v/>
      </c>
      <c r="N54">
        <f>IF($AA54="","",Settings!$C$8)</f>
        <v/>
      </c>
      <c r="O54" s="7">
        <f>IF($AA54="","",SUMIFS('Per Line'!$T$2:$T$6001,'Per Line'!$C$2:$C$6001,$B54,'Per Line'!$AD$2:$AD$6001,1))</f>
        <v/>
      </c>
      <c r="P54" s="7">
        <f>IF($AA54="","",O54*N54)</f>
        <v/>
      </c>
      <c r="Q54">
        <f>IF($AA54="","",Settings!$C$7)</f>
        <v/>
      </c>
      <c r="R54" s="7">
        <f>IF($AA54="","",SUMIFS('Per Line'!$T$2:$T$6001,'Per Line'!$C$2:$C$6001,$B54,'Per Line'!$AC$2:$AC$6001,0,'Per Line'!$AD$2:$AD$6001,0))</f>
        <v/>
      </c>
      <c r="S54" s="7">
        <f>IF($AA54="","",R54*Q54)</f>
        <v/>
      </c>
      <c r="T54">
        <f>IF($AA54="","",Settings!$C$6)</f>
        <v/>
      </c>
      <c r="U54" s="7">
        <f>IF($AA54="","",SUMIFS('Per Line'!$T$2:$T$6001,'Per Line'!$C$2:$C$6001,$B54,'Per Line'!$AC$2:$AC$6001,1,'Per Line'!$AD$2:$AD$6001,0))</f>
        <v/>
      </c>
      <c r="V54" s="7">
        <f>IF($AA54="","",U54*T54)</f>
        <v/>
      </c>
      <c r="W54" s="7">
        <f>IF($AA54="","",V54+S54+P54)</f>
        <v/>
      </c>
      <c r="X54" s="7">
        <f>IF($AA54="","",Y54-W54)</f>
        <v/>
      </c>
      <c r="Y54" s="7">
        <f>IF($AA54="","",R54+U54+O54)</f>
        <v/>
      </c>
      <c r="Z54" s="7">
        <f>IF($AA54="","",Y54-W54-K54)</f>
        <v/>
      </c>
      <c r="AA54" s="13">
        <f>IF(ROWS($AA$2:$AA54)&lt;=MAX('Per Line'!$AB$2:$AB$6001),MATCH(ROWS($AA$2:$AA54),'Per Line'!$AB$2:$AB$6001,0),"")</f>
        <v/>
      </c>
    </row>
    <row r="55">
      <c r="A55" s="12" t="n"/>
      <c r="B55">
        <f>IF($AA55="","",INDEX('Per Line'!$C$2:$C$6001,$AA55)&amp;"")</f>
        <v/>
      </c>
      <c r="C55">
        <f>IF($AA55="","",INDEX('Per Line'!$B$2:$B$6001,$AA55)&amp;"")</f>
        <v/>
      </c>
      <c r="D55">
        <f>IF($AA55="","",INDEX('Per Line'!$A$2:$A$6001,$AA55)&amp;"")</f>
        <v/>
      </c>
      <c r="E55">
        <f>IF($AA55="","",INDEX('Per Line'!$F$2:$F$6001,$AA55)&amp;"")</f>
        <v/>
      </c>
      <c r="F55">
        <f>IF($AA55="","",INDEX('Per Line'!$G$2:$G$6001,$AA55)&amp;"")</f>
        <v/>
      </c>
      <c r="G55">
        <f>IF($AA55="","",INDEX('Per Line'!$I$2:$I$6001,$AA55)&amp;"")</f>
        <v/>
      </c>
      <c r="H55">
        <f>IF($AA55="","",INDEX('Per Line'!$J$2:$J$6001,$AA55)&amp;"")</f>
        <v/>
      </c>
      <c r="I55">
        <f>IF($AA55="","",INDEX('Per Line'!$K$2:$K$6001,$AA55)&amp;"")</f>
        <v/>
      </c>
      <c r="J55">
        <f>IF($AA55="","",INDEX('Per Line'!$L$2:$L$6001,$AA55))</f>
        <v/>
      </c>
      <c r="K55" s="7">
        <f>IF($AA55="","",J55*X55/100)</f>
        <v/>
      </c>
      <c r="L55" s="12" t="n"/>
      <c r="M55" s="11">
        <f>IF($AA55="","",INDEX('Per Line'!$N$2:$N$6001,$AA55))</f>
        <v/>
      </c>
      <c r="N55">
        <f>IF($AA55="","",Settings!$C$8)</f>
        <v/>
      </c>
      <c r="O55" s="7">
        <f>IF($AA55="","",SUMIFS('Per Line'!$T$2:$T$6001,'Per Line'!$C$2:$C$6001,$B55,'Per Line'!$AD$2:$AD$6001,1))</f>
        <v/>
      </c>
      <c r="P55" s="7">
        <f>IF($AA55="","",O55*N55)</f>
        <v/>
      </c>
      <c r="Q55">
        <f>IF($AA55="","",Settings!$C$7)</f>
        <v/>
      </c>
      <c r="R55" s="7">
        <f>IF($AA55="","",SUMIFS('Per Line'!$T$2:$T$6001,'Per Line'!$C$2:$C$6001,$B55,'Per Line'!$AC$2:$AC$6001,0,'Per Line'!$AD$2:$AD$6001,0))</f>
        <v/>
      </c>
      <c r="S55" s="7">
        <f>IF($AA55="","",R55*Q55)</f>
        <v/>
      </c>
      <c r="T55">
        <f>IF($AA55="","",Settings!$C$6)</f>
        <v/>
      </c>
      <c r="U55" s="7">
        <f>IF($AA55="","",SUMIFS('Per Line'!$T$2:$T$6001,'Per Line'!$C$2:$C$6001,$B55,'Per Line'!$AC$2:$AC$6001,1,'Per Line'!$AD$2:$AD$6001,0))</f>
        <v/>
      </c>
      <c r="V55" s="7">
        <f>IF($AA55="","",U55*T55)</f>
        <v/>
      </c>
      <c r="W55" s="7">
        <f>IF($AA55="","",V55+S55+P55)</f>
        <v/>
      </c>
      <c r="X55" s="7">
        <f>IF($AA55="","",Y55-W55)</f>
        <v/>
      </c>
      <c r="Y55" s="7">
        <f>IF($AA55="","",R55+U55+O55)</f>
        <v/>
      </c>
      <c r="Z55" s="7">
        <f>IF($AA55="","",Y55-W55-K55)</f>
        <v/>
      </c>
      <c r="AA55" s="13">
        <f>IF(ROWS($AA$2:$AA55)&lt;=MAX('Per Line'!$AB$2:$AB$6001),MATCH(ROWS($AA$2:$AA55),'Per Line'!$AB$2:$AB$6001,0),"")</f>
        <v/>
      </c>
    </row>
    <row r="56">
      <c r="A56" s="12" t="n"/>
      <c r="B56">
        <f>IF($AA56="","",INDEX('Per Line'!$C$2:$C$6001,$AA56)&amp;"")</f>
        <v/>
      </c>
      <c r="C56">
        <f>IF($AA56="","",INDEX('Per Line'!$B$2:$B$6001,$AA56)&amp;"")</f>
        <v/>
      </c>
      <c r="D56">
        <f>IF($AA56="","",INDEX('Per Line'!$A$2:$A$6001,$AA56)&amp;"")</f>
        <v/>
      </c>
      <c r="E56">
        <f>IF($AA56="","",INDEX('Per Line'!$F$2:$F$6001,$AA56)&amp;"")</f>
        <v/>
      </c>
      <c r="F56">
        <f>IF($AA56="","",INDEX('Per Line'!$G$2:$G$6001,$AA56)&amp;"")</f>
        <v/>
      </c>
      <c r="G56">
        <f>IF($AA56="","",INDEX('Per Line'!$I$2:$I$6001,$AA56)&amp;"")</f>
        <v/>
      </c>
      <c r="H56">
        <f>IF($AA56="","",INDEX('Per Line'!$J$2:$J$6001,$AA56)&amp;"")</f>
        <v/>
      </c>
      <c r="I56">
        <f>IF($AA56="","",INDEX('Per Line'!$K$2:$K$6001,$AA56)&amp;"")</f>
        <v/>
      </c>
      <c r="J56">
        <f>IF($AA56="","",INDEX('Per Line'!$L$2:$L$6001,$AA56))</f>
        <v/>
      </c>
      <c r="K56" s="7">
        <f>IF($AA56="","",J56*X56/100)</f>
        <v/>
      </c>
      <c r="L56" s="12" t="n"/>
      <c r="M56" s="11">
        <f>IF($AA56="","",INDEX('Per Line'!$N$2:$N$6001,$AA56))</f>
        <v/>
      </c>
      <c r="N56">
        <f>IF($AA56="","",Settings!$C$8)</f>
        <v/>
      </c>
      <c r="O56" s="7">
        <f>IF($AA56="","",SUMIFS('Per Line'!$T$2:$T$6001,'Per Line'!$C$2:$C$6001,$B56,'Per Line'!$AD$2:$AD$6001,1))</f>
        <v/>
      </c>
      <c r="P56" s="7">
        <f>IF($AA56="","",O56*N56)</f>
        <v/>
      </c>
      <c r="Q56">
        <f>IF($AA56="","",Settings!$C$7)</f>
        <v/>
      </c>
      <c r="R56" s="7">
        <f>IF($AA56="","",SUMIFS('Per Line'!$T$2:$T$6001,'Per Line'!$C$2:$C$6001,$B56,'Per Line'!$AC$2:$AC$6001,0,'Per Line'!$AD$2:$AD$6001,0))</f>
        <v/>
      </c>
      <c r="S56" s="7">
        <f>IF($AA56="","",R56*Q56)</f>
        <v/>
      </c>
      <c r="T56">
        <f>IF($AA56="","",Settings!$C$6)</f>
        <v/>
      </c>
      <c r="U56" s="7">
        <f>IF($AA56="","",SUMIFS('Per Line'!$T$2:$T$6001,'Per Line'!$C$2:$C$6001,$B56,'Per Line'!$AC$2:$AC$6001,1,'Per Line'!$AD$2:$AD$6001,0))</f>
        <v/>
      </c>
      <c r="V56" s="7">
        <f>IF($AA56="","",U56*T56)</f>
        <v/>
      </c>
      <c r="W56" s="7">
        <f>IF($AA56="","",V56+S56+P56)</f>
        <v/>
      </c>
      <c r="X56" s="7">
        <f>IF($AA56="","",Y56-W56)</f>
        <v/>
      </c>
      <c r="Y56" s="7">
        <f>IF($AA56="","",R56+U56+O56)</f>
        <v/>
      </c>
      <c r="Z56" s="7">
        <f>IF($AA56="","",Y56-W56-K56)</f>
        <v/>
      </c>
      <c r="AA56" s="13">
        <f>IF(ROWS($AA$2:$AA56)&lt;=MAX('Per Line'!$AB$2:$AB$6001),MATCH(ROWS($AA$2:$AA56),'Per Line'!$AB$2:$AB$6001,0),"")</f>
        <v/>
      </c>
    </row>
    <row r="57">
      <c r="A57" s="12" t="n"/>
      <c r="B57">
        <f>IF($AA57="","",INDEX('Per Line'!$C$2:$C$6001,$AA57)&amp;"")</f>
        <v/>
      </c>
      <c r="C57">
        <f>IF($AA57="","",INDEX('Per Line'!$B$2:$B$6001,$AA57)&amp;"")</f>
        <v/>
      </c>
      <c r="D57">
        <f>IF($AA57="","",INDEX('Per Line'!$A$2:$A$6001,$AA57)&amp;"")</f>
        <v/>
      </c>
      <c r="E57">
        <f>IF($AA57="","",INDEX('Per Line'!$F$2:$F$6001,$AA57)&amp;"")</f>
        <v/>
      </c>
      <c r="F57">
        <f>IF($AA57="","",INDEX('Per Line'!$G$2:$G$6001,$AA57)&amp;"")</f>
        <v/>
      </c>
      <c r="G57">
        <f>IF($AA57="","",INDEX('Per Line'!$I$2:$I$6001,$AA57)&amp;"")</f>
        <v/>
      </c>
      <c r="H57">
        <f>IF($AA57="","",INDEX('Per Line'!$J$2:$J$6001,$AA57)&amp;"")</f>
        <v/>
      </c>
      <c r="I57">
        <f>IF($AA57="","",INDEX('Per Line'!$K$2:$K$6001,$AA57)&amp;"")</f>
        <v/>
      </c>
      <c r="J57">
        <f>IF($AA57="","",INDEX('Per Line'!$L$2:$L$6001,$AA57))</f>
        <v/>
      </c>
      <c r="K57" s="7">
        <f>IF($AA57="","",J57*X57/100)</f>
        <v/>
      </c>
      <c r="L57" s="12" t="n"/>
      <c r="M57" s="11">
        <f>IF($AA57="","",INDEX('Per Line'!$N$2:$N$6001,$AA57))</f>
        <v/>
      </c>
      <c r="N57">
        <f>IF($AA57="","",Settings!$C$8)</f>
        <v/>
      </c>
      <c r="O57" s="7">
        <f>IF($AA57="","",SUMIFS('Per Line'!$T$2:$T$6001,'Per Line'!$C$2:$C$6001,$B57,'Per Line'!$AD$2:$AD$6001,1))</f>
        <v/>
      </c>
      <c r="P57" s="7">
        <f>IF($AA57="","",O57*N57)</f>
        <v/>
      </c>
      <c r="Q57">
        <f>IF($AA57="","",Settings!$C$7)</f>
        <v/>
      </c>
      <c r="R57" s="7">
        <f>IF($AA57="","",SUMIFS('Per Line'!$T$2:$T$6001,'Per Line'!$C$2:$C$6001,$B57,'Per Line'!$AC$2:$AC$6001,0,'Per Line'!$AD$2:$AD$6001,0))</f>
        <v/>
      </c>
      <c r="S57" s="7">
        <f>IF($AA57="","",R57*Q57)</f>
        <v/>
      </c>
      <c r="T57">
        <f>IF($AA57="","",Settings!$C$6)</f>
        <v/>
      </c>
      <c r="U57" s="7">
        <f>IF($AA57="","",SUMIFS('Per Line'!$T$2:$T$6001,'Per Line'!$C$2:$C$6001,$B57,'Per Line'!$AC$2:$AC$6001,1,'Per Line'!$AD$2:$AD$6001,0))</f>
        <v/>
      </c>
      <c r="V57" s="7">
        <f>IF($AA57="","",U57*T57)</f>
        <v/>
      </c>
      <c r="W57" s="7">
        <f>IF($AA57="","",V57+S57+P57)</f>
        <v/>
      </c>
      <c r="X57" s="7">
        <f>IF($AA57="","",Y57-W57)</f>
        <v/>
      </c>
      <c r="Y57" s="7">
        <f>IF($AA57="","",R57+U57+O57)</f>
        <v/>
      </c>
      <c r="Z57" s="7">
        <f>IF($AA57="","",Y57-W57-K57)</f>
        <v/>
      </c>
      <c r="AA57" s="13">
        <f>IF(ROWS($AA$2:$AA57)&lt;=MAX('Per Line'!$AB$2:$AB$6001),MATCH(ROWS($AA$2:$AA57),'Per Line'!$AB$2:$AB$6001,0),"")</f>
        <v/>
      </c>
    </row>
    <row r="58">
      <c r="A58" s="12" t="n"/>
      <c r="B58">
        <f>IF($AA58="","",INDEX('Per Line'!$C$2:$C$6001,$AA58)&amp;"")</f>
        <v/>
      </c>
      <c r="C58">
        <f>IF($AA58="","",INDEX('Per Line'!$B$2:$B$6001,$AA58)&amp;"")</f>
        <v/>
      </c>
      <c r="D58">
        <f>IF($AA58="","",INDEX('Per Line'!$A$2:$A$6001,$AA58)&amp;"")</f>
        <v/>
      </c>
      <c r="E58">
        <f>IF($AA58="","",INDEX('Per Line'!$F$2:$F$6001,$AA58)&amp;"")</f>
        <v/>
      </c>
      <c r="F58">
        <f>IF($AA58="","",INDEX('Per Line'!$G$2:$G$6001,$AA58)&amp;"")</f>
        <v/>
      </c>
      <c r="G58">
        <f>IF($AA58="","",INDEX('Per Line'!$I$2:$I$6001,$AA58)&amp;"")</f>
        <v/>
      </c>
      <c r="H58">
        <f>IF($AA58="","",INDEX('Per Line'!$J$2:$J$6001,$AA58)&amp;"")</f>
        <v/>
      </c>
      <c r="I58">
        <f>IF($AA58="","",INDEX('Per Line'!$K$2:$K$6001,$AA58)&amp;"")</f>
        <v/>
      </c>
      <c r="J58">
        <f>IF($AA58="","",INDEX('Per Line'!$L$2:$L$6001,$AA58))</f>
        <v/>
      </c>
      <c r="K58" s="7">
        <f>IF($AA58="","",J58*X58/100)</f>
        <v/>
      </c>
      <c r="L58" s="12" t="n"/>
      <c r="M58" s="11">
        <f>IF($AA58="","",INDEX('Per Line'!$N$2:$N$6001,$AA58))</f>
        <v/>
      </c>
      <c r="N58">
        <f>IF($AA58="","",Settings!$C$8)</f>
        <v/>
      </c>
      <c r="O58" s="7">
        <f>IF($AA58="","",SUMIFS('Per Line'!$T$2:$T$6001,'Per Line'!$C$2:$C$6001,$B58,'Per Line'!$AD$2:$AD$6001,1))</f>
        <v/>
      </c>
      <c r="P58" s="7">
        <f>IF($AA58="","",O58*N58)</f>
        <v/>
      </c>
      <c r="Q58">
        <f>IF($AA58="","",Settings!$C$7)</f>
        <v/>
      </c>
      <c r="R58" s="7">
        <f>IF($AA58="","",SUMIFS('Per Line'!$T$2:$T$6001,'Per Line'!$C$2:$C$6001,$B58,'Per Line'!$AC$2:$AC$6001,0,'Per Line'!$AD$2:$AD$6001,0))</f>
        <v/>
      </c>
      <c r="S58" s="7">
        <f>IF($AA58="","",R58*Q58)</f>
        <v/>
      </c>
      <c r="T58">
        <f>IF($AA58="","",Settings!$C$6)</f>
        <v/>
      </c>
      <c r="U58" s="7">
        <f>IF($AA58="","",SUMIFS('Per Line'!$T$2:$T$6001,'Per Line'!$C$2:$C$6001,$B58,'Per Line'!$AC$2:$AC$6001,1,'Per Line'!$AD$2:$AD$6001,0))</f>
        <v/>
      </c>
      <c r="V58" s="7">
        <f>IF($AA58="","",U58*T58)</f>
        <v/>
      </c>
      <c r="W58" s="7">
        <f>IF($AA58="","",V58+S58+P58)</f>
        <v/>
      </c>
      <c r="X58" s="7">
        <f>IF($AA58="","",Y58-W58)</f>
        <v/>
      </c>
      <c r="Y58" s="7">
        <f>IF($AA58="","",R58+U58+O58)</f>
        <v/>
      </c>
      <c r="Z58" s="7">
        <f>IF($AA58="","",Y58-W58-K58)</f>
        <v/>
      </c>
      <c r="AA58" s="13">
        <f>IF(ROWS($AA$2:$AA58)&lt;=MAX('Per Line'!$AB$2:$AB$6001),MATCH(ROWS($AA$2:$AA58),'Per Line'!$AB$2:$AB$6001,0),"")</f>
        <v/>
      </c>
    </row>
    <row r="59">
      <c r="A59" s="12" t="n"/>
      <c r="B59">
        <f>IF($AA59="","",INDEX('Per Line'!$C$2:$C$6001,$AA59)&amp;"")</f>
        <v/>
      </c>
      <c r="C59">
        <f>IF($AA59="","",INDEX('Per Line'!$B$2:$B$6001,$AA59)&amp;"")</f>
        <v/>
      </c>
      <c r="D59">
        <f>IF($AA59="","",INDEX('Per Line'!$A$2:$A$6001,$AA59)&amp;"")</f>
        <v/>
      </c>
      <c r="E59">
        <f>IF($AA59="","",INDEX('Per Line'!$F$2:$F$6001,$AA59)&amp;"")</f>
        <v/>
      </c>
      <c r="F59">
        <f>IF($AA59="","",INDEX('Per Line'!$G$2:$G$6001,$AA59)&amp;"")</f>
        <v/>
      </c>
      <c r="G59">
        <f>IF($AA59="","",INDEX('Per Line'!$I$2:$I$6001,$AA59)&amp;"")</f>
        <v/>
      </c>
      <c r="H59">
        <f>IF($AA59="","",INDEX('Per Line'!$J$2:$J$6001,$AA59)&amp;"")</f>
        <v/>
      </c>
      <c r="I59">
        <f>IF($AA59="","",INDEX('Per Line'!$K$2:$K$6001,$AA59)&amp;"")</f>
        <v/>
      </c>
      <c r="J59">
        <f>IF($AA59="","",INDEX('Per Line'!$L$2:$L$6001,$AA59))</f>
        <v/>
      </c>
      <c r="K59" s="7">
        <f>IF($AA59="","",J59*X59/100)</f>
        <v/>
      </c>
      <c r="L59" s="12" t="n"/>
      <c r="M59" s="11">
        <f>IF($AA59="","",INDEX('Per Line'!$N$2:$N$6001,$AA59))</f>
        <v/>
      </c>
      <c r="N59">
        <f>IF($AA59="","",Settings!$C$8)</f>
        <v/>
      </c>
      <c r="O59" s="7">
        <f>IF($AA59="","",SUMIFS('Per Line'!$T$2:$T$6001,'Per Line'!$C$2:$C$6001,$B59,'Per Line'!$AD$2:$AD$6001,1))</f>
        <v/>
      </c>
      <c r="P59" s="7">
        <f>IF($AA59="","",O59*N59)</f>
        <v/>
      </c>
      <c r="Q59">
        <f>IF($AA59="","",Settings!$C$7)</f>
        <v/>
      </c>
      <c r="R59" s="7">
        <f>IF($AA59="","",SUMIFS('Per Line'!$T$2:$T$6001,'Per Line'!$C$2:$C$6001,$B59,'Per Line'!$AC$2:$AC$6001,0,'Per Line'!$AD$2:$AD$6001,0))</f>
        <v/>
      </c>
      <c r="S59" s="7">
        <f>IF($AA59="","",R59*Q59)</f>
        <v/>
      </c>
      <c r="T59">
        <f>IF($AA59="","",Settings!$C$6)</f>
        <v/>
      </c>
      <c r="U59" s="7">
        <f>IF($AA59="","",SUMIFS('Per Line'!$T$2:$T$6001,'Per Line'!$C$2:$C$6001,$B59,'Per Line'!$AC$2:$AC$6001,1,'Per Line'!$AD$2:$AD$6001,0))</f>
        <v/>
      </c>
      <c r="V59" s="7">
        <f>IF($AA59="","",U59*T59)</f>
        <v/>
      </c>
      <c r="W59" s="7">
        <f>IF($AA59="","",V59+S59+P59)</f>
        <v/>
      </c>
      <c r="X59" s="7">
        <f>IF($AA59="","",Y59-W59)</f>
        <v/>
      </c>
      <c r="Y59" s="7">
        <f>IF($AA59="","",R59+U59+O59)</f>
        <v/>
      </c>
      <c r="Z59" s="7">
        <f>IF($AA59="","",Y59-W59-K59)</f>
        <v/>
      </c>
      <c r="AA59" s="13">
        <f>IF(ROWS($AA$2:$AA59)&lt;=MAX('Per Line'!$AB$2:$AB$6001),MATCH(ROWS($AA$2:$AA59),'Per Line'!$AB$2:$AB$6001,0),"")</f>
        <v/>
      </c>
    </row>
    <row r="60">
      <c r="A60" s="12" t="n"/>
      <c r="B60">
        <f>IF($AA60="","",INDEX('Per Line'!$C$2:$C$6001,$AA60)&amp;"")</f>
        <v/>
      </c>
      <c r="C60">
        <f>IF($AA60="","",INDEX('Per Line'!$B$2:$B$6001,$AA60)&amp;"")</f>
        <v/>
      </c>
      <c r="D60">
        <f>IF($AA60="","",INDEX('Per Line'!$A$2:$A$6001,$AA60)&amp;"")</f>
        <v/>
      </c>
      <c r="E60">
        <f>IF($AA60="","",INDEX('Per Line'!$F$2:$F$6001,$AA60)&amp;"")</f>
        <v/>
      </c>
      <c r="F60">
        <f>IF($AA60="","",INDEX('Per Line'!$G$2:$G$6001,$AA60)&amp;"")</f>
        <v/>
      </c>
      <c r="G60">
        <f>IF($AA60="","",INDEX('Per Line'!$I$2:$I$6001,$AA60)&amp;"")</f>
        <v/>
      </c>
      <c r="H60">
        <f>IF($AA60="","",INDEX('Per Line'!$J$2:$J$6001,$AA60)&amp;"")</f>
        <v/>
      </c>
      <c r="I60">
        <f>IF($AA60="","",INDEX('Per Line'!$K$2:$K$6001,$AA60)&amp;"")</f>
        <v/>
      </c>
      <c r="J60">
        <f>IF($AA60="","",INDEX('Per Line'!$L$2:$L$6001,$AA60))</f>
        <v/>
      </c>
      <c r="K60" s="7">
        <f>IF($AA60="","",J60*X60/100)</f>
        <v/>
      </c>
      <c r="L60" s="12" t="n"/>
      <c r="M60" s="11">
        <f>IF($AA60="","",INDEX('Per Line'!$N$2:$N$6001,$AA60))</f>
        <v/>
      </c>
      <c r="N60">
        <f>IF($AA60="","",Settings!$C$8)</f>
        <v/>
      </c>
      <c r="O60" s="7">
        <f>IF($AA60="","",SUMIFS('Per Line'!$T$2:$T$6001,'Per Line'!$C$2:$C$6001,$B60,'Per Line'!$AD$2:$AD$6001,1))</f>
        <v/>
      </c>
      <c r="P60" s="7">
        <f>IF($AA60="","",O60*N60)</f>
        <v/>
      </c>
      <c r="Q60">
        <f>IF($AA60="","",Settings!$C$7)</f>
        <v/>
      </c>
      <c r="R60" s="7">
        <f>IF($AA60="","",SUMIFS('Per Line'!$T$2:$T$6001,'Per Line'!$C$2:$C$6001,$B60,'Per Line'!$AC$2:$AC$6001,0,'Per Line'!$AD$2:$AD$6001,0))</f>
        <v/>
      </c>
      <c r="S60" s="7">
        <f>IF($AA60="","",R60*Q60)</f>
        <v/>
      </c>
      <c r="T60">
        <f>IF($AA60="","",Settings!$C$6)</f>
        <v/>
      </c>
      <c r="U60" s="7">
        <f>IF($AA60="","",SUMIFS('Per Line'!$T$2:$T$6001,'Per Line'!$C$2:$C$6001,$B60,'Per Line'!$AC$2:$AC$6001,1,'Per Line'!$AD$2:$AD$6001,0))</f>
        <v/>
      </c>
      <c r="V60" s="7">
        <f>IF($AA60="","",U60*T60)</f>
        <v/>
      </c>
      <c r="W60" s="7">
        <f>IF($AA60="","",V60+S60+P60)</f>
        <v/>
      </c>
      <c r="X60" s="7">
        <f>IF($AA60="","",Y60-W60)</f>
        <v/>
      </c>
      <c r="Y60" s="7">
        <f>IF($AA60="","",R60+U60+O60)</f>
        <v/>
      </c>
      <c r="Z60" s="7">
        <f>IF($AA60="","",Y60-W60-K60)</f>
        <v/>
      </c>
      <c r="AA60" s="13">
        <f>IF(ROWS($AA$2:$AA60)&lt;=MAX('Per Line'!$AB$2:$AB$6001),MATCH(ROWS($AA$2:$AA60),'Per Line'!$AB$2:$AB$6001,0),"")</f>
        <v/>
      </c>
    </row>
    <row r="61">
      <c r="A61" s="12" t="n"/>
      <c r="B61">
        <f>IF($AA61="","",INDEX('Per Line'!$C$2:$C$6001,$AA61)&amp;"")</f>
        <v/>
      </c>
      <c r="C61">
        <f>IF($AA61="","",INDEX('Per Line'!$B$2:$B$6001,$AA61)&amp;"")</f>
        <v/>
      </c>
      <c r="D61">
        <f>IF($AA61="","",INDEX('Per Line'!$A$2:$A$6001,$AA61)&amp;"")</f>
        <v/>
      </c>
      <c r="E61">
        <f>IF($AA61="","",INDEX('Per Line'!$F$2:$F$6001,$AA61)&amp;"")</f>
        <v/>
      </c>
      <c r="F61">
        <f>IF($AA61="","",INDEX('Per Line'!$G$2:$G$6001,$AA61)&amp;"")</f>
        <v/>
      </c>
      <c r="G61">
        <f>IF($AA61="","",INDEX('Per Line'!$I$2:$I$6001,$AA61)&amp;"")</f>
        <v/>
      </c>
      <c r="H61">
        <f>IF($AA61="","",INDEX('Per Line'!$J$2:$J$6001,$AA61)&amp;"")</f>
        <v/>
      </c>
      <c r="I61">
        <f>IF($AA61="","",INDEX('Per Line'!$K$2:$K$6001,$AA61)&amp;"")</f>
        <v/>
      </c>
      <c r="J61">
        <f>IF($AA61="","",INDEX('Per Line'!$L$2:$L$6001,$AA61))</f>
        <v/>
      </c>
      <c r="K61" s="7">
        <f>IF($AA61="","",J61*X61/100)</f>
        <v/>
      </c>
      <c r="L61" s="12" t="n"/>
      <c r="M61" s="11">
        <f>IF($AA61="","",INDEX('Per Line'!$N$2:$N$6001,$AA61))</f>
        <v/>
      </c>
      <c r="N61">
        <f>IF($AA61="","",Settings!$C$8)</f>
        <v/>
      </c>
      <c r="O61" s="7">
        <f>IF($AA61="","",SUMIFS('Per Line'!$T$2:$T$6001,'Per Line'!$C$2:$C$6001,$B61,'Per Line'!$AD$2:$AD$6001,1))</f>
        <v/>
      </c>
      <c r="P61" s="7">
        <f>IF($AA61="","",O61*N61)</f>
        <v/>
      </c>
      <c r="Q61">
        <f>IF($AA61="","",Settings!$C$7)</f>
        <v/>
      </c>
      <c r="R61" s="7">
        <f>IF($AA61="","",SUMIFS('Per Line'!$T$2:$T$6001,'Per Line'!$C$2:$C$6001,$B61,'Per Line'!$AC$2:$AC$6001,0,'Per Line'!$AD$2:$AD$6001,0))</f>
        <v/>
      </c>
      <c r="S61" s="7">
        <f>IF($AA61="","",R61*Q61)</f>
        <v/>
      </c>
      <c r="T61">
        <f>IF($AA61="","",Settings!$C$6)</f>
        <v/>
      </c>
      <c r="U61" s="7">
        <f>IF($AA61="","",SUMIFS('Per Line'!$T$2:$T$6001,'Per Line'!$C$2:$C$6001,$B61,'Per Line'!$AC$2:$AC$6001,1,'Per Line'!$AD$2:$AD$6001,0))</f>
        <v/>
      </c>
      <c r="V61" s="7">
        <f>IF($AA61="","",U61*T61)</f>
        <v/>
      </c>
      <c r="W61" s="7">
        <f>IF($AA61="","",V61+S61+P61)</f>
        <v/>
      </c>
      <c r="X61" s="7">
        <f>IF($AA61="","",Y61-W61)</f>
        <v/>
      </c>
      <c r="Y61" s="7">
        <f>IF($AA61="","",R61+U61+O61)</f>
        <v/>
      </c>
      <c r="Z61" s="7">
        <f>IF($AA61="","",Y61-W61-K61)</f>
        <v/>
      </c>
      <c r="AA61" s="13">
        <f>IF(ROWS($AA$2:$AA61)&lt;=MAX('Per Line'!$AB$2:$AB$6001),MATCH(ROWS($AA$2:$AA61),'Per Line'!$AB$2:$AB$6001,0),"")</f>
        <v/>
      </c>
    </row>
    <row r="62">
      <c r="A62" s="12" t="n"/>
      <c r="B62">
        <f>IF($AA62="","",INDEX('Per Line'!$C$2:$C$6001,$AA62)&amp;"")</f>
        <v/>
      </c>
      <c r="C62">
        <f>IF($AA62="","",INDEX('Per Line'!$B$2:$B$6001,$AA62)&amp;"")</f>
        <v/>
      </c>
      <c r="D62">
        <f>IF($AA62="","",INDEX('Per Line'!$A$2:$A$6001,$AA62)&amp;"")</f>
        <v/>
      </c>
      <c r="E62">
        <f>IF($AA62="","",INDEX('Per Line'!$F$2:$F$6001,$AA62)&amp;"")</f>
        <v/>
      </c>
      <c r="F62">
        <f>IF($AA62="","",INDEX('Per Line'!$G$2:$G$6001,$AA62)&amp;"")</f>
        <v/>
      </c>
      <c r="G62">
        <f>IF($AA62="","",INDEX('Per Line'!$I$2:$I$6001,$AA62)&amp;"")</f>
        <v/>
      </c>
      <c r="H62">
        <f>IF($AA62="","",INDEX('Per Line'!$J$2:$J$6001,$AA62)&amp;"")</f>
        <v/>
      </c>
      <c r="I62">
        <f>IF($AA62="","",INDEX('Per Line'!$K$2:$K$6001,$AA62)&amp;"")</f>
        <v/>
      </c>
      <c r="J62">
        <f>IF($AA62="","",INDEX('Per Line'!$L$2:$L$6001,$AA62))</f>
        <v/>
      </c>
      <c r="K62" s="7">
        <f>IF($AA62="","",J62*X62/100)</f>
        <v/>
      </c>
      <c r="L62" s="12" t="n"/>
      <c r="M62" s="11">
        <f>IF($AA62="","",INDEX('Per Line'!$N$2:$N$6001,$AA62))</f>
        <v/>
      </c>
      <c r="N62">
        <f>IF($AA62="","",Settings!$C$8)</f>
        <v/>
      </c>
      <c r="O62" s="7">
        <f>IF($AA62="","",SUMIFS('Per Line'!$T$2:$T$6001,'Per Line'!$C$2:$C$6001,$B62,'Per Line'!$AD$2:$AD$6001,1))</f>
        <v/>
      </c>
      <c r="P62" s="7">
        <f>IF($AA62="","",O62*N62)</f>
        <v/>
      </c>
      <c r="Q62">
        <f>IF($AA62="","",Settings!$C$7)</f>
        <v/>
      </c>
      <c r="R62" s="7">
        <f>IF($AA62="","",SUMIFS('Per Line'!$T$2:$T$6001,'Per Line'!$C$2:$C$6001,$B62,'Per Line'!$AC$2:$AC$6001,0,'Per Line'!$AD$2:$AD$6001,0))</f>
        <v/>
      </c>
      <c r="S62" s="7">
        <f>IF($AA62="","",R62*Q62)</f>
        <v/>
      </c>
      <c r="T62">
        <f>IF($AA62="","",Settings!$C$6)</f>
        <v/>
      </c>
      <c r="U62" s="7">
        <f>IF($AA62="","",SUMIFS('Per Line'!$T$2:$T$6001,'Per Line'!$C$2:$C$6001,$B62,'Per Line'!$AC$2:$AC$6001,1,'Per Line'!$AD$2:$AD$6001,0))</f>
        <v/>
      </c>
      <c r="V62" s="7">
        <f>IF($AA62="","",U62*T62)</f>
        <v/>
      </c>
      <c r="W62" s="7">
        <f>IF($AA62="","",V62+S62+P62)</f>
        <v/>
      </c>
      <c r="X62" s="7">
        <f>IF($AA62="","",Y62-W62)</f>
        <v/>
      </c>
      <c r="Y62" s="7">
        <f>IF($AA62="","",R62+U62+O62)</f>
        <v/>
      </c>
      <c r="Z62" s="7">
        <f>IF($AA62="","",Y62-W62-K62)</f>
        <v/>
      </c>
      <c r="AA62" s="13">
        <f>IF(ROWS($AA$2:$AA62)&lt;=MAX('Per Line'!$AB$2:$AB$6001),MATCH(ROWS($AA$2:$AA62),'Per Line'!$AB$2:$AB$6001,0),"")</f>
        <v/>
      </c>
    </row>
    <row r="63">
      <c r="A63" s="12" t="n"/>
      <c r="B63">
        <f>IF($AA63="","",INDEX('Per Line'!$C$2:$C$6001,$AA63)&amp;"")</f>
        <v/>
      </c>
      <c r="C63">
        <f>IF($AA63="","",INDEX('Per Line'!$B$2:$B$6001,$AA63)&amp;"")</f>
        <v/>
      </c>
      <c r="D63">
        <f>IF($AA63="","",INDEX('Per Line'!$A$2:$A$6001,$AA63)&amp;"")</f>
        <v/>
      </c>
      <c r="E63">
        <f>IF($AA63="","",INDEX('Per Line'!$F$2:$F$6001,$AA63)&amp;"")</f>
        <v/>
      </c>
      <c r="F63">
        <f>IF($AA63="","",INDEX('Per Line'!$G$2:$G$6001,$AA63)&amp;"")</f>
        <v/>
      </c>
      <c r="G63">
        <f>IF($AA63="","",INDEX('Per Line'!$I$2:$I$6001,$AA63)&amp;"")</f>
        <v/>
      </c>
      <c r="H63">
        <f>IF($AA63="","",INDEX('Per Line'!$J$2:$J$6001,$AA63)&amp;"")</f>
        <v/>
      </c>
      <c r="I63">
        <f>IF($AA63="","",INDEX('Per Line'!$K$2:$K$6001,$AA63)&amp;"")</f>
        <v/>
      </c>
      <c r="J63">
        <f>IF($AA63="","",INDEX('Per Line'!$L$2:$L$6001,$AA63))</f>
        <v/>
      </c>
      <c r="K63" s="7">
        <f>IF($AA63="","",J63*X63/100)</f>
        <v/>
      </c>
      <c r="L63" s="12" t="n"/>
      <c r="M63" s="11">
        <f>IF($AA63="","",INDEX('Per Line'!$N$2:$N$6001,$AA63))</f>
        <v/>
      </c>
      <c r="N63">
        <f>IF($AA63="","",Settings!$C$8)</f>
        <v/>
      </c>
      <c r="O63" s="7">
        <f>IF($AA63="","",SUMIFS('Per Line'!$T$2:$T$6001,'Per Line'!$C$2:$C$6001,$B63,'Per Line'!$AD$2:$AD$6001,1))</f>
        <v/>
      </c>
      <c r="P63" s="7">
        <f>IF($AA63="","",O63*N63)</f>
        <v/>
      </c>
      <c r="Q63">
        <f>IF($AA63="","",Settings!$C$7)</f>
        <v/>
      </c>
      <c r="R63" s="7">
        <f>IF($AA63="","",SUMIFS('Per Line'!$T$2:$T$6001,'Per Line'!$C$2:$C$6001,$B63,'Per Line'!$AC$2:$AC$6001,0,'Per Line'!$AD$2:$AD$6001,0))</f>
        <v/>
      </c>
      <c r="S63" s="7">
        <f>IF($AA63="","",R63*Q63)</f>
        <v/>
      </c>
      <c r="T63">
        <f>IF($AA63="","",Settings!$C$6)</f>
        <v/>
      </c>
      <c r="U63" s="7">
        <f>IF($AA63="","",SUMIFS('Per Line'!$T$2:$T$6001,'Per Line'!$C$2:$C$6001,$B63,'Per Line'!$AC$2:$AC$6001,1,'Per Line'!$AD$2:$AD$6001,0))</f>
        <v/>
      </c>
      <c r="V63" s="7">
        <f>IF($AA63="","",U63*T63)</f>
        <v/>
      </c>
      <c r="W63" s="7">
        <f>IF($AA63="","",V63+S63+P63)</f>
        <v/>
      </c>
      <c r="X63" s="7">
        <f>IF($AA63="","",Y63-W63)</f>
        <v/>
      </c>
      <c r="Y63" s="7">
        <f>IF($AA63="","",R63+U63+O63)</f>
        <v/>
      </c>
      <c r="Z63" s="7">
        <f>IF($AA63="","",Y63-W63-K63)</f>
        <v/>
      </c>
      <c r="AA63" s="13">
        <f>IF(ROWS($AA$2:$AA63)&lt;=MAX('Per Line'!$AB$2:$AB$6001),MATCH(ROWS($AA$2:$AA63),'Per Line'!$AB$2:$AB$6001,0),"")</f>
        <v/>
      </c>
    </row>
    <row r="64">
      <c r="A64" s="12" t="n"/>
      <c r="B64">
        <f>IF($AA64="","",INDEX('Per Line'!$C$2:$C$6001,$AA64)&amp;"")</f>
        <v/>
      </c>
      <c r="C64">
        <f>IF($AA64="","",INDEX('Per Line'!$B$2:$B$6001,$AA64)&amp;"")</f>
        <v/>
      </c>
      <c r="D64">
        <f>IF($AA64="","",INDEX('Per Line'!$A$2:$A$6001,$AA64)&amp;"")</f>
        <v/>
      </c>
      <c r="E64">
        <f>IF($AA64="","",INDEX('Per Line'!$F$2:$F$6001,$AA64)&amp;"")</f>
        <v/>
      </c>
      <c r="F64">
        <f>IF($AA64="","",INDEX('Per Line'!$G$2:$G$6001,$AA64)&amp;"")</f>
        <v/>
      </c>
      <c r="G64">
        <f>IF($AA64="","",INDEX('Per Line'!$I$2:$I$6001,$AA64)&amp;"")</f>
        <v/>
      </c>
      <c r="H64">
        <f>IF($AA64="","",INDEX('Per Line'!$J$2:$J$6001,$AA64)&amp;"")</f>
        <v/>
      </c>
      <c r="I64">
        <f>IF($AA64="","",INDEX('Per Line'!$K$2:$K$6001,$AA64)&amp;"")</f>
        <v/>
      </c>
      <c r="J64">
        <f>IF($AA64="","",INDEX('Per Line'!$L$2:$L$6001,$AA64))</f>
        <v/>
      </c>
      <c r="K64" s="7">
        <f>IF($AA64="","",J64*X64/100)</f>
        <v/>
      </c>
      <c r="L64" s="12" t="n"/>
      <c r="M64" s="11">
        <f>IF($AA64="","",INDEX('Per Line'!$N$2:$N$6001,$AA64))</f>
        <v/>
      </c>
      <c r="N64">
        <f>IF($AA64="","",Settings!$C$8)</f>
        <v/>
      </c>
      <c r="O64" s="7">
        <f>IF($AA64="","",SUMIFS('Per Line'!$T$2:$T$6001,'Per Line'!$C$2:$C$6001,$B64,'Per Line'!$AD$2:$AD$6001,1))</f>
        <v/>
      </c>
      <c r="P64" s="7">
        <f>IF($AA64="","",O64*N64)</f>
        <v/>
      </c>
      <c r="Q64">
        <f>IF($AA64="","",Settings!$C$7)</f>
        <v/>
      </c>
      <c r="R64" s="7">
        <f>IF($AA64="","",SUMIFS('Per Line'!$T$2:$T$6001,'Per Line'!$C$2:$C$6001,$B64,'Per Line'!$AC$2:$AC$6001,0,'Per Line'!$AD$2:$AD$6001,0))</f>
        <v/>
      </c>
      <c r="S64" s="7">
        <f>IF($AA64="","",R64*Q64)</f>
        <v/>
      </c>
      <c r="T64">
        <f>IF($AA64="","",Settings!$C$6)</f>
        <v/>
      </c>
      <c r="U64" s="7">
        <f>IF($AA64="","",SUMIFS('Per Line'!$T$2:$T$6001,'Per Line'!$C$2:$C$6001,$B64,'Per Line'!$AC$2:$AC$6001,1,'Per Line'!$AD$2:$AD$6001,0))</f>
        <v/>
      </c>
      <c r="V64" s="7">
        <f>IF($AA64="","",U64*T64)</f>
        <v/>
      </c>
      <c r="W64" s="7">
        <f>IF($AA64="","",V64+S64+P64)</f>
        <v/>
      </c>
      <c r="X64" s="7">
        <f>IF($AA64="","",Y64-W64)</f>
        <v/>
      </c>
      <c r="Y64" s="7">
        <f>IF($AA64="","",R64+U64+O64)</f>
        <v/>
      </c>
      <c r="Z64" s="7">
        <f>IF($AA64="","",Y64-W64-K64)</f>
        <v/>
      </c>
      <c r="AA64" s="13">
        <f>IF(ROWS($AA$2:$AA64)&lt;=MAX('Per Line'!$AB$2:$AB$6001),MATCH(ROWS($AA$2:$AA64),'Per Line'!$AB$2:$AB$6001,0),"")</f>
        <v/>
      </c>
    </row>
    <row r="65">
      <c r="A65" s="12" t="n"/>
      <c r="B65">
        <f>IF($AA65="","",INDEX('Per Line'!$C$2:$C$6001,$AA65)&amp;"")</f>
        <v/>
      </c>
      <c r="C65">
        <f>IF($AA65="","",INDEX('Per Line'!$B$2:$B$6001,$AA65)&amp;"")</f>
        <v/>
      </c>
      <c r="D65">
        <f>IF($AA65="","",INDEX('Per Line'!$A$2:$A$6001,$AA65)&amp;"")</f>
        <v/>
      </c>
      <c r="E65">
        <f>IF($AA65="","",INDEX('Per Line'!$F$2:$F$6001,$AA65)&amp;"")</f>
        <v/>
      </c>
      <c r="F65">
        <f>IF($AA65="","",INDEX('Per Line'!$G$2:$G$6001,$AA65)&amp;"")</f>
        <v/>
      </c>
      <c r="G65">
        <f>IF($AA65="","",INDEX('Per Line'!$I$2:$I$6001,$AA65)&amp;"")</f>
        <v/>
      </c>
      <c r="H65">
        <f>IF($AA65="","",INDEX('Per Line'!$J$2:$J$6001,$AA65)&amp;"")</f>
        <v/>
      </c>
      <c r="I65">
        <f>IF($AA65="","",INDEX('Per Line'!$K$2:$K$6001,$AA65)&amp;"")</f>
        <v/>
      </c>
      <c r="J65">
        <f>IF($AA65="","",INDEX('Per Line'!$L$2:$L$6001,$AA65))</f>
        <v/>
      </c>
      <c r="K65" s="7">
        <f>IF($AA65="","",J65*X65/100)</f>
        <v/>
      </c>
      <c r="L65" s="12" t="n"/>
      <c r="M65" s="11">
        <f>IF($AA65="","",INDEX('Per Line'!$N$2:$N$6001,$AA65))</f>
        <v/>
      </c>
      <c r="N65">
        <f>IF($AA65="","",Settings!$C$8)</f>
        <v/>
      </c>
      <c r="O65" s="7">
        <f>IF($AA65="","",SUMIFS('Per Line'!$T$2:$T$6001,'Per Line'!$C$2:$C$6001,$B65,'Per Line'!$AD$2:$AD$6001,1))</f>
        <v/>
      </c>
      <c r="P65" s="7">
        <f>IF($AA65="","",O65*N65)</f>
        <v/>
      </c>
      <c r="Q65">
        <f>IF($AA65="","",Settings!$C$7)</f>
        <v/>
      </c>
      <c r="R65" s="7">
        <f>IF($AA65="","",SUMIFS('Per Line'!$T$2:$T$6001,'Per Line'!$C$2:$C$6001,$B65,'Per Line'!$AC$2:$AC$6001,0,'Per Line'!$AD$2:$AD$6001,0))</f>
        <v/>
      </c>
      <c r="S65" s="7">
        <f>IF($AA65="","",R65*Q65)</f>
        <v/>
      </c>
      <c r="T65">
        <f>IF($AA65="","",Settings!$C$6)</f>
        <v/>
      </c>
      <c r="U65" s="7">
        <f>IF($AA65="","",SUMIFS('Per Line'!$T$2:$T$6001,'Per Line'!$C$2:$C$6001,$B65,'Per Line'!$AC$2:$AC$6001,1,'Per Line'!$AD$2:$AD$6001,0))</f>
        <v/>
      </c>
      <c r="V65" s="7">
        <f>IF($AA65="","",U65*T65)</f>
        <v/>
      </c>
      <c r="W65" s="7">
        <f>IF($AA65="","",V65+S65+P65)</f>
        <v/>
      </c>
      <c r="X65" s="7">
        <f>IF($AA65="","",Y65-W65)</f>
        <v/>
      </c>
      <c r="Y65" s="7">
        <f>IF($AA65="","",R65+U65+O65)</f>
        <v/>
      </c>
      <c r="Z65" s="7">
        <f>IF($AA65="","",Y65-W65-K65)</f>
        <v/>
      </c>
      <c r="AA65" s="13">
        <f>IF(ROWS($AA$2:$AA65)&lt;=MAX('Per Line'!$AB$2:$AB$6001),MATCH(ROWS($AA$2:$AA65),'Per Line'!$AB$2:$AB$6001,0),"")</f>
        <v/>
      </c>
    </row>
    <row r="66">
      <c r="A66" s="12" t="n"/>
      <c r="B66">
        <f>IF($AA66="","",INDEX('Per Line'!$C$2:$C$6001,$AA66)&amp;"")</f>
        <v/>
      </c>
      <c r="C66">
        <f>IF($AA66="","",INDEX('Per Line'!$B$2:$B$6001,$AA66)&amp;"")</f>
        <v/>
      </c>
      <c r="D66">
        <f>IF($AA66="","",INDEX('Per Line'!$A$2:$A$6001,$AA66)&amp;"")</f>
        <v/>
      </c>
      <c r="E66">
        <f>IF($AA66="","",INDEX('Per Line'!$F$2:$F$6001,$AA66)&amp;"")</f>
        <v/>
      </c>
      <c r="F66">
        <f>IF($AA66="","",INDEX('Per Line'!$G$2:$G$6001,$AA66)&amp;"")</f>
        <v/>
      </c>
      <c r="G66">
        <f>IF($AA66="","",INDEX('Per Line'!$I$2:$I$6001,$AA66)&amp;"")</f>
        <v/>
      </c>
      <c r="H66">
        <f>IF($AA66="","",INDEX('Per Line'!$J$2:$J$6001,$AA66)&amp;"")</f>
        <v/>
      </c>
      <c r="I66">
        <f>IF($AA66="","",INDEX('Per Line'!$K$2:$K$6001,$AA66)&amp;"")</f>
        <v/>
      </c>
      <c r="J66">
        <f>IF($AA66="","",INDEX('Per Line'!$L$2:$L$6001,$AA66))</f>
        <v/>
      </c>
      <c r="K66" s="7">
        <f>IF($AA66="","",J66*X66/100)</f>
        <v/>
      </c>
      <c r="L66" s="12" t="n"/>
      <c r="M66" s="11">
        <f>IF($AA66="","",INDEX('Per Line'!$N$2:$N$6001,$AA66))</f>
        <v/>
      </c>
      <c r="N66">
        <f>IF($AA66="","",Settings!$C$8)</f>
        <v/>
      </c>
      <c r="O66" s="7">
        <f>IF($AA66="","",SUMIFS('Per Line'!$T$2:$T$6001,'Per Line'!$C$2:$C$6001,$B66,'Per Line'!$AD$2:$AD$6001,1))</f>
        <v/>
      </c>
      <c r="P66" s="7">
        <f>IF($AA66="","",O66*N66)</f>
        <v/>
      </c>
      <c r="Q66">
        <f>IF($AA66="","",Settings!$C$7)</f>
        <v/>
      </c>
      <c r="R66" s="7">
        <f>IF($AA66="","",SUMIFS('Per Line'!$T$2:$T$6001,'Per Line'!$C$2:$C$6001,$B66,'Per Line'!$AC$2:$AC$6001,0,'Per Line'!$AD$2:$AD$6001,0))</f>
        <v/>
      </c>
      <c r="S66" s="7">
        <f>IF($AA66="","",R66*Q66)</f>
        <v/>
      </c>
      <c r="T66">
        <f>IF($AA66="","",Settings!$C$6)</f>
        <v/>
      </c>
      <c r="U66" s="7">
        <f>IF($AA66="","",SUMIFS('Per Line'!$T$2:$T$6001,'Per Line'!$C$2:$C$6001,$B66,'Per Line'!$AC$2:$AC$6001,1,'Per Line'!$AD$2:$AD$6001,0))</f>
        <v/>
      </c>
      <c r="V66" s="7">
        <f>IF($AA66="","",U66*T66)</f>
        <v/>
      </c>
      <c r="W66" s="7">
        <f>IF($AA66="","",V66+S66+P66)</f>
        <v/>
      </c>
      <c r="X66" s="7">
        <f>IF($AA66="","",Y66-W66)</f>
        <v/>
      </c>
      <c r="Y66" s="7">
        <f>IF($AA66="","",R66+U66+O66)</f>
        <v/>
      </c>
      <c r="Z66" s="7">
        <f>IF($AA66="","",Y66-W66-K66)</f>
        <v/>
      </c>
      <c r="AA66" s="13">
        <f>IF(ROWS($AA$2:$AA66)&lt;=MAX('Per Line'!$AB$2:$AB$6001),MATCH(ROWS($AA$2:$AA66),'Per Line'!$AB$2:$AB$6001,0),"")</f>
        <v/>
      </c>
    </row>
    <row r="67">
      <c r="A67" s="12" t="n"/>
      <c r="B67">
        <f>IF($AA67="","",INDEX('Per Line'!$C$2:$C$6001,$AA67)&amp;"")</f>
        <v/>
      </c>
      <c r="C67">
        <f>IF($AA67="","",INDEX('Per Line'!$B$2:$B$6001,$AA67)&amp;"")</f>
        <v/>
      </c>
      <c r="D67">
        <f>IF($AA67="","",INDEX('Per Line'!$A$2:$A$6001,$AA67)&amp;"")</f>
        <v/>
      </c>
      <c r="E67">
        <f>IF($AA67="","",INDEX('Per Line'!$F$2:$F$6001,$AA67)&amp;"")</f>
        <v/>
      </c>
      <c r="F67">
        <f>IF($AA67="","",INDEX('Per Line'!$G$2:$G$6001,$AA67)&amp;"")</f>
        <v/>
      </c>
      <c r="G67">
        <f>IF($AA67="","",INDEX('Per Line'!$I$2:$I$6001,$AA67)&amp;"")</f>
        <v/>
      </c>
      <c r="H67">
        <f>IF($AA67="","",INDEX('Per Line'!$J$2:$J$6001,$AA67)&amp;"")</f>
        <v/>
      </c>
      <c r="I67">
        <f>IF($AA67="","",INDEX('Per Line'!$K$2:$K$6001,$AA67)&amp;"")</f>
        <v/>
      </c>
      <c r="J67">
        <f>IF($AA67="","",INDEX('Per Line'!$L$2:$L$6001,$AA67))</f>
        <v/>
      </c>
      <c r="K67" s="7">
        <f>IF($AA67="","",J67*X67/100)</f>
        <v/>
      </c>
      <c r="L67" s="12" t="n"/>
      <c r="M67" s="11">
        <f>IF($AA67="","",INDEX('Per Line'!$N$2:$N$6001,$AA67))</f>
        <v/>
      </c>
      <c r="N67">
        <f>IF($AA67="","",Settings!$C$8)</f>
        <v/>
      </c>
      <c r="O67" s="7">
        <f>IF($AA67="","",SUMIFS('Per Line'!$T$2:$T$6001,'Per Line'!$C$2:$C$6001,$B67,'Per Line'!$AD$2:$AD$6001,1))</f>
        <v/>
      </c>
      <c r="P67" s="7">
        <f>IF($AA67="","",O67*N67)</f>
        <v/>
      </c>
      <c r="Q67">
        <f>IF($AA67="","",Settings!$C$7)</f>
        <v/>
      </c>
      <c r="R67" s="7">
        <f>IF($AA67="","",SUMIFS('Per Line'!$T$2:$T$6001,'Per Line'!$C$2:$C$6001,$B67,'Per Line'!$AC$2:$AC$6001,0,'Per Line'!$AD$2:$AD$6001,0))</f>
        <v/>
      </c>
      <c r="S67" s="7">
        <f>IF($AA67="","",R67*Q67)</f>
        <v/>
      </c>
      <c r="T67">
        <f>IF($AA67="","",Settings!$C$6)</f>
        <v/>
      </c>
      <c r="U67" s="7">
        <f>IF($AA67="","",SUMIFS('Per Line'!$T$2:$T$6001,'Per Line'!$C$2:$C$6001,$B67,'Per Line'!$AC$2:$AC$6001,1,'Per Line'!$AD$2:$AD$6001,0))</f>
        <v/>
      </c>
      <c r="V67" s="7">
        <f>IF($AA67="","",U67*T67)</f>
        <v/>
      </c>
      <c r="W67" s="7">
        <f>IF($AA67="","",V67+S67+P67)</f>
        <v/>
      </c>
      <c r="X67" s="7">
        <f>IF($AA67="","",Y67-W67)</f>
        <v/>
      </c>
      <c r="Y67" s="7">
        <f>IF($AA67="","",R67+U67+O67)</f>
        <v/>
      </c>
      <c r="Z67" s="7">
        <f>IF($AA67="","",Y67-W67-K67)</f>
        <v/>
      </c>
      <c r="AA67" s="13">
        <f>IF(ROWS($AA$2:$AA67)&lt;=MAX('Per Line'!$AB$2:$AB$6001),MATCH(ROWS($AA$2:$AA67),'Per Line'!$AB$2:$AB$6001,0),"")</f>
        <v/>
      </c>
    </row>
    <row r="68">
      <c r="A68" s="12" t="n"/>
      <c r="B68">
        <f>IF($AA68="","",INDEX('Per Line'!$C$2:$C$6001,$AA68)&amp;"")</f>
        <v/>
      </c>
      <c r="C68">
        <f>IF($AA68="","",INDEX('Per Line'!$B$2:$B$6001,$AA68)&amp;"")</f>
        <v/>
      </c>
      <c r="D68">
        <f>IF($AA68="","",INDEX('Per Line'!$A$2:$A$6001,$AA68)&amp;"")</f>
        <v/>
      </c>
      <c r="E68">
        <f>IF($AA68="","",INDEX('Per Line'!$F$2:$F$6001,$AA68)&amp;"")</f>
        <v/>
      </c>
      <c r="F68">
        <f>IF($AA68="","",INDEX('Per Line'!$G$2:$G$6001,$AA68)&amp;"")</f>
        <v/>
      </c>
      <c r="G68">
        <f>IF($AA68="","",INDEX('Per Line'!$I$2:$I$6001,$AA68)&amp;"")</f>
        <v/>
      </c>
      <c r="H68">
        <f>IF($AA68="","",INDEX('Per Line'!$J$2:$J$6001,$AA68)&amp;"")</f>
        <v/>
      </c>
      <c r="I68">
        <f>IF($AA68="","",INDEX('Per Line'!$K$2:$K$6001,$AA68)&amp;"")</f>
        <v/>
      </c>
      <c r="J68">
        <f>IF($AA68="","",INDEX('Per Line'!$L$2:$L$6001,$AA68))</f>
        <v/>
      </c>
      <c r="K68" s="7">
        <f>IF($AA68="","",J68*X68/100)</f>
        <v/>
      </c>
      <c r="L68" s="12" t="n"/>
      <c r="M68" s="11">
        <f>IF($AA68="","",INDEX('Per Line'!$N$2:$N$6001,$AA68))</f>
        <v/>
      </c>
      <c r="N68">
        <f>IF($AA68="","",Settings!$C$8)</f>
        <v/>
      </c>
      <c r="O68" s="7">
        <f>IF($AA68="","",SUMIFS('Per Line'!$T$2:$T$6001,'Per Line'!$C$2:$C$6001,$B68,'Per Line'!$AD$2:$AD$6001,1))</f>
        <v/>
      </c>
      <c r="P68" s="7">
        <f>IF($AA68="","",O68*N68)</f>
        <v/>
      </c>
      <c r="Q68">
        <f>IF($AA68="","",Settings!$C$7)</f>
        <v/>
      </c>
      <c r="R68" s="7">
        <f>IF($AA68="","",SUMIFS('Per Line'!$T$2:$T$6001,'Per Line'!$C$2:$C$6001,$B68,'Per Line'!$AC$2:$AC$6001,0,'Per Line'!$AD$2:$AD$6001,0))</f>
        <v/>
      </c>
      <c r="S68" s="7">
        <f>IF($AA68="","",R68*Q68)</f>
        <v/>
      </c>
      <c r="T68">
        <f>IF($AA68="","",Settings!$C$6)</f>
        <v/>
      </c>
      <c r="U68" s="7">
        <f>IF($AA68="","",SUMIFS('Per Line'!$T$2:$T$6001,'Per Line'!$C$2:$C$6001,$B68,'Per Line'!$AC$2:$AC$6001,1,'Per Line'!$AD$2:$AD$6001,0))</f>
        <v/>
      </c>
      <c r="V68" s="7">
        <f>IF($AA68="","",U68*T68)</f>
        <v/>
      </c>
      <c r="W68" s="7">
        <f>IF($AA68="","",V68+S68+P68)</f>
        <v/>
      </c>
      <c r="X68" s="7">
        <f>IF($AA68="","",Y68-W68)</f>
        <v/>
      </c>
      <c r="Y68" s="7">
        <f>IF($AA68="","",R68+U68+O68)</f>
        <v/>
      </c>
      <c r="Z68" s="7">
        <f>IF($AA68="","",Y68-W68-K68)</f>
        <v/>
      </c>
      <c r="AA68" s="13">
        <f>IF(ROWS($AA$2:$AA68)&lt;=MAX('Per Line'!$AB$2:$AB$6001),MATCH(ROWS($AA$2:$AA68),'Per Line'!$AB$2:$AB$6001,0),"")</f>
        <v/>
      </c>
    </row>
    <row r="69">
      <c r="A69" s="12" t="n"/>
      <c r="B69">
        <f>IF($AA69="","",INDEX('Per Line'!$C$2:$C$6001,$AA69)&amp;"")</f>
        <v/>
      </c>
      <c r="C69">
        <f>IF($AA69="","",INDEX('Per Line'!$B$2:$B$6001,$AA69)&amp;"")</f>
        <v/>
      </c>
      <c r="D69">
        <f>IF($AA69="","",INDEX('Per Line'!$A$2:$A$6001,$AA69)&amp;"")</f>
        <v/>
      </c>
      <c r="E69">
        <f>IF($AA69="","",INDEX('Per Line'!$F$2:$F$6001,$AA69)&amp;"")</f>
        <v/>
      </c>
      <c r="F69">
        <f>IF($AA69="","",INDEX('Per Line'!$G$2:$G$6001,$AA69)&amp;"")</f>
        <v/>
      </c>
      <c r="G69">
        <f>IF($AA69="","",INDEX('Per Line'!$I$2:$I$6001,$AA69)&amp;"")</f>
        <v/>
      </c>
      <c r="H69">
        <f>IF($AA69="","",INDEX('Per Line'!$J$2:$J$6001,$AA69)&amp;"")</f>
        <v/>
      </c>
      <c r="I69">
        <f>IF($AA69="","",INDEX('Per Line'!$K$2:$K$6001,$AA69)&amp;"")</f>
        <v/>
      </c>
      <c r="J69">
        <f>IF($AA69="","",INDEX('Per Line'!$L$2:$L$6001,$AA69))</f>
        <v/>
      </c>
      <c r="K69" s="7">
        <f>IF($AA69="","",J69*X69/100)</f>
        <v/>
      </c>
      <c r="L69" s="12" t="n"/>
      <c r="M69" s="11">
        <f>IF($AA69="","",INDEX('Per Line'!$N$2:$N$6001,$AA69))</f>
        <v/>
      </c>
      <c r="N69">
        <f>IF($AA69="","",Settings!$C$8)</f>
        <v/>
      </c>
      <c r="O69" s="7">
        <f>IF($AA69="","",SUMIFS('Per Line'!$T$2:$T$6001,'Per Line'!$C$2:$C$6001,$B69,'Per Line'!$AD$2:$AD$6001,1))</f>
        <v/>
      </c>
      <c r="P69" s="7">
        <f>IF($AA69="","",O69*N69)</f>
        <v/>
      </c>
      <c r="Q69">
        <f>IF($AA69="","",Settings!$C$7)</f>
        <v/>
      </c>
      <c r="R69" s="7">
        <f>IF($AA69="","",SUMIFS('Per Line'!$T$2:$T$6001,'Per Line'!$C$2:$C$6001,$B69,'Per Line'!$AC$2:$AC$6001,0,'Per Line'!$AD$2:$AD$6001,0))</f>
        <v/>
      </c>
      <c r="S69" s="7">
        <f>IF($AA69="","",R69*Q69)</f>
        <v/>
      </c>
      <c r="T69">
        <f>IF($AA69="","",Settings!$C$6)</f>
        <v/>
      </c>
      <c r="U69" s="7">
        <f>IF($AA69="","",SUMIFS('Per Line'!$T$2:$T$6001,'Per Line'!$C$2:$C$6001,$B69,'Per Line'!$AC$2:$AC$6001,1,'Per Line'!$AD$2:$AD$6001,0))</f>
        <v/>
      </c>
      <c r="V69" s="7">
        <f>IF($AA69="","",U69*T69)</f>
        <v/>
      </c>
      <c r="W69" s="7">
        <f>IF($AA69="","",V69+S69+P69)</f>
        <v/>
      </c>
      <c r="X69" s="7">
        <f>IF($AA69="","",Y69-W69)</f>
        <v/>
      </c>
      <c r="Y69" s="7">
        <f>IF($AA69="","",R69+U69+O69)</f>
        <v/>
      </c>
      <c r="Z69" s="7">
        <f>IF($AA69="","",Y69-W69-K69)</f>
        <v/>
      </c>
      <c r="AA69" s="13">
        <f>IF(ROWS($AA$2:$AA69)&lt;=MAX('Per Line'!$AB$2:$AB$6001),MATCH(ROWS($AA$2:$AA69),'Per Line'!$AB$2:$AB$6001,0),"")</f>
        <v/>
      </c>
    </row>
    <row r="70">
      <c r="A70" s="12" t="n"/>
      <c r="B70">
        <f>IF($AA70="","",INDEX('Per Line'!$C$2:$C$6001,$AA70)&amp;"")</f>
        <v/>
      </c>
      <c r="C70">
        <f>IF($AA70="","",INDEX('Per Line'!$B$2:$B$6001,$AA70)&amp;"")</f>
        <v/>
      </c>
      <c r="D70">
        <f>IF($AA70="","",INDEX('Per Line'!$A$2:$A$6001,$AA70)&amp;"")</f>
        <v/>
      </c>
      <c r="E70">
        <f>IF($AA70="","",INDEX('Per Line'!$F$2:$F$6001,$AA70)&amp;"")</f>
        <v/>
      </c>
      <c r="F70">
        <f>IF($AA70="","",INDEX('Per Line'!$G$2:$G$6001,$AA70)&amp;"")</f>
        <v/>
      </c>
      <c r="G70">
        <f>IF($AA70="","",INDEX('Per Line'!$I$2:$I$6001,$AA70)&amp;"")</f>
        <v/>
      </c>
      <c r="H70">
        <f>IF($AA70="","",INDEX('Per Line'!$J$2:$J$6001,$AA70)&amp;"")</f>
        <v/>
      </c>
      <c r="I70">
        <f>IF($AA70="","",INDEX('Per Line'!$K$2:$K$6001,$AA70)&amp;"")</f>
        <v/>
      </c>
      <c r="J70">
        <f>IF($AA70="","",INDEX('Per Line'!$L$2:$L$6001,$AA70))</f>
        <v/>
      </c>
      <c r="K70" s="7">
        <f>IF($AA70="","",J70*X70/100)</f>
        <v/>
      </c>
      <c r="L70" s="12" t="n"/>
      <c r="M70" s="11">
        <f>IF($AA70="","",INDEX('Per Line'!$N$2:$N$6001,$AA70))</f>
        <v/>
      </c>
      <c r="N70">
        <f>IF($AA70="","",Settings!$C$8)</f>
        <v/>
      </c>
      <c r="O70" s="7">
        <f>IF($AA70="","",SUMIFS('Per Line'!$T$2:$T$6001,'Per Line'!$C$2:$C$6001,$B70,'Per Line'!$AD$2:$AD$6001,1))</f>
        <v/>
      </c>
      <c r="P70" s="7">
        <f>IF($AA70="","",O70*N70)</f>
        <v/>
      </c>
      <c r="Q70">
        <f>IF($AA70="","",Settings!$C$7)</f>
        <v/>
      </c>
      <c r="R70" s="7">
        <f>IF($AA70="","",SUMIFS('Per Line'!$T$2:$T$6001,'Per Line'!$C$2:$C$6001,$B70,'Per Line'!$AC$2:$AC$6001,0,'Per Line'!$AD$2:$AD$6001,0))</f>
        <v/>
      </c>
      <c r="S70" s="7">
        <f>IF($AA70="","",R70*Q70)</f>
        <v/>
      </c>
      <c r="T70">
        <f>IF($AA70="","",Settings!$C$6)</f>
        <v/>
      </c>
      <c r="U70" s="7">
        <f>IF($AA70="","",SUMIFS('Per Line'!$T$2:$T$6001,'Per Line'!$C$2:$C$6001,$B70,'Per Line'!$AC$2:$AC$6001,1,'Per Line'!$AD$2:$AD$6001,0))</f>
        <v/>
      </c>
      <c r="V70" s="7">
        <f>IF($AA70="","",U70*T70)</f>
        <v/>
      </c>
      <c r="W70" s="7">
        <f>IF($AA70="","",V70+S70+P70)</f>
        <v/>
      </c>
      <c r="X70" s="7">
        <f>IF($AA70="","",Y70-W70)</f>
        <v/>
      </c>
      <c r="Y70" s="7">
        <f>IF($AA70="","",R70+U70+O70)</f>
        <v/>
      </c>
      <c r="Z70" s="7">
        <f>IF($AA70="","",Y70-W70-K70)</f>
        <v/>
      </c>
      <c r="AA70" s="13">
        <f>IF(ROWS($AA$2:$AA70)&lt;=MAX('Per Line'!$AB$2:$AB$6001),MATCH(ROWS($AA$2:$AA70),'Per Line'!$AB$2:$AB$6001,0),"")</f>
        <v/>
      </c>
    </row>
    <row r="71">
      <c r="A71" s="12" t="n"/>
      <c r="B71">
        <f>IF($AA71="","",INDEX('Per Line'!$C$2:$C$6001,$AA71)&amp;"")</f>
        <v/>
      </c>
      <c r="C71">
        <f>IF($AA71="","",INDEX('Per Line'!$B$2:$B$6001,$AA71)&amp;"")</f>
        <v/>
      </c>
      <c r="D71">
        <f>IF($AA71="","",INDEX('Per Line'!$A$2:$A$6001,$AA71)&amp;"")</f>
        <v/>
      </c>
      <c r="E71">
        <f>IF($AA71="","",INDEX('Per Line'!$F$2:$F$6001,$AA71)&amp;"")</f>
        <v/>
      </c>
      <c r="F71">
        <f>IF($AA71="","",INDEX('Per Line'!$G$2:$G$6001,$AA71)&amp;"")</f>
        <v/>
      </c>
      <c r="G71">
        <f>IF($AA71="","",INDEX('Per Line'!$I$2:$I$6001,$AA71)&amp;"")</f>
        <v/>
      </c>
      <c r="H71">
        <f>IF($AA71="","",INDEX('Per Line'!$J$2:$J$6001,$AA71)&amp;"")</f>
        <v/>
      </c>
      <c r="I71">
        <f>IF($AA71="","",INDEX('Per Line'!$K$2:$K$6001,$AA71)&amp;"")</f>
        <v/>
      </c>
      <c r="J71">
        <f>IF($AA71="","",INDEX('Per Line'!$L$2:$L$6001,$AA71))</f>
        <v/>
      </c>
      <c r="K71" s="7">
        <f>IF($AA71="","",J71*X71/100)</f>
        <v/>
      </c>
      <c r="L71" s="12" t="n"/>
      <c r="M71" s="11">
        <f>IF($AA71="","",INDEX('Per Line'!$N$2:$N$6001,$AA71))</f>
        <v/>
      </c>
      <c r="N71">
        <f>IF($AA71="","",Settings!$C$8)</f>
        <v/>
      </c>
      <c r="O71" s="7">
        <f>IF($AA71="","",SUMIFS('Per Line'!$T$2:$T$6001,'Per Line'!$C$2:$C$6001,$B71,'Per Line'!$AD$2:$AD$6001,1))</f>
        <v/>
      </c>
      <c r="P71" s="7">
        <f>IF($AA71="","",O71*N71)</f>
        <v/>
      </c>
      <c r="Q71">
        <f>IF($AA71="","",Settings!$C$7)</f>
        <v/>
      </c>
      <c r="R71" s="7">
        <f>IF($AA71="","",SUMIFS('Per Line'!$T$2:$T$6001,'Per Line'!$C$2:$C$6001,$B71,'Per Line'!$AC$2:$AC$6001,0,'Per Line'!$AD$2:$AD$6001,0))</f>
        <v/>
      </c>
      <c r="S71" s="7">
        <f>IF($AA71="","",R71*Q71)</f>
        <v/>
      </c>
      <c r="T71">
        <f>IF($AA71="","",Settings!$C$6)</f>
        <v/>
      </c>
      <c r="U71" s="7">
        <f>IF($AA71="","",SUMIFS('Per Line'!$T$2:$T$6001,'Per Line'!$C$2:$C$6001,$B71,'Per Line'!$AC$2:$AC$6001,1,'Per Line'!$AD$2:$AD$6001,0))</f>
        <v/>
      </c>
      <c r="V71" s="7">
        <f>IF($AA71="","",U71*T71)</f>
        <v/>
      </c>
      <c r="W71" s="7">
        <f>IF($AA71="","",V71+S71+P71)</f>
        <v/>
      </c>
      <c r="X71" s="7">
        <f>IF($AA71="","",Y71-W71)</f>
        <v/>
      </c>
      <c r="Y71" s="7">
        <f>IF($AA71="","",R71+U71+O71)</f>
        <v/>
      </c>
      <c r="Z71" s="7">
        <f>IF($AA71="","",Y71-W71-K71)</f>
        <v/>
      </c>
      <c r="AA71" s="13">
        <f>IF(ROWS($AA$2:$AA71)&lt;=MAX('Per Line'!$AB$2:$AB$6001),MATCH(ROWS($AA$2:$AA71),'Per Line'!$AB$2:$AB$6001,0),"")</f>
        <v/>
      </c>
    </row>
    <row r="72">
      <c r="A72" s="12" t="n"/>
      <c r="B72">
        <f>IF($AA72="","",INDEX('Per Line'!$C$2:$C$6001,$AA72)&amp;"")</f>
        <v/>
      </c>
      <c r="C72">
        <f>IF($AA72="","",INDEX('Per Line'!$B$2:$B$6001,$AA72)&amp;"")</f>
        <v/>
      </c>
      <c r="D72">
        <f>IF($AA72="","",INDEX('Per Line'!$A$2:$A$6001,$AA72)&amp;"")</f>
        <v/>
      </c>
      <c r="E72">
        <f>IF($AA72="","",INDEX('Per Line'!$F$2:$F$6001,$AA72)&amp;"")</f>
        <v/>
      </c>
      <c r="F72">
        <f>IF($AA72="","",INDEX('Per Line'!$G$2:$G$6001,$AA72)&amp;"")</f>
        <v/>
      </c>
      <c r="G72">
        <f>IF($AA72="","",INDEX('Per Line'!$I$2:$I$6001,$AA72)&amp;"")</f>
        <v/>
      </c>
      <c r="H72">
        <f>IF($AA72="","",INDEX('Per Line'!$J$2:$J$6001,$AA72)&amp;"")</f>
        <v/>
      </c>
      <c r="I72">
        <f>IF($AA72="","",INDEX('Per Line'!$K$2:$K$6001,$AA72)&amp;"")</f>
        <v/>
      </c>
      <c r="J72">
        <f>IF($AA72="","",INDEX('Per Line'!$L$2:$L$6001,$AA72))</f>
        <v/>
      </c>
      <c r="K72" s="7">
        <f>IF($AA72="","",J72*X72/100)</f>
        <v/>
      </c>
      <c r="L72" s="12" t="n"/>
      <c r="M72" s="11">
        <f>IF($AA72="","",INDEX('Per Line'!$N$2:$N$6001,$AA72))</f>
        <v/>
      </c>
      <c r="N72">
        <f>IF($AA72="","",Settings!$C$8)</f>
        <v/>
      </c>
      <c r="O72" s="7">
        <f>IF($AA72="","",SUMIFS('Per Line'!$T$2:$T$6001,'Per Line'!$C$2:$C$6001,$B72,'Per Line'!$AD$2:$AD$6001,1))</f>
        <v/>
      </c>
      <c r="P72" s="7">
        <f>IF($AA72="","",O72*N72)</f>
        <v/>
      </c>
      <c r="Q72">
        <f>IF($AA72="","",Settings!$C$7)</f>
        <v/>
      </c>
      <c r="R72" s="7">
        <f>IF($AA72="","",SUMIFS('Per Line'!$T$2:$T$6001,'Per Line'!$C$2:$C$6001,$B72,'Per Line'!$AC$2:$AC$6001,0,'Per Line'!$AD$2:$AD$6001,0))</f>
        <v/>
      </c>
      <c r="S72" s="7">
        <f>IF($AA72="","",R72*Q72)</f>
        <v/>
      </c>
      <c r="T72">
        <f>IF($AA72="","",Settings!$C$6)</f>
        <v/>
      </c>
      <c r="U72" s="7">
        <f>IF($AA72="","",SUMIFS('Per Line'!$T$2:$T$6001,'Per Line'!$C$2:$C$6001,$B72,'Per Line'!$AC$2:$AC$6001,1,'Per Line'!$AD$2:$AD$6001,0))</f>
        <v/>
      </c>
      <c r="V72" s="7">
        <f>IF($AA72="","",U72*T72)</f>
        <v/>
      </c>
      <c r="W72" s="7">
        <f>IF($AA72="","",V72+S72+P72)</f>
        <v/>
      </c>
      <c r="X72" s="7">
        <f>IF($AA72="","",Y72-W72)</f>
        <v/>
      </c>
      <c r="Y72" s="7">
        <f>IF($AA72="","",R72+U72+O72)</f>
        <v/>
      </c>
      <c r="Z72" s="7">
        <f>IF($AA72="","",Y72-W72-K72)</f>
        <v/>
      </c>
      <c r="AA72" s="13">
        <f>IF(ROWS($AA$2:$AA72)&lt;=MAX('Per Line'!$AB$2:$AB$6001),MATCH(ROWS($AA$2:$AA72),'Per Line'!$AB$2:$AB$6001,0),"")</f>
        <v/>
      </c>
    </row>
    <row r="73">
      <c r="A73" s="12" t="n"/>
      <c r="B73">
        <f>IF($AA73="","",INDEX('Per Line'!$C$2:$C$6001,$AA73)&amp;"")</f>
        <v/>
      </c>
      <c r="C73">
        <f>IF($AA73="","",INDEX('Per Line'!$B$2:$B$6001,$AA73)&amp;"")</f>
        <v/>
      </c>
      <c r="D73">
        <f>IF($AA73="","",INDEX('Per Line'!$A$2:$A$6001,$AA73)&amp;"")</f>
        <v/>
      </c>
      <c r="E73">
        <f>IF($AA73="","",INDEX('Per Line'!$F$2:$F$6001,$AA73)&amp;"")</f>
        <v/>
      </c>
      <c r="F73">
        <f>IF($AA73="","",INDEX('Per Line'!$G$2:$G$6001,$AA73)&amp;"")</f>
        <v/>
      </c>
      <c r="G73">
        <f>IF($AA73="","",INDEX('Per Line'!$I$2:$I$6001,$AA73)&amp;"")</f>
        <v/>
      </c>
      <c r="H73">
        <f>IF($AA73="","",INDEX('Per Line'!$J$2:$J$6001,$AA73)&amp;"")</f>
        <v/>
      </c>
      <c r="I73">
        <f>IF($AA73="","",INDEX('Per Line'!$K$2:$K$6001,$AA73)&amp;"")</f>
        <v/>
      </c>
      <c r="J73">
        <f>IF($AA73="","",INDEX('Per Line'!$L$2:$L$6001,$AA73))</f>
        <v/>
      </c>
      <c r="K73" s="7">
        <f>IF($AA73="","",J73*X73/100)</f>
        <v/>
      </c>
      <c r="L73" s="12" t="n"/>
      <c r="M73" s="11">
        <f>IF($AA73="","",INDEX('Per Line'!$N$2:$N$6001,$AA73))</f>
        <v/>
      </c>
      <c r="N73">
        <f>IF($AA73="","",Settings!$C$8)</f>
        <v/>
      </c>
      <c r="O73" s="7">
        <f>IF($AA73="","",SUMIFS('Per Line'!$T$2:$T$6001,'Per Line'!$C$2:$C$6001,$B73,'Per Line'!$AD$2:$AD$6001,1))</f>
        <v/>
      </c>
      <c r="P73" s="7">
        <f>IF($AA73="","",O73*N73)</f>
        <v/>
      </c>
      <c r="Q73">
        <f>IF($AA73="","",Settings!$C$7)</f>
        <v/>
      </c>
      <c r="R73" s="7">
        <f>IF($AA73="","",SUMIFS('Per Line'!$T$2:$T$6001,'Per Line'!$C$2:$C$6001,$B73,'Per Line'!$AC$2:$AC$6001,0,'Per Line'!$AD$2:$AD$6001,0))</f>
        <v/>
      </c>
      <c r="S73" s="7">
        <f>IF($AA73="","",R73*Q73)</f>
        <v/>
      </c>
      <c r="T73">
        <f>IF($AA73="","",Settings!$C$6)</f>
        <v/>
      </c>
      <c r="U73" s="7">
        <f>IF($AA73="","",SUMIFS('Per Line'!$T$2:$T$6001,'Per Line'!$C$2:$C$6001,$B73,'Per Line'!$AC$2:$AC$6001,1,'Per Line'!$AD$2:$AD$6001,0))</f>
        <v/>
      </c>
      <c r="V73" s="7">
        <f>IF($AA73="","",U73*T73)</f>
        <v/>
      </c>
      <c r="W73" s="7">
        <f>IF($AA73="","",V73+S73+P73)</f>
        <v/>
      </c>
      <c r="X73" s="7">
        <f>IF($AA73="","",Y73-W73)</f>
        <v/>
      </c>
      <c r="Y73" s="7">
        <f>IF($AA73="","",R73+U73+O73)</f>
        <v/>
      </c>
      <c r="Z73" s="7">
        <f>IF($AA73="","",Y73-W73-K73)</f>
        <v/>
      </c>
      <c r="AA73" s="13">
        <f>IF(ROWS($AA$2:$AA73)&lt;=MAX('Per Line'!$AB$2:$AB$6001),MATCH(ROWS($AA$2:$AA73),'Per Line'!$AB$2:$AB$6001,0),"")</f>
        <v/>
      </c>
    </row>
    <row r="74">
      <c r="A74" s="12" t="n"/>
      <c r="B74">
        <f>IF($AA74="","",INDEX('Per Line'!$C$2:$C$6001,$AA74)&amp;"")</f>
        <v/>
      </c>
      <c r="C74">
        <f>IF($AA74="","",INDEX('Per Line'!$B$2:$B$6001,$AA74)&amp;"")</f>
        <v/>
      </c>
      <c r="D74">
        <f>IF($AA74="","",INDEX('Per Line'!$A$2:$A$6001,$AA74)&amp;"")</f>
        <v/>
      </c>
      <c r="E74">
        <f>IF($AA74="","",INDEX('Per Line'!$F$2:$F$6001,$AA74)&amp;"")</f>
        <v/>
      </c>
      <c r="F74">
        <f>IF($AA74="","",INDEX('Per Line'!$G$2:$G$6001,$AA74)&amp;"")</f>
        <v/>
      </c>
      <c r="G74">
        <f>IF($AA74="","",INDEX('Per Line'!$I$2:$I$6001,$AA74)&amp;"")</f>
        <v/>
      </c>
      <c r="H74">
        <f>IF($AA74="","",INDEX('Per Line'!$J$2:$J$6001,$AA74)&amp;"")</f>
        <v/>
      </c>
      <c r="I74">
        <f>IF($AA74="","",INDEX('Per Line'!$K$2:$K$6001,$AA74)&amp;"")</f>
        <v/>
      </c>
      <c r="J74">
        <f>IF($AA74="","",INDEX('Per Line'!$L$2:$L$6001,$AA74))</f>
        <v/>
      </c>
      <c r="K74" s="7">
        <f>IF($AA74="","",J74*X74/100)</f>
        <v/>
      </c>
      <c r="L74" s="12" t="n"/>
      <c r="M74" s="11">
        <f>IF($AA74="","",INDEX('Per Line'!$N$2:$N$6001,$AA74))</f>
        <v/>
      </c>
      <c r="N74">
        <f>IF($AA74="","",Settings!$C$8)</f>
        <v/>
      </c>
      <c r="O74" s="7">
        <f>IF($AA74="","",SUMIFS('Per Line'!$T$2:$T$6001,'Per Line'!$C$2:$C$6001,$B74,'Per Line'!$AD$2:$AD$6001,1))</f>
        <v/>
      </c>
      <c r="P74" s="7">
        <f>IF($AA74="","",O74*N74)</f>
        <v/>
      </c>
      <c r="Q74">
        <f>IF($AA74="","",Settings!$C$7)</f>
        <v/>
      </c>
      <c r="R74" s="7">
        <f>IF($AA74="","",SUMIFS('Per Line'!$T$2:$T$6001,'Per Line'!$C$2:$C$6001,$B74,'Per Line'!$AC$2:$AC$6001,0,'Per Line'!$AD$2:$AD$6001,0))</f>
        <v/>
      </c>
      <c r="S74" s="7">
        <f>IF($AA74="","",R74*Q74)</f>
        <v/>
      </c>
      <c r="T74">
        <f>IF($AA74="","",Settings!$C$6)</f>
        <v/>
      </c>
      <c r="U74" s="7">
        <f>IF($AA74="","",SUMIFS('Per Line'!$T$2:$T$6001,'Per Line'!$C$2:$C$6001,$B74,'Per Line'!$AC$2:$AC$6001,1,'Per Line'!$AD$2:$AD$6001,0))</f>
        <v/>
      </c>
      <c r="V74" s="7">
        <f>IF($AA74="","",U74*T74)</f>
        <v/>
      </c>
      <c r="W74" s="7">
        <f>IF($AA74="","",V74+S74+P74)</f>
        <v/>
      </c>
      <c r="X74" s="7">
        <f>IF($AA74="","",Y74-W74)</f>
        <v/>
      </c>
      <c r="Y74" s="7">
        <f>IF($AA74="","",R74+U74+O74)</f>
        <v/>
      </c>
      <c r="Z74" s="7">
        <f>IF($AA74="","",Y74-W74-K74)</f>
        <v/>
      </c>
      <c r="AA74" s="13">
        <f>IF(ROWS($AA$2:$AA74)&lt;=MAX('Per Line'!$AB$2:$AB$6001),MATCH(ROWS($AA$2:$AA74),'Per Line'!$AB$2:$AB$6001,0),"")</f>
        <v/>
      </c>
    </row>
    <row r="75">
      <c r="A75" s="12" t="n"/>
      <c r="B75">
        <f>IF($AA75="","",INDEX('Per Line'!$C$2:$C$6001,$AA75)&amp;"")</f>
        <v/>
      </c>
      <c r="C75">
        <f>IF($AA75="","",INDEX('Per Line'!$B$2:$B$6001,$AA75)&amp;"")</f>
        <v/>
      </c>
      <c r="D75">
        <f>IF($AA75="","",INDEX('Per Line'!$A$2:$A$6001,$AA75)&amp;"")</f>
        <v/>
      </c>
      <c r="E75">
        <f>IF($AA75="","",INDEX('Per Line'!$F$2:$F$6001,$AA75)&amp;"")</f>
        <v/>
      </c>
      <c r="F75">
        <f>IF($AA75="","",INDEX('Per Line'!$G$2:$G$6001,$AA75)&amp;"")</f>
        <v/>
      </c>
      <c r="G75">
        <f>IF($AA75="","",INDEX('Per Line'!$I$2:$I$6001,$AA75)&amp;"")</f>
        <v/>
      </c>
      <c r="H75">
        <f>IF($AA75="","",INDEX('Per Line'!$J$2:$J$6001,$AA75)&amp;"")</f>
        <v/>
      </c>
      <c r="I75">
        <f>IF($AA75="","",INDEX('Per Line'!$K$2:$K$6001,$AA75)&amp;"")</f>
        <v/>
      </c>
      <c r="J75">
        <f>IF($AA75="","",INDEX('Per Line'!$L$2:$L$6001,$AA75))</f>
        <v/>
      </c>
      <c r="K75" s="7">
        <f>IF($AA75="","",J75*X75/100)</f>
        <v/>
      </c>
      <c r="L75" s="12" t="n"/>
      <c r="M75" s="11">
        <f>IF($AA75="","",INDEX('Per Line'!$N$2:$N$6001,$AA75))</f>
        <v/>
      </c>
      <c r="N75">
        <f>IF($AA75="","",Settings!$C$8)</f>
        <v/>
      </c>
      <c r="O75" s="7">
        <f>IF($AA75="","",SUMIFS('Per Line'!$T$2:$T$6001,'Per Line'!$C$2:$C$6001,$B75,'Per Line'!$AD$2:$AD$6001,1))</f>
        <v/>
      </c>
      <c r="P75" s="7">
        <f>IF($AA75="","",O75*N75)</f>
        <v/>
      </c>
      <c r="Q75">
        <f>IF($AA75="","",Settings!$C$7)</f>
        <v/>
      </c>
      <c r="R75" s="7">
        <f>IF($AA75="","",SUMIFS('Per Line'!$T$2:$T$6001,'Per Line'!$C$2:$C$6001,$B75,'Per Line'!$AC$2:$AC$6001,0,'Per Line'!$AD$2:$AD$6001,0))</f>
        <v/>
      </c>
      <c r="S75" s="7">
        <f>IF($AA75="","",R75*Q75)</f>
        <v/>
      </c>
      <c r="T75">
        <f>IF($AA75="","",Settings!$C$6)</f>
        <v/>
      </c>
      <c r="U75" s="7">
        <f>IF($AA75="","",SUMIFS('Per Line'!$T$2:$T$6001,'Per Line'!$C$2:$C$6001,$B75,'Per Line'!$AC$2:$AC$6001,1,'Per Line'!$AD$2:$AD$6001,0))</f>
        <v/>
      </c>
      <c r="V75" s="7">
        <f>IF($AA75="","",U75*T75)</f>
        <v/>
      </c>
      <c r="W75" s="7">
        <f>IF($AA75="","",V75+S75+P75)</f>
        <v/>
      </c>
      <c r="X75" s="7">
        <f>IF($AA75="","",Y75-W75)</f>
        <v/>
      </c>
      <c r="Y75" s="7">
        <f>IF($AA75="","",R75+U75+O75)</f>
        <v/>
      </c>
      <c r="Z75" s="7">
        <f>IF($AA75="","",Y75-W75-K75)</f>
        <v/>
      </c>
      <c r="AA75" s="13">
        <f>IF(ROWS($AA$2:$AA75)&lt;=MAX('Per Line'!$AB$2:$AB$6001),MATCH(ROWS($AA$2:$AA75),'Per Line'!$AB$2:$AB$6001,0),"")</f>
        <v/>
      </c>
    </row>
    <row r="76">
      <c r="A76" s="12" t="n"/>
      <c r="B76">
        <f>IF($AA76="","",INDEX('Per Line'!$C$2:$C$6001,$AA76)&amp;"")</f>
        <v/>
      </c>
      <c r="C76">
        <f>IF($AA76="","",INDEX('Per Line'!$B$2:$B$6001,$AA76)&amp;"")</f>
        <v/>
      </c>
      <c r="D76">
        <f>IF($AA76="","",INDEX('Per Line'!$A$2:$A$6001,$AA76)&amp;"")</f>
        <v/>
      </c>
      <c r="E76">
        <f>IF($AA76="","",INDEX('Per Line'!$F$2:$F$6001,$AA76)&amp;"")</f>
        <v/>
      </c>
      <c r="F76">
        <f>IF($AA76="","",INDEX('Per Line'!$G$2:$G$6001,$AA76)&amp;"")</f>
        <v/>
      </c>
      <c r="G76">
        <f>IF($AA76="","",INDEX('Per Line'!$I$2:$I$6001,$AA76)&amp;"")</f>
        <v/>
      </c>
      <c r="H76">
        <f>IF($AA76="","",INDEX('Per Line'!$J$2:$J$6001,$AA76)&amp;"")</f>
        <v/>
      </c>
      <c r="I76">
        <f>IF($AA76="","",INDEX('Per Line'!$K$2:$K$6001,$AA76)&amp;"")</f>
        <v/>
      </c>
      <c r="J76">
        <f>IF($AA76="","",INDEX('Per Line'!$L$2:$L$6001,$AA76))</f>
        <v/>
      </c>
      <c r="K76" s="7">
        <f>IF($AA76="","",J76*X76/100)</f>
        <v/>
      </c>
      <c r="L76" s="12" t="n"/>
      <c r="M76" s="11">
        <f>IF($AA76="","",INDEX('Per Line'!$N$2:$N$6001,$AA76))</f>
        <v/>
      </c>
      <c r="N76">
        <f>IF($AA76="","",Settings!$C$8)</f>
        <v/>
      </c>
      <c r="O76" s="7">
        <f>IF($AA76="","",SUMIFS('Per Line'!$T$2:$T$6001,'Per Line'!$C$2:$C$6001,$B76,'Per Line'!$AD$2:$AD$6001,1))</f>
        <v/>
      </c>
      <c r="P76" s="7">
        <f>IF($AA76="","",O76*N76)</f>
        <v/>
      </c>
      <c r="Q76">
        <f>IF($AA76="","",Settings!$C$7)</f>
        <v/>
      </c>
      <c r="R76" s="7">
        <f>IF($AA76="","",SUMIFS('Per Line'!$T$2:$T$6001,'Per Line'!$C$2:$C$6001,$B76,'Per Line'!$AC$2:$AC$6001,0,'Per Line'!$AD$2:$AD$6001,0))</f>
        <v/>
      </c>
      <c r="S76" s="7">
        <f>IF($AA76="","",R76*Q76)</f>
        <v/>
      </c>
      <c r="T76">
        <f>IF($AA76="","",Settings!$C$6)</f>
        <v/>
      </c>
      <c r="U76" s="7">
        <f>IF($AA76="","",SUMIFS('Per Line'!$T$2:$T$6001,'Per Line'!$C$2:$C$6001,$B76,'Per Line'!$AC$2:$AC$6001,1,'Per Line'!$AD$2:$AD$6001,0))</f>
        <v/>
      </c>
      <c r="V76" s="7">
        <f>IF($AA76="","",U76*T76)</f>
        <v/>
      </c>
      <c r="W76" s="7">
        <f>IF($AA76="","",V76+S76+P76)</f>
        <v/>
      </c>
      <c r="X76" s="7">
        <f>IF($AA76="","",Y76-W76)</f>
        <v/>
      </c>
      <c r="Y76" s="7">
        <f>IF($AA76="","",R76+U76+O76)</f>
        <v/>
      </c>
      <c r="Z76" s="7">
        <f>IF($AA76="","",Y76-W76-K76)</f>
        <v/>
      </c>
      <c r="AA76" s="13">
        <f>IF(ROWS($AA$2:$AA76)&lt;=MAX('Per Line'!$AB$2:$AB$6001),MATCH(ROWS($AA$2:$AA76),'Per Line'!$AB$2:$AB$6001,0),"")</f>
        <v/>
      </c>
    </row>
    <row r="77">
      <c r="A77" s="12" t="n"/>
      <c r="B77">
        <f>IF($AA77="","",INDEX('Per Line'!$C$2:$C$6001,$AA77)&amp;"")</f>
        <v/>
      </c>
      <c r="C77">
        <f>IF($AA77="","",INDEX('Per Line'!$B$2:$B$6001,$AA77)&amp;"")</f>
        <v/>
      </c>
      <c r="D77">
        <f>IF($AA77="","",INDEX('Per Line'!$A$2:$A$6001,$AA77)&amp;"")</f>
        <v/>
      </c>
      <c r="E77">
        <f>IF($AA77="","",INDEX('Per Line'!$F$2:$F$6001,$AA77)&amp;"")</f>
        <v/>
      </c>
      <c r="F77">
        <f>IF($AA77="","",INDEX('Per Line'!$G$2:$G$6001,$AA77)&amp;"")</f>
        <v/>
      </c>
      <c r="G77">
        <f>IF($AA77="","",INDEX('Per Line'!$I$2:$I$6001,$AA77)&amp;"")</f>
        <v/>
      </c>
      <c r="H77">
        <f>IF($AA77="","",INDEX('Per Line'!$J$2:$J$6001,$AA77)&amp;"")</f>
        <v/>
      </c>
      <c r="I77">
        <f>IF($AA77="","",INDEX('Per Line'!$K$2:$K$6001,$AA77)&amp;"")</f>
        <v/>
      </c>
      <c r="J77">
        <f>IF($AA77="","",INDEX('Per Line'!$L$2:$L$6001,$AA77))</f>
        <v/>
      </c>
      <c r="K77" s="7">
        <f>IF($AA77="","",J77*X77/100)</f>
        <v/>
      </c>
      <c r="L77" s="12" t="n"/>
      <c r="M77" s="11">
        <f>IF($AA77="","",INDEX('Per Line'!$N$2:$N$6001,$AA77))</f>
        <v/>
      </c>
      <c r="N77">
        <f>IF($AA77="","",Settings!$C$8)</f>
        <v/>
      </c>
      <c r="O77" s="7">
        <f>IF($AA77="","",SUMIFS('Per Line'!$T$2:$T$6001,'Per Line'!$C$2:$C$6001,$B77,'Per Line'!$AD$2:$AD$6001,1))</f>
        <v/>
      </c>
      <c r="P77" s="7">
        <f>IF($AA77="","",O77*N77)</f>
        <v/>
      </c>
      <c r="Q77">
        <f>IF($AA77="","",Settings!$C$7)</f>
        <v/>
      </c>
      <c r="R77" s="7">
        <f>IF($AA77="","",SUMIFS('Per Line'!$T$2:$T$6001,'Per Line'!$C$2:$C$6001,$B77,'Per Line'!$AC$2:$AC$6001,0,'Per Line'!$AD$2:$AD$6001,0))</f>
        <v/>
      </c>
      <c r="S77" s="7">
        <f>IF($AA77="","",R77*Q77)</f>
        <v/>
      </c>
      <c r="T77">
        <f>IF($AA77="","",Settings!$C$6)</f>
        <v/>
      </c>
      <c r="U77" s="7">
        <f>IF($AA77="","",SUMIFS('Per Line'!$T$2:$T$6001,'Per Line'!$C$2:$C$6001,$B77,'Per Line'!$AC$2:$AC$6001,1,'Per Line'!$AD$2:$AD$6001,0))</f>
        <v/>
      </c>
      <c r="V77" s="7">
        <f>IF($AA77="","",U77*T77)</f>
        <v/>
      </c>
      <c r="W77" s="7">
        <f>IF($AA77="","",V77+S77+P77)</f>
        <v/>
      </c>
      <c r="X77" s="7">
        <f>IF($AA77="","",Y77-W77)</f>
        <v/>
      </c>
      <c r="Y77" s="7">
        <f>IF($AA77="","",R77+U77+O77)</f>
        <v/>
      </c>
      <c r="Z77" s="7">
        <f>IF($AA77="","",Y77-W77-K77)</f>
        <v/>
      </c>
      <c r="AA77" s="13">
        <f>IF(ROWS($AA$2:$AA77)&lt;=MAX('Per Line'!$AB$2:$AB$6001),MATCH(ROWS($AA$2:$AA77),'Per Line'!$AB$2:$AB$6001,0),"")</f>
        <v/>
      </c>
    </row>
    <row r="78">
      <c r="A78" s="12" t="n"/>
      <c r="B78">
        <f>IF($AA78="","",INDEX('Per Line'!$C$2:$C$6001,$AA78)&amp;"")</f>
        <v/>
      </c>
      <c r="C78">
        <f>IF($AA78="","",INDEX('Per Line'!$B$2:$B$6001,$AA78)&amp;"")</f>
        <v/>
      </c>
      <c r="D78">
        <f>IF($AA78="","",INDEX('Per Line'!$A$2:$A$6001,$AA78)&amp;"")</f>
        <v/>
      </c>
      <c r="E78">
        <f>IF($AA78="","",INDEX('Per Line'!$F$2:$F$6001,$AA78)&amp;"")</f>
        <v/>
      </c>
      <c r="F78">
        <f>IF($AA78="","",INDEX('Per Line'!$G$2:$G$6001,$AA78)&amp;"")</f>
        <v/>
      </c>
      <c r="G78">
        <f>IF($AA78="","",INDEX('Per Line'!$I$2:$I$6001,$AA78)&amp;"")</f>
        <v/>
      </c>
      <c r="H78">
        <f>IF($AA78="","",INDEX('Per Line'!$J$2:$J$6001,$AA78)&amp;"")</f>
        <v/>
      </c>
      <c r="I78">
        <f>IF($AA78="","",INDEX('Per Line'!$K$2:$K$6001,$AA78)&amp;"")</f>
        <v/>
      </c>
      <c r="J78">
        <f>IF($AA78="","",INDEX('Per Line'!$L$2:$L$6001,$AA78))</f>
        <v/>
      </c>
      <c r="K78" s="7">
        <f>IF($AA78="","",J78*X78/100)</f>
        <v/>
      </c>
      <c r="L78" s="12" t="n"/>
      <c r="M78" s="11">
        <f>IF($AA78="","",INDEX('Per Line'!$N$2:$N$6001,$AA78))</f>
        <v/>
      </c>
      <c r="N78">
        <f>IF($AA78="","",Settings!$C$8)</f>
        <v/>
      </c>
      <c r="O78" s="7">
        <f>IF($AA78="","",SUMIFS('Per Line'!$T$2:$T$6001,'Per Line'!$C$2:$C$6001,$B78,'Per Line'!$AD$2:$AD$6001,1))</f>
        <v/>
      </c>
      <c r="P78" s="7">
        <f>IF($AA78="","",O78*N78)</f>
        <v/>
      </c>
      <c r="Q78">
        <f>IF($AA78="","",Settings!$C$7)</f>
        <v/>
      </c>
      <c r="R78" s="7">
        <f>IF($AA78="","",SUMIFS('Per Line'!$T$2:$T$6001,'Per Line'!$C$2:$C$6001,$B78,'Per Line'!$AC$2:$AC$6001,0,'Per Line'!$AD$2:$AD$6001,0))</f>
        <v/>
      </c>
      <c r="S78" s="7">
        <f>IF($AA78="","",R78*Q78)</f>
        <v/>
      </c>
      <c r="T78">
        <f>IF($AA78="","",Settings!$C$6)</f>
        <v/>
      </c>
      <c r="U78" s="7">
        <f>IF($AA78="","",SUMIFS('Per Line'!$T$2:$T$6001,'Per Line'!$C$2:$C$6001,$B78,'Per Line'!$AC$2:$AC$6001,1,'Per Line'!$AD$2:$AD$6001,0))</f>
        <v/>
      </c>
      <c r="V78" s="7">
        <f>IF($AA78="","",U78*T78)</f>
        <v/>
      </c>
      <c r="W78" s="7">
        <f>IF($AA78="","",V78+S78+P78)</f>
        <v/>
      </c>
      <c r="X78" s="7">
        <f>IF($AA78="","",Y78-W78)</f>
        <v/>
      </c>
      <c r="Y78" s="7">
        <f>IF($AA78="","",R78+U78+O78)</f>
        <v/>
      </c>
      <c r="Z78" s="7">
        <f>IF($AA78="","",Y78-W78-K78)</f>
        <v/>
      </c>
      <c r="AA78" s="13">
        <f>IF(ROWS($AA$2:$AA78)&lt;=MAX('Per Line'!$AB$2:$AB$6001),MATCH(ROWS($AA$2:$AA78),'Per Line'!$AB$2:$AB$6001,0),"")</f>
        <v/>
      </c>
    </row>
    <row r="79">
      <c r="A79" s="12" t="n"/>
      <c r="B79">
        <f>IF($AA79="","",INDEX('Per Line'!$C$2:$C$6001,$AA79)&amp;"")</f>
        <v/>
      </c>
      <c r="C79">
        <f>IF($AA79="","",INDEX('Per Line'!$B$2:$B$6001,$AA79)&amp;"")</f>
        <v/>
      </c>
      <c r="D79">
        <f>IF($AA79="","",INDEX('Per Line'!$A$2:$A$6001,$AA79)&amp;"")</f>
        <v/>
      </c>
      <c r="E79">
        <f>IF($AA79="","",INDEX('Per Line'!$F$2:$F$6001,$AA79)&amp;"")</f>
        <v/>
      </c>
      <c r="F79">
        <f>IF($AA79="","",INDEX('Per Line'!$G$2:$G$6001,$AA79)&amp;"")</f>
        <v/>
      </c>
      <c r="G79">
        <f>IF($AA79="","",INDEX('Per Line'!$I$2:$I$6001,$AA79)&amp;"")</f>
        <v/>
      </c>
      <c r="H79">
        <f>IF($AA79="","",INDEX('Per Line'!$J$2:$J$6001,$AA79)&amp;"")</f>
        <v/>
      </c>
      <c r="I79">
        <f>IF($AA79="","",INDEX('Per Line'!$K$2:$K$6001,$AA79)&amp;"")</f>
        <v/>
      </c>
      <c r="J79">
        <f>IF($AA79="","",INDEX('Per Line'!$L$2:$L$6001,$AA79))</f>
        <v/>
      </c>
      <c r="K79" s="7">
        <f>IF($AA79="","",J79*X79/100)</f>
        <v/>
      </c>
      <c r="L79" s="12" t="n"/>
      <c r="M79" s="11">
        <f>IF($AA79="","",INDEX('Per Line'!$N$2:$N$6001,$AA79))</f>
        <v/>
      </c>
      <c r="N79">
        <f>IF($AA79="","",Settings!$C$8)</f>
        <v/>
      </c>
      <c r="O79" s="7">
        <f>IF($AA79="","",SUMIFS('Per Line'!$T$2:$T$6001,'Per Line'!$C$2:$C$6001,$B79,'Per Line'!$AD$2:$AD$6001,1))</f>
        <v/>
      </c>
      <c r="P79" s="7">
        <f>IF($AA79="","",O79*N79)</f>
        <v/>
      </c>
      <c r="Q79">
        <f>IF($AA79="","",Settings!$C$7)</f>
        <v/>
      </c>
      <c r="R79" s="7">
        <f>IF($AA79="","",SUMIFS('Per Line'!$T$2:$T$6001,'Per Line'!$C$2:$C$6001,$B79,'Per Line'!$AC$2:$AC$6001,0,'Per Line'!$AD$2:$AD$6001,0))</f>
        <v/>
      </c>
      <c r="S79" s="7">
        <f>IF($AA79="","",R79*Q79)</f>
        <v/>
      </c>
      <c r="T79">
        <f>IF($AA79="","",Settings!$C$6)</f>
        <v/>
      </c>
      <c r="U79" s="7">
        <f>IF($AA79="","",SUMIFS('Per Line'!$T$2:$T$6001,'Per Line'!$C$2:$C$6001,$B79,'Per Line'!$AC$2:$AC$6001,1,'Per Line'!$AD$2:$AD$6001,0))</f>
        <v/>
      </c>
      <c r="V79" s="7">
        <f>IF($AA79="","",U79*T79)</f>
        <v/>
      </c>
      <c r="W79" s="7">
        <f>IF($AA79="","",V79+S79+P79)</f>
        <v/>
      </c>
      <c r="X79" s="7">
        <f>IF($AA79="","",Y79-W79)</f>
        <v/>
      </c>
      <c r="Y79" s="7">
        <f>IF($AA79="","",R79+U79+O79)</f>
        <v/>
      </c>
      <c r="Z79" s="7">
        <f>IF($AA79="","",Y79-W79-K79)</f>
        <v/>
      </c>
      <c r="AA79" s="13">
        <f>IF(ROWS($AA$2:$AA79)&lt;=MAX('Per Line'!$AB$2:$AB$6001),MATCH(ROWS($AA$2:$AA79),'Per Line'!$AB$2:$AB$6001,0),"")</f>
        <v/>
      </c>
    </row>
    <row r="80">
      <c r="A80" s="12" t="n"/>
      <c r="B80">
        <f>IF($AA80="","",INDEX('Per Line'!$C$2:$C$6001,$AA80)&amp;"")</f>
        <v/>
      </c>
      <c r="C80">
        <f>IF($AA80="","",INDEX('Per Line'!$B$2:$B$6001,$AA80)&amp;"")</f>
        <v/>
      </c>
      <c r="D80">
        <f>IF($AA80="","",INDEX('Per Line'!$A$2:$A$6001,$AA80)&amp;"")</f>
        <v/>
      </c>
      <c r="E80">
        <f>IF($AA80="","",INDEX('Per Line'!$F$2:$F$6001,$AA80)&amp;"")</f>
        <v/>
      </c>
      <c r="F80">
        <f>IF($AA80="","",INDEX('Per Line'!$G$2:$G$6001,$AA80)&amp;"")</f>
        <v/>
      </c>
      <c r="G80">
        <f>IF($AA80="","",INDEX('Per Line'!$I$2:$I$6001,$AA80)&amp;"")</f>
        <v/>
      </c>
      <c r="H80">
        <f>IF($AA80="","",INDEX('Per Line'!$J$2:$J$6001,$AA80)&amp;"")</f>
        <v/>
      </c>
      <c r="I80">
        <f>IF($AA80="","",INDEX('Per Line'!$K$2:$K$6001,$AA80)&amp;"")</f>
        <v/>
      </c>
      <c r="J80">
        <f>IF($AA80="","",INDEX('Per Line'!$L$2:$L$6001,$AA80))</f>
        <v/>
      </c>
      <c r="K80" s="7">
        <f>IF($AA80="","",J80*X80/100)</f>
        <v/>
      </c>
      <c r="L80" s="12" t="n"/>
      <c r="M80" s="11">
        <f>IF($AA80="","",INDEX('Per Line'!$N$2:$N$6001,$AA80))</f>
        <v/>
      </c>
      <c r="N80">
        <f>IF($AA80="","",Settings!$C$8)</f>
        <v/>
      </c>
      <c r="O80" s="7">
        <f>IF($AA80="","",SUMIFS('Per Line'!$T$2:$T$6001,'Per Line'!$C$2:$C$6001,$B80,'Per Line'!$AD$2:$AD$6001,1))</f>
        <v/>
      </c>
      <c r="P80" s="7">
        <f>IF($AA80="","",O80*N80)</f>
        <v/>
      </c>
      <c r="Q80">
        <f>IF($AA80="","",Settings!$C$7)</f>
        <v/>
      </c>
      <c r="R80" s="7">
        <f>IF($AA80="","",SUMIFS('Per Line'!$T$2:$T$6001,'Per Line'!$C$2:$C$6001,$B80,'Per Line'!$AC$2:$AC$6001,0,'Per Line'!$AD$2:$AD$6001,0))</f>
        <v/>
      </c>
      <c r="S80" s="7">
        <f>IF($AA80="","",R80*Q80)</f>
        <v/>
      </c>
      <c r="T80">
        <f>IF($AA80="","",Settings!$C$6)</f>
        <v/>
      </c>
      <c r="U80" s="7">
        <f>IF($AA80="","",SUMIFS('Per Line'!$T$2:$T$6001,'Per Line'!$C$2:$C$6001,$B80,'Per Line'!$AC$2:$AC$6001,1,'Per Line'!$AD$2:$AD$6001,0))</f>
        <v/>
      </c>
      <c r="V80" s="7">
        <f>IF($AA80="","",U80*T80)</f>
        <v/>
      </c>
      <c r="W80" s="7">
        <f>IF($AA80="","",V80+S80+P80)</f>
        <v/>
      </c>
      <c r="X80" s="7">
        <f>IF($AA80="","",Y80-W80)</f>
        <v/>
      </c>
      <c r="Y80" s="7">
        <f>IF($AA80="","",R80+U80+O80)</f>
        <v/>
      </c>
      <c r="Z80" s="7">
        <f>IF($AA80="","",Y80-W80-K80)</f>
        <v/>
      </c>
      <c r="AA80" s="13">
        <f>IF(ROWS($AA$2:$AA80)&lt;=MAX('Per Line'!$AB$2:$AB$6001),MATCH(ROWS($AA$2:$AA80),'Per Line'!$AB$2:$AB$6001,0),"")</f>
        <v/>
      </c>
    </row>
    <row r="81">
      <c r="A81" s="12" t="n"/>
      <c r="B81">
        <f>IF($AA81="","",INDEX('Per Line'!$C$2:$C$6001,$AA81)&amp;"")</f>
        <v/>
      </c>
      <c r="C81">
        <f>IF($AA81="","",INDEX('Per Line'!$B$2:$B$6001,$AA81)&amp;"")</f>
        <v/>
      </c>
      <c r="D81">
        <f>IF($AA81="","",INDEX('Per Line'!$A$2:$A$6001,$AA81)&amp;"")</f>
        <v/>
      </c>
      <c r="E81">
        <f>IF($AA81="","",INDEX('Per Line'!$F$2:$F$6001,$AA81)&amp;"")</f>
        <v/>
      </c>
      <c r="F81">
        <f>IF($AA81="","",INDEX('Per Line'!$G$2:$G$6001,$AA81)&amp;"")</f>
        <v/>
      </c>
      <c r="G81">
        <f>IF($AA81="","",INDEX('Per Line'!$I$2:$I$6001,$AA81)&amp;"")</f>
        <v/>
      </c>
      <c r="H81">
        <f>IF($AA81="","",INDEX('Per Line'!$J$2:$J$6001,$AA81)&amp;"")</f>
        <v/>
      </c>
      <c r="I81">
        <f>IF($AA81="","",INDEX('Per Line'!$K$2:$K$6001,$AA81)&amp;"")</f>
        <v/>
      </c>
      <c r="J81">
        <f>IF($AA81="","",INDEX('Per Line'!$L$2:$L$6001,$AA81))</f>
        <v/>
      </c>
      <c r="K81" s="7">
        <f>IF($AA81="","",J81*X81/100)</f>
        <v/>
      </c>
      <c r="L81" s="12" t="n"/>
      <c r="M81" s="11">
        <f>IF($AA81="","",INDEX('Per Line'!$N$2:$N$6001,$AA81))</f>
        <v/>
      </c>
      <c r="N81">
        <f>IF($AA81="","",Settings!$C$8)</f>
        <v/>
      </c>
      <c r="O81" s="7">
        <f>IF($AA81="","",SUMIFS('Per Line'!$T$2:$T$6001,'Per Line'!$C$2:$C$6001,$B81,'Per Line'!$AD$2:$AD$6001,1))</f>
        <v/>
      </c>
      <c r="P81" s="7">
        <f>IF($AA81="","",O81*N81)</f>
        <v/>
      </c>
      <c r="Q81">
        <f>IF($AA81="","",Settings!$C$7)</f>
        <v/>
      </c>
      <c r="R81" s="7">
        <f>IF($AA81="","",SUMIFS('Per Line'!$T$2:$T$6001,'Per Line'!$C$2:$C$6001,$B81,'Per Line'!$AC$2:$AC$6001,0,'Per Line'!$AD$2:$AD$6001,0))</f>
        <v/>
      </c>
      <c r="S81" s="7">
        <f>IF($AA81="","",R81*Q81)</f>
        <v/>
      </c>
      <c r="T81">
        <f>IF($AA81="","",Settings!$C$6)</f>
        <v/>
      </c>
      <c r="U81" s="7">
        <f>IF($AA81="","",SUMIFS('Per Line'!$T$2:$T$6001,'Per Line'!$C$2:$C$6001,$B81,'Per Line'!$AC$2:$AC$6001,1,'Per Line'!$AD$2:$AD$6001,0))</f>
        <v/>
      </c>
      <c r="V81" s="7">
        <f>IF($AA81="","",U81*T81)</f>
        <v/>
      </c>
      <c r="W81" s="7">
        <f>IF($AA81="","",V81+S81+P81)</f>
        <v/>
      </c>
      <c r="X81" s="7">
        <f>IF($AA81="","",Y81-W81)</f>
        <v/>
      </c>
      <c r="Y81" s="7">
        <f>IF($AA81="","",R81+U81+O81)</f>
        <v/>
      </c>
      <c r="Z81" s="7">
        <f>IF($AA81="","",Y81-W81-K81)</f>
        <v/>
      </c>
      <c r="AA81" s="13">
        <f>IF(ROWS($AA$2:$AA81)&lt;=MAX('Per Line'!$AB$2:$AB$6001),MATCH(ROWS($AA$2:$AA81),'Per Line'!$AB$2:$AB$6001,0),"")</f>
        <v/>
      </c>
    </row>
    <row r="82">
      <c r="A82" s="12" t="n"/>
      <c r="B82">
        <f>IF($AA82="","",INDEX('Per Line'!$C$2:$C$6001,$AA82)&amp;"")</f>
        <v/>
      </c>
      <c r="C82">
        <f>IF($AA82="","",INDEX('Per Line'!$B$2:$B$6001,$AA82)&amp;"")</f>
        <v/>
      </c>
      <c r="D82">
        <f>IF($AA82="","",INDEX('Per Line'!$A$2:$A$6001,$AA82)&amp;"")</f>
        <v/>
      </c>
      <c r="E82">
        <f>IF($AA82="","",INDEX('Per Line'!$F$2:$F$6001,$AA82)&amp;"")</f>
        <v/>
      </c>
      <c r="F82">
        <f>IF($AA82="","",INDEX('Per Line'!$G$2:$G$6001,$AA82)&amp;"")</f>
        <v/>
      </c>
      <c r="G82">
        <f>IF($AA82="","",INDEX('Per Line'!$I$2:$I$6001,$AA82)&amp;"")</f>
        <v/>
      </c>
      <c r="H82">
        <f>IF($AA82="","",INDEX('Per Line'!$J$2:$J$6001,$AA82)&amp;"")</f>
        <v/>
      </c>
      <c r="I82">
        <f>IF($AA82="","",INDEX('Per Line'!$K$2:$K$6001,$AA82)&amp;"")</f>
        <v/>
      </c>
      <c r="J82">
        <f>IF($AA82="","",INDEX('Per Line'!$L$2:$L$6001,$AA82))</f>
        <v/>
      </c>
      <c r="K82" s="7">
        <f>IF($AA82="","",J82*X82/100)</f>
        <v/>
      </c>
      <c r="L82" s="12" t="n"/>
      <c r="M82" s="11">
        <f>IF($AA82="","",INDEX('Per Line'!$N$2:$N$6001,$AA82))</f>
        <v/>
      </c>
      <c r="N82">
        <f>IF($AA82="","",Settings!$C$8)</f>
        <v/>
      </c>
      <c r="O82" s="7">
        <f>IF($AA82="","",SUMIFS('Per Line'!$T$2:$T$6001,'Per Line'!$C$2:$C$6001,$B82,'Per Line'!$AD$2:$AD$6001,1))</f>
        <v/>
      </c>
      <c r="P82" s="7">
        <f>IF($AA82="","",O82*N82)</f>
        <v/>
      </c>
      <c r="Q82">
        <f>IF($AA82="","",Settings!$C$7)</f>
        <v/>
      </c>
      <c r="R82" s="7">
        <f>IF($AA82="","",SUMIFS('Per Line'!$T$2:$T$6001,'Per Line'!$C$2:$C$6001,$B82,'Per Line'!$AC$2:$AC$6001,0,'Per Line'!$AD$2:$AD$6001,0))</f>
        <v/>
      </c>
      <c r="S82" s="7">
        <f>IF($AA82="","",R82*Q82)</f>
        <v/>
      </c>
      <c r="T82">
        <f>IF($AA82="","",Settings!$C$6)</f>
        <v/>
      </c>
      <c r="U82" s="7">
        <f>IF($AA82="","",SUMIFS('Per Line'!$T$2:$T$6001,'Per Line'!$C$2:$C$6001,$B82,'Per Line'!$AC$2:$AC$6001,1,'Per Line'!$AD$2:$AD$6001,0))</f>
        <v/>
      </c>
      <c r="V82" s="7">
        <f>IF($AA82="","",U82*T82)</f>
        <v/>
      </c>
      <c r="W82" s="7">
        <f>IF($AA82="","",V82+S82+P82)</f>
        <v/>
      </c>
      <c r="X82" s="7">
        <f>IF($AA82="","",Y82-W82)</f>
        <v/>
      </c>
      <c r="Y82" s="7">
        <f>IF($AA82="","",R82+U82+O82)</f>
        <v/>
      </c>
      <c r="Z82" s="7">
        <f>IF($AA82="","",Y82-W82-K82)</f>
        <v/>
      </c>
      <c r="AA82" s="13">
        <f>IF(ROWS($AA$2:$AA82)&lt;=MAX('Per Line'!$AB$2:$AB$6001),MATCH(ROWS($AA$2:$AA82),'Per Line'!$AB$2:$AB$6001,0),"")</f>
        <v/>
      </c>
    </row>
    <row r="83">
      <c r="A83" s="12" t="n"/>
      <c r="B83">
        <f>IF($AA83="","",INDEX('Per Line'!$C$2:$C$6001,$AA83)&amp;"")</f>
        <v/>
      </c>
      <c r="C83">
        <f>IF($AA83="","",INDEX('Per Line'!$B$2:$B$6001,$AA83)&amp;"")</f>
        <v/>
      </c>
      <c r="D83">
        <f>IF($AA83="","",INDEX('Per Line'!$A$2:$A$6001,$AA83)&amp;"")</f>
        <v/>
      </c>
      <c r="E83">
        <f>IF($AA83="","",INDEX('Per Line'!$F$2:$F$6001,$AA83)&amp;"")</f>
        <v/>
      </c>
      <c r="F83">
        <f>IF($AA83="","",INDEX('Per Line'!$G$2:$G$6001,$AA83)&amp;"")</f>
        <v/>
      </c>
      <c r="G83">
        <f>IF($AA83="","",INDEX('Per Line'!$I$2:$I$6001,$AA83)&amp;"")</f>
        <v/>
      </c>
      <c r="H83">
        <f>IF($AA83="","",INDEX('Per Line'!$J$2:$J$6001,$AA83)&amp;"")</f>
        <v/>
      </c>
      <c r="I83">
        <f>IF($AA83="","",INDEX('Per Line'!$K$2:$K$6001,$AA83)&amp;"")</f>
        <v/>
      </c>
      <c r="J83">
        <f>IF($AA83="","",INDEX('Per Line'!$L$2:$L$6001,$AA83))</f>
        <v/>
      </c>
      <c r="K83" s="7">
        <f>IF($AA83="","",J83*X83/100)</f>
        <v/>
      </c>
      <c r="L83" s="12" t="n"/>
      <c r="M83" s="11">
        <f>IF($AA83="","",INDEX('Per Line'!$N$2:$N$6001,$AA83))</f>
        <v/>
      </c>
      <c r="N83">
        <f>IF($AA83="","",Settings!$C$8)</f>
        <v/>
      </c>
      <c r="O83" s="7">
        <f>IF($AA83="","",SUMIFS('Per Line'!$T$2:$T$6001,'Per Line'!$C$2:$C$6001,$B83,'Per Line'!$AD$2:$AD$6001,1))</f>
        <v/>
      </c>
      <c r="P83" s="7">
        <f>IF($AA83="","",O83*N83)</f>
        <v/>
      </c>
      <c r="Q83">
        <f>IF($AA83="","",Settings!$C$7)</f>
        <v/>
      </c>
      <c r="R83" s="7">
        <f>IF($AA83="","",SUMIFS('Per Line'!$T$2:$T$6001,'Per Line'!$C$2:$C$6001,$B83,'Per Line'!$AC$2:$AC$6001,0,'Per Line'!$AD$2:$AD$6001,0))</f>
        <v/>
      </c>
      <c r="S83" s="7">
        <f>IF($AA83="","",R83*Q83)</f>
        <v/>
      </c>
      <c r="T83">
        <f>IF($AA83="","",Settings!$C$6)</f>
        <v/>
      </c>
      <c r="U83" s="7">
        <f>IF($AA83="","",SUMIFS('Per Line'!$T$2:$T$6001,'Per Line'!$C$2:$C$6001,$B83,'Per Line'!$AC$2:$AC$6001,1,'Per Line'!$AD$2:$AD$6001,0))</f>
        <v/>
      </c>
      <c r="V83" s="7">
        <f>IF($AA83="","",U83*T83)</f>
        <v/>
      </c>
      <c r="W83" s="7">
        <f>IF($AA83="","",V83+S83+P83)</f>
        <v/>
      </c>
      <c r="X83" s="7">
        <f>IF($AA83="","",Y83-W83)</f>
        <v/>
      </c>
      <c r="Y83" s="7">
        <f>IF($AA83="","",R83+U83+O83)</f>
        <v/>
      </c>
      <c r="Z83" s="7">
        <f>IF($AA83="","",Y83-W83-K83)</f>
        <v/>
      </c>
      <c r="AA83" s="13">
        <f>IF(ROWS($AA$2:$AA83)&lt;=MAX('Per Line'!$AB$2:$AB$6001),MATCH(ROWS($AA$2:$AA83),'Per Line'!$AB$2:$AB$6001,0),"")</f>
        <v/>
      </c>
    </row>
    <row r="84">
      <c r="A84" s="12" t="n"/>
      <c r="B84">
        <f>IF($AA84="","",INDEX('Per Line'!$C$2:$C$6001,$AA84)&amp;"")</f>
        <v/>
      </c>
      <c r="C84">
        <f>IF($AA84="","",INDEX('Per Line'!$B$2:$B$6001,$AA84)&amp;"")</f>
        <v/>
      </c>
      <c r="D84">
        <f>IF($AA84="","",INDEX('Per Line'!$A$2:$A$6001,$AA84)&amp;"")</f>
        <v/>
      </c>
      <c r="E84">
        <f>IF($AA84="","",INDEX('Per Line'!$F$2:$F$6001,$AA84)&amp;"")</f>
        <v/>
      </c>
      <c r="F84">
        <f>IF($AA84="","",INDEX('Per Line'!$G$2:$G$6001,$AA84)&amp;"")</f>
        <v/>
      </c>
      <c r="G84">
        <f>IF($AA84="","",INDEX('Per Line'!$I$2:$I$6001,$AA84)&amp;"")</f>
        <v/>
      </c>
      <c r="H84">
        <f>IF($AA84="","",INDEX('Per Line'!$J$2:$J$6001,$AA84)&amp;"")</f>
        <v/>
      </c>
      <c r="I84">
        <f>IF($AA84="","",INDEX('Per Line'!$K$2:$K$6001,$AA84)&amp;"")</f>
        <v/>
      </c>
      <c r="J84">
        <f>IF($AA84="","",INDEX('Per Line'!$L$2:$L$6001,$AA84))</f>
        <v/>
      </c>
      <c r="K84" s="7">
        <f>IF($AA84="","",J84*X84/100)</f>
        <v/>
      </c>
      <c r="L84" s="12" t="n"/>
      <c r="M84" s="11">
        <f>IF($AA84="","",INDEX('Per Line'!$N$2:$N$6001,$AA84))</f>
        <v/>
      </c>
      <c r="N84">
        <f>IF($AA84="","",Settings!$C$8)</f>
        <v/>
      </c>
      <c r="O84" s="7">
        <f>IF($AA84="","",SUMIFS('Per Line'!$T$2:$T$6001,'Per Line'!$C$2:$C$6001,$B84,'Per Line'!$AD$2:$AD$6001,1))</f>
        <v/>
      </c>
      <c r="P84" s="7">
        <f>IF($AA84="","",O84*N84)</f>
        <v/>
      </c>
      <c r="Q84">
        <f>IF($AA84="","",Settings!$C$7)</f>
        <v/>
      </c>
      <c r="R84" s="7">
        <f>IF($AA84="","",SUMIFS('Per Line'!$T$2:$T$6001,'Per Line'!$C$2:$C$6001,$B84,'Per Line'!$AC$2:$AC$6001,0,'Per Line'!$AD$2:$AD$6001,0))</f>
        <v/>
      </c>
      <c r="S84" s="7">
        <f>IF($AA84="","",R84*Q84)</f>
        <v/>
      </c>
      <c r="T84">
        <f>IF($AA84="","",Settings!$C$6)</f>
        <v/>
      </c>
      <c r="U84" s="7">
        <f>IF($AA84="","",SUMIFS('Per Line'!$T$2:$T$6001,'Per Line'!$C$2:$C$6001,$B84,'Per Line'!$AC$2:$AC$6001,1,'Per Line'!$AD$2:$AD$6001,0))</f>
        <v/>
      </c>
      <c r="V84" s="7">
        <f>IF($AA84="","",U84*T84)</f>
        <v/>
      </c>
      <c r="W84" s="7">
        <f>IF($AA84="","",V84+S84+P84)</f>
        <v/>
      </c>
      <c r="X84" s="7">
        <f>IF($AA84="","",Y84-W84)</f>
        <v/>
      </c>
      <c r="Y84" s="7">
        <f>IF($AA84="","",R84+U84+O84)</f>
        <v/>
      </c>
      <c r="Z84" s="7">
        <f>IF($AA84="","",Y84-W84-K84)</f>
        <v/>
      </c>
      <c r="AA84" s="13">
        <f>IF(ROWS($AA$2:$AA84)&lt;=MAX('Per Line'!$AB$2:$AB$6001),MATCH(ROWS($AA$2:$AA84),'Per Line'!$AB$2:$AB$6001,0),"")</f>
        <v/>
      </c>
    </row>
    <row r="85">
      <c r="A85" s="12" t="n"/>
      <c r="B85">
        <f>IF($AA85="","",INDEX('Per Line'!$C$2:$C$6001,$AA85)&amp;"")</f>
        <v/>
      </c>
      <c r="C85">
        <f>IF($AA85="","",INDEX('Per Line'!$B$2:$B$6001,$AA85)&amp;"")</f>
        <v/>
      </c>
      <c r="D85">
        <f>IF($AA85="","",INDEX('Per Line'!$A$2:$A$6001,$AA85)&amp;"")</f>
        <v/>
      </c>
      <c r="E85">
        <f>IF($AA85="","",INDEX('Per Line'!$F$2:$F$6001,$AA85)&amp;"")</f>
        <v/>
      </c>
      <c r="F85">
        <f>IF($AA85="","",INDEX('Per Line'!$G$2:$G$6001,$AA85)&amp;"")</f>
        <v/>
      </c>
      <c r="G85">
        <f>IF($AA85="","",INDEX('Per Line'!$I$2:$I$6001,$AA85)&amp;"")</f>
        <v/>
      </c>
      <c r="H85">
        <f>IF($AA85="","",INDEX('Per Line'!$J$2:$J$6001,$AA85)&amp;"")</f>
        <v/>
      </c>
      <c r="I85">
        <f>IF($AA85="","",INDEX('Per Line'!$K$2:$K$6001,$AA85)&amp;"")</f>
        <v/>
      </c>
      <c r="J85">
        <f>IF($AA85="","",INDEX('Per Line'!$L$2:$L$6001,$AA85))</f>
        <v/>
      </c>
      <c r="K85" s="7">
        <f>IF($AA85="","",J85*X85/100)</f>
        <v/>
      </c>
      <c r="L85" s="12" t="n"/>
      <c r="M85" s="11">
        <f>IF($AA85="","",INDEX('Per Line'!$N$2:$N$6001,$AA85))</f>
        <v/>
      </c>
      <c r="N85">
        <f>IF($AA85="","",Settings!$C$8)</f>
        <v/>
      </c>
      <c r="O85" s="7">
        <f>IF($AA85="","",SUMIFS('Per Line'!$T$2:$T$6001,'Per Line'!$C$2:$C$6001,$B85,'Per Line'!$AD$2:$AD$6001,1))</f>
        <v/>
      </c>
      <c r="P85" s="7">
        <f>IF($AA85="","",O85*N85)</f>
        <v/>
      </c>
      <c r="Q85">
        <f>IF($AA85="","",Settings!$C$7)</f>
        <v/>
      </c>
      <c r="R85" s="7">
        <f>IF($AA85="","",SUMIFS('Per Line'!$T$2:$T$6001,'Per Line'!$C$2:$C$6001,$B85,'Per Line'!$AC$2:$AC$6001,0,'Per Line'!$AD$2:$AD$6001,0))</f>
        <v/>
      </c>
      <c r="S85" s="7">
        <f>IF($AA85="","",R85*Q85)</f>
        <v/>
      </c>
      <c r="T85">
        <f>IF($AA85="","",Settings!$C$6)</f>
        <v/>
      </c>
      <c r="U85" s="7">
        <f>IF($AA85="","",SUMIFS('Per Line'!$T$2:$T$6001,'Per Line'!$C$2:$C$6001,$B85,'Per Line'!$AC$2:$AC$6001,1,'Per Line'!$AD$2:$AD$6001,0))</f>
        <v/>
      </c>
      <c r="V85" s="7">
        <f>IF($AA85="","",U85*T85)</f>
        <v/>
      </c>
      <c r="W85" s="7">
        <f>IF($AA85="","",V85+S85+P85)</f>
        <v/>
      </c>
      <c r="X85" s="7">
        <f>IF($AA85="","",Y85-W85)</f>
        <v/>
      </c>
      <c r="Y85" s="7">
        <f>IF($AA85="","",R85+U85+O85)</f>
        <v/>
      </c>
      <c r="Z85" s="7">
        <f>IF($AA85="","",Y85-W85-K85)</f>
        <v/>
      </c>
      <c r="AA85" s="13">
        <f>IF(ROWS($AA$2:$AA85)&lt;=MAX('Per Line'!$AB$2:$AB$6001),MATCH(ROWS($AA$2:$AA85),'Per Line'!$AB$2:$AB$6001,0),"")</f>
        <v/>
      </c>
    </row>
    <row r="86">
      <c r="A86" s="12" t="n"/>
      <c r="B86">
        <f>IF($AA86="","",INDEX('Per Line'!$C$2:$C$6001,$AA86)&amp;"")</f>
        <v/>
      </c>
      <c r="C86">
        <f>IF($AA86="","",INDEX('Per Line'!$B$2:$B$6001,$AA86)&amp;"")</f>
        <v/>
      </c>
      <c r="D86">
        <f>IF($AA86="","",INDEX('Per Line'!$A$2:$A$6001,$AA86)&amp;"")</f>
        <v/>
      </c>
      <c r="E86">
        <f>IF($AA86="","",INDEX('Per Line'!$F$2:$F$6001,$AA86)&amp;"")</f>
        <v/>
      </c>
      <c r="F86">
        <f>IF($AA86="","",INDEX('Per Line'!$G$2:$G$6001,$AA86)&amp;"")</f>
        <v/>
      </c>
      <c r="G86">
        <f>IF($AA86="","",INDEX('Per Line'!$I$2:$I$6001,$AA86)&amp;"")</f>
        <v/>
      </c>
      <c r="H86">
        <f>IF($AA86="","",INDEX('Per Line'!$J$2:$J$6001,$AA86)&amp;"")</f>
        <v/>
      </c>
      <c r="I86">
        <f>IF($AA86="","",INDEX('Per Line'!$K$2:$K$6001,$AA86)&amp;"")</f>
        <v/>
      </c>
      <c r="J86">
        <f>IF($AA86="","",INDEX('Per Line'!$L$2:$L$6001,$AA86))</f>
        <v/>
      </c>
      <c r="K86" s="7">
        <f>IF($AA86="","",J86*X86/100)</f>
        <v/>
      </c>
      <c r="L86" s="12" t="n"/>
      <c r="M86" s="11">
        <f>IF($AA86="","",INDEX('Per Line'!$N$2:$N$6001,$AA86))</f>
        <v/>
      </c>
      <c r="N86">
        <f>IF($AA86="","",Settings!$C$8)</f>
        <v/>
      </c>
      <c r="O86" s="7">
        <f>IF($AA86="","",SUMIFS('Per Line'!$T$2:$T$6001,'Per Line'!$C$2:$C$6001,$B86,'Per Line'!$AD$2:$AD$6001,1))</f>
        <v/>
      </c>
      <c r="P86" s="7">
        <f>IF($AA86="","",O86*N86)</f>
        <v/>
      </c>
      <c r="Q86">
        <f>IF($AA86="","",Settings!$C$7)</f>
        <v/>
      </c>
      <c r="R86" s="7">
        <f>IF($AA86="","",SUMIFS('Per Line'!$T$2:$T$6001,'Per Line'!$C$2:$C$6001,$B86,'Per Line'!$AC$2:$AC$6001,0,'Per Line'!$AD$2:$AD$6001,0))</f>
        <v/>
      </c>
      <c r="S86" s="7">
        <f>IF($AA86="","",R86*Q86)</f>
        <v/>
      </c>
      <c r="T86">
        <f>IF($AA86="","",Settings!$C$6)</f>
        <v/>
      </c>
      <c r="U86" s="7">
        <f>IF($AA86="","",SUMIFS('Per Line'!$T$2:$T$6001,'Per Line'!$C$2:$C$6001,$B86,'Per Line'!$AC$2:$AC$6001,1,'Per Line'!$AD$2:$AD$6001,0))</f>
        <v/>
      </c>
      <c r="V86" s="7">
        <f>IF($AA86="","",U86*T86)</f>
        <v/>
      </c>
      <c r="W86" s="7">
        <f>IF($AA86="","",V86+S86+P86)</f>
        <v/>
      </c>
      <c r="X86" s="7">
        <f>IF($AA86="","",Y86-W86)</f>
        <v/>
      </c>
      <c r="Y86" s="7">
        <f>IF($AA86="","",R86+U86+O86)</f>
        <v/>
      </c>
      <c r="Z86" s="7">
        <f>IF($AA86="","",Y86-W86-K86)</f>
        <v/>
      </c>
      <c r="AA86" s="13">
        <f>IF(ROWS($AA$2:$AA86)&lt;=MAX('Per Line'!$AB$2:$AB$6001),MATCH(ROWS($AA$2:$AA86),'Per Line'!$AB$2:$AB$6001,0),"")</f>
        <v/>
      </c>
    </row>
    <row r="87">
      <c r="A87" s="12" t="n"/>
      <c r="B87">
        <f>IF($AA87="","",INDEX('Per Line'!$C$2:$C$6001,$AA87)&amp;"")</f>
        <v/>
      </c>
      <c r="C87">
        <f>IF($AA87="","",INDEX('Per Line'!$B$2:$B$6001,$AA87)&amp;"")</f>
        <v/>
      </c>
      <c r="D87">
        <f>IF($AA87="","",INDEX('Per Line'!$A$2:$A$6001,$AA87)&amp;"")</f>
        <v/>
      </c>
      <c r="E87">
        <f>IF($AA87="","",INDEX('Per Line'!$F$2:$F$6001,$AA87)&amp;"")</f>
        <v/>
      </c>
      <c r="F87">
        <f>IF($AA87="","",INDEX('Per Line'!$G$2:$G$6001,$AA87)&amp;"")</f>
        <v/>
      </c>
      <c r="G87">
        <f>IF($AA87="","",INDEX('Per Line'!$I$2:$I$6001,$AA87)&amp;"")</f>
        <v/>
      </c>
      <c r="H87">
        <f>IF($AA87="","",INDEX('Per Line'!$J$2:$J$6001,$AA87)&amp;"")</f>
        <v/>
      </c>
      <c r="I87">
        <f>IF($AA87="","",INDEX('Per Line'!$K$2:$K$6001,$AA87)&amp;"")</f>
        <v/>
      </c>
      <c r="J87">
        <f>IF($AA87="","",INDEX('Per Line'!$L$2:$L$6001,$AA87))</f>
        <v/>
      </c>
      <c r="K87" s="7">
        <f>IF($AA87="","",J87*X87/100)</f>
        <v/>
      </c>
      <c r="L87" s="12" t="n"/>
      <c r="M87" s="11">
        <f>IF($AA87="","",INDEX('Per Line'!$N$2:$N$6001,$AA87))</f>
        <v/>
      </c>
      <c r="N87">
        <f>IF($AA87="","",Settings!$C$8)</f>
        <v/>
      </c>
      <c r="O87" s="7">
        <f>IF($AA87="","",SUMIFS('Per Line'!$T$2:$T$6001,'Per Line'!$C$2:$C$6001,$B87,'Per Line'!$AD$2:$AD$6001,1))</f>
        <v/>
      </c>
      <c r="P87" s="7">
        <f>IF($AA87="","",O87*N87)</f>
        <v/>
      </c>
      <c r="Q87">
        <f>IF($AA87="","",Settings!$C$7)</f>
        <v/>
      </c>
      <c r="R87" s="7">
        <f>IF($AA87="","",SUMIFS('Per Line'!$T$2:$T$6001,'Per Line'!$C$2:$C$6001,$B87,'Per Line'!$AC$2:$AC$6001,0,'Per Line'!$AD$2:$AD$6001,0))</f>
        <v/>
      </c>
      <c r="S87" s="7">
        <f>IF($AA87="","",R87*Q87)</f>
        <v/>
      </c>
      <c r="T87">
        <f>IF($AA87="","",Settings!$C$6)</f>
        <v/>
      </c>
      <c r="U87" s="7">
        <f>IF($AA87="","",SUMIFS('Per Line'!$T$2:$T$6001,'Per Line'!$C$2:$C$6001,$B87,'Per Line'!$AC$2:$AC$6001,1,'Per Line'!$AD$2:$AD$6001,0))</f>
        <v/>
      </c>
      <c r="V87" s="7">
        <f>IF($AA87="","",U87*T87)</f>
        <v/>
      </c>
      <c r="W87" s="7">
        <f>IF($AA87="","",V87+S87+P87)</f>
        <v/>
      </c>
      <c r="X87" s="7">
        <f>IF($AA87="","",Y87-W87)</f>
        <v/>
      </c>
      <c r="Y87" s="7">
        <f>IF($AA87="","",R87+U87+O87)</f>
        <v/>
      </c>
      <c r="Z87" s="7">
        <f>IF($AA87="","",Y87-W87-K87)</f>
        <v/>
      </c>
      <c r="AA87" s="13">
        <f>IF(ROWS($AA$2:$AA87)&lt;=MAX('Per Line'!$AB$2:$AB$6001),MATCH(ROWS($AA$2:$AA87),'Per Line'!$AB$2:$AB$6001,0),"")</f>
        <v/>
      </c>
    </row>
    <row r="88">
      <c r="A88" s="12" t="n"/>
      <c r="B88">
        <f>IF($AA88="","",INDEX('Per Line'!$C$2:$C$6001,$AA88)&amp;"")</f>
        <v/>
      </c>
      <c r="C88">
        <f>IF($AA88="","",INDEX('Per Line'!$B$2:$B$6001,$AA88)&amp;"")</f>
        <v/>
      </c>
      <c r="D88">
        <f>IF($AA88="","",INDEX('Per Line'!$A$2:$A$6001,$AA88)&amp;"")</f>
        <v/>
      </c>
      <c r="E88">
        <f>IF($AA88="","",INDEX('Per Line'!$F$2:$F$6001,$AA88)&amp;"")</f>
        <v/>
      </c>
      <c r="F88">
        <f>IF($AA88="","",INDEX('Per Line'!$G$2:$G$6001,$AA88)&amp;"")</f>
        <v/>
      </c>
      <c r="G88">
        <f>IF($AA88="","",INDEX('Per Line'!$I$2:$I$6001,$AA88)&amp;"")</f>
        <v/>
      </c>
      <c r="H88">
        <f>IF($AA88="","",INDEX('Per Line'!$J$2:$J$6001,$AA88)&amp;"")</f>
        <v/>
      </c>
      <c r="I88">
        <f>IF($AA88="","",INDEX('Per Line'!$K$2:$K$6001,$AA88)&amp;"")</f>
        <v/>
      </c>
      <c r="J88">
        <f>IF($AA88="","",INDEX('Per Line'!$L$2:$L$6001,$AA88))</f>
        <v/>
      </c>
      <c r="K88" s="7">
        <f>IF($AA88="","",J88*X88/100)</f>
        <v/>
      </c>
      <c r="L88" s="12" t="n"/>
      <c r="M88" s="11">
        <f>IF($AA88="","",INDEX('Per Line'!$N$2:$N$6001,$AA88))</f>
        <v/>
      </c>
      <c r="N88">
        <f>IF($AA88="","",Settings!$C$8)</f>
        <v/>
      </c>
      <c r="O88" s="7">
        <f>IF($AA88="","",SUMIFS('Per Line'!$T$2:$T$6001,'Per Line'!$C$2:$C$6001,$B88,'Per Line'!$AD$2:$AD$6001,1))</f>
        <v/>
      </c>
      <c r="P88" s="7">
        <f>IF($AA88="","",O88*N88)</f>
        <v/>
      </c>
      <c r="Q88">
        <f>IF($AA88="","",Settings!$C$7)</f>
        <v/>
      </c>
      <c r="R88" s="7">
        <f>IF($AA88="","",SUMIFS('Per Line'!$T$2:$T$6001,'Per Line'!$C$2:$C$6001,$B88,'Per Line'!$AC$2:$AC$6001,0,'Per Line'!$AD$2:$AD$6001,0))</f>
        <v/>
      </c>
      <c r="S88" s="7">
        <f>IF($AA88="","",R88*Q88)</f>
        <v/>
      </c>
      <c r="T88">
        <f>IF($AA88="","",Settings!$C$6)</f>
        <v/>
      </c>
      <c r="U88" s="7">
        <f>IF($AA88="","",SUMIFS('Per Line'!$T$2:$T$6001,'Per Line'!$C$2:$C$6001,$B88,'Per Line'!$AC$2:$AC$6001,1,'Per Line'!$AD$2:$AD$6001,0))</f>
        <v/>
      </c>
      <c r="V88" s="7">
        <f>IF($AA88="","",U88*T88)</f>
        <v/>
      </c>
      <c r="W88" s="7">
        <f>IF($AA88="","",V88+S88+P88)</f>
        <v/>
      </c>
      <c r="X88" s="7">
        <f>IF($AA88="","",Y88-W88)</f>
        <v/>
      </c>
      <c r="Y88" s="7">
        <f>IF($AA88="","",R88+U88+O88)</f>
        <v/>
      </c>
      <c r="Z88" s="7">
        <f>IF($AA88="","",Y88-W88-K88)</f>
        <v/>
      </c>
      <c r="AA88" s="13">
        <f>IF(ROWS($AA$2:$AA88)&lt;=MAX('Per Line'!$AB$2:$AB$6001),MATCH(ROWS($AA$2:$AA88),'Per Line'!$AB$2:$AB$6001,0),"")</f>
        <v/>
      </c>
    </row>
    <row r="89">
      <c r="A89" s="12" t="n"/>
      <c r="B89">
        <f>IF($AA89="","",INDEX('Per Line'!$C$2:$C$6001,$AA89)&amp;"")</f>
        <v/>
      </c>
      <c r="C89">
        <f>IF($AA89="","",INDEX('Per Line'!$B$2:$B$6001,$AA89)&amp;"")</f>
        <v/>
      </c>
      <c r="D89">
        <f>IF($AA89="","",INDEX('Per Line'!$A$2:$A$6001,$AA89)&amp;"")</f>
        <v/>
      </c>
      <c r="E89">
        <f>IF($AA89="","",INDEX('Per Line'!$F$2:$F$6001,$AA89)&amp;"")</f>
        <v/>
      </c>
      <c r="F89">
        <f>IF($AA89="","",INDEX('Per Line'!$G$2:$G$6001,$AA89)&amp;"")</f>
        <v/>
      </c>
      <c r="G89">
        <f>IF($AA89="","",INDEX('Per Line'!$I$2:$I$6001,$AA89)&amp;"")</f>
        <v/>
      </c>
      <c r="H89">
        <f>IF($AA89="","",INDEX('Per Line'!$J$2:$J$6001,$AA89)&amp;"")</f>
        <v/>
      </c>
      <c r="I89">
        <f>IF($AA89="","",INDEX('Per Line'!$K$2:$K$6001,$AA89)&amp;"")</f>
        <v/>
      </c>
      <c r="J89">
        <f>IF($AA89="","",INDEX('Per Line'!$L$2:$L$6001,$AA89))</f>
        <v/>
      </c>
      <c r="K89" s="7">
        <f>IF($AA89="","",J89*X89/100)</f>
        <v/>
      </c>
      <c r="L89" s="12" t="n"/>
      <c r="M89" s="11">
        <f>IF($AA89="","",INDEX('Per Line'!$N$2:$N$6001,$AA89))</f>
        <v/>
      </c>
      <c r="N89">
        <f>IF($AA89="","",Settings!$C$8)</f>
        <v/>
      </c>
      <c r="O89" s="7">
        <f>IF($AA89="","",SUMIFS('Per Line'!$T$2:$T$6001,'Per Line'!$C$2:$C$6001,$B89,'Per Line'!$AD$2:$AD$6001,1))</f>
        <v/>
      </c>
      <c r="P89" s="7">
        <f>IF($AA89="","",O89*N89)</f>
        <v/>
      </c>
      <c r="Q89">
        <f>IF($AA89="","",Settings!$C$7)</f>
        <v/>
      </c>
      <c r="R89" s="7">
        <f>IF($AA89="","",SUMIFS('Per Line'!$T$2:$T$6001,'Per Line'!$C$2:$C$6001,$B89,'Per Line'!$AC$2:$AC$6001,0,'Per Line'!$AD$2:$AD$6001,0))</f>
        <v/>
      </c>
      <c r="S89" s="7">
        <f>IF($AA89="","",R89*Q89)</f>
        <v/>
      </c>
      <c r="T89">
        <f>IF($AA89="","",Settings!$C$6)</f>
        <v/>
      </c>
      <c r="U89" s="7">
        <f>IF($AA89="","",SUMIFS('Per Line'!$T$2:$T$6001,'Per Line'!$C$2:$C$6001,$B89,'Per Line'!$AC$2:$AC$6001,1,'Per Line'!$AD$2:$AD$6001,0))</f>
        <v/>
      </c>
      <c r="V89" s="7">
        <f>IF($AA89="","",U89*T89)</f>
        <v/>
      </c>
      <c r="W89" s="7">
        <f>IF($AA89="","",V89+S89+P89)</f>
        <v/>
      </c>
      <c r="X89" s="7">
        <f>IF($AA89="","",Y89-W89)</f>
        <v/>
      </c>
      <c r="Y89" s="7">
        <f>IF($AA89="","",R89+U89+O89)</f>
        <v/>
      </c>
      <c r="Z89" s="7">
        <f>IF($AA89="","",Y89-W89-K89)</f>
        <v/>
      </c>
      <c r="AA89" s="13">
        <f>IF(ROWS($AA$2:$AA89)&lt;=MAX('Per Line'!$AB$2:$AB$6001),MATCH(ROWS($AA$2:$AA89),'Per Line'!$AB$2:$AB$6001,0),"")</f>
        <v/>
      </c>
    </row>
    <row r="90">
      <c r="A90" s="12" t="n"/>
      <c r="B90">
        <f>IF($AA90="","",INDEX('Per Line'!$C$2:$C$6001,$AA90)&amp;"")</f>
        <v/>
      </c>
      <c r="C90">
        <f>IF($AA90="","",INDEX('Per Line'!$B$2:$B$6001,$AA90)&amp;"")</f>
        <v/>
      </c>
      <c r="D90">
        <f>IF($AA90="","",INDEX('Per Line'!$A$2:$A$6001,$AA90)&amp;"")</f>
        <v/>
      </c>
      <c r="E90">
        <f>IF($AA90="","",INDEX('Per Line'!$F$2:$F$6001,$AA90)&amp;"")</f>
        <v/>
      </c>
      <c r="F90">
        <f>IF($AA90="","",INDEX('Per Line'!$G$2:$G$6001,$AA90)&amp;"")</f>
        <v/>
      </c>
      <c r="G90">
        <f>IF($AA90="","",INDEX('Per Line'!$I$2:$I$6001,$AA90)&amp;"")</f>
        <v/>
      </c>
      <c r="H90">
        <f>IF($AA90="","",INDEX('Per Line'!$J$2:$J$6001,$AA90)&amp;"")</f>
        <v/>
      </c>
      <c r="I90">
        <f>IF($AA90="","",INDEX('Per Line'!$K$2:$K$6001,$AA90)&amp;"")</f>
        <v/>
      </c>
      <c r="J90">
        <f>IF($AA90="","",INDEX('Per Line'!$L$2:$L$6001,$AA90))</f>
        <v/>
      </c>
      <c r="K90" s="7">
        <f>IF($AA90="","",J90*X90/100)</f>
        <v/>
      </c>
      <c r="L90" s="12" t="n"/>
      <c r="M90" s="11">
        <f>IF($AA90="","",INDEX('Per Line'!$N$2:$N$6001,$AA90))</f>
        <v/>
      </c>
      <c r="N90">
        <f>IF($AA90="","",Settings!$C$8)</f>
        <v/>
      </c>
      <c r="O90" s="7">
        <f>IF($AA90="","",SUMIFS('Per Line'!$T$2:$T$6001,'Per Line'!$C$2:$C$6001,$B90,'Per Line'!$AD$2:$AD$6001,1))</f>
        <v/>
      </c>
      <c r="P90" s="7">
        <f>IF($AA90="","",O90*N90)</f>
        <v/>
      </c>
      <c r="Q90">
        <f>IF($AA90="","",Settings!$C$7)</f>
        <v/>
      </c>
      <c r="R90" s="7">
        <f>IF($AA90="","",SUMIFS('Per Line'!$T$2:$T$6001,'Per Line'!$C$2:$C$6001,$B90,'Per Line'!$AC$2:$AC$6001,0,'Per Line'!$AD$2:$AD$6001,0))</f>
        <v/>
      </c>
      <c r="S90" s="7">
        <f>IF($AA90="","",R90*Q90)</f>
        <v/>
      </c>
      <c r="T90">
        <f>IF($AA90="","",Settings!$C$6)</f>
        <v/>
      </c>
      <c r="U90" s="7">
        <f>IF($AA90="","",SUMIFS('Per Line'!$T$2:$T$6001,'Per Line'!$C$2:$C$6001,$B90,'Per Line'!$AC$2:$AC$6001,1,'Per Line'!$AD$2:$AD$6001,0))</f>
        <v/>
      </c>
      <c r="V90" s="7">
        <f>IF($AA90="","",U90*T90)</f>
        <v/>
      </c>
      <c r="W90" s="7">
        <f>IF($AA90="","",V90+S90+P90)</f>
        <v/>
      </c>
      <c r="X90" s="7">
        <f>IF($AA90="","",Y90-W90)</f>
        <v/>
      </c>
      <c r="Y90" s="7">
        <f>IF($AA90="","",R90+U90+O90)</f>
        <v/>
      </c>
      <c r="Z90" s="7">
        <f>IF($AA90="","",Y90-W90-K90)</f>
        <v/>
      </c>
      <c r="AA90" s="13">
        <f>IF(ROWS($AA$2:$AA90)&lt;=MAX('Per Line'!$AB$2:$AB$6001),MATCH(ROWS($AA$2:$AA90),'Per Line'!$AB$2:$AB$6001,0),"")</f>
        <v/>
      </c>
    </row>
    <row r="91">
      <c r="A91" s="12" t="n"/>
      <c r="B91">
        <f>IF($AA91="","",INDEX('Per Line'!$C$2:$C$6001,$AA91)&amp;"")</f>
        <v/>
      </c>
      <c r="C91">
        <f>IF($AA91="","",INDEX('Per Line'!$B$2:$B$6001,$AA91)&amp;"")</f>
        <v/>
      </c>
      <c r="D91">
        <f>IF($AA91="","",INDEX('Per Line'!$A$2:$A$6001,$AA91)&amp;"")</f>
        <v/>
      </c>
      <c r="E91">
        <f>IF($AA91="","",INDEX('Per Line'!$F$2:$F$6001,$AA91)&amp;"")</f>
        <v/>
      </c>
      <c r="F91">
        <f>IF($AA91="","",INDEX('Per Line'!$G$2:$G$6001,$AA91)&amp;"")</f>
        <v/>
      </c>
      <c r="G91">
        <f>IF($AA91="","",INDEX('Per Line'!$I$2:$I$6001,$AA91)&amp;"")</f>
        <v/>
      </c>
      <c r="H91">
        <f>IF($AA91="","",INDEX('Per Line'!$J$2:$J$6001,$AA91)&amp;"")</f>
        <v/>
      </c>
      <c r="I91">
        <f>IF($AA91="","",INDEX('Per Line'!$K$2:$K$6001,$AA91)&amp;"")</f>
        <v/>
      </c>
      <c r="J91">
        <f>IF($AA91="","",INDEX('Per Line'!$L$2:$L$6001,$AA91))</f>
        <v/>
      </c>
      <c r="K91" s="7">
        <f>IF($AA91="","",J91*X91/100)</f>
        <v/>
      </c>
      <c r="L91" s="12" t="n"/>
      <c r="M91" s="11">
        <f>IF($AA91="","",INDEX('Per Line'!$N$2:$N$6001,$AA91))</f>
        <v/>
      </c>
      <c r="N91">
        <f>IF($AA91="","",Settings!$C$8)</f>
        <v/>
      </c>
      <c r="O91" s="7">
        <f>IF($AA91="","",SUMIFS('Per Line'!$T$2:$T$6001,'Per Line'!$C$2:$C$6001,$B91,'Per Line'!$AD$2:$AD$6001,1))</f>
        <v/>
      </c>
      <c r="P91" s="7">
        <f>IF($AA91="","",O91*N91)</f>
        <v/>
      </c>
      <c r="Q91">
        <f>IF($AA91="","",Settings!$C$7)</f>
        <v/>
      </c>
      <c r="R91" s="7">
        <f>IF($AA91="","",SUMIFS('Per Line'!$T$2:$T$6001,'Per Line'!$C$2:$C$6001,$B91,'Per Line'!$AC$2:$AC$6001,0,'Per Line'!$AD$2:$AD$6001,0))</f>
        <v/>
      </c>
      <c r="S91" s="7">
        <f>IF($AA91="","",R91*Q91)</f>
        <v/>
      </c>
      <c r="T91">
        <f>IF($AA91="","",Settings!$C$6)</f>
        <v/>
      </c>
      <c r="U91" s="7">
        <f>IF($AA91="","",SUMIFS('Per Line'!$T$2:$T$6001,'Per Line'!$C$2:$C$6001,$B91,'Per Line'!$AC$2:$AC$6001,1,'Per Line'!$AD$2:$AD$6001,0))</f>
        <v/>
      </c>
      <c r="V91" s="7">
        <f>IF($AA91="","",U91*T91)</f>
        <v/>
      </c>
      <c r="W91" s="7">
        <f>IF($AA91="","",V91+S91+P91)</f>
        <v/>
      </c>
      <c r="X91" s="7">
        <f>IF($AA91="","",Y91-W91)</f>
        <v/>
      </c>
      <c r="Y91" s="7">
        <f>IF($AA91="","",R91+U91+O91)</f>
        <v/>
      </c>
      <c r="Z91" s="7">
        <f>IF($AA91="","",Y91-W91-K91)</f>
        <v/>
      </c>
      <c r="AA91" s="13">
        <f>IF(ROWS($AA$2:$AA91)&lt;=MAX('Per Line'!$AB$2:$AB$6001),MATCH(ROWS($AA$2:$AA91),'Per Line'!$AB$2:$AB$6001,0),"")</f>
        <v/>
      </c>
    </row>
    <row r="92">
      <c r="A92" s="12" t="n"/>
      <c r="B92">
        <f>IF($AA92="","",INDEX('Per Line'!$C$2:$C$6001,$AA92)&amp;"")</f>
        <v/>
      </c>
      <c r="C92">
        <f>IF($AA92="","",INDEX('Per Line'!$B$2:$B$6001,$AA92)&amp;"")</f>
        <v/>
      </c>
      <c r="D92">
        <f>IF($AA92="","",INDEX('Per Line'!$A$2:$A$6001,$AA92)&amp;"")</f>
        <v/>
      </c>
      <c r="E92">
        <f>IF($AA92="","",INDEX('Per Line'!$F$2:$F$6001,$AA92)&amp;"")</f>
        <v/>
      </c>
      <c r="F92">
        <f>IF($AA92="","",INDEX('Per Line'!$G$2:$G$6001,$AA92)&amp;"")</f>
        <v/>
      </c>
      <c r="G92">
        <f>IF($AA92="","",INDEX('Per Line'!$I$2:$I$6001,$AA92)&amp;"")</f>
        <v/>
      </c>
      <c r="H92">
        <f>IF($AA92="","",INDEX('Per Line'!$J$2:$J$6001,$AA92)&amp;"")</f>
        <v/>
      </c>
      <c r="I92">
        <f>IF($AA92="","",INDEX('Per Line'!$K$2:$K$6001,$AA92)&amp;"")</f>
        <v/>
      </c>
      <c r="J92">
        <f>IF($AA92="","",INDEX('Per Line'!$L$2:$L$6001,$AA92))</f>
        <v/>
      </c>
      <c r="K92" s="7">
        <f>IF($AA92="","",J92*X92/100)</f>
        <v/>
      </c>
      <c r="L92" s="12" t="n"/>
      <c r="M92" s="11">
        <f>IF($AA92="","",INDEX('Per Line'!$N$2:$N$6001,$AA92))</f>
        <v/>
      </c>
      <c r="N92">
        <f>IF($AA92="","",Settings!$C$8)</f>
        <v/>
      </c>
      <c r="O92" s="7">
        <f>IF($AA92="","",SUMIFS('Per Line'!$T$2:$T$6001,'Per Line'!$C$2:$C$6001,$B92,'Per Line'!$AD$2:$AD$6001,1))</f>
        <v/>
      </c>
      <c r="P92" s="7">
        <f>IF($AA92="","",O92*N92)</f>
        <v/>
      </c>
      <c r="Q92">
        <f>IF($AA92="","",Settings!$C$7)</f>
        <v/>
      </c>
      <c r="R92" s="7">
        <f>IF($AA92="","",SUMIFS('Per Line'!$T$2:$T$6001,'Per Line'!$C$2:$C$6001,$B92,'Per Line'!$AC$2:$AC$6001,0,'Per Line'!$AD$2:$AD$6001,0))</f>
        <v/>
      </c>
      <c r="S92" s="7">
        <f>IF($AA92="","",R92*Q92)</f>
        <v/>
      </c>
      <c r="T92">
        <f>IF($AA92="","",Settings!$C$6)</f>
        <v/>
      </c>
      <c r="U92" s="7">
        <f>IF($AA92="","",SUMIFS('Per Line'!$T$2:$T$6001,'Per Line'!$C$2:$C$6001,$B92,'Per Line'!$AC$2:$AC$6001,1,'Per Line'!$AD$2:$AD$6001,0))</f>
        <v/>
      </c>
      <c r="V92" s="7">
        <f>IF($AA92="","",U92*T92)</f>
        <v/>
      </c>
      <c r="W92" s="7">
        <f>IF($AA92="","",V92+S92+P92)</f>
        <v/>
      </c>
      <c r="X92" s="7">
        <f>IF($AA92="","",Y92-W92)</f>
        <v/>
      </c>
      <c r="Y92" s="7">
        <f>IF($AA92="","",R92+U92+O92)</f>
        <v/>
      </c>
      <c r="Z92" s="7">
        <f>IF($AA92="","",Y92-W92-K92)</f>
        <v/>
      </c>
      <c r="AA92" s="13">
        <f>IF(ROWS($AA$2:$AA92)&lt;=MAX('Per Line'!$AB$2:$AB$6001),MATCH(ROWS($AA$2:$AA92),'Per Line'!$AB$2:$AB$6001,0),"")</f>
        <v/>
      </c>
    </row>
    <row r="93">
      <c r="A93" s="12" t="n"/>
      <c r="B93">
        <f>IF($AA93="","",INDEX('Per Line'!$C$2:$C$6001,$AA93)&amp;"")</f>
        <v/>
      </c>
      <c r="C93">
        <f>IF($AA93="","",INDEX('Per Line'!$B$2:$B$6001,$AA93)&amp;"")</f>
        <v/>
      </c>
      <c r="D93">
        <f>IF($AA93="","",INDEX('Per Line'!$A$2:$A$6001,$AA93)&amp;"")</f>
        <v/>
      </c>
      <c r="E93">
        <f>IF($AA93="","",INDEX('Per Line'!$F$2:$F$6001,$AA93)&amp;"")</f>
        <v/>
      </c>
      <c r="F93">
        <f>IF($AA93="","",INDEX('Per Line'!$G$2:$G$6001,$AA93)&amp;"")</f>
        <v/>
      </c>
      <c r="G93">
        <f>IF($AA93="","",INDEX('Per Line'!$I$2:$I$6001,$AA93)&amp;"")</f>
        <v/>
      </c>
      <c r="H93">
        <f>IF($AA93="","",INDEX('Per Line'!$J$2:$J$6001,$AA93)&amp;"")</f>
        <v/>
      </c>
      <c r="I93">
        <f>IF($AA93="","",INDEX('Per Line'!$K$2:$K$6001,$AA93)&amp;"")</f>
        <v/>
      </c>
      <c r="J93">
        <f>IF($AA93="","",INDEX('Per Line'!$L$2:$L$6001,$AA93))</f>
        <v/>
      </c>
      <c r="K93" s="7">
        <f>IF($AA93="","",J93*X93/100)</f>
        <v/>
      </c>
      <c r="L93" s="12" t="n"/>
      <c r="M93" s="11">
        <f>IF($AA93="","",INDEX('Per Line'!$N$2:$N$6001,$AA93))</f>
        <v/>
      </c>
      <c r="N93">
        <f>IF($AA93="","",Settings!$C$8)</f>
        <v/>
      </c>
      <c r="O93" s="7">
        <f>IF($AA93="","",SUMIFS('Per Line'!$T$2:$T$6001,'Per Line'!$C$2:$C$6001,$B93,'Per Line'!$AD$2:$AD$6001,1))</f>
        <v/>
      </c>
      <c r="P93" s="7">
        <f>IF($AA93="","",O93*N93)</f>
        <v/>
      </c>
      <c r="Q93">
        <f>IF($AA93="","",Settings!$C$7)</f>
        <v/>
      </c>
      <c r="R93" s="7">
        <f>IF($AA93="","",SUMIFS('Per Line'!$T$2:$T$6001,'Per Line'!$C$2:$C$6001,$B93,'Per Line'!$AC$2:$AC$6001,0,'Per Line'!$AD$2:$AD$6001,0))</f>
        <v/>
      </c>
      <c r="S93" s="7">
        <f>IF($AA93="","",R93*Q93)</f>
        <v/>
      </c>
      <c r="T93">
        <f>IF($AA93="","",Settings!$C$6)</f>
        <v/>
      </c>
      <c r="U93" s="7">
        <f>IF($AA93="","",SUMIFS('Per Line'!$T$2:$T$6001,'Per Line'!$C$2:$C$6001,$B93,'Per Line'!$AC$2:$AC$6001,1,'Per Line'!$AD$2:$AD$6001,0))</f>
        <v/>
      </c>
      <c r="V93" s="7">
        <f>IF($AA93="","",U93*T93)</f>
        <v/>
      </c>
      <c r="W93" s="7">
        <f>IF($AA93="","",V93+S93+P93)</f>
        <v/>
      </c>
      <c r="X93" s="7">
        <f>IF($AA93="","",Y93-W93)</f>
        <v/>
      </c>
      <c r="Y93" s="7">
        <f>IF($AA93="","",R93+U93+O93)</f>
        <v/>
      </c>
      <c r="Z93" s="7">
        <f>IF($AA93="","",Y93-W93-K93)</f>
        <v/>
      </c>
      <c r="AA93" s="13">
        <f>IF(ROWS($AA$2:$AA93)&lt;=MAX('Per Line'!$AB$2:$AB$6001),MATCH(ROWS($AA$2:$AA93),'Per Line'!$AB$2:$AB$6001,0),"")</f>
        <v/>
      </c>
    </row>
    <row r="94">
      <c r="A94" s="12" t="n"/>
      <c r="B94">
        <f>IF($AA94="","",INDEX('Per Line'!$C$2:$C$6001,$AA94)&amp;"")</f>
        <v/>
      </c>
      <c r="C94">
        <f>IF($AA94="","",INDEX('Per Line'!$B$2:$B$6001,$AA94)&amp;"")</f>
        <v/>
      </c>
      <c r="D94">
        <f>IF($AA94="","",INDEX('Per Line'!$A$2:$A$6001,$AA94)&amp;"")</f>
        <v/>
      </c>
      <c r="E94">
        <f>IF($AA94="","",INDEX('Per Line'!$F$2:$F$6001,$AA94)&amp;"")</f>
        <v/>
      </c>
      <c r="F94">
        <f>IF($AA94="","",INDEX('Per Line'!$G$2:$G$6001,$AA94)&amp;"")</f>
        <v/>
      </c>
      <c r="G94">
        <f>IF($AA94="","",INDEX('Per Line'!$I$2:$I$6001,$AA94)&amp;"")</f>
        <v/>
      </c>
      <c r="H94">
        <f>IF($AA94="","",INDEX('Per Line'!$J$2:$J$6001,$AA94)&amp;"")</f>
        <v/>
      </c>
      <c r="I94">
        <f>IF($AA94="","",INDEX('Per Line'!$K$2:$K$6001,$AA94)&amp;"")</f>
        <v/>
      </c>
      <c r="J94">
        <f>IF($AA94="","",INDEX('Per Line'!$L$2:$L$6001,$AA94))</f>
        <v/>
      </c>
      <c r="K94" s="7">
        <f>IF($AA94="","",J94*X94/100)</f>
        <v/>
      </c>
      <c r="L94" s="12" t="n"/>
      <c r="M94" s="11">
        <f>IF($AA94="","",INDEX('Per Line'!$N$2:$N$6001,$AA94))</f>
        <v/>
      </c>
      <c r="N94">
        <f>IF($AA94="","",Settings!$C$8)</f>
        <v/>
      </c>
      <c r="O94" s="7">
        <f>IF($AA94="","",SUMIFS('Per Line'!$T$2:$T$6001,'Per Line'!$C$2:$C$6001,$B94,'Per Line'!$AD$2:$AD$6001,1))</f>
        <v/>
      </c>
      <c r="P94" s="7">
        <f>IF($AA94="","",O94*N94)</f>
        <v/>
      </c>
      <c r="Q94">
        <f>IF($AA94="","",Settings!$C$7)</f>
        <v/>
      </c>
      <c r="R94" s="7">
        <f>IF($AA94="","",SUMIFS('Per Line'!$T$2:$T$6001,'Per Line'!$C$2:$C$6001,$B94,'Per Line'!$AC$2:$AC$6001,0,'Per Line'!$AD$2:$AD$6001,0))</f>
        <v/>
      </c>
      <c r="S94" s="7">
        <f>IF($AA94="","",R94*Q94)</f>
        <v/>
      </c>
      <c r="T94">
        <f>IF($AA94="","",Settings!$C$6)</f>
        <v/>
      </c>
      <c r="U94" s="7">
        <f>IF($AA94="","",SUMIFS('Per Line'!$T$2:$T$6001,'Per Line'!$C$2:$C$6001,$B94,'Per Line'!$AC$2:$AC$6001,1,'Per Line'!$AD$2:$AD$6001,0))</f>
        <v/>
      </c>
      <c r="V94" s="7">
        <f>IF($AA94="","",U94*T94)</f>
        <v/>
      </c>
      <c r="W94" s="7">
        <f>IF($AA94="","",V94+S94+P94)</f>
        <v/>
      </c>
      <c r="X94" s="7">
        <f>IF($AA94="","",Y94-W94)</f>
        <v/>
      </c>
      <c r="Y94" s="7">
        <f>IF($AA94="","",R94+U94+O94)</f>
        <v/>
      </c>
      <c r="Z94" s="7">
        <f>IF($AA94="","",Y94-W94-K94)</f>
        <v/>
      </c>
      <c r="AA94" s="13">
        <f>IF(ROWS($AA$2:$AA94)&lt;=MAX('Per Line'!$AB$2:$AB$6001),MATCH(ROWS($AA$2:$AA94),'Per Line'!$AB$2:$AB$6001,0),"")</f>
        <v/>
      </c>
    </row>
    <row r="95">
      <c r="A95" s="12" t="n"/>
      <c r="B95">
        <f>IF($AA95="","",INDEX('Per Line'!$C$2:$C$6001,$AA95)&amp;"")</f>
        <v/>
      </c>
      <c r="C95">
        <f>IF($AA95="","",INDEX('Per Line'!$B$2:$B$6001,$AA95)&amp;"")</f>
        <v/>
      </c>
      <c r="D95">
        <f>IF($AA95="","",INDEX('Per Line'!$A$2:$A$6001,$AA95)&amp;"")</f>
        <v/>
      </c>
      <c r="E95">
        <f>IF($AA95="","",INDEX('Per Line'!$F$2:$F$6001,$AA95)&amp;"")</f>
        <v/>
      </c>
      <c r="F95">
        <f>IF($AA95="","",INDEX('Per Line'!$G$2:$G$6001,$AA95)&amp;"")</f>
        <v/>
      </c>
      <c r="G95">
        <f>IF($AA95="","",INDEX('Per Line'!$I$2:$I$6001,$AA95)&amp;"")</f>
        <v/>
      </c>
      <c r="H95">
        <f>IF($AA95="","",INDEX('Per Line'!$J$2:$J$6001,$AA95)&amp;"")</f>
        <v/>
      </c>
      <c r="I95">
        <f>IF($AA95="","",INDEX('Per Line'!$K$2:$K$6001,$AA95)&amp;"")</f>
        <v/>
      </c>
      <c r="J95">
        <f>IF($AA95="","",INDEX('Per Line'!$L$2:$L$6001,$AA95))</f>
        <v/>
      </c>
      <c r="K95" s="7">
        <f>IF($AA95="","",J95*X95/100)</f>
        <v/>
      </c>
      <c r="L95" s="12" t="n"/>
      <c r="M95" s="11">
        <f>IF($AA95="","",INDEX('Per Line'!$N$2:$N$6001,$AA95))</f>
        <v/>
      </c>
      <c r="N95">
        <f>IF($AA95="","",Settings!$C$8)</f>
        <v/>
      </c>
      <c r="O95" s="7">
        <f>IF($AA95="","",SUMIFS('Per Line'!$T$2:$T$6001,'Per Line'!$C$2:$C$6001,$B95,'Per Line'!$AD$2:$AD$6001,1))</f>
        <v/>
      </c>
      <c r="P95" s="7">
        <f>IF($AA95="","",O95*N95)</f>
        <v/>
      </c>
      <c r="Q95">
        <f>IF($AA95="","",Settings!$C$7)</f>
        <v/>
      </c>
      <c r="R95" s="7">
        <f>IF($AA95="","",SUMIFS('Per Line'!$T$2:$T$6001,'Per Line'!$C$2:$C$6001,$B95,'Per Line'!$AC$2:$AC$6001,0,'Per Line'!$AD$2:$AD$6001,0))</f>
        <v/>
      </c>
      <c r="S95" s="7">
        <f>IF($AA95="","",R95*Q95)</f>
        <v/>
      </c>
      <c r="T95">
        <f>IF($AA95="","",Settings!$C$6)</f>
        <v/>
      </c>
      <c r="U95" s="7">
        <f>IF($AA95="","",SUMIFS('Per Line'!$T$2:$T$6001,'Per Line'!$C$2:$C$6001,$B95,'Per Line'!$AC$2:$AC$6001,1,'Per Line'!$AD$2:$AD$6001,0))</f>
        <v/>
      </c>
      <c r="V95" s="7">
        <f>IF($AA95="","",U95*T95)</f>
        <v/>
      </c>
      <c r="W95" s="7">
        <f>IF($AA95="","",V95+S95+P95)</f>
        <v/>
      </c>
      <c r="X95" s="7">
        <f>IF($AA95="","",Y95-W95)</f>
        <v/>
      </c>
      <c r="Y95" s="7">
        <f>IF($AA95="","",R95+U95+O95)</f>
        <v/>
      </c>
      <c r="Z95" s="7">
        <f>IF($AA95="","",Y95-W95-K95)</f>
        <v/>
      </c>
      <c r="AA95" s="13">
        <f>IF(ROWS($AA$2:$AA95)&lt;=MAX('Per Line'!$AB$2:$AB$6001),MATCH(ROWS($AA$2:$AA95),'Per Line'!$AB$2:$AB$6001,0),"")</f>
        <v/>
      </c>
    </row>
    <row r="96">
      <c r="A96" s="12" t="n"/>
      <c r="B96">
        <f>IF($AA96="","",INDEX('Per Line'!$C$2:$C$6001,$AA96)&amp;"")</f>
        <v/>
      </c>
      <c r="C96">
        <f>IF($AA96="","",INDEX('Per Line'!$B$2:$B$6001,$AA96)&amp;"")</f>
        <v/>
      </c>
      <c r="D96">
        <f>IF($AA96="","",INDEX('Per Line'!$A$2:$A$6001,$AA96)&amp;"")</f>
        <v/>
      </c>
      <c r="E96">
        <f>IF($AA96="","",INDEX('Per Line'!$F$2:$F$6001,$AA96)&amp;"")</f>
        <v/>
      </c>
      <c r="F96">
        <f>IF($AA96="","",INDEX('Per Line'!$G$2:$G$6001,$AA96)&amp;"")</f>
        <v/>
      </c>
      <c r="G96">
        <f>IF($AA96="","",INDEX('Per Line'!$I$2:$I$6001,$AA96)&amp;"")</f>
        <v/>
      </c>
      <c r="H96">
        <f>IF($AA96="","",INDEX('Per Line'!$J$2:$J$6001,$AA96)&amp;"")</f>
        <v/>
      </c>
      <c r="I96">
        <f>IF($AA96="","",INDEX('Per Line'!$K$2:$K$6001,$AA96)&amp;"")</f>
        <v/>
      </c>
      <c r="J96">
        <f>IF($AA96="","",INDEX('Per Line'!$L$2:$L$6001,$AA96))</f>
        <v/>
      </c>
      <c r="K96" s="7">
        <f>IF($AA96="","",J96*X96/100)</f>
        <v/>
      </c>
      <c r="L96" s="12" t="n"/>
      <c r="M96" s="11">
        <f>IF($AA96="","",INDEX('Per Line'!$N$2:$N$6001,$AA96))</f>
        <v/>
      </c>
      <c r="N96">
        <f>IF($AA96="","",Settings!$C$8)</f>
        <v/>
      </c>
      <c r="O96" s="7">
        <f>IF($AA96="","",SUMIFS('Per Line'!$T$2:$T$6001,'Per Line'!$C$2:$C$6001,$B96,'Per Line'!$AD$2:$AD$6001,1))</f>
        <v/>
      </c>
      <c r="P96" s="7">
        <f>IF($AA96="","",O96*N96)</f>
        <v/>
      </c>
      <c r="Q96">
        <f>IF($AA96="","",Settings!$C$7)</f>
        <v/>
      </c>
      <c r="R96" s="7">
        <f>IF($AA96="","",SUMIFS('Per Line'!$T$2:$T$6001,'Per Line'!$C$2:$C$6001,$B96,'Per Line'!$AC$2:$AC$6001,0,'Per Line'!$AD$2:$AD$6001,0))</f>
        <v/>
      </c>
      <c r="S96" s="7">
        <f>IF($AA96="","",R96*Q96)</f>
        <v/>
      </c>
      <c r="T96">
        <f>IF($AA96="","",Settings!$C$6)</f>
        <v/>
      </c>
      <c r="U96" s="7">
        <f>IF($AA96="","",SUMIFS('Per Line'!$T$2:$T$6001,'Per Line'!$C$2:$C$6001,$B96,'Per Line'!$AC$2:$AC$6001,1,'Per Line'!$AD$2:$AD$6001,0))</f>
        <v/>
      </c>
      <c r="V96" s="7">
        <f>IF($AA96="","",U96*T96)</f>
        <v/>
      </c>
      <c r="W96" s="7">
        <f>IF($AA96="","",V96+S96+P96)</f>
        <v/>
      </c>
      <c r="X96" s="7">
        <f>IF($AA96="","",Y96-W96)</f>
        <v/>
      </c>
      <c r="Y96" s="7">
        <f>IF($AA96="","",R96+U96+O96)</f>
        <v/>
      </c>
      <c r="Z96" s="7">
        <f>IF($AA96="","",Y96-W96-K96)</f>
        <v/>
      </c>
      <c r="AA96" s="13">
        <f>IF(ROWS($AA$2:$AA96)&lt;=MAX('Per Line'!$AB$2:$AB$6001),MATCH(ROWS($AA$2:$AA96),'Per Line'!$AB$2:$AB$6001,0),"")</f>
        <v/>
      </c>
    </row>
    <row r="97">
      <c r="A97" s="12" t="n"/>
      <c r="B97">
        <f>IF($AA97="","",INDEX('Per Line'!$C$2:$C$6001,$AA97)&amp;"")</f>
        <v/>
      </c>
      <c r="C97">
        <f>IF($AA97="","",INDEX('Per Line'!$B$2:$B$6001,$AA97)&amp;"")</f>
        <v/>
      </c>
      <c r="D97">
        <f>IF($AA97="","",INDEX('Per Line'!$A$2:$A$6001,$AA97)&amp;"")</f>
        <v/>
      </c>
      <c r="E97">
        <f>IF($AA97="","",INDEX('Per Line'!$F$2:$F$6001,$AA97)&amp;"")</f>
        <v/>
      </c>
      <c r="F97">
        <f>IF($AA97="","",INDEX('Per Line'!$G$2:$G$6001,$AA97)&amp;"")</f>
        <v/>
      </c>
      <c r="G97">
        <f>IF($AA97="","",INDEX('Per Line'!$I$2:$I$6001,$AA97)&amp;"")</f>
        <v/>
      </c>
      <c r="H97">
        <f>IF($AA97="","",INDEX('Per Line'!$J$2:$J$6001,$AA97)&amp;"")</f>
        <v/>
      </c>
      <c r="I97">
        <f>IF($AA97="","",INDEX('Per Line'!$K$2:$K$6001,$AA97)&amp;"")</f>
        <v/>
      </c>
      <c r="J97">
        <f>IF($AA97="","",INDEX('Per Line'!$L$2:$L$6001,$AA97))</f>
        <v/>
      </c>
      <c r="K97" s="7">
        <f>IF($AA97="","",J97*X97/100)</f>
        <v/>
      </c>
      <c r="L97" s="12" t="n"/>
      <c r="M97" s="11">
        <f>IF($AA97="","",INDEX('Per Line'!$N$2:$N$6001,$AA97))</f>
        <v/>
      </c>
      <c r="N97">
        <f>IF($AA97="","",Settings!$C$8)</f>
        <v/>
      </c>
      <c r="O97" s="7">
        <f>IF($AA97="","",SUMIFS('Per Line'!$T$2:$T$6001,'Per Line'!$C$2:$C$6001,$B97,'Per Line'!$AD$2:$AD$6001,1))</f>
        <v/>
      </c>
      <c r="P97" s="7">
        <f>IF($AA97="","",O97*N97)</f>
        <v/>
      </c>
      <c r="Q97">
        <f>IF($AA97="","",Settings!$C$7)</f>
        <v/>
      </c>
      <c r="R97" s="7">
        <f>IF($AA97="","",SUMIFS('Per Line'!$T$2:$T$6001,'Per Line'!$C$2:$C$6001,$B97,'Per Line'!$AC$2:$AC$6001,0,'Per Line'!$AD$2:$AD$6001,0))</f>
        <v/>
      </c>
      <c r="S97" s="7">
        <f>IF($AA97="","",R97*Q97)</f>
        <v/>
      </c>
      <c r="T97">
        <f>IF($AA97="","",Settings!$C$6)</f>
        <v/>
      </c>
      <c r="U97" s="7">
        <f>IF($AA97="","",SUMIFS('Per Line'!$T$2:$T$6001,'Per Line'!$C$2:$C$6001,$B97,'Per Line'!$AC$2:$AC$6001,1,'Per Line'!$AD$2:$AD$6001,0))</f>
        <v/>
      </c>
      <c r="V97" s="7">
        <f>IF($AA97="","",U97*T97)</f>
        <v/>
      </c>
      <c r="W97" s="7">
        <f>IF($AA97="","",V97+S97+P97)</f>
        <v/>
      </c>
      <c r="X97" s="7">
        <f>IF($AA97="","",Y97-W97)</f>
        <v/>
      </c>
      <c r="Y97" s="7">
        <f>IF($AA97="","",R97+U97+O97)</f>
        <v/>
      </c>
      <c r="Z97" s="7">
        <f>IF($AA97="","",Y97-W97-K97)</f>
        <v/>
      </c>
      <c r="AA97" s="13">
        <f>IF(ROWS($AA$2:$AA97)&lt;=MAX('Per Line'!$AB$2:$AB$6001),MATCH(ROWS($AA$2:$AA97),'Per Line'!$AB$2:$AB$6001,0),"")</f>
        <v/>
      </c>
    </row>
    <row r="98">
      <c r="A98" s="12" t="n"/>
      <c r="B98">
        <f>IF($AA98="","",INDEX('Per Line'!$C$2:$C$6001,$AA98)&amp;"")</f>
        <v/>
      </c>
      <c r="C98">
        <f>IF($AA98="","",INDEX('Per Line'!$B$2:$B$6001,$AA98)&amp;"")</f>
        <v/>
      </c>
      <c r="D98">
        <f>IF($AA98="","",INDEX('Per Line'!$A$2:$A$6001,$AA98)&amp;"")</f>
        <v/>
      </c>
      <c r="E98">
        <f>IF($AA98="","",INDEX('Per Line'!$F$2:$F$6001,$AA98)&amp;"")</f>
        <v/>
      </c>
      <c r="F98">
        <f>IF($AA98="","",INDEX('Per Line'!$G$2:$G$6001,$AA98)&amp;"")</f>
        <v/>
      </c>
      <c r="G98">
        <f>IF($AA98="","",INDEX('Per Line'!$I$2:$I$6001,$AA98)&amp;"")</f>
        <v/>
      </c>
      <c r="H98">
        <f>IF($AA98="","",INDEX('Per Line'!$J$2:$J$6001,$AA98)&amp;"")</f>
        <v/>
      </c>
      <c r="I98">
        <f>IF($AA98="","",INDEX('Per Line'!$K$2:$K$6001,$AA98)&amp;"")</f>
        <v/>
      </c>
      <c r="J98">
        <f>IF($AA98="","",INDEX('Per Line'!$L$2:$L$6001,$AA98))</f>
        <v/>
      </c>
      <c r="K98" s="7">
        <f>IF($AA98="","",J98*X98/100)</f>
        <v/>
      </c>
      <c r="L98" s="12" t="n"/>
      <c r="M98" s="11">
        <f>IF($AA98="","",INDEX('Per Line'!$N$2:$N$6001,$AA98))</f>
        <v/>
      </c>
      <c r="N98">
        <f>IF($AA98="","",Settings!$C$8)</f>
        <v/>
      </c>
      <c r="O98" s="7">
        <f>IF($AA98="","",SUMIFS('Per Line'!$T$2:$T$6001,'Per Line'!$C$2:$C$6001,$B98,'Per Line'!$AD$2:$AD$6001,1))</f>
        <v/>
      </c>
      <c r="P98" s="7">
        <f>IF($AA98="","",O98*N98)</f>
        <v/>
      </c>
      <c r="Q98">
        <f>IF($AA98="","",Settings!$C$7)</f>
        <v/>
      </c>
      <c r="R98" s="7">
        <f>IF($AA98="","",SUMIFS('Per Line'!$T$2:$T$6001,'Per Line'!$C$2:$C$6001,$B98,'Per Line'!$AC$2:$AC$6001,0,'Per Line'!$AD$2:$AD$6001,0))</f>
        <v/>
      </c>
      <c r="S98" s="7">
        <f>IF($AA98="","",R98*Q98)</f>
        <v/>
      </c>
      <c r="T98">
        <f>IF($AA98="","",Settings!$C$6)</f>
        <v/>
      </c>
      <c r="U98" s="7">
        <f>IF($AA98="","",SUMIFS('Per Line'!$T$2:$T$6001,'Per Line'!$C$2:$C$6001,$B98,'Per Line'!$AC$2:$AC$6001,1,'Per Line'!$AD$2:$AD$6001,0))</f>
        <v/>
      </c>
      <c r="V98" s="7">
        <f>IF($AA98="","",U98*T98)</f>
        <v/>
      </c>
      <c r="W98" s="7">
        <f>IF($AA98="","",V98+S98+P98)</f>
        <v/>
      </c>
      <c r="X98" s="7">
        <f>IF($AA98="","",Y98-W98)</f>
        <v/>
      </c>
      <c r="Y98" s="7">
        <f>IF($AA98="","",R98+U98+O98)</f>
        <v/>
      </c>
      <c r="Z98" s="7">
        <f>IF($AA98="","",Y98-W98-K98)</f>
        <v/>
      </c>
      <c r="AA98" s="13">
        <f>IF(ROWS($AA$2:$AA98)&lt;=MAX('Per Line'!$AB$2:$AB$6001),MATCH(ROWS($AA$2:$AA98),'Per Line'!$AB$2:$AB$6001,0),"")</f>
        <v/>
      </c>
    </row>
    <row r="99">
      <c r="A99" s="12" t="n"/>
      <c r="B99">
        <f>IF($AA99="","",INDEX('Per Line'!$C$2:$C$6001,$AA99)&amp;"")</f>
        <v/>
      </c>
      <c r="C99">
        <f>IF($AA99="","",INDEX('Per Line'!$B$2:$B$6001,$AA99)&amp;"")</f>
        <v/>
      </c>
      <c r="D99">
        <f>IF($AA99="","",INDEX('Per Line'!$A$2:$A$6001,$AA99)&amp;"")</f>
        <v/>
      </c>
      <c r="E99">
        <f>IF($AA99="","",INDEX('Per Line'!$F$2:$F$6001,$AA99)&amp;"")</f>
        <v/>
      </c>
      <c r="F99">
        <f>IF($AA99="","",INDEX('Per Line'!$G$2:$G$6001,$AA99)&amp;"")</f>
        <v/>
      </c>
      <c r="G99">
        <f>IF($AA99="","",INDEX('Per Line'!$I$2:$I$6001,$AA99)&amp;"")</f>
        <v/>
      </c>
      <c r="H99">
        <f>IF($AA99="","",INDEX('Per Line'!$J$2:$J$6001,$AA99)&amp;"")</f>
        <v/>
      </c>
      <c r="I99">
        <f>IF($AA99="","",INDEX('Per Line'!$K$2:$K$6001,$AA99)&amp;"")</f>
        <v/>
      </c>
      <c r="J99">
        <f>IF($AA99="","",INDEX('Per Line'!$L$2:$L$6001,$AA99))</f>
        <v/>
      </c>
      <c r="K99" s="7">
        <f>IF($AA99="","",J99*X99/100)</f>
        <v/>
      </c>
      <c r="L99" s="12" t="n"/>
      <c r="M99" s="11">
        <f>IF($AA99="","",INDEX('Per Line'!$N$2:$N$6001,$AA99))</f>
        <v/>
      </c>
      <c r="N99">
        <f>IF($AA99="","",Settings!$C$8)</f>
        <v/>
      </c>
      <c r="O99" s="7">
        <f>IF($AA99="","",SUMIFS('Per Line'!$T$2:$T$6001,'Per Line'!$C$2:$C$6001,$B99,'Per Line'!$AD$2:$AD$6001,1))</f>
        <v/>
      </c>
      <c r="P99" s="7">
        <f>IF($AA99="","",O99*N99)</f>
        <v/>
      </c>
      <c r="Q99">
        <f>IF($AA99="","",Settings!$C$7)</f>
        <v/>
      </c>
      <c r="R99" s="7">
        <f>IF($AA99="","",SUMIFS('Per Line'!$T$2:$T$6001,'Per Line'!$C$2:$C$6001,$B99,'Per Line'!$AC$2:$AC$6001,0,'Per Line'!$AD$2:$AD$6001,0))</f>
        <v/>
      </c>
      <c r="S99" s="7">
        <f>IF($AA99="","",R99*Q99)</f>
        <v/>
      </c>
      <c r="T99">
        <f>IF($AA99="","",Settings!$C$6)</f>
        <v/>
      </c>
      <c r="U99" s="7">
        <f>IF($AA99="","",SUMIFS('Per Line'!$T$2:$T$6001,'Per Line'!$C$2:$C$6001,$B99,'Per Line'!$AC$2:$AC$6001,1,'Per Line'!$AD$2:$AD$6001,0))</f>
        <v/>
      </c>
      <c r="V99" s="7">
        <f>IF($AA99="","",U99*T99)</f>
        <v/>
      </c>
      <c r="W99" s="7">
        <f>IF($AA99="","",V99+S99+P99)</f>
        <v/>
      </c>
      <c r="X99" s="7">
        <f>IF($AA99="","",Y99-W99)</f>
        <v/>
      </c>
      <c r="Y99" s="7">
        <f>IF($AA99="","",R99+U99+O99)</f>
        <v/>
      </c>
      <c r="Z99" s="7">
        <f>IF($AA99="","",Y99-W99-K99)</f>
        <v/>
      </c>
      <c r="AA99" s="13">
        <f>IF(ROWS($AA$2:$AA99)&lt;=MAX('Per Line'!$AB$2:$AB$6001),MATCH(ROWS($AA$2:$AA99),'Per Line'!$AB$2:$AB$6001,0),"")</f>
        <v/>
      </c>
    </row>
    <row r="100">
      <c r="A100" s="12" t="n"/>
      <c r="B100">
        <f>IF($AA100="","",INDEX('Per Line'!$C$2:$C$6001,$AA100)&amp;"")</f>
        <v/>
      </c>
      <c r="C100">
        <f>IF($AA100="","",INDEX('Per Line'!$B$2:$B$6001,$AA100)&amp;"")</f>
        <v/>
      </c>
      <c r="D100">
        <f>IF($AA100="","",INDEX('Per Line'!$A$2:$A$6001,$AA100)&amp;"")</f>
        <v/>
      </c>
      <c r="E100">
        <f>IF($AA100="","",INDEX('Per Line'!$F$2:$F$6001,$AA100)&amp;"")</f>
        <v/>
      </c>
      <c r="F100">
        <f>IF($AA100="","",INDEX('Per Line'!$G$2:$G$6001,$AA100)&amp;"")</f>
        <v/>
      </c>
      <c r="G100">
        <f>IF($AA100="","",INDEX('Per Line'!$I$2:$I$6001,$AA100)&amp;"")</f>
        <v/>
      </c>
      <c r="H100">
        <f>IF($AA100="","",INDEX('Per Line'!$J$2:$J$6001,$AA100)&amp;"")</f>
        <v/>
      </c>
      <c r="I100">
        <f>IF($AA100="","",INDEX('Per Line'!$K$2:$K$6001,$AA100)&amp;"")</f>
        <v/>
      </c>
      <c r="J100">
        <f>IF($AA100="","",INDEX('Per Line'!$L$2:$L$6001,$AA100))</f>
        <v/>
      </c>
      <c r="K100" s="7">
        <f>IF($AA100="","",J100*X100/100)</f>
        <v/>
      </c>
      <c r="L100" s="12" t="n"/>
      <c r="M100" s="11">
        <f>IF($AA100="","",INDEX('Per Line'!$N$2:$N$6001,$AA100))</f>
        <v/>
      </c>
      <c r="N100">
        <f>IF($AA100="","",Settings!$C$8)</f>
        <v/>
      </c>
      <c r="O100" s="7">
        <f>IF($AA100="","",SUMIFS('Per Line'!$T$2:$T$6001,'Per Line'!$C$2:$C$6001,$B100,'Per Line'!$AD$2:$AD$6001,1))</f>
        <v/>
      </c>
      <c r="P100" s="7">
        <f>IF($AA100="","",O100*N100)</f>
        <v/>
      </c>
      <c r="Q100">
        <f>IF($AA100="","",Settings!$C$7)</f>
        <v/>
      </c>
      <c r="R100" s="7">
        <f>IF($AA100="","",SUMIFS('Per Line'!$T$2:$T$6001,'Per Line'!$C$2:$C$6001,$B100,'Per Line'!$AC$2:$AC$6001,0,'Per Line'!$AD$2:$AD$6001,0))</f>
        <v/>
      </c>
      <c r="S100" s="7">
        <f>IF($AA100="","",R100*Q100)</f>
        <v/>
      </c>
      <c r="T100">
        <f>IF($AA100="","",Settings!$C$6)</f>
        <v/>
      </c>
      <c r="U100" s="7">
        <f>IF($AA100="","",SUMIFS('Per Line'!$T$2:$T$6001,'Per Line'!$C$2:$C$6001,$B100,'Per Line'!$AC$2:$AC$6001,1,'Per Line'!$AD$2:$AD$6001,0))</f>
        <v/>
      </c>
      <c r="V100" s="7">
        <f>IF($AA100="","",U100*T100)</f>
        <v/>
      </c>
      <c r="W100" s="7">
        <f>IF($AA100="","",V100+S100+P100)</f>
        <v/>
      </c>
      <c r="X100" s="7">
        <f>IF($AA100="","",Y100-W100)</f>
        <v/>
      </c>
      <c r="Y100" s="7">
        <f>IF($AA100="","",R100+U100+O100)</f>
        <v/>
      </c>
      <c r="Z100" s="7">
        <f>IF($AA100="","",Y100-W100-K100)</f>
        <v/>
      </c>
      <c r="AA100" s="13">
        <f>IF(ROWS($AA$2:$AA100)&lt;=MAX('Per Line'!$AB$2:$AB$6001),MATCH(ROWS($AA$2:$AA100),'Per Line'!$AB$2:$AB$6001,0),"")</f>
        <v/>
      </c>
    </row>
    <row r="101">
      <c r="A101" s="12" t="n"/>
      <c r="B101">
        <f>IF($AA101="","",INDEX('Per Line'!$C$2:$C$6001,$AA101)&amp;"")</f>
        <v/>
      </c>
      <c r="C101">
        <f>IF($AA101="","",INDEX('Per Line'!$B$2:$B$6001,$AA101)&amp;"")</f>
        <v/>
      </c>
      <c r="D101">
        <f>IF($AA101="","",INDEX('Per Line'!$A$2:$A$6001,$AA101)&amp;"")</f>
        <v/>
      </c>
      <c r="E101">
        <f>IF($AA101="","",INDEX('Per Line'!$F$2:$F$6001,$AA101)&amp;"")</f>
        <v/>
      </c>
      <c r="F101">
        <f>IF($AA101="","",INDEX('Per Line'!$G$2:$G$6001,$AA101)&amp;"")</f>
        <v/>
      </c>
      <c r="G101">
        <f>IF($AA101="","",INDEX('Per Line'!$I$2:$I$6001,$AA101)&amp;"")</f>
        <v/>
      </c>
      <c r="H101">
        <f>IF($AA101="","",INDEX('Per Line'!$J$2:$J$6001,$AA101)&amp;"")</f>
        <v/>
      </c>
      <c r="I101">
        <f>IF($AA101="","",INDEX('Per Line'!$K$2:$K$6001,$AA101)&amp;"")</f>
        <v/>
      </c>
      <c r="J101">
        <f>IF($AA101="","",INDEX('Per Line'!$L$2:$L$6001,$AA101))</f>
        <v/>
      </c>
      <c r="K101" s="7">
        <f>IF($AA101="","",J101*X101/100)</f>
        <v/>
      </c>
      <c r="L101" s="12" t="n"/>
      <c r="M101" s="11">
        <f>IF($AA101="","",INDEX('Per Line'!$N$2:$N$6001,$AA101))</f>
        <v/>
      </c>
      <c r="N101">
        <f>IF($AA101="","",Settings!$C$8)</f>
        <v/>
      </c>
      <c r="O101" s="7">
        <f>IF($AA101="","",SUMIFS('Per Line'!$T$2:$T$6001,'Per Line'!$C$2:$C$6001,$B101,'Per Line'!$AD$2:$AD$6001,1))</f>
        <v/>
      </c>
      <c r="P101" s="7">
        <f>IF($AA101="","",O101*N101)</f>
        <v/>
      </c>
      <c r="Q101">
        <f>IF($AA101="","",Settings!$C$7)</f>
        <v/>
      </c>
      <c r="R101" s="7">
        <f>IF($AA101="","",SUMIFS('Per Line'!$T$2:$T$6001,'Per Line'!$C$2:$C$6001,$B101,'Per Line'!$AC$2:$AC$6001,0,'Per Line'!$AD$2:$AD$6001,0))</f>
        <v/>
      </c>
      <c r="S101" s="7">
        <f>IF($AA101="","",R101*Q101)</f>
        <v/>
      </c>
      <c r="T101">
        <f>IF($AA101="","",Settings!$C$6)</f>
        <v/>
      </c>
      <c r="U101" s="7">
        <f>IF($AA101="","",SUMIFS('Per Line'!$T$2:$T$6001,'Per Line'!$C$2:$C$6001,$B101,'Per Line'!$AC$2:$AC$6001,1,'Per Line'!$AD$2:$AD$6001,0))</f>
        <v/>
      </c>
      <c r="V101" s="7">
        <f>IF($AA101="","",U101*T101)</f>
        <v/>
      </c>
      <c r="W101" s="7">
        <f>IF($AA101="","",V101+S101+P101)</f>
        <v/>
      </c>
      <c r="X101" s="7">
        <f>IF($AA101="","",Y101-W101)</f>
        <v/>
      </c>
      <c r="Y101" s="7">
        <f>IF($AA101="","",R101+U101+O101)</f>
        <v/>
      </c>
      <c r="Z101" s="7">
        <f>IF($AA101="","",Y101-W101-K101)</f>
        <v/>
      </c>
      <c r="AA101" s="13">
        <f>IF(ROWS($AA$2:$AA101)&lt;=MAX('Per Line'!$AB$2:$AB$6001),MATCH(ROWS($AA$2:$AA101),'Per Line'!$AB$2:$AB$6001,0),"")</f>
        <v/>
      </c>
    </row>
    <row r="102">
      <c r="A102" s="12" t="n"/>
      <c r="B102">
        <f>IF($AA102="","",INDEX('Per Line'!$C$2:$C$6001,$AA102)&amp;"")</f>
        <v/>
      </c>
      <c r="C102">
        <f>IF($AA102="","",INDEX('Per Line'!$B$2:$B$6001,$AA102)&amp;"")</f>
        <v/>
      </c>
      <c r="D102">
        <f>IF($AA102="","",INDEX('Per Line'!$A$2:$A$6001,$AA102)&amp;"")</f>
        <v/>
      </c>
      <c r="E102">
        <f>IF($AA102="","",INDEX('Per Line'!$F$2:$F$6001,$AA102)&amp;"")</f>
        <v/>
      </c>
      <c r="F102">
        <f>IF($AA102="","",INDEX('Per Line'!$G$2:$G$6001,$AA102)&amp;"")</f>
        <v/>
      </c>
      <c r="G102">
        <f>IF($AA102="","",INDEX('Per Line'!$I$2:$I$6001,$AA102)&amp;"")</f>
        <v/>
      </c>
      <c r="H102">
        <f>IF($AA102="","",INDEX('Per Line'!$J$2:$J$6001,$AA102)&amp;"")</f>
        <v/>
      </c>
      <c r="I102">
        <f>IF($AA102="","",INDEX('Per Line'!$K$2:$K$6001,$AA102)&amp;"")</f>
        <v/>
      </c>
      <c r="J102">
        <f>IF($AA102="","",INDEX('Per Line'!$L$2:$L$6001,$AA102))</f>
        <v/>
      </c>
      <c r="K102" s="7">
        <f>IF($AA102="","",J102*X102/100)</f>
        <v/>
      </c>
      <c r="L102" s="12" t="n"/>
      <c r="M102" s="11">
        <f>IF($AA102="","",INDEX('Per Line'!$N$2:$N$6001,$AA102))</f>
        <v/>
      </c>
      <c r="N102">
        <f>IF($AA102="","",Settings!$C$8)</f>
        <v/>
      </c>
      <c r="O102" s="7">
        <f>IF($AA102="","",SUMIFS('Per Line'!$T$2:$T$6001,'Per Line'!$C$2:$C$6001,$B102,'Per Line'!$AD$2:$AD$6001,1))</f>
        <v/>
      </c>
      <c r="P102" s="7">
        <f>IF($AA102="","",O102*N102)</f>
        <v/>
      </c>
      <c r="Q102">
        <f>IF($AA102="","",Settings!$C$7)</f>
        <v/>
      </c>
      <c r="R102" s="7">
        <f>IF($AA102="","",SUMIFS('Per Line'!$T$2:$T$6001,'Per Line'!$C$2:$C$6001,$B102,'Per Line'!$AC$2:$AC$6001,0,'Per Line'!$AD$2:$AD$6001,0))</f>
        <v/>
      </c>
      <c r="S102" s="7">
        <f>IF($AA102="","",R102*Q102)</f>
        <v/>
      </c>
      <c r="T102">
        <f>IF($AA102="","",Settings!$C$6)</f>
        <v/>
      </c>
      <c r="U102" s="7">
        <f>IF($AA102="","",SUMIFS('Per Line'!$T$2:$T$6001,'Per Line'!$C$2:$C$6001,$B102,'Per Line'!$AC$2:$AC$6001,1,'Per Line'!$AD$2:$AD$6001,0))</f>
        <v/>
      </c>
      <c r="V102" s="7">
        <f>IF($AA102="","",U102*T102)</f>
        <v/>
      </c>
      <c r="W102" s="7">
        <f>IF($AA102="","",V102+S102+P102)</f>
        <v/>
      </c>
      <c r="X102" s="7">
        <f>IF($AA102="","",Y102-W102)</f>
        <v/>
      </c>
      <c r="Y102" s="7">
        <f>IF($AA102="","",R102+U102+O102)</f>
        <v/>
      </c>
      <c r="Z102" s="7">
        <f>IF($AA102="","",Y102-W102-K102)</f>
        <v/>
      </c>
      <c r="AA102" s="13">
        <f>IF(ROWS($AA$2:$AA102)&lt;=MAX('Per Line'!$AB$2:$AB$6001),MATCH(ROWS($AA$2:$AA102),'Per Line'!$AB$2:$AB$6001,0),"")</f>
        <v/>
      </c>
    </row>
    <row r="103">
      <c r="A103" s="12" t="n"/>
      <c r="B103">
        <f>IF($AA103="","",INDEX('Per Line'!$C$2:$C$6001,$AA103)&amp;"")</f>
        <v/>
      </c>
      <c r="C103">
        <f>IF($AA103="","",INDEX('Per Line'!$B$2:$B$6001,$AA103)&amp;"")</f>
        <v/>
      </c>
      <c r="D103">
        <f>IF($AA103="","",INDEX('Per Line'!$A$2:$A$6001,$AA103)&amp;"")</f>
        <v/>
      </c>
      <c r="E103">
        <f>IF($AA103="","",INDEX('Per Line'!$F$2:$F$6001,$AA103)&amp;"")</f>
        <v/>
      </c>
      <c r="F103">
        <f>IF($AA103="","",INDEX('Per Line'!$G$2:$G$6001,$AA103)&amp;"")</f>
        <v/>
      </c>
      <c r="G103">
        <f>IF($AA103="","",INDEX('Per Line'!$I$2:$I$6001,$AA103)&amp;"")</f>
        <v/>
      </c>
      <c r="H103">
        <f>IF($AA103="","",INDEX('Per Line'!$J$2:$J$6001,$AA103)&amp;"")</f>
        <v/>
      </c>
      <c r="I103">
        <f>IF($AA103="","",INDEX('Per Line'!$K$2:$K$6001,$AA103)&amp;"")</f>
        <v/>
      </c>
      <c r="J103">
        <f>IF($AA103="","",INDEX('Per Line'!$L$2:$L$6001,$AA103))</f>
        <v/>
      </c>
      <c r="K103" s="7">
        <f>IF($AA103="","",J103*X103/100)</f>
        <v/>
      </c>
      <c r="L103" s="12" t="n"/>
      <c r="M103" s="11">
        <f>IF($AA103="","",INDEX('Per Line'!$N$2:$N$6001,$AA103))</f>
        <v/>
      </c>
      <c r="N103">
        <f>IF($AA103="","",Settings!$C$8)</f>
        <v/>
      </c>
      <c r="O103" s="7">
        <f>IF($AA103="","",SUMIFS('Per Line'!$T$2:$T$6001,'Per Line'!$C$2:$C$6001,$B103,'Per Line'!$AD$2:$AD$6001,1))</f>
        <v/>
      </c>
      <c r="P103" s="7">
        <f>IF($AA103="","",O103*N103)</f>
        <v/>
      </c>
      <c r="Q103">
        <f>IF($AA103="","",Settings!$C$7)</f>
        <v/>
      </c>
      <c r="R103" s="7">
        <f>IF($AA103="","",SUMIFS('Per Line'!$T$2:$T$6001,'Per Line'!$C$2:$C$6001,$B103,'Per Line'!$AC$2:$AC$6001,0,'Per Line'!$AD$2:$AD$6001,0))</f>
        <v/>
      </c>
      <c r="S103" s="7">
        <f>IF($AA103="","",R103*Q103)</f>
        <v/>
      </c>
      <c r="T103">
        <f>IF($AA103="","",Settings!$C$6)</f>
        <v/>
      </c>
      <c r="U103" s="7">
        <f>IF($AA103="","",SUMIFS('Per Line'!$T$2:$T$6001,'Per Line'!$C$2:$C$6001,$B103,'Per Line'!$AC$2:$AC$6001,1,'Per Line'!$AD$2:$AD$6001,0))</f>
        <v/>
      </c>
      <c r="V103" s="7">
        <f>IF($AA103="","",U103*T103)</f>
        <v/>
      </c>
      <c r="W103" s="7">
        <f>IF($AA103="","",V103+S103+P103)</f>
        <v/>
      </c>
      <c r="X103" s="7">
        <f>IF($AA103="","",Y103-W103)</f>
        <v/>
      </c>
      <c r="Y103" s="7">
        <f>IF($AA103="","",R103+U103+O103)</f>
        <v/>
      </c>
      <c r="Z103" s="7">
        <f>IF($AA103="","",Y103-W103-K103)</f>
        <v/>
      </c>
      <c r="AA103" s="13">
        <f>IF(ROWS($AA$2:$AA103)&lt;=MAX('Per Line'!$AB$2:$AB$6001),MATCH(ROWS($AA$2:$AA103),'Per Line'!$AB$2:$AB$6001,0),"")</f>
        <v/>
      </c>
    </row>
    <row r="104">
      <c r="A104" s="12" t="n"/>
      <c r="B104">
        <f>IF($AA104="","",INDEX('Per Line'!$C$2:$C$6001,$AA104)&amp;"")</f>
        <v/>
      </c>
      <c r="C104">
        <f>IF($AA104="","",INDEX('Per Line'!$B$2:$B$6001,$AA104)&amp;"")</f>
        <v/>
      </c>
      <c r="D104">
        <f>IF($AA104="","",INDEX('Per Line'!$A$2:$A$6001,$AA104)&amp;"")</f>
        <v/>
      </c>
      <c r="E104">
        <f>IF($AA104="","",INDEX('Per Line'!$F$2:$F$6001,$AA104)&amp;"")</f>
        <v/>
      </c>
      <c r="F104">
        <f>IF($AA104="","",INDEX('Per Line'!$G$2:$G$6001,$AA104)&amp;"")</f>
        <v/>
      </c>
      <c r="G104">
        <f>IF($AA104="","",INDEX('Per Line'!$I$2:$I$6001,$AA104)&amp;"")</f>
        <v/>
      </c>
      <c r="H104">
        <f>IF($AA104="","",INDEX('Per Line'!$J$2:$J$6001,$AA104)&amp;"")</f>
        <v/>
      </c>
      <c r="I104">
        <f>IF($AA104="","",INDEX('Per Line'!$K$2:$K$6001,$AA104)&amp;"")</f>
        <v/>
      </c>
      <c r="J104">
        <f>IF($AA104="","",INDEX('Per Line'!$L$2:$L$6001,$AA104))</f>
        <v/>
      </c>
      <c r="K104" s="7">
        <f>IF($AA104="","",J104*X104/100)</f>
        <v/>
      </c>
      <c r="L104" s="12" t="n"/>
      <c r="M104" s="11">
        <f>IF($AA104="","",INDEX('Per Line'!$N$2:$N$6001,$AA104))</f>
        <v/>
      </c>
      <c r="N104">
        <f>IF($AA104="","",Settings!$C$8)</f>
        <v/>
      </c>
      <c r="O104" s="7">
        <f>IF($AA104="","",SUMIFS('Per Line'!$T$2:$T$6001,'Per Line'!$C$2:$C$6001,$B104,'Per Line'!$AD$2:$AD$6001,1))</f>
        <v/>
      </c>
      <c r="P104" s="7">
        <f>IF($AA104="","",O104*N104)</f>
        <v/>
      </c>
      <c r="Q104">
        <f>IF($AA104="","",Settings!$C$7)</f>
        <v/>
      </c>
      <c r="R104" s="7">
        <f>IF($AA104="","",SUMIFS('Per Line'!$T$2:$T$6001,'Per Line'!$C$2:$C$6001,$B104,'Per Line'!$AC$2:$AC$6001,0,'Per Line'!$AD$2:$AD$6001,0))</f>
        <v/>
      </c>
      <c r="S104" s="7">
        <f>IF($AA104="","",R104*Q104)</f>
        <v/>
      </c>
      <c r="T104">
        <f>IF($AA104="","",Settings!$C$6)</f>
        <v/>
      </c>
      <c r="U104" s="7">
        <f>IF($AA104="","",SUMIFS('Per Line'!$T$2:$T$6001,'Per Line'!$C$2:$C$6001,$B104,'Per Line'!$AC$2:$AC$6001,1,'Per Line'!$AD$2:$AD$6001,0))</f>
        <v/>
      </c>
      <c r="V104" s="7">
        <f>IF($AA104="","",U104*T104)</f>
        <v/>
      </c>
      <c r="W104" s="7">
        <f>IF($AA104="","",V104+S104+P104)</f>
        <v/>
      </c>
      <c r="X104" s="7">
        <f>IF($AA104="","",Y104-W104)</f>
        <v/>
      </c>
      <c r="Y104" s="7">
        <f>IF($AA104="","",R104+U104+O104)</f>
        <v/>
      </c>
      <c r="Z104" s="7">
        <f>IF($AA104="","",Y104-W104-K104)</f>
        <v/>
      </c>
      <c r="AA104" s="13">
        <f>IF(ROWS($AA$2:$AA104)&lt;=MAX('Per Line'!$AB$2:$AB$6001),MATCH(ROWS($AA$2:$AA104),'Per Line'!$AB$2:$AB$6001,0),"")</f>
        <v/>
      </c>
    </row>
    <row r="105">
      <c r="A105" s="12" t="n"/>
      <c r="B105">
        <f>IF($AA105="","",INDEX('Per Line'!$C$2:$C$6001,$AA105)&amp;"")</f>
        <v/>
      </c>
      <c r="C105">
        <f>IF($AA105="","",INDEX('Per Line'!$B$2:$B$6001,$AA105)&amp;"")</f>
        <v/>
      </c>
      <c r="D105">
        <f>IF($AA105="","",INDEX('Per Line'!$A$2:$A$6001,$AA105)&amp;"")</f>
        <v/>
      </c>
      <c r="E105">
        <f>IF($AA105="","",INDEX('Per Line'!$F$2:$F$6001,$AA105)&amp;"")</f>
        <v/>
      </c>
      <c r="F105">
        <f>IF($AA105="","",INDEX('Per Line'!$G$2:$G$6001,$AA105)&amp;"")</f>
        <v/>
      </c>
      <c r="G105">
        <f>IF($AA105="","",INDEX('Per Line'!$I$2:$I$6001,$AA105)&amp;"")</f>
        <v/>
      </c>
      <c r="H105">
        <f>IF($AA105="","",INDEX('Per Line'!$J$2:$J$6001,$AA105)&amp;"")</f>
        <v/>
      </c>
      <c r="I105">
        <f>IF($AA105="","",INDEX('Per Line'!$K$2:$K$6001,$AA105)&amp;"")</f>
        <v/>
      </c>
      <c r="J105">
        <f>IF($AA105="","",INDEX('Per Line'!$L$2:$L$6001,$AA105))</f>
        <v/>
      </c>
      <c r="K105" s="7">
        <f>IF($AA105="","",J105*X105/100)</f>
        <v/>
      </c>
      <c r="L105" s="12" t="n"/>
      <c r="M105" s="11">
        <f>IF($AA105="","",INDEX('Per Line'!$N$2:$N$6001,$AA105))</f>
        <v/>
      </c>
      <c r="N105">
        <f>IF($AA105="","",Settings!$C$8)</f>
        <v/>
      </c>
      <c r="O105" s="7">
        <f>IF($AA105="","",SUMIFS('Per Line'!$T$2:$T$6001,'Per Line'!$C$2:$C$6001,$B105,'Per Line'!$AD$2:$AD$6001,1))</f>
        <v/>
      </c>
      <c r="P105" s="7">
        <f>IF($AA105="","",O105*N105)</f>
        <v/>
      </c>
      <c r="Q105">
        <f>IF($AA105="","",Settings!$C$7)</f>
        <v/>
      </c>
      <c r="R105" s="7">
        <f>IF($AA105="","",SUMIFS('Per Line'!$T$2:$T$6001,'Per Line'!$C$2:$C$6001,$B105,'Per Line'!$AC$2:$AC$6001,0,'Per Line'!$AD$2:$AD$6001,0))</f>
        <v/>
      </c>
      <c r="S105" s="7">
        <f>IF($AA105="","",R105*Q105)</f>
        <v/>
      </c>
      <c r="T105">
        <f>IF($AA105="","",Settings!$C$6)</f>
        <v/>
      </c>
      <c r="U105" s="7">
        <f>IF($AA105="","",SUMIFS('Per Line'!$T$2:$T$6001,'Per Line'!$C$2:$C$6001,$B105,'Per Line'!$AC$2:$AC$6001,1,'Per Line'!$AD$2:$AD$6001,0))</f>
        <v/>
      </c>
      <c r="V105" s="7">
        <f>IF($AA105="","",U105*T105)</f>
        <v/>
      </c>
      <c r="W105" s="7">
        <f>IF($AA105="","",V105+S105+P105)</f>
        <v/>
      </c>
      <c r="X105" s="7">
        <f>IF($AA105="","",Y105-W105)</f>
        <v/>
      </c>
      <c r="Y105" s="7">
        <f>IF($AA105="","",R105+U105+O105)</f>
        <v/>
      </c>
      <c r="Z105" s="7">
        <f>IF($AA105="","",Y105-W105-K105)</f>
        <v/>
      </c>
      <c r="AA105" s="13">
        <f>IF(ROWS($AA$2:$AA105)&lt;=MAX('Per Line'!$AB$2:$AB$6001),MATCH(ROWS($AA$2:$AA105),'Per Line'!$AB$2:$AB$6001,0),"")</f>
        <v/>
      </c>
    </row>
    <row r="106">
      <c r="A106" s="12" t="n"/>
      <c r="B106">
        <f>IF($AA106="","",INDEX('Per Line'!$C$2:$C$6001,$AA106)&amp;"")</f>
        <v/>
      </c>
      <c r="C106">
        <f>IF($AA106="","",INDEX('Per Line'!$B$2:$B$6001,$AA106)&amp;"")</f>
        <v/>
      </c>
      <c r="D106">
        <f>IF($AA106="","",INDEX('Per Line'!$A$2:$A$6001,$AA106)&amp;"")</f>
        <v/>
      </c>
      <c r="E106">
        <f>IF($AA106="","",INDEX('Per Line'!$F$2:$F$6001,$AA106)&amp;"")</f>
        <v/>
      </c>
      <c r="F106">
        <f>IF($AA106="","",INDEX('Per Line'!$G$2:$G$6001,$AA106)&amp;"")</f>
        <v/>
      </c>
      <c r="G106">
        <f>IF($AA106="","",INDEX('Per Line'!$I$2:$I$6001,$AA106)&amp;"")</f>
        <v/>
      </c>
      <c r="H106">
        <f>IF($AA106="","",INDEX('Per Line'!$J$2:$J$6001,$AA106)&amp;"")</f>
        <v/>
      </c>
      <c r="I106">
        <f>IF($AA106="","",INDEX('Per Line'!$K$2:$K$6001,$AA106)&amp;"")</f>
        <v/>
      </c>
      <c r="J106">
        <f>IF($AA106="","",INDEX('Per Line'!$L$2:$L$6001,$AA106))</f>
        <v/>
      </c>
      <c r="K106" s="7">
        <f>IF($AA106="","",J106*X106/100)</f>
        <v/>
      </c>
      <c r="L106" s="12" t="n"/>
      <c r="M106" s="11">
        <f>IF($AA106="","",INDEX('Per Line'!$N$2:$N$6001,$AA106))</f>
        <v/>
      </c>
      <c r="N106">
        <f>IF($AA106="","",Settings!$C$8)</f>
        <v/>
      </c>
      <c r="O106" s="7">
        <f>IF($AA106="","",SUMIFS('Per Line'!$T$2:$T$6001,'Per Line'!$C$2:$C$6001,$B106,'Per Line'!$AD$2:$AD$6001,1))</f>
        <v/>
      </c>
      <c r="P106" s="7">
        <f>IF($AA106="","",O106*N106)</f>
        <v/>
      </c>
      <c r="Q106">
        <f>IF($AA106="","",Settings!$C$7)</f>
        <v/>
      </c>
      <c r="R106" s="7">
        <f>IF($AA106="","",SUMIFS('Per Line'!$T$2:$T$6001,'Per Line'!$C$2:$C$6001,$B106,'Per Line'!$AC$2:$AC$6001,0,'Per Line'!$AD$2:$AD$6001,0))</f>
        <v/>
      </c>
      <c r="S106" s="7">
        <f>IF($AA106="","",R106*Q106)</f>
        <v/>
      </c>
      <c r="T106">
        <f>IF($AA106="","",Settings!$C$6)</f>
        <v/>
      </c>
      <c r="U106" s="7">
        <f>IF($AA106="","",SUMIFS('Per Line'!$T$2:$T$6001,'Per Line'!$C$2:$C$6001,$B106,'Per Line'!$AC$2:$AC$6001,1,'Per Line'!$AD$2:$AD$6001,0))</f>
        <v/>
      </c>
      <c r="V106" s="7">
        <f>IF($AA106="","",U106*T106)</f>
        <v/>
      </c>
      <c r="W106" s="7">
        <f>IF($AA106="","",V106+S106+P106)</f>
        <v/>
      </c>
      <c r="X106" s="7">
        <f>IF($AA106="","",Y106-W106)</f>
        <v/>
      </c>
      <c r="Y106" s="7">
        <f>IF($AA106="","",R106+U106+O106)</f>
        <v/>
      </c>
      <c r="Z106" s="7">
        <f>IF($AA106="","",Y106-W106-K106)</f>
        <v/>
      </c>
      <c r="AA106" s="13">
        <f>IF(ROWS($AA$2:$AA106)&lt;=MAX('Per Line'!$AB$2:$AB$6001),MATCH(ROWS($AA$2:$AA106),'Per Line'!$AB$2:$AB$6001,0),"")</f>
        <v/>
      </c>
    </row>
    <row r="107">
      <c r="A107" s="12" t="n"/>
      <c r="B107">
        <f>IF($AA107="","",INDEX('Per Line'!$C$2:$C$6001,$AA107)&amp;"")</f>
        <v/>
      </c>
      <c r="C107">
        <f>IF($AA107="","",INDEX('Per Line'!$B$2:$B$6001,$AA107)&amp;"")</f>
        <v/>
      </c>
      <c r="D107">
        <f>IF($AA107="","",INDEX('Per Line'!$A$2:$A$6001,$AA107)&amp;"")</f>
        <v/>
      </c>
      <c r="E107">
        <f>IF($AA107="","",INDEX('Per Line'!$F$2:$F$6001,$AA107)&amp;"")</f>
        <v/>
      </c>
      <c r="F107">
        <f>IF($AA107="","",INDEX('Per Line'!$G$2:$G$6001,$AA107)&amp;"")</f>
        <v/>
      </c>
      <c r="G107">
        <f>IF($AA107="","",INDEX('Per Line'!$I$2:$I$6001,$AA107)&amp;"")</f>
        <v/>
      </c>
      <c r="H107">
        <f>IF($AA107="","",INDEX('Per Line'!$J$2:$J$6001,$AA107)&amp;"")</f>
        <v/>
      </c>
      <c r="I107">
        <f>IF($AA107="","",INDEX('Per Line'!$K$2:$K$6001,$AA107)&amp;"")</f>
        <v/>
      </c>
      <c r="J107">
        <f>IF($AA107="","",INDEX('Per Line'!$L$2:$L$6001,$AA107))</f>
        <v/>
      </c>
      <c r="K107" s="7">
        <f>IF($AA107="","",J107*X107/100)</f>
        <v/>
      </c>
      <c r="L107" s="12" t="n"/>
      <c r="M107" s="11">
        <f>IF($AA107="","",INDEX('Per Line'!$N$2:$N$6001,$AA107))</f>
        <v/>
      </c>
      <c r="N107">
        <f>IF($AA107="","",Settings!$C$8)</f>
        <v/>
      </c>
      <c r="O107" s="7">
        <f>IF($AA107="","",SUMIFS('Per Line'!$T$2:$T$6001,'Per Line'!$C$2:$C$6001,$B107,'Per Line'!$AD$2:$AD$6001,1))</f>
        <v/>
      </c>
      <c r="P107" s="7">
        <f>IF($AA107="","",O107*N107)</f>
        <v/>
      </c>
      <c r="Q107">
        <f>IF($AA107="","",Settings!$C$7)</f>
        <v/>
      </c>
      <c r="R107" s="7">
        <f>IF($AA107="","",SUMIFS('Per Line'!$T$2:$T$6001,'Per Line'!$C$2:$C$6001,$B107,'Per Line'!$AC$2:$AC$6001,0,'Per Line'!$AD$2:$AD$6001,0))</f>
        <v/>
      </c>
      <c r="S107" s="7">
        <f>IF($AA107="","",R107*Q107)</f>
        <v/>
      </c>
      <c r="T107">
        <f>IF($AA107="","",Settings!$C$6)</f>
        <v/>
      </c>
      <c r="U107" s="7">
        <f>IF($AA107="","",SUMIFS('Per Line'!$T$2:$T$6001,'Per Line'!$C$2:$C$6001,$B107,'Per Line'!$AC$2:$AC$6001,1,'Per Line'!$AD$2:$AD$6001,0))</f>
        <v/>
      </c>
      <c r="V107" s="7">
        <f>IF($AA107="","",U107*T107)</f>
        <v/>
      </c>
      <c r="W107" s="7">
        <f>IF($AA107="","",V107+S107+P107)</f>
        <v/>
      </c>
      <c r="X107" s="7">
        <f>IF($AA107="","",Y107-W107)</f>
        <v/>
      </c>
      <c r="Y107" s="7">
        <f>IF($AA107="","",R107+U107+O107)</f>
        <v/>
      </c>
      <c r="Z107" s="7">
        <f>IF($AA107="","",Y107-W107-K107)</f>
        <v/>
      </c>
      <c r="AA107" s="13">
        <f>IF(ROWS($AA$2:$AA107)&lt;=MAX('Per Line'!$AB$2:$AB$6001),MATCH(ROWS($AA$2:$AA107),'Per Line'!$AB$2:$AB$6001,0),"")</f>
        <v/>
      </c>
    </row>
    <row r="108">
      <c r="A108" s="12" t="n"/>
      <c r="B108">
        <f>IF($AA108="","",INDEX('Per Line'!$C$2:$C$6001,$AA108)&amp;"")</f>
        <v/>
      </c>
      <c r="C108">
        <f>IF($AA108="","",INDEX('Per Line'!$B$2:$B$6001,$AA108)&amp;"")</f>
        <v/>
      </c>
      <c r="D108">
        <f>IF($AA108="","",INDEX('Per Line'!$A$2:$A$6001,$AA108)&amp;"")</f>
        <v/>
      </c>
      <c r="E108">
        <f>IF($AA108="","",INDEX('Per Line'!$F$2:$F$6001,$AA108)&amp;"")</f>
        <v/>
      </c>
      <c r="F108">
        <f>IF($AA108="","",INDEX('Per Line'!$G$2:$G$6001,$AA108)&amp;"")</f>
        <v/>
      </c>
      <c r="G108">
        <f>IF($AA108="","",INDEX('Per Line'!$I$2:$I$6001,$AA108)&amp;"")</f>
        <v/>
      </c>
      <c r="H108">
        <f>IF($AA108="","",INDEX('Per Line'!$J$2:$J$6001,$AA108)&amp;"")</f>
        <v/>
      </c>
      <c r="I108">
        <f>IF($AA108="","",INDEX('Per Line'!$K$2:$K$6001,$AA108)&amp;"")</f>
        <v/>
      </c>
      <c r="J108">
        <f>IF($AA108="","",INDEX('Per Line'!$L$2:$L$6001,$AA108))</f>
        <v/>
      </c>
      <c r="K108" s="7">
        <f>IF($AA108="","",J108*X108/100)</f>
        <v/>
      </c>
      <c r="L108" s="12" t="n"/>
      <c r="M108" s="11">
        <f>IF($AA108="","",INDEX('Per Line'!$N$2:$N$6001,$AA108))</f>
        <v/>
      </c>
      <c r="N108">
        <f>IF($AA108="","",Settings!$C$8)</f>
        <v/>
      </c>
      <c r="O108" s="7">
        <f>IF($AA108="","",SUMIFS('Per Line'!$T$2:$T$6001,'Per Line'!$C$2:$C$6001,$B108,'Per Line'!$AD$2:$AD$6001,1))</f>
        <v/>
      </c>
      <c r="P108" s="7">
        <f>IF($AA108="","",O108*N108)</f>
        <v/>
      </c>
      <c r="Q108">
        <f>IF($AA108="","",Settings!$C$7)</f>
        <v/>
      </c>
      <c r="R108" s="7">
        <f>IF($AA108="","",SUMIFS('Per Line'!$T$2:$T$6001,'Per Line'!$C$2:$C$6001,$B108,'Per Line'!$AC$2:$AC$6001,0,'Per Line'!$AD$2:$AD$6001,0))</f>
        <v/>
      </c>
      <c r="S108" s="7">
        <f>IF($AA108="","",R108*Q108)</f>
        <v/>
      </c>
      <c r="T108">
        <f>IF($AA108="","",Settings!$C$6)</f>
        <v/>
      </c>
      <c r="U108" s="7">
        <f>IF($AA108="","",SUMIFS('Per Line'!$T$2:$T$6001,'Per Line'!$C$2:$C$6001,$B108,'Per Line'!$AC$2:$AC$6001,1,'Per Line'!$AD$2:$AD$6001,0))</f>
        <v/>
      </c>
      <c r="V108" s="7">
        <f>IF($AA108="","",U108*T108)</f>
        <v/>
      </c>
      <c r="W108" s="7">
        <f>IF($AA108="","",V108+S108+P108)</f>
        <v/>
      </c>
      <c r="X108" s="7">
        <f>IF($AA108="","",Y108-W108)</f>
        <v/>
      </c>
      <c r="Y108" s="7">
        <f>IF($AA108="","",R108+U108+O108)</f>
        <v/>
      </c>
      <c r="Z108" s="7">
        <f>IF($AA108="","",Y108-W108-K108)</f>
        <v/>
      </c>
      <c r="AA108" s="13">
        <f>IF(ROWS($AA$2:$AA108)&lt;=MAX('Per Line'!$AB$2:$AB$6001),MATCH(ROWS($AA$2:$AA108),'Per Line'!$AB$2:$AB$6001,0),"")</f>
        <v/>
      </c>
    </row>
    <row r="109">
      <c r="A109" s="12" t="n"/>
      <c r="B109">
        <f>IF($AA109="","",INDEX('Per Line'!$C$2:$C$6001,$AA109)&amp;"")</f>
        <v/>
      </c>
      <c r="C109">
        <f>IF($AA109="","",INDEX('Per Line'!$B$2:$B$6001,$AA109)&amp;"")</f>
        <v/>
      </c>
      <c r="D109">
        <f>IF($AA109="","",INDEX('Per Line'!$A$2:$A$6001,$AA109)&amp;"")</f>
        <v/>
      </c>
      <c r="E109">
        <f>IF($AA109="","",INDEX('Per Line'!$F$2:$F$6001,$AA109)&amp;"")</f>
        <v/>
      </c>
      <c r="F109">
        <f>IF($AA109="","",INDEX('Per Line'!$G$2:$G$6001,$AA109)&amp;"")</f>
        <v/>
      </c>
      <c r="G109">
        <f>IF($AA109="","",INDEX('Per Line'!$I$2:$I$6001,$AA109)&amp;"")</f>
        <v/>
      </c>
      <c r="H109">
        <f>IF($AA109="","",INDEX('Per Line'!$J$2:$J$6001,$AA109)&amp;"")</f>
        <v/>
      </c>
      <c r="I109">
        <f>IF($AA109="","",INDEX('Per Line'!$K$2:$K$6001,$AA109)&amp;"")</f>
        <v/>
      </c>
      <c r="J109">
        <f>IF($AA109="","",INDEX('Per Line'!$L$2:$L$6001,$AA109))</f>
        <v/>
      </c>
      <c r="K109" s="7">
        <f>IF($AA109="","",J109*X109/100)</f>
        <v/>
      </c>
      <c r="L109" s="12" t="n"/>
      <c r="M109" s="11">
        <f>IF($AA109="","",INDEX('Per Line'!$N$2:$N$6001,$AA109))</f>
        <v/>
      </c>
      <c r="N109">
        <f>IF($AA109="","",Settings!$C$8)</f>
        <v/>
      </c>
      <c r="O109" s="7">
        <f>IF($AA109="","",SUMIFS('Per Line'!$T$2:$T$6001,'Per Line'!$C$2:$C$6001,$B109,'Per Line'!$AD$2:$AD$6001,1))</f>
        <v/>
      </c>
      <c r="P109" s="7">
        <f>IF($AA109="","",O109*N109)</f>
        <v/>
      </c>
      <c r="Q109">
        <f>IF($AA109="","",Settings!$C$7)</f>
        <v/>
      </c>
      <c r="R109" s="7">
        <f>IF($AA109="","",SUMIFS('Per Line'!$T$2:$T$6001,'Per Line'!$C$2:$C$6001,$B109,'Per Line'!$AC$2:$AC$6001,0,'Per Line'!$AD$2:$AD$6001,0))</f>
        <v/>
      </c>
      <c r="S109" s="7">
        <f>IF($AA109="","",R109*Q109)</f>
        <v/>
      </c>
      <c r="T109">
        <f>IF($AA109="","",Settings!$C$6)</f>
        <v/>
      </c>
      <c r="U109" s="7">
        <f>IF($AA109="","",SUMIFS('Per Line'!$T$2:$T$6001,'Per Line'!$C$2:$C$6001,$B109,'Per Line'!$AC$2:$AC$6001,1,'Per Line'!$AD$2:$AD$6001,0))</f>
        <v/>
      </c>
      <c r="V109" s="7">
        <f>IF($AA109="","",U109*T109)</f>
        <v/>
      </c>
      <c r="W109" s="7">
        <f>IF($AA109="","",V109+S109+P109)</f>
        <v/>
      </c>
      <c r="X109" s="7">
        <f>IF($AA109="","",Y109-W109)</f>
        <v/>
      </c>
      <c r="Y109" s="7">
        <f>IF($AA109="","",R109+U109+O109)</f>
        <v/>
      </c>
      <c r="Z109" s="7">
        <f>IF($AA109="","",Y109-W109-K109)</f>
        <v/>
      </c>
      <c r="AA109" s="13">
        <f>IF(ROWS($AA$2:$AA109)&lt;=MAX('Per Line'!$AB$2:$AB$6001),MATCH(ROWS($AA$2:$AA109),'Per Line'!$AB$2:$AB$6001,0),"")</f>
        <v/>
      </c>
    </row>
    <row r="110">
      <c r="A110" s="12" t="n"/>
      <c r="B110">
        <f>IF($AA110="","",INDEX('Per Line'!$C$2:$C$6001,$AA110)&amp;"")</f>
        <v/>
      </c>
      <c r="C110">
        <f>IF($AA110="","",INDEX('Per Line'!$B$2:$B$6001,$AA110)&amp;"")</f>
        <v/>
      </c>
      <c r="D110">
        <f>IF($AA110="","",INDEX('Per Line'!$A$2:$A$6001,$AA110)&amp;"")</f>
        <v/>
      </c>
      <c r="E110">
        <f>IF($AA110="","",INDEX('Per Line'!$F$2:$F$6001,$AA110)&amp;"")</f>
        <v/>
      </c>
      <c r="F110">
        <f>IF($AA110="","",INDEX('Per Line'!$G$2:$G$6001,$AA110)&amp;"")</f>
        <v/>
      </c>
      <c r="G110">
        <f>IF($AA110="","",INDEX('Per Line'!$I$2:$I$6001,$AA110)&amp;"")</f>
        <v/>
      </c>
      <c r="H110">
        <f>IF($AA110="","",INDEX('Per Line'!$J$2:$J$6001,$AA110)&amp;"")</f>
        <v/>
      </c>
      <c r="I110">
        <f>IF($AA110="","",INDEX('Per Line'!$K$2:$K$6001,$AA110)&amp;"")</f>
        <v/>
      </c>
      <c r="J110">
        <f>IF($AA110="","",INDEX('Per Line'!$L$2:$L$6001,$AA110))</f>
        <v/>
      </c>
      <c r="K110" s="7">
        <f>IF($AA110="","",J110*X110/100)</f>
        <v/>
      </c>
      <c r="L110" s="12" t="n"/>
      <c r="M110" s="11">
        <f>IF($AA110="","",INDEX('Per Line'!$N$2:$N$6001,$AA110))</f>
        <v/>
      </c>
      <c r="N110">
        <f>IF($AA110="","",Settings!$C$8)</f>
        <v/>
      </c>
      <c r="O110" s="7">
        <f>IF($AA110="","",SUMIFS('Per Line'!$T$2:$T$6001,'Per Line'!$C$2:$C$6001,$B110,'Per Line'!$AD$2:$AD$6001,1))</f>
        <v/>
      </c>
      <c r="P110" s="7">
        <f>IF($AA110="","",O110*N110)</f>
        <v/>
      </c>
      <c r="Q110">
        <f>IF($AA110="","",Settings!$C$7)</f>
        <v/>
      </c>
      <c r="R110" s="7">
        <f>IF($AA110="","",SUMIFS('Per Line'!$T$2:$T$6001,'Per Line'!$C$2:$C$6001,$B110,'Per Line'!$AC$2:$AC$6001,0,'Per Line'!$AD$2:$AD$6001,0))</f>
        <v/>
      </c>
      <c r="S110" s="7">
        <f>IF($AA110="","",R110*Q110)</f>
        <v/>
      </c>
      <c r="T110">
        <f>IF($AA110="","",Settings!$C$6)</f>
        <v/>
      </c>
      <c r="U110" s="7">
        <f>IF($AA110="","",SUMIFS('Per Line'!$T$2:$T$6001,'Per Line'!$C$2:$C$6001,$B110,'Per Line'!$AC$2:$AC$6001,1,'Per Line'!$AD$2:$AD$6001,0))</f>
        <v/>
      </c>
      <c r="V110" s="7">
        <f>IF($AA110="","",U110*T110)</f>
        <v/>
      </c>
      <c r="W110" s="7">
        <f>IF($AA110="","",V110+S110+P110)</f>
        <v/>
      </c>
      <c r="X110" s="7">
        <f>IF($AA110="","",Y110-W110)</f>
        <v/>
      </c>
      <c r="Y110" s="7">
        <f>IF($AA110="","",R110+U110+O110)</f>
        <v/>
      </c>
      <c r="Z110" s="7">
        <f>IF($AA110="","",Y110-W110-K110)</f>
        <v/>
      </c>
      <c r="AA110" s="13">
        <f>IF(ROWS($AA$2:$AA110)&lt;=MAX('Per Line'!$AB$2:$AB$6001),MATCH(ROWS($AA$2:$AA110),'Per Line'!$AB$2:$AB$6001,0),"")</f>
        <v/>
      </c>
    </row>
    <row r="111">
      <c r="A111" s="12" t="n"/>
      <c r="B111">
        <f>IF($AA111="","",INDEX('Per Line'!$C$2:$C$6001,$AA111)&amp;"")</f>
        <v/>
      </c>
      <c r="C111">
        <f>IF($AA111="","",INDEX('Per Line'!$B$2:$B$6001,$AA111)&amp;"")</f>
        <v/>
      </c>
      <c r="D111">
        <f>IF($AA111="","",INDEX('Per Line'!$A$2:$A$6001,$AA111)&amp;"")</f>
        <v/>
      </c>
      <c r="E111">
        <f>IF($AA111="","",INDEX('Per Line'!$F$2:$F$6001,$AA111)&amp;"")</f>
        <v/>
      </c>
      <c r="F111">
        <f>IF($AA111="","",INDEX('Per Line'!$G$2:$G$6001,$AA111)&amp;"")</f>
        <v/>
      </c>
      <c r="G111">
        <f>IF($AA111="","",INDEX('Per Line'!$I$2:$I$6001,$AA111)&amp;"")</f>
        <v/>
      </c>
      <c r="H111">
        <f>IF($AA111="","",INDEX('Per Line'!$J$2:$J$6001,$AA111)&amp;"")</f>
        <v/>
      </c>
      <c r="I111">
        <f>IF($AA111="","",INDEX('Per Line'!$K$2:$K$6001,$AA111)&amp;"")</f>
        <v/>
      </c>
      <c r="J111">
        <f>IF($AA111="","",INDEX('Per Line'!$L$2:$L$6001,$AA111))</f>
        <v/>
      </c>
      <c r="K111" s="7">
        <f>IF($AA111="","",J111*X111/100)</f>
        <v/>
      </c>
      <c r="L111" s="12" t="n"/>
      <c r="M111" s="11">
        <f>IF($AA111="","",INDEX('Per Line'!$N$2:$N$6001,$AA111))</f>
        <v/>
      </c>
      <c r="N111">
        <f>IF($AA111="","",Settings!$C$8)</f>
        <v/>
      </c>
      <c r="O111" s="7">
        <f>IF($AA111="","",SUMIFS('Per Line'!$T$2:$T$6001,'Per Line'!$C$2:$C$6001,$B111,'Per Line'!$AD$2:$AD$6001,1))</f>
        <v/>
      </c>
      <c r="P111" s="7">
        <f>IF($AA111="","",O111*N111)</f>
        <v/>
      </c>
      <c r="Q111">
        <f>IF($AA111="","",Settings!$C$7)</f>
        <v/>
      </c>
      <c r="R111" s="7">
        <f>IF($AA111="","",SUMIFS('Per Line'!$T$2:$T$6001,'Per Line'!$C$2:$C$6001,$B111,'Per Line'!$AC$2:$AC$6001,0,'Per Line'!$AD$2:$AD$6001,0))</f>
        <v/>
      </c>
      <c r="S111" s="7">
        <f>IF($AA111="","",R111*Q111)</f>
        <v/>
      </c>
      <c r="T111">
        <f>IF($AA111="","",Settings!$C$6)</f>
        <v/>
      </c>
      <c r="U111" s="7">
        <f>IF($AA111="","",SUMIFS('Per Line'!$T$2:$T$6001,'Per Line'!$C$2:$C$6001,$B111,'Per Line'!$AC$2:$AC$6001,1,'Per Line'!$AD$2:$AD$6001,0))</f>
        <v/>
      </c>
      <c r="V111" s="7">
        <f>IF($AA111="","",U111*T111)</f>
        <v/>
      </c>
      <c r="W111" s="7">
        <f>IF($AA111="","",V111+S111+P111)</f>
        <v/>
      </c>
      <c r="X111" s="7">
        <f>IF($AA111="","",Y111-W111)</f>
        <v/>
      </c>
      <c r="Y111" s="7">
        <f>IF($AA111="","",R111+U111+O111)</f>
        <v/>
      </c>
      <c r="Z111" s="7">
        <f>IF($AA111="","",Y111-W111-K111)</f>
        <v/>
      </c>
      <c r="AA111" s="13">
        <f>IF(ROWS($AA$2:$AA111)&lt;=MAX('Per Line'!$AB$2:$AB$6001),MATCH(ROWS($AA$2:$AA111),'Per Line'!$AB$2:$AB$6001,0),"")</f>
        <v/>
      </c>
    </row>
    <row r="112">
      <c r="A112" s="12" t="n"/>
      <c r="B112">
        <f>IF($AA112="","",INDEX('Per Line'!$C$2:$C$6001,$AA112)&amp;"")</f>
        <v/>
      </c>
      <c r="C112">
        <f>IF($AA112="","",INDEX('Per Line'!$B$2:$B$6001,$AA112)&amp;"")</f>
        <v/>
      </c>
      <c r="D112">
        <f>IF($AA112="","",INDEX('Per Line'!$A$2:$A$6001,$AA112)&amp;"")</f>
        <v/>
      </c>
      <c r="E112">
        <f>IF($AA112="","",INDEX('Per Line'!$F$2:$F$6001,$AA112)&amp;"")</f>
        <v/>
      </c>
      <c r="F112">
        <f>IF($AA112="","",INDEX('Per Line'!$G$2:$G$6001,$AA112)&amp;"")</f>
        <v/>
      </c>
      <c r="G112">
        <f>IF($AA112="","",INDEX('Per Line'!$I$2:$I$6001,$AA112)&amp;"")</f>
        <v/>
      </c>
      <c r="H112">
        <f>IF($AA112="","",INDEX('Per Line'!$J$2:$J$6001,$AA112)&amp;"")</f>
        <v/>
      </c>
      <c r="I112">
        <f>IF($AA112="","",INDEX('Per Line'!$K$2:$K$6001,$AA112)&amp;"")</f>
        <v/>
      </c>
      <c r="J112">
        <f>IF($AA112="","",INDEX('Per Line'!$L$2:$L$6001,$AA112))</f>
        <v/>
      </c>
      <c r="K112" s="7">
        <f>IF($AA112="","",J112*X112/100)</f>
        <v/>
      </c>
      <c r="L112" s="12" t="n"/>
      <c r="M112" s="11">
        <f>IF($AA112="","",INDEX('Per Line'!$N$2:$N$6001,$AA112))</f>
        <v/>
      </c>
      <c r="N112">
        <f>IF($AA112="","",Settings!$C$8)</f>
        <v/>
      </c>
      <c r="O112" s="7">
        <f>IF($AA112="","",SUMIFS('Per Line'!$T$2:$T$6001,'Per Line'!$C$2:$C$6001,$B112,'Per Line'!$AD$2:$AD$6001,1))</f>
        <v/>
      </c>
      <c r="P112" s="7">
        <f>IF($AA112="","",O112*N112)</f>
        <v/>
      </c>
      <c r="Q112">
        <f>IF($AA112="","",Settings!$C$7)</f>
        <v/>
      </c>
      <c r="R112" s="7">
        <f>IF($AA112="","",SUMIFS('Per Line'!$T$2:$T$6001,'Per Line'!$C$2:$C$6001,$B112,'Per Line'!$AC$2:$AC$6001,0,'Per Line'!$AD$2:$AD$6001,0))</f>
        <v/>
      </c>
      <c r="S112" s="7">
        <f>IF($AA112="","",R112*Q112)</f>
        <v/>
      </c>
      <c r="T112">
        <f>IF($AA112="","",Settings!$C$6)</f>
        <v/>
      </c>
      <c r="U112" s="7">
        <f>IF($AA112="","",SUMIFS('Per Line'!$T$2:$T$6001,'Per Line'!$C$2:$C$6001,$B112,'Per Line'!$AC$2:$AC$6001,1,'Per Line'!$AD$2:$AD$6001,0))</f>
        <v/>
      </c>
      <c r="V112" s="7">
        <f>IF($AA112="","",U112*T112)</f>
        <v/>
      </c>
      <c r="W112" s="7">
        <f>IF($AA112="","",V112+S112+P112)</f>
        <v/>
      </c>
      <c r="X112" s="7">
        <f>IF($AA112="","",Y112-W112)</f>
        <v/>
      </c>
      <c r="Y112" s="7">
        <f>IF($AA112="","",R112+U112+O112)</f>
        <v/>
      </c>
      <c r="Z112" s="7">
        <f>IF($AA112="","",Y112-W112-K112)</f>
        <v/>
      </c>
      <c r="AA112" s="13">
        <f>IF(ROWS($AA$2:$AA112)&lt;=MAX('Per Line'!$AB$2:$AB$6001),MATCH(ROWS($AA$2:$AA112),'Per Line'!$AB$2:$AB$6001,0),"")</f>
        <v/>
      </c>
    </row>
    <row r="113">
      <c r="A113" s="12" t="n"/>
      <c r="B113">
        <f>IF($AA113="","",INDEX('Per Line'!$C$2:$C$6001,$AA113)&amp;"")</f>
        <v/>
      </c>
      <c r="C113">
        <f>IF($AA113="","",INDEX('Per Line'!$B$2:$B$6001,$AA113)&amp;"")</f>
        <v/>
      </c>
      <c r="D113">
        <f>IF($AA113="","",INDEX('Per Line'!$A$2:$A$6001,$AA113)&amp;"")</f>
        <v/>
      </c>
      <c r="E113">
        <f>IF($AA113="","",INDEX('Per Line'!$F$2:$F$6001,$AA113)&amp;"")</f>
        <v/>
      </c>
      <c r="F113">
        <f>IF($AA113="","",INDEX('Per Line'!$G$2:$G$6001,$AA113)&amp;"")</f>
        <v/>
      </c>
      <c r="G113">
        <f>IF($AA113="","",INDEX('Per Line'!$I$2:$I$6001,$AA113)&amp;"")</f>
        <v/>
      </c>
      <c r="H113">
        <f>IF($AA113="","",INDEX('Per Line'!$J$2:$J$6001,$AA113)&amp;"")</f>
        <v/>
      </c>
      <c r="I113">
        <f>IF($AA113="","",INDEX('Per Line'!$K$2:$K$6001,$AA113)&amp;"")</f>
        <v/>
      </c>
      <c r="J113">
        <f>IF($AA113="","",INDEX('Per Line'!$L$2:$L$6001,$AA113))</f>
        <v/>
      </c>
      <c r="K113" s="7">
        <f>IF($AA113="","",J113*X113/100)</f>
        <v/>
      </c>
      <c r="L113" s="12" t="n"/>
      <c r="M113" s="11">
        <f>IF($AA113="","",INDEX('Per Line'!$N$2:$N$6001,$AA113))</f>
        <v/>
      </c>
      <c r="N113">
        <f>IF($AA113="","",Settings!$C$8)</f>
        <v/>
      </c>
      <c r="O113" s="7">
        <f>IF($AA113="","",SUMIFS('Per Line'!$T$2:$T$6001,'Per Line'!$C$2:$C$6001,$B113,'Per Line'!$AD$2:$AD$6001,1))</f>
        <v/>
      </c>
      <c r="P113" s="7">
        <f>IF($AA113="","",O113*N113)</f>
        <v/>
      </c>
      <c r="Q113">
        <f>IF($AA113="","",Settings!$C$7)</f>
        <v/>
      </c>
      <c r="R113" s="7">
        <f>IF($AA113="","",SUMIFS('Per Line'!$T$2:$T$6001,'Per Line'!$C$2:$C$6001,$B113,'Per Line'!$AC$2:$AC$6001,0,'Per Line'!$AD$2:$AD$6001,0))</f>
        <v/>
      </c>
      <c r="S113" s="7">
        <f>IF($AA113="","",R113*Q113)</f>
        <v/>
      </c>
      <c r="T113">
        <f>IF($AA113="","",Settings!$C$6)</f>
        <v/>
      </c>
      <c r="U113" s="7">
        <f>IF($AA113="","",SUMIFS('Per Line'!$T$2:$T$6001,'Per Line'!$C$2:$C$6001,$B113,'Per Line'!$AC$2:$AC$6001,1,'Per Line'!$AD$2:$AD$6001,0))</f>
        <v/>
      </c>
      <c r="V113" s="7">
        <f>IF($AA113="","",U113*T113)</f>
        <v/>
      </c>
      <c r="W113" s="7">
        <f>IF($AA113="","",V113+S113+P113)</f>
        <v/>
      </c>
      <c r="X113" s="7">
        <f>IF($AA113="","",Y113-W113)</f>
        <v/>
      </c>
      <c r="Y113" s="7">
        <f>IF($AA113="","",R113+U113+O113)</f>
        <v/>
      </c>
      <c r="Z113" s="7">
        <f>IF($AA113="","",Y113-W113-K113)</f>
        <v/>
      </c>
      <c r="AA113" s="13">
        <f>IF(ROWS($AA$2:$AA113)&lt;=MAX('Per Line'!$AB$2:$AB$6001),MATCH(ROWS($AA$2:$AA113),'Per Line'!$AB$2:$AB$6001,0),"")</f>
        <v/>
      </c>
    </row>
    <row r="114">
      <c r="A114" s="12" t="n"/>
      <c r="B114">
        <f>IF($AA114="","",INDEX('Per Line'!$C$2:$C$6001,$AA114)&amp;"")</f>
        <v/>
      </c>
      <c r="C114">
        <f>IF($AA114="","",INDEX('Per Line'!$B$2:$B$6001,$AA114)&amp;"")</f>
        <v/>
      </c>
      <c r="D114">
        <f>IF($AA114="","",INDEX('Per Line'!$A$2:$A$6001,$AA114)&amp;"")</f>
        <v/>
      </c>
      <c r="E114">
        <f>IF($AA114="","",INDEX('Per Line'!$F$2:$F$6001,$AA114)&amp;"")</f>
        <v/>
      </c>
      <c r="F114">
        <f>IF($AA114="","",INDEX('Per Line'!$G$2:$G$6001,$AA114)&amp;"")</f>
        <v/>
      </c>
      <c r="G114">
        <f>IF($AA114="","",INDEX('Per Line'!$I$2:$I$6001,$AA114)&amp;"")</f>
        <v/>
      </c>
      <c r="H114">
        <f>IF($AA114="","",INDEX('Per Line'!$J$2:$J$6001,$AA114)&amp;"")</f>
        <v/>
      </c>
      <c r="I114">
        <f>IF($AA114="","",INDEX('Per Line'!$K$2:$K$6001,$AA114)&amp;"")</f>
        <v/>
      </c>
      <c r="J114">
        <f>IF($AA114="","",INDEX('Per Line'!$L$2:$L$6001,$AA114))</f>
        <v/>
      </c>
      <c r="K114" s="7">
        <f>IF($AA114="","",J114*X114/100)</f>
        <v/>
      </c>
      <c r="L114" s="12" t="n"/>
      <c r="M114" s="11">
        <f>IF($AA114="","",INDEX('Per Line'!$N$2:$N$6001,$AA114))</f>
        <v/>
      </c>
      <c r="N114">
        <f>IF($AA114="","",Settings!$C$8)</f>
        <v/>
      </c>
      <c r="O114" s="7">
        <f>IF($AA114="","",SUMIFS('Per Line'!$T$2:$T$6001,'Per Line'!$C$2:$C$6001,$B114,'Per Line'!$AD$2:$AD$6001,1))</f>
        <v/>
      </c>
      <c r="P114" s="7">
        <f>IF($AA114="","",O114*N114)</f>
        <v/>
      </c>
      <c r="Q114">
        <f>IF($AA114="","",Settings!$C$7)</f>
        <v/>
      </c>
      <c r="R114" s="7">
        <f>IF($AA114="","",SUMIFS('Per Line'!$T$2:$T$6001,'Per Line'!$C$2:$C$6001,$B114,'Per Line'!$AC$2:$AC$6001,0,'Per Line'!$AD$2:$AD$6001,0))</f>
        <v/>
      </c>
      <c r="S114" s="7">
        <f>IF($AA114="","",R114*Q114)</f>
        <v/>
      </c>
      <c r="T114">
        <f>IF($AA114="","",Settings!$C$6)</f>
        <v/>
      </c>
      <c r="U114" s="7">
        <f>IF($AA114="","",SUMIFS('Per Line'!$T$2:$T$6001,'Per Line'!$C$2:$C$6001,$B114,'Per Line'!$AC$2:$AC$6001,1,'Per Line'!$AD$2:$AD$6001,0))</f>
        <v/>
      </c>
      <c r="V114" s="7">
        <f>IF($AA114="","",U114*T114)</f>
        <v/>
      </c>
      <c r="W114" s="7">
        <f>IF($AA114="","",V114+S114+P114)</f>
        <v/>
      </c>
      <c r="X114" s="7">
        <f>IF($AA114="","",Y114-W114)</f>
        <v/>
      </c>
      <c r="Y114" s="7">
        <f>IF($AA114="","",R114+U114+O114)</f>
        <v/>
      </c>
      <c r="Z114" s="7">
        <f>IF($AA114="","",Y114-W114-K114)</f>
        <v/>
      </c>
      <c r="AA114" s="13">
        <f>IF(ROWS($AA$2:$AA114)&lt;=MAX('Per Line'!$AB$2:$AB$6001),MATCH(ROWS($AA$2:$AA114),'Per Line'!$AB$2:$AB$6001,0),"")</f>
        <v/>
      </c>
    </row>
    <row r="115">
      <c r="A115" s="12" t="n"/>
      <c r="B115">
        <f>IF($AA115="","",INDEX('Per Line'!$C$2:$C$6001,$AA115)&amp;"")</f>
        <v/>
      </c>
      <c r="C115">
        <f>IF($AA115="","",INDEX('Per Line'!$B$2:$B$6001,$AA115)&amp;"")</f>
        <v/>
      </c>
      <c r="D115">
        <f>IF($AA115="","",INDEX('Per Line'!$A$2:$A$6001,$AA115)&amp;"")</f>
        <v/>
      </c>
      <c r="E115">
        <f>IF($AA115="","",INDEX('Per Line'!$F$2:$F$6001,$AA115)&amp;"")</f>
        <v/>
      </c>
      <c r="F115">
        <f>IF($AA115="","",INDEX('Per Line'!$G$2:$G$6001,$AA115)&amp;"")</f>
        <v/>
      </c>
      <c r="G115">
        <f>IF($AA115="","",INDEX('Per Line'!$I$2:$I$6001,$AA115)&amp;"")</f>
        <v/>
      </c>
      <c r="H115">
        <f>IF($AA115="","",INDEX('Per Line'!$J$2:$J$6001,$AA115)&amp;"")</f>
        <v/>
      </c>
      <c r="I115">
        <f>IF($AA115="","",INDEX('Per Line'!$K$2:$K$6001,$AA115)&amp;"")</f>
        <v/>
      </c>
      <c r="J115">
        <f>IF($AA115="","",INDEX('Per Line'!$L$2:$L$6001,$AA115))</f>
        <v/>
      </c>
      <c r="K115" s="7">
        <f>IF($AA115="","",J115*X115/100)</f>
        <v/>
      </c>
      <c r="L115" s="12" t="n"/>
      <c r="M115" s="11">
        <f>IF($AA115="","",INDEX('Per Line'!$N$2:$N$6001,$AA115))</f>
        <v/>
      </c>
      <c r="N115">
        <f>IF($AA115="","",Settings!$C$8)</f>
        <v/>
      </c>
      <c r="O115" s="7">
        <f>IF($AA115="","",SUMIFS('Per Line'!$T$2:$T$6001,'Per Line'!$C$2:$C$6001,$B115,'Per Line'!$AD$2:$AD$6001,1))</f>
        <v/>
      </c>
      <c r="P115" s="7">
        <f>IF($AA115="","",O115*N115)</f>
        <v/>
      </c>
      <c r="Q115">
        <f>IF($AA115="","",Settings!$C$7)</f>
        <v/>
      </c>
      <c r="R115" s="7">
        <f>IF($AA115="","",SUMIFS('Per Line'!$T$2:$T$6001,'Per Line'!$C$2:$C$6001,$B115,'Per Line'!$AC$2:$AC$6001,0,'Per Line'!$AD$2:$AD$6001,0))</f>
        <v/>
      </c>
      <c r="S115" s="7">
        <f>IF($AA115="","",R115*Q115)</f>
        <v/>
      </c>
      <c r="T115">
        <f>IF($AA115="","",Settings!$C$6)</f>
        <v/>
      </c>
      <c r="U115" s="7">
        <f>IF($AA115="","",SUMIFS('Per Line'!$T$2:$T$6001,'Per Line'!$C$2:$C$6001,$B115,'Per Line'!$AC$2:$AC$6001,1,'Per Line'!$AD$2:$AD$6001,0))</f>
        <v/>
      </c>
      <c r="V115" s="7">
        <f>IF($AA115="","",U115*T115)</f>
        <v/>
      </c>
      <c r="W115" s="7">
        <f>IF($AA115="","",V115+S115+P115)</f>
        <v/>
      </c>
      <c r="X115" s="7">
        <f>IF($AA115="","",Y115-W115)</f>
        <v/>
      </c>
      <c r="Y115" s="7">
        <f>IF($AA115="","",R115+U115+O115)</f>
        <v/>
      </c>
      <c r="Z115" s="7">
        <f>IF($AA115="","",Y115-W115-K115)</f>
        <v/>
      </c>
      <c r="AA115" s="13">
        <f>IF(ROWS($AA$2:$AA115)&lt;=MAX('Per Line'!$AB$2:$AB$6001),MATCH(ROWS($AA$2:$AA115),'Per Line'!$AB$2:$AB$6001,0),"")</f>
        <v/>
      </c>
    </row>
    <row r="116">
      <c r="A116" s="12" t="n"/>
      <c r="B116">
        <f>IF($AA116="","",INDEX('Per Line'!$C$2:$C$6001,$AA116)&amp;"")</f>
        <v/>
      </c>
      <c r="C116">
        <f>IF($AA116="","",INDEX('Per Line'!$B$2:$B$6001,$AA116)&amp;"")</f>
        <v/>
      </c>
      <c r="D116">
        <f>IF($AA116="","",INDEX('Per Line'!$A$2:$A$6001,$AA116)&amp;"")</f>
        <v/>
      </c>
      <c r="E116">
        <f>IF($AA116="","",INDEX('Per Line'!$F$2:$F$6001,$AA116)&amp;"")</f>
        <v/>
      </c>
      <c r="F116">
        <f>IF($AA116="","",INDEX('Per Line'!$G$2:$G$6001,$AA116)&amp;"")</f>
        <v/>
      </c>
      <c r="G116">
        <f>IF($AA116="","",INDEX('Per Line'!$I$2:$I$6001,$AA116)&amp;"")</f>
        <v/>
      </c>
      <c r="H116">
        <f>IF($AA116="","",INDEX('Per Line'!$J$2:$J$6001,$AA116)&amp;"")</f>
        <v/>
      </c>
      <c r="I116">
        <f>IF($AA116="","",INDEX('Per Line'!$K$2:$K$6001,$AA116)&amp;"")</f>
        <v/>
      </c>
      <c r="J116">
        <f>IF($AA116="","",INDEX('Per Line'!$L$2:$L$6001,$AA116))</f>
        <v/>
      </c>
      <c r="K116" s="7">
        <f>IF($AA116="","",J116*X116/100)</f>
        <v/>
      </c>
      <c r="L116" s="12" t="n"/>
      <c r="M116" s="11">
        <f>IF($AA116="","",INDEX('Per Line'!$N$2:$N$6001,$AA116))</f>
        <v/>
      </c>
      <c r="N116">
        <f>IF($AA116="","",Settings!$C$8)</f>
        <v/>
      </c>
      <c r="O116" s="7">
        <f>IF($AA116="","",SUMIFS('Per Line'!$T$2:$T$6001,'Per Line'!$C$2:$C$6001,$B116,'Per Line'!$AD$2:$AD$6001,1))</f>
        <v/>
      </c>
      <c r="P116" s="7">
        <f>IF($AA116="","",O116*N116)</f>
        <v/>
      </c>
      <c r="Q116">
        <f>IF($AA116="","",Settings!$C$7)</f>
        <v/>
      </c>
      <c r="R116" s="7">
        <f>IF($AA116="","",SUMIFS('Per Line'!$T$2:$T$6001,'Per Line'!$C$2:$C$6001,$B116,'Per Line'!$AC$2:$AC$6001,0,'Per Line'!$AD$2:$AD$6001,0))</f>
        <v/>
      </c>
      <c r="S116" s="7">
        <f>IF($AA116="","",R116*Q116)</f>
        <v/>
      </c>
      <c r="T116">
        <f>IF($AA116="","",Settings!$C$6)</f>
        <v/>
      </c>
      <c r="U116" s="7">
        <f>IF($AA116="","",SUMIFS('Per Line'!$T$2:$T$6001,'Per Line'!$C$2:$C$6001,$B116,'Per Line'!$AC$2:$AC$6001,1,'Per Line'!$AD$2:$AD$6001,0))</f>
        <v/>
      </c>
      <c r="V116" s="7">
        <f>IF($AA116="","",U116*T116)</f>
        <v/>
      </c>
      <c r="W116" s="7">
        <f>IF($AA116="","",V116+S116+P116)</f>
        <v/>
      </c>
      <c r="X116" s="7">
        <f>IF($AA116="","",Y116-W116)</f>
        <v/>
      </c>
      <c r="Y116" s="7">
        <f>IF($AA116="","",R116+U116+O116)</f>
        <v/>
      </c>
      <c r="Z116" s="7">
        <f>IF($AA116="","",Y116-W116-K116)</f>
        <v/>
      </c>
      <c r="AA116" s="13">
        <f>IF(ROWS($AA$2:$AA116)&lt;=MAX('Per Line'!$AB$2:$AB$6001),MATCH(ROWS($AA$2:$AA116),'Per Line'!$AB$2:$AB$6001,0),"")</f>
        <v/>
      </c>
    </row>
    <row r="117">
      <c r="A117" s="12" t="n"/>
      <c r="B117">
        <f>IF($AA117="","",INDEX('Per Line'!$C$2:$C$6001,$AA117)&amp;"")</f>
        <v/>
      </c>
      <c r="C117">
        <f>IF($AA117="","",INDEX('Per Line'!$B$2:$B$6001,$AA117)&amp;"")</f>
        <v/>
      </c>
      <c r="D117">
        <f>IF($AA117="","",INDEX('Per Line'!$A$2:$A$6001,$AA117)&amp;"")</f>
        <v/>
      </c>
      <c r="E117">
        <f>IF($AA117="","",INDEX('Per Line'!$F$2:$F$6001,$AA117)&amp;"")</f>
        <v/>
      </c>
      <c r="F117">
        <f>IF($AA117="","",INDEX('Per Line'!$G$2:$G$6001,$AA117)&amp;"")</f>
        <v/>
      </c>
      <c r="G117">
        <f>IF($AA117="","",INDEX('Per Line'!$I$2:$I$6001,$AA117)&amp;"")</f>
        <v/>
      </c>
      <c r="H117">
        <f>IF($AA117="","",INDEX('Per Line'!$J$2:$J$6001,$AA117)&amp;"")</f>
        <v/>
      </c>
      <c r="I117">
        <f>IF($AA117="","",INDEX('Per Line'!$K$2:$K$6001,$AA117)&amp;"")</f>
        <v/>
      </c>
      <c r="J117">
        <f>IF($AA117="","",INDEX('Per Line'!$L$2:$L$6001,$AA117))</f>
        <v/>
      </c>
      <c r="K117" s="7">
        <f>IF($AA117="","",J117*X117/100)</f>
        <v/>
      </c>
      <c r="L117" s="12" t="n"/>
      <c r="M117" s="11">
        <f>IF($AA117="","",INDEX('Per Line'!$N$2:$N$6001,$AA117))</f>
        <v/>
      </c>
      <c r="N117">
        <f>IF($AA117="","",Settings!$C$8)</f>
        <v/>
      </c>
      <c r="O117" s="7">
        <f>IF($AA117="","",SUMIFS('Per Line'!$T$2:$T$6001,'Per Line'!$C$2:$C$6001,$B117,'Per Line'!$AD$2:$AD$6001,1))</f>
        <v/>
      </c>
      <c r="P117" s="7">
        <f>IF($AA117="","",O117*N117)</f>
        <v/>
      </c>
      <c r="Q117">
        <f>IF($AA117="","",Settings!$C$7)</f>
        <v/>
      </c>
      <c r="R117" s="7">
        <f>IF($AA117="","",SUMIFS('Per Line'!$T$2:$T$6001,'Per Line'!$C$2:$C$6001,$B117,'Per Line'!$AC$2:$AC$6001,0,'Per Line'!$AD$2:$AD$6001,0))</f>
        <v/>
      </c>
      <c r="S117" s="7">
        <f>IF($AA117="","",R117*Q117)</f>
        <v/>
      </c>
      <c r="T117">
        <f>IF($AA117="","",Settings!$C$6)</f>
        <v/>
      </c>
      <c r="U117" s="7">
        <f>IF($AA117="","",SUMIFS('Per Line'!$T$2:$T$6001,'Per Line'!$C$2:$C$6001,$B117,'Per Line'!$AC$2:$AC$6001,1,'Per Line'!$AD$2:$AD$6001,0))</f>
        <v/>
      </c>
      <c r="V117" s="7">
        <f>IF($AA117="","",U117*T117)</f>
        <v/>
      </c>
      <c r="W117" s="7">
        <f>IF($AA117="","",V117+S117+P117)</f>
        <v/>
      </c>
      <c r="X117" s="7">
        <f>IF($AA117="","",Y117-W117)</f>
        <v/>
      </c>
      <c r="Y117" s="7">
        <f>IF($AA117="","",R117+U117+O117)</f>
        <v/>
      </c>
      <c r="Z117" s="7">
        <f>IF($AA117="","",Y117-W117-K117)</f>
        <v/>
      </c>
      <c r="AA117" s="13">
        <f>IF(ROWS($AA$2:$AA117)&lt;=MAX('Per Line'!$AB$2:$AB$6001),MATCH(ROWS($AA$2:$AA117),'Per Line'!$AB$2:$AB$6001,0),"")</f>
        <v/>
      </c>
    </row>
    <row r="118">
      <c r="A118" s="12" t="n"/>
      <c r="B118">
        <f>IF($AA118="","",INDEX('Per Line'!$C$2:$C$6001,$AA118)&amp;"")</f>
        <v/>
      </c>
      <c r="C118">
        <f>IF($AA118="","",INDEX('Per Line'!$B$2:$B$6001,$AA118)&amp;"")</f>
        <v/>
      </c>
      <c r="D118">
        <f>IF($AA118="","",INDEX('Per Line'!$A$2:$A$6001,$AA118)&amp;"")</f>
        <v/>
      </c>
      <c r="E118">
        <f>IF($AA118="","",INDEX('Per Line'!$F$2:$F$6001,$AA118)&amp;"")</f>
        <v/>
      </c>
      <c r="F118">
        <f>IF($AA118="","",INDEX('Per Line'!$G$2:$G$6001,$AA118)&amp;"")</f>
        <v/>
      </c>
      <c r="G118">
        <f>IF($AA118="","",INDEX('Per Line'!$I$2:$I$6001,$AA118)&amp;"")</f>
        <v/>
      </c>
      <c r="H118">
        <f>IF($AA118="","",INDEX('Per Line'!$J$2:$J$6001,$AA118)&amp;"")</f>
        <v/>
      </c>
      <c r="I118">
        <f>IF($AA118="","",INDEX('Per Line'!$K$2:$K$6001,$AA118)&amp;"")</f>
        <v/>
      </c>
      <c r="J118">
        <f>IF($AA118="","",INDEX('Per Line'!$L$2:$L$6001,$AA118))</f>
        <v/>
      </c>
      <c r="K118" s="7">
        <f>IF($AA118="","",J118*X118/100)</f>
        <v/>
      </c>
      <c r="L118" s="12" t="n"/>
      <c r="M118" s="11">
        <f>IF($AA118="","",INDEX('Per Line'!$N$2:$N$6001,$AA118))</f>
        <v/>
      </c>
      <c r="N118">
        <f>IF($AA118="","",Settings!$C$8)</f>
        <v/>
      </c>
      <c r="O118" s="7">
        <f>IF($AA118="","",SUMIFS('Per Line'!$T$2:$T$6001,'Per Line'!$C$2:$C$6001,$B118,'Per Line'!$AD$2:$AD$6001,1))</f>
        <v/>
      </c>
      <c r="P118" s="7">
        <f>IF($AA118="","",O118*N118)</f>
        <v/>
      </c>
      <c r="Q118">
        <f>IF($AA118="","",Settings!$C$7)</f>
        <v/>
      </c>
      <c r="R118" s="7">
        <f>IF($AA118="","",SUMIFS('Per Line'!$T$2:$T$6001,'Per Line'!$C$2:$C$6001,$B118,'Per Line'!$AC$2:$AC$6001,0,'Per Line'!$AD$2:$AD$6001,0))</f>
        <v/>
      </c>
      <c r="S118" s="7">
        <f>IF($AA118="","",R118*Q118)</f>
        <v/>
      </c>
      <c r="T118">
        <f>IF($AA118="","",Settings!$C$6)</f>
        <v/>
      </c>
      <c r="U118" s="7">
        <f>IF($AA118="","",SUMIFS('Per Line'!$T$2:$T$6001,'Per Line'!$C$2:$C$6001,$B118,'Per Line'!$AC$2:$AC$6001,1,'Per Line'!$AD$2:$AD$6001,0))</f>
        <v/>
      </c>
      <c r="V118" s="7">
        <f>IF($AA118="","",U118*T118)</f>
        <v/>
      </c>
      <c r="W118" s="7">
        <f>IF($AA118="","",V118+S118+P118)</f>
        <v/>
      </c>
      <c r="X118" s="7">
        <f>IF($AA118="","",Y118-W118)</f>
        <v/>
      </c>
      <c r="Y118" s="7">
        <f>IF($AA118="","",R118+U118+O118)</f>
        <v/>
      </c>
      <c r="Z118" s="7">
        <f>IF($AA118="","",Y118-W118-K118)</f>
        <v/>
      </c>
      <c r="AA118" s="13">
        <f>IF(ROWS($AA$2:$AA118)&lt;=MAX('Per Line'!$AB$2:$AB$6001),MATCH(ROWS($AA$2:$AA118),'Per Line'!$AB$2:$AB$6001,0),"")</f>
        <v/>
      </c>
    </row>
    <row r="119">
      <c r="A119" s="12" t="n"/>
      <c r="B119">
        <f>IF($AA119="","",INDEX('Per Line'!$C$2:$C$6001,$AA119)&amp;"")</f>
        <v/>
      </c>
      <c r="C119">
        <f>IF($AA119="","",INDEX('Per Line'!$B$2:$B$6001,$AA119)&amp;"")</f>
        <v/>
      </c>
      <c r="D119">
        <f>IF($AA119="","",INDEX('Per Line'!$A$2:$A$6001,$AA119)&amp;"")</f>
        <v/>
      </c>
      <c r="E119">
        <f>IF($AA119="","",INDEX('Per Line'!$F$2:$F$6001,$AA119)&amp;"")</f>
        <v/>
      </c>
      <c r="F119">
        <f>IF($AA119="","",INDEX('Per Line'!$G$2:$G$6001,$AA119)&amp;"")</f>
        <v/>
      </c>
      <c r="G119">
        <f>IF($AA119="","",INDEX('Per Line'!$I$2:$I$6001,$AA119)&amp;"")</f>
        <v/>
      </c>
      <c r="H119">
        <f>IF($AA119="","",INDEX('Per Line'!$J$2:$J$6001,$AA119)&amp;"")</f>
        <v/>
      </c>
      <c r="I119">
        <f>IF($AA119="","",INDEX('Per Line'!$K$2:$K$6001,$AA119)&amp;"")</f>
        <v/>
      </c>
      <c r="J119">
        <f>IF($AA119="","",INDEX('Per Line'!$L$2:$L$6001,$AA119))</f>
        <v/>
      </c>
      <c r="K119" s="7">
        <f>IF($AA119="","",J119*X119/100)</f>
        <v/>
      </c>
      <c r="L119" s="12" t="n"/>
      <c r="M119" s="11">
        <f>IF($AA119="","",INDEX('Per Line'!$N$2:$N$6001,$AA119))</f>
        <v/>
      </c>
      <c r="N119">
        <f>IF($AA119="","",Settings!$C$8)</f>
        <v/>
      </c>
      <c r="O119" s="7">
        <f>IF($AA119="","",SUMIFS('Per Line'!$T$2:$T$6001,'Per Line'!$C$2:$C$6001,$B119,'Per Line'!$AD$2:$AD$6001,1))</f>
        <v/>
      </c>
      <c r="P119" s="7">
        <f>IF($AA119="","",O119*N119)</f>
        <v/>
      </c>
      <c r="Q119">
        <f>IF($AA119="","",Settings!$C$7)</f>
        <v/>
      </c>
      <c r="R119" s="7">
        <f>IF($AA119="","",SUMIFS('Per Line'!$T$2:$T$6001,'Per Line'!$C$2:$C$6001,$B119,'Per Line'!$AC$2:$AC$6001,0,'Per Line'!$AD$2:$AD$6001,0))</f>
        <v/>
      </c>
      <c r="S119" s="7">
        <f>IF($AA119="","",R119*Q119)</f>
        <v/>
      </c>
      <c r="T119">
        <f>IF($AA119="","",Settings!$C$6)</f>
        <v/>
      </c>
      <c r="U119" s="7">
        <f>IF($AA119="","",SUMIFS('Per Line'!$T$2:$T$6001,'Per Line'!$C$2:$C$6001,$B119,'Per Line'!$AC$2:$AC$6001,1,'Per Line'!$AD$2:$AD$6001,0))</f>
        <v/>
      </c>
      <c r="V119" s="7">
        <f>IF($AA119="","",U119*T119)</f>
        <v/>
      </c>
      <c r="W119" s="7">
        <f>IF($AA119="","",V119+S119+P119)</f>
        <v/>
      </c>
      <c r="X119" s="7">
        <f>IF($AA119="","",Y119-W119)</f>
        <v/>
      </c>
      <c r="Y119" s="7">
        <f>IF($AA119="","",R119+U119+O119)</f>
        <v/>
      </c>
      <c r="Z119" s="7">
        <f>IF($AA119="","",Y119-W119-K119)</f>
        <v/>
      </c>
      <c r="AA119" s="13">
        <f>IF(ROWS($AA$2:$AA119)&lt;=MAX('Per Line'!$AB$2:$AB$6001),MATCH(ROWS($AA$2:$AA119),'Per Line'!$AB$2:$AB$6001,0),"")</f>
        <v/>
      </c>
    </row>
    <row r="120">
      <c r="A120" s="12" t="n"/>
      <c r="B120">
        <f>IF($AA120="","",INDEX('Per Line'!$C$2:$C$6001,$AA120)&amp;"")</f>
        <v/>
      </c>
      <c r="C120">
        <f>IF($AA120="","",INDEX('Per Line'!$B$2:$B$6001,$AA120)&amp;"")</f>
        <v/>
      </c>
      <c r="D120">
        <f>IF($AA120="","",INDEX('Per Line'!$A$2:$A$6001,$AA120)&amp;"")</f>
        <v/>
      </c>
      <c r="E120">
        <f>IF($AA120="","",INDEX('Per Line'!$F$2:$F$6001,$AA120)&amp;"")</f>
        <v/>
      </c>
      <c r="F120">
        <f>IF($AA120="","",INDEX('Per Line'!$G$2:$G$6001,$AA120)&amp;"")</f>
        <v/>
      </c>
      <c r="G120">
        <f>IF($AA120="","",INDEX('Per Line'!$I$2:$I$6001,$AA120)&amp;"")</f>
        <v/>
      </c>
      <c r="H120">
        <f>IF($AA120="","",INDEX('Per Line'!$J$2:$J$6001,$AA120)&amp;"")</f>
        <v/>
      </c>
      <c r="I120">
        <f>IF($AA120="","",INDEX('Per Line'!$K$2:$K$6001,$AA120)&amp;"")</f>
        <v/>
      </c>
      <c r="J120">
        <f>IF($AA120="","",INDEX('Per Line'!$L$2:$L$6001,$AA120))</f>
        <v/>
      </c>
      <c r="K120" s="7">
        <f>IF($AA120="","",J120*X120/100)</f>
        <v/>
      </c>
      <c r="L120" s="12" t="n"/>
      <c r="M120" s="11">
        <f>IF($AA120="","",INDEX('Per Line'!$N$2:$N$6001,$AA120))</f>
        <v/>
      </c>
      <c r="N120">
        <f>IF($AA120="","",Settings!$C$8)</f>
        <v/>
      </c>
      <c r="O120" s="7">
        <f>IF($AA120="","",SUMIFS('Per Line'!$T$2:$T$6001,'Per Line'!$C$2:$C$6001,$B120,'Per Line'!$AD$2:$AD$6001,1))</f>
        <v/>
      </c>
      <c r="P120" s="7">
        <f>IF($AA120="","",O120*N120)</f>
        <v/>
      </c>
      <c r="Q120">
        <f>IF($AA120="","",Settings!$C$7)</f>
        <v/>
      </c>
      <c r="R120" s="7">
        <f>IF($AA120="","",SUMIFS('Per Line'!$T$2:$T$6001,'Per Line'!$C$2:$C$6001,$B120,'Per Line'!$AC$2:$AC$6001,0,'Per Line'!$AD$2:$AD$6001,0))</f>
        <v/>
      </c>
      <c r="S120" s="7">
        <f>IF($AA120="","",R120*Q120)</f>
        <v/>
      </c>
      <c r="T120">
        <f>IF($AA120="","",Settings!$C$6)</f>
        <v/>
      </c>
      <c r="U120" s="7">
        <f>IF($AA120="","",SUMIFS('Per Line'!$T$2:$T$6001,'Per Line'!$C$2:$C$6001,$B120,'Per Line'!$AC$2:$AC$6001,1,'Per Line'!$AD$2:$AD$6001,0))</f>
        <v/>
      </c>
      <c r="V120" s="7">
        <f>IF($AA120="","",U120*T120)</f>
        <v/>
      </c>
      <c r="W120" s="7">
        <f>IF($AA120="","",V120+S120+P120)</f>
        <v/>
      </c>
      <c r="X120" s="7">
        <f>IF($AA120="","",Y120-W120)</f>
        <v/>
      </c>
      <c r="Y120" s="7">
        <f>IF($AA120="","",R120+U120+O120)</f>
        <v/>
      </c>
      <c r="Z120" s="7">
        <f>IF($AA120="","",Y120-W120-K120)</f>
        <v/>
      </c>
      <c r="AA120" s="13">
        <f>IF(ROWS($AA$2:$AA120)&lt;=MAX('Per Line'!$AB$2:$AB$6001),MATCH(ROWS($AA$2:$AA120),'Per Line'!$AB$2:$AB$6001,0),"")</f>
        <v/>
      </c>
    </row>
    <row r="121">
      <c r="A121" s="12" t="n"/>
      <c r="B121">
        <f>IF($AA121="","",INDEX('Per Line'!$C$2:$C$6001,$AA121)&amp;"")</f>
        <v/>
      </c>
      <c r="C121">
        <f>IF($AA121="","",INDEX('Per Line'!$B$2:$B$6001,$AA121)&amp;"")</f>
        <v/>
      </c>
      <c r="D121">
        <f>IF($AA121="","",INDEX('Per Line'!$A$2:$A$6001,$AA121)&amp;"")</f>
        <v/>
      </c>
      <c r="E121">
        <f>IF($AA121="","",INDEX('Per Line'!$F$2:$F$6001,$AA121)&amp;"")</f>
        <v/>
      </c>
      <c r="F121">
        <f>IF($AA121="","",INDEX('Per Line'!$G$2:$G$6001,$AA121)&amp;"")</f>
        <v/>
      </c>
      <c r="G121">
        <f>IF($AA121="","",INDEX('Per Line'!$I$2:$I$6001,$AA121)&amp;"")</f>
        <v/>
      </c>
      <c r="H121">
        <f>IF($AA121="","",INDEX('Per Line'!$J$2:$J$6001,$AA121)&amp;"")</f>
        <v/>
      </c>
      <c r="I121">
        <f>IF($AA121="","",INDEX('Per Line'!$K$2:$K$6001,$AA121)&amp;"")</f>
        <v/>
      </c>
      <c r="J121">
        <f>IF($AA121="","",INDEX('Per Line'!$L$2:$L$6001,$AA121))</f>
        <v/>
      </c>
      <c r="K121" s="7">
        <f>IF($AA121="","",J121*X121/100)</f>
        <v/>
      </c>
      <c r="L121" s="12" t="n"/>
      <c r="M121" s="11">
        <f>IF($AA121="","",INDEX('Per Line'!$N$2:$N$6001,$AA121))</f>
        <v/>
      </c>
      <c r="N121">
        <f>IF($AA121="","",Settings!$C$8)</f>
        <v/>
      </c>
      <c r="O121" s="7">
        <f>IF($AA121="","",SUMIFS('Per Line'!$T$2:$T$6001,'Per Line'!$C$2:$C$6001,$B121,'Per Line'!$AD$2:$AD$6001,1))</f>
        <v/>
      </c>
      <c r="P121" s="7">
        <f>IF($AA121="","",O121*N121)</f>
        <v/>
      </c>
      <c r="Q121">
        <f>IF($AA121="","",Settings!$C$7)</f>
        <v/>
      </c>
      <c r="R121" s="7">
        <f>IF($AA121="","",SUMIFS('Per Line'!$T$2:$T$6001,'Per Line'!$C$2:$C$6001,$B121,'Per Line'!$AC$2:$AC$6001,0,'Per Line'!$AD$2:$AD$6001,0))</f>
        <v/>
      </c>
      <c r="S121" s="7">
        <f>IF($AA121="","",R121*Q121)</f>
        <v/>
      </c>
      <c r="T121">
        <f>IF($AA121="","",Settings!$C$6)</f>
        <v/>
      </c>
      <c r="U121" s="7">
        <f>IF($AA121="","",SUMIFS('Per Line'!$T$2:$T$6001,'Per Line'!$C$2:$C$6001,$B121,'Per Line'!$AC$2:$AC$6001,1,'Per Line'!$AD$2:$AD$6001,0))</f>
        <v/>
      </c>
      <c r="V121" s="7">
        <f>IF($AA121="","",U121*T121)</f>
        <v/>
      </c>
      <c r="W121" s="7">
        <f>IF($AA121="","",V121+S121+P121)</f>
        <v/>
      </c>
      <c r="X121" s="7">
        <f>IF($AA121="","",Y121-W121)</f>
        <v/>
      </c>
      <c r="Y121" s="7">
        <f>IF($AA121="","",R121+U121+O121)</f>
        <v/>
      </c>
      <c r="Z121" s="7">
        <f>IF($AA121="","",Y121-W121-K121)</f>
        <v/>
      </c>
      <c r="AA121" s="13">
        <f>IF(ROWS($AA$2:$AA121)&lt;=MAX('Per Line'!$AB$2:$AB$6001),MATCH(ROWS($AA$2:$AA121),'Per Line'!$AB$2:$AB$6001,0),"")</f>
        <v/>
      </c>
    </row>
    <row r="122">
      <c r="A122" s="12" t="n"/>
      <c r="B122">
        <f>IF($AA122="","",INDEX('Per Line'!$C$2:$C$6001,$AA122)&amp;"")</f>
        <v/>
      </c>
      <c r="C122">
        <f>IF($AA122="","",INDEX('Per Line'!$B$2:$B$6001,$AA122)&amp;"")</f>
        <v/>
      </c>
      <c r="D122">
        <f>IF($AA122="","",INDEX('Per Line'!$A$2:$A$6001,$AA122)&amp;"")</f>
        <v/>
      </c>
      <c r="E122">
        <f>IF($AA122="","",INDEX('Per Line'!$F$2:$F$6001,$AA122)&amp;"")</f>
        <v/>
      </c>
      <c r="F122">
        <f>IF($AA122="","",INDEX('Per Line'!$G$2:$G$6001,$AA122)&amp;"")</f>
        <v/>
      </c>
      <c r="G122">
        <f>IF($AA122="","",INDEX('Per Line'!$I$2:$I$6001,$AA122)&amp;"")</f>
        <v/>
      </c>
      <c r="H122">
        <f>IF($AA122="","",INDEX('Per Line'!$J$2:$J$6001,$AA122)&amp;"")</f>
        <v/>
      </c>
      <c r="I122">
        <f>IF($AA122="","",INDEX('Per Line'!$K$2:$K$6001,$AA122)&amp;"")</f>
        <v/>
      </c>
      <c r="J122">
        <f>IF($AA122="","",INDEX('Per Line'!$L$2:$L$6001,$AA122))</f>
        <v/>
      </c>
      <c r="K122" s="7">
        <f>IF($AA122="","",J122*X122/100)</f>
        <v/>
      </c>
      <c r="L122" s="12" t="n"/>
      <c r="M122" s="11">
        <f>IF($AA122="","",INDEX('Per Line'!$N$2:$N$6001,$AA122))</f>
        <v/>
      </c>
      <c r="N122">
        <f>IF($AA122="","",Settings!$C$8)</f>
        <v/>
      </c>
      <c r="O122" s="7">
        <f>IF($AA122="","",SUMIFS('Per Line'!$T$2:$T$6001,'Per Line'!$C$2:$C$6001,$B122,'Per Line'!$AD$2:$AD$6001,1))</f>
        <v/>
      </c>
      <c r="P122" s="7">
        <f>IF($AA122="","",O122*N122)</f>
        <v/>
      </c>
      <c r="Q122">
        <f>IF($AA122="","",Settings!$C$7)</f>
        <v/>
      </c>
      <c r="R122" s="7">
        <f>IF($AA122="","",SUMIFS('Per Line'!$T$2:$T$6001,'Per Line'!$C$2:$C$6001,$B122,'Per Line'!$AC$2:$AC$6001,0,'Per Line'!$AD$2:$AD$6001,0))</f>
        <v/>
      </c>
      <c r="S122" s="7">
        <f>IF($AA122="","",R122*Q122)</f>
        <v/>
      </c>
      <c r="T122">
        <f>IF($AA122="","",Settings!$C$6)</f>
        <v/>
      </c>
      <c r="U122" s="7">
        <f>IF($AA122="","",SUMIFS('Per Line'!$T$2:$T$6001,'Per Line'!$C$2:$C$6001,$B122,'Per Line'!$AC$2:$AC$6001,1,'Per Line'!$AD$2:$AD$6001,0))</f>
        <v/>
      </c>
      <c r="V122" s="7">
        <f>IF($AA122="","",U122*T122)</f>
        <v/>
      </c>
      <c r="W122" s="7">
        <f>IF($AA122="","",V122+S122+P122)</f>
        <v/>
      </c>
      <c r="X122" s="7">
        <f>IF($AA122="","",Y122-W122)</f>
        <v/>
      </c>
      <c r="Y122" s="7">
        <f>IF($AA122="","",R122+U122+O122)</f>
        <v/>
      </c>
      <c r="Z122" s="7">
        <f>IF($AA122="","",Y122-W122-K122)</f>
        <v/>
      </c>
      <c r="AA122" s="13">
        <f>IF(ROWS($AA$2:$AA122)&lt;=MAX('Per Line'!$AB$2:$AB$6001),MATCH(ROWS($AA$2:$AA122),'Per Line'!$AB$2:$AB$6001,0),"")</f>
        <v/>
      </c>
    </row>
    <row r="123">
      <c r="A123" s="12" t="n"/>
      <c r="B123">
        <f>IF($AA123="","",INDEX('Per Line'!$C$2:$C$6001,$AA123)&amp;"")</f>
        <v/>
      </c>
      <c r="C123">
        <f>IF($AA123="","",INDEX('Per Line'!$B$2:$B$6001,$AA123)&amp;"")</f>
        <v/>
      </c>
      <c r="D123">
        <f>IF($AA123="","",INDEX('Per Line'!$A$2:$A$6001,$AA123)&amp;"")</f>
        <v/>
      </c>
      <c r="E123">
        <f>IF($AA123="","",INDEX('Per Line'!$F$2:$F$6001,$AA123)&amp;"")</f>
        <v/>
      </c>
      <c r="F123">
        <f>IF($AA123="","",INDEX('Per Line'!$G$2:$G$6001,$AA123)&amp;"")</f>
        <v/>
      </c>
      <c r="G123">
        <f>IF($AA123="","",INDEX('Per Line'!$I$2:$I$6001,$AA123)&amp;"")</f>
        <v/>
      </c>
      <c r="H123">
        <f>IF($AA123="","",INDEX('Per Line'!$J$2:$J$6001,$AA123)&amp;"")</f>
        <v/>
      </c>
      <c r="I123">
        <f>IF($AA123="","",INDEX('Per Line'!$K$2:$K$6001,$AA123)&amp;"")</f>
        <v/>
      </c>
      <c r="J123">
        <f>IF($AA123="","",INDEX('Per Line'!$L$2:$L$6001,$AA123))</f>
        <v/>
      </c>
      <c r="K123" s="7">
        <f>IF($AA123="","",J123*X123/100)</f>
        <v/>
      </c>
      <c r="L123" s="12" t="n"/>
      <c r="M123" s="11">
        <f>IF($AA123="","",INDEX('Per Line'!$N$2:$N$6001,$AA123))</f>
        <v/>
      </c>
      <c r="N123">
        <f>IF($AA123="","",Settings!$C$8)</f>
        <v/>
      </c>
      <c r="O123" s="7">
        <f>IF($AA123="","",SUMIFS('Per Line'!$T$2:$T$6001,'Per Line'!$C$2:$C$6001,$B123,'Per Line'!$AD$2:$AD$6001,1))</f>
        <v/>
      </c>
      <c r="P123" s="7">
        <f>IF($AA123="","",O123*N123)</f>
        <v/>
      </c>
      <c r="Q123">
        <f>IF($AA123="","",Settings!$C$7)</f>
        <v/>
      </c>
      <c r="R123" s="7">
        <f>IF($AA123="","",SUMIFS('Per Line'!$T$2:$T$6001,'Per Line'!$C$2:$C$6001,$B123,'Per Line'!$AC$2:$AC$6001,0,'Per Line'!$AD$2:$AD$6001,0))</f>
        <v/>
      </c>
      <c r="S123" s="7">
        <f>IF($AA123="","",R123*Q123)</f>
        <v/>
      </c>
      <c r="T123">
        <f>IF($AA123="","",Settings!$C$6)</f>
        <v/>
      </c>
      <c r="U123" s="7">
        <f>IF($AA123="","",SUMIFS('Per Line'!$T$2:$T$6001,'Per Line'!$C$2:$C$6001,$B123,'Per Line'!$AC$2:$AC$6001,1,'Per Line'!$AD$2:$AD$6001,0))</f>
        <v/>
      </c>
      <c r="V123" s="7">
        <f>IF($AA123="","",U123*T123)</f>
        <v/>
      </c>
      <c r="W123" s="7">
        <f>IF($AA123="","",V123+S123+P123)</f>
        <v/>
      </c>
      <c r="X123" s="7">
        <f>IF($AA123="","",Y123-W123)</f>
        <v/>
      </c>
      <c r="Y123" s="7">
        <f>IF($AA123="","",R123+U123+O123)</f>
        <v/>
      </c>
      <c r="Z123" s="7">
        <f>IF($AA123="","",Y123-W123-K123)</f>
        <v/>
      </c>
      <c r="AA123" s="13">
        <f>IF(ROWS($AA$2:$AA123)&lt;=MAX('Per Line'!$AB$2:$AB$6001),MATCH(ROWS($AA$2:$AA123),'Per Line'!$AB$2:$AB$6001,0),"")</f>
        <v/>
      </c>
    </row>
    <row r="124">
      <c r="A124" s="12" t="n"/>
      <c r="B124">
        <f>IF($AA124="","",INDEX('Per Line'!$C$2:$C$6001,$AA124)&amp;"")</f>
        <v/>
      </c>
      <c r="C124">
        <f>IF($AA124="","",INDEX('Per Line'!$B$2:$B$6001,$AA124)&amp;"")</f>
        <v/>
      </c>
      <c r="D124">
        <f>IF($AA124="","",INDEX('Per Line'!$A$2:$A$6001,$AA124)&amp;"")</f>
        <v/>
      </c>
      <c r="E124">
        <f>IF($AA124="","",INDEX('Per Line'!$F$2:$F$6001,$AA124)&amp;"")</f>
        <v/>
      </c>
      <c r="F124">
        <f>IF($AA124="","",INDEX('Per Line'!$G$2:$G$6001,$AA124)&amp;"")</f>
        <v/>
      </c>
      <c r="G124">
        <f>IF($AA124="","",INDEX('Per Line'!$I$2:$I$6001,$AA124)&amp;"")</f>
        <v/>
      </c>
      <c r="H124">
        <f>IF($AA124="","",INDEX('Per Line'!$J$2:$J$6001,$AA124)&amp;"")</f>
        <v/>
      </c>
      <c r="I124">
        <f>IF($AA124="","",INDEX('Per Line'!$K$2:$K$6001,$AA124)&amp;"")</f>
        <v/>
      </c>
      <c r="J124">
        <f>IF($AA124="","",INDEX('Per Line'!$L$2:$L$6001,$AA124))</f>
        <v/>
      </c>
      <c r="K124" s="7">
        <f>IF($AA124="","",J124*X124/100)</f>
        <v/>
      </c>
      <c r="L124" s="12" t="n"/>
      <c r="M124" s="11">
        <f>IF($AA124="","",INDEX('Per Line'!$N$2:$N$6001,$AA124))</f>
        <v/>
      </c>
      <c r="N124">
        <f>IF($AA124="","",Settings!$C$8)</f>
        <v/>
      </c>
      <c r="O124" s="7">
        <f>IF($AA124="","",SUMIFS('Per Line'!$T$2:$T$6001,'Per Line'!$C$2:$C$6001,$B124,'Per Line'!$AD$2:$AD$6001,1))</f>
        <v/>
      </c>
      <c r="P124" s="7">
        <f>IF($AA124="","",O124*N124)</f>
        <v/>
      </c>
      <c r="Q124">
        <f>IF($AA124="","",Settings!$C$7)</f>
        <v/>
      </c>
      <c r="R124" s="7">
        <f>IF($AA124="","",SUMIFS('Per Line'!$T$2:$T$6001,'Per Line'!$C$2:$C$6001,$B124,'Per Line'!$AC$2:$AC$6001,0,'Per Line'!$AD$2:$AD$6001,0))</f>
        <v/>
      </c>
      <c r="S124" s="7">
        <f>IF($AA124="","",R124*Q124)</f>
        <v/>
      </c>
      <c r="T124">
        <f>IF($AA124="","",Settings!$C$6)</f>
        <v/>
      </c>
      <c r="U124" s="7">
        <f>IF($AA124="","",SUMIFS('Per Line'!$T$2:$T$6001,'Per Line'!$C$2:$C$6001,$B124,'Per Line'!$AC$2:$AC$6001,1,'Per Line'!$AD$2:$AD$6001,0))</f>
        <v/>
      </c>
      <c r="V124" s="7">
        <f>IF($AA124="","",U124*T124)</f>
        <v/>
      </c>
      <c r="W124" s="7">
        <f>IF($AA124="","",V124+S124+P124)</f>
        <v/>
      </c>
      <c r="X124" s="7">
        <f>IF($AA124="","",Y124-W124)</f>
        <v/>
      </c>
      <c r="Y124" s="7">
        <f>IF($AA124="","",R124+U124+O124)</f>
        <v/>
      </c>
      <c r="Z124" s="7">
        <f>IF($AA124="","",Y124-W124-K124)</f>
        <v/>
      </c>
      <c r="AA124" s="13">
        <f>IF(ROWS($AA$2:$AA124)&lt;=MAX('Per Line'!$AB$2:$AB$6001),MATCH(ROWS($AA$2:$AA124),'Per Line'!$AB$2:$AB$6001,0),"")</f>
        <v/>
      </c>
    </row>
    <row r="125">
      <c r="A125" s="12" t="n"/>
      <c r="B125">
        <f>IF($AA125="","",INDEX('Per Line'!$C$2:$C$6001,$AA125)&amp;"")</f>
        <v/>
      </c>
      <c r="C125">
        <f>IF($AA125="","",INDEX('Per Line'!$B$2:$B$6001,$AA125)&amp;"")</f>
        <v/>
      </c>
      <c r="D125">
        <f>IF($AA125="","",INDEX('Per Line'!$A$2:$A$6001,$AA125)&amp;"")</f>
        <v/>
      </c>
      <c r="E125">
        <f>IF($AA125="","",INDEX('Per Line'!$F$2:$F$6001,$AA125)&amp;"")</f>
        <v/>
      </c>
      <c r="F125">
        <f>IF($AA125="","",INDEX('Per Line'!$G$2:$G$6001,$AA125)&amp;"")</f>
        <v/>
      </c>
      <c r="G125">
        <f>IF($AA125="","",INDEX('Per Line'!$I$2:$I$6001,$AA125)&amp;"")</f>
        <v/>
      </c>
      <c r="H125">
        <f>IF($AA125="","",INDEX('Per Line'!$J$2:$J$6001,$AA125)&amp;"")</f>
        <v/>
      </c>
      <c r="I125">
        <f>IF($AA125="","",INDEX('Per Line'!$K$2:$K$6001,$AA125)&amp;"")</f>
        <v/>
      </c>
      <c r="J125">
        <f>IF($AA125="","",INDEX('Per Line'!$L$2:$L$6001,$AA125))</f>
        <v/>
      </c>
      <c r="K125" s="7">
        <f>IF($AA125="","",J125*X125/100)</f>
        <v/>
      </c>
      <c r="L125" s="12" t="n"/>
      <c r="M125" s="11">
        <f>IF($AA125="","",INDEX('Per Line'!$N$2:$N$6001,$AA125))</f>
        <v/>
      </c>
      <c r="N125">
        <f>IF($AA125="","",Settings!$C$8)</f>
        <v/>
      </c>
      <c r="O125" s="7">
        <f>IF($AA125="","",SUMIFS('Per Line'!$T$2:$T$6001,'Per Line'!$C$2:$C$6001,$B125,'Per Line'!$AD$2:$AD$6001,1))</f>
        <v/>
      </c>
      <c r="P125" s="7">
        <f>IF($AA125="","",O125*N125)</f>
        <v/>
      </c>
      <c r="Q125">
        <f>IF($AA125="","",Settings!$C$7)</f>
        <v/>
      </c>
      <c r="R125" s="7">
        <f>IF($AA125="","",SUMIFS('Per Line'!$T$2:$T$6001,'Per Line'!$C$2:$C$6001,$B125,'Per Line'!$AC$2:$AC$6001,0,'Per Line'!$AD$2:$AD$6001,0))</f>
        <v/>
      </c>
      <c r="S125" s="7">
        <f>IF($AA125="","",R125*Q125)</f>
        <v/>
      </c>
      <c r="T125">
        <f>IF($AA125="","",Settings!$C$6)</f>
        <v/>
      </c>
      <c r="U125" s="7">
        <f>IF($AA125="","",SUMIFS('Per Line'!$T$2:$T$6001,'Per Line'!$C$2:$C$6001,$B125,'Per Line'!$AC$2:$AC$6001,1,'Per Line'!$AD$2:$AD$6001,0))</f>
        <v/>
      </c>
      <c r="V125" s="7">
        <f>IF($AA125="","",U125*T125)</f>
        <v/>
      </c>
      <c r="W125" s="7">
        <f>IF($AA125="","",V125+S125+P125)</f>
        <v/>
      </c>
      <c r="X125" s="7">
        <f>IF($AA125="","",Y125-W125)</f>
        <v/>
      </c>
      <c r="Y125" s="7">
        <f>IF($AA125="","",R125+U125+O125)</f>
        <v/>
      </c>
      <c r="Z125" s="7">
        <f>IF($AA125="","",Y125-W125-K125)</f>
        <v/>
      </c>
      <c r="AA125" s="13">
        <f>IF(ROWS($AA$2:$AA125)&lt;=MAX('Per Line'!$AB$2:$AB$6001),MATCH(ROWS($AA$2:$AA125),'Per Line'!$AB$2:$AB$6001,0),"")</f>
        <v/>
      </c>
    </row>
    <row r="126">
      <c r="A126" s="12" t="n"/>
      <c r="B126">
        <f>IF($AA126="","",INDEX('Per Line'!$C$2:$C$6001,$AA126)&amp;"")</f>
        <v/>
      </c>
      <c r="C126">
        <f>IF($AA126="","",INDEX('Per Line'!$B$2:$B$6001,$AA126)&amp;"")</f>
        <v/>
      </c>
      <c r="D126">
        <f>IF($AA126="","",INDEX('Per Line'!$A$2:$A$6001,$AA126)&amp;"")</f>
        <v/>
      </c>
      <c r="E126">
        <f>IF($AA126="","",INDEX('Per Line'!$F$2:$F$6001,$AA126)&amp;"")</f>
        <v/>
      </c>
      <c r="F126">
        <f>IF($AA126="","",INDEX('Per Line'!$G$2:$G$6001,$AA126)&amp;"")</f>
        <v/>
      </c>
      <c r="G126">
        <f>IF($AA126="","",INDEX('Per Line'!$I$2:$I$6001,$AA126)&amp;"")</f>
        <v/>
      </c>
      <c r="H126">
        <f>IF($AA126="","",INDEX('Per Line'!$J$2:$J$6001,$AA126)&amp;"")</f>
        <v/>
      </c>
      <c r="I126">
        <f>IF($AA126="","",INDEX('Per Line'!$K$2:$K$6001,$AA126)&amp;"")</f>
        <v/>
      </c>
      <c r="J126">
        <f>IF($AA126="","",INDEX('Per Line'!$L$2:$L$6001,$AA126))</f>
        <v/>
      </c>
      <c r="K126" s="7">
        <f>IF($AA126="","",J126*X126/100)</f>
        <v/>
      </c>
      <c r="L126" s="12" t="n"/>
      <c r="M126" s="11">
        <f>IF($AA126="","",INDEX('Per Line'!$N$2:$N$6001,$AA126))</f>
        <v/>
      </c>
      <c r="N126">
        <f>IF($AA126="","",Settings!$C$8)</f>
        <v/>
      </c>
      <c r="O126" s="7">
        <f>IF($AA126="","",SUMIFS('Per Line'!$T$2:$T$6001,'Per Line'!$C$2:$C$6001,$B126,'Per Line'!$AD$2:$AD$6001,1))</f>
        <v/>
      </c>
      <c r="P126" s="7">
        <f>IF($AA126="","",O126*N126)</f>
        <v/>
      </c>
      <c r="Q126">
        <f>IF($AA126="","",Settings!$C$7)</f>
        <v/>
      </c>
      <c r="R126" s="7">
        <f>IF($AA126="","",SUMIFS('Per Line'!$T$2:$T$6001,'Per Line'!$C$2:$C$6001,$B126,'Per Line'!$AC$2:$AC$6001,0,'Per Line'!$AD$2:$AD$6001,0))</f>
        <v/>
      </c>
      <c r="S126" s="7">
        <f>IF($AA126="","",R126*Q126)</f>
        <v/>
      </c>
      <c r="T126">
        <f>IF($AA126="","",Settings!$C$6)</f>
        <v/>
      </c>
      <c r="U126" s="7">
        <f>IF($AA126="","",SUMIFS('Per Line'!$T$2:$T$6001,'Per Line'!$C$2:$C$6001,$B126,'Per Line'!$AC$2:$AC$6001,1,'Per Line'!$AD$2:$AD$6001,0))</f>
        <v/>
      </c>
      <c r="V126" s="7">
        <f>IF($AA126="","",U126*T126)</f>
        <v/>
      </c>
      <c r="W126" s="7">
        <f>IF($AA126="","",V126+S126+P126)</f>
        <v/>
      </c>
      <c r="X126" s="7">
        <f>IF($AA126="","",Y126-W126)</f>
        <v/>
      </c>
      <c r="Y126" s="7">
        <f>IF($AA126="","",R126+U126+O126)</f>
        <v/>
      </c>
      <c r="Z126" s="7">
        <f>IF($AA126="","",Y126-W126-K126)</f>
        <v/>
      </c>
      <c r="AA126" s="13">
        <f>IF(ROWS($AA$2:$AA126)&lt;=MAX('Per Line'!$AB$2:$AB$6001),MATCH(ROWS($AA$2:$AA126),'Per Line'!$AB$2:$AB$6001,0),"")</f>
        <v/>
      </c>
    </row>
    <row r="127">
      <c r="A127" s="12" t="n"/>
      <c r="B127">
        <f>IF($AA127="","",INDEX('Per Line'!$C$2:$C$6001,$AA127)&amp;"")</f>
        <v/>
      </c>
      <c r="C127">
        <f>IF($AA127="","",INDEX('Per Line'!$B$2:$B$6001,$AA127)&amp;"")</f>
        <v/>
      </c>
      <c r="D127">
        <f>IF($AA127="","",INDEX('Per Line'!$A$2:$A$6001,$AA127)&amp;"")</f>
        <v/>
      </c>
      <c r="E127">
        <f>IF($AA127="","",INDEX('Per Line'!$F$2:$F$6001,$AA127)&amp;"")</f>
        <v/>
      </c>
      <c r="F127">
        <f>IF($AA127="","",INDEX('Per Line'!$G$2:$G$6001,$AA127)&amp;"")</f>
        <v/>
      </c>
      <c r="G127">
        <f>IF($AA127="","",INDEX('Per Line'!$I$2:$I$6001,$AA127)&amp;"")</f>
        <v/>
      </c>
      <c r="H127">
        <f>IF($AA127="","",INDEX('Per Line'!$J$2:$J$6001,$AA127)&amp;"")</f>
        <v/>
      </c>
      <c r="I127">
        <f>IF($AA127="","",INDEX('Per Line'!$K$2:$K$6001,$AA127)&amp;"")</f>
        <v/>
      </c>
      <c r="J127">
        <f>IF($AA127="","",INDEX('Per Line'!$L$2:$L$6001,$AA127))</f>
        <v/>
      </c>
      <c r="K127" s="7">
        <f>IF($AA127="","",J127*X127/100)</f>
        <v/>
      </c>
      <c r="L127" s="12" t="n"/>
      <c r="M127" s="11">
        <f>IF($AA127="","",INDEX('Per Line'!$N$2:$N$6001,$AA127))</f>
        <v/>
      </c>
      <c r="N127">
        <f>IF($AA127="","",Settings!$C$8)</f>
        <v/>
      </c>
      <c r="O127" s="7">
        <f>IF($AA127="","",SUMIFS('Per Line'!$T$2:$T$6001,'Per Line'!$C$2:$C$6001,$B127,'Per Line'!$AD$2:$AD$6001,1))</f>
        <v/>
      </c>
      <c r="P127" s="7">
        <f>IF($AA127="","",O127*N127)</f>
        <v/>
      </c>
      <c r="Q127">
        <f>IF($AA127="","",Settings!$C$7)</f>
        <v/>
      </c>
      <c r="R127" s="7">
        <f>IF($AA127="","",SUMIFS('Per Line'!$T$2:$T$6001,'Per Line'!$C$2:$C$6001,$B127,'Per Line'!$AC$2:$AC$6001,0,'Per Line'!$AD$2:$AD$6001,0))</f>
        <v/>
      </c>
      <c r="S127" s="7">
        <f>IF($AA127="","",R127*Q127)</f>
        <v/>
      </c>
      <c r="T127">
        <f>IF($AA127="","",Settings!$C$6)</f>
        <v/>
      </c>
      <c r="U127" s="7">
        <f>IF($AA127="","",SUMIFS('Per Line'!$T$2:$T$6001,'Per Line'!$C$2:$C$6001,$B127,'Per Line'!$AC$2:$AC$6001,1,'Per Line'!$AD$2:$AD$6001,0))</f>
        <v/>
      </c>
      <c r="V127" s="7">
        <f>IF($AA127="","",U127*T127)</f>
        <v/>
      </c>
      <c r="W127" s="7">
        <f>IF($AA127="","",V127+S127+P127)</f>
        <v/>
      </c>
      <c r="X127" s="7">
        <f>IF($AA127="","",Y127-W127)</f>
        <v/>
      </c>
      <c r="Y127" s="7">
        <f>IF($AA127="","",R127+U127+O127)</f>
        <v/>
      </c>
      <c r="Z127" s="7">
        <f>IF($AA127="","",Y127-W127-K127)</f>
        <v/>
      </c>
      <c r="AA127" s="13">
        <f>IF(ROWS($AA$2:$AA127)&lt;=MAX('Per Line'!$AB$2:$AB$6001),MATCH(ROWS($AA$2:$AA127),'Per Line'!$AB$2:$AB$6001,0),"")</f>
        <v/>
      </c>
    </row>
    <row r="128">
      <c r="A128" s="12" t="n"/>
      <c r="B128">
        <f>IF($AA128="","",INDEX('Per Line'!$C$2:$C$6001,$AA128)&amp;"")</f>
        <v/>
      </c>
      <c r="C128">
        <f>IF($AA128="","",INDEX('Per Line'!$B$2:$B$6001,$AA128)&amp;"")</f>
        <v/>
      </c>
      <c r="D128">
        <f>IF($AA128="","",INDEX('Per Line'!$A$2:$A$6001,$AA128)&amp;"")</f>
        <v/>
      </c>
      <c r="E128">
        <f>IF($AA128="","",INDEX('Per Line'!$F$2:$F$6001,$AA128)&amp;"")</f>
        <v/>
      </c>
      <c r="F128">
        <f>IF($AA128="","",INDEX('Per Line'!$G$2:$G$6001,$AA128)&amp;"")</f>
        <v/>
      </c>
      <c r="G128">
        <f>IF($AA128="","",INDEX('Per Line'!$I$2:$I$6001,$AA128)&amp;"")</f>
        <v/>
      </c>
      <c r="H128">
        <f>IF($AA128="","",INDEX('Per Line'!$J$2:$J$6001,$AA128)&amp;"")</f>
        <v/>
      </c>
      <c r="I128">
        <f>IF($AA128="","",INDEX('Per Line'!$K$2:$K$6001,$AA128)&amp;"")</f>
        <v/>
      </c>
      <c r="J128">
        <f>IF($AA128="","",INDEX('Per Line'!$L$2:$L$6001,$AA128))</f>
        <v/>
      </c>
      <c r="K128" s="7">
        <f>IF($AA128="","",J128*X128/100)</f>
        <v/>
      </c>
      <c r="L128" s="12" t="n"/>
      <c r="M128" s="11">
        <f>IF($AA128="","",INDEX('Per Line'!$N$2:$N$6001,$AA128))</f>
        <v/>
      </c>
      <c r="N128">
        <f>IF($AA128="","",Settings!$C$8)</f>
        <v/>
      </c>
      <c r="O128" s="7">
        <f>IF($AA128="","",SUMIFS('Per Line'!$T$2:$T$6001,'Per Line'!$C$2:$C$6001,$B128,'Per Line'!$AD$2:$AD$6001,1))</f>
        <v/>
      </c>
      <c r="P128" s="7">
        <f>IF($AA128="","",O128*N128)</f>
        <v/>
      </c>
      <c r="Q128">
        <f>IF($AA128="","",Settings!$C$7)</f>
        <v/>
      </c>
      <c r="R128" s="7">
        <f>IF($AA128="","",SUMIFS('Per Line'!$T$2:$T$6001,'Per Line'!$C$2:$C$6001,$B128,'Per Line'!$AC$2:$AC$6001,0,'Per Line'!$AD$2:$AD$6001,0))</f>
        <v/>
      </c>
      <c r="S128" s="7">
        <f>IF($AA128="","",R128*Q128)</f>
        <v/>
      </c>
      <c r="T128">
        <f>IF($AA128="","",Settings!$C$6)</f>
        <v/>
      </c>
      <c r="U128" s="7">
        <f>IF($AA128="","",SUMIFS('Per Line'!$T$2:$T$6001,'Per Line'!$C$2:$C$6001,$B128,'Per Line'!$AC$2:$AC$6001,1,'Per Line'!$AD$2:$AD$6001,0))</f>
        <v/>
      </c>
      <c r="V128" s="7">
        <f>IF($AA128="","",U128*T128)</f>
        <v/>
      </c>
      <c r="W128" s="7">
        <f>IF($AA128="","",V128+S128+P128)</f>
        <v/>
      </c>
      <c r="X128" s="7">
        <f>IF($AA128="","",Y128-W128)</f>
        <v/>
      </c>
      <c r="Y128" s="7">
        <f>IF($AA128="","",R128+U128+O128)</f>
        <v/>
      </c>
      <c r="Z128" s="7">
        <f>IF($AA128="","",Y128-W128-K128)</f>
        <v/>
      </c>
      <c r="AA128" s="13">
        <f>IF(ROWS($AA$2:$AA128)&lt;=MAX('Per Line'!$AB$2:$AB$6001),MATCH(ROWS($AA$2:$AA128),'Per Line'!$AB$2:$AB$6001,0),"")</f>
        <v/>
      </c>
    </row>
    <row r="129">
      <c r="A129" s="12" t="n"/>
      <c r="B129">
        <f>IF($AA129="","",INDEX('Per Line'!$C$2:$C$6001,$AA129)&amp;"")</f>
        <v/>
      </c>
      <c r="C129">
        <f>IF($AA129="","",INDEX('Per Line'!$B$2:$B$6001,$AA129)&amp;"")</f>
        <v/>
      </c>
      <c r="D129">
        <f>IF($AA129="","",INDEX('Per Line'!$A$2:$A$6001,$AA129)&amp;"")</f>
        <v/>
      </c>
      <c r="E129">
        <f>IF($AA129="","",INDEX('Per Line'!$F$2:$F$6001,$AA129)&amp;"")</f>
        <v/>
      </c>
      <c r="F129">
        <f>IF($AA129="","",INDEX('Per Line'!$G$2:$G$6001,$AA129)&amp;"")</f>
        <v/>
      </c>
      <c r="G129">
        <f>IF($AA129="","",INDEX('Per Line'!$I$2:$I$6001,$AA129)&amp;"")</f>
        <v/>
      </c>
      <c r="H129">
        <f>IF($AA129="","",INDEX('Per Line'!$J$2:$J$6001,$AA129)&amp;"")</f>
        <v/>
      </c>
      <c r="I129">
        <f>IF($AA129="","",INDEX('Per Line'!$K$2:$K$6001,$AA129)&amp;"")</f>
        <v/>
      </c>
      <c r="J129">
        <f>IF($AA129="","",INDEX('Per Line'!$L$2:$L$6001,$AA129))</f>
        <v/>
      </c>
      <c r="K129" s="7">
        <f>IF($AA129="","",J129*X129/100)</f>
        <v/>
      </c>
      <c r="L129" s="12" t="n"/>
      <c r="M129" s="11">
        <f>IF($AA129="","",INDEX('Per Line'!$N$2:$N$6001,$AA129))</f>
        <v/>
      </c>
      <c r="N129">
        <f>IF($AA129="","",Settings!$C$8)</f>
        <v/>
      </c>
      <c r="O129" s="7">
        <f>IF($AA129="","",SUMIFS('Per Line'!$T$2:$T$6001,'Per Line'!$C$2:$C$6001,$B129,'Per Line'!$AD$2:$AD$6001,1))</f>
        <v/>
      </c>
      <c r="P129" s="7">
        <f>IF($AA129="","",O129*N129)</f>
        <v/>
      </c>
      <c r="Q129">
        <f>IF($AA129="","",Settings!$C$7)</f>
        <v/>
      </c>
      <c r="R129" s="7">
        <f>IF($AA129="","",SUMIFS('Per Line'!$T$2:$T$6001,'Per Line'!$C$2:$C$6001,$B129,'Per Line'!$AC$2:$AC$6001,0,'Per Line'!$AD$2:$AD$6001,0))</f>
        <v/>
      </c>
      <c r="S129" s="7">
        <f>IF($AA129="","",R129*Q129)</f>
        <v/>
      </c>
      <c r="T129">
        <f>IF($AA129="","",Settings!$C$6)</f>
        <v/>
      </c>
      <c r="U129" s="7">
        <f>IF($AA129="","",SUMIFS('Per Line'!$T$2:$T$6001,'Per Line'!$C$2:$C$6001,$B129,'Per Line'!$AC$2:$AC$6001,1,'Per Line'!$AD$2:$AD$6001,0))</f>
        <v/>
      </c>
      <c r="V129" s="7">
        <f>IF($AA129="","",U129*T129)</f>
        <v/>
      </c>
      <c r="W129" s="7">
        <f>IF($AA129="","",V129+S129+P129)</f>
        <v/>
      </c>
      <c r="X129" s="7">
        <f>IF($AA129="","",Y129-W129)</f>
        <v/>
      </c>
      <c r="Y129" s="7">
        <f>IF($AA129="","",R129+U129+O129)</f>
        <v/>
      </c>
      <c r="Z129" s="7">
        <f>IF($AA129="","",Y129-W129-K129)</f>
        <v/>
      </c>
      <c r="AA129" s="13">
        <f>IF(ROWS($AA$2:$AA129)&lt;=MAX('Per Line'!$AB$2:$AB$6001),MATCH(ROWS($AA$2:$AA129),'Per Line'!$AB$2:$AB$6001,0),"")</f>
        <v/>
      </c>
    </row>
    <row r="130">
      <c r="A130" s="12" t="n"/>
      <c r="B130">
        <f>IF($AA130="","",INDEX('Per Line'!$C$2:$C$6001,$AA130)&amp;"")</f>
        <v/>
      </c>
      <c r="C130">
        <f>IF($AA130="","",INDEX('Per Line'!$B$2:$B$6001,$AA130)&amp;"")</f>
        <v/>
      </c>
      <c r="D130">
        <f>IF($AA130="","",INDEX('Per Line'!$A$2:$A$6001,$AA130)&amp;"")</f>
        <v/>
      </c>
      <c r="E130">
        <f>IF($AA130="","",INDEX('Per Line'!$F$2:$F$6001,$AA130)&amp;"")</f>
        <v/>
      </c>
      <c r="F130">
        <f>IF($AA130="","",INDEX('Per Line'!$G$2:$G$6001,$AA130)&amp;"")</f>
        <v/>
      </c>
      <c r="G130">
        <f>IF($AA130="","",INDEX('Per Line'!$I$2:$I$6001,$AA130)&amp;"")</f>
        <v/>
      </c>
      <c r="H130">
        <f>IF($AA130="","",INDEX('Per Line'!$J$2:$J$6001,$AA130)&amp;"")</f>
        <v/>
      </c>
      <c r="I130">
        <f>IF($AA130="","",INDEX('Per Line'!$K$2:$K$6001,$AA130)&amp;"")</f>
        <v/>
      </c>
      <c r="J130">
        <f>IF($AA130="","",INDEX('Per Line'!$L$2:$L$6001,$AA130))</f>
        <v/>
      </c>
      <c r="K130" s="7">
        <f>IF($AA130="","",J130*X130/100)</f>
        <v/>
      </c>
      <c r="L130" s="12" t="n"/>
      <c r="M130" s="11">
        <f>IF($AA130="","",INDEX('Per Line'!$N$2:$N$6001,$AA130))</f>
        <v/>
      </c>
      <c r="N130">
        <f>IF($AA130="","",Settings!$C$8)</f>
        <v/>
      </c>
      <c r="O130" s="7">
        <f>IF($AA130="","",SUMIFS('Per Line'!$T$2:$T$6001,'Per Line'!$C$2:$C$6001,$B130,'Per Line'!$AD$2:$AD$6001,1))</f>
        <v/>
      </c>
      <c r="P130" s="7">
        <f>IF($AA130="","",O130*N130)</f>
        <v/>
      </c>
      <c r="Q130">
        <f>IF($AA130="","",Settings!$C$7)</f>
        <v/>
      </c>
      <c r="R130" s="7">
        <f>IF($AA130="","",SUMIFS('Per Line'!$T$2:$T$6001,'Per Line'!$C$2:$C$6001,$B130,'Per Line'!$AC$2:$AC$6001,0,'Per Line'!$AD$2:$AD$6001,0))</f>
        <v/>
      </c>
      <c r="S130" s="7">
        <f>IF($AA130="","",R130*Q130)</f>
        <v/>
      </c>
      <c r="T130">
        <f>IF($AA130="","",Settings!$C$6)</f>
        <v/>
      </c>
      <c r="U130" s="7">
        <f>IF($AA130="","",SUMIFS('Per Line'!$T$2:$T$6001,'Per Line'!$C$2:$C$6001,$B130,'Per Line'!$AC$2:$AC$6001,1,'Per Line'!$AD$2:$AD$6001,0))</f>
        <v/>
      </c>
      <c r="V130" s="7">
        <f>IF($AA130="","",U130*T130)</f>
        <v/>
      </c>
      <c r="W130" s="7">
        <f>IF($AA130="","",V130+S130+P130)</f>
        <v/>
      </c>
      <c r="X130" s="7">
        <f>IF($AA130="","",Y130-W130)</f>
        <v/>
      </c>
      <c r="Y130" s="7">
        <f>IF($AA130="","",R130+U130+O130)</f>
        <v/>
      </c>
      <c r="Z130" s="7">
        <f>IF($AA130="","",Y130-W130-K130)</f>
        <v/>
      </c>
      <c r="AA130" s="13">
        <f>IF(ROWS($AA$2:$AA130)&lt;=MAX('Per Line'!$AB$2:$AB$6001),MATCH(ROWS($AA$2:$AA130),'Per Line'!$AB$2:$AB$6001,0),"")</f>
        <v/>
      </c>
    </row>
    <row r="131">
      <c r="A131" s="12" t="n"/>
      <c r="B131">
        <f>IF($AA131="","",INDEX('Per Line'!$C$2:$C$6001,$AA131)&amp;"")</f>
        <v/>
      </c>
      <c r="C131">
        <f>IF($AA131="","",INDEX('Per Line'!$B$2:$B$6001,$AA131)&amp;"")</f>
        <v/>
      </c>
      <c r="D131">
        <f>IF($AA131="","",INDEX('Per Line'!$A$2:$A$6001,$AA131)&amp;"")</f>
        <v/>
      </c>
      <c r="E131">
        <f>IF($AA131="","",INDEX('Per Line'!$F$2:$F$6001,$AA131)&amp;"")</f>
        <v/>
      </c>
      <c r="F131">
        <f>IF($AA131="","",INDEX('Per Line'!$G$2:$G$6001,$AA131)&amp;"")</f>
        <v/>
      </c>
      <c r="G131">
        <f>IF($AA131="","",INDEX('Per Line'!$I$2:$I$6001,$AA131)&amp;"")</f>
        <v/>
      </c>
      <c r="H131">
        <f>IF($AA131="","",INDEX('Per Line'!$J$2:$J$6001,$AA131)&amp;"")</f>
        <v/>
      </c>
      <c r="I131">
        <f>IF($AA131="","",INDEX('Per Line'!$K$2:$K$6001,$AA131)&amp;"")</f>
        <v/>
      </c>
      <c r="J131">
        <f>IF($AA131="","",INDEX('Per Line'!$L$2:$L$6001,$AA131))</f>
        <v/>
      </c>
      <c r="K131" s="7">
        <f>IF($AA131="","",J131*X131/100)</f>
        <v/>
      </c>
      <c r="L131" s="12" t="n"/>
      <c r="M131" s="11">
        <f>IF($AA131="","",INDEX('Per Line'!$N$2:$N$6001,$AA131))</f>
        <v/>
      </c>
      <c r="N131">
        <f>IF($AA131="","",Settings!$C$8)</f>
        <v/>
      </c>
      <c r="O131" s="7">
        <f>IF($AA131="","",SUMIFS('Per Line'!$T$2:$T$6001,'Per Line'!$C$2:$C$6001,$B131,'Per Line'!$AD$2:$AD$6001,1))</f>
        <v/>
      </c>
      <c r="P131" s="7">
        <f>IF($AA131="","",O131*N131)</f>
        <v/>
      </c>
      <c r="Q131">
        <f>IF($AA131="","",Settings!$C$7)</f>
        <v/>
      </c>
      <c r="R131" s="7">
        <f>IF($AA131="","",SUMIFS('Per Line'!$T$2:$T$6001,'Per Line'!$C$2:$C$6001,$B131,'Per Line'!$AC$2:$AC$6001,0,'Per Line'!$AD$2:$AD$6001,0))</f>
        <v/>
      </c>
      <c r="S131" s="7">
        <f>IF($AA131="","",R131*Q131)</f>
        <v/>
      </c>
      <c r="T131">
        <f>IF($AA131="","",Settings!$C$6)</f>
        <v/>
      </c>
      <c r="U131" s="7">
        <f>IF($AA131="","",SUMIFS('Per Line'!$T$2:$T$6001,'Per Line'!$C$2:$C$6001,$B131,'Per Line'!$AC$2:$AC$6001,1,'Per Line'!$AD$2:$AD$6001,0))</f>
        <v/>
      </c>
      <c r="V131" s="7">
        <f>IF($AA131="","",U131*T131)</f>
        <v/>
      </c>
      <c r="W131" s="7">
        <f>IF($AA131="","",V131+S131+P131)</f>
        <v/>
      </c>
      <c r="X131" s="7">
        <f>IF($AA131="","",Y131-W131)</f>
        <v/>
      </c>
      <c r="Y131" s="7">
        <f>IF($AA131="","",R131+U131+O131)</f>
        <v/>
      </c>
      <c r="Z131" s="7">
        <f>IF($AA131="","",Y131-W131-K131)</f>
        <v/>
      </c>
      <c r="AA131" s="13">
        <f>IF(ROWS($AA$2:$AA131)&lt;=MAX('Per Line'!$AB$2:$AB$6001),MATCH(ROWS($AA$2:$AA131),'Per Line'!$AB$2:$AB$6001,0),"")</f>
        <v/>
      </c>
    </row>
    <row r="132">
      <c r="A132" s="12" t="n"/>
      <c r="B132">
        <f>IF($AA132="","",INDEX('Per Line'!$C$2:$C$6001,$AA132)&amp;"")</f>
        <v/>
      </c>
      <c r="C132">
        <f>IF($AA132="","",INDEX('Per Line'!$B$2:$B$6001,$AA132)&amp;"")</f>
        <v/>
      </c>
      <c r="D132">
        <f>IF($AA132="","",INDEX('Per Line'!$A$2:$A$6001,$AA132)&amp;"")</f>
        <v/>
      </c>
      <c r="E132">
        <f>IF($AA132="","",INDEX('Per Line'!$F$2:$F$6001,$AA132)&amp;"")</f>
        <v/>
      </c>
      <c r="F132">
        <f>IF($AA132="","",INDEX('Per Line'!$G$2:$G$6001,$AA132)&amp;"")</f>
        <v/>
      </c>
      <c r="G132">
        <f>IF($AA132="","",INDEX('Per Line'!$I$2:$I$6001,$AA132)&amp;"")</f>
        <v/>
      </c>
      <c r="H132">
        <f>IF($AA132="","",INDEX('Per Line'!$J$2:$J$6001,$AA132)&amp;"")</f>
        <v/>
      </c>
      <c r="I132">
        <f>IF($AA132="","",INDEX('Per Line'!$K$2:$K$6001,$AA132)&amp;"")</f>
        <v/>
      </c>
      <c r="J132">
        <f>IF($AA132="","",INDEX('Per Line'!$L$2:$L$6001,$AA132))</f>
        <v/>
      </c>
      <c r="K132" s="7">
        <f>IF($AA132="","",J132*X132/100)</f>
        <v/>
      </c>
      <c r="L132" s="12" t="n"/>
      <c r="M132" s="11">
        <f>IF($AA132="","",INDEX('Per Line'!$N$2:$N$6001,$AA132))</f>
        <v/>
      </c>
      <c r="N132">
        <f>IF($AA132="","",Settings!$C$8)</f>
        <v/>
      </c>
      <c r="O132" s="7">
        <f>IF($AA132="","",SUMIFS('Per Line'!$T$2:$T$6001,'Per Line'!$C$2:$C$6001,$B132,'Per Line'!$AD$2:$AD$6001,1))</f>
        <v/>
      </c>
      <c r="P132" s="7">
        <f>IF($AA132="","",O132*N132)</f>
        <v/>
      </c>
      <c r="Q132">
        <f>IF($AA132="","",Settings!$C$7)</f>
        <v/>
      </c>
      <c r="R132" s="7">
        <f>IF($AA132="","",SUMIFS('Per Line'!$T$2:$T$6001,'Per Line'!$C$2:$C$6001,$B132,'Per Line'!$AC$2:$AC$6001,0,'Per Line'!$AD$2:$AD$6001,0))</f>
        <v/>
      </c>
      <c r="S132" s="7">
        <f>IF($AA132="","",R132*Q132)</f>
        <v/>
      </c>
      <c r="T132">
        <f>IF($AA132="","",Settings!$C$6)</f>
        <v/>
      </c>
      <c r="U132" s="7">
        <f>IF($AA132="","",SUMIFS('Per Line'!$T$2:$T$6001,'Per Line'!$C$2:$C$6001,$B132,'Per Line'!$AC$2:$AC$6001,1,'Per Line'!$AD$2:$AD$6001,0))</f>
        <v/>
      </c>
      <c r="V132" s="7">
        <f>IF($AA132="","",U132*T132)</f>
        <v/>
      </c>
      <c r="W132" s="7">
        <f>IF($AA132="","",V132+S132+P132)</f>
        <v/>
      </c>
      <c r="X132" s="7">
        <f>IF($AA132="","",Y132-W132)</f>
        <v/>
      </c>
      <c r="Y132" s="7">
        <f>IF($AA132="","",R132+U132+O132)</f>
        <v/>
      </c>
      <c r="Z132" s="7">
        <f>IF($AA132="","",Y132-W132-K132)</f>
        <v/>
      </c>
      <c r="AA132" s="13">
        <f>IF(ROWS($AA$2:$AA132)&lt;=MAX('Per Line'!$AB$2:$AB$6001),MATCH(ROWS($AA$2:$AA132),'Per Line'!$AB$2:$AB$6001,0),"")</f>
        <v/>
      </c>
    </row>
    <row r="133">
      <c r="A133" s="12" t="n"/>
      <c r="B133">
        <f>IF($AA133="","",INDEX('Per Line'!$C$2:$C$6001,$AA133)&amp;"")</f>
        <v/>
      </c>
      <c r="C133">
        <f>IF($AA133="","",INDEX('Per Line'!$B$2:$B$6001,$AA133)&amp;"")</f>
        <v/>
      </c>
      <c r="D133">
        <f>IF($AA133="","",INDEX('Per Line'!$A$2:$A$6001,$AA133)&amp;"")</f>
        <v/>
      </c>
      <c r="E133">
        <f>IF($AA133="","",INDEX('Per Line'!$F$2:$F$6001,$AA133)&amp;"")</f>
        <v/>
      </c>
      <c r="F133">
        <f>IF($AA133="","",INDEX('Per Line'!$G$2:$G$6001,$AA133)&amp;"")</f>
        <v/>
      </c>
      <c r="G133">
        <f>IF($AA133="","",INDEX('Per Line'!$I$2:$I$6001,$AA133)&amp;"")</f>
        <v/>
      </c>
      <c r="H133">
        <f>IF($AA133="","",INDEX('Per Line'!$J$2:$J$6001,$AA133)&amp;"")</f>
        <v/>
      </c>
      <c r="I133">
        <f>IF($AA133="","",INDEX('Per Line'!$K$2:$K$6001,$AA133)&amp;"")</f>
        <v/>
      </c>
      <c r="J133">
        <f>IF($AA133="","",INDEX('Per Line'!$L$2:$L$6001,$AA133))</f>
        <v/>
      </c>
      <c r="K133" s="7">
        <f>IF($AA133="","",J133*X133/100)</f>
        <v/>
      </c>
      <c r="L133" s="12" t="n"/>
      <c r="M133" s="11">
        <f>IF($AA133="","",INDEX('Per Line'!$N$2:$N$6001,$AA133))</f>
        <v/>
      </c>
      <c r="N133">
        <f>IF($AA133="","",Settings!$C$8)</f>
        <v/>
      </c>
      <c r="O133" s="7">
        <f>IF($AA133="","",SUMIFS('Per Line'!$T$2:$T$6001,'Per Line'!$C$2:$C$6001,$B133,'Per Line'!$AD$2:$AD$6001,1))</f>
        <v/>
      </c>
      <c r="P133" s="7">
        <f>IF($AA133="","",O133*N133)</f>
        <v/>
      </c>
      <c r="Q133">
        <f>IF($AA133="","",Settings!$C$7)</f>
        <v/>
      </c>
      <c r="R133" s="7">
        <f>IF($AA133="","",SUMIFS('Per Line'!$T$2:$T$6001,'Per Line'!$C$2:$C$6001,$B133,'Per Line'!$AC$2:$AC$6001,0,'Per Line'!$AD$2:$AD$6001,0))</f>
        <v/>
      </c>
      <c r="S133" s="7">
        <f>IF($AA133="","",R133*Q133)</f>
        <v/>
      </c>
      <c r="T133">
        <f>IF($AA133="","",Settings!$C$6)</f>
        <v/>
      </c>
      <c r="U133" s="7">
        <f>IF($AA133="","",SUMIFS('Per Line'!$T$2:$T$6001,'Per Line'!$C$2:$C$6001,$B133,'Per Line'!$AC$2:$AC$6001,1,'Per Line'!$AD$2:$AD$6001,0))</f>
        <v/>
      </c>
      <c r="V133" s="7">
        <f>IF($AA133="","",U133*T133)</f>
        <v/>
      </c>
      <c r="W133" s="7">
        <f>IF($AA133="","",V133+S133+P133)</f>
        <v/>
      </c>
      <c r="X133" s="7">
        <f>IF($AA133="","",Y133-W133)</f>
        <v/>
      </c>
      <c r="Y133" s="7">
        <f>IF($AA133="","",R133+U133+O133)</f>
        <v/>
      </c>
      <c r="Z133" s="7">
        <f>IF($AA133="","",Y133-W133-K133)</f>
        <v/>
      </c>
      <c r="AA133" s="13">
        <f>IF(ROWS($AA$2:$AA133)&lt;=MAX('Per Line'!$AB$2:$AB$6001),MATCH(ROWS($AA$2:$AA133),'Per Line'!$AB$2:$AB$6001,0),"")</f>
        <v/>
      </c>
    </row>
    <row r="134">
      <c r="A134" s="12" t="n"/>
      <c r="B134">
        <f>IF($AA134="","",INDEX('Per Line'!$C$2:$C$6001,$AA134)&amp;"")</f>
        <v/>
      </c>
      <c r="C134">
        <f>IF($AA134="","",INDEX('Per Line'!$B$2:$B$6001,$AA134)&amp;"")</f>
        <v/>
      </c>
      <c r="D134">
        <f>IF($AA134="","",INDEX('Per Line'!$A$2:$A$6001,$AA134)&amp;"")</f>
        <v/>
      </c>
      <c r="E134">
        <f>IF($AA134="","",INDEX('Per Line'!$F$2:$F$6001,$AA134)&amp;"")</f>
        <v/>
      </c>
      <c r="F134">
        <f>IF($AA134="","",INDEX('Per Line'!$G$2:$G$6001,$AA134)&amp;"")</f>
        <v/>
      </c>
      <c r="G134">
        <f>IF($AA134="","",INDEX('Per Line'!$I$2:$I$6001,$AA134)&amp;"")</f>
        <v/>
      </c>
      <c r="H134">
        <f>IF($AA134="","",INDEX('Per Line'!$J$2:$J$6001,$AA134)&amp;"")</f>
        <v/>
      </c>
      <c r="I134">
        <f>IF($AA134="","",INDEX('Per Line'!$K$2:$K$6001,$AA134)&amp;"")</f>
        <v/>
      </c>
      <c r="J134">
        <f>IF($AA134="","",INDEX('Per Line'!$L$2:$L$6001,$AA134))</f>
        <v/>
      </c>
      <c r="K134" s="7">
        <f>IF($AA134="","",J134*X134/100)</f>
        <v/>
      </c>
      <c r="L134" s="12" t="n"/>
      <c r="M134" s="11">
        <f>IF($AA134="","",INDEX('Per Line'!$N$2:$N$6001,$AA134))</f>
        <v/>
      </c>
      <c r="N134">
        <f>IF($AA134="","",Settings!$C$8)</f>
        <v/>
      </c>
      <c r="O134" s="7">
        <f>IF($AA134="","",SUMIFS('Per Line'!$T$2:$T$6001,'Per Line'!$C$2:$C$6001,$B134,'Per Line'!$AD$2:$AD$6001,1))</f>
        <v/>
      </c>
      <c r="P134" s="7">
        <f>IF($AA134="","",O134*N134)</f>
        <v/>
      </c>
      <c r="Q134">
        <f>IF($AA134="","",Settings!$C$7)</f>
        <v/>
      </c>
      <c r="R134" s="7">
        <f>IF($AA134="","",SUMIFS('Per Line'!$T$2:$T$6001,'Per Line'!$C$2:$C$6001,$B134,'Per Line'!$AC$2:$AC$6001,0,'Per Line'!$AD$2:$AD$6001,0))</f>
        <v/>
      </c>
      <c r="S134" s="7">
        <f>IF($AA134="","",R134*Q134)</f>
        <v/>
      </c>
      <c r="T134">
        <f>IF($AA134="","",Settings!$C$6)</f>
        <v/>
      </c>
      <c r="U134" s="7">
        <f>IF($AA134="","",SUMIFS('Per Line'!$T$2:$T$6001,'Per Line'!$C$2:$C$6001,$B134,'Per Line'!$AC$2:$AC$6001,1,'Per Line'!$AD$2:$AD$6001,0))</f>
        <v/>
      </c>
      <c r="V134" s="7">
        <f>IF($AA134="","",U134*T134)</f>
        <v/>
      </c>
      <c r="W134" s="7">
        <f>IF($AA134="","",V134+S134+P134)</f>
        <v/>
      </c>
      <c r="X134" s="7">
        <f>IF($AA134="","",Y134-W134)</f>
        <v/>
      </c>
      <c r="Y134" s="7">
        <f>IF($AA134="","",R134+U134+O134)</f>
        <v/>
      </c>
      <c r="Z134" s="7">
        <f>IF($AA134="","",Y134-W134-K134)</f>
        <v/>
      </c>
      <c r="AA134" s="13">
        <f>IF(ROWS($AA$2:$AA134)&lt;=MAX('Per Line'!$AB$2:$AB$6001),MATCH(ROWS($AA$2:$AA134),'Per Line'!$AB$2:$AB$6001,0),"")</f>
        <v/>
      </c>
    </row>
    <row r="135">
      <c r="A135" s="12" t="n"/>
      <c r="B135">
        <f>IF($AA135="","",INDEX('Per Line'!$C$2:$C$6001,$AA135)&amp;"")</f>
        <v/>
      </c>
      <c r="C135">
        <f>IF($AA135="","",INDEX('Per Line'!$B$2:$B$6001,$AA135)&amp;"")</f>
        <v/>
      </c>
      <c r="D135">
        <f>IF($AA135="","",INDEX('Per Line'!$A$2:$A$6001,$AA135)&amp;"")</f>
        <v/>
      </c>
      <c r="E135">
        <f>IF($AA135="","",INDEX('Per Line'!$F$2:$F$6001,$AA135)&amp;"")</f>
        <v/>
      </c>
      <c r="F135">
        <f>IF($AA135="","",INDEX('Per Line'!$G$2:$G$6001,$AA135)&amp;"")</f>
        <v/>
      </c>
      <c r="G135">
        <f>IF($AA135="","",INDEX('Per Line'!$I$2:$I$6001,$AA135)&amp;"")</f>
        <v/>
      </c>
      <c r="H135">
        <f>IF($AA135="","",INDEX('Per Line'!$J$2:$J$6001,$AA135)&amp;"")</f>
        <v/>
      </c>
      <c r="I135">
        <f>IF($AA135="","",INDEX('Per Line'!$K$2:$K$6001,$AA135)&amp;"")</f>
        <v/>
      </c>
      <c r="J135">
        <f>IF($AA135="","",INDEX('Per Line'!$L$2:$L$6001,$AA135))</f>
        <v/>
      </c>
      <c r="K135" s="7">
        <f>IF($AA135="","",J135*X135/100)</f>
        <v/>
      </c>
      <c r="L135" s="12" t="n"/>
      <c r="M135" s="11">
        <f>IF($AA135="","",INDEX('Per Line'!$N$2:$N$6001,$AA135))</f>
        <v/>
      </c>
      <c r="N135">
        <f>IF($AA135="","",Settings!$C$8)</f>
        <v/>
      </c>
      <c r="O135" s="7">
        <f>IF($AA135="","",SUMIFS('Per Line'!$T$2:$T$6001,'Per Line'!$C$2:$C$6001,$B135,'Per Line'!$AD$2:$AD$6001,1))</f>
        <v/>
      </c>
      <c r="P135" s="7">
        <f>IF($AA135="","",O135*N135)</f>
        <v/>
      </c>
      <c r="Q135">
        <f>IF($AA135="","",Settings!$C$7)</f>
        <v/>
      </c>
      <c r="R135" s="7">
        <f>IF($AA135="","",SUMIFS('Per Line'!$T$2:$T$6001,'Per Line'!$C$2:$C$6001,$B135,'Per Line'!$AC$2:$AC$6001,0,'Per Line'!$AD$2:$AD$6001,0))</f>
        <v/>
      </c>
      <c r="S135" s="7">
        <f>IF($AA135="","",R135*Q135)</f>
        <v/>
      </c>
      <c r="T135">
        <f>IF($AA135="","",Settings!$C$6)</f>
        <v/>
      </c>
      <c r="U135" s="7">
        <f>IF($AA135="","",SUMIFS('Per Line'!$T$2:$T$6001,'Per Line'!$C$2:$C$6001,$B135,'Per Line'!$AC$2:$AC$6001,1,'Per Line'!$AD$2:$AD$6001,0))</f>
        <v/>
      </c>
      <c r="V135" s="7">
        <f>IF($AA135="","",U135*T135)</f>
        <v/>
      </c>
      <c r="W135" s="7">
        <f>IF($AA135="","",V135+S135+P135)</f>
        <v/>
      </c>
      <c r="X135" s="7">
        <f>IF($AA135="","",Y135-W135)</f>
        <v/>
      </c>
      <c r="Y135" s="7">
        <f>IF($AA135="","",R135+U135+O135)</f>
        <v/>
      </c>
      <c r="Z135" s="7">
        <f>IF($AA135="","",Y135-W135-K135)</f>
        <v/>
      </c>
      <c r="AA135" s="13">
        <f>IF(ROWS($AA$2:$AA135)&lt;=MAX('Per Line'!$AB$2:$AB$6001),MATCH(ROWS($AA$2:$AA135),'Per Line'!$AB$2:$AB$6001,0),"")</f>
        <v/>
      </c>
    </row>
    <row r="136">
      <c r="A136" s="12" t="n"/>
      <c r="B136">
        <f>IF($AA136="","",INDEX('Per Line'!$C$2:$C$6001,$AA136)&amp;"")</f>
        <v/>
      </c>
      <c r="C136">
        <f>IF($AA136="","",INDEX('Per Line'!$B$2:$B$6001,$AA136)&amp;"")</f>
        <v/>
      </c>
      <c r="D136">
        <f>IF($AA136="","",INDEX('Per Line'!$A$2:$A$6001,$AA136)&amp;"")</f>
        <v/>
      </c>
      <c r="E136">
        <f>IF($AA136="","",INDEX('Per Line'!$F$2:$F$6001,$AA136)&amp;"")</f>
        <v/>
      </c>
      <c r="F136">
        <f>IF($AA136="","",INDEX('Per Line'!$G$2:$G$6001,$AA136)&amp;"")</f>
        <v/>
      </c>
      <c r="G136">
        <f>IF($AA136="","",INDEX('Per Line'!$I$2:$I$6001,$AA136)&amp;"")</f>
        <v/>
      </c>
      <c r="H136">
        <f>IF($AA136="","",INDEX('Per Line'!$J$2:$J$6001,$AA136)&amp;"")</f>
        <v/>
      </c>
      <c r="I136">
        <f>IF($AA136="","",INDEX('Per Line'!$K$2:$K$6001,$AA136)&amp;"")</f>
        <v/>
      </c>
      <c r="J136">
        <f>IF($AA136="","",INDEX('Per Line'!$L$2:$L$6001,$AA136))</f>
        <v/>
      </c>
      <c r="K136" s="7">
        <f>IF($AA136="","",J136*X136/100)</f>
        <v/>
      </c>
      <c r="L136" s="12" t="n"/>
      <c r="M136" s="11">
        <f>IF($AA136="","",INDEX('Per Line'!$N$2:$N$6001,$AA136))</f>
        <v/>
      </c>
      <c r="N136">
        <f>IF($AA136="","",Settings!$C$8)</f>
        <v/>
      </c>
      <c r="O136" s="7">
        <f>IF($AA136="","",SUMIFS('Per Line'!$T$2:$T$6001,'Per Line'!$C$2:$C$6001,$B136,'Per Line'!$AD$2:$AD$6001,1))</f>
        <v/>
      </c>
      <c r="P136" s="7">
        <f>IF($AA136="","",O136*N136)</f>
        <v/>
      </c>
      <c r="Q136">
        <f>IF($AA136="","",Settings!$C$7)</f>
        <v/>
      </c>
      <c r="R136" s="7">
        <f>IF($AA136="","",SUMIFS('Per Line'!$T$2:$T$6001,'Per Line'!$C$2:$C$6001,$B136,'Per Line'!$AC$2:$AC$6001,0,'Per Line'!$AD$2:$AD$6001,0))</f>
        <v/>
      </c>
      <c r="S136" s="7">
        <f>IF($AA136="","",R136*Q136)</f>
        <v/>
      </c>
      <c r="T136">
        <f>IF($AA136="","",Settings!$C$6)</f>
        <v/>
      </c>
      <c r="U136" s="7">
        <f>IF($AA136="","",SUMIFS('Per Line'!$T$2:$T$6001,'Per Line'!$C$2:$C$6001,$B136,'Per Line'!$AC$2:$AC$6001,1,'Per Line'!$AD$2:$AD$6001,0))</f>
        <v/>
      </c>
      <c r="V136" s="7">
        <f>IF($AA136="","",U136*T136)</f>
        <v/>
      </c>
      <c r="W136" s="7">
        <f>IF($AA136="","",V136+S136+P136)</f>
        <v/>
      </c>
      <c r="X136" s="7">
        <f>IF($AA136="","",Y136-W136)</f>
        <v/>
      </c>
      <c r="Y136" s="7">
        <f>IF($AA136="","",R136+U136+O136)</f>
        <v/>
      </c>
      <c r="Z136" s="7">
        <f>IF($AA136="","",Y136-W136-K136)</f>
        <v/>
      </c>
      <c r="AA136" s="13">
        <f>IF(ROWS($AA$2:$AA136)&lt;=MAX('Per Line'!$AB$2:$AB$6001),MATCH(ROWS($AA$2:$AA136),'Per Line'!$AB$2:$AB$6001,0),"")</f>
        <v/>
      </c>
    </row>
    <row r="137">
      <c r="A137" s="12" t="n"/>
      <c r="B137">
        <f>IF($AA137="","",INDEX('Per Line'!$C$2:$C$6001,$AA137)&amp;"")</f>
        <v/>
      </c>
      <c r="C137">
        <f>IF($AA137="","",INDEX('Per Line'!$B$2:$B$6001,$AA137)&amp;"")</f>
        <v/>
      </c>
      <c r="D137">
        <f>IF($AA137="","",INDEX('Per Line'!$A$2:$A$6001,$AA137)&amp;"")</f>
        <v/>
      </c>
      <c r="E137">
        <f>IF($AA137="","",INDEX('Per Line'!$F$2:$F$6001,$AA137)&amp;"")</f>
        <v/>
      </c>
      <c r="F137">
        <f>IF($AA137="","",INDEX('Per Line'!$G$2:$G$6001,$AA137)&amp;"")</f>
        <v/>
      </c>
      <c r="G137">
        <f>IF($AA137="","",INDEX('Per Line'!$I$2:$I$6001,$AA137)&amp;"")</f>
        <v/>
      </c>
      <c r="H137">
        <f>IF($AA137="","",INDEX('Per Line'!$J$2:$J$6001,$AA137)&amp;"")</f>
        <v/>
      </c>
      <c r="I137">
        <f>IF($AA137="","",INDEX('Per Line'!$K$2:$K$6001,$AA137)&amp;"")</f>
        <v/>
      </c>
      <c r="J137">
        <f>IF($AA137="","",INDEX('Per Line'!$L$2:$L$6001,$AA137))</f>
        <v/>
      </c>
      <c r="K137" s="7">
        <f>IF($AA137="","",J137*X137/100)</f>
        <v/>
      </c>
      <c r="L137" s="12" t="n"/>
      <c r="M137" s="11">
        <f>IF($AA137="","",INDEX('Per Line'!$N$2:$N$6001,$AA137))</f>
        <v/>
      </c>
      <c r="N137">
        <f>IF($AA137="","",Settings!$C$8)</f>
        <v/>
      </c>
      <c r="O137" s="7">
        <f>IF($AA137="","",SUMIFS('Per Line'!$T$2:$T$6001,'Per Line'!$C$2:$C$6001,$B137,'Per Line'!$AD$2:$AD$6001,1))</f>
        <v/>
      </c>
      <c r="P137" s="7">
        <f>IF($AA137="","",O137*N137)</f>
        <v/>
      </c>
      <c r="Q137">
        <f>IF($AA137="","",Settings!$C$7)</f>
        <v/>
      </c>
      <c r="R137" s="7">
        <f>IF($AA137="","",SUMIFS('Per Line'!$T$2:$T$6001,'Per Line'!$C$2:$C$6001,$B137,'Per Line'!$AC$2:$AC$6001,0,'Per Line'!$AD$2:$AD$6001,0))</f>
        <v/>
      </c>
      <c r="S137" s="7">
        <f>IF($AA137="","",R137*Q137)</f>
        <v/>
      </c>
      <c r="T137">
        <f>IF($AA137="","",Settings!$C$6)</f>
        <v/>
      </c>
      <c r="U137" s="7">
        <f>IF($AA137="","",SUMIFS('Per Line'!$T$2:$T$6001,'Per Line'!$C$2:$C$6001,$B137,'Per Line'!$AC$2:$AC$6001,1,'Per Line'!$AD$2:$AD$6001,0))</f>
        <v/>
      </c>
      <c r="V137" s="7">
        <f>IF($AA137="","",U137*T137)</f>
        <v/>
      </c>
      <c r="W137" s="7">
        <f>IF($AA137="","",V137+S137+P137)</f>
        <v/>
      </c>
      <c r="X137" s="7">
        <f>IF($AA137="","",Y137-W137)</f>
        <v/>
      </c>
      <c r="Y137" s="7">
        <f>IF($AA137="","",R137+U137+O137)</f>
        <v/>
      </c>
      <c r="Z137" s="7">
        <f>IF($AA137="","",Y137-W137-K137)</f>
        <v/>
      </c>
      <c r="AA137" s="13">
        <f>IF(ROWS($AA$2:$AA137)&lt;=MAX('Per Line'!$AB$2:$AB$6001),MATCH(ROWS($AA$2:$AA137),'Per Line'!$AB$2:$AB$6001,0),"")</f>
        <v/>
      </c>
    </row>
    <row r="138">
      <c r="A138" s="12" t="n"/>
      <c r="B138">
        <f>IF($AA138="","",INDEX('Per Line'!$C$2:$C$6001,$AA138)&amp;"")</f>
        <v/>
      </c>
      <c r="C138">
        <f>IF($AA138="","",INDEX('Per Line'!$B$2:$B$6001,$AA138)&amp;"")</f>
        <v/>
      </c>
      <c r="D138">
        <f>IF($AA138="","",INDEX('Per Line'!$A$2:$A$6001,$AA138)&amp;"")</f>
        <v/>
      </c>
      <c r="E138">
        <f>IF($AA138="","",INDEX('Per Line'!$F$2:$F$6001,$AA138)&amp;"")</f>
        <v/>
      </c>
      <c r="F138">
        <f>IF($AA138="","",INDEX('Per Line'!$G$2:$G$6001,$AA138)&amp;"")</f>
        <v/>
      </c>
      <c r="G138">
        <f>IF($AA138="","",INDEX('Per Line'!$I$2:$I$6001,$AA138)&amp;"")</f>
        <v/>
      </c>
      <c r="H138">
        <f>IF($AA138="","",INDEX('Per Line'!$J$2:$J$6001,$AA138)&amp;"")</f>
        <v/>
      </c>
      <c r="I138">
        <f>IF($AA138="","",INDEX('Per Line'!$K$2:$K$6001,$AA138)&amp;"")</f>
        <v/>
      </c>
      <c r="J138">
        <f>IF($AA138="","",INDEX('Per Line'!$L$2:$L$6001,$AA138))</f>
        <v/>
      </c>
      <c r="K138" s="7">
        <f>IF($AA138="","",J138*X138/100)</f>
        <v/>
      </c>
      <c r="L138" s="12" t="n"/>
      <c r="M138" s="11">
        <f>IF($AA138="","",INDEX('Per Line'!$N$2:$N$6001,$AA138))</f>
        <v/>
      </c>
      <c r="N138">
        <f>IF($AA138="","",Settings!$C$8)</f>
        <v/>
      </c>
      <c r="O138" s="7">
        <f>IF($AA138="","",SUMIFS('Per Line'!$T$2:$T$6001,'Per Line'!$C$2:$C$6001,$B138,'Per Line'!$AD$2:$AD$6001,1))</f>
        <v/>
      </c>
      <c r="P138" s="7">
        <f>IF($AA138="","",O138*N138)</f>
        <v/>
      </c>
      <c r="Q138">
        <f>IF($AA138="","",Settings!$C$7)</f>
        <v/>
      </c>
      <c r="R138" s="7">
        <f>IF($AA138="","",SUMIFS('Per Line'!$T$2:$T$6001,'Per Line'!$C$2:$C$6001,$B138,'Per Line'!$AC$2:$AC$6001,0,'Per Line'!$AD$2:$AD$6001,0))</f>
        <v/>
      </c>
      <c r="S138" s="7">
        <f>IF($AA138="","",R138*Q138)</f>
        <v/>
      </c>
      <c r="T138">
        <f>IF($AA138="","",Settings!$C$6)</f>
        <v/>
      </c>
      <c r="U138" s="7">
        <f>IF($AA138="","",SUMIFS('Per Line'!$T$2:$T$6001,'Per Line'!$C$2:$C$6001,$B138,'Per Line'!$AC$2:$AC$6001,1,'Per Line'!$AD$2:$AD$6001,0))</f>
        <v/>
      </c>
      <c r="V138" s="7">
        <f>IF($AA138="","",U138*T138)</f>
        <v/>
      </c>
      <c r="W138" s="7">
        <f>IF($AA138="","",V138+S138+P138)</f>
        <v/>
      </c>
      <c r="X138" s="7">
        <f>IF($AA138="","",Y138-W138)</f>
        <v/>
      </c>
      <c r="Y138" s="7">
        <f>IF($AA138="","",R138+U138+O138)</f>
        <v/>
      </c>
      <c r="Z138" s="7">
        <f>IF($AA138="","",Y138-W138-K138)</f>
        <v/>
      </c>
      <c r="AA138" s="13">
        <f>IF(ROWS($AA$2:$AA138)&lt;=MAX('Per Line'!$AB$2:$AB$6001),MATCH(ROWS($AA$2:$AA138),'Per Line'!$AB$2:$AB$6001,0),"")</f>
        <v/>
      </c>
    </row>
    <row r="139">
      <c r="A139" s="12" t="n"/>
      <c r="B139">
        <f>IF($AA139="","",INDEX('Per Line'!$C$2:$C$6001,$AA139)&amp;"")</f>
        <v/>
      </c>
      <c r="C139">
        <f>IF($AA139="","",INDEX('Per Line'!$B$2:$B$6001,$AA139)&amp;"")</f>
        <v/>
      </c>
      <c r="D139">
        <f>IF($AA139="","",INDEX('Per Line'!$A$2:$A$6001,$AA139)&amp;"")</f>
        <v/>
      </c>
      <c r="E139">
        <f>IF($AA139="","",INDEX('Per Line'!$F$2:$F$6001,$AA139)&amp;"")</f>
        <v/>
      </c>
      <c r="F139">
        <f>IF($AA139="","",INDEX('Per Line'!$G$2:$G$6001,$AA139)&amp;"")</f>
        <v/>
      </c>
      <c r="G139">
        <f>IF($AA139="","",INDEX('Per Line'!$I$2:$I$6001,$AA139)&amp;"")</f>
        <v/>
      </c>
      <c r="H139">
        <f>IF($AA139="","",INDEX('Per Line'!$J$2:$J$6001,$AA139)&amp;"")</f>
        <v/>
      </c>
      <c r="I139">
        <f>IF($AA139="","",INDEX('Per Line'!$K$2:$K$6001,$AA139)&amp;"")</f>
        <v/>
      </c>
      <c r="J139">
        <f>IF($AA139="","",INDEX('Per Line'!$L$2:$L$6001,$AA139))</f>
        <v/>
      </c>
      <c r="K139" s="7">
        <f>IF($AA139="","",J139*X139/100)</f>
        <v/>
      </c>
      <c r="L139" s="12" t="n"/>
      <c r="M139" s="11">
        <f>IF($AA139="","",INDEX('Per Line'!$N$2:$N$6001,$AA139))</f>
        <v/>
      </c>
      <c r="N139">
        <f>IF($AA139="","",Settings!$C$8)</f>
        <v/>
      </c>
      <c r="O139" s="7">
        <f>IF($AA139="","",SUMIFS('Per Line'!$T$2:$T$6001,'Per Line'!$C$2:$C$6001,$B139,'Per Line'!$AD$2:$AD$6001,1))</f>
        <v/>
      </c>
      <c r="P139" s="7">
        <f>IF($AA139="","",O139*N139)</f>
        <v/>
      </c>
      <c r="Q139">
        <f>IF($AA139="","",Settings!$C$7)</f>
        <v/>
      </c>
      <c r="R139" s="7">
        <f>IF($AA139="","",SUMIFS('Per Line'!$T$2:$T$6001,'Per Line'!$C$2:$C$6001,$B139,'Per Line'!$AC$2:$AC$6001,0,'Per Line'!$AD$2:$AD$6001,0))</f>
        <v/>
      </c>
      <c r="S139" s="7">
        <f>IF($AA139="","",R139*Q139)</f>
        <v/>
      </c>
      <c r="T139">
        <f>IF($AA139="","",Settings!$C$6)</f>
        <v/>
      </c>
      <c r="U139" s="7">
        <f>IF($AA139="","",SUMIFS('Per Line'!$T$2:$T$6001,'Per Line'!$C$2:$C$6001,$B139,'Per Line'!$AC$2:$AC$6001,1,'Per Line'!$AD$2:$AD$6001,0))</f>
        <v/>
      </c>
      <c r="V139" s="7">
        <f>IF($AA139="","",U139*T139)</f>
        <v/>
      </c>
      <c r="W139" s="7">
        <f>IF($AA139="","",V139+S139+P139)</f>
        <v/>
      </c>
      <c r="X139" s="7">
        <f>IF($AA139="","",Y139-W139)</f>
        <v/>
      </c>
      <c r="Y139" s="7">
        <f>IF($AA139="","",R139+U139+O139)</f>
        <v/>
      </c>
      <c r="Z139" s="7">
        <f>IF($AA139="","",Y139-W139-K139)</f>
        <v/>
      </c>
      <c r="AA139" s="13">
        <f>IF(ROWS($AA$2:$AA139)&lt;=MAX('Per Line'!$AB$2:$AB$6001),MATCH(ROWS($AA$2:$AA139),'Per Line'!$AB$2:$AB$6001,0),"")</f>
        <v/>
      </c>
    </row>
    <row r="140">
      <c r="A140" s="12" t="n"/>
      <c r="B140">
        <f>IF($AA140="","",INDEX('Per Line'!$C$2:$C$6001,$AA140)&amp;"")</f>
        <v/>
      </c>
      <c r="C140">
        <f>IF($AA140="","",INDEX('Per Line'!$B$2:$B$6001,$AA140)&amp;"")</f>
        <v/>
      </c>
      <c r="D140">
        <f>IF($AA140="","",INDEX('Per Line'!$A$2:$A$6001,$AA140)&amp;"")</f>
        <v/>
      </c>
      <c r="E140">
        <f>IF($AA140="","",INDEX('Per Line'!$F$2:$F$6001,$AA140)&amp;"")</f>
        <v/>
      </c>
      <c r="F140">
        <f>IF($AA140="","",INDEX('Per Line'!$G$2:$G$6001,$AA140)&amp;"")</f>
        <v/>
      </c>
      <c r="G140">
        <f>IF($AA140="","",INDEX('Per Line'!$I$2:$I$6001,$AA140)&amp;"")</f>
        <v/>
      </c>
      <c r="H140">
        <f>IF($AA140="","",INDEX('Per Line'!$J$2:$J$6001,$AA140)&amp;"")</f>
        <v/>
      </c>
      <c r="I140">
        <f>IF($AA140="","",INDEX('Per Line'!$K$2:$K$6001,$AA140)&amp;"")</f>
        <v/>
      </c>
      <c r="J140">
        <f>IF($AA140="","",INDEX('Per Line'!$L$2:$L$6001,$AA140))</f>
        <v/>
      </c>
      <c r="K140" s="7">
        <f>IF($AA140="","",J140*X140/100)</f>
        <v/>
      </c>
      <c r="L140" s="12" t="n"/>
      <c r="M140" s="11">
        <f>IF($AA140="","",INDEX('Per Line'!$N$2:$N$6001,$AA140))</f>
        <v/>
      </c>
      <c r="N140">
        <f>IF($AA140="","",Settings!$C$8)</f>
        <v/>
      </c>
      <c r="O140" s="7">
        <f>IF($AA140="","",SUMIFS('Per Line'!$T$2:$T$6001,'Per Line'!$C$2:$C$6001,$B140,'Per Line'!$AD$2:$AD$6001,1))</f>
        <v/>
      </c>
      <c r="P140" s="7">
        <f>IF($AA140="","",O140*N140)</f>
        <v/>
      </c>
      <c r="Q140">
        <f>IF($AA140="","",Settings!$C$7)</f>
        <v/>
      </c>
      <c r="R140" s="7">
        <f>IF($AA140="","",SUMIFS('Per Line'!$T$2:$T$6001,'Per Line'!$C$2:$C$6001,$B140,'Per Line'!$AC$2:$AC$6001,0,'Per Line'!$AD$2:$AD$6001,0))</f>
        <v/>
      </c>
      <c r="S140" s="7">
        <f>IF($AA140="","",R140*Q140)</f>
        <v/>
      </c>
      <c r="T140">
        <f>IF($AA140="","",Settings!$C$6)</f>
        <v/>
      </c>
      <c r="U140" s="7">
        <f>IF($AA140="","",SUMIFS('Per Line'!$T$2:$T$6001,'Per Line'!$C$2:$C$6001,$B140,'Per Line'!$AC$2:$AC$6001,1,'Per Line'!$AD$2:$AD$6001,0))</f>
        <v/>
      </c>
      <c r="V140" s="7">
        <f>IF($AA140="","",U140*T140)</f>
        <v/>
      </c>
      <c r="W140" s="7">
        <f>IF($AA140="","",V140+S140+P140)</f>
        <v/>
      </c>
      <c r="X140" s="7">
        <f>IF($AA140="","",Y140-W140)</f>
        <v/>
      </c>
      <c r="Y140" s="7">
        <f>IF($AA140="","",R140+U140+O140)</f>
        <v/>
      </c>
      <c r="Z140" s="7">
        <f>IF($AA140="","",Y140-W140-K140)</f>
        <v/>
      </c>
      <c r="AA140" s="13">
        <f>IF(ROWS($AA$2:$AA140)&lt;=MAX('Per Line'!$AB$2:$AB$6001),MATCH(ROWS($AA$2:$AA140),'Per Line'!$AB$2:$AB$6001,0),"")</f>
        <v/>
      </c>
    </row>
    <row r="141">
      <c r="A141" s="12" t="n"/>
      <c r="B141">
        <f>IF($AA141="","",INDEX('Per Line'!$C$2:$C$6001,$AA141)&amp;"")</f>
        <v/>
      </c>
      <c r="C141">
        <f>IF($AA141="","",INDEX('Per Line'!$B$2:$B$6001,$AA141)&amp;"")</f>
        <v/>
      </c>
      <c r="D141">
        <f>IF($AA141="","",INDEX('Per Line'!$A$2:$A$6001,$AA141)&amp;"")</f>
        <v/>
      </c>
      <c r="E141">
        <f>IF($AA141="","",INDEX('Per Line'!$F$2:$F$6001,$AA141)&amp;"")</f>
        <v/>
      </c>
      <c r="F141">
        <f>IF($AA141="","",INDEX('Per Line'!$G$2:$G$6001,$AA141)&amp;"")</f>
        <v/>
      </c>
      <c r="G141">
        <f>IF($AA141="","",INDEX('Per Line'!$I$2:$I$6001,$AA141)&amp;"")</f>
        <v/>
      </c>
      <c r="H141">
        <f>IF($AA141="","",INDEX('Per Line'!$J$2:$J$6001,$AA141)&amp;"")</f>
        <v/>
      </c>
      <c r="I141">
        <f>IF($AA141="","",INDEX('Per Line'!$K$2:$K$6001,$AA141)&amp;"")</f>
        <v/>
      </c>
      <c r="J141">
        <f>IF($AA141="","",INDEX('Per Line'!$L$2:$L$6001,$AA141))</f>
        <v/>
      </c>
      <c r="K141" s="7">
        <f>IF($AA141="","",J141*X141/100)</f>
        <v/>
      </c>
      <c r="L141" s="12" t="n"/>
      <c r="M141" s="11">
        <f>IF($AA141="","",INDEX('Per Line'!$N$2:$N$6001,$AA141))</f>
        <v/>
      </c>
      <c r="N141">
        <f>IF($AA141="","",Settings!$C$8)</f>
        <v/>
      </c>
      <c r="O141" s="7">
        <f>IF($AA141="","",SUMIFS('Per Line'!$T$2:$T$6001,'Per Line'!$C$2:$C$6001,$B141,'Per Line'!$AD$2:$AD$6001,1))</f>
        <v/>
      </c>
      <c r="P141" s="7">
        <f>IF($AA141="","",O141*N141)</f>
        <v/>
      </c>
      <c r="Q141">
        <f>IF($AA141="","",Settings!$C$7)</f>
        <v/>
      </c>
      <c r="R141" s="7">
        <f>IF($AA141="","",SUMIFS('Per Line'!$T$2:$T$6001,'Per Line'!$C$2:$C$6001,$B141,'Per Line'!$AC$2:$AC$6001,0,'Per Line'!$AD$2:$AD$6001,0))</f>
        <v/>
      </c>
      <c r="S141" s="7">
        <f>IF($AA141="","",R141*Q141)</f>
        <v/>
      </c>
      <c r="T141">
        <f>IF($AA141="","",Settings!$C$6)</f>
        <v/>
      </c>
      <c r="U141" s="7">
        <f>IF($AA141="","",SUMIFS('Per Line'!$T$2:$T$6001,'Per Line'!$C$2:$C$6001,$B141,'Per Line'!$AC$2:$AC$6001,1,'Per Line'!$AD$2:$AD$6001,0))</f>
        <v/>
      </c>
      <c r="V141" s="7">
        <f>IF($AA141="","",U141*T141)</f>
        <v/>
      </c>
      <c r="W141" s="7">
        <f>IF($AA141="","",V141+S141+P141)</f>
        <v/>
      </c>
      <c r="X141" s="7">
        <f>IF($AA141="","",Y141-W141)</f>
        <v/>
      </c>
      <c r="Y141" s="7">
        <f>IF($AA141="","",R141+U141+O141)</f>
        <v/>
      </c>
      <c r="Z141" s="7">
        <f>IF($AA141="","",Y141-W141-K141)</f>
        <v/>
      </c>
      <c r="AA141" s="13">
        <f>IF(ROWS($AA$2:$AA141)&lt;=MAX('Per Line'!$AB$2:$AB$6001),MATCH(ROWS($AA$2:$AA141),'Per Line'!$AB$2:$AB$6001,0),"")</f>
        <v/>
      </c>
    </row>
    <row r="142">
      <c r="A142" s="12" t="n"/>
      <c r="B142">
        <f>IF($AA142="","",INDEX('Per Line'!$C$2:$C$6001,$AA142)&amp;"")</f>
        <v/>
      </c>
      <c r="C142">
        <f>IF($AA142="","",INDEX('Per Line'!$B$2:$B$6001,$AA142)&amp;"")</f>
        <v/>
      </c>
      <c r="D142">
        <f>IF($AA142="","",INDEX('Per Line'!$A$2:$A$6001,$AA142)&amp;"")</f>
        <v/>
      </c>
      <c r="E142">
        <f>IF($AA142="","",INDEX('Per Line'!$F$2:$F$6001,$AA142)&amp;"")</f>
        <v/>
      </c>
      <c r="F142">
        <f>IF($AA142="","",INDEX('Per Line'!$G$2:$G$6001,$AA142)&amp;"")</f>
        <v/>
      </c>
      <c r="G142">
        <f>IF($AA142="","",INDEX('Per Line'!$I$2:$I$6001,$AA142)&amp;"")</f>
        <v/>
      </c>
      <c r="H142">
        <f>IF($AA142="","",INDEX('Per Line'!$J$2:$J$6001,$AA142)&amp;"")</f>
        <v/>
      </c>
      <c r="I142">
        <f>IF($AA142="","",INDEX('Per Line'!$K$2:$K$6001,$AA142)&amp;"")</f>
        <v/>
      </c>
      <c r="J142">
        <f>IF($AA142="","",INDEX('Per Line'!$L$2:$L$6001,$AA142))</f>
        <v/>
      </c>
      <c r="K142" s="7">
        <f>IF($AA142="","",J142*X142/100)</f>
        <v/>
      </c>
      <c r="L142" s="12" t="n"/>
      <c r="M142" s="11">
        <f>IF($AA142="","",INDEX('Per Line'!$N$2:$N$6001,$AA142))</f>
        <v/>
      </c>
      <c r="N142">
        <f>IF($AA142="","",Settings!$C$8)</f>
        <v/>
      </c>
      <c r="O142" s="7">
        <f>IF($AA142="","",SUMIFS('Per Line'!$T$2:$T$6001,'Per Line'!$C$2:$C$6001,$B142,'Per Line'!$AD$2:$AD$6001,1))</f>
        <v/>
      </c>
      <c r="P142" s="7">
        <f>IF($AA142="","",O142*N142)</f>
        <v/>
      </c>
      <c r="Q142">
        <f>IF($AA142="","",Settings!$C$7)</f>
        <v/>
      </c>
      <c r="R142" s="7">
        <f>IF($AA142="","",SUMIFS('Per Line'!$T$2:$T$6001,'Per Line'!$C$2:$C$6001,$B142,'Per Line'!$AC$2:$AC$6001,0,'Per Line'!$AD$2:$AD$6001,0))</f>
        <v/>
      </c>
      <c r="S142" s="7">
        <f>IF($AA142="","",R142*Q142)</f>
        <v/>
      </c>
      <c r="T142">
        <f>IF($AA142="","",Settings!$C$6)</f>
        <v/>
      </c>
      <c r="U142" s="7">
        <f>IF($AA142="","",SUMIFS('Per Line'!$T$2:$T$6001,'Per Line'!$C$2:$C$6001,$B142,'Per Line'!$AC$2:$AC$6001,1,'Per Line'!$AD$2:$AD$6001,0))</f>
        <v/>
      </c>
      <c r="V142" s="7">
        <f>IF($AA142="","",U142*T142)</f>
        <v/>
      </c>
      <c r="W142" s="7">
        <f>IF($AA142="","",V142+S142+P142)</f>
        <v/>
      </c>
      <c r="X142" s="7">
        <f>IF($AA142="","",Y142-W142)</f>
        <v/>
      </c>
      <c r="Y142" s="7">
        <f>IF($AA142="","",R142+U142+O142)</f>
        <v/>
      </c>
      <c r="Z142" s="7">
        <f>IF($AA142="","",Y142-W142-K142)</f>
        <v/>
      </c>
      <c r="AA142" s="13">
        <f>IF(ROWS($AA$2:$AA142)&lt;=MAX('Per Line'!$AB$2:$AB$6001),MATCH(ROWS($AA$2:$AA142),'Per Line'!$AB$2:$AB$6001,0),"")</f>
        <v/>
      </c>
    </row>
    <row r="143">
      <c r="A143" s="12" t="n"/>
      <c r="B143">
        <f>IF($AA143="","",INDEX('Per Line'!$C$2:$C$6001,$AA143)&amp;"")</f>
        <v/>
      </c>
      <c r="C143">
        <f>IF($AA143="","",INDEX('Per Line'!$B$2:$B$6001,$AA143)&amp;"")</f>
        <v/>
      </c>
      <c r="D143">
        <f>IF($AA143="","",INDEX('Per Line'!$A$2:$A$6001,$AA143)&amp;"")</f>
        <v/>
      </c>
      <c r="E143">
        <f>IF($AA143="","",INDEX('Per Line'!$F$2:$F$6001,$AA143)&amp;"")</f>
        <v/>
      </c>
      <c r="F143">
        <f>IF($AA143="","",INDEX('Per Line'!$G$2:$G$6001,$AA143)&amp;"")</f>
        <v/>
      </c>
      <c r="G143">
        <f>IF($AA143="","",INDEX('Per Line'!$I$2:$I$6001,$AA143)&amp;"")</f>
        <v/>
      </c>
      <c r="H143">
        <f>IF($AA143="","",INDEX('Per Line'!$J$2:$J$6001,$AA143)&amp;"")</f>
        <v/>
      </c>
      <c r="I143">
        <f>IF($AA143="","",INDEX('Per Line'!$K$2:$K$6001,$AA143)&amp;"")</f>
        <v/>
      </c>
      <c r="J143">
        <f>IF($AA143="","",INDEX('Per Line'!$L$2:$L$6001,$AA143))</f>
        <v/>
      </c>
      <c r="K143" s="7">
        <f>IF($AA143="","",J143*X143/100)</f>
        <v/>
      </c>
      <c r="L143" s="12" t="n"/>
      <c r="M143" s="11">
        <f>IF($AA143="","",INDEX('Per Line'!$N$2:$N$6001,$AA143))</f>
        <v/>
      </c>
      <c r="N143">
        <f>IF($AA143="","",Settings!$C$8)</f>
        <v/>
      </c>
      <c r="O143" s="7">
        <f>IF($AA143="","",SUMIFS('Per Line'!$T$2:$T$6001,'Per Line'!$C$2:$C$6001,$B143,'Per Line'!$AD$2:$AD$6001,1))</f>
        <v/>
      </c>
      <c r="P143" s="7">
        <f>IF($AA143="","",O143*N143)</f>
        <v/>
      </c>
      <c r="Q143">
        <f>IF($AA143="","",Settings!$C$7)</f>
        <v/>
      </c>
      <c r="R143" s="7">
        <f>IF($AA143="","",SUMIFS('Per Line'!$T$2:$T$6001,'Per Line'!$C$2:$C$6001,$B143,'Per Line'!$AC$2:$AC$6001,0,'Per Line'!$AD$2:$AD$6001,0))</f>
        <v/>
      </c>
      <c r="S143" s="7">
        <f>IF($AA143="","",R143*Q143)</f>
        <v/>
      </c>
      <c r="T143">
        <f>IF($AA143="","",Settings!$C$6)</f>
        <v/>
      </c>
      <c r="U143" s="7">
        <f>IF($AA143="","",SUMIFS('Per Line'!$T$2:$T$6001,'Per Line'!$C$2:$C$6001,$B143,'Per Line'!$AC$2:$AC$6001,1,'Per Line'!$AD$2:$AD$6001,0))</f>
        <v/>
      </c>
      <c r="V143" s="7">
        <f>IF($AA143="","",U143*T143)</f>
        <v/>
      </c>
      <c r="W143" s="7">
        <f>IF($AA143="","",V143+S143+P143)</f>
        <v/>
      </c>
      <c r="X143" s="7">
        <f>IF($AA143="","",Y143-W143)</f>
        <v/>
      </c>
      <c r="Y143" s="7">
        <f>IF($AA143="","",R143+U143+O143)</f>
        <v/>
      </c>
      <c r="Z143" s="7">
        <f>IF($AA143="","",Y143-W143-K143)</f>
        <v/>
      </c>
      <c r="AA143" s="13">
        <f>IF(ROWS($AA$2:$AA143)&lt;=MAX('Per Line'!$AB$2:$AB$6001),MATCH(ROWS($AA$2:$AA143),'Per Line'!$AB$2:$AB$6001,0),"")</f>
        <v/>
      </c>
    </row>
    <row r="144">
      <c r="A144" s="12" t="n"/>
      <c r="B144">
        <f>IF($AA144="","",INDEX('Per Line'!$C$2:$C$6001,$AA144)&amp;"")</f>
        <v/>
      </c>
      <c r="C144">
        <f>IF($AA144="","",INDEX('Per Line'!$B$2:$B$6001,$AA144)&amp;"")</f>
        <v/>
      </c>
      <c r="D144">
        <f>IF($AA144="","",INDEX('Per Line'!$A$2:$A$6001,$AA144)&amp;"")</f>
        <v/>
      </c>
      <c r="E144">
        <f>IF($AA144="","",INDEX('Per Line'!$F$2:$F$6001,$AA144)&amp;"")</f>
        <v/>
      </c>
      <c r="F144">
        <f>IF($AA144="","",INDEX('Per Line'!$G$2:$G$6001,$AA144)&amp;"")</f>
        <v/>
      </c>
      <c r="G144">
        <f>IF($AA144="","",INDEX('Per Line'!$I$2:$I$6001,$AA144)&amp;"")</f>
        <v/>
      </c>
      <c r="H144">
        <f>IF($AA144="","",INDEX('Per Line'!$J$2:$J$6001,$AA144)&amp;"")</f>
        <v/>
      </c>
      <c r="I144">
        <f>IF($AA144="","",INDEX('Per Line'!$K$2:$K$6001,$AA144)&amp;"")</f>
        <v/>
      </c>
      <c r="J144">
        <f>IF($AA144="","",INDEX('Per Line'!$L$2:$L$6001,$AA144))</f>
        <v/>
      </c>
      <c r="K144" s="7">
        <f>IF($AA144="","",J144*X144/100)</f>
        <v/>
      </c>
      <c r="L144" s="12" t="n"/>
      <c r="M144" s="11">
        <f>IF($AA144="","",INDEX('Per Line'!$N$2:$N$6001,$AA144))</f>
        <v/>
      </c>
      <c r="N144">
        <f>IF($AA144="","",Settings!$C$8)</f>
        <v/>
      </c>
      <c r="O144" s="7">
        <f>IF($AA144="","",SUMIFS('Per Line'!$T$2:$T$6001,'Per Line'!$C$2:$C$6001,$B144,'Per Line'!$AD$2:$AD$6001,1))</f>
        <v/>
      </c>
      <c r="P144" s="7">
        <f>IF($AA144="","",O144*N144)</f>
        <v/>
      </c>
      <c r="Q144">
        <f>IF($AA144="","",Settings!$C$7)</f>
        <v/>
      </c>
      <c r="R144" s="7">
        <f>IF($AA144="","",SUMIFS('Per Line'!$T$2:$T$6001,'Per Line'!$C$2:$C$6001,$B144,'Per Line'!$AC$2:$AC$6001,0,'Per Line'!$AD$2:$AD$6001,0))</f>
        <v/>
      </c>
      <c r="S144" s="7">
        <f>IF($AA144="","",R144*Q144)</f>
        <v/>
      </c>
      <c r="T144">
        <f>IF($AA144="","",Settings!$C$6)</f>
        <v/>
      </c>
      <c r="U144" s="7">
        <f>IF($AA144="","",SUMIFS('Per Line'!$T$2:$T$6001,'Per Line'!$C$2:$C$6001,$B144,'Per Line'!$AC$2:$AC$6001,1,'Per Line'!$AD$2:$AD$6001,0))</f>
        <v/>
      </c>
      <c r="V144" s="7">
        <f>IF($AA144="","",U144*T144)</f>
        <v/>
      </c>
      <c r="W144" s="7">
        <f>IF($AA144="","",V144+S144+P144)</f>
        <v/>
      </c>
      <c r="X144" s="7">
        <f>IF($AA144="","",Y144-W144)</f>
        <v/>
      </c>
      <c r="Y144" s="7">
        <f>IF($AA144="","",R144+U144+O144)</f>
        <v/>
      </c>
      <c r="Z144" s="7">
        <f>IF($AA144="","",Y144-W144-K144)</f>
        <v/>
      </c>
      <c r="AA144" s="13">
        <f>IF(ROWS($AA$2:$AA144)&lt;=MAX('Per Line'!$AB$2:$AB$6001),MATCH(ROWS($AA$2:$AA144),'Per Line'!$AB$2:$AB$6001,0),"")</f>
        <v/>
      </c>
    </row>
    <row r="145">
      <c r="A145" s="12" t="n"/>
      <c r="B145">
        <f>IF($AA145="","",INDEX('Per Line'!$C$2:$C$6001,$AA145)&amp;"")</f>
        <v/>
      </c>
      <c r="C145">
        <f>IF($AA145="","",INDEX('Per Line'!$B$2:$B$6001,$AA145)&amp;"")</f>
        <v/>
      </c>
      <c r="D145">
        <f>IF($AA145="","",INDEX('Per Line'!$A$2:$A$6001,$AA145)&amp;"")</f>
        <v/>
      </c>
      <c r="E145">
        <f>IF($AA145="","",INDEX('Per Line'!$F$2:$F$6001,$AA145)&amp;"")</f>
        <v/>
      </c>
      <c r="F145">
        <f>IF($AA145="","",INDEX('Per Line'!$G$2:$G$6001,$AA145)&amp;"")</f>
        <v/>
      </c>
      <c r="G145">
        <f>IF($AA145="","",INDEX('Per Line'!$I$2:$I$6001,$AA145)&amp;"")</f>
        <v/>
      </c>
      <c r="H145">
        <f>IF($AA145="","",INDEX('Per Line'!$J$2:$J$6001,$AA145)&amp;"")</f>
        <v/>
      </c>
      <c r="I145">
        <f>IF($AA145="","",INDEX('Per Line'!$K$2:$K$6001,$AA145)&amp;"")</f>
        <v/>
      </c>
      <c r="J145">
        <f>IF($AA145="","",INDEX('Per Line'!$L$2:$L$6001,$AA145))</f>
        <v/>
      </c>
      <c r="K145" s="7">
        <f>IF($AA145="","",J145*X145/100)</f>
        <v/>
      </c>
      <c r="L145" s="12" t="n"/>
      <c r="M145" s="11">
        <f>IF($AA145="","",INDEX('Per Line'!$N$2:$N$6001,$AA145))</f>
        <v/>
      </c>
      <c r="N145">
        <f>IF($AA145="","",Settings!$C$8)</f>
        <v/>
      </c>
      <c r="O145" s="7">
        <f>IF($AA145="","",SUMIFS('Per Line'!$T$2:$T$6001,'Per Line'!$C$2:$C$6001,$B145,'Per Line'!$AD$2:$AD$6001,1))</f>
        <v/>
      </c>
      <c r="P145" s="7">
        <f>IF($AA145="","",O145*N145)</f>
        <v/>
      </c>
      <c r="Q145">
        <f>IF($AA145="","",Settings!$C$7)</f>
        <v/>
      </c>
      <c r="R145" s="7">
        <f>IF($AA145="","",SUMIFS('Per Line'!$T$2:$T$6001,'Per Line'!$C$2:$C$6001,$B145,'Per Line'!$AC$2:$AC$6001,0,'Per Line'!$AD$2:$AD$6001,0))</f>
        <v/>
      </c>
      <c r="S145" s="7">
        <f>IF($AA145="","",R145*Q145)</f>
        <v/>
      </c>
      <c r="T145">
        <f>IF($AA145="","",Settings!$C$6)</f>
        <v/>
      </c>
      <c r="U145" s="7">
        <f>IF($AA145="","",SUMIFS('Per Line'!$T$2:$T$6001,'Per Line'!$C$2:$C$6001,$B145,'Per Line'!$AC$2:$AC$6001,1,'Per Line'!$AD$2:$AD$6001,0))</f>
        <v/>
      </c>
      <c r="V145" s="7">
        <f>IF($AA145="","",U145*T145)</f>
        <v/>
      </c>
      <c r="W145" s="7">
        <f>IF($AA145="","",V145+S145+P145)</f>
        <v/>
      </c>
      <c r="X145" s="7">
        <f>IF($AA145="","",Y145-W145)</f>
        <v/>
      </c>
      <c r="Y145" s="7">
        <f>IF($AA145="","",R145+U145+O145)</f>
        <v/>
      </c>
      <c r="Z145" s="7">
        <f>IF($AA145="","",Y145-W145-K145)</f>
        <v/>
      </c>
      <c r="AA145" s="13">
        <f>IF(ROWS($AA$2:$AA145)&lt;=MAX('Per Line'!$AB$2:$AB$6001),MATCH(ROWS($AA$2:$AA145),'Per Line'!$AB$2:$AB$6001,0),"")</f>
        <v/>
      </c>
    </row>
    <row r="146">
      <c r="A146" s="12" t="n"/>
      <c r="B146">
        <f>IF($AA146="","",INDEX('Per Line'!$C$2:$C$6001,$AA146)&amp;"")</f>
        <v/>
      </c>
      <c r="C146">
        <f>IF($AA146="","",INDEX('Per Line'!$B$2:$B$6001,$AA146)&amp;"")</f>
        <v/>
      </c>
      <c r="D146">
        <f>IF($AA146="","",INDEX('Per Line'!$A$2:$A$6001,$AA146)&amp;"")</f>
        <v/>
      </c>
      <c r="E146">
        <f>IF($AA146="","",INDEX('Per Line'!$F$2:$F$6001,$AA146)&amp;"")</f>
        <v/>
      </c>
      <c r="F146">
        <f>IF($AA146="","",INDEX('Per Line'!$G$2:$G$6001,$AA146)&amp;"")</f>
        <v/>
      </c>
      <c r="G146">
        <f>IF($AA146="","",INDEX('Per Line'!$I$2:$I$6001,$AA146)&amp;"")</f>
        <v/>
      </c>
      <c r="H146">
        <f>IF($AA146="","",INDEX('Per Line'!$J$2:$J$6001,$AA146)&amp;"")</f>
        <v/>
      </c>
      <c r="I146">
        <f>IF($AA146="","",INDEX('Per Line'!$K$2:$K$6001,$AA146)&amp;"")</f>
        <v/>
      </c>
      <c r="J146">
        <f>IF($AA146="","",INDEX('Per Line'!$L$2:$L$6001,$AA146))</f>
        <v/>
      </c>
      <c r="K146" s="7">
        <f>IF($AA146="","",J146*X146/100)</f>
        <v/>
      </c>
      <c r="L146" s="12" t="n"/>
      <c r="M146" s="11">
        <f>IF($AA146="","",INDEX('Per Line'!$N$2:$N$6001,$AA146))</f>
        <v/>
      </c>
      <c r="N146">
        <f>IF($AA146="","",Settings!$C$8)</f>
        <v/>
      </c>
      <c r="O146" s="7">
        <f>IF($AA146="","",SUMIFS('Per Line'!$T$2:$T$6001,'Per Line'!$C$2:$C$6001,$B146,'Per Line'!$AD$2:$AD$6001,1))</f>
        <v/>
      </c>
      <c r="P146" s="7">
        <f>IF($AA146="","",O146*N146)</f>
        <v/>
      </c>
      <c r="Q146">
        <f>IF($AA146="","",Settings!$C$7)</f>
        <v/>
      </c>
      <c r="R146" s="7">
        <f>IF($AA146="","",SUMIFS('Per Line'!$T$2:$T$6001,'Per Line'!$C$2:$C$6001,$B146,'Per Line'!$AC$2:$AC$6001,0,'Per Line'!$AD$2:$AD$6001,0))</f>
        <v/>
      </c>
      <c r="S146" s="7">
        <f>IF($AA146="","",R146*Q146)</f>
        <v/>
      </c>
      <c r="T146">
        <f>IF($AA146="","",Settings!$C$6)</f>
        <v/>
      </c>
      <c r="U146" s="7">
        <f>IF($AA146="","",SUMIFS('Per Line'!$T$2:$T$6001,'Per Line'!$C$2:$C$6001,$B146,'Per Line'!$AC$2:$AC$6001,1,'Per Line'!$AD$2:$AD$6001,0))</f>
        <v/>
      </c>
      <c r="V146" s="7">
        <f>IF($AA146="","",U146*T146)</f>
        <v/>
      </c>
      <c r="W146" s="7">
        <f>IF($AA146="","",V146+S146+P146)</f>
        <v/>
      </c>
      <c r="X146" s="7">
        <f>IF($AA146="","",Y146-W146)</f>
        <v/>
      </c>
      <c r="Y146" s="7">
        <f>IF($AA146="","",R146+U146+O146)</f>
        <v/>
      </c>
      <c r="Z146" s="7">
        <f>IF($AA146="","",Y146-W146-K146)</f>
        <v/>
      </c>
      <c r="AA146" s="13">
        <f>IF(ROWS($AA$2:$AA146)&lt;=MAX('Per Line'!$AB$2:$AB$6001),MATCH(ROWS($AA$2:$AA146),'Per Line'!$AB$2:$AB$6001,0),"")</f>
        <v/>
      </c>
    </row>
    <row r="147">
      <c r="A147" s="12" t="n"/>
      <c r="B147">
        <f>IF($AA147="","",INDEX('Per Line'!$C$2:$C$6001,$AA147)&amp;"")</f>
        <v/>
      </c>
      <c r="C147">
        <f>IF($AA147="","",INDEX('Per Line'!$B$2:$B$6001,$AA147)&amp;"")</f>
        <v/>
      </c>
      <c r="D147">
        <f>IF($AA147="","",INDEX('Per Line'!$A$2:$A$6001,$AA147)&amp;"")</f>
        <v/>
      </c>
      <c r="E147">
        <f>IF($AA147="","",INDEX('Per Line'!$F$2:$F$6001,$AA147)&amp;"")</f>
        <v/>
      </c>
      <c r="F147">
        <f>IF($AA147="","",INDEX('Per Line'!$G$2:$G$6001,$AA147)&amp;"")</f>
        <v/>
      </c>
      <c r="G147">
        <f>IF($AA147="","",INDEX('Per Line'!$I$2:$I$6001,$AA147)&amp;"")</f>
        <v/>
      </c>
      <c r="H147">
        <f>IF($AA147="","",INDEX('Per Line'!$J$2:$J$6001,$AA147)&amp;"")</f>
        <v/>
      </c>
      <c r="I147">
        <f>IF($AA147="","",INDEX('Per Line'!$K$2:$K$6001,$AA147)&amp;"")</f>
        <v/>
      </c>
      <c r="J147">
        <f>IF($AA147="","",INDEX('Per Line'!$L$2:$L$6001,$AA147))</f>
        <v/>
      </c>
      <c r="K147" s="7">
        <f>IF($AA147="","",J147*X147/100)</f>
        <v/>
      </c>
      <c r="L147" s="12" t="n"/>
      <c r="M147" s="11">
        <f>IF($AA147="","",INDEX('Per Line'!$N$2:$N$6001,$AA147))</f>
        <v/>
      </c>
      <c r="N147">
        <f>IF($AA147="","",Settings!$C$8)</f>
        <v/>
      </c>
      <c r="O147" s="7">
        <f>IF($AA147="","",SUMIFS('Per Line'!$T$2:$T$6001,'Per Line'!$C$2:$C$6001,$B147,'Per Line'!$AD$2:$AD$6001,1))</f>
        <v/>
      </c>
      <c r="P147" s="7">
        <f>IF($AA147="","",O147*N147)</f>
        <v/>
      </c>
      <c r="Q147">
        <f>IF($AA147="","",Settings!$C$7)</f>
        <v/>
      </c>
      <c r="R147" s="7">
        <f>IF($AA147="","",SUMIFS('Per Line'!$T$2:$T$6001,'Per Line'!$C$2:$C$6001,$B147,'Per Line'!$AC$2:$AC$6001,0,'Per Line'!$AD$2:$AD$6001,0))</f>
        <v/>
      </c>
      <c r="S147" s="7">
        <f>IF($AA147="","",R147*Q147)</f>
        <v/>
      </c>
      <c r="T147">
        <f>IF($AA147="","",Settings!$C$6)</f>
        <v/>
      </c>
      <c r="U147" s="7">
        <f>IF($AA147="","",SUMIFS('Per Line'!$T$2:$T$6001,'Per Line'!$C$2:$C$6001,$B147,'Per Line'!$AC$2:$AC$6001,1,'Per Line'!$AD$2:$AD$6001,0))</f>
        <v/>
      </c>
      <c r="V147" s="7">
        <f>IF($AA147="","",U147*T147)</f>
        <v/>
      </c>
      <c r="W147" s="7">
        <f>IF($AA147="","",V147+S147+P147)</f>
        <v/>
      </c>
      <c r="X147" s="7">
        <f>IF($AA147="","",Y147-W147)</f>
        <v/>
      </c>
      <c r="Y147" s="7">
        <f>IF($AA147="","",R147+U147+O147)</f>
        <v/>
      </c>
      <c r="Z147" s="7">
        <f>IF($AA147="","",Y147-W147-K147)</f>
        <v/>
      </c>
      <c r="AA147" s="13">
        <f>IF(ROWS($AA$2:$AA147)&lt;=MAX('Per Line'!$AB$2:$AB$6001),MATCH(ROWS($AA$2:$AA147),'Per Line'!$AB$2:$AB$6001,0),"")</f>
        <v/>
      </c>
    </row>
    <row r="148">
      <c r="A148" s="12" t="n"/>
      <c r="B148">
        <f>IF($AA148="","",INDEX('Per Line'!$C$2:$C$6001,$AA148)&amp;"")</f>
        <v/>
      </c>
      <c r="C148">
        <f>IF($AA148="","",INDEX('Per Line'!$B$2:$B$6001,$AA148)&amp;"")</f>
        <v/>
      </c>
      <c r="D148">
        <f>IF($AA148="","",INDEX('Per Line'!$A$2:$A$6001,$AA148)&amp;"")</f>
        <v/>
      </c>
      <c r="E148">
        <f>IF($AA148="","",INDEX('Per Line'!$F$2:$F$6001,$AA148)&amp;"")</f>
        <v/>
      </c>
      <c r="F148">
        <f>IF($AA148="","",INDEX('Per Line'!$G$2:$G$6001,$AA148)&amp;"")</f>
        <v/>
      </c>
      <c r="G148">
        <f>IF($AA148="","",INDEX('Per Line'!$I$2:$I$6001,$AA148)&amp;"")</f>
        <v/>
      </c>
      <c r="H148">
        <f>IF($AA148="","",INDEX('Per Line'!$J$2:$J$6001,$AA148)&amp;"")</f>
        <v/>
      </c>
      <c r="I148">
        <f>IF($AA148="","",INDEX('Per Line'!$K$2:$K$6001,$AA148)&amp;"")</f>
        <v/>
      </c>
      <c r="J148">
        <f>IF($AA148="","",INDEX('Per Line'!$L$2:$L$6001,$AA148))</f>
        <v/>
      </c>
      <c r="K148" s="7">
        <f>IF($AA148="","",J148*X148/100)</f>
        <v/>
      </c>
      <c r="L148" s="12" t="n"/>
      <c r="M148" s="11">
        <f>IF($AA148="","",INDEX('Per Line'!$N$2:$N$6001,$AA148))</f>
        <v/>
      </c>
      <c r="N148">
        <f>IF($AA148="","",Settings!$C$8)</f>
        <v/>
      </c>
      <c r="O148" s="7">
        <f>IF($AA148="","",SUMIFS('Per Line'!$T$2:$T$6001,'Per Line'!$C$2:$C$6001,$B148,'Per Line'!$AD$2:$AD$6001,1))</f>
        <v/>
      </c>
      <c r="P148" s="7">
        <f>IF($AA148="","",O148*N148)</f>
        <v/>
      </c>
      <c r="Q148">
        <f>IF($AA148="","",Settings!$C$7)</f>
        <v/>
      </c>
      <c r="R148" s="7">
        <f>IF($AA148="","",SUMIFS('Per Line'!$T$2:$T$6001,'Per Line'!$C$2:$C$6001,$B148,'Per Line'!$AC$2:$AC$6001,0,'Per Line'!$AD$2:$AD$6001,0))</f>
        <v/>
      </c>
      <c r="S148" s="7">
        <f>IF($AA148="","",R148*Q148)</f>
        <v/>
      </c>
      <c r="T148">
        <f>IF($AA148="","",Settings!$C$6)</f>
        <v/>
      </c>
      <c r="U148" s="7">
        <f>IF($AA148="","",SUMIFS('Per Line'!$T$2:$T$6001,'Per Line'!$C$2:$C$6001,$B148,'Per Line'!$AC$2:$AC$6001,1,'Per Line'!$AD$2:$AD$6001,0))</f>
        <v/>
      </c>
      <c r="V148" s="7">
        <f>IF($AA148="","",U148*T148)</f>
        <v/>
      </c>
      <c r="W148" s="7">
        <f>IF($AA148="","",V148+S148+P148)</f>
        <v/>
      </c>
      <c r="X148" s="7">
        <f>IF($AA148="","",Y148-W148)</f>
        <v/>
      </c>
      <c r="Y148" s="7">
        <f>IF($AA148="","",R148+U148+O148)</f>
        <v/>
      </c>
      <c r="Z148" s="7">
        <f>IF($AA148="","",Y148-W148-K148)</f>
        <v/>
      </c>
      <c r="AA148" s="13">
        <f>IF(ROWS($AA$2:$AA148)&lt;=MAX('Per Line'!$AB$2:$AB$6001),MATCH(ROWS($AA$2:$AA148),'Per Line'!$AB$2:$AB$6001,0),"")</f>
        <v/>
      </c>
    </row>
    <row r="149">
      <c r="A149" s="12" t="n"/>
      <c r="B149">
        <f>IF($AA149="","",INDEX('Per Line'!$C$2:$C$6001,$AA149)&amp;"")</f>
        <v/>
      </c>
      <c r="C149">
        <f>IF($AA149="","",INDEX('Per Line'!$B$2:$B$6001,$AA149)&amp;"")</f>
        <v/>
      </c>
      <c r="D149">
        <f>IF($AA149="","",INDEX('Per Line'!$A$2:$A$6001,$AA149)&amp;"")</f>
        <v/>
      </c>
      <c r="E149">
        <f>IF($AA149="","",INDEX('Per Line'!$F$2:$F$6001,$AA149)&amp;"")</f>
        <v/>
      </c>
      <c r="F149">
        <f>IF($AA149="","",INDEX('Per Line'!$G$2:$G$6001,$AA149)&amp;"")</f>
        <v/>
      </c>
      <c r="G149">
        <f>IF($AA149="","",INDEX('Per Line'!$I$2:$I$6001,$AA149)&amp;"")</f>
        <v/>
      </c>
      <c r="H149">
        <f>IF($AA149="","",INDEX('Per Line'!$J$2:$J$6001,$AA149)&amp;"")</f>
        <v/>
      </c>
      <c r="I149">
        <f>IF($AA149="","",INDEX('Per Line'!$K$2:$K$6001,$AA149)&amp;"")</f>
        <v/>
      </c>
      <c r="J149">
        <f>IF($AA149="","",INDEX('Per Line'!$L$2:$L$6001,$AA149))</f>
        <v/>
      </c>
      <c r="K149" s="7">
        <f>IF($AA149="","",J149*X149/100)</f>
        <v/>
      </c>
      <c r="L149" s="12" t="n"/>
      <c r="M149" s="11">
        <f>IF($AA149="","",INDEX('Per Line'!$N$2:$N$6001,$AA149))</f>
        <v/>
      </c>
      <c r="N149">
        <f>IF($AA149="","",Settings!$C$8)</f>
        <v/>
      </c>
      <c r="O149" s="7">
        <f>IF($AA149="","",SUMIFS('Per Line'!$T$2:$T$6001,'Per Line'!$C$2:$C$6001,$B149,'Per Line'!$AD$2:$AD$6001,1))</f>
        <v/>
      </c>
      <c r="P149" s="7">
        <f>IF($AA149="","",O149*N149)</f>
        <v/>
      </c>
      <c r="Q149">
        <f>IF($AA149="","",Settings!$C$7)</f>
        <v/>
      </c>
      <c r="R149" s="7">
        <f>IF($AA149="","",SUMIFS('Per Line'!$T$2:$T$6001,'Per Line'!$C$2:$C$6001,$B149,'Per Line'!$AC$2:$AC$6001,0,'Per Line'!$AD$2:$AD$6001,0))</f>
        <v/>
      </c>
      <c r="S149" s="7">
        <f>IF($AA149="","",R149*Q149)</f>
        <v/>
      </c>
      <c r="T149">
        <f>IF($AA149="","",Settings!$C$6)</f>
        <v/>
      </c>
      <c r="U149" s="7">
        <f>IF($AA149="","",SUMIFS('Per Line'!$T$2:$T$6001,'Per Line'!$C$2:$C$6001,$B149,'Per Line'!$AC$2:$AC$6001,1,'Per Line'!$AD$2:$AD$6001,0))</f>
        <v/>
      </c>
      <c r="V149" s="7">
        <f>IF($AA149="","",U149*T149)</f>
        <v/>
      </c>
      <c r="W149" s="7">
        <f>IF($AA149="","",V149+S149+P149)</f>
        <v/>
      </c>
      <c r="X149" s="7">
        <f>IF($AA149="","",Y149-W149)</f>
        <v/>
      </c>
      <c r="Y149" s="7">
        <f>IF($AA149="","",R149+U149+O149)</f>
        <v/>
      </c>
      <c r="Z149" s="7">
        <f>IF($AA149="","",Y149-W149-K149)</f>
        <v/>
      </c>
      <c r="AA149" s="13">
        <f>IF(ROWS($AA$2:$AA149)&lt;=MAX('Per Line'!$AB$2:$AB$6001),MATCH(ROWS($AA$2:$AA149),'Per Line'!$AB$2:$AB$6001,0),"")</f>
        <v/>
      </c>
    </row>
    <row r="150">
      <c r="A150" s="12" t="n"/>
      <c r="B150">
        <f>IF($AA150="","",INDEX('Per Line'!$C$2:$C$6001,$AA150)&amp;"")</f>
        <v/>
      </c>
      <c r="C150">
        <f>IF($AA150="","",INDEX('Per Line'!$B$2:$B$6001,$AA150)&amp;"")</f>
        <v/>
      </c>
      <c r="D150">
        <f>IF($AA150="","",INDEX('Per Line'!$A$2:$A$6001,$AA150)&amp;"")</f>
        <v/>
      </c>
      <c r="E150">
        <f>IF($AA150="","",INDEX('Per Line'!$F$2:$F$6001,$AA150)&amp;"")</f>
        <v/>
      </c>
      <c r="F150">
        <f>IF($AA150="","",INDEX('Per Line'!$G$2:$G$6001,$AA150)&amp;"")</f>
        <v/>
      </c>
      <c r="G150">
        <f>IF($AA150="","",INDEX('Per Line'!$I$2:$I$6001,$AA150)&amp;"")</f>
        <v/>
      </c>
      <c r="H150">
        <f>IF($AA150="","",INDEX('Per Line'!$J$2:$J$6001,$AA150)&amp;"")</f>
        <v/>
      </c>
      <c r="I150">
        <f>IF($AA150="","",INDEX('Per Line'!$K$2:$K$6001,$AA150)&amp;"")</f>
        <v/>
      </c>
      <c r="J150">
        <f>IF($AA150="","",INDEX('Per Line'!$L$2:$L$6001,$AA150))</f>
        <v/>
      </c>
      <c r="K150" s="7">
        <f>IF($AA150="","",J150*X150/100)</f>
        <v/>
      </c>
      <c r="L150" s="12" t="n"/>
      <c r="M150" s="11">
        <f>IF($AA150="","",INDEX('Per Line'!$N$2:$N$6001,$AA150))</f>
        <v/>
      </c>
      <c r="N150">
        <f>IF($AA150="","",Settings!$C$8)</f>
        <v/>
      </c>
      <c r="O150" s="7">
        <f>IF($AA150="","",SUMIFS('Per Line'!$T$2:$T$6001,'Per Line'!$C$2:$C$6001,$B150,'Per Line'!$AD$2:$AD$6001,1))</f>
        <v/>
      </c>
      <c r="P150" s="7">
        <f>IF($AA150="","",O150*N150)</f>
        <v/>
      </c>
      <c r="Q150">
        <f>IF($AA150="","",Settings!$C$7)</f>
        <v/>
      </c>
      <c r="R150" s="7">
        <f>IF($AA150="","",SUMIFS('Per Line'!$T$2:$T$6001,'Per Line'!$C$2:$C$6001,$B150,'Per Line'!$AC$2:$AC$6001,0,'Per Line'!$AD$2:$AD$6001,0))</f>
        <v/>
      </c>
      <c r="S150" s="7">
        <f>IF($AA150="","",R150*Q150)</f>
        <v/>
      </c>
      <c r="T150">
        <f>IF($AA150="","",Settings!$C$6)</f>
        <v/>
      </c>
      <c r="U150" s="7">
        <f>IF($AA150="","",SUMIFS('Per Line'!$T$2:$T$6001,'Per Line'!$C$2:$C$6001,$B150,'Per Line'!$AC$2:$AC$6001,1,'Per Line'!$AD$2:$AD$6001,0))</f>
        <v/>
      </c>
      <c r="V150" s="7">
        <f>IF($AA150="","",U150*T150)</f>
        <v/>
      </c>
      <c r="W150" s="7">
        <f>IF($AA150="","",V150+S150+P150)</f>
        <v/>
      </c>
      <c r="X150" s="7">
        <f>IF($AA150="","",Y150-W150)</f>
        <v/>
      </c>
      <c r="Y150" s="7">
        <f>IF($AA150="","",R150+U150+O150)</f>
        <v/>
      </c>
      <c r="Z150" s="7">
        <f>IF($AA150="","",Y150-W150-K150)</f>
        <v/>
      </c>
      <c r="AA150" s="13">
        <f>IF(ROWS($AA$2:$AA150)&lt;=MAX('Per Line'!$AB$2:$AB$6001),MATCH(ROWS($AA$2:$AA150),'Per Line'!$AB$2:$AB$6001,0),"")</f>
        <v/>
      </c>
    </row>
    <row r="151">
      <c r="A151" s="12" t="n"/>
      <c r="B151">
        <f>IF($AA151="","",INDEX('Per Line'!$C$2:$C$6001,$AA151)&amp;"")</f>
        <v/>
      </c>
      <c r="C151">
        <f>IF($AA151="","",INDEX('Per Line'!$B$2:$B$6001,$AA151)&amp;"")</f>
        <v/>
      </c>
      <c r="D151">
        <f>IF($AA151="","",INDEX('Per Line'!$A$2:$A$6001,$AA151)&amp;"")</f>
        <v/>
      </c>
      <c r="E151">
        <f>IF($AA151="","",INDEX('Per Line'!$F$2:$F$6001,$AA151)&amp;"")</f>
        <v/>
      </c>
      <c r="F151">
        <f>IF($AA151="","",INDEX('Per Line'!$G$2:$G$6001,$AA151)&amp;"")</f>
        <v/>
      </c>
      <c r="G151">
        <f>IF($AA151="","",INDEX('Per Line'!$I$2:$I$6001,$AA151)&amp;"")</f>
        <v/>
      </c>
      <c r="H151">
        <f>IF($AA151="","",INDEX('Per Line'!$J$2:$J$6001,$AA151)&amp;"")</f>
        <v/>
      </c>
      <c r="I151">
        <f>IF($AA151="","",INDEX('Per Line'!$K$2:$K$6001,$AA151)&amp;"")</f>
        <v/>
      </c>
      <c r="J151">
        <f>IF($AA151="","",INDEX('Per Line'!$L$2:$L$6001,$AA151))</f>
        <v/>
      </c>
      <c r="K151" s="7">
        <f>IF($AA151="","",J151*X151/100)</f>
        <v/>
      </c>
      <c r="L151" s="12" t="n"/>
      <c r="M151" s="11">
        <f>IF($AA151="","",INDEX('Per Line'!$N$2:$N$6001,$AA151))</f>
        <v/>
      </c>
      <c r="N151">
        <f>IF($AA151="","",Settings!$C$8)</f>
        <v/>
      </c>
      <c r="O151" s="7">
        <f>IF($AA151="","",SUMIFS('Per Line'!$T$2:$T$6001,'Per Line'!$C$2:$C$6001,$B151,'Per Line'!$AD$2:$AD$6001,1))</f>
        <v/>
      </c>
      <c r="P151" s="7">
        <f>IF($AA151="","",O151*N151)</f>
        <v/>
      </c>
      <c r="Q151">
        <f>IF($AA151="","",Settings!$C$7)</f>
        <v/>
      </c>
      <c r="R151" s="7">
        <f>IF($AA151="","",SUMIFS('Per Line'!$T$2:$T$6001,'Per Line'!$C$2:$C$6001,$B151,'Per Line'!$AC$2:$AC$6001,0,'Per Line'!$AD$2:$AD$6001,0))</f>
        <v/>
      </c>
      <c r="S151" s="7">
        <f>IF($AA151="","",R151*Q151)</f>
        <v/>
      </c>
      <c r="T151">
        <f>IF($AA151="","",Settings!$C$6)</f>
        <v/>
      </c>
      <c r="U151" s="7">
        <f>IF($AA151="","",SUMIFS('Per Line'!$T$2:$T$6001,'Per Line'!$C$2:$C$6001,$B151,'Per Line'!$AC$2:$AC$6001,1,'Per Line'!$AD$2:$AD$6001,0))</f>
        <v/>
      </c>
      <c r="V151" s="7">
        <f>IF($AA151="","",U151*T151)</f>
        <v/>
      </c>
      <c r="W151" s="7">
        <f>IF($AA151="","",V151+S151+P151)</f>
        <v/>
      </c>
      <c r="X151" s="7">
        <f>IF($AA151="","",Y151-W151)</f>
        <v/>
      </c>
      <c r="Y151" s="7">
        <f>IF($AA151="","",R151+U151+O151)</f>
        <v/>
      </c>
      <c r="Z151" s="7">
        <f>IF($AA151="","",Y151-W151-K151)</f>
        <v/>
      </c>
      <c r="AA151" s="13">
        <f>IF(ROWS($AA$2:$AA151)&lt;=MAX('Per Line'!$AB$2:$AB$6001),MATCH(ROWS($AA$2:$AA151),'Per Line'!$AB$2:$AB$6001,0),"")</f>
        <v/>
      </c>
    </row>
    <row r="152">
      <c r="A152" s="12" t="n"/>
      <c r="B152">
        <f>IF($AA152="","",INDEX('Per Line'!$C$2:$C$6001,$AA152)&amp;"")</f>
        <v/>
      </c>
      <c r="C152">
        <f>IF($AA152="","",INDEX('Per Line'!$B$2:$B$6001,$AA152)&amp;"")</f>
        <v/>
      </c>
      <c r="D152">
        <f>IF($AA152="","",INDEX('Per Line'!$A$2:$A$6001,$AA152)&amp;"")</f>
        <v/>
      </c>
      <c r="E152">
        <f>IF($AA152="","",INDEX('Per Line'!$F$2:$F$6001,$AA152)&amp;"")</f>
        <v/>
      </c>
      <c r="F152">
        <f>IF($AA152="","",INDEX('Per Line'!$G$2:$G$6001,$AA152)&amp;"")</f>
        <v/>
      </c>
      <c r="G152">
        <f>IF($AA152="","",INDEX('Per Line'!$I$2:$I$6001,$AA152)&amp;"")</f>
        <v/>
      </c>
      <c r="H152">
        <f>IF($AA152="","",INDEX('Per Line'!$J$2:$J$6001,$AA152)&amp;"")</f>
        <v/>
      </c>
      <c r="I152">
        <f>IF($AA152="","",INDEX('Per Line'!$K$2:$K$6001,$AA152)&amp;"")</f>
        <v/>
      </c>
      <c r="J152">
        <f>IF($AA152="","",INDEX('Per Line'!$L$2:$L$6001,$AA152))</f>
        <v/>
      </c>
      <c r="K152" s="7">
        <f>IF($AA152="","",J152*X152/100)</f>
        <v/>
      </c>
      <c r="L152" s="12" t="n"/>
      <c r="M152" s="11">
        <f>IF($AA152="","",INDEX('Per Line'!$N$2:$N$6001,$AA152))</f>
        <v/>
      </c>
      <c r="N152">
        <f>IF($AA152="","",Settings!$C$8)</f>
        <v/>
      </c>
      <c r="O152" s="7">
        <f>IF($AA152="","",SUMIFS('Per Line'!$T$2:$T$6001,'Per Line'!$C$2:$C$6001,$B152,'Per Line'!$AD$2:$AD$6001,1))</f>
        <v/>
      </c>
      <c r="P152" s="7">
        <f>IF($AA152="","",O152*N152)</f>
        <v/>
      </c>
      <c r="Q152">
        <f>IF($AA152="","",Settings!$C$7)</f>
        <v/>
      </c>
      <c r="R152" s="7">
        <f>IF($AA152="","",SUMIFS('Per Line'!$T$2:$T$6001,'Per Line'!$C$2:$C$6001,$B152,'Per Line'!$AC$2:$AC$6001,0,'Per Line'!$AD$2:$AD$6001,0))</f>
        <v/>
      </c>
      <c r="S152" s="7">
        <f>IF($AA152="","",R152*Q152)</f>
        <v/>
      </c>
      <c r="T152">
        <f>IF($AA152="","",Settings!$C$6)</f>
        <v/>
      </c>
      <c r="U152" s="7">
        <f>IF($AA152="","",SUMIFS('Per Line'!$T$2:$T$6001,'Per Line'!$C$2:$C$6001,$B152,'Per Line'!$AC$2:$AC$6001,1,'Per Line'!$AD$2:$AD$6001,0))</f>
        <v/>
      </c>
      <c r="V152" s="7">
        <f>IF($AA152="","",U152*T152)</f>
        <v/>
      </c>
      <c r="W152" s="7">
        <f>IF($AA152="","",V152+S152+P152)</f>
        <v/>
      </c>
      <c r="X152" s="7">
        <f>IF($AA152="","",Y152-W152)</f>
        <v/>
      </c>
      <c r="Y152" s="7">
        <f>IF($AA152="","",R152+U152+O152)</f>
        <v/>
      </c>
      <c r="Z152" s="7">
        <f>IF($AA152="","",Y152-W152-K152)</f>
        <v/>
      </c>
      <c r="AA152" s="13">
        <f>IF(ROWS($AA$2:$AA152)&lt;=MAX('Per Line'!$AB$2:$AB$6001),MATCH(ROWS($AA$2:$AA152),'Per Line'!$AB$2:$AB$6001,0),"")</f>
        <v/>
      </c>
    </row>
    <row r="153">
      <c r="A153" s="12" t="n"/>
      <c r="B153">
        <f>IF($AA153="","",INDEX('Per Line'!$C$2:$C$6001,$AA153)&amp;"")</f>
        <v/>
      </c>
      <c r="C153">
        <f>IF($AA153="","",INDEX('Per Line'!$B$2:$B$6001,$AA153)&amp;"")</f>
        <v/>
      </c>
      <c r="D153">
        <f>IF($AA153="","",INDEX('Per Line'!$A$2:$A$6001,$AA153)&amp;"")</f>
        <v/>
      </c>
      <c r="E153">
        <f>IF($AA153="","",INDEX('Per Line'!$F$2:$F$6001,$AA153)&amp;"")</f>
        <v/>
      </c>
      <c r="F153">
        <f>IF($AA153="","",INDEX('Per Line'!$G$2:$G$6001,$AA153)&amp;"")</f>
        <v/>
      </c>
      <c r="G153">
        <f>IF($AA153="","",INDEX('Per Line'!$I$2:$I$6001,$AA153)&amp;"")</f>
        <v/>
      </c>
      <c r="H153">
        <f>IF($AA153="","",INDEX('Per Line'!$J$2:$J$6001,$AA153)&amp;"")</f>
        <v/>
      </c>
      <c r="I153">
        <f>IF($AA153="","",INDEX('Per Line'!$K$2:$K$6001,$AA153)&amp;"")</f>
        <v/>
      </c>
      <c r="J153">
        <f>IF($AA153="","",INDEX('Per Line'!$L$2:$L$6001,$AA153))</f>
        <v/>
      </c>
      <c r="K153" s="7">
        <f>IF($AA153="","",J153*X153/100)</f>
        <v/>
      </c>
      <c r="L153" s="12" t="n"/>
      <c r="M153" s="11">
        <f>IF($AA153="","",INDEX('Per Line'!$N$2:$N$6001,$AA153))</f>
        <v/>
      </c>
      <c r="N153">
        <f>IF($AA153="","",Settings!$C$8)</f>
        <v/>
      </c>
      <c r="O153" s="7">
        <f>IF($AA153="","",SUMIFS('Per Line'!$T$2:$T$6001,'Per Line'!$C$2:$C$6001,$B153,'Per Line'!$AD$2:$AD$6001,1))</f>
        <v/>
      </c>
      <c r="P153" s="7">
        <f>IF($AA153="","",O153*N153)</f>
        <v/>
      </c>
      <c r="Q153">
        <f>IF($AA153="","",Settings!$C$7)</f>
        <v/>
      </c>
      <c r="R153" s="7">
        <f>IF($AA153="","",SUMIFS('Per Line'!$T$2:$T$6001,'Per Line'!$C$2:$C$6001,$B153,'Per Line'!$AC$2:$AC$6001,0,'Per Line'!$AD$2:$AD$6001,0))</f>
        <v/>
      </c>
      <c r="S153" s="7">
        <f>IF($AA153="","",R153*Q153)</f>
        <v/>
      </c>
      <c r="T153">
        <f>IF($AA153="","",Settings!$C$6)</f>
        <v/>
      </c>
      <c r="U153" s="7">
        <f>IF($AA153="","",SUMIFS('Per Line'!$T$2:$T$6001,'Per Line'!$C$2:$C$6001,$B153,'Per Line'!$AC$2:$AC$6001,1,'Per Line'!$AD$2:$AD$6001,0))</f>
        <v/>
      </c>
      <c r="V153" s="7">
        <f>IF($AA153="","",U153*T153)</f>
        <v/>
      </c>
      <c r="W153" s="7">
        <f>IF($AA153="","",V153+S153+P153)</f>
        <v/>
      </c>
      <c r="X153" s="7">
        <f>IF($AA153="","",Y153-W153)</f>
        <v/>
      </c>
      <c r="Y153" s="7">
        <f>IF($AA153="","",R153+U153+O153)</f>
        <v/>
      </c>
      <c r="Z153" s="7">
        <f>IF($AA153="","",Y153-W153-K153)</f>
        <v/>
      </c>
      <c r="AA153" s="13">
        <f>IF(ROWS($AA$2:$AA153)&lt;=MAX('Per Line'!$AB$2:$AB$6001),MATCH(ROWS($AA$2:$AA153),'Per Line'!$AB$2:$AB$6001,0),"")</f>
        <v/>
      </c>
    </row>
    <row r="154">
      <c r="A154" s="12" t="n"/>
      <c r="B154">
        <f>IF($AA154="","",INDEX('Per Line'!$C$2:$C$6001,$AA154)&amp;"")</f>
        <v/>
      </c>
      <c r="C154">
        <f>IF($AA154="","",INDEX('Per Line'!$B$2:$B$6001,$AA154)&amp;"")</f>
        <v/>
      </c>
      <c r="D154">
        <f>IF($AA154="","",INDEX('Per Line'!$A$2:$A$6001,$AA154)&amp;"")</f>
        <v/>
      </c>
      <c r="E154">
        <f>IF($AA154="","",INDEX('Per Line'!$F$2:$F$6001,$AA154)&amp;"")</f>
        <v/>
      </c>
      <c r="F154">
        <f>IF($AA154="","",INDEX('Per Line'!$G$2:$G$6001,$AA154)&amp;"")</f>
        <v/>
      </c>
      <c r="G154">
        <f>IF($AA154="","",INDEX('Per Line'!$I$2:$I$6001,$AA154)&amp;"")</f>
        <v/>
      </c>
      <c r="H154">
        <f>IF($AA154="","",INDEX('Per Line'!$J$2:$J$6001,$AA154)&amp;"")</f>
        <v/>
      </c>
      <c r="I154">
        <f>IF($AA154="","",INDEX('Per Line'!$K$2:$K$6001,$AA154)&amp;"")</f>
        <v/>
      </c>
      <c r="J154">
        <f>IF($AA154="","",INDEX('Per Line'!$L$2:$L$6001,$AA154))</f>
        <v/>
      </c>
      <c r="K154" s="7">
        <f>IF($AA154="","",J154*X154/100)</f>
        <v/>
      </c>
      <c r="L154" s="12" t="n"/>
      <c r="M154" s="11">
        <f>IF($AA154="","",INDEX('Per Line'!$N$2:$N$6001,$AA154))</f>
        <v/>
      </c>
      <c r="N154">
        <f>IF($AA154="","",Settings!$C$8)</f>
        <v/>
      </c>
      <c r="O154" s="7">
        <f>IF($AA154="","",SUMIFS('Per Line'!$T$2:$T$6001,'Per Line'!$C$2:$C$6001,$B154,'Per Line'!$AD$2:$AD$6001,1))</f>
        <v/>
      </c>
      <c r="P154" s="7">
        <f>IF($AA154="","",O154*N154)</f>
        <v/>
      </c>
      <c r="Q154">
        <f>IF($AA154="","",Settings!$C$7)</f>
        <v/>
      </c>
      <c r="R154" s="7">
        <f>IF($AA154="","",SUMIFS('Per Line'!$T$2:$T$6001,'Per Line'!$C$2:$C$6001,$B154,'Per Line'!$AC$2:$AC$6001,0,'Per Line'!$AD$2:$AD$6001,0))</f>
        <v/>
      </c>
      <c r="S154" s="7">
        <f>IF($AA154="","",R154*Q154)</f>
        <v/>
      </c>
      <c r="T154">
        <f>IF($AA154="","",Settings!$C$6)</f>
        <v/>
      </c>
      <c r="U154" s="7">
        <f>IF($AA154="","",SUMIFS('Per Line'!$T$2:$T$6001,'Per Line'!$C$2:$C$6001,$B154,'Per Line'!$AC$2:$AC$6001,1,'Per Line'!$AD$2:$AD$6001,0))</f>
        <v/>
      </c>
      <c r="V154" s="7">
        <f>IF($AA154="","",U154*T154)</f>
        <v/>
      </c>
      <c r="W154" s="7">
        <f>IF($AA154="","",V154+S154+P154)</f>
        <v/>
      </c>
      <c r="X154" s="7">
        <f>IF($AA154="","",Y154-W154)</f>
        <v/>
      </c>
      <c r="Y154" s="7">
        <f>IF($AA154="","",R154+U154+O154)</f>
        <v/>
      </c>
      <c r="Z154" s="7">
        <f>IF($AA154="","",Y154-W154-K154)</f>
        <v/>
      </c>
      <c r="AA154" s="13">
        <f>IF(ROWS($AA$2:$AA154)&lt;=MAX('Per Line'!$AB$2:$AB$6001),MATCH(ROWS($AA$2:$AA154),'Per Line'!$AB$2:$AB$6001,0),"")</f>
        <v/>
      </c>
    </row>
    <row r="155">
      <c r="A155" s="12" t="n"/>
      <c r="B155">
        <f>IF($AA155="","",INDEX('Per Line'!$C$2:$C$6001,$AA155)&amp;"")</f>
        <v/>
      </c>
      <c r="C155">
        <f>IF($AA155="","",INDEX('Per Line'!$B$2:$B$6001,$AA155)&amp;"")</f>
        <v/>
      </c>
      <c r="D155">
        <f>IF($AA155="","",INDEX('Per Line'!$A$2:$A$6001,$AA155)&amp;"")</f>
        <v/>
      </c>
      <c r="E155">
        <f>IF($AA155="","",INDEX('Per Line'!$F$2:$F$6001,$AA155)&amp;"")</f>
        <v/>
      </c>
      <c r="F155">
        <f>IF($AA155="","",INDEX('Per Line'!$G$2:$G$6001,$AA155)&amp;"")</f>
        <v/>
      </c>
      <c r="G155">
        <f>IF($AA155="","",INDEX('Per Line'!$I$2:$I$6001,$AA155)&amp;"")</f>
        <v/>
      </c>
      <c r="H155">
        <f>IF($AA155="","",INDEX('Per Line'!$J$2:$J$6001,$AA155)&amp;"")</f>
        <v/>
      </c>
      <c r="I155">
        <f>IF($AA155="","",INDEX('Per Line'!$K$2:$K$6001,$AA155)&amp;"")</f>
        <v/>
      </c>
      <c r="J155">
        <f>IF($AA155="","",INDEX('Per Line'!$L$2:$L$6001,$AA155))</f>
        <v/>
      </c>
      <c r="K155" s="7">
        <f>IF($AA155="","",J155*X155/100)</f>
        <v/>
      </c>
      <c r="L155" s="12" t="n"/>
      <c r="M155" s="11">
        <f>IF($AA155="","",INDEX('Per Line'!$N$2:$N$6001,$AA155))</f>
        <v/>
      </c>
      <c r="N155">
        <f>IF($AA155="","",Settings!$C$8)</f>
        <v/>
      </c>
      <c r="O155" s="7">
        <f>IF($AA155="","",SUMIFS('Per Line'!$T$2:$T$6001,'Per Line'!$C$2:$C$6001,$B155,'Per Line'!$AD$2:$AD$6001,1))</f>
        <v/>
      </c>
      <c r="P155" s="7">
        <f>IF($AA155="","",O155*N155)</f>
        <v/>
      </c>
      <c r="Q155">
        <f>IF($AA155="","",Settings!$C$7)</f>
        <v/>
      </c>
      <c r="R155" s="7">
        <f>IF($AA155="","",SUMIFS('Per Line'!$T$2:$T$6001,'Per Line'!$C$2:$C$6001,$B155,'Per Line'!$AC$2:$AC$6001,0,'Per Line'!$AD$2:$AD$6001,0))</f>
        <v/>
      </c>
      <c r="S155" s="7">
        <f>IF($AA155="","",R155*Q155)</f>
        <v/>
      </c>
      <c r="T155">
        <f>IF($AA155="","",Settings!$C$6)</f>
        <v/>
      </c>
      <c r="U155" s="7">
        <f>IF($AA155="","",SUMIFS('Per Line'!$T$2:$T$6001,'Per Line'!$C$2:$C$6001,$B155,'Per Line'!$AC$2:$AC$6001,1,'Per Line'!$AD$2:$AD$6001,0))</f>
        <v/>
      </c>
      <c r="V155" s="7">
        <f>IF($AA155="","",U155*T155)</f>
        <v/>
      </c>
      <c r="W155" s="7">
        <f>IF($AA155="","",V155+S155+P155)</f>
        <v/>
      </c>
      <c r="X155" s="7">
        <f>IF($AA155="","",Y155-W155)</f>
        <v/>
      </c>
      <c r="Y155" s="7">
        <f>IF($AA155="","",R155+U155+O155)</f>
        <v/>
      </c>
      <c r="Z155" s="7">
        <f>IF($AA155="","",Y155-W155-K155)</f>
        <v/>
      </c>
      <c r="AA155" s="13">
        <f>IF(ROWS($AA$2:$AA155)&lt;=MAX('Per Line'!$AB$2:$AB$6001),MATCH(ROWS($AA$2:$AA155),'Per Line'!$AB$2:$AB$6001,0),"")</f>
        <v/>
      </c>
    </row>
    <row r="156">
      <c r="A156" s="12" t="n"/>
      <c r="B156">
        <f>IF($AA156="","",INDEX('Per Line'!$C$2:$C$6001,$AA156)&amp;"")</f>
        <v/>
      </c>
      <c r="C156">
        <f>IF($AA156="","",INDEX('Per Line'!$B$2:$B$6001,$AA156)&amp;"")</f>
        <v/>
      </c>
      <c r="D156">
        <f>IF($AA156="","",INDEX('Per Line'!$A$2:$A$6001,$AA156)&amp;"")</f>
        <v/>
      </c>
      <c r="E156">
        <f>IF($AA156="","",INDEX('Per Line'!$F$2:$F$6001,$AA156)&amp;"")</f>
        <v/>
      </c>
      <c r="F156">
        <f>IF($AA156="","",INDEX('Per Line'!$G$2:$G$6001,$AA156)&amp;"")</f>
        <v/>
      </c>
      <c r="G156">
        <f>IF($AA156="","",INDEX('Per Line'!$I$2:$I$6001,$AA156)&amp;"")</f>
        <v/>
      </c>
      <c r="H156">
        <f>IF($AA156="","",INDEX('Per Line'!$J$2:$J$6001,$AA156)&amp;"")</f>
        <v/>
      </c>
      <c r="I156">
        <f>IF($AA156="","",INDEX('Per Line'!$K$2:$K$6001,$AA156)&amp;"")</f>
        <v/>
      </c>
      <c r="J156">
        <f>IF($AA156="","",INDEX('Per Line'!$L$2:$L$6001,$AA156))</f>
        <v/>
      </c>
      <c r="K156" s="7">
        <f>IF($AA156="","",J156*X156/100)</f>
        <v/>
      </c>
      <c r="L156" s="12" t="n"/>
      <c r="M156" s="11">
        <f>IF($AA156="","",INDEX('Per Line'!$N$2:$N$6001,$AA156))</f>
        <v/>
      </c>
      <c r="N156">
        <f>IF($AA156="","",Settings!$C$8)</f>
        <v/>
      </c>
      <c r="O156" s="7">
        <f>IF($AA156="","",SUMIFS('Per Line'!$T$2:$T$6001,'Per Line'!$C$2:$C$6001,$B156,'Per Line'!$AD$2:$AD$6001,1))</f>
        <v/>
      </c>
      <c r="P156" s="7">
        <f>IF($AA156="","",O156*N156)</f>
        <v/>
      </c>
      <c r="Q156">
        <f>IF($AA156="","",Settings!$C$7)</f>
        <v/>
      </c>
      <c r="R156" s="7">
        <f>IF($AA156="","",SUMIFS('Per Line'!$T$2:$T$6001,'Per Line'!$C$2:$C$6001,$B156,'Per Line'!$AC$2:$AC$6001,0,'Per Line'!$AD$2:$AD$6001,0))</f>
        <v/>
      </c>
      <c r="S156" s="7">
        <f>IF($AA156="","",R156*Q156)</f>
        <v/>
      </c>
      <c r="T156">
        <f>IF($AA156="","",Settings!$C$6)</f>
        <v/>
      </c>
      <c r="U156" s="7">
        <f>IF($AA156="","",SUMIFS('Per Line'!$T$2:$T$6001,'Per Line'!$C$2:$C$6001,$B156,'Per Line'!$AC$2:$AC$6001,1,'Per Line'!$AD$2:$AD$6001,0))</f>
        <v/>
      </c>
      <c r="V156" s="7">
        <f>IF($AA156="","",U156*T156)</f>
        <v/>
      </c>
      <c r="W156" s="7">
        <f>IF($AA156="","",V156+S156+P156)</f>
        <v/>
      </c>
      <c r="X156" s="7">
        <f>IF($AA156="","",Y156-W156)</f>
        <v/>
      </c>
      <c r="Y156" s="7">
        <f>IF($AA156="","",R156+U156+O156)</f>
        <v/>
      </c>
      <c r="Z156" s="7">
        <f>IF($AA156="","",Y156-W156-K156)</f>
        <v/>
      </c>
      <c r="AA156" s="13">
        <f>IF(ROWS($AA$2:$AA156)&lt;=MAX('Per Line'!$AB$2:$AB$6001),MATCH(ROWS($AA$2:$AA156),'Per Line'!$AB$2:$AB$6001,0),"")</f>
        <v/>
      </c>
    </row>
    <row r="157">
      <c r="A157" s="12" t="n"/>
      <c r="B157">
        <f>IF($AA157="","",INDEX('Per Line'!$C$2:$C$6001,$AA157)&amp;"")</f>
        <v/>
      </c>
      <c r="C157">
        <f>IF($AA157="","",INDEX('Per Line'!$B$2:$B$6001,$AA157)&amp;"")</f>
        <v/>
      </c>
      <c r="D157">
        <f>IF($AA157="","",INDEX('Per Line'!$A$2:$A$6001,$AA157)&amp;"")</f>
        <v/>
      </c>
      <c r="E157">
        <f>IF($AA157="","",INDEX('Per Line'!$F$2:$F$6001,$AA157)&amp;"")</f>
        <v/>
      </c>
      <c r="F157">
        <f>IF($AA157="","",INDEX('Per Line'!$G$2:$G$6001,$AA157)&amp;"")</f>
        <v/>
      </c>
      <c r="G157">
        <f>IF($AA157="","",INDEX('Per Line'!$I$2:$I$6001,$AA157)&amp;"")</f>
        <v/>
      </c>
      <c r="H157">
        <f>IF($AA157="","",INDEX('Per Line'!$J$2:$J$6001,$AA157)&amp;"")</f>
        <v/>
      </c>
      <c r="I157">
        <f>IF($AA157="","",INDEX('Per Line'!$K$2:$K$6001,$AA157)&amp;"")</f>
        <v/>
      </c>
      <c r="J157">
        <f>IF($AA157="","",INDEX('Per Line'!$L$2:$L$6001,$AA157))</f>
        <v/>
      </c>
      <c r="K157" s="7">
        <f>IF($AA157="","",J157*X157/100)</f>
        <v/>
      </c>
      <c r="L157" s="12" t="n"/>
      <c r="M157" s="11">
        <f>IF($AA157="","",INDEX('Per Line'!$N$2:$N$6001,$AA157))</f>
        <v/>
      </c>
      <c r="N157">
        <f>IF($AA157="","",Settings!$C$8)</f>
        <v/>
      </c>
      <c r="O157" s="7">
        <f>IF($AA157="","",SUMIFS('Per Line'!$T$2:$T$6001,'Per Line'!$C$2:$C$6001,$B157,'Per Line'!$AD$2:$AD$6001,1))</f>
        <v/>
      </c>
      <c r="P157" s="7">
        <f>IF($AA157="","",O157*N157)</f>
        <v/>
      </c>
      <c r="Q157">
        <f>IF($AA157="","",Settings!$C$7)</f>
        <v/>
      </c>
      <c r="R157" s="7">
        <f>IF($AA157="","",SUMIFS('Per Line'!$T$2:$T$6001,'Per Line'!$C$2:$C$6001,$B157,'Per Line'!$AC$2:$AC$6001,0,'Per Line'!$AD$2:$AD$6001,0))</f>
        <v/>
      </c>
      <c r="S157" s="7">
        <f>IF($AA157="","",R157*Q157)</f>
        <v/>
      </c>
      <c r="T157">
        <f>IF($AA157="","",Settings!$C$6)</f>
        <v/>
      </c>
      <c r="U157" s="7">
        <f>IF($AA157="","",SUMIFS('Per Line'!$T$2:$T$6001,'Per Line'!$C$2:$C$6001,$B157,'Per Line'!$AC$2:$AC$6001,1,'Per Line'!$AD$2:$AD$6001,0))</f>
        <v/>
      </c>
      <c r="V157" s="7">
        <f>IF($AA157="","",U157*T157)</f>
        <v/>
      </c>
      <c r="W157" s="7">
        <f>IF($AA157="","",V157+S157+P157)</f>
        <v/>
      </c>
      <c r="X157" s="7">
        <f>IF($AA157="","",Y157-W157)</f>
        <v/>
      </c>
      <c r="Y157" s="7">
        <f>IF($AA157="","",R157+U157+O157)</f>
        <v/>
      </c>
      <c r="Z157" s="7">
        <f>IF($AA157="","",Y157-W157-K157)</f>
        <v/>
      </c>
      <c r="AA157" s="13">
        <f>IF(ROWS($AA$2:$AA157)&lt;=MAX('Per Line'!$AB$2:$AB$6001),MATCH(ROWS($AA$2:$AA157),'Per Line'!$AB$2:$AB$6001,0),"")</f>
        <v/>
      </c>
    </row>
    <row r="158">
      <c r="A158" s="12" t="n"/>
      <c r="B158">
        <f>IF($AA158="","",INDEX('Per Line'!$C$2:$C$6001,$AA158)&amp;"")</f>
        <v/>
      </c>
      <c r="C158">
        <f>IF($AA158="","",INDEX('Per Line'!$B$2:$B$6001,$AA158)&amp;"")</f>
        <v/>
      </c>
      <c r="D158">
        <f>IF($AA158="","",INDEX('Per Line'!$A$2:$A$6001,$AA158)&amp;"")</f>
        <v/>
      </c>
      <c r="E158">
        <f>IF($AA158="","",INDEX('Per Line'!$F$2:$F$6001,$AA158)&amp;"")</f>
        <v/>
      </c>
      <c r="F158">
        <f>IF($AA158="","",INDEX('Per Line'!$G$2:$G$6001,$AA158)&amp;"")</f>
        <v/>
      </c>
      <c r="G158">
        <f>IF($AA158="","",INDEX('Per Line'!$I$2:$I$6001,$AA158)&amp;"")</f>
        <v/>
      </c>
      <c r="H158">
        <f>IF($AA158="","",INDEX('Per Line'!$J$2:$J$6001,$AA158)&amp;"")</f>
        <v/>
      </c>
      <c r="I158">
        <f>IF($AA158="","",INDEX('Per Line'!$K$2:$K$6001,$AA158)&amp;"")</f>
        <v/>
      </c>
      <c r="J158">
        <f>IF($AA158="","",INDEX('Per Line'!$L$2:$L$6001,$AA158))</f>
        <v/>
      </c>
      <c r="K158" s="7">
        <f>IF($AA158="","",J158*X158/100)</f>
        <v/>
      </c>
      <c r="L158" s="12" t="n"/>
      <c r="M158" s="11">
        <f>IF($AA158="","",INDEX('Per Line'!$N$2:$N$6001,$AA158))</f>
        <v/>
      </c>
      <c r="N158">
        <f>IF($AA158="","",Settings!$C$8)</f>
        <v/>
      </c>
      <c r="O158" s="7">
        <f>IF($AA158="","",SUMIFS('Per Line'!$T$2:$T$6001,'Per Line'!$C$2:$C$6001,$B158,'Per Line'!$AD$2:$AD$6001,1))</f>
        <v/>
      </c>
      <c r="P158" s="7">
        <f>IF($AA158="","",O158*N158)</f>
        <v/>
      </c>
      <c r="Q158">
        <f>IF($AA158="","",Settings!$C$7)</f>
        <v/>
      </c>
      <c r="R158" s="7">
        <f>IF($AA158="","",SUMIFS('Per Line'!$T$2:$T$6001,'Per Line'!$C$2:$C$6001,$B158,'Per Line'!$AC$2:$AC$6001,0,'Per Line'!$AD$2:$AD$6001,0))</f>
        <v/>
      </c>
      <c r="S158" s="7">
        <f>IF($AA158="","",R158*Q158)</f>
        <v/>
      </c>
      <c r="T158">
        <f>IF($AA158="","",Settings!$C$6)</f>
        <v/>
      </c>
      <c r="U158" s="7">
        <f>IF($AA158="","",SUMIFS('Per Line'!$T$2:$T$6001,'Per Line'!$C$2:$C$6001,$B158,'Per Line'!$AC$2:$AC$6001,1,'Per Line'!$AD$2:$AD$6001,0))</f>
        <v/>
      </c>
      <c r="V158" s="7">
        <f>IF($AA158="","",U158*T158)</f>
        <v/>
      </c>
      <c r="W158" s="7">
        <f>IF($AA158="","",V158+S158+P158)</f>
        <v/>
      </c>
      <c r="X158" s="7">
        <f>IF($AA158="","",Y158-W158)</f>
        <v/>
      </c>
      <c r="Y158" s="7">
        <f>IF($AA158="","",R158+U158+O158)</f>
        <v/>
      </c>
      <c r="Z158" s="7">
        <f>IF($AA158="","",Y158-W158-K158)</f>
        <v/>
      </c>
      <c r="AA158" s="13">
        <f>IF(ROWS($AA$2:$AA158)&lt;=MAX('Per Line'!$AB$2:$AB$6001),MATCH(ROWS($AA$2:$AA158),'Per Line'!$AB$2:$AB$6001,0),"")</f>
        <v/>
      </c>
    </row>
    <row r="159">
      <c r="A159" s="12" t="n"/>
      <c r="B159">
        <f>IF($AA159="","",INDEX('Per Line'!$C$2:$C$6001,$AA159)&amp;"")</f>
        <v/>
      </c>
      <c r="C159">
        <f>IF($AA159="","",INDEX('Per Line'!$B$2:$B$6001,$AA159)&amp;"")</f>
        <v/>
      </c>
      <c r="D159">
        <f>IF($AA159="","",INDEX('Per Line'!$A$2:$A$6001,$AA159)&amp;"")</f>
        <v/>
      </c>
      <c r="E159">
        <f>IF($AA159="","",INDEX('Per Line'!$F$2:$F$6001,$AA159)&amp;"")</f>
        <v/>
      </c>
      <c r="F159">
        <f>IF($AA159="","",INDEX('Per Line'!$G$2:$G$6001,$AA159)&amp;"")</f>
        <v/>
      </c>
      <c r="G159">
        <f>IF($AA159="","",INDEX('Per Line'!$I$2:$I$6001,$AA159)&amp;"")</f>
        <v/>
      </c>
      <c r="H159">
        <f>IF($AA159="","",INDEX('Per Line'!$J$2:$J$6001,$AA159)&amp;"")</f>
        <v/>
      </c>
      <c r="I159">
        <f>IF($AA159="","",INDEX('Per Line'!$K$2:$K$6001,$AA159)&amp;"")</f>
        <v/>
      </c>
      <c r="J159">
        <f>IF($AA159="","",INDEX('Per Line'!$L$2:$L$6001,$AA159))</f>
        <v/>
      </c>
      <c r="K159" s="7">
        <f>IF($AA159="","",J159*X159/100)</f>
        <v/>
      </c>
      <c r="L159" s="12" t="n"/>
      <c r="M159" s="11">
        <f>IF($AA159="","",INDEX('Per Line'!$N$2:$N$6001,$AA159))</f>
        <v/>
      </c>
      <c r="N159">
        <f>IF($AA159="","",Settings!$C$8)</f>
        <v/>
      </c>
      <c r="O159" s="7">
        <f>IF($AA159="","",SUMIFS('Per Line'!$T$2:$T$6001,'Per Line'!$C$2:$C$6001,$B159,'Per Line'!$AD$2:$AD$6001,1))</f>
        <v/>
      </c>
      <c r="P159" s="7">
        <f>IF($AA159="","",O159*N159)</f>
        <v/>
      </c>
      <c r="Q159">
        <f>IF($AA159="","",Settings!$C$7)</f>
        <v/>
      </c>
      <c r="R159" s="7">
        <f>IF($AA159="","",SUMIFS('Per Line'!$T$2:$T$6001,'Per Line'!$C$2:$C$6001,$B159,'Per Line'!$AC$2:$AC$6001,0,'Per Line'!$AD$2:$AD$6001,0))</f>
        <v/>
      </c>
      <c r="S159" s="7">
        <f>IF($AA159="","",R159*Q159)</f>
        <v/>
      </c>
      <c r="T159">
        <f>IF($AA159="","",Settings!$C$6)</f>
        <v/>
      </c>
      <c r="U159" s="7">
        <f>IF($AA159="","",SUMIFS('Per Line'!$T$2:$T$6001,'Per Line'!$C$2:$C$6001,$B159,'Per Line'!$AC$2:$AC$6001,1,'Per Line'!$AD$2:$AD$6001,0))</f>
        <v/>
      </c>
      <c r="V159" s="7">
        <f>IF($AA159="","",U159*T159)</f>
        <v/>
      </c>
      <c r="W159" s="7">
        <f>IF($AA159="","",V159+S159+P159)</f>
        <v/>
      </c>
      <c r="X159" s="7">
        <f>IF($AA159="","",Y159-W159)</f>
        <v/>
      </c>
      <c r="Y159" s="7">
        <f>IF($AA159="","",R159+U159+O159)</f>
        <v/>
      </c>
      <c r="Z159" s="7">
        <f>IF($AA159="","",Y159-W159-K159)</f>
        <v/>
      </c>
      <c r="AA159" s="13">
        <f>IF(ROWS($AA$2:$AA159)&lt;=MAX('Per Line'!$AB$2:$AB$6001),MATCH(ROWS($AA$2:$AA159),'Per Line'!$AB$2:$AB$6001,0),"")</f>
        <v/>
      </c>
    </row>
    <row r="160">
      <c r="A160" s="12" t="n"/>
      <c r="B160">
        <f>IF($AA160="","",INDEX('Per Line'!$C$2:$C$6001,$AA160)&amp;"")</f>
        <v/>
      </c>
      <c r="C160">
        <f>IF($AA160="","",INDEX('Per Line'!$B$2:$B$6001,$AA160)&amp;"")</f>
        <v/>
      </c>
      <c r="D160">
        <f>IF($AA160="","",INDEX('Per Line'!$A$2:$A$6001,$AA160)&amp;"")</f>
        <v/>
      </c>
      <c r="E160">
        <f>IF($AA160="","",INDEX('Per Line'!$F$2:$F$6001,$AA160)&amp;"")</f>
        <v/>
      </c>
      <c r="F160">
        <f>IF($AA160="","",INDEX('Per Line'!$G$2:$G$6001,$AA160)&amp;"")</f>
        <v/>
      </c>
      <c r="G160">
        <f>IF($AA160="","",INDEX('Per Line'!$I$2:$I$6001,$AA160)&amp;"")</f>
        <v/>
      </c>
      <c r="H160">
        <f>IF($AA160="","",INDEX('Per Line'!$J$2:$J$6001,$AA160)&amp;"")</f>
        <v/>
      </c>
      <c r="I160">
        <f>IF($AA160="","",INDEX('Per Line'!$K$2:$K$6001,$AA160)&amp;"")</f>
        <v/>
      </c>
      <c r="J160">
        <f>IF($AA160="","",INDEX('Per Line'!$L$2:$L$6001,$AA160))</f>
        <v/>
      </c>
      <c r="K160" s="7">
        <f>IF($AA160="","",J160*X160/100)</f>
        <v/>
      </c>
      <c r="L160" s="12" t="n"/>
      <c r="M160" s="11">
        <f>IF($AA160="","",INDEX('Per Line'!$N$2:$N$6001,$AA160))</f>
        <v/>
      </c>
      <c r="N160">
        <f>IF($AA160="","",Settings!$C$8)</f>
        <v/>
      </c>
      <c r="O160" s="7">
        <f>IF($AA160="","",SUMIFS('Per Line'!$T$2:$T$6001,'Per Line'!$C$2:$C$6001,$B160,'Per Line'!$AD$2:$AD$6001,1))</f>
        <v/>
      </c>
      <c r="P160" s="7">
        <f>IF($AA160="","",O160*N160)</f>
        <v/>
      </c>
      <c r="Q160">
        <f>IF($AA160="","",Settings!$C$7)</f>
        <v/>
      </c>
      <c r="R160" s="7">
        <f>IF($AA160="","",SUMIFS('Per Line'!$T$2:$T$6001,'Per Line'!$C$2:$C$6001,$B160,'Per Line'!$AC$2:$AC$6001,0,'Per Line'!$AD$2:$AD$6001,0))</f>
        <v/>
      </c>
      <c r="S160" s="7">
        <f>IF($AA160="","",R160*Q160)</f>
        <v/>
      </c>
      <c r="T160">
        <f>IF($AA160="","",Settings!$C$6)</f>
        <v/>
      </c>
      <c r="U160" s="7">
        <f>IF($AA160="","",SUMIFS('Per Line'!$T$2:$T$6001,'Per Line'!$C$2:$C$6001,$B160,'Per Line'!$AC$2:$AC$6001,1,'Per Line'!$AD$2:$AD$6001,0))</f>
        <v/>
      </c>
      <c r="V160" s="7">
        <f>IF($AA160="","",U160*T160)</f>
        <v/>
      </c>
      <c r="W160" s="7">
        <f>IF($AA160="","",V160+S160+P160)</f>
        <v/>
      </c>
      <c r="X160" s="7">
        <f>IF($AA160="","",Y160-W160)</f>
        <v/>
      </c>
      <c r="Y160" s="7">
        <f>IF($AA160="","",R160+U160+O160)</f>
        <v/>
      </c>
      <c r="Z160" s="7">
        <f>IF($AA160="","",Y160-W160-K160)</f>
        <v/>
      </c>
      <c r="AA160" s="13">
        <f>IF(ROWS($AA$2:$AA160)&lt;=MAX('Per Line'!$AB$2:$AB$6001),MATCH(ROWS($AA$2:$AA160),'Per Line'!$AB$2:$AB$6001,0),"")</f>
        <v/>
      </c>
    </row>
    <row r="161">
      <c r="A161" s="12" t="n"/>
      <c r="B161">
        <f>IF($AA161="","",INDEX('Per Line'!$C$2:$C$6001,$AA161)&amp;"")</f>
        <v/>
      </c>
      <c r="C161">
        <f>IF($AA161="","",INDEX('Per Line'!$B$2:$B$6001,$AA161)&amp;"")</f>
        <v/>
      </c>
      <c r="D161">
        <f>IF($AA161="","",INDEX('Per Line'!$A$2:$A$6001,$AA161)&amp;"")</f>
        <v/>
      </c>
      <c r="E161">
        <f>IF($AA161="","",INDEX('Per Line'!$F$2:$F$6001,$AA161)&amp;"")</f>
        <v/>
      </c>
      <c r="F161">
        <f>IF($AA161="","",INDEX('Per Line'!$G$2:$G$6001,$AA161)&amp;"")</f>
        <v/>
      </c>
      <c r="G161">
        <f>IF($AA161="","",INDEX('Per Line'!$I$2:$I$6001,$AA161)&amp;"")</f>
        <v/>
      </c>
      <c r="H161">
        <f>IF($AA161="","",INDEX('Per Line'!$J$2:$J$6001,$AA161)&amp;"")</f>
        <v/>
      </c>
      <c r="I161">
        <f>IF($AA161="","",INDEX('Per Line'!$K$2:$K$6001,$AA161)&amp;"")</f>
        <v/>
      </c>
      <c r="J161">
        <f>IF($AA161="","",INDEX('Per Line'!$L$2:$L$6001,$AA161))</f>
        <v/>
      </c>
      <c r="K161" s="7">
        <f>IF($AA161="","",J161*X161/100)</f>
        <v/>
      </c>
      <c r="L161" s="12" t="n"/>
      <c r="M161" s="11">
        <f>IF($AA161="","",INDEX('Per Line'!$N$2:$N$6001,$AA161))</f>
        <v/>
      </c>
      <c r="N161">
        <f>IF($AA161="","",Settings!$C$8)</f>
        <v/>
      </c>
      <c r="O161" s="7">
        <f>IF($AA161="","",SUMIFS('Per Line'!$T$2:$T$6001,'Per Line'!$C$2:$C$6001,$B161,'Per Line'!$AD$2:$AD$6001,1))</f>
        <v/>
      </c>
      <c r="P161" s="7">
        <f>IF($AA161="","",O161*N161)</f>
        <v/>
      </c>
      <c r="Q161">
        <f>IF($AA161="","",Settings!$C$7)</f>
        <v/>
      </c>
      <c r="R161" s="7">
        <f>IF($AA161="","",SUMIFS('Per Line'!$T$2:$T$6001,'Per Line'!$C$2:$C$6001,$B161,'Per Line'!$AC$2:$AC$6001,0,'Per Line'!$AD$2:$AD$6001,0))</f>
        <v/>
      </c>
      <c r="S161" s="7">
        <f>IF($AA161="","",R161*Q161)</f>
        <v/>
      </c>
      <c r="T161">
        <f>IF($AA161="","",Settings!$C$6)</f>
        <v/>
      </c>
      <c r="U161" s="7">
        <f>IF($AA161="","",SUMIFS('Per Line'!$T$2:$T$6001,'Per Line'!$C$2:$C$6001,$B161,'Per Line'!$AC$2:$AC$6001,1,'Per Line'!$AD$2:$AD$6001,0))</f>
        <v/>
      </c>
      <c r="V161" s="7">
        <f>IF($AA161="","",U161*T161)</f>
        <v/>
      </c>
      <c r="W161" s="7">
        <f>IF($AA161="","",V161+S161+P161)</f>
        <v/>
      </c>
      <c r="X161" s="7">
        <f>IF($AA161="","",Y161-W161)</f>
        <v/>
      </c>
      <c r="Y161" s="7">
        <f>IF($AA161="","",R161+U161+O161)</f>
        <v/>
      </c>
      <c r="Z161" s="7">
        <f>IF($AA161="","",Y161-W161-K161)</f>
        <v/>
      </c>
      <c r="AA161" s="13">
        <f>IF(ROWS($AA$2:$AA161)&lt;=MAX('Per Line'!$AB$2:$AB$6001),MATCH(ROWS($AA$2:$AA161),'Per Line'!$AB$2:$AB$6001,0),"")</f>
        <v/>
      </c>
    </row>
    <row r="162">
      <c r="A162" s="12" t="n"/>
      <c r="B162">
        <f>IF($AA162="","",INDEX('Per Line'!$C$2:$C$6001,$AA162)&amp;"")</f>
        <v/>
      </c>
      <c r="C162">
        <f>IF($AA162="","",INDEX('Per Line'!$B$2:$B$6001,$AA162)&amp;"")</f>
        <v/>
      </c>
      <c r="D162">
        <f>IF($AA162="","",INDEX('Per Line'!$A$2:$A$6001,$AA162)&amp;"")</f>
        <v/>
      </c>
      <c r="E162">
        <f>IF($AA162="","",INDEX('Per Line'!$F$2:$F$6001,$AA162)&amp;"")</f>
        <v/>
      </c>
      <c r="F162">
        <f>IF($AA162="","",INDEX('Per Line'!$G$2:$G$6001,$AA162)&amp;"")</f>
        <v/>
      </c>
      <c r="G162">
        <f>IF($AA162="","",INDEX('Per Line'!$I$2:$I$6001,$AA162)&amp;"")</f>
        <v/>
      </c>
      <c r="H162">
        <f>IF($AA162="","",INDEX('Per Line'!$J$2:$J$6001,$AA162)&amp;"")</f>
        <v/>
      </c>
      <c r="I162">
        <f>IF($AA162="","",INDEX('Per Line'!$K$2:$K$6001,$AA162)&amp;"")</f>
        <v/>
      </c>
      <c r="J162">
        <f>IF($AA162="","",INDEX('Per Line'!$L$2:$L$6001,$AA162))</f>
        <v/>
      </c>
      <c r="K162" s="7">
        <f>IF($AA162="","",J162*X162/100)</f>
        <v/>
      </c>
      <c r="L162" s="12" t="n"/>
      <c r="M162" s="11">
        <f>IF($AA162="","",INDEX('Per Line'!$N$2:$N$6001,$AA162))</f>
        <v/>
      </c>
      <c r="N162">
        <f>IF($AA162="","",Settings!$C$8)</f>
        <v/>
      </c>
      <c r="O162" s="7">
        <f>IF($AA162="","",SUMIFS('Per Line'!$T$2:$T$6001,'Per Line'!$C$2:$C$6001,$B162,'Per Line'!$AD$2:$AD$6001,1))</f>
        <v/>
      </c>
      <c r="P162" s="7">
        <f>IF($AA162="","",O162*N162)</f>
        <v/>
      </c>
      <c r="Q162">
        <f>IF($AA162="","",Settings!$C$7)</f>
        <v/>
      </c>
      <c r="R162" s="7">
        <f>IF($AA162="","",SUMIFS('Per Line'!$T$2:$T$6001,'Per Line'!$C$2:$C$6001,$B162,'Per Line'!$AC$2:$AC$6001,0,'Per Line'!$AD$2:$AD$6001,0))</f>
        <v/>
      </c>
      <c r="S162" s="7">
        <f>IF($AA162="","",R162*Q162)</f>
        <v/>
      </c>
      <c r="T162">
        <f>IF($AA162="","",Settings!$C$6)</f>
        <v/>
      </c>
      <c r="U162" s="7">
        <f>IF($AA162="","",SUMIFS('Per Line'!$T$2:$T$6001,'Per Line'!$C$2:$C$6001,$B162,'Per Line'!$AC$2:$AC$6001,1,'Per Line'!$AD$2:$AD$6001,0))</f>
        <v/>
      </c>
      <c r="V162" s="7">
        <f>IF($AA162="","",U162*T162)</f>
        <v/>
      </c>
      <c r="W162" s="7">
        <f>IF($AA162="","",V162+S162+P162)</f>
        <v/>
      </c>
      <c r="X162" s="7">
        <f>IF($AA162="","",Y162-W162)</f>
        <v/>
      </c>
      <c r="Y162" s="7">
        <f>IF($AA162="","",R162+U162+O162)</f>
        <v/>
      </c>
      <c r="Z162" s="7">
        <f>IF($AA162="","",Y162-W162-K162)</f>
        <v/>
      </c>
      <c r="AA162" s="13">
        <f>IF(ROWS($AA$2:$AA162)&lt;=MAX('Per Line'!$AB$2:$AB$6001),MATCH(ROWS($AA$2:$AA162),'Per Line'!$AB$2:$AB$6001,0),"")</f>
        <v/>
      </c>
    </row>
    <row r="163">
      <c r="A163" s="12" t="n"/>
      <c r="B163">
        <f>IF($AA163="","",INDEX('Per Line'!$C$2:$C$6001,$AA163)&amp;"")</f>
        <v/>
      </c>
      <c r="C163">
        <f>IF($AA163="","",INDEX('Per Line'!$B$2:$B$6001,$AA163)&amp;"")</f>
        <v/>
      </c>
      <c r="D163">
        <f>IF($AA163="","",INDEX('Per Line'!$A$2:$A$6001,$AA163)&amp;"")</f>
        <v/>
      </c>
      <c r="E163">
        <f>IF($AA163="","",INDEX('Per Line'!$F$2:$F$6001,$AA163)&amp;"")</f>
        <v/>
      </c>
      <c r="F163">
        <f>IF($AA163="","",INDEX('Per Line'!$G$2:$G$6001,$AA163)&amp;"")</f>
        <v/>
      </c>
      <c r="G163">
        <f>IF($AA163="","",INDEX('Per Line'!$I$2:$I$6001,$AA163)&amp;"")</f>
        <v/>
      </c>
      <c r="H163">
        <f>IF($AA163="","",INDEX('Per Line'!$J$2:$J$6001,$AA163)&amp;"")</f>
        <v/>
      </c>
      <c r="I163">
        <f>IF($AA163="","",INDEX('Per Line'!$K$2:$K$6001,$AA163)&amp;"")</f>
        <v/>
      </c>
      <c r="J163">
        <f>IF($AA163="","",INDEX('Per Line'!$L$2:$L$6001,$AA163))</f>
        <v/>
      </c>
      <c r="K163" s="7">
        <f>IF($AA163="","",J163*X163/100)</f>
        <v/>
      </c>
      <c r="L163" s="12" t="n"/>
      <c r="M163" s="11">
        <f>IF($AA163="","",INDEX('Per Line'!$N$2:$N$6001,$AA163))</f>
        <v/>
      </c>
      <c r="N163">
        <f>IF($AA163="","",Settings!$C$8)</f>
        <v/>
      </c>
      <c r="O163" s="7">
        <f>IF($AA163="","",SUMIFS('Per Line'!$T$2:$T$6001,'Per Line'!$C$2:$C$6001,$B163,'Per Line'!$AD$2:$AD$6001,1))</f>
        <v/>
      </c>
      <c r="P163" s="7">
        <f>IF($AA163="","",O163*N163)</f>
        <v/>
      </c>
      <c r="Q163">
        <f>IF($AA163="","",Settings!$C$7)</f>
        <v/>
      </c>
      <c r="R163" s="7">
        <f>IF($AA163="","",SUMIFS('Per Line'!$T$2:$T$6001,'Per Line'!$C$2:$C$6001,$B163,'Per Line'!$AC$2:$AC$6001,0,'Per Line'!$AD$2:$AD$6001,0))</f>
        <v/>
      </c>
      <c r="S163" s="7">
        <f>IF($AA163="","",R163*Q163)</f>
        <v/>
      </c>
      <c r="T163">
        <f>IF($AA163="","",Settings!$C$6)</f>
        <v/>
      </c>
      <c r="U163" s="7">
        <f>IF($AA163="","",SUMIFS('Per Line'!$T$2:$T$6001,'Per Line'!$C$2:$C$6001,$B163,'Per Line'!$AC$2:$AC$6001,1,'Per Line'!$AD$2:$AD$6001,0))</f>
        <v/>
      </c>
      <c r="V163" s="7">
        <f>IF($AA163="","",U163*T163)</f>
        <v/>
      </c>
      <c r="W163" s="7">
        <f>IF($AA163="","",V163+S163+P163)</f>
        <v/>
      </c>
      <c r="X163" s="7">
        <f>IF($AA163="","",Y163-W163)</f>
        <v/>
      </c>
      <c r="Y163" s="7">
        <f>IF($AA163="","",R163+U163+O163)</f>
        <v/>
      </c>
      <c r="Z163" s="7">
        <f>IF($AA163="","",Y163-W163-K163)</f>
        <v/>
      </c>
      <c r="AA163" s="13">
        <f>IF(ROWS($AA$2:$AA163)&lt;=MAX('Per Line'!$AB$2:$AB$6001),MATCH(ROWS($AA$2:$AA163),'Per Line'!$AB$2:$AB$6001,0),"")</f>
        <v/>
      </c>
    </row>
    <row r="164">
      <c r="A164" s="12" t="n"/>
      <c r="B164">
        <f>IF($AA164="","",INDEX('Per Line'!$C$2:$C$6001,$AA164)&amp;"")</f>
        <v/>
      </c>
      <c r="C164">
        <f>IF($AA164="","",INDEX('Per Line'!$B$2:$B$6001,$AA164)&amp;"")</f>
        <v/>
      </c>
      <c r="D164">
        <f>IF($AA164="","",INDEX('Per Line'!$A$2:$A$6001,$AA164)&amp;"")</f>
        <v/>
      </c>
      <c r="E164">
        <f>IF($AA164="","",INDEX('Per Line'!$F$2:$F$6001,$AA164)&amp;"")</f>
        <v/>
      </c>
      <c r="F164">
        <f>IF($AA164="","",INDEX('Per Line'!$G$2:$G$6001,$AA164)&amp;"")</f>
        <v/>
      </c>
      <c r="G164">
        <f>IF($AA164="","",INDEX('Per Line'!$I$2:$I$6001,$AA164)&amp;"")</f>
        <v/>
      </c>
      <c r="H164">
        <f>IF($AA164="","",INDEX('Per Line'!$J$2:$J$6001,$AA164)&amp;"")</f>
        <v/>
      </c>
      <c r="I164">
        <f>IF($AA164="","",INDEX('Per Line'!$K$2:$K$6001,$AA164)&amp;"")</f>
        <v/>
      </c>
      <c r="J164">
        <f>IF($AA164="","",INDEX('Per Line'!$L$2:$L$6001,$AA164))</f>
        <v/>
      </c>
      <c r="K164" s="7">
        <f>IF($AA164="","",J164*X164/100)</f>
        <v/>
      </c>
      <c r="L164" s="12" t="n"/>
      <c r="M164" s="11">
        <f>IF($AA164="","",INDEX('Per Line'!$N$2:$N$6001,$AA164))</f>
        <v/>
      </c>
      <c r="N164">
        <f>IF($AA164="","",Settings!$C$8)</f>
        <v/>
      </c>
      <c r="O164" s="7">
        <f>IF($AA164="","",SUMIFS('Per Line'!$T$2:$T$6001,'Per Line'!$C$2:$C$6001,$B164,'Per Line'!$AD$2:$AD$6001,1))</f>
        <v/>
      </c>
      <c r="P164" s="7">
        <f>IF($AA164="","",O164*N164)</f>
        <v/>
      </c>
      <c r="Q164">
        <f>IF($AA164="","",Settings!$C$7)</f>
        <v/>
      </c>
      <c r="R164" s="7">
        <f>IF($AA164="","",SUMIFS('Per Line'!$T$2:$T$6001,'Per Line'!$C$2:$C$6001,$B164,'Per Line'!$AC$2:$AC$6001,0,'Per Line'!$AD$2:$AD$6001,0))</f>
        <v/>
      </c>
      <c r="S164" s="7">
        <f>IF($AA164="","",R164*Q164)</f>
        <v/>
      </c>
      <c r="T164">
        <f>IF($AA164="","",Settings!$C$6)</f>
        <v/>
      </c>
      <c r="U164" s="7">
        <f>IF($AA164="","",SUMIFS('Per Line'!$T$2:$T$6001,'Per Line'!$C$2:$C$6001,$B164,'Per Line'!$AC$2:$AC$6001,1,'Per Line'!$AD$2:$AD$6001,0))</f>
        <v/>
      </c>
      <c r="V164" s="7">
        <f>IF($AA164="","",U164*T164)</f>
        <v/>
      </c>
      <c r="W164" s="7">
        <f>IF($AA164="","",V164+S164+P164)</f>
        <v/>
      </c>
      <c r="X164" s="7">
        <f>IF($AA164="","",Y164-W164)</f>
        <v/>
      </c>
      <c r="Y164" s="7">
        <f>IF($AA164="","",R164+U164+O164)</f>
        <v/>
      </c>
      <c r="Z164" s="7">
        <f>IF($AA164="","",Y164-W164-K164)</f>
        <v/>
      </c>
      <c r="AA164" s="13">
        <f>IF(ROWS($AA$2:$AA164)&lt;=MAX('Per Line'!$AB$2:$AB$6001),MATCH(ROWS($AA$2:$AA164),'Per Line'!$AB$2:$AB$6001,0),"")</f>
        <v/>
      </c>
    </row>
    <row r="165">
      <c r="A165" s="12" t="n"/>
      <c r="B165">
        <f>IF($AA165="","",INDEX('Per Line'!$C$2:$C$6001,$AA165)&amp;"")</f>
        <v/>
      </c>
      <c r="C165">
        <f>IF($AA165="","",INDEX('Per Line'!$B$2:$B$6001,$AA165)&amp;"")</f>
        <v/>
      </c>
      <c r="D165">
        <f>IF($AA165="","",INDEX('Per Line'!$A$2:$A$6001,$AA165)&amp;"")</f>
        <v/>
      </c>
      <c r="E165">
        <f>IF($AA165="","",INDEX('Per Line'!$F$2:$F$6001,$AA165)&amp;"")</f>
        <v/>
      </c>
      <c r="F165">
        <f>IF($AA165="","",INDEX('Per Line'!$G$2:$G$6001,$AA165)&amp;"")</f>
        <v/>
      </c>
      <c r="G165">
        <f>IF($AA165="","",INDEX('Per Line'!$I$2:$I$6001,$AA165)&amp;"")</f>
        <v/>
      </c>
      <c r="H165">
        <f>IF($AA165="","",INDEX('Per Line'!$J$2:$J$6001,$AA165)&amp;"")</f>
        <v/>
      </c>
      <c r="I165">
        <f>IF($AA165="","",INDEX('Per Line'!$K$2:$K$6001,$AA165)&amp;"")</f>
        <v/>
      </c>
      <c r="J165">
        <f>IF($AA165="","",INDEX('Per Line'!$L$2:$L$6001,$AA165))</f>
        <v/>
      </c>
      <c r="K165" s="7">
        <f>IF($AA165="","",J165*X165/100)</f>
        <v/>
      </c>
      <c r="L165" s="12" t="n"/>
      <c r="M165" s="11">
        <f>IF($AA165="","",INDEX('Per Line'!$N$2:$N$6001,$AA165))</f>
        <v/>
      </c>
      <c r="N165">
        <f>IF($AA165="","",Settings!$C$8)</f>
        <v/>
      </c>
      <c r="O165" s="7">
        <f>IF($AA165="","",SUMIFS('Per Line'!$T$2:$T$6001,'Per Line'!$C$2:$C$6001,$B165,'Per Line'!$AD$2:$AD$6001,1))</f>
        <v/>
      </c>
      <c r="P165" s="7">
        <f>IF($AA165="","",O165*N165)</f>
        <v/>
      </c>
      <c r="Q165">
        <f>IF($AA165="","",Settings!$C$7)</f>
        <v/>
      </c>
      <c r="R165" s="7">
        <f>IF($AA165="","",SUMIFS('Per Line'!$T$2:$T$6001,'Per Line'!$C$2:$C$6001,$B165,'Per Line'!$AC$2:$AC$6001,0,'Per Line'!$AD$2:$AD$6001,0))</f>
        <v/>
      </c>
      <c r="S165" s="7">
        <f>IF($AA165="","",R165*Q165)</f>
        <v/>
      </c>
      <c r="T165">
        <f>IF($AA165="","",Settings!$C$6)</f>
        <v/>
      </c>
      <c r="U165" s="7">
        <f>IF($AA165="","",SUMIFS('Per Line'!$T$2:$T$6001,'Per Line'!$C$2:$C$6001,$B165,'Per Line'!$AC$2:$AC$6001,1,'Per Line'!$AD$2:$AD$6001,0))</f>
        <v/>
      </c>
      <c r="V165" s="7">
        <f>IF($AA165="","",U165*T165)</f>
        <v/>
      </c>
      <c r="W165" s="7">
        <f>IF($AA165="","",V165+S165+P165)</f>
        <v/>
      </c>
      <c r="X165" s="7">
        <f>IF($AA165="","",Y165-W165)</f>
        <v/>
      </c>
      <c r="Y165" s="7">
        <f>IF($AA165="","",R165+U165+O165)</f>
        <v/>
      </c>
      <c r="Z165" s="7">
        <f>IF($AA165="","",Y165-W165-K165)</f>
        <v/>
      </c>
      <c r="AA165" s="13">
        <f>IF(ROWS($AA$2:$AA165)&lt;=MAX('Per Line'!$AB$2:$AB$6001),MATCH(ROWS($AA$2:$AA165),'Per Line'!$AB$2:$AB$6001,0),"")</f>
        <v/>
      </c>
    </row>
    <row r="166">
      <c r="A166" s="12" t="n"/>
      <c r="B166">
        <f>IF($AA166="","",INDEX('Per Line'!$C$2:$C$6001,$AA166)&amp;"")</f>
        <v/>
      </c>
      <c r="C166">
        <f>IF($AA166="","",INDEX('Per Line'!$B$2:$B$6001,$AA166)&amp;"")</f>
        <v/>
      </c>
      <c r="D166">
        <f>IF($AA166="","",INDEX('Per Line'!$A$2:$A$6001,$AA166)&amp;"")</f>
        <v/>
      </c>
      <c r="E166">
        <f>IF($AA166="","",INDEX('Per Line'!$F$2:$F$6001,$AA166)&amp;"")</f>
        <v/>
      </c>
      <c r="F166">
        <f>IF($AA166="","",INDEX('Per Line'!$G$2:$G$6001,$AA166)&amp;"")</f>
        <v/>
      </c>
      <c r="G166">
        <f>IF($AA166="","",INDEX('Per Line'!$I$2:$I$6001,$AA166)&amp;"")</f>
        <v/>
      </c>
      <c r="H166">
        <f>IF($AA166="","",INDEX('Per Line'!$J$2:$J$6001,$AA166)&amp;"")</f>
        <v/>
      </c>
      <c r="I166">
        <f>IF($AA166="","",INDEX('Per Line'!$K$2:$K$6001,$AA166)&amp;"")</f>
        <v/>
      </c>
      <c r="J166">
        <f>IF($AA166="","",INDEX('Per Line'!$L$2:$L$6001,$AA166))</f>
        <v/>
      </c>
      <c r="K166" s="7">
        <f>IF($AA166="","",J166*X166/100)</f>
        <v/>
      </c>
      <c r="L166" s="12" t="n"/>
      <c r="M166" s="11">
        <f>IF($AA166="","",INDEX('Per Line'!$N$2:$N$6001,$AA166))</f>
        <v/>
      </c>
      <c r="N166">
        <f>IF($AA166="","",Settings!$C$8)</f>
        <v/>
      </c>
      <c r="O166" s="7">
        <f>IF($AA166="","",SUMIFS('Per Line'!$T$2:$T$6001,'Per Line'!$C$2:$C$6001,$B166,'Per Line'!$AD$2:$AD$6001,1))</f>
        <v/>
      </c>
      <c r="P166" s="7">
        <f>IF($AA166="","",O166*N166)</f>
        <v/>
      </c>
      <c r="Q166">
        <f>IF($AA166="","",Settings!$C$7)</f>
        <v/>
      </c>
      <c r="R166" s="7">
        <f>IF($AA166="","",SUMIFS('Per Line'!$T$2:$T$6001,'Per Line'!$C$2:$C$6001,$B166,'Per Line'!$AC$2:$AC$6001,0,'Per Line'!$AD$2:$AD$6001,0))</f>
        <v/>
      </c>
      <c r="S166" s="7">
        <f>IF($AA166="","",R166*Q166)</f>
        <v/>
      </c>
      <c r="T166">
        <f>IF($AA166="","",Settings!$C$6)</f>
        <v/>
      </c>
      <c r="U166" s="7">
        <f>IF($AA166="","",SUMIFS('Per Line'!$T$2:$T$6001,'Per Line'!$C$2:$C$6001,$B166,'Per Line'!$AC$2:$AC$6001,1,'Per Line'!$AD$2:$AD$6001,0))</f>
        <v/>
      </c>
      <c r="V166" s="7">
        <f>IF($AA166="","",U166*T166)</f>
        <v/>
      </c>
      <c r="W166" s="7">
        <f>IF($AA166="","",V166+S166+P166)</f>
        <v/>
      </c>
      <c r="X166" s="7">
        <f>IF($AA166="","",Y166-W166)</f>
        <v/>
      </c>
      <c r="Y166" s="7">
        <f>IF($AA166="","",R166+U166+O166)</f>
        <v/>
      </c>
      <c r="Z166" s="7">
        <f>IF($AA166="","",Y166-W166-K166)</f>
        <v/>
      </c>
      <c r="AA166" s="13">
        <f>IF(ROWS($AA$2:$AA166)&lt;=MAX('Per Line'!$AB$2:$AB$6001),MATCH(ROWS($AA$2:$AA166),'Per Line'!$AB$2:$AB$6001,0),"")</f>
        <v/>
      </c>
    </row>
    <row r="167">
      <c r="A167" s="12" t="n"/>
      <c r="B167">
        <f>IF($AA167="","",INDEX('Per Line'!$C$2:$C$6001,$AA167)&amp;"")</f>
        <v/>
      </c>
      <c r="C167">
        <f>IF($AA167="","",INDEX('Per Line'!$B$2:$B$6001,$AA167)&amp;"")</f>
        <v/>
      </c>
      <c r="D167">
        <f>IF($AA167="","",INDEX('Per Line'!$A$2:$A$6001,$AA167)&amp;"")</f>
        <v/>
      </c>
      <c r="E167">
        <f>IF($AA167="","",INDEX('Per Line'!$F$2:$F$6001,$AA167)&amp;"")</f>
        <v/>
      </c>
      <c r="F167">
        <f>IF($AA167="","",INDEX('Per Line'!$G$2:$G$6001,$AA167)&amp;"")</f>
        <v/>
      </c>
      <c r="G167">
        <f>IF($AA167="","",INDEX('Per Line'!$I$2:$I$6001,$AA167)&amp;"")</f>
        <v/>
      </c>
      <c r="H167">
        <f>IF($AA167="","",INDEX('Per Line'!$J$2:$J$6001,$AA167)&amp;"")</f>
        <v/>
      </c>
      <c r="I167">
        <f>IF($AA167="","",INDEX('Per Line'!$K$2:$K$6001,$AA167)&amp;"")</f>
        <v/>
      </c>
      <c r="J167">
        <f>IF($AA167="","",INDEX('Per Line'!$L$2:$L$6001,$AA167))</f>
        <v/>
      </c>
      <c r="K167" s="7">
        <f>IF($AA167="","",J167*X167/100)</f>
        <v/>
      </c>
      <c r="L167" s="12" t="n"/>
      <c r="M167" s="11">
        <f>IF($AA167="","",INDEX('Per Line'!$N$2:$N$6001,$AA167))</f>
        <v/>
      </c>
      <c r="N167">
        <f>IF($AA167="","",Settings!$C$8)</f>
        <v/>
      </c>
      <c r="O167" s="7">
        <f>IF($AA167="","",SUMIFS('Per Line'!$T$2:$T$6001,'Per Line'!$C$2:$C$6001,$B167,'Per Line'!$AD$2:$AD$6001,1))</f>
        <v/>
      </c>
      <c r="P167" s="7">
        <f>IF($AA167="","",O167*N167)</f>
        <v/>
      </c>
      <c r="Q167">
        <f>IF($AA167="","",Settings!$C$7)</f>
        <v/>
      </c>
      <c r="R167" s="7">
        <f>IF($AA167="","",SUMIFS('Per Line'!$T$2:$T$6001,'Per Line'!$C$2:$C$6001,$B167,'Per Line'!$AC$2:$AC$6001,0,'Per Line'!$AD$2:$AD$6001,0))</f>
        <v/>
      </c>
      <c r="S167" s="7">
        <f>IF($AA167="","",R167*Q167)</f>
        <v/>
      </c>
      <c r="T167">
        <f>IF($AA167="","",Settings!$C$6)</f>
        <v/>
      </c>
      <c r="U167" s="7">
        <f>IF($AA167="","",SUMIFS('Per Line'!$T$2:$T$6001,'Per Line'!$C$2:$C$6001,$B167,'Per Line'!$AC$2:$AC$6001,1,'Per Line'!$AD$2:$AD$6001,0))</f>
        <v/>
      </c>
      <c r="V167" s="7">
        <f>IF($AA167="","",U167*T167)</f>
        <v/>
      </c>
      <c r="W167" s="7">
        <f>IF($AA167="","",V167+S167+P167)</f>
        <v/>
      </c>
      <c r="X167" s="7">
        <f>IF($AA167="","",Y167-W167)</f>
        <v/>
      </c>
      <c r="Y167" s="7">
        <f>IF($AA167="","",R167+U167+O167)</f>
        <v/>
      </c>
      <c r="Z167" s="7">
        <f>IF($AA167="","",Y167-W167-K167)</f>
        <v/>
      </c>
      <c r="AA167" s="13">
        <f>IF(ROWS($AA$2:$AA167)&lt;=MAX('Per Line'!$AB$2:$AB$6001),MATCH(ROWS($AA$2:$AA167),'Per Line'!$AB$2:$AB$6001,0),"")</f>
        <v/>
      </c>
    </row>
    <row r="168">
      <c r="A168" s="12" t="n"/>
      <c r="B168">
        <f>IF($AA168="","",INDEX('Per Line'!$C$2:$C$6001,$AA168)&amp;"")</f>
        <v/>
      </c>
      <c r="C168">
        <f>IF($AA168="","",INDEX('Per Line'!$B$2:$B$6001,$AA168)&amp;"")</f>
        <v/>
      </c>
      <c r="D168">
        <f>IF($AA168="","",INDEX('Per Line'!$A$2:$A$6001,$AA168)&amp;"")</f>
        <v/>
      </c>
      <c r="E168">
        <f>IF($AA168="","",INDEX('Per Line'!$F$2:$F$6001,$AA168)&amp;"")</f>
        <v/>
      </c>
      <c r="F168">
        <f>IF($AA168="","",INDEX('Per Line'!$G$2:$G$6001,$AA168)&amp;"")</f>
        <v/>
      </c>
      <c r="G168">
        <f>IF($AA168="","",INDEX('Per Line'!$I$2:$I$6001,$AA168)&amp;"")</f>
        <v/>
      </c>
      <c r="H168">
        <f>IF($AA168="","",INDEX('Per Line'!$J$2:$J$6001,$AA168)&amp;"")</f>
        <v/>
      </c>
      <c r="I168">
        <f>IF($AA168="","",INDEX('Per Line'!$K$2:$K$6001,$AA168)&amp;"")</f>
        <v/>
      </c>
      <c r="J168">
        <f>IF($AA168="","",INDEX('Per Line'!$L$2:$L$6001,$AA168))</f>
        <v/>
      </c>
      <c r="K168" s="7">
        <f>IF($AA168="","",J168*X168/100)</f>
        <v/>
      </c>
      <c r="L168" s="12" t="n"/>
      <c r="M168" s="11">
        <f>IF($AA168="","",INDEX('Per Line'!$N$2:$N$6001,$AA168))</f>
        <v/>
      </c>
      <c r="N168">
        <f>IF($AA168="","",Settings!$C$8)</f>
        <v/>
      </c>
      <c r="O168" s="7">
        <f>IF($AA168="","",SUMIFS('Per Line'!$T$2:$T$6001,'Per Line'!$C$2:$C$6001,$B168,'Per Line'!$AD$2:$AD$6001,1))</f>
        <v/>
      </c>
      <c r="P168" s="7">
        <f>IF($AA168="","",O168*N168)</f>
        <v/>
      </c>
      <c r="Q168">
        <f>IF($AA168="","",Settings!$C$7)</f>
        <v/>
      </c>
      <c r="R168" s="7">
        <f>IF($AA168="","",SUMIFS('Per Line'!$T$2:$T$6001,'Per Line'!$C$2:$C$6001,$B168,'Per Line'!$AC$2:$AC$6001,0,'Per Line'!$AD$2:$AD$6001,0))</f>
        <v/>
      </c>
      <c r="S168" s="7">
        <f>IF($AA168="","",R168*Q168)</f>
        <v/>
      </c>
      <c r="T168">
        <f>IF($AA168="","",Settings!$C$6)</f>
        <v/>
      </c>
      <c r="U168" s="7">
        <f>IF($AA168="","",SUMIFS('Per Line'!$T$2:$T$6001,'Per Line'!$C$2:$C$6001,$B168,'Per Line'!$AC$2:$AC$6001,1,'Per Line'!$AD$2:$AD$6001,0))</f>
        <v/>
      </c>
      <c r="V168" s="7">
        <f>IF($AA168="","",U168*T168)</f>
        <v/>
      </c>
      <c r="W168" s="7">
        <f>IF($AA168="","",V168+S168+P168)</f>
        <v/>
      </c>
      <c r="X168" s="7">
        <f>IF($AA168="","",Y168-W168)</f>
        <v/>
      </c>
      <c r="Y168" s="7">
        <f>IF($AA168="","",R168+U168+O168)</f>
        <v/>
      </c>
      <c r="Z168" s="7">
        <f>IF($AA168="","",Y168-W168-K168)</f>
        <v/>
      </c>
      <c r="AA168" s="13">
        <f>IF(ROWS($AA$2:$AA168)&lt;=MAX('Per Line'!$AB$2:$AB$6001),MATCH(ROWS($AA$2:$AA168),'Per Line'!$AB$2:$AB$6001,0),"")</f>
        <v/>
      </c>
    </row>
    <row r="169">
      <c r="A169" s="12" t="n"/>
      <c r="B169">
        <f>IF($AA169="","",INDEX('Per Line'!$C$2:$C$6001,$AA169)&amp;"")</f>
        <v/>
      </c>
      <c r="C169">
        <f>IF($AA169="","",INDEX('Per Line'!$B$2:$B$6001,$AA169)&amp;"")</f>
        <v/>
      </c>
      <c r="D169">
        <f>IF($AA169="","",INDEX('Per Line'!$A$2:$A$6001,$AA169)&amp;"")</f>
        <v/>
      </c>
      <c r="E169">
        <f>IF($AA169="","",INDEX('Per Line'!$F$2:$F$6001,$AA169)&amp;"")</f>
        <v/>
      </c>
      <c r="F169">
        <f>IF($AA169="","",INDEX('Per Line'!$G$2:$G$6001,$AA169)&amp;"")</f>
        <v/>
      </c>
      <c r="G169">
        <f>IF($AA169="","",INDEX('Per Line'!$I$2:$I$6001,$AA169)&amp;"")</f>
        <v/>
      </c>
      <c r="H169">
        <f>IF($AA169="","",INDEX('Per Line'!$J$2:$J$6001,$AA169)&amp;"")</f>
        <v/>
      </c>
      <c r="I169">
        <f>IF($AA169="","",INDEX('Per Line'!$K$2:$K$6001,$AA169)&amp;"")</f>
        <v/>
      </c>
      <c r="J169">
        <f>IF($AA169="","",INDEX('Per Line'!$L$2:$L$6001,$AA169))</f>
        <v/>
      </c>
      <c r="K169" s="7">
        <f>IF($AA169="","",J169*X169/100)</f>
        <v/>
      </c>
      <c r="L169" s="12" t="n"/>
      <c r="M169" s="11">
        <f>IF($AA169="","",INDEX('Per Line'!$N$2:$N$6001,$AA169))</f>
        <v/>
      </c>
      <c r="N169">
        <f>IF($AA169="","",Settings!$C$8)</f>
        <v/>
      </c>
      <c r="O169" s="7">
        <f>IF($AA169="","",SUMIFS('Per Line'!$T$2:$T$6001,'Per Line'!$C$2:$C$6001,$B169,'Per Line'!$AD$2:$AD$6001,1))</f>
        <v/>
      </c>
      <c r="P169" s="7">
        <f>IF($AA169="","",O169*N169)</f>
        <v/>
      </c>
      <c r="Q169">
        <f>IF($AA169="","",Settings!$C$7)</f>
        <v/>
      </c>
      <c r="R169" s="7">
        <f>IF($AA169="","",SUMIFS('Per Line'!$T$2:$T$6001,'Per Line'!$C$2:$C$6001,$B169,'Per Line'!$AC$2:$AC$6001,0,'Per Line'!$AD$2:$AD$6001,0))</f>
        <v/>
      </c>
      <c r="S169" s="7">
        <f>IF($AA169="","",R169*Q169)</f>
        <v/>
      </c>
      <c r="T169">
        <f>IF($AA169="","",Settings!$C$6)</f>
        <v/>
      </c>
      <c r="U169" s="7">
        <f>IF($AA169="","",SUMIFS('Per Line'!$T$2:$T$6001,'Per Line'!$C$2:$C$6001,$B169,'Per Line'!$AC$2:$AC$6001,1,'Per Line'!$AD$2:$AD$6001,0))</f>
        <v/>
      </c>
      <c r="V169" s="7">
        <f>IF($AA169="","",U169*T169)</f>
        <v/>
      </c>
      <c r="W169" s="7">
        <f>IF($AA169="","",V169+S169+P169)</f>
        <v/>
      </c>
      <c r="X169" s="7">
        <f>IF($AA169="","",Y169-W169)</f>
        <v/>
      </c>
      <c r="Y169" s="7">
        <f>IF($AA169="","",R169+U169+O169)</f>
        <v/>
      </c>
      <c r="Z169" s="7">
        <f>IF($AA169="","",Y169-W169-K169)</f>
        <v/>
      </c>
      <c r="AA169" s="13">
        <f>IF(ROWS($AA$2:$AA169)&lt;=MAX('Per Line'!$AB$2:$AB$6001),MATCH(ROWS($AA$2:$AA169),'Per Line'!$AB$2:$AB$6001,0),"")</f>
        <v/>
      </c>
    </row>
    <row r="170">
      <c r="A170" s="12" t="n"/>
      <c r="B170">
        <f>IF($AA170="","",INDEX('Per Line'!$C$2:$C$6001,$AA170)&amp;"")</f>
        <v/>
      </c>
      <c r="C170">
        <f>IF($AA170="","",INDEX('Per Line'!$B$2:$B$6001,$AA170)&amp;"")</f>
        <v/>
      </c>
      <c r="D170">
        <f>IF($AA170="","",INDEX('Per Line'!$A$2:$A$6001,$AA170)&amp;"")</f>
        <v/>
      </c>
      <c r="E170">
        <f>IF($AA170="","",INDEX('Per Line'!$F$2:$F$6001,$AA170)&amp;"")</f>
        <v/>
      </c>
      <c r="F170">
        <f>IF($AA170="","",INDEX('Per Line'!$G$2:$G$6001,$AA170)&amp;"")</f>
        <v/>
      </c>
      <c r="G170">
        <f>IF($AA170="","",INDEX('Per Line'!$I$2:$I$6001,$AA170)&amp;"")</f>
        <v/>
      </c>
      <c r="H170">
        <f>IF($AA170="","",INDEX('Per Line'!$J$2:$J$6001,$AA170)&amp;"")</f>
        <v/>
      </c>
      <c r="I170">
        <f>IF($AA170="","",INDEX('Per Line'!$K$2:$K$6001,$AA170)&amp;"")</f>
        <v/>
      </c>
      <c r="J170">
        <f>IF($AA170="","",INDEX('Per Line'!$L$2:$L$6001,$AA170))</f>
        <v/>
      </c>
      <c r="K170" s="7">
        <f>IF($AA170="","",J170*X170/100)</f>
        <v/>
      </c>
      <c r="L170" s="12" t="n"/>
      <c r="M170" s="11">
        <f>IF($AA170="","",INDEX('Per Line'!$N$2:$N$6001,$AA170))</f>
        <v/>
      </c>
      <c r="N170">
        <f>IF($AA170="","",Settings!$C$8)</f>
        <v/>
      </c>
      <c r="O170" s="7">
        <f>IF($AA170="","",SUMIFS('Per Line'!$T$2:$T$6001,'Per Line'!$C$2:$C$6001,$B170,'Per Line'!$AD$2:$AD$6001,1))</f>
        <v/>
      </c>
      <c r="P170" s="7">
        <f>IF($AA170="","",O170*N170)</f>
        <v/>
      </c>
      <c r="Q170">
        <f>IF($AA170="","",Settings!$C$7)</f>
        <v/>
      </c>
      <c r="R170" s="7">
        <f>IF($AA170="","",SUMIFS('Per Line'!$T$2:$T$6001,'Per Line'!$C$2:$C$6001,$B170,'Per Line'!$AC$2:$AC$6001,0,'Per Line'!$AD$2:$AD$6001,0))</f>
        <v/>
      </c>
      <c r="S170" s="7">
        <f>IF($AA170="","",R170*Q170)</f>
        <v/>
      </c>
      <c r="T170">
        <f>IF($AA170="","",Settings!$C$6)</f>
        <v/>
      </c>
      <c r="U170" s="7">
        <f>IF($AA170="","",SUMIFS('Per Line'!$T$2:$T$6001,'Per Line'!$C$2:$C$6001,$B170,'Per Line'!$AC$2:$AC$6001,1,'Per Line'!$AD$2:$AD$6001,0))</f>
        <v/>
      </c>
      <c r="V170" s="7">
        <f>IF($AA170="","",U170*T170)</f>
        <v/>
      </c>
      <c r="W170" s="7">
        <f>IF($AA170="","",V170+S170+P170)</f>
        <v/>
      </c>
      <c r="X170" s="7">
        <f>IF($AA170="","",Y170-W170)</f>
        <v/>
      </c>
      <c r="Y170" s="7">
        <f>IF($AA170="","",R170+U170+O170)</f>
        <v/>
      </c>
      <c r="Z170" s="7">
        <f>IF($AA170="","",Y170-W170-K170)</f>
        <v/>
      </c>
      <c r="AA170" s="13">
        <f>IF(ROWS($AA$2:$AA170)&lt;=MAX('Per Line'!$AB$2:$AB$6001),MATCH(ROWS($AA$2:$AA170),'Per Line'!$AB$2:$AB$6001,0),"")</f>
        <v/>
      </c>
    </row>
    <row r="171">
      <c r="A171" s="12" t="n"/>
      <c r="B171">
        <f>IF($AA171="","",INDEX('Per Line'!$C$2:$C$6001,$AA171)&amp;"")</f>
        <v/>
      </c>
      <c r="C171">
        <f>IF($AA171="","",INDEX('Per Line'!$B$2:$B$6001,$AA171)&amp;"")</f>
        <v/>
      </c>
      <c r="D171">
        <f>IF($AA171="","",INDEX('Per Line'!$A$2:$A$6001,$AA171)&amp;"")</f>
        <v/>
      </c>
      <c r="E171">
        <f>IF($AA171="","",INDEX('Per Line'!$F$2:$F$6001,$AA171)&amp;"")</f>
        <v/>
      </c>
      <c r="F171">
        <f>IF($AA171="","",INDEX('Per Line'!$G$2:$G$6001,$AA171)&amp;"")</f>
        <v/>
      </c>
      <c r="G171">
        <f>IF($AA171="","",INDEX('Per Line'!$I$2:$I$6001,$AA171)&amp;"")</f>
        <v/>
      </c>
      <c r="H171">
        <f>IF($AA171="","",INDEX('Per Line'!$J$2:$J$6001,$AA171)&amp;"")</f>
        <v/>
      </c>
      <c r="I171">
        <f>IF($AA171="","",INDEX('Per Line'!$K$2:$K$6001,$AA171)&amp;"")</f>
        <v/>
      </c>
      <c r="J171">
        <f>IF($AA171="","",INDEX('Per Line'!$L$2:$L$6001,$AA171))</f>
        <v/>
      </c>
      <c r="K171" s="7">
        <f>IF($AA171="","",J171*X171/100)</f>
        <v/>
      </c>
      <c r="L171" s="12" t="n"/>
      <c r="M171" s="11">
        <f>IF($AA171="","",INDEX('Per Line'!$N$2:$N$6001,$AA171))</f>
        <v/>
      </c>
      <c r="N171">
        <f>IF($AA171="","",Settings!$C$8)</f>
        <v/>
      </c>
      <c r="O171" s="7">
        <f>IF($AA171="","",SUMIFS('Per Line'!$T$2:$T$6001,'Per Line'!$C$2:$C$6001,$B171,'Per Line'!$AD$2:$AD$6001,1))</f>
        <v/>
      </c>
      <c r="P171" s="7">
        <f>IF($AA171="","",O171*N171)</f>
        <v/>
      </c>
      <c r="Q171">
        <f>IF($AA171="","",Settings!$C$7)</f>
        <v/>
      </c>
      <c r="R171" s="7">
        <f>IF($AA171="","",SUMIFS('Per Line'!$T$2:$T$6001,'Per Line'!$C$2:$C$6001,$B171,'Per Line'!$AC$2:$AC$6001,0,'Per Line'!$AD$2:$AD$6001,0))</f>
        <v/>
      </c>
      <c r="S171" s="7">
        <f>IF($AA171="","",R171*Q171)</f>
        <v/>
      </c>
      <c r="T171">
        <f>IF($AA171="","",Settings!$C$6)</f>
        <v/>
      </c>
      <c r="U171" s="7">
        <f>IF($AA171="","",SUMIFS('Per Line'!$T$2:$T$6001,'Per Line'!$C$2:$C$6001,$B171,'Per Line'!$AC$2:$AC$6001,1,'Per Line'!$AD$2:$AD$6001,0))</f>
        <v/>
      </c>
      <c r="V171" s="7">
        <f>IF($AA171="","",U171*T171)</f>
        <v/>
      </c>
      <c r="W171" s="7">
        <f>IF($AA171="","",V171+S171+P171)</f>
        <v/>
      </c>
      <c r="X171" s="7">
        <f>IF($AA171="","",Y171-W171)</f>
        <v/>
      </c>
      <c r="Y171" s="7">
        <f>IF($AA171="","",R171+U171+O171)</f>
        <v/>
      </c>
      <c r="Z171" s="7">
        <f>IF($AA171="","",Y171-W171-K171)</f>
        <v/>
      </c>
      <c r="AA171" s="13">
        <f>IF(ROWS($AA$2:$AA171)&lt;=MAX('Per Line'!$AB$2:$AB$6001),MATCH(ROWS($AA$2:$AA171),'Per Line'!$AB$2:$AB$6001,0),"")</f>
        <v/>
      </c>
    </row>
    <row r="172">
      <c r="A172" s="12" t="n"/>
      <c r="B172">
        <f>IF($AA172="","",INDEX('Per Line'!$C$2:$C$6001,$AA172)&amp;"")</f>
        <v/>
      </c>
      <c r="C172">
        <f>IF($AA172="","",INDEX('Per Line'!$B$2:$B$6001,$AA172)&amp;"")</f>
        <v/>
      </c>
      <c r="D172">
        <f>IF($AA172="","",INDEX('Per Line'!$A$2:$A$6001,$AA172)&amp;"")</f>
        <v/>
      </c>
      <c r="E172">
        <f>IF($AA172="","",INDEX('Per Line'!$F$2:$F$6001,$AA172)&amp;"")</f>
        <v/>
      </c>
      <c r="F172">
        <f>IF($AA172="","",INDEX('Per Line'!$G$2:$G$6001,$AA172)&amp;"")</f>
        <v/>
      </c>
      <c r="G172">
        <f>IF($AA172="","",INDEX('Per Line'!$I$2:$I$6001,$AA172)&amp;"")</f>
        <v/>
      </c>
      <c r="H172">
        <f>IF($AA172="","",INDEX('Per Line'!$J$2:$J$6001,$AA172)&amp;"")</f>
        <v/>
      </c>
      <c r="I172">
        <f>IF($AA172="","",INDEX('Per Line'!$K$2:$K$6001,$AA172)&amp;"")</f>
        <v/>
      </c>
      <c r="J172">
        <f>IF($AA172="","",INDEX('Per Line'!$L$2:$L$6001,$AA172))</f>
        <v/>
      </c>
      <c r="K172" s="7">
        <f>IF($AA172="","",J172*X172/100)</f>
        <v/>
      </c>
      <c r="L172" s="12" t="n"/>
      <c r="M172" s="11">
        <f>IF($AA172="","",INDEX('Per Line'!$N$2:$N$6001,$AA172))</f>
        <v/>
      </c>
      <c r="N172">
        <f>IF($AA172="","",Settings!$C$8)</f>
        <v/>
      </c>
      <c r="O172" s="7">
        <f>IF($AA172="","",SUMIFS('Per Line'!$T$2:$T$6001,'Per Line'!$C$2:$C$6001,$B172,'Per Line'!$AD$2:$AD$6001,1))</f>
        <v/>
      </c>
      <c r="P172" s="7">
        <f>IF($AA172="","",O172*N172)</f>
        <v/>
      </c>
      <c r="Q172">
        <f>IF($AA172="","",Settings!$C$7)</f>
        <v/>
      </c>
      <c r="R172" s="7">
        <f>IF($AA172="","",SUMIFS('Per Line'!$T$2:$T$6001,'Per Line'!$C$2:$C$6001,$B172,'Per Line'!$AC$2:$AC$6001,0,'Per Line'!$AD$2:$AD$6001,0))</f>
        <v/>
      </c>
      <c r="S172" s="7">
        <f>IF($AA172="","",R172*Q172)</f>
        <v/>
      </c>
      <c r="T172">
        <f>IF($AA172="","",Settings!$C$6)</f>
        <v/>
      </c>
      <c r="U172" s="7">
        <f>IF($AA172="","",SUMIFS('Per Line'!$T$2:$T$6001,'Per Line'!$C$2:$C$6001,$B172,'Per Line'!$AC$2:$AC$6001,1,'Per Line'!$AD$2:$AD$6001,0))</f>
        <v/>
      </c>
      <c r="V172" s="7">
        <f>IF($AA172="","",U172*T172)</f>
        <v/>
      </c>
      <c r="W172" s="7">
        <f>IF($AA172="","",V172+S172+P172)</f>
        <v/>
      </c>
      <c r="X172" s="7">
        <f>IF($AA172="","",Y172-W172)</f>
        <v/>
      </c>
      <c r="Y172" s="7">
        <f>IF($AA172="","",R172+U172+O172)</f>
        <v/>
      </c>
      <c r="Z172" s="7">
        <f>IF($AA172="","",Y172-W172-K172)</f>
        <v/>
      </c>
      <c r="AA172" s="13">
        <f>IF(ROWS($AA$2:$AA172)&lt;=MAX('Per Line'!$AB$2:$AB$6001),MATCH(ROWS($AA$2:$AA172),'Per Line'!$AB$2:$AB$6001,0),"")</f>
        <v/>
      </c>
    </row>
    <row r="173">
      <c r="A173" s="12" t="n"/>
      <c r="B173">
        <f>IF($AA173="","",INDEX('Per Line'!$C$2:$C$6001,$AA173)&amp;"")</f>
        <v/>
      </c>
      <c r="C173">
        <f>IF($AA173="","",INDEX('Per Line'!$B$2:$B$6001,$AA173)&amp;"")</f>
        <v/>
      </c>
      <c r="D173">
        <f>IF($AA173="","",INDEX('Per Line'!$A$2:$A$6001,$AA173)&amp;"")</f>
        <v/>
      </c>
      <c r="E173">
        <f>IF($AA173="","",INDEX('Per Line'!$F$2:$F$6001,$AA173)&amp;"")</f>
        <v/>
      </c>
      <c r="F173">
        <f>IF($AA173="","",INDEX('Per Line'!$G$2:$G$6001,$AA173)&amp;"")</f>
        <v/>
      </c>
      <c r="G173">
        <f>IF($AA173="","",INDEX('Per Line'!$I$2:$I$6001,$AA173)&amp;"")</f>
        <v/>
      </c>
      <c r="H173">
        <f>IF($AA173="","",INDEX('Per Line'!$J$2:$J$6001,$AA173)&amp;"")</f>
        <v/>
      </c>
      <c r="I173">
        <f>IF($AA173="","",INDEX('Per Line'!$K$2:$K$6001,$AA173)&amp;"")</f>
        <v/>
      </c>
      <c r="J173">
        <f>IF($AA173="","",INDEX('Per Line'!$L$2:$L$6001,$AA173))</f>
        <v/>
      </c>
      <c r="K173" s="7">
        <f>IF($AA173="","",J173*X173/100)</f>
        <v/>
      </c>
      <c r="L173" s="12" t="n"/>
      <c r="M173" s="11">
        <f>IF($AA173="","",INDEX('Per Line'!$N$2:$N$6001,$AA173))</f>
        <v/>
      </c>
      <c r="N173">
        <f>IF($AA173="","",Settings!$C$8)</f>
        <v/>
      </c>
      <c r="O173" s="7">
        <f>IF($AA173="","",SUMIFS('Per Line'!$T$2:$T$6001,'Per Line'!$C$2:$C$6001,$B173,'Per Line'!$AD$2:$AD$6001,1))</f>
        <v/>
      </c>
      <c r="P173" s="7">
        <f>IF($AA173="","",O173*N173)</f>
        <v/>
      </c>
      <c r="Q173">
        <f>IF($AA173="","",Settings!$C$7)</f>
        <v/>
      </c>
      <c r="R173" s="7">
        <f>IF($AA173="","",SUMIFS('Per Line'!$T$2:$T$6001,'Per Line'!$C$2:$C$6001,$B173,'Per Line'!$AC$2:$AC$6001,0,'Per Line'!$AD$2:$AD$6001,0))</f>
        <v/>
      </c>
      <c r="S173" s="7">
        <f>IF($AA173="","",R173*Q173)</f>
        <v/>
      </c>
      <c r="T173">
        <f>IF($AA173="","",Settings!$C$6)</f>
        <v/>
      </c>
      <c r="U173" s="7">
        <f>IF($AA173="","",SUMIFS('Per Line'!$T$2:$T$6001,'Per Line'!$C$2:$C$6001,$B173,'Per Line'!$AC$2:$AC$6001,1,'Per Line'!$AD$2:$AD$6001,0))</f>
        <v/>
      </c>
      <c r="V173" s="7">
        <f>IF($AA173="","",U173*T173)</f>
        <v/>
      </c>
      <c r="W173" s="7">
        <f>IF($AA173="","",V173+S173+P173)</f>
        <v/>
      </c>
      <c r="X173" s="7">
        <f>IF($AA173="","",Y173-W173)</f>
        <v/>
      </c>
      <c r="Y173" s="7">
        <f>IF($AA173="","",R173+U173+O173)</f>
        <v/>
      </c>
      <c r="Z173" s="7">
        <f>IF($AA173="","",Y173-W173-K173)</f>
        <v/>
      </c>
      <c r="AA173" s="13">
        <f>IF(ROWS($AA$2:$AA173)&lt;=MAX('Per Line'!$AB$2:$AB$6001),MATCH(ROWS($AA$2:$AA173),'Per Line'!$AB$2:$AB$6001,0),"")</f>
        <v/>
      </c>
    </row>
    <row r="174">
      <c r="A174" s="12" t="n"/>
      <c r="B174">
        <f>IF($AA174="","",INDEX('Per Line'!$C$2:$C$6001,$AA174)&amp;"")</f>
        <v/>
      </c>
      <c r="C174">
        <f>IF($AA174="","",INDEX('Per Line'!$B$2:$B$6001,$AA174)&amp;"")</f>
        <v/>
      </c>
      <c r="D174">
        <f>IF($AA174="","",INDEX('Per Line'!$A$2:$A$6001,$AA174)&amp;"")</f>
        <v/>
      </c>
      <c r="E174">
        <f>IF($AA174="","",INDEX('Per Line'!$F$2:$F$6001,$AA174)&amp;"")</f>
        <v/>
      </c>
      <c r="F174">
        <f>IF($AA174="","",INDEX('Per Line'!$G$2:$G$6001,$AA174)&amp;"")</f>
        <v/>
      </c>
      <c r="G174">
        <f>IF($AA174="","",INDEX('Per Line'!$I$2:$I$6001,$AA174)&amp;"")</f>
        <v/>
      </c>
      <c r="H174">
        <f>IF($AA174="","",INDEX('Per Line'!$J$2:$J$6001,$AA174)&amp;"")</f>
        <v/>
      </c>
      <c r="I174">
        <f>IF($AA174="","",INDEX('Per Line'!$K$2:$K$6001,$AA174)&amp;"")</f>
        <v/>
      </c>
      <c r="J174">
        <f>IF($AA174="","",INDEX('Per Line'!$L$2:$L$6001,$AA174))</f>
        <v/>
      </c>
      <c r="K174" s="7">
        <f>IF($AA174="","",J174*X174/100)</f>
        <v/>
      </c>
      <c r="L174" s="12" t="n"/>
      <c r="M174" s="11">
        <f>IF($AA174="","",INDEX('Per Line'!$N$2:$N$6001,$AA174))</f>
        <v/>
      </c>
      <c r="N174">
        <f>IF($AA174="","",Settings!$C$8)</f>
        <v/>
      </c>
      <c r="O174" s="7">
        <f>IF($AA174="","",SUMIFS('Per Line'!$T$2:$T$6001,'Per Line'!$C$2:$C$6001,$B174,'Per Line'!$AD$2:$AD$6001,1))</f>
        <v/>
      </c>
      <c r="P174" s="7">
        <f>IF($AA174="","",O174*N174)</f>
        <v/>
      </c>
      <c r="Q174">
        <f>IF($AA174="","",Settings!$C$7)</f>
        <v/>
      </c>
      <c r="R174" s="7">
        <f>IF($AA174="","",SUMIFS('Per Line'!$T$2:$T$6001,'Per Line'!$C$2:$C$6001,$B174,'Per Line'!$AC$2:$AC$6001,0,'Per Line'!$AD$2:$AD$6001,0))</f>
        <v/>
      </c>
      <c r="S174" s="7">
        <f>IF($AA174="","",R174*Q174)</f>
        <v/>
      </c>
      <c r="T174">
        <f>IF($AA174="","",Settings!$C$6)</f>
        <v/>
      </c>
      <c r="U174" s="7">
        <f>IF($AA174="","",SUMIFS('Per Line'!$T$2:$T$6001,'Per Line'!$C$2:$C$6001,$B174,'Per Line'!$AC$2:$AC$6001,1,'Per Line'!$AD$2:$AD$6001,0))</f>
        <v/>
      </c>
      <c r="V174" s="7">
        <f>IF($AA174="","",U174*T174)</f>
        <v/>
      </c>
      <c r="W174" s="7">
        <f>IF($AA174="","",V174+S174+P174)</f>
        <v/>
      </c>
      <c r="X174" s="7">
        <f>IF($AA174="","",Y174-W174)</f>
        <v/>
      </c>
      <c r="Y174" s="7">
        <f>IF($AA174="","",R174+U174+O174)</f>
        <v/>
      </c>
      <c r="Z174" s="7">
        <f>IF($AA174="","",Y174-W174-K174)</f>
        <v/>
      </c>
      <c r="AA174" s="13">
        <f>IF(ROWS($AA$2:$AA174)&lt;=MAX('Per Line'!$AB$2:$AB$6001),MATCH(ROWS($AA$2:$AA174),'Per Line'!$AB$2:$AB$6001,0),"")</f>
        <v/>
      </c>
    </row>
    <row r="175">
      <c r="A175" s="12" t="n"/>
      <c r="B175">
        <f>IF($AA175="","",INDEX('Per Line'!$C$2:$C$6001,$AA175)&amp;"")</f>
        <v/>
      </c>
      <c r="C175">
        <f>IF($AA175="","",INDEX('Per Line'!$B$2:$B$6001,$AA175)&amp;"")</f>
        <v/>
      </c>
      <c r="D175">
        <f>IF($AA175="","",INDEX('Per Line'!$A$2:$A$6001,$AA175)&amp;"")</f>
        <v/>
      </c>
      <c r="E175">
        <f>IF($AA175="","",INDEX('Per Line'!$F$2:$F$6001,$AA175)&amp;"")</f>
        <v/>
      </c>
      <c r="F175">
        <f>IF($AA175="","",INDEX('Per Line'!$G$2:$G$6001,$AA175)&amp;"")</f>
        <v/>
      </c>
      <c r="G175">
        <f>IF($AA175="","",INDEX('Per Line'!$I$2:$I$6001,$AA175)&amp;"")</f>
        <v/>
      </c>
      <c r="H175">
        <f>IF($AA175="","",INDEX('Per Line'!$J$2:$J$6001,$AA175)&amp;"")</f>
        <v/>
      </c>
      <c r="I175">
        <f>IF($AA175="","",INDEX('Per Line'!$K$2:$K$6001,$AA175)&amp;"")</f>
        <v/>
      </c>
      <c r="J175">
        <f>IF($AA175="","",INDEX('Per Line'!$L$2:$L$6001,$AA175))</f>
        <v/>
      </c>
      <c r="K175" s="7">
        <f>IF($AA175="","",J175*X175/100)</f>
        <v/>
      </c>
      <c r="L175" s="12" t="n"/>
      <c r="M175" s="11">
        <f>IF($AA175="","",INDEX('Per Line'!$N$2:$N$6001,$AA175))</f>
        <v/>
      </c>
      <c r="N175">
        <f>IF($AA175="","",Settings!$C$8)</f>
        <v/>
      </c>
      <c r="O175" s="7">
        <f>IF($AA175="","",SUMIFS('Per Line'!$T$2:$T$6001,'Per Line'!$C$2:$C$6001,$B175,'Per Line'!$AD$2:$AD$6001,1))</f>
        <v/>
      </c>
      <c r="P175" s="7">
        <f>IF($AA175="","",O175*N175)</f>
        <v/>
      </c>
      <c r="Q175">
        <f>IF($AA175="","",Settings!$C$7)</f>
        <v/>
      </c>
      <c r="R175" s="7">
        <f>IF($AA175="","",SUMIFS('Per Line'!$T$2:$T$6001,'Per Line'!$C$2:$C$6001,$B175,'Per Line'!$AC$2:$AC$6001,0,'Per Line'!$AD$2:$AD$6001,0))</f>
        <v/>
      </c>
      <c r="S175" s="7">
        <f>IF($AA175="","",R175*Q175)</f>
        <v/>
      </c>
      <c r="T175">
        <f>IF($AA175="","",Settings!$C$6)</f>
        <v/>
      </c>
      <c r="U175" s="7">
        <f>IF($AA175="","",SUMIFS('Per Line'!$T$2:$T$6001,'Per Line'!$C$2:$C$6001,$B175,'Per Line'!$AC$2:$AC$6001,1,'Per Line'!$AD$2:$AD$6001,0))</f>
        <v/>
      </c>
      <c r="V175" s="7">
        <f>IF($AA175="","",U175*T175)</f>
        <v/>
      </c>
      <c r="W175" s="7">
        <f>IF($AA175="","",V175+S175+P175)</f>
        <v/>
      </c>
      <c r="X175" s="7">
        <f>IF($AA175="","",Y175-W175)</f>
        <v/>
      </c>
      <c r="Y175" s="7">
        <f>IF($AA175="","",R175+U175+O175)</f>
        <v/>
      </c>
      <c r="Z175" s="7">
        <f>IF($AA175="","",Y175-W175-K175)</f>
        <v/>
      </c>
      <c r="AA175" s="13">
        <f>IF(ROWS($AA$2:$AA175)&lt;=MAX('Per Line'!$AB$2:$AB$6001),MATCH(ROWS($AA$2:$AA175),'Per Line'!$AB$2:$AB$6001,0),"")</f>
        <v/>
      </c>
    </row>
    <row r="176">
      <c r="A176" s="12" t="n"/>
      <c r="B176">
        <f>IF($AA176="","",INDEX('Per Line'!$C$2:$C$6001,$AA176)&amp;"")</f>
        <v/>
      </c>
      <c r="C176">
        <f>IF($AA176="","",INDEX('Per Line'!$B$2:$B$6001,$AA176)&amp;"")</f>
        <v/>
      </c>
      <c r="D176">
        <f>IF($AA176="","",INDEX('Per Line'!$A$2:$A$6001,$AA176)&amp;"")</f>
        <v/>
      </c>
      <c r="E176">
        <f>IF($AA176="","",INDEX('Per Line'!$F$2:$F$6001,$AA176)&amp;"")</f>
        <v/>
      </c>
      <c r="F176">
        <f>IF($AA176="","",INDEX('Per Line'!$G$2:$G$6001,$AA176)&amp;"")</f>
        <v/>
      </c>
      <c r="G176">
        <f>IF($AA176="","",INDEX('Per Line'!$I$2:$I$6001,$AA176)&amp;"")</f>
        <v/>
      </c>
      <c r="H176">
        <f>IF($AA176="","",INDEX('Per Line'!$J$2:$J$6001,$AA176)&amp;"")</f>
        <v/>
      </c>
      <c r="I176">
        <f>IF($AA176="","",INDEX('Per Line'!$K$2:$K$6001,$AA176)&amp;"")</f>
        <v/>
      </c>
      <c r="J176">
        <f>IF($AA176="","",INDEX('Per Line'!$L$2:$L$6001,$AA176))</f>
        <v/>
      </c>
      <c r="K176" s="7">
        <f>IF($AA176="","",J176*X176/100)</f>
        <v/>
      </c>
      <c r="L176" s="12" t="n"/>
      <c r="M176" s="11">
        <f>IF($AA176="","",INDEX('Per Line'!$N$2:$N$6001,$AA176))</f>
        <v/>
      </c>
      <c r="N176">
        <f>IF($AA176="","",Settings!$C$8)</f>
        <v/>
      </c>
      <c r="O176" s="7">
        <f>IF($AA176="","",SUMIFS('Per Line'!$T$2:$T$6001,'Per Line'!$C$2:$C$6001,$B176,'Per Line'!$AD$2:$AD$6001,1))</f>
        <v/>
      </c>
      <c r="P176" s="7">
        <f>IF($AA176="","",O176*N176)</f>
        <v/>
      </c>
      <c r="Q176">
        <f>IF($AA176="","",Settings!$C$7)</f>
        <v/>
      </c>
      <c r="R176" s="7">
        <f>IF($AA176="","",SUMIFS('Per Line'!$T$2:$T$6001,'Per Line'!$C$2:$C$6001,$B176,'Per Line'!$AC$2:$AC$6001,0,'Per Line'!$AD$2:$AD$6001,0))</f>
        <v/>
      </c>
      <c r="S176" s="7">
        <f>IF($AA176="","",R176*Q176)</f>
        <v/>
      </c>
      <c r="T176">
        <f>IF($AA176="","",Settings!$C$6)</f>
        <v/>
      </c>
      <c r="U176" s="7">
        <f>IF($AA176="","",SUMIFS('Per Line'!$T$2:$T$6001,'Per Line'!$C$2:$C$6001,$B176,'Per Line'!$AC$2:$AC$6001,1,'Per Line'!$AD$2:$AD$6001,0))</f>
        <v/>
      </c>
      <c r="V176" s="7">
        <f>IF($AA176="","",U176*T176)</f>
        <v/>
      </c>
      <c r="W176" s="7">
        <f>IF($AA176="","",V176+S176+P176)</f>
        <v/>
      </c>
      <c r="X176" s="7">
        <f>IF($AA176="","",Y176-W176)</f>
        <v/>
      </c>
      <c r="Y176" s="7">
        <f>IF($AA176="","",R176+U176+O176)</f>
        <v/>
      </c>
      <c r="Z176" s="7">
        <f>IF($AA176="","",Y176-W176-K176)</f>
        <v/>
      </c>
      <c r="AA176" s="13">
        <f>IF(ROWS($AA$2:$AA176)&lt;=MAX('Per Line'!$AB$2:$AB$6001),MATCH(ROWS($AA$2:$AA176),'Per Line'!$AB$2:$AB$6001,0),"")</f>
        <v/>
      </c>
    </row>
    <row r="177">
      <c r="A177" s="12" t="n"/>
      <c r="B177">
        <f>IF($AA177="","",INDEX('Per Line'!$C$2:$C$6001,$AA177)&amp;"")</f>
        <v/>
      </c>
      <c r="C177">
        <f>IF($AA177="","",INDEX('Per Line'!$B$2:$B$6001,$AA177)&amp;"")</f>
        <v/>
      </c>
      <c r="D177">
        <f>IF($AA177="","",INDEX('Per Line'!$A$2:$A$6001,$AA177)&amp;"")</f>
        <v/>
      </c>
      <c r="E177">
        <f>IF($AA177="","",INDEX('Per Line'!$F$2:$F$6001,$AA177)&amp;"")</f>
        <v/>
      </c>
      <c r="F177">
        <f>IF($AA177="","",INDEX('Per Line'!$G$2:$G$6001,$AA177)&amp;"")</f>
        <v/>
      </c>
      <c r="G177">
        <f>IF($AA177="","",INDEX('Per Line'!$I$2:$I$6001,$AA177)&amp;"")</f>
        <v/>
      </c>
      <c r="H177">
        <f>IF($AA177="","",INDEX('Per Line'!$J$2:$J$6001,$AA177)&amp;"")</f>
        <v/>
      </c>
      <c r="I177">
        <f>IF($AA177="","",INDEX('Per Line'!$K$2:$K$6001,$AA177)&amp;"")</f>
        <v/>
      </c>
      <c r="J177">
        <f>IF($AA177="","",INDEX('Per Line'!$L$2:$L$6001,$AA177))</f>
        <v/>
      </c>
      <c r="K177" s="7">
        <f>IF($AA177="","",J177*X177/100)</f>
        <v/>
      </c>
      <c r="L177" s="12" t="n"/>
      <c r="M177" s="11">
        <f>IF($AA177="","",INDEX('Per Line'!$N$2:$N$6001,$AA177))</f>
        <v/>
      </c>
      <c r="N177">
        <f>IF($AA177="","",Settings!$C$8)</f>
        <v/>
      </c>
      <c r="O177" s="7">
        <f>IF($AA177="","",SUMIFS('Per Line'!$T$2:$T$6001,'Per Line'!$C$2:$C$6001,$B177,'Per Line'!$AD$2:$AD$6001,1))</f>
        <v/>
      </c>
      <c r="P177" s="7">
        <f>IF($AA177="","",O177*N177)</f>
        <v/>
      </c>
      <c r="Q177">
        <f>IF($AA177="","",Settings!$C$7)</f>
        <v/>
      </c>
      <c r="R177" s="7">
        <f>IF($AA177="","",SUMIFS('Per Line'!$T$2:$T$6001,'Per Line'!$C$2:$C$6001,$B177,'Per Line'!$AC$2:$AC$6001,0,'Per Line'!$AD$2:$AD$6001,0))</f>
        <v/>
      </c>
      <c r="S177" s="7">
        <f>IF($AA177="","",R177*Q177)</f>
        <v/>
      </c>
      <c r="T177">
        <f>IF($AA177="","",Settings!$C$6)</f>
        <v/>
      </c>
      <c r="U177" s="7">
        <f>IF($AA177="","",SUMIFS('Per Line'!$T$2:$T$6001,'Per Line'!$C$2:$C$6001,$B177,'Per Line'!$AC$2:$AC$6001,1,'Per Line'!$AD$2:$AD$6001,0))</f>
        <v/>
      </c>
      <c r="V177" s="7">
        <f>IF($AA177="","",U177*T177)</f>
        <v/>
      </c>
      <c r="W177" s="7">
        <f>IF($AA177="","",V177+S177+P177)</f>
        <v/>
      </c>
      <c r="X177" s="7">
        <f>IF($AA177="","",Y177-W177)</f>
        <v/>
      </c>
      <c r="Y177" s="7">
        <f>IF($AA177="","",R177+U177+O177)</f>
        <v/>
      </c>
      <c r="Z177" s="7">
        <f>IF($AA177="","",Y177-W177-K177)</f>
        <v/>
      </c>
      <c r="AA177" s="13">
        <f>IF(ROWS($AA$2:$AA177)&lt;=MAX('Per Line'!$AB$2:$AB$6001),MATCH(ROWS($AA$2:$AA177),'Per Line'!$AB$2:$AB$6001,0),"")</f>
        <v/>
      </c>
    </row>
    <row r="178">
      <c r="A178" s="12" t="n"/>
      <c r="B178">
        <f>IF($AA178="","",INDEX('Per Line'!$C$2:$C$6001,$AA178)&amp;"")</f>
        <v/>
      </c>
      <c r="C178">
        <f>IF($AA178="","",INDEX('Per Line'!$B$2:$B$6001,$AA178)&amp;"")</f>
        <v/>
      </c>
      <c r="D178">
        <f>IF($AA178="","",INDEX('Per Line'!$A$2:$A$6001,$AA178)&amp;"")</f>
        <v/>
      </c>
      <c r="E178">
        <f>IF($AA178="","",INDEX('Per Line'!$F$2:$F$6001,$AA178)&amp;"")</f>
        <v/>
      </c>
      <c r="F178">
        <f>IF($AA178="","",INDEX('Per Line'!$G$2:$G$6001,$AA178)&amp;"")</f>
        <v/>
      </c>
      <c r="G178">
        <f>IF($AA178="","",INDEX('Per Line'!$I$2:$I$6001,$AA178)&amp;"")</f>
        <v/>
      </c>
      <c r="H178">
        <f>IF($AA178="","",INDEX('Per Line'!$J$2:$J$6001,$AA178)&amp;"")</f>
        <v/>
      </c>
      <c r="I178">
        <f>IF($AA178="","",INDEX('Per Line'!$K$2:$K$6001,$AA178)&amp;"")</f>
        <v/>
      </c>
      <c r="J178">
        <f>IF($AA178="","",INDEX('Per Line'!$L$2:$L$6001,$AA178))</f>
        <v/>
      </c>
      <c r="K178" s="7">
        <f>IF($AA178="","",J178*X178/100)</f>
        <v/>
      </c>
      <c r="L178" s="12" t="n"/>
      <c r="M178" s="11">
        <f>IF($AA178="","",INDEX('Per Line'!$N$2:$N$6001,$AA178))</f>
        <v/>
      </c>
      <c r="N178">
        <f>IF($AA178="","",Settings!$C$8)</f>
        <v/>
      </c>
      <c r="O178" s="7">
        <f>IF($AA178="","",SUMIFS('Per Line'!$T$2:$T$6001,'Per Line'!$C$2:$C$6001,$B178,'Per Line'!$AD$2:$AD$6001,1))</f>
        <v/>
      </c>
      <c r="P178" s="7">
        <f>IF($AA178="","",O178*N178)</f>
        <v/>
      </c>
      <c r="Q178">
        <f>IF($AA178="","",Settings!$C$7)</f>
        <v/>
      </c>
      <c r="R178" s="7">
        <f>IF($AA178="","",SUMIFS('Per Line'!$T$2:$T$6001,'Per Line'!$C$2:$C$6001,$B178,'Per Line'!$AC$2:$AC$6001,0,'Per Line'!$AD$2:$AD$6001,0))</f>
        <v/>
      </c>
      <c r="S178" s="7">
        <f>IF($AA178="","",R178*Q178)</f>
        <v/>
      </c>
      <c r="T178">
        <f>IF($AA178="","",Settings!$C$6)</f>
        <v/>
      </c>
      <c r="U178" s="7">
        <f>IF($AA178="","",SUMIFS('Per Line'!$T$2:$T$6001,'Per Line'!$C$2:$C$6001,$B178,'Per Line'!$AC$2:$AC$6001,1,'Per Line'!$AD$2:$AD$6001,0))</f>
        <v/>
      </c>
      <c r="V178" s="7">
        <f>IF($AA178="","",U178*T178)</f>
        <v/>
      </c>
      <c r="W178" s="7">
        <f>IF($AA178="","",V178+S178+P178)</f>
        <v/>
      </c>
      <c r="X178" s="7">
        <f>IF($AA178="","",Y178-W178)</f>
        <v/>
      </c>
      <c r="Y178" s="7">
        <f>IF($AA178="","",R178+U178+O178)</f>
        <v/>
      </c>
      <c r="Z178" s="7">
        <f>IF($AA178="","",Y178-W178-K178)</f>
        <v/>
      </c>
      <c r="AA178" s="13">
        <f>IF(ROWS($AA$2:$AA178)&lt;=MAX('Per Line'!$AB$2:$AB$6001),MATCH(ROWS($AA$2:$AA178),'Per Line'!$AB$2:$AB$6001,0),"")</f>
        <v/>
      </c>
    </row>
    <row r="179">
      <c r="A179" s="12" t="n"/>
      <c r="B179">
        <f>IF($AA179="","",INDEX('Per Line'!$C$2:$C$6001,$AA179)&amp;"")</f>
        <v/>
      </c>
      <c r="C179">
        <f>IF($AA179="","",INDEX('Per Line'!$B$2:$B$6001,$AA179)&amp;"")</f>
        <v/>
      </c>
      <c r="D179">
        <f>IF($AA179="","",INDEX('Per Line'!$A$2:$A$6001,$AA179)&amp;"")</f>
        <v/>
      </c>
      <c r="E179">
        <f>IF($AA179="","",INDEX('Per Line'!$F$2:$F$6001,$AA179)&amp;"")</f>
        <v/>
      </c>
      <c r="F179">
        <f>IF($AA179="","",INDEX('Per Line'!$G$2:$G$6001,$AA179)&amp;"")</f>
        <v/>
      </c>
      <c r="G179">
        <f>IF($AA179="","",INDEX('Per Line'!$I$2:$I$6001,$AA179)&amp;"")</f>
        <v/>
      </c>
      <c r="H179">
        <f>IF($AA179="","",INDEX('Per Line'!$J$2:$J$6001,$AA179)&amp;"")</f>
        <v/>
      </c>
      <c r="I179">
        <f>IF($AA179="","",INDEX('Per Line'!$K$2:$K$6001,$AA179)&amp;"")</f>
        <v/>
      </c>
      <c r="J179">
        <f>IF($AA179="","",INDEX('Per Line'!$L$2:$L$6001,$AA179))</f>
        <v/>
      </c>
      <c r="K179" s="7">
        <f>IF($AA179="","",J179*X179/100)</f>
        <v/>
      </c>
      <c r="L179" s="12" t="n"/>
      <c r="M179" s="11">
        <f>IF($AA179="","",INDEX('Per Line'!$N$2:$N$6001,$AA179))</f>
        <v/>
      </c>
      <c r="N179">
        <f>IF($AA179="","",Settings!$C$8)</f>
        <v/>
      </c>
      <c r="O179" s="7">
        <f>IF($AA179="","",SUMIFS('Per Line'!$T$2:$T$6001,'Per Line'!$C$2:$C$6001,$B179,'Per Line'!$AD$2:$AD$6001,1))</f>
        <v/>
      </c>
      <c r="P179" s="7">
        <f>IF($AA179="","",O179*N179)</f>
        <v/>
      </c>
      <c r="Q179">
        <f>IF($AA179="","",Settings!$C$7)</f>
        <v/>
      </c>
      <c r="R179" s="7">
        <f>IF($AA179="","",SUMIFS('Per Line'!$T$2:$T$6001,'Per Line'!$C$2:$C$6001,$B179,'Per Line'!$AC$2:$AC$6001,0,'Per Line'!$AD$2:$AD$6001,0))</f>
        <v/>
      </c>
      <c r="S179" s="7">
        <f>IF($AA179="","",R179*Q179)</f>
        <v/>
      </c>
      <c r="T179">
        <f>IF($AA179="","",Settings!$C$6)</f>
        <v/>
      </c>
      <c r="U179" s="7">
        <f>IF($AA179="","",SUMIFS('Per Line'!$T$2:$T$6001,'Per Line'!$C$2:$C$6001,$B179,'Per Line'!$AC$2:$AC$6001,1,'Per Line'!$AD$2:$AD$6001,0))</f>
        <v/>
      </c>
      <c r="V179" s="7">
        <f>IF($AA179="","",U179*T179)</f>
        <v/>
      </c>
      <c r="W179" s="7">
        <f>IF($AA179="","",V179+S179+P179)</f>
        <v/>
      </c>
      <c r="X179" s="7">
        <f>IF($AA179="","",Y179-W179)</f>
        <v/>
      </c>
      <c r="Y179" s="7">
        <f>IF($AA179="","",R179+U179+O179)</f>
        <v/>
      </c>
      <c r="Z179" s="7">
        <f>IF($AA179="","",Y179-W179-K179)</f>
        <v/>
      </c>
      <c r="AA179" s="13">
        <f>IF(ROWS($AA$2:$AA179)&lt;=MAX('Per Line'!$AB$2:$AB$6001),MATCH(ROWS($AA$2:$AA179),'Per Line'!$AB$2:$AB$6001,0),"")</f>
        <v/>
      </c>
    </row>
    <row r="180">
      <c r="A180" s="12" t="n"/>
      <c r="B180">
        <f>IF($AA180="","",INDEX('Per Line'!$C$2:$C$6001,$AA180)&amp;"")</f>
        <v/>
      </c>
      <c r="C180">
        <f>IF($AA180="","",INDEX('Per Line'!$B$2:$B$6001,$AA180)&amp;"")</f>
        <v/>
      </c>
      <c r="D180">
        <f>IF($AA180="","",INDEX('Per Line'!$A$2:$A$6001,$AA180)&amp;"")</f>
        <v/>
      </c>
      <c r="E180">
        <f>IF($AA180="","",INDEX('Per Line'!$F$2:$F$6001,$AA180)&amp;"")</f>
        <v/>
      </c>
      <c r="F180">
        <f>IF($AA180="","",INDEX('Per Line'!$G$2:$G$6001,$AA180)&amp;"")</f>
        <v/>
      </c>
      <c r="G180">
        <f>IF($AA180="","",INDEX('Per Line'!$I$2:$I$6001,$AA180)&amp;"")</f>
        <v/>
      </c>
      <c r="H180">
        <f>IF($AA180="","",INDEX('Per Line'!$J$2:$J$6001,$AA180)&amp;"")</f>
        <v/>
      </c>
      <c r="I180">
        <f>IF($AA180="","",INDEX('Per Line'!$K$2:$K$6001,$AA180)&amp;"")</f>
        <v/>
      </c>
      <c r="J180">
        <f>IF($AA180="","",INDEX('Per Line'!$L$2:$L$6001,$AA180))</f>
        <v/>
      </c>
      <c r="K180" s="7">
        <f>IF($AA180="","",J180*X180/100)</f>
        <v/>
      </c>
      <c r="L180" s="12" t="n"/>
      <c r="M180" s="11">
        <f>IF($AA180="","",INDEX('Per Line'!$N$2:$N$6001,$AA180))</f>
        <v/>
      </c>
      <c r="N180">
        <f>IF($AA180="","",Settings!$C$8)</f>
        <v/>
      </c>
      <c r="O180" s="7">
        <f>IF($AA180="","",SUMIFS('Per Line'!$T$2:$T$6001,'Per Line'!$C$2:$C$6001,$B180,'Per Line'!$AD$2:$AD$6001,1))</f>
        <v/>
      </c>
      <c r="P180" s="7">
        <f>IF($AA180="","",O180*N180)</f>
        <v/>
      </c>
      <c r="Q180">
        <f>IF($AA180="","",Settings!$C$7)</f>
        <v/>
      </c>
      <c r="R180" s="7">
        <f>IF($AA180="","",SUMIFS('Per Line'!$T$2:$T$6001,'Per Line'!$C$2:$C$6001,$B180,'Per Line'!$AC$2:$AC$6001,0,'Per Line'!$AD$2:$AD$6001,0))</f>
        <v/>
      </c>
      <c r="S180" s="7">
        <f>IF($AA180="","",R180*Q180)</f>
        <v/>
      </c>
      <c r="T180">
        <f>IF($AA180="","",Settings!$C$6)</f>
        <v/>
      </c>
      <c r="U180" s="7">
        <f>IF($AA180="","",SUMIFS('Per Line'!$T$2:$T$6001,'Per Line'!$C$2:$C$6001,$B180,'Per Line'!$AC$2:$AC$6001,1,'Per Line'!$AD$2:$AD$6001,0))</f>
        <v/>
      </c>
      <c r="V180" s="7">
        <f>IF($AA180="","",U180*T180)</f>
        <v/>
      </c>
      <c r="W180" s="7">
        <f>IF($AA180="","",V180+S180+P180)</f>
        <v/>
      </c>
      <c r="X180" s="7">
        <f>IF($AA180="","",Y180-W180)</f>
        <v/>
      </c>
      <c r="Y180" s="7">
        <f>IF($AA180="","",R180+U180+O180)</f>
        <v/>
      </c>
      <c r="Z180" s="7">
        <f>IF($AA180="","",Y180-W180-K180)</f>
        <v/>
      </c>
      <c r="AA180" s="13">
        <f>IF(ROWS($AA$2:$AA180)&lt;=MAX('Per Line'!$AB$2:$AB$6001),MATCH(ROWS($AA$2:$AA180),'Per Line'!$AB$2:$AB$6001,0),"")</f>
        <v/>
      </c>
    </row>
    <row r="181">
      <c r="A181" s="12" t="n"/>
      <c r="B181">
        <f>IF($AA181="","",INDEX('Per Line'!$C$2:$C$6001,$AA181)&amp;"")</f>
        <v/>
      </c>
      <c r="C181">
        <f>IF($AA181="","",INDEX('Per Line'!$B$2:$B$6001,$AA181)&amp;"")</f>
        <v/>
      </c>
      <c r="D181">
        <f>IF($AA181="","",INDEX('Per Line'!$A$2:$A$6001,$AA181)&amp;"")</f>
        <v/>
      </c>
      <c r="E181">
        <f>IF($AA181="","",INDEX('Per Line'!$F$2:$F$6001,$AA181)&amp;"")</f>
        <v/>
      </c>
      <c r="F181">
        <f>IF($AA181="","",INDEX('Per Line'!$G$2:$G$6001,$AA181)&amp;"")</f>
        <v/>
      </c>
      <c r="G181">
        <f>IF($AA181="","",INDEX('Per Line'!$I$2:$I$6001,$AA181)&amp;"")</f>
        <v/>
      </c>
      <c r="H181">
        <f>IF($AA181="","",INDEX('Per Line'!$J$2:$J$6001,$AA181)&amp;"")</f>
        <v/>
      </c>
      <c r="I181">
        <f>IF($AA181="","",INDEX('Per Line'!$K$2:$K$6001,$AA181)&amp;"")</f>
        <v/>
      </c>
      <c r="J181">
        <f>IF($AA181="","",INDEX('Per Line'!$L$2:$L$6001,$AA181))</f>
        <v/>
      </c>
      <c r="K181" s="7">
        <f>IF($AA181="","",J181*X181/100)</f>
        <v/>
      </c>
      <c r="L181" s="12" t="n"/>
      <c r="M181" s="11">
        <f>IF($AA181="","",INDEX('Per Line'!$N$2:$N$6001,$AA181))</f>
        <v/>
      </c>
      <c r="N181">
        <f>IF($AA181="","",Settings!$C$8)</f>
        <v/>
      </c>
      <c r="O181" s="7">
        <f>IF($AA181="","",SUMIFS('Per Line'!$T$2:$T$6001,'Per Line'!$C$2:$C$6001,$B181,'Per Line'!$AD$2:$AD$6001,1))</f>
        <v/>
      </c>
      <c r="P181" s="7">
        <f>IF($AA181="","",O181*N181)</f>
        <v/>
      </c>
      <c r="Q181">
        <f>IF($AA181="","",Settings!$C$7)</f>
        <v/>
      </c>
      <c r="R181" s="7">
        <f>IF($AA181="","",SUMIFS('Per Line'!$T$2:$T$6001,'Per Line'!$C$2:$C$6001,$B181,'Per Line'!$AC$2:$AC$6001,0,'Per Line'!$AD$2:$AD$6001,0))</f>
        <v/>
      </c>
      <c r="S181" s="7">
        <f>IF($AA181="","",R181*Q181)</f>
        <v/>
      </c>
      <c r="T181">
        <f>IF($AA181="","",Settings!$C$6)</f>
        <v/>
      </c>
      <c r="U181" s="7">
        <f>IF($AA181="","",SUMIFS('Per Line'!$T$2:$T$6001,'Per Line'!$C$2:$C$6001,$B181,'Per Line'!$AC$2:$AC$6001,1,'Per Line'!$AD$2:$AD$6001,0))</f>
        <v/>
      </c>
      <c r="V181" s="7">
        <f>IF($AA181="","",U181*T181)</f>
        <v/>
      </c>
      <c r="W181" s="7">
        <f>IF($AA181="","",V181+S181+P181)</f>
        <v/>
      </c>
      <c r="X181" s="7">
        <f>IF($AA181="","",Y181-W181)</f>
        <v/>
      </c>
      <c r="Y181" s="7">
        <f>IF($AA181="","",R181+U181+O181)</f>
        <v/>
      </c>
      <c r="Z181" s="7">
        <f>IF($AA181="","",Y181-W181-K181)</f>
        <v/>
      </c>
      <c r="AA181" s="13">
        <f>IF(ROWS($AA$2:$AA181)&lt;=MAX('Per Line'!$AB$2:$AB$6001),MATCH(ROWS($AA$2:$AA181),'Per Line'!$AB$2:$AB$6001,0),"")</f>
        <v/>
      </c>
    </row>
    <row r="182">
      <c r="A182" s="12" t="n"/>
      <c r="B182">
        <f>IF($AA182="","",INDEX('Per Line'!$C$2:$C$6001,$AA182)&amp;"")</f>
        <v/>
      </c>
      <c r="C182">
        <f>IF($AA182="","",INDEX('Per Line'!$B$2:$B$6001,$AA182)&amp;"")</f>
        <v/>
      </c>
      <c r="D182">
        <f>IF($AA182="","",INDEX('Per Line'!$A$2:$A$6001,$AA182)&amp;"")</f>
        <v/>
      </c>
      <c r="E182">
        <f>IF($AA182="","",INDEX('Per Line'!$F$2:$F$6001,$AA182)&amp;"")</f>
        <v/>
      </c>
      <c r="F182">
        <f>IF($AA182="","",INDEX('Per Line'!$G$2:$G$6001,$AA182)&amp;"")</f>
        <v/>
      </c>
      <c r="G182">
        <f>IF($AA182="","",INDEX('Per Line'!$I$2:$I$6001,$AA182)&amp;"")</f>
        <v/>
      </c>
      <c r="H182">
        <f>IF($AA182="","",INDEX('Per Line'!$J$2:$J$6001,$AA182)&amp;"")</f>
        <v/>
      </c>
      <c r="I182">
        <f>IF($AA182="","",INDEX('Per Line'!$K$2:$K$6001,$AA182)&amp;"")</f>
        <v/>
      </c>
      <c r="J182">
        <f>IF($AA182="","",INDEX('Per Line'!$L$2:$L$6001,$AA182))</f>
        <v/>
      </c>
      <c r="K182" s="7">
        <f>IF($AA182="","",J182*X182/100)</f>
        <v/>
      </c>
      <c r="L182" s="12" t="n"/>
      <c r="M182" s="11">
        <f>IF($AA182="","",INDEX('Per Line'!$N$2:$N$6001,$AA182))</f>
        <v/>
      </c>
      <c r="N182">
        <f>IF($AA182="","",Settings!$C$8)</f>
        <v/>
      </c>
      <c r="O182" s="7">
        <f>IF($AA182="","",SUMIFS('Per Line'!$T$2:$T$6001,'Per Line'!$C$2:$C$6001,$B182,'Per Line'!$AD$2:$AD$6001,1))</f>
        <v/>
      </c>
      <c r="P182" s="7">
        <f>IF($AA182="","",O182*N182)</f>
        <v/>
      </c>
      <c r="Q182">
        <f>IF($AA182="","",Settings!$C$7)</f>
        <v/>
      </c>
      <c r="R182" s="7">
        <f>IF($AA182="","",SUMIFS('Per Line'!$T$2:$T$6001,'Per Line'!$C$2:$C$6001,$B182,'Per Line'!$AC$2:$AC$6001,0,'Per Line'!$AD$2:$AD$6001,0))</f>
        <v/>
      </c>
      <c r="S182" s="7">
        <f>IF($AA182="","",R182*Q182)</f>
        <v/>
      </c>
      <c r="T182">
        <f>IF($AA182="","",Settings!$C$6)</f>
        <v/>
      </c>
      <c r="U182" s="7">
        <f>IF($AA182="","",SUMIFS('Per Line'!$T$2:$T$6001,'Per Line'!$C$2:$C$6001,$B182,'Per Line'!$AC$2:$AC$6001,1,'Per Line'!$AD$2:$AD$6001,0))</f>
        <v/>
      </c>
      <c r="V182" s="7">
        <f>IF($AA182="","",U182*T182)</f>
        <v/>
      </c>
      <c r="W182" s="7">
        <f>IF($AA182="","",V182+S182+P182)</f>
        <v/>
      </c>
      <c r="X182" s="7">
        <f>IF($AA182="","",Y182-W182)</f>
        <v/>
      </c>
      <c r="Y182" s="7">
        <f>IF($AA182="","",R182+U182+O182)</f>
        <v/>
      </c>
      <c r="Z182" s="7">
        <f>IF($AA182="","",Y182-W182-K182)</f>
        <v/>
      </c>
      <c r="AA182" s="13">
        <f>IF(ROWS($AA$2:$AA182)&lt;=MAX('Per Line'!$AB$2:$AB$6001),MATCH(ROWS($AA$2:$AA182),'Per Line'!$AB$2:$AB$6001,0),"")</f>
        <v/>
      </c>
    </row>
    <row r="183">
      <c r="A183" s="12" t="n"/>
      <c r="B183">
        <f>IF($AA183="","",INDEX('Per Line'!$C$2:$C$6001,$AA183)&amp;"")</f>
        <v/>
      </c>
      <c r="C183">
        <f>IF($AA183="","",INDEX('Per Line'!$B$2:$B$6001,$AA183)&amp;"")</f>
        <v/>
      </c>
      <c r="D183">
        <f>IF($AA183="","",INDEX('Per Line'!$A$2:$A$6001,$AA183)&amp;"")</f>
        <v/>
      </c>
      <c r="E183">
        <f>IF($AA183="","",INDEX('Per Line'!$F$2:$F$6001,$AA183)&amp;"")</f>
        <v/>
      </c>
      <c r="F183">
        <f>IF($AA183="","",INDEX('Per Line'!$G$2:$G$6001,$AA183)&amp;"")</f>
        <v/>
      </c>
      <c r="G183">
        <f>IF($AA183="","",INDEX('Per Line'!$I$2:$I$6001,$AA183)&amp;"")</f>
        <v/>
      </c>
      <c r="H183">
        <f>IF($AA183="","",INDEX('Per Line'!$J$2:$J$6001,$AA183)&amp;"")</f>
        <v/>
      </c>
      <c r="I183">
        <f>IF($AA183="","",INDEX('Per Line'!$K$2:$K$6001,$AA183)&amp;"")</f>
        <v/>
      </c>
      <c r="J183">
        <f>IF($AA183="","",INDEX('Per Line'!$L$2:$L$6001,$AA183))</f>
        <v/>
      </c>
      <c r="K183" s="7">
        <f>IF($AA183="","",J183*X183/100)</f>
        <v/>
      </c>
      <c r="L183" s="12" t="n"/>
      <c r="M183" s="11">
        <f>IF($AA183="","",INDEX('Per Line'!$N$2:$N$6001,$AA183))</f>
        <v/>
      </c>
      <c r="N183">
        <f>IF($AA183="","",Settings!$C$8)</f>
        <v/>
      </c>
      <c r="O183" s="7">
        <f>IF($AA183="","",SUMIFS('Per Line'!$T$2:$T$6001,'Per Line'!$C$2:$C$6001,$B183,'Per Line'!$AD$2:$AD$6001,1))</f>
        <v/>
      </c>
      <c r="P183" s="7">
        <f>IF($AA183="","",O183*N183)</f>
        <v/>
      </c>
      <c r="Q183">
        <f>IF($AA183="","",Settings!$C$7)</f>
        <v/>
      </c>
      <c r="R183" s="7">
        <f>IF($AA183="","",SUMIFS('Per Line'!$T$2:$T$6001,'Per Line'!$C$2:$C$6001,$B183,'Per Line'!$AC$2:$AC$6001,0,'Per Line'!$AD$2:$AD$6001,0))</f>
        <v/>
      </c>
      <c r="S183" s="7">
        <f>IF($AA183="","",R183*Q183)</f>
        <v/>
      </c>
      <c r="T183">
        <f>IF($AA183="","",Settings!$C$6)</f>
        <v/>
      </c>
      <c r="U183" s="7">
        <f>IF($AA183="","",SUMIFS('Per Line'!$T$2:$T$6001,'Per Line'!$C$2:$C$6001,$B183,'Per Line'!$AC$2:$AC$6001,1,'Per Line'!$AD$2:$AD$6001,0))</f>
        <v/>
      </c>
      <c r="V183" s="7">
        <f>IF($AA183="","",U183*T183)</f>
        <v/>
      </c>
      <c r="W183" s="7">
        <f>IF($AA183="","",V183+S183+P183)</f>
        <v/>
      </c>
      <c r="X183" s="7">
        <f>IF($AA183="","",Y183-W183)</f>
        <v/>
      </c>
      <c r="Y183" s="7">
        <f>IF($AA183="","",R183+U183+O183)</f>
        <v/>
      </c>
      <c r="Z183" s="7">
        <f>IF($AA183="","",Y183-W183-K183)</f>
        <v/>
      </c>
      <c r="AA183" s="13">
        <f>IF(ROWS($AA$2:$AA183)&lt;=MAX('Per Line'!$AB$2:$AB$6001),MATCH(ROWS($AA$2:$AA183),'Per Line'!$AB$2:$AB$6001,0),"")</f>
        <v/>
      </c>
    </row>
    <row r="184">
      <c r="A184" s="12" t="n"/>
      <c r="B184">
        <f>IF($AA184="","",INDEX('Per Line'!$C$2:$C$6001,$AA184)&amp;"")</f>
        <v/>
      </c>
      <c r="C184">
        <f>IF($AA184="","",INDEX('Per Line'!$B$2:$B$6001,$AA184)&amp;"")</f>
        <v/>
      </c>
      <c r="D184">
        <f>IF($AA184="","",INDEX('Per Line'!$A$2:$A$6001,$AA184)&amp;"")</f>
        <v/>
      </c>
      <c r="E184">
        <f>IF($AA184="","",INDEX('Per Line'!$F$2:$F$6001,$AA184)&amp;"")</f>
        <v/>
      </c>
      <c r="F184">
        <f>IF($AA184="","",INDEX('Per Line'!$G$2:$G$6001,$AA184)&amp;"")</f>
        <v/>
      </c>
      <c r="G184">
        <f>IF($AA184="","",INDEX('Per Line'!$I$2:$I$6001,$AA184)&amp;"")</f>
        <v/>
      </c>
      <c r="H184">
        <f>IF($AA184="","",INDEX('Per Line'!$J$2:$J$6001,$AA184)&amp;"")</f>
        <v/>
      </c>
      <c r="I184">
        <f>IF($AA184="","",INDEX('Per Line'!$K$2:$K$6001,$AA184)&amp;"")</f>
        <v/>
      </c>
      <c r="J184">
        <f>IF($AA184="","",INDEX('Per Line'!$L$2:$L$6001,$AA184))</f>
        <v/>
      </c>
      <c r="K184" s="7">
        <f>IF($AA184="","",J184*X184/100)</f>
        <v/>
      </c>
      <c r="L184" s="12" t="n"/>
      <c r="M184" s="11">
        <f>IF($AA184="","",INDEX('Per Line'!$N$2:$N$6001,$AA184))</f>
        <v/>
      </c>
      <c r="N184">
        <f>IF($AA184="","",Settings!$C$8)</f>
        <v/>
      </c>
      <c r="O184" s="7">
        <f>IF($AA184="","",SUMIFS('Per Line'!$T$2:$T$6001,'Per Line'!$C$2:$C$6001,$B184,'Per Line'!$AD$2:$AD$6001,1))</f>
        <v/>
      </c>
      <c r="P184" s="7">
        <f>IF($AA184="","",O184*N184)</f>
        <v/>
      </c>
      <c r="Q184">
        <f>IF($AA184="","",Settings!$C$7)</f>
        <v/>
      </c>
      <c r="R184" s="7">
        <f>IF($AA184="","",SUMIFS('Per Line'!$T$2:$T$6001,'Per Line'!$C$2:$C$6001,$B184,'Per Line'!$AC$2:$AC$6001,0,'Per Line'!$AD$2:$AD$6001,0))</f>
        <v/>
      </c>
      <c r="S184" s="7">
        <f>IF($AA184="","",R184*Q184)</f>
        <v/>
      </c>
      <c r="T184">
        <f>IF($AA184="","",Settings!$C$6)</f>
        <v/>
      </c>
      <c r="U184" s="7">
        <f>IF($AA184="","",SUMIFS('Per Line'!$T$2:$T$6001,'Per Line'!$C$2:$C$6001,$B184,'Per Line'!$AC$2:$AC$6001,1,'Per Line'!$AD$2:$AD$6001,0))</f>
        <v/>
      </c>
      <c r="V184" s="7">
        <f>IF($AA184="","",U184*T184)</f>
        <v/>
      </c>
      <c r="W184" s="7">
        <f>IF($AA184="","",V184+S184+P184)</f>
        <v/>
      </c>
      <c r="X184" s="7">
        <f>IF($AA184="","",Y184-W184)</f>
        <v/>
      </c>
      <c r="Y184" s="7">
        <f>IF($AA184="","",R184+U184+O184)</f>
        <v/>
      </c>
      <c r="Z184" s="7">
        <f>IF($AA184="","",Y184-W184-K184)</f>
        <v/>
      </c>
      <c r="AA184" s="13">
        <f>IF(ROWS($AA$2:$AA184)&lt;=MAX('Per Line'!$AB$2:$AB$6001),MATCH(ROWS($AA$2:$AA184),'Per Line'!$AB$2:$AB$6001,0),"")</f>
        <v/>
      </c>
    </row>
    <row r="185">
      <c r="A185" s="12" t="n"/>
      <c r="B185">
        <f>IF($AA185="","",INDEX('Per Line'!$C$2:$C$6001,$AA185)&amp;"")</f>
        <v/>
      </c>
      <c r="C185">
        <f>IF($AA185="","",INDEX('Per Line'!$B$2:$B$6001,$AA185)&amp;"")</f>
        <v/>
      </c>
      <c r="D185">
        <f>IF($AA185="","",INDEX('Per Line'!$A$2:$A$6001,$AA185)&amp;"")</f>
        <v/>
      </c>
      <c r="E185">
        <f>IF($AA185="","",INDEX('Per Line'!$F$2:$F$6001,$AA185)&amp;"")</f>
        <v/>
      </c>
      <c r="F185">
        <f>IF($AA185="","",INDEX('Per Line'!$G$2:$G$6001,$AA185)&amp;"")</f>
        <v/>
      </c>
      <c r="G185">
        <f>IF($AA185="","",INDEX('Per Line'!$I$2:$I$6001,$AA185)&amp;"")</f>
        <v/>
      </c>
      <c r="H185">
        <f>IF($AA185="","",INDEX('Per Line'!$J$2:$J$6001,$AA185)&amp;"")</f>
        <v/>
      </c>
      <c r="I185">
        <f>IF($AA185="","",INDEX('Per Line'!$K$2:$K$6001,$AA185)&amp;"")</f>
        <v/>
      </c>
      <c r="J185">
        <f>IF($AA185="","",INDEX('Per Line'!$L$2:$L$6001,$AA185))</f>
        <v/>
      </c>
      <c r="K185" s="7">
        <f>IF($AA185="","",J185*X185/100)</f>
        <v/>
      </c>
      <c r="L185" s="12" t="n"/>
      <c r="M185" s="11">
        <f>IF($AA185="","",INDEX('Per Line'!$N$2:$N$6001,$AA185))</f>
        <v/>
      </c>
      <c r="N185">
        <f>IF($AA185="","",Settings!$C$8)</f>
        <v/>
      </c>
      <c r="O185" s="7">
        <f>IF($AA185="","",SUMIFS('Per Line'!$T$2:$T$6001,'Per Line'!$C$2:$C$6001,$B185,'Per Line'!$AD$2:$AD$6001,1))</f>
        <v/>
      </c>
      <c r="P185" s="7">
        <f>IF($AA185="","",O185*N185)</f>
        <v/>
      </c>
      <c r="Q185">
        <f>IF($AA185="","",Settings!$C$7)</f>
        <v/>
      </c>
      <c r="R185" s="7">
        <f>IF($AA185="","",SUMIFS('Per Line'!$T$2:$T$6001,'Per Line'!$C$2:$C$6001,$B185,'Per Line'!$AC$2:$AC$6001,0,'Per Line'!$AD$2:$AD$6001,0))</f>
        <v/>
      </c>
      <c r="S185" s="7">
        <f>IF($AA185="","",R185*Q185)</f>
        <v/>
      </c>
      <c r="T185">
        <f>IF($AA185="","",Settings!$C$6)</f>
        <v/>
      </c>
      <c r="U185" s="7">
        <f>IF($AA185="","",SUMIFS('Per Line'!$T$2:$T$6001,'Per Line'!$C$2:$C$6001,$B185,'Per Line'!$AC$2:$AC$6001,1,'Per Line'!$AD$2:$AD$6001,0))</f>
        <v/>
      </c>
      <c r="V185" s="7">
        <f>IF($AA185="","",U185*T185)</f>
        <v/>
      </c>
      <c r="W185" s="7">
        <f>IF($AA185="","",V185+S185+P185)</f>
        <v/>
      </c>
      <c r="X185" s="7">
        <f>IF($AA185="","",Y185-W185)</f>
        <v/>
      </c>
      <c r="Y185" s="7">
        <f>IF($AA185="","",R185+U185+O185)</f>
        <v/>
      </c>
      <c r="Z185" s="7">
        <f>IF($AA185="","",Y185-W185-K185)</f>
        <v/>
      </c>
      <c r="AA185" s="13">
        <f>IF(ROWS($AA$2:$AA185)&lt;=MAX('Per Line'!$AB$2:$AB$6001),MATCH(ROWS($AA$2:$AA185),'Per Line'!$AB$2:$AB$6001,0),"")</f>
        <v/>
      </c>
    </row>
    <row r="186">
      <c r="A186" s="12" t="n"/>
      <c r="B186">
        <f>IF($AA186="","",INDEX('Per Line'!$C$2:$C$6001,$AA186)&amp;"")</f>
        <v/>
      </c>
      <c r="C186">
        <f>IF($AA186="","",INDEX('Per Line'!$B$2:$B$6001,$AA186)&amp;"")</f>
        <v/>
      </c>
      <c r="D186">
        <f>IF($AA186="","",INDEX('Per Line'!$A$2:$A$6001,$AA186)&amp;"")</f>
        <v/>
      </c>
      <c r="E186">
        <f>IF($AA186="","",INDEX('Per Line'!$F$2:$F$6001,$AA186)&amp;"")</f>
        <v/>
      </c>
      <c r="F186">
        <f>IF($AA186="","",INDEX('Per Line'!$G$2:$G$6001,$AA186)&amp;"")</f>
        <v/>
      </c>
      <c r="G186">
        <f>IF($AA186="","",INDEX('Per Line'!$I$2:$I$6001,$AA186)&amp;"")</f>
        <v/>
      </c>
      <c r="H186">
        <f>IF($AA186="","",INDEX('Per Line'!$J$2:$J$6001,$AA186)&amp;"")</f>
        <v/>
      </c>
      <c r="I186">
        <f>IF($AA186="","",INDEX('Per Line'!$K$2:$K$6001,$AA186)&amp;"")</f>
        <v/>
      </c>
      <c r="J186">
        <f>IF($AA186="","",INDEX('Per Line'!$L$2:$L$6001,$AA186))</f>
        <v/>
      </c>
      <c r="K186" s="7">
        <f>IF($AA186="","",J186*X186/100)</f>
        <v/>
      </c>
      <c r="L186" s="12" t="n"/>
      <c r="M186" s="11">
        <f>IF($AA186="","",INDEX('Per Line'!$N$2:$N$6001,$AA186))</f>
        <v/>
      </c>
      <c r="N186">
        <f>IF($AA186="","",Settings!$C$8)</f>
        <v/>
      </c>
      <c r="O186" s="7">
        <f>IF($AA186="","",SUMIFS('Per Line'!$T$2:$T$6001,'Per Line'!$C$2:$C$6001,$B186,'Per Line'!$AD$2:$AD$6001,1))</f>
        <v/>
      </c>
      <c r="P186" s="7">
        <f>IF($AA186="","",O186*N186)</f>
        <v/>
      </c>
      <c r="Q186">
        <f>IF($AA186="","",Settings!$C$7)</f>
        <v/>
      </c>
      <c r="R186" s="7">
        <f>IF($AA186="","",SUMIFS('Per Line'!$T$2:$T$6001,'Per Line'!$C$2:$C$6001,$B186,'Per Line'!$AC$2:$AC$6001,0,'Per Line'!$AD$2:$AD$6001,0))</f>
        <v/>
      </c>
      <c r="S186" s="7">
        <f>IF($AA186="","",R186*Q186)</f>
        <v/>
      </c>
      <c r="T186">
        <f>IF($AA186="","",Settings!$C$6)</f>
        <v/>
      </c>
      <c r="U186" s="7">
        <f>IF($AA186="","",SUMIFS('Per Line'!$T$2:$T$6001,'Per Line'!$C$2:$C$6001,$B186,'Per Line'!$AC$2:$AC$6001,1,'Per Line'!$AD$2:$AD$6001,0))</f>
        <v/>
      </c>
      <c r="V186" s="7">
        <f>IF($AA186="","",U186*T186)</f>
        <v/>
      </c>
      <c r="W186" s="7">
        <f>IF($AA186="","",V186+S186+P186)</f>
        <v/>
      </c>
      <c r="X186" s="7">
        <f>IF($AA186="","",Y186-W186)</f>
        <v/>
      </c>
      <c r="Y186" s="7">
        <f>IF($AA186="","",R186+U186+O186)</f>
        <v/>
      </c>
      <c r="Z186" s="7">
        <f>IF($AA186="","",Y186-W186-K186)</f>
        <v/>
      </c>
      <c r="AA186" s="13">
        <f>IF(ROWS($AA$2:$AA186)&lt;=MAX('Per Line'!$AB$2:$AB$6001),MATCH(ROWS($AA$2:$AA186),'Per Line'!$AB$2:$AB$6001,0),"")</f>
        <v/>
      </c>
    </row>
    <row r="187">
      <c r="A187" s="12" t="n"/>
      <c r="B187">
        <f>IF($AA187="","",INDEX('Per Line'!$C$2:$C$6001,$AA187)&amp;"")</f>
        <v/>
      </c>
      <c r="C187">
        <f>IF($AA187="","",INDEX('Per Line'!$B$2:$B$6001,$AA187)&amp;"")</f>
        <v/>
      </c>
      <c r="D187">
        <f>IF($AA187="","",INDEX('Per Line'!$A$2:$A$6001,$AA187)&amp;"")</f>
        <v/>
      </c>
      <c r="E187">
        <f>IF($AA187="","",INDEX('Per Line'!$F$2:$F$6001,$AA187)&amp;"")</f>
        <v/>
      </c>
      <c r="F187">
        <f>IF($AA187="","",INDEX('Per Line'!$G$2:$G$6001,$AA187)&amp;"")</f>
        <v/>
      </c>
      <c r="G187">
        <f>IF($AA187="","",INDEX('Per Line'!$I$2:$I$6001,$AA187)&amp;"")</f>
        <v/>
      </c>
      <c r="H187">
        <f>IF($AA187="","",INDEX('Per Line'!$J$2:$J$6001,$AA187)&amp;"")</f>
        <v/>
      </c>
      <c r="I187">
        <f>IF($AA187="","",INDEX('Per Line'!$K$2:$K$6001,$AA187)&amp;"")</f>
        <v/>
      </c>
      <c r="J187">
        <f>IF($AA187="","",INDEX('Per Line'!$L$2:$L$6001,$AA187))</f>
        <v/>
      </c>
      <c r="K187" s="7">
        <f>IF($AA187="","",J187*X187/100)</f>
        <v/>
      </c>
      <c r="L187" s="12" t="n"/>
      <c r="M187" s="11">
        <f>IF($AA187="","",INDEX('Per Line'!$N$2:$N$6001,$AA187))</f>
        <v/>
      </c>
      <c r="N187">
        <f>IF($AA187="","",Settings!$C$8)</f>
        <v/>
      </c>
      <c r="O187" s="7">
        <f>IF($AA187="","",SUMIFS('Per Line'!$T$2:$T$6001,'Per Line'!$C$2:$C$6001,$B187,'Per Line'!$AD$2:$AD$6001,1))</f>
        <v/>
      </c>
      <c r="P187" s="7">
        <f>IF($AA187="","",O187*N187)</f>
        <v/>
      </c>
      <c r="Q187">
        <f>IF($AA187="","",Settings!$C$7)</f>
        <v/>
      </c>
      <c r="R187" s="7">
        <f>IF($AA187="","",SUMIFS('Per Line'!$T$2:$T$6001,'Per Line'!$C$2:$C$6001,$B187,'Per Line'!$AC$2:$AC$6001,0,'Per Line'!$AD$2:$AD$6001,0))</f>
        <v/>
      </c>
      <c r="S187" s="7">
        <f>IF($AA187="","",R187*Q187)</f>
        <v/>
      </c>
      <c r="T187">
        <f>IF($AA187="","",Settings!$C$6)</f>
        <v/>
      </c>
      <c r="U187" s="7">
        <f>IF($AA187="","",SUMIFS('Per Line'!$T$2:$T$6001,'Per Line'!$C$2:$C$6001,$B187,'Per Line'!$AC$2:$AC$6001,1,'Per Line'!$AD$2:$AD$6001,0))</f>
        <v/>
      </c>
      <c r="V187" s="7">
        <f>IF($AA187="","",U187*T187)</f>
        <v/>
      </c>
      <c r="W187" s="7">
        <f>IF($AA187="","",V187+S187+P187)</f>
        <v/>
      </c>
      <c r="X187" s="7">
        <f>IF($AA187="","",Y187-W187)</f>
        <v/>
      </c>
      <c r="Y187" s="7">
        <f>IF($AA187="","",R187+U187+O187)</f>
        <v/>
      </c>
      <c r="Z187" s="7">
        <f>IF($AA187="","",Y187-W187-K187)</f>
        <v/>
      </c>
      <c r="AA187" s="13">
        <f>IF(ROWS($AA$2:$AA187)&lt;=MAX('Per Line'!$AB$2:$AB$6001),MATCH(ROWS($AA$2:$AA187),'Per Line'!$AB$2:$AB$6001,0),"")</f>
        <v/>
      </c>
    </row>
    <row r="188">
      <c r="A188" s="12" t="n"/>
      <c r="B188">
        <f>IF($AA188="","",INDEX('Per Line'!$C$2:$C$6001,$AA188)&amp;"")</f>
        <v/>
      </c>
      <c r="C188">
        <f>IF($AA188="","",INDEX('Per Line'!$B$2:$B$6001,$AA188)&amp;"")</f>
        <v/>
      </c>
      <c r="D188">
        <f>IF($AA188="","",INDEX('Per Line'!$A$2:$A$6001,$AA188)&amp;"")</f>
        <v/>
      </c>
      <c r="E188">
        <f>IF($AA188="","",INDEX('Per Line'!$F$2:$F$6001,$AA188)&amp;"")</f>
        <v/>
      </c>
      <c r="F188">
        <f>IF($AA188="","",INDEX('Per Line'!$G$2:$G$6001,$AA188)&amp;"")</f>
        <v/>
      </c>
      <c r="G188">
        <f>IF($AA188="","",INDEX('Per Line'!$I$2:$I$6001,$AA188)&amp;"")</f>
        <v/>
      </c>
      <c r="H188">
        <f>IF($AA188="","",INDEX('Per Line'!$J$2:$J$6001,$AA188)&amp;"")</f>
        <v/>
      </c>
      <c r="I188">
        <f>IF($AA188="","",INDEX('Per Line'!$K$2:$K$6001,$AA188)&amp;"")</f>
        <v/>
      </c>
      <c r="J188">
        <f>IF($AA188="","",INDEX('Per Line'!$L$2:$L$6001,$AA188))</f>
        <v/>
      </c>
      <c r="K188" s="7">
        <f>IF($AA188="","",J188*X188/100)</f>
        <v/>
      </c>
      <c r="L188" s="12" t="n"/>
      <c r="M188" s="11">
        <f>IF($AA188="","",INDEX('Per Line'!$N$2:$N$6001,$AA188))</f>
        <v/>
      </c>
      <c r="N188">
        <f>IF($AA188="","",Settings!$C$8)</f>
        <v/>
      </c>
      <c r="O188" s="7">
        <f>IF($AA188="","",SUMIFS('Per Line'!$T$2:$T$6001,'Per Line'!$C$2:$C$6001,$B188,'Per Line'!$AD$2:$AD$6001,1))</f>
        <v/>
      </c>
      <c r="P188" s="7">
        <f>IF($AA188="","",O188*N188)</f>
        <v/>
      </c>
      <c r="Q188">
        <f>IF($AA188="","",Settings!$C$7)</f>
        <v/>
      </c>
      <c r="R188" s="7">
        <f>IF($AA188="","",SUMIFS('Per Line'!$T$2:$T$6001,'Per Line'!$C$2:$C$6001,$B188,'Per Line'!$AC$2:$AC$6001,0,'Per Line'!$AD$2:$AD$6001,0))</f>
        <v/>
      </c>
      <c r="S188" s="7">
        <f>IF($AA188="","",R188*Q188)</f>
        <v/>
      </c>
      <c r="T188">
        <f>IF($AA188="","",Settings!$C$6)</f>
        <v/>
      </c>
      <c r="U188" s="7">
        <f>IF($AA188="","",SUMIFS('Per Line'!$T$2:$T$6001,'Per Line'!$C$2:$C$6001,$B188,'Per Line'!$AC$2:$AC$6001,1,'Per Line'!$AD$2:$AD$6001,0))</f>
        <v/>
      </c>
      <c r="V188" s="7">
        <f>IF($AA188="","",U188*T188)</f>
        <v/>
      </c>
      <c r="W188" s="7">
        <f>IF($AA188="","",V188+S188+P188)</f>
        <v/>
      </c>
      <c r="X188" s="7">
        <f>IF($AA188="","",Y188-W188)</f>
        <v/>
      </c>
      <c r="Y188" s="7">
        <f>IF($AA188="","",R188+U188+O188)</f>
        <v/>
      </c>
      <c r="Z188" s="7">
        <f>IF($AA188="","",Y188-W188-K188)</f>
        <v/>
      </c>
      <c r="AA188" s="13">
        <f>IF(ROWS($AA$2:$AA188)&lt;=MAX('Per Line'!$AB$2:$AB$6001),MATCH(ROWS($AA$2:$AA188),'Per Line'!$AB$2:$AB$6001,0),"")</f>
        <v/>
      </c>
    </row>
    <row r="189">
      <c r="A189" s="12" t="n"/>
      <c r="B189">
        <f>IF($AA189="","",INDEX('Per Line'!$C$2:$C$6001,$AA189)&amp;"")</f>
        <v/>
      </c>
      <c r="C189">
        <f>IF($AA189="","",INDEX('Per Line'!$B$2:$B$6001,$AA189)&amp;"")</f>
        <v/>
      </c>
      <c r="D189">
        <f>IF($AA189="","",INDEX('Per Line'!$A$2:$A$6001,$AA189)&amp;"")</f>
        <v/>
      </c>
      <c r="E189">
        <f>IF($AA189="","",INDEX('Per Line'!$F$2:$F$6001,$AA189)&amp;"")</f>
        <v/>
      </c>
      <c r="F189">
        <f>IF($AA189="","",INDEX('Per Line'!$G$2:$G$6001,$AA189)&amp;"")</f>
        <v/>
      </c>
      <c r="G189">
        <f>IF($AA189="","",INDEX('Per Line'!$I$2:$I$6001,$AA189)&amp;"")</f>
        <v/>
      </c>
      <c r="H189">
        <f>IF($AA189="","",INDEX('Per Line'!$J$2:$J$6001,$AA189)&amp;"")</f>
        <v/>
      </c>
      <c r="I189">
        <f>IF($AA189="","",INDEX('Per Line'!$K$2:$K$6001,$AA189)&amp;"")</f>
        <v/>
      </c>
      <c r="J189">
        <f>IF($AA189="","",INDEX('Per Line'!$L$2:$L$6001,$AA189))</f>
        <v/>
      </c>
      <c r="K189" s="7">
        <f>IF($AA189="","",J189*X189/100)</f>
        <v/>
      </c>
      <c r="L189" s="12" t="n"/>
      <c r="M189" s="11">
        <f>IF($AA189="","",INDEX('Per Line'!$N$2:$N$6001,$AA189))</f>
        <v/>
      </c>
      <c r="N189">
        <f>IF($AA189="","",Settings!$C$8)</f>
        <v/>
      </c>
      <c r="O189" s="7">
        <f>IF($AA189="","",SUMIFS('Per Line'!$T$2:$T$6001,'Per Line'!$C$2:$C$6001,$B189,'Per Line'!$AD$2:$AD$6001,1))</f>
        <v/>
      </c>
      <c r="P189" s="7">
        <f>IF($AA189="","",O189*N189)</f>
        <v/>
      </c>
      <c r="Q189">
        <f>IF($AA189="","",Settings!$C$7)</f>
        <v/>
      </c>
      <c r="R189" s="7">
        <f>IF($AA189="","",SUMIFS('Per Line'!$T$2:$T$6001,'Per Line'!$C$2:$C$6001,$B189,'Per Line'!$AC$2:$AC$6001,0,'Per Line'!$AD$2:$AD$6001,0))</f>
        <v/>
      </c>
      <c r="S189" s="7">
        <f>IF($AA189="","",R189*Q189)</f>
        <v/>
      </c>
      <c r="T189">
        <f>IF($AA189="","",Settings!$C$6)</f>
        <v/>
      </c>
      <c r="U189" s="7">
        <f>IF($AA189="","",SUMIFS('Per Line'!$T$2:$T$6001,'Per Line'!$C$2:$C$6001,$B189,'Per Line'!$AC$2:$AC$6001,1,'Per Line'!$AD$2:$AD$6001,0))</f>
        <v/>
      </c>
      <c r="V189" s="7">
        <f>IF($AA189="","",U189*T189)</f>
        <v/>
      </c>
      <c r="W189" s="7">
        <f>IF($AA189="","",V189+S189+P189)</f>
        <v/>
      </c>
      <c r="X189" s="7">
        <f>IF($AA189="","",Y189-W189)</f>
        <v/>
      </c>
      <c r="Y189" s="7">
        <f>IF($AA189="","",R189+U189+O189)</f>
        <v/>
      </c>
      <c r="Z189" s="7">
        <f>IF($AA189="","",Y189-W189-K189)</f>
        <v/>
      </c>
      <c r="AA189" s="13">
        <f>IF(ROWS($AA$2:$AA189)&lt;=MAX('Per Line'!$AB$2:$AB$6001),MATCH(ROWS($AA$2:$AA189),'Per Line'!$AB$2:$AB$6001,0),"")</f>
        <v/>
      </c>
    </row>
    <row r="190">
      <c r="A190" s="12" t="n"/>
      <c r="B190">
        <f>IF($AA190="","",INDEX('Per Line'!$C$2:$C$6001,$AA190)&amp;"")</f>
        <v/>
      </c>
      <c r="C190">
        <f>IF($AA190="","",INDEX('Per Line'!$B$2:$B$6001,$AA190)&amp;"")</f>
        <v/>
      </c>
      <c r="D190">
        <f>IF($AA190="","",INDEX('Per Line'!$A$2:$A$6001,$AA190)&amp;"")</f>
        <v/>
      </c>
      <c r="E190">
        <f>IF($AA190="","",INDEX('Per Line'!$F$2:$F$6001,$AA190)&amp;"")</f>
        <v/>
      </c>
      <c r="F190">
        <f>IF($AA190="","",INDEX('Per Line'!$G$2:$G$6001,$AA190)&amp;"")</f>
        <v/>
      </c>
      <c r="G190">
        <f>IF($AA190="","",INDEX('Per Line'!$I$2:$I$6001,$AA190)&amp;"")</f>
        <v/>
      </c>
      <c r="H190">
        <f>IF($AA190="","",INDEX('Per Line'!$J$2:$J$6001,$AA190)&amp;"")</f>
        <v/>
      </c>
      <c r="I190">
        <f>IF($AA190="","",INDEX('Per Line'!$K$2:$K$6001,$AA190)&amp;"")</f>
        <v/>
      </c>
      <c r="J190">
        <f>IF($AA190="","",INDEX('Per Line'!$L$2:$L$6001,$AA190))</f>
        <v/>
      </c>
      <c r="K190" s="7">
        <f>IF($AA190="","",J190*X190/100)</f>
        <v/>
      </c>
      <c r="L190" s="12" t="n"/>
      <c r="M190" s="11">
        <f>IF($AA190="","",INDEX('Per Line'!$N$2:$N$6001,$AA190))</f>
        <v/>
      </c>
      <c r="N190">
        <f>IF($AA190="","",Settings!$C$8)</f>
        <v/>
      </c>
      <c r="O190" s="7">
        <f>IF($AA190="","",SUMIFS('Per Line'!$T$2:$T$6001,'Per Line'!$C$2:$C$6001,$B190,'Per Line'!$AD$2:$AD$6001,1))</f>
        <v/>
      </c>
      <c r="P190" s="7">
        <f>IF($AA190="","",O190*N190)</f>
        <v/>
      </c>
      <c r="Q190">
        <f>IF($AA190="","",Settings!$C$7)</f>
        <v/>
      </c>
      <c r="R190" s="7">
        <f>IF($AA190="","",SUMIFS('Per Line'!$T$2:$T$6001,'Per Line'!$C$2:$C$6001,$B190,'Per Line'!$AC$2:$AC$6001,0,'Per Line'!$AD$2:$AD$6001,0))</f>
        <v/>
      </c>
      <c r="S190" s="7">
        <f>IF($AA190="","",R190*Q190)</f>
        <v/>
      </c>
      <c r="T190">
        <f>IF($AA190="","",Settings!$C$6)</f>
        <v/>
      </c>
      <c r="U190" s="7">
        <f>IF($AA190="","",SUMIFS('Per Line'!$T$2:$T$6001,'Per Line'!$C$2:$C$6001,$B190,'Per Line'!$AC$2:$AC$6001,1,'Per Line'!$AD$2:$AD$6001,0))</f>
        <v/>
      </c>
      <c r="V190" s="7">
        <f>IF($AA190="","",U190*T190)</f>
        <v/>
      </c>
      <c r="W190" s="7">
        <f>IF($AA190="","",V190+S190+P190)</f>
        <v/>
      </c>
      <c r="X190" s="7">
        <f>IF($AA190="","",Y190-W190)</f>
        <v/>
      </c>
      <c r="Y190" s="7">
        <f>IF($AA190="","",R190+U190+O190)</f>
        <v/>
      </c>
      <c r="Z190" s="7">
        <f>IF($AA190="","",Y190-W190-K190)</f>
        <v/>
      </c>
      <c r="AA190" s="13">
        <f>IF(ROWS($AA$2:$AA190)&lt;=MAX('Per Line'!$AB$2:$AB$6001),MATCH(ROWS($AA$2:$AA190),'Per Line'!$AB$2:$AB$6001,0),"")</f>
        <v/>
      </c>
    </row>
    <row r="191">
      <c r="A191" s="12" t="n"/>
      <c r="B191">
        <f>IF($AA191="","",INDEX('Per Line'!$C$2:$C$6001,$AA191)&amp;"")</f>
        <v/>
      </c>
      <c r="C191">
        <f>IF($AA191="","",INDEX('Per Line'!$B$2:$B$6001,$AA191)&amp;"")</f>
        <v/>
      </c>
      <c r="D191">
        <f>IF($AA191="","",INDEX('Per Line'!$A$2:$A$6001,$AA191)&amp;"")</f>
        <v/>
      </c>
      <c r="E191">
        <f>IF($AA191="","",INDEX('Per Line'!$F$2:$F$6001,$AA191)&amp;"")</f>
        <v/>
      </c>
      <c r="F191">
        <f>IF($AA191="","",INDEX('Per Line'!$G$2:$G$6001,$AA191)&amp;"")</f>
        <v/>
      </c>
      <c r="G191">
        <f>IF($AA191="","",INDEX('Per Line'!$I$2:$I$6001,$AA191)&amp;"")</f>
        <v/>
      </c>
      <c r="H191">
        <f>IF($AA191="","",INDEX('Per Line'!$J$2:$J$6001,$AA191)&amp;"")</f>
        <v/>
      </c>
      <c r="I191">
        <f>IF($AA191="","",INDEX('Per Line'!$K$2:$K$6001,$AA191)&amp;"")</f>
        <v/>
      </c>
      <c r="J191">
        <f>IF($AA191="","",INDEX('Per Line'!$L$2:$L$6001,$AA191))</f>
        <v/>
      </c>
      <c r="K191" s="7">
        <f>IF($AA191="","",J191*X191/100)</f>
        <v/>
      </c>
      <c r="L191" s="12" t="n"/>
      <c r="M191" s="11">
        <f>IF($AA191="","",INDEX('Per Line'!$N$2:$N$6001,$AA191))</f>
        <v/>
      </c>
      <c r="N191">
        <f>IF($AA191="","",Settings!$C$8)</f>
        <v/>
      </c>
      <c r="O191" s="7">
        <f>IF($AA191="","",SUMIFS('Per Line'!$T$2:$T$6001,'Per Line'!$C$2:$C$6001,$B191,'Per Line'!$AD$2:$AD$6001,1))</f>
        <v/>
      </c>
      <c r="P191" s="7">
        <f>IF($AA191="","",O191*N191)</f>
        <v/>
      </c>
      <c r="Q191">
        <f>IF($AA191="","",Settings!$C$7)</f>
        <v/>
      </c>
      <c r="R191" s="7">
        <f>IF($AA191="","",SUMIFS('Per Line'!$T$2:$T$6001,'Per Line'!$C$2:$C$6001,$B191,'Per Line'!$AC$2:$AC$6001,0,'Per Line'!$AD$2:$AD$6001,0))</f>
        <v/>
      </c>
      <c r="S191" s="7">
        <f>IF($AA191="","",R191*Q191)</f>
        <v/>
      </c>
      <c r="T191">
        <f>IF($AA191="","",Settings!$C$6)</f>
        <v/>
      </c>
      <c r="U191" s="7">
        <f>IF($AA191="","",SUMIFS('Per Line'!$T$2:$T$6001,'Per Line'!$C$2:$C$6001,$B191,'Per Line'!$AC$2:$AC$6001,1,'Per Line'!$AD$2:$AD$6001,0))</f>
        <v/>
      </c>
      <c r="V191" s="7">
        <f>IF($AA191="","",U191*T191)</f>
        <v/>
      </c>
      <c r="W191" s="7">
        <f>IF($AA191="","",V191+S191+P191)</f>
        <v/>
      </c>
      <c r="X191" s="7">
        <f>IF($AA191="","",Y191-W191)</f>
        <v/>
      </c>
      <c r="Y191" s="7">
        <f>IF($AA191="","",R191+U191+O191)</f>
        <v/>
      </c>
      <c r="Z191" s="7">
        <f>IF($AA191="","",Y191-W191-K191)</f>
        <v/>
      </c>
      <c r="AA191" s="13">
        <f>IF(ROWS($AA$2:$AA191)&lt;=MAX('Per Line'!$AB$2:$AB$6001),MATCH(ROWS($AA$2:$AA191),'Per Line'!$AB$2:$AB$6001,0),"")</f>
        <v/>
      </c>
    </row>
    <row r="192">
      <c r="A192" s="12" t="n"/>
      <c r="B192">
        <f>IF($AA192="","",INDEX('Per Line'!$C$2:$C$6001,$AA192)&amp;"")</f>
        <v/>
      </c>
      <c r="C192">
        <f>IF($AA192="","",INDEX('Per Line'!$B$2:$B$6001,$AA192)&amp;"")</f>
        <v/>
      </c>
      <c r="D192">
        <f>IF($AA192="","",INDEX('Per Line'!$A$2:$A$6001,$AA192)&amp;"")</f>
        <v/>
      </c>
      <c r="E192">
        <f>IF($AA192="","",INDEX('Per Line'!$F$2:$F$6001,$AA192)&amp;"")</f>
        <v/>
      </c>
      <c r="F192">
        <f>IF($AA192="","",INDEX('Per Line'!$G$2:$G$6001,$AA192)&amp;"")</f>
        <v/>
      </c>
      <c r="G192">
        <f>IF($AA192="","",INDEX('Per Line'!$I$2:$I$6001,$AA192)&amp;"")</f>
        <v/>
      </c>
      <c r="H192">
        <f>IF($AA192="","",INDEX('Per Line'!$J$2:$J$6001,$AA192)&amp;"")</f>
        <v/>
      </c>
      <c r="I192">
        <f>IF($AA192="","",INDEX('Per Line'!$K$2:$K$6001,$AA192)&amp;"")</f>
        <v/>
      </c>
      <c r="J192">
        <f>IF($AA192="","",INDEX('Per Line'!$L$2:$L$6001,$AA192))</f>
        <v/>
      </c>
      <c r="K192" s="7">
        <f>IF($AA192="","",J192*X192/100)</f>
        <v/>
      </c>
      <c r="L192" s="12" t="n"/>
      <c r="M192" s="11">
        <f>IF($AA192="","",INDEX('Per Line'!$N$2:$N$6001,$AA192))</f>
        <v/>
      </c>
      <c r="N192">
        <f>IF($AA192="","",Settings!$C$8)</f>
        <v/>
      </c>
      <c r="O192" s="7">
        <f>IF($AA192="","",SUMIFS('Per Line'!$T$2:$T$6001,'Per Line'!$C$2:$C$6001,$B192,'Per Line'!$AD$2:$AD$6001,1))</f>
        <v/>
      </c>
      <c r="P192" s="7">
        <f>IF($AA192="","",O192*N192)</f>
        <v/>
      </c>
      <c r="Q192">
        <f>IF($AA192="","",Settings!$C$7)</f>
        <v/>
      </c>
      <c r="R192" s="7">
        <f>IF($AA192="","",SUMIFS('Per Line'!$T$2:$T$6001,'Per Line'!$C$2:$C$6001,$B192,'Per Line'!$AC$2:$AC$6001,0,'Per Line'!$AD$2:$AD$6001,0))</f>
        <v/>
      </c>
      <c r="S192" s="7">
        <f>IF($AA192="","",R192*Q192)</f>
        <v/>
      </c>
      <c r="T192">
        <f>IF($AA192="","",Settings!$C$6)</f>
        <v/>
      </c>
      <c r="U192" s="7">
        <f>IF($AA192="","",SUMIFS('Per Line'!$T$2:$T$6001,'Per Line'!$C$2:$C$6001,$B192,'Per Line'!$AC$2:$AC$6001,1,'Per Line'!$AD$2:$AD$6001,0))</f>
        <v/>
      </c>
      <c r="V192" s="7">
        <f>IF($AA192="","",U192*T192)</f>
        <v/>
      </c>
      <c r="W192" s="7">
        <f>IF($AA192="","",V192+S192+P192)</f>
        <v/>
      </c>
      <c r="X192" s="7">
        <f>IF($AA192="","",Y192-W192)</f>
        <v/>
      </c>
      <c r="Y192" s="7">
        <f>IF($AA192="","",R192+U192+O192)</f>
        <v/>
      </c>
      <c r="Z192" s="7">
        <f>IF($AA192="","",Y192-W192-K192)</f>
        <v/>
      </c>
      <c r="AA192" s="13">
        <f>IF(ROWS($AA$2:$AA192)&lt;=MAX('Per Line'!$AB$2:$AB$6001),MATCH(ROWS($AA$2:$AA192),'Per Line'!$AB$2:$AB$6001,0),"")</f>
        <v/>
      </c>
    </row>
    <row r="193">
      <c r="A193" s="12" t="n"/>
      <c r="B193">
        <f>IF($AA193="","",INDEX('Per Line'!$C$2:$C$6001,$AA193)&amp;"")</f>
        <v/>
      </c>
      <c r="C193">
        <f>IF($AA193="","",INDEX('Per Line'!$B$2:$B$6001,$AA193)&amp;"")</f>
        <v/>
      </c>
      <c r="D193">
        <f>IF($AA193="","",INDEX('Per Line'!$A$2:$A$6001,$AA193)&amp;"")</f>
        <v/>
      </c>
      <c r="E193">
        <f>IF($AA193="","",INDEX('Per Line'!$F$2:$F$6001,$AA193)&amp;"")</f>
        <v/>
      </c>
      <c r="F193">
        <f>IF($AA193="","",INDEX('Per Line'!$G$2:$G$6001,$AA193)&amp;"")</f>
        <v/>
      </c>
      <c r="G193">
        <f>IF($AA193="","",INDEX('Per Line'!$I$2:$I$6001,$AA193)&amp;"")</f>
        <v/>
      </c>
      <c r="H193">
        <f>IF($AA193="","",INDEX('Per Line'!$J$2:$J$6001,$AA193)&amp;"")</f>
        <v/>
      </c>
      <c r="I193">
        <f>IF($AA193="","",INDEX('Per Line'!$K$2:$K$6001,$AA193)&amp;"")</f>
        <v/>
      </c>
      <c r="J193">
        <f>IF($AA193="","",INDEX('Per Line'!$L$2:$L$6001,$AA193))</f>
        <v/>
      </c>
      <c r="K193" s="7">
        <f>IF($AA193="","",J193*X193/100)</f>
        <v/>
      </c>
      <c r="L193" s="12" t="n"/>
      <c r="M193" s="11">
        <f>IF($AA193="","",INDEX('Per Line'!$N$2:$N$6001,$AA193))</f>
        <v/>
      </c>
      <c r="N193">
        <f>IF($AA193="","",Settings!$C$8)</f>
        <v/>
      </c>
      <c r="O193" s="7">
        <f>IF($AA193="","",SUMIFS('Per Line'!$T$2:$T$6001,'Per Line'!$C$2:$C$6001,$B193,'Per Line'!$AD$2:$AD$6001,1))</f>
        <v/>
      </c>
      <c r="P193" s="7">
        <f>IF($AA193="","",O193*N193)</f>
        <v/>
      </c>
      <c r="Q193">
        <f>IF($AA193="","",Settings!$C$7)</f>
        <v/>
      </c>
      <c r="R193" s="7">
        <f>IF($AA193="","",SUMIFS('Per Line'!$T$2:$T$6001,'Per Line'!$C$2:$C$6001,$B193,'Per Line'!$AC$2:$AC$6001,0,'Per Line'!$AD$2:$AD$6001,0))</f>
        <v/>
      </c>
      <c r="S193" s="7">
        <f>IF($AA193="","",R193*Q193)</f>
        <v/>
      </c>
      <c r="T193">
        <f>IF($AA193="","",Settings!$C$6)</f>
        <v/>
      </c>
      <c r="U193" s="7">
        <f>IF($AA193="","",SUMIFS('Per Line'!$T$2:$T$6001,'Per Line'!$C$2:$C$6001,$B193,'Per Line'!$AC$2:$AC$6001,1,'Per Line'!$AD$2:$AD$6001,0))</f>
        <v/>
      </c>
      <c r="V193" s="7">
        <f>IF($AA193="","",U193*T193)</f>
        <v/>
      </c>
      <c r="W193" s="7">
        <f>IF($AA193="","",V193+S193+P193)</f>
        <v/>
      </c>
      <c r="X193" s="7">
        <f>IF($AA193="","",Y193-W193)</f>
        <v/>
      </c>
      <c r="Y193" s="7">
        <f>IF($AA193="","",R193+U193+O193)</f>
        <v/>
      </c>
      <c r="Z193" s="7">
        <f>IF($AA193="","",Y193-W193-K193)</f>
        <v/>
      </c>
      <c r="AA193" s="13">
        <f>IF(ROWS($AA$2:$AA193)&lt;=MAX('Per Line'!$AB$2:$AB$6001),MATCH(ROWS($AA$2:$AA193),'Per Line'!$AB$2:$AB$6001,0),"")</f>
        <v/>
      </c>
    </row>
    <row r="194">
      <c r="A194" s="12" t="n"/>
      <c r="B194">
        <f>IF($AA194="","",INDEX('Per Line'!$C$2:$C$6001,$AA194)&amp;"")</f>
        <v/>
      </c>
      <c r="C194">
        <f>IF($AA194="","",INDEX('Per Line'!$B$2:$B$6001,$AA194)&amp;"")</f>
        <v/>
      </c>
      <c r="D194">
        <f>IF($AA194="","",INDEX('Per Line'!$A$2:$A$6001,$AA194)&amp;"")</f>
        <v/>
      </c>
      <c r="E194">
        <f>IF($AA194="","",INDEX('Per Line'!$F$2:$F$6001,$AA194)&amp;"")</f>
        <v/>
      </c>
      <c r="F194">
        <f>IF($AA194="","",INDEX('Per Line'!$G$2:$G$6001,$AA194)&amp;"")</f>
        <v/>
      </c>
      <c r="G194">
        <f>IF($AA194="","",INDEX('Per Line'!$I$2:$I$6001,$AA194)&amp;"")</f>
        <v/>
      </c>
      <c r="H194">
        <f>IF($AA194="","",INDEX('Per Line'!$J$2:$J$6001,$AA194)&amp;"")</f>
        <v/>
      </c>
      <c r="I194">
        <f>IF($AA194="","",INDEX('Per Line'!$K$2:$K$6001,$AA194)&amp;"")</f>
        <v/>
      </c>
      <c r="J194">
        <f>IF($AA194="","",INDEX('Per Line'!$L$2:$L$6001,$AA194))</f>
        <v/>
      </c>
      <c r="K194" s="7">
        <f>IF($AA194="","",J194*X194/100)</f>
        <v/>
      </c>
      <c r="L194" s="12" t="n"/>
      <c r="M194" s="11">
        <f>IF($AA194="","",INDEX('Per Line'!$N$2:$N$6001,$AA194))</f>
        <v/>
      </c>
      <c r="N194">
        <f>IF($AA194="","",Settings!$C$8)</f>
        <v/>
      </c>
      <c r="O194" s="7">
        <f>IF($AA194="","",SUMIFS('Per Line'!$T$2:$T$6001,'Per Line'!$C$2:$C$6001,$B194,'Per Line'!$AD$2:$AD$6001,1))</f>
        <v/>
      </c>
      <c r="P194" s="7">
        <f>IF($AA194="","",O194*N194)</f>
        <v/>
      </c>
      <c r="Q194">
        <f>IF($AA194="","",Settings!$C$7)</f>
        <v/>
      </c>
      <c r="R194" s="7">
        <f>IF($AA194="","",SUMIFS('Per Line'!$T$2:$T$6001,'Per Line'!$C$2:$C$6001,$B194,'Per Line'!$AC$2:$AC$6001,0,'Per Line'!$AD$2:$AD$6001,0))</f>
        <v/>
      </c>
      <c r="S194" s="7">
        <f>IF($AA194="","",R194*Q194)</f>
        <v/>
      </c>
      <c r="T194">
        <f>IF($AA194="","",Settings!$C$6)</f>
        <v/>
      </c>
      <c r="U194" s="7">
        <f>IF($AA194="","",SUMIFS('Per Line'!$T$2:$T$6001,'Per Line'!$C$2:$C$6001,$B194,'Per Line'!$AC$2:$AC$6001,1,'Per Line'!$AD$2:$AD$6001,0))</f>
        <v/>
      </c>
      <c r="V194" s="7">
        <f>IF($AA194="","",U194*T194)</f>
        <v/>
      </c>
      <c r="W194" s="7">
        <f>IF($AA194="","",V194+S194+P194)</f>
        <v/>
      </c>
      <c r="X194" s="7">
        <f>IF($AA194="","",Y194-W194)</f>
        <v/>
      </c>
      <c r="Y194" s="7">
        <f>IF($AA194="","",R194+U194+O194)</f>
        <v/>
      </c>
      <c r="Z194" s="7">
        <f>IF($AA194="","",Y194-W194-K194)</f>
        <v/>
      </c>
      <c r="AA194" s="13">
        <f>IF(ROWS($AA$2:$AA194)&lt;=MAX('Per Line'!$AB$2:$AB$6001),MATCH(ROWS($AA$2:$AA194),'Per Line'!$AB$2:$AB$6001,0),"")</f>
        <v/>
      </c>
    </row>
    <row r="195">
      <c r="A195" s="12" t="n"/>
      <c r="B195">
        <f>IF($AA195="","",INDEX('Per Line'!$C$2:$C$6001,$AA195)&amp;"")</f>
        <v/>
      </c>
      <c r="C195">
        <f>IF($AA195="","",INDEX('Per Line'!$B$2:$B$6001,$AA195)&amp;"")</f>
        <v/>
      </c>
      <c r="D195">
        <f>IF($AA195="","",INDEX('Per Line'!$A$2:$A$6001,$AA195)&amp;"")</f>
        <v/>
      </c>
      <c r="E195">
        <f>IF($AA195="","",INDEX('Per Line'!$F$2:$F$6001,$AA195)&amp;"")</f>
        <v/>
      </c>
      <c r="F195">
        <f>IF($AA195="","",INDEX('Per Line'!$G$2:$G$6001,$AA195)&amp;"")</f>
        <v/>
      </c>
      <c r="G195">
        <f>IF($AA195="","",INDEX('Per Line'!$I$2:$I$6001,$AA195)&amp;"")</f>
        <v/>
      </c>
      <c r="H195">
        <f>IF($AA195="","",INDEX('Per Line'!$J$2:$J$6001,$AA195)&amp;"")</f>
        <v/>
      </c>
      <c r="I195">
        <f>IF($AA195="","",INDEX('Per Line'!$K$2:$K$6001,$AA195)&amp;"")</f>
        <v/>
      </c>
      <c r="J195">
        <f>IF($AA195="","",INDEX('Per Line'!$L$2:$L$6001,$AA195))</f>
        <v/>
      </c>
      <c r="K195" s="7">
        <f>IF($AA195="","",J195*X195/100)</f>
        <v/>
      </c>
      <c r="L195" s="12" t="n"/>
      <c r="M195" s="11">
        <f>IF($AA195="","",INDEX('Per Line'!$N$2:$N$6001,$AA195))</f>
        <v/>
      </c>
      <c r="N195">
        <f>IF($AA195="","",Settings!$C$8)</f>
        <v/>
      </c>
      <c r="O195" s="7">
        <f>IF($AA195="","",SUMIFS('Per Line'!$T$2:$T$6001,'Per Line'!$C$2:$C$6001,$B195,'Per Line'!$AD$2:$AD$6001,1))</f>
        <v/>
      </c>
      <c r="P195" s="7">
        <f>IF($AA195="","",O195*N195)</f>
        <v/>
      </c>
      <c r="Q195">
        <f>IF($AA195="","",Settings!$C$7)</f>
        <v/>
      </c>
      <c r="R195" s="7">
        <f>IF($AA195="","",SUMIFS('Per Line'!$T$2:$T$6001,'Per Line'!$C$2:$C$6001,$B195,'Per Line'!$AC$2:$AC$6001,0,'Per Line'!$AD$2:$AD$6001,0))</f>
        <v/>
      </c>
      <c r="S195" s="7">
        <f>IF($AA195="","",R195*Q195)</f>
        <v/>
      </c>
      <c r="T195">
        <f>IF($AA195="","",Settings!$C$6)</f>
        <v/>
      </c>
      <c r="U195" s="7">
        <f>IF($AA195="","",SUMIFS('Per Line'!$T$2:$T$6001,'Per Line'!$C$2:$C$6001,$B195,'Per Line'!$AC$2:$AC$6001,1,'Per Line'!$AD$2:$AD$6001,0))</f>
        <v/>
      </c>
      <c r="V195" s="7">
        <f>IF($AA195="","",U195*T195)</f>
        <v/>
      </c>
      <c r="W195" s="7">
        <f>IF($AA195="","",V195+S195+P195)</f>
        <v/>
      </c>
      <c r="X195" s="7">
        <f>IF($AA195="","",Y195-W195)</f>
        <v/>
      </c>
      <c r="Y195" s="7">
        <f>IF($AA195="","",R195+U195+O195)</f>
        <v/>
      </c>
      <c r="Z195" s="7">
        <f>IF($AA195="","",Y195-W195-K195)</f>
        <v/>
      </c>
      <c r="AA195" s="13">
        <f>IF(ROWS($AA$2:$AA195)&lt;=MAX('Per Line'!$AB$2:$AB$6001),MATCH(ROWS($AA$2:$AA195),'Per Line'!$AB$2:$AB$6001,0),"")</f>
        <v/>
      </c>
    </row>
    <row r="196">
      <c r="A196" s="12" t="n"/>
      <c r="B196">
        <f>IF($AA196="","",INDEX('Per Line'!$C$2:$C$6001,$AA196)&amp;"")</f>
        <v/>
      </c>
      <c r="C196">
        <f>IF($AA196="","",INDEX('Per Line'!$B$2:$B$6001,$AA196)&amp;"")</f>
        <v/>
      </c>
      <c r="D196">
        <f>IF($AA196="","",INDEX('Per Line'!$A$2:$A$6001,$AA196)&amp;"")</f>
        <v/>
      </c>
      <c r="E196">
        <f>IF($AA196="","",INDEX('Per Line'!$F$2:$F$6001,$AA196)&amp;"")</f>
        <v/>
      </c>
      <c r="F196">
        <f>IF($AA196="","",INDEX('Per Line'!$G$2:$G$6001,$AA196)&amp;"")</f>
        <v/>
      </c>
      <c r="G196">
        <f>IF($AA196="","",INDEX('Per Line'!$I$2:$I$6001,$AA196)&amp;"")</f>
        <v/>
      </c>
      <c r="H196">
        <f>IF($AA196="","",INDEX('Per Line'!$J$2:$J$6001,$AA196)&amp;"")</f>
        <v/>
      </c>
      <c r="I196">
        <f>IF($AA196="","",INDEX('Per Line'!$K$2:$K$6001,$AA196)&amp;"")</f>
        <v/>
      </c>
      <c r="J196">
        <f>IF($AA196="","",INDEX('Per Line'!$L$2:$L$6001,$AA196))</f>
        <v/>
      </c>
      <c r="K196" s="7">
        <f>IF($AA196="","",J196*X196/100)</f>
        <v/>
      </c>
      <c r="L196" s="12" t="n"/>
      <c r="M196" s="11">
        <f>IF($AA196="","",INDEX('Per Line'!$N$2:$N$6001,$AA196))</f>
        <v/>
      </c>
      <c r="N196">
        <f>IF($AA196="","",Settings!$C$8)</f>
        <v/>
      </c>
      <c r="O196" s="7">
        <f>IF($AA196="","",SUMIFS('Per Line'!$T$2:$T$6001,'Per Line'!$C$2:$C$6001,$B196,'Per Line'!$AD$2:$AD$6001,1))</f>
        <v/>
      </c>
      <c r="P196" s="7">
        <f>IF($AA196="","",O196*N196)</f>
        <v/>
      </c>
      <c r="Q196">
        <f>IF($AA196="","",Settings!$C$7)</f>
        <v/>
      </c>
      <c r="R196" s="7">
        <f>IF($AA196="","",SUMIFS('Per Line'!$T$2:$T$6001,'Per Line'!$C$2:$C$6001,$B196,'Per Line'!$AC$2:$AC$6001,0,'Per Line'!$AD$2:$AD$6001,0))</f>
        <v/>
      </c>
      <c r="S196" s="7">
        <f>IF($AA196="","",R196*Q196)</f>
        <v/>
      </c>
      <c r="T196">
        <f>IF($AA196="","",Settings!$C$6)</f>
        <v/>
      </c>
      <c r="U196" s="7">
        <f>IF($AA196="","",SUMIFS('Per Line'!$T$2:$T$6001,'Per Line'!$C$2:$C$6001,$B196,'Per Line'!$AC$2:$AC$6001,1,'Per Line'!$AD$2:$AD$6001,0))</f>
        <v/>
      </c>
      <c r="V196" s="7">
        <f>IF($AA196="","",U196*T196)</f>
        <v/>
      </c>
      <c r="W196" s="7">
        <f>IF($AA196="","",V196+S196+P196)</f>
        <v/>
      </c>
      <c r="X196" s="7">
        <f>IF($AA196="","",Y196-W196)</f>
        <v/>
      </c>
      <c r="Y196" s="7">
        <f>IF($AA196="","",R196+U196+O196)</f>
        <v/>
      </c>
      <c r="Z196" s="7">
        <f>IF($AA196="","",Y196-W196-K196)</f>
        <v/>
      </c>
      <c r="AA196" s="13">
        <f>IF(ROWS($AA$2:$AA196)&lt;=MAX('Per Line'!$AB$2:$AB$6001),MATCH(ROWS($AA$2:$AA196),'Per Line'!$AB$2:$AB$6001,0),"")</f>
        <v/>
      </c>
    </row>
    <row r="197">
      <c r="A197" s="12" t="n"/>
      <c r="B197">
        <f>IF($AA197="","",INDEX('Per Line'!$C$2:$C$6001,$AA197)&amp;"")</f>
        <v/>
      </c>
      <c r="C197">
        <f>IF($AA197="","",INDEX('Per Line'!$B$2:$B$6001,$AA197)&amp;"")</f>
        <v/>
      </c>
      <c r="D197">
        <f>IF($AA197="","",INDEX('Per Line'!$A$2:$A$6001,$AA197)&amp;"")</f>
        <v/>
      </c>
      <c r="E197">
        <f>IF($AA197="","",INDEX('Per Line'!$F$2:$F$6001,$AA197)&amp;"")</f>
        <v/>
      </c>
      <c r="F197">
        <f>IF($AA197="","",INDEX('Per Line'!$G$2:$G$6001,$AA197)&amp;"")</f>
        <v/>
      </c>
      <c r="G197">
        <f>IF($AA197="","",INDEX('Per Line'!$I$2:$I$6001,$AA197)&amp;"")</f>
        <v/>
      </c>
      <c r="H197">
        <f>IF($AA197="","",INDEX('Per Line'!$J$2:$J$6001,$AA197)&amp;"")</f>
        <v/>
      </c>
      <c r="I197">
        <f>IF($AA197="","",INDEX('Per Line'!$K$2:$K$6001,$AA197)&amp;"")</f>
        <v/>
      </c>
      <c r="J197">
        <f>IF($AA197="","",INDEX('Per Line'!$L$2:$L$6001,$AA197))</f>
        <v/>
      </c>
      <c r="K197" s="7">
        <f>IF($AA197="","",J197*X197/100)</f>
        <v/>
      </c>
      <c r="L197" s="12" t="n"/>
      <c r="M197" s="11">
        <f>IF($AA197="","",INDEX('Per Line'!$N$2:$N$6001,$AA197))</f>
        <v/>
      </c>
      <c r="N197">
        <f>IF($AA197="","",Settings!$C$8)</f>
        <v/>
      </c>
      <c r="O197" s="7">
        <f>IF($AA197="","",SUMIFS('Per Line'!$T$2:$T$6001,'Per Line'!$C$2:$C$6001,$B197,'Per Line'!$AD$2:$AD$6001,1))</f>
        <v/>
      </c>
      <c r="P197" s="7">
        <f>IF($AA197="","",O197*N197)</f>
        <v/>
      </c>
      <c r="Q197">
        <f>IF($AA197="","",Settings!$C$7)</f>
        <v/>
      </c>
      <c r="R197" s="7">
        <f>IF($AA197="","",SUMIFS('Per Line'!$T$2:$T$6001,'Per Line'!$C$2:$C$6001,$B197,'Per Line'!$AC$2:$AC$6001,0,'Per Line'!$AD$2:$AD$6001,0))</f>
        <v/>
      </c>
      <c r="S197" s="7">
        <f>IF($AA197="","",R197*Q197)</f>
        <v/>
      </c>
      <c r="T197">
        <f>IF($AA197="","",Settings!$C$6)</f>
        <v/>
      </c>
      <c r="U197" s="7">
        <f>IF($AA197="","",SUMIFS('Per Line'!$T$2:$T$6001,'Per Line'!$C$2:$C$6001,$B197,'Per Line'!$AC$2:$AC$6001,1,'Per Line'!$AD$2:$AD$6001,0))</f>
        <v/>
      </c>
      <c r="V197" s="7">
        <f>IF($AA197="","",U197*T197)</f>
        <v/>
      </c>
      <c r="W197" s="7">
        <f>IF($AA197="","",V197+S197+P197)</f>
        <v/>
      </c>
      <c r="X197" s="7">
        <f>IF($AA197="","",Y197-W197)</f>
        <v/>
      </c>
      <c r="Y197" s="7">
        <f>IF($AA197="","",R197+U197+O197)</f>
        <v/>
      </c>
      <c r="Z197" s="7">
        <f>IF($AA197="","",Y197-W197-K197)</f>
        <v/>
      </c>
      <c r="AA197" s="13">
        <f>IF(ROWS($AA$2:$AA197)&lt;=MAX('Per Line'!$AB$2:$AB$6001),MATCH(ROWS($AA$2:$AA197),'Per Line'!$AB$2:$AB$6001,0),"")</f>
        <v/>
      </c>
    </row>
    <row r="198">
      <c r="A198" s="12" t="n"/>
      <c r="B198">
        <f>IF($AA198="","",INDEX('Per Line'!$C$2:$C$6001,$AA198)&amp;"")</f>
        <v/>
      </c>
      <c r="C198">
        <f>IF($AA198="","",INDEX('Per Line'!$B$2:$B$6001,$AA198)&amp;"")</f>
        <v/>
      </c>
      <c r="D198">
        <f>IF($AA198="","",INDEX('Per Line'!$A$2:$A$6001,$AA198)&amp;"")</f>
        <v/>
      </c>
      <c r="E198">
        <f>IF($AA198="","",INDEX('Per Line'!$F$2:$F$6001,$AA198)&amp;"")</f>
        <v/>
      </c>
      <c r="F198">
        <f>IF($AA198="","",INDEX('Per Line'!$G$2:$G$6001,$AA198)&amp;"")</f>
        <v/>
      </c>
      <c r="G198">
        <f>IF($AA198="","",INDEX('Per Line'!$I$2:$I$6001,$AA198)&amp;"")</f>
        <v/>
      </c>
      <c r="H198">
        <f>IF($AA198="","",INDEX('Per Line'!$J$2:$J$6001,$AA198)&amp;"")</f>
        <v/>
      </c>
      <c r="I198">
        <f>IF($AA198="","",INDEX('Per Line'!$K$2:$K$6001,$AA198)&amp;"")</f>
        <v/>
      </c>
      <c r="J198">
        <f>IF($AA198="","",INDEX('Per Line'!$L$2:$L$6001,$AA198))</f>
        <v/>
      </c>
      <c r="K198" s="7">
        <f>IF($AA198="","",J198*X198/100)</f>
        <v/>
      </c>
      <c r="L198" s="12" t="n"/>
      <c r="M198" s="11">
        <f>IF($AA198="","",INDEX('Per Line'!$N$2:$N$6001,$AA198))</f>
        <v/>
      </c>
      <c r="N198">
        <f>IF($AA198="","",Settings!$C$8)</f>
        <v/>
      </c>
      <c r="O198" s="7">
        <f>IF($AA198="","",SUMIFS('Per Line'!$T$2:$T$6001,'Per Line'!$C$2:$C$6001,$B198,'Per Line'!$AD$2:$AD$6001,1))</f>
        <v/>
      </c>
      <c r="P198" s="7">
        <f>IF($AA198="","",O198*N198)</f>
        <v/>
      </c>
      <c r="Q198">
        <f>IF($AA198="","",Settings!$C$7)</f>
        <v/>
      </c>
      <c r="R198" s="7">
        <f>IF($AA198="","",SUMIFS('Per Line'!$T$2:$T$6001,'Per Line'!$C$2:$C$6001,$B198,'Per Line'!$AC$2:$AC$6001,0,'Per Line'!$AD$2:$AD$6001,0))</f>
        <v/>
      </c>
      <c r="S198" s="7">
        <f>IF($AA198="","",R198*Q198)</f>
        <v/>
      </c>
      <c r="T198">
        <f>IF($AA198="","",Settings!$C$6)</f>
        <v/>
      </c>
      <c r="U198" s="7">
        <f>IF($AA198="","",SUMIFS('Per Line'!$T$2:$T$6001,'Per Line'!$C$2:$C$6001,$B198,'Per Line'!$AC$2:$AC$6001,1,'Per Line'!$AD$2:$AD$6001,0))</f>
        <v/>
      </c>
      <c r="V198" s="7">
        <f>IF($AA198="","",U198*T198)</f>
        <v/>
      </c>
      <c r="W198" s="7">
        <f>IF($AA198="","",V198+S198+P198)</f>
        <v/>
      </c>
      <c r="X198" s="7">
        <f>IF($AA198="","",Y198-W198)</f>
        <v/>
      </c>
      <c r="Y198" s="7">
        <f>IF($AA198="","",R198+U198+O198)</f>
        <v/>
      </c>
      <c r="Z198" s="7">
        <f>IF($AA198="","",Y198-W198-K198)</f>
        <v/>
      </c>
      <c r="AA198" s="13">
        <f>IF(ROWS($AA$2:$AA198)&lt;=MAX('Per Line'!$AB$2:$AB$6001),MATCH(ROWS($AA$2:$AA198),'Per Line'!$AB$2:$AB$6001,0),"")</f>
        <v/>
      </c>
    </row>
    <row r="199">
      <c r="A199" s="12" t="n"/>
      <c r="B199">
        <f>IF($AA199="","",INDEX('Per Line'!$C$2:$C$6001,$AA199)&amp;"")</f>
        <v/>
      </c>
      <c r="C199">
        <f>IF($AA199="","",INDEX('Per Line'!$B$2:$B$6001,$AA199)&amp;"")</f>
        <v/>
      </c>
      <c r="D199">
        <f>IF($AA199="","",INDEX('Per Line'!$A$2:$A$6001,$AA199)&amp;"")</f>
        <v/>
      </c>
      <c r="E199">
        <f>IF($AA199="","",INDEX('Per Line'!$F$2:$F$6001,$AA199)&amp;"")</f>
        <v/>
      </c>
      <c r="F199">
        <f>IF($AA199="","",INDEX('Per Line'!$G$2:$G$6001,$AA199)&amp;"")</f>
        <v/>
      </c>
      <c r="G199">
        <f>IF($AA199="","",INDEX('Per Line'!$I$2:$I$6001,$AA199)&amp;"")</f>
        <v/>
      </c>
      <c r="H199">
        <f>IF($AA199="","",INDEX('Per Line'!$J$2:$J$6001,$AA199)&amp;"")</f>
        <v/>
      </c>
      <c r="I199">
        <f>IF($AA199="","",INDEX('Per Line'!$K$2:$K$6001,$AA199)&amp;"")</f>
        <v/>
      </c>
      <c r="J199">
        <f>IF($AA199="","",INDEX('Per Line'!$L$2:$L$6001,$AA199))</f>
        <v/>
      </c>
      <c r="K199" s="7">
        <f>IF($AA199="","",J199*X199/100)</f>
        <v/>
      </c>
      <c r="L199" s="12" t="n"/>
      <c r="M199" s="11">
        <f>IF($AA199="","",INDEX('Per Line'!$N$2:$N$6001,$AA199))</f>
        <v/>
      </c>
      <c r="N199">
        <f>IF($AA199="","",Settings!$C$8)</f>
        <v/>
      </c>
      <c r="O199" s="7">
        <f>IF($AA199="","",SUMIFS('Per Line'!$T$2:$T$6001,'Per Line'!$C$2:$C$6001,$B199,'Per Line'!$AD$2:$AD$6001,1))</f>
        <v/>
      </c>
      <c r="P199" s="7">
        <f>IF($AA199="","",O199*N199)</f>
        <v/>
      </c>
      <c r="Q199">
        <f>IF($AA199="","",Settings!$C$7)</f>
        <v/>
      </c>
      <c r="R199" s="7">
        <f>IF($AA199="","",SUMIFS('Per Line'!$T$2:$T$6001,'Per Line'!$C$2:$C$6001,$B199,'Per Line'!$AC$2:$AC$6001,0,'Per Line'!$AD$2:$AD$6001,0))</f>
        <v/>
      </c>
      <c r="S199" s="7">
        <f>IF($AA199="","",R199*Q199)</f>
        <v/>
      </c>
      <c r="T199">
        <f>IF($AA199="","",Settings!$C$6)</f>
        <v/>
      </c>
      <c r="U199" s="7">
        <f>IF($AA199="","",SUMIFS('Per Line'!$T$2:$T$6001,'Per Line'!$C$2:$C$6001,$B199,'Per Line'!$AC$2:$AC$6001,1,'Per Line'!$AD$2:$AD$6001,0))</f>
        <v/>
      </c>
      <c r="V199" s="7">
        <f>IF($AA199="","",U199*T199)</f>
        <v/>
      </c>
      <c r="W199" s="7">
        <f>IF($AA199="","",V199+S199+P199)</f>
        <v/>
      </c>
      <c r="X199" s="7">
        <f>IF($AA199="","",Y199-W199)</f>
        <v/>
      </c>
      <c r="Y199" s="7">
        <f>IF($AA199="","",R199+U199+O199)</f>
        <v/>
      </c>
      <c r="Z199" s="7">
        <f>IF($AA199="","",Y199-W199-K199)</f>
        <v/>
      </c>
      <c r="AA199" s="13">
        <f>IF(ROWS($AA$2:$AA199)&lt;=MAX('Per Line'!$AB$2:$AB$6001),MATCH(ROWS($AA$2:$AA199),'Per Line'!$AB$2:$AB$6001,0),"")</f>
        <v/>
      </c>
    </row>
    <row r="200">
      <c r="A200" s="12" t="n"/>
      <c r="B200">
        <f>IF($AA200="","",INDEX('Per Line'!$C$2:$C$6001,$AA200)&amp;"")</f>
        <v/>
      </c>
      <c r="C200">
        <f>IF($AA200="","",INDEX('Per Line'!$B$2:$B$6001,$AA200)&amp;"")</f>
        <v/>
      </c>
      <c r="D200">
        <f>IF($AA200="","",INDEX('Per Line'!$A$2:$A$6001,$AA200)&amp;"")</f>
        <v/>
      </c>
      <c r="E200">
        <f>IF($AA200="","",INDEX('Per Line'!$F$2:$F$6001,$AA200)&amp;"")</f>
        <v/>
      </c>
      <c r="F200">
        <f>IF($AA200="","",INDEX('Per Line'!$G$2:$G$6001,$AA200)&amp;"")</f>
        <v/>
      </c>
      <c r="G200">
        <f>IF($AA200="","",INDEX('Per Line'!$I$2:$I$6001,$AA200)&amp;"")</f>
        <v/>
      </c>
      <c r="H200">
        <f>IF($AA200="","",INDEX('Per Line'!$J$2:$J$6001,$AA200)&amp;"")</f>
        <v/>
      </c>
      <c r="I200">
        <f>IF($AA200="","",INDEX('Per Line'!$K$2:$K$6001,$AA200)&amp;"")</f>
        <v/>
      </c>
      <c r="J200">
        <f>IF($AA200="","",INDEX('Per Line'!$L$2:$L$6001,$AA200))</f>
        <v/>
      </c>
      <c r="K200" s="7">
        <f>IF($AA200="","",J200*X200/100)</f>
        <v/>
      </c>
      <c r="L200" s="12" t="n"/>
      <c r="M200" s="11">
        <f>IF($AA200="","",INDEX('Per Line'!$N$2:$N$6001,$AA200))</f>
        <v/>
      </c>
      <c r="N200">
        <f>IF($AA200="","",Settings!$C$8)</f>
        <v/>
      </c>
      <c r="O200" s="7">
        <f>IF($AA200="","",SUMIFS('Per Line'!$T$2:$T$6001,'Per Line'!$C$2:$C$6001,$B200,'Per Line'!$AD$2:$AD$6001,1))</f>
        <v/>
      </c>
      <c r="P200" s="7">
        <f>IF($AA200="","",O200*N200)</f>
        <v/>
      </c>
      <c r="Q200">
        <f>IF($AA200="","",Settings!$C$7)</f>
        <v/>
      </c>
      <c r="R200" s="7">
        <f>IF($AA200="","",SUMIFS('Per Line'!$T$2:$T$6001,'Per Line'!$C$2:$C$6001,$B200,'Per Line'!$AC$2:$AC$6001,0,'Per Line'!$AD$2:$AD$6001,0))</f>
        <v/>
      </c>
      <c r="S200" s="7">
        <f>IF($AA200="","",R200*Q200)</f>
        <v/>
      </c>
      <c r="T200">
        <f>IF($AA200="","",Settings!$C$6)</f>
        <v/>
      </c>
      <c r="U200" s="7">
        <f>IF($AA200="","",SUMIFS('Per Line'!$T$2:$T$6001,'Per Line'!$C$2:$C$6001,$B200,'Per Line'!$AC$2:$AC$6001,1,'Per Line'!$AD$2:$AD$6001,0))</f>
        <v/>
      </c>
      <c r="V200" s="7">
        <f>IF($AA200="","",U200*T200)</f>
        <v/>
      </c>
      <c r="W200" s="7">
        <f>IF($AA200="","",V200+S200+P200)</f>
        <v/>
      </c>
      <c r="X200" s="7">
        <f>IF($AA200="","",Y200-W200)</f>
        <v/>
      </c>
      <c r="Y200" s="7">
        <f>IF($AA200="","",R200+U200+O200)</f>
        <v/>
      </c>
      <c r="Z200" s="7">
        <f>IF($AA200="","",Y200-W200-K200)</f>
        <v/>
      </c>
      <c r="AA200" s="13">
        <f>IF(ROWS($AA$2:$AA200)&lt;=MAX('Per Line'!$AB$2:$AB$6001),MATCH(ROWS($AA$2:$AA200),'Per Line'!$AB$2:$AB$6001,0),"")</f>
        <v/>
      </c>
    </row>
    <row r="201">
      <c r="A201" s="12" t="n"/>
      <c r="B201">
        <f>IF($AA201="","",INDEX('Per Line'!$C$2:$C$6001,$AA201)&amp;"")</f>
        <v/>
      </c>
      <c r="C201">
        <f>IF($AA201="","",INDEX('Per Line'!$B$2:$B$6001,$AA201)&amp;"")</f>
        <v/>
      </c>
      <c r="D201">
        <f>IF($AA201="","",INDEX('Per Line'!$A$2:$A$6001,$AA201)&amp;"")</f>
        <v/>
      </c>
      <c r="E201">
        <f>IF($AA201="","",INDEX('Per Line'!$F$2:$F$6001,$AA201)&amp;"")</f>
        <v/>
      </c>
      <c r="F201">
        <f>IF($AA201="","",INDEX('Per Line'!$G$2:$G$6001,$AA201)&amp;"")</f>
        <v/>
      </c>
      <c r="G201">
        <f>IF($AA201="","",INDEX('Per Line'!$I$2:$I$6001,$AA201)&amp;"")</f>
        <v/>
      </c>
      <c r="H201">
        <f>IF($AA201="","",INDEX('Per Line'!$J$2:$J$6001,$AA201)&amp;"")</f>
        <v/>
      </c>
      <c r="I201">
        <f>IF($AA201="","",INDEX('Per Line'!$K$2:$K$6001,$AA201)&amp;"")</f>
        <v/>
      </c>
      <c r="J201">
        <f>IF($AA201="","",INDEX('Per Line'!$L$2:$L$6001,$AA201))</f>
        <v/>
      </c>
      <c r="K201" s="7">
        <f>IF($AA201="","",J201*X201/100)</f>
        <v/>
      </c>
      <c r="L201" s="12" t="n"/>
      <c r="M201" s="11">
        <f>IF($AA201="","",INDEX('Per Line'!$N$2:$N$6001,$AA201))</f>
        <v/>
      </c>
      <c r="N201">
        <f>IF($AA201="","",Settings!$C$8)</f>
        <v/>
      </c>
      <c r="O201" s="7">
        <f>IF($AA201="","",SUMIFS('Per Line'!$T$2:$T$6001,'Per Line'!$C$2:$C$6001,$B201,'Per Line'!$AD$2:$AD$6001,1))</f>
        <v/>
      </c>
      <c r="P201" s="7">
        <f>IF($AA201="","",O201*N201)</f>
        <v/>
      </c>
      <c r="Q201">
        <f>IF($AA201="","",Settings!$C$7)</f>
        <v/>
      </c>
      <c r="R201" s="7">
        <f>IF($AA201="","",SUMIFS('Per Line'!$T$2:$T$6001,'Per Line'!$C$2:$C$6001,$B201,'Per Line'!$AC$2:$AC$6001,0,'Per Line'!$AD$2:$AD$6001,0))</f>
        <v/>
      </c>
      <c r="S201" s="7">
        <f>IF($AA201="","",R201*Q201)</f>
        <v/>
      </c>
      <c r="T201">
        <f>IF($AA201="","",Settings!$C$6)</f>
        <v/>
      </c>
      <c r="U201" s="7">
        <f>IF($AA201="","",SUMIFS('Per Line'!$T$2:$T$6001,'Per Line'!$C$2:$C$6001,$B201,'Per Line'!$AC$2:$AC$6001,1,'Per Line'!$AD$2:$AD$6001,0))</f>
        <v/>
      </c>
      <c r="V201" s="7">
        <f>IF($AA201="","",U201*T201)</f>
        <v/>
      </c>
      <c r="W201" s="7">
        <f>IF($AA201="","",V201+S201+P201)</f>
        <v/>
      </c>
      <c r="X201" s="7">
        <f>IF($AA201="","",Y201-W201)</f>
        <v/>
      </c>
      <c r="Y201" s="7">
        <f>IF($AA201="","",R201+U201+O201)</f>
        <v/>
      </c>
      <c r="Z201" s="7">
        <f>IF($AA201="","",Y201-W201-K201)</f>
        <v/>
      </c>
      <c r="AA201" s="13">
        <f>IF(ROWS($AA$2:$AA201)&lt;=MAX('Per Line'!$AB$2:$AB$6001),MATCH(ROWS($AA$2:$AA201),'Per Line'!$AB$2:$AB$6001,0),"")</f>
        <v/>
      </c>
    </row>
    <row r="202">
      <c r="A202" s="12" t="n"/>
      <c r="B202">
        <f>IF($AA202="","",INDEX('Per Line'!$C$2:$C$6001,$AA202)&amp;"")</f>
        <v/>
      </c>
      <c r="C202">
        <f>IF($AA202="","",INDEX('Per Line'!$B$2:$B$6001,$AA202)&amp;"")</f>
        <v/>
      </c>
      <c r="D202">
        <f>IF($AA202="","",INDEX('Per Line'!$A$2:$A$6001,$AA202)&amp;"")</f>
        <v/>
      </c>
      <c r="E202">
        <f>IF($AA202="","",INDEX('Per Line'!$F$2:$F$6001,$AA202)&amp;"")</f>
        <v/>
      </c>
      <c r="F202">
        <f>IF($AA202="","",INDEX('Per Line'!$G$2:$G$6001,$AA202)&amp;"")</f>
        <v/>
      </c>
      <c r="G202">
        <f>IF($AA202="","",INDEX('Per Line'!$I$2:$I$6001,$AA202)&amp;"")</f>
        <v/>
      </c>
      <c r="H202">
        <f>IF($AA202="","",INDEX('Per Line'!$J$2:$J$6001,$AA202)&amp;"")</f>
        <v/>
      </c>
      <c r="I202">
        <f>IF($AA202="","",INDEX('Per Line'!$K$2:$K$6001,$AA202)&amp;"")</f>
        <v/>
      </c>
      <c r="J202">
        <f>IF($AA202="","",INDEX('Per Line'!$L$2:$L$6001,$AA202))</f>
        <v/>
      </c>
      <c r="K202" s="7">
        <f>IF($AA202="","",J202*X202/100)</f>
        <v/>
      </c>
      <c r="L202" s="12" t="n"/>
      <c r="M202" s="11">
        <f>IF($AA202="","",INDEX('Per Line'!$N$2:$N$6001,$AA202))</f>
        <v/>
      </c>
      <c r="N202">
        <f>IF($AA202="","",Settings!$C$8)</f>
        <v/>
      </c>
      <c r="O202" s="7">
        <f>IF($AA202="","",SUMIFS('Per Line'!$T$2:$T$6001,'Per Line'!$C$2:$C$6001,$B202,'Per Line'!$AD$2:$AD$6001,1))</f>
        <v/>
      </c>
      <c r="P202" s="7">
        <f>IF($AA202="","",O202*N202)</f>
        <v/>
      </c>
      <c r="Q202">
        <f>IF($AA202="","",Settings!$C$7)</f>
        <v/>
      </c>
      <c r="R202" s="7">
        <f>IF($AA202="","",SUMIFS('Per Line'!$T$2:$T$6001,'Per Line'!$C$2:$C$6001,$B202,'Per Line'!$AC$2:$AC$6001,0,'Per Line'!$AD$2:$AD$6001,0))</f>
        <v/>
      </c>
      <c r="S202" s="7">
        <f>IF($AA202="","",R202*Q202)</f>
        <v/>
      </c>
      <c r="T202">
        <f>IF($AA202="","",Settings!$C$6)</f>
        <v/>
      </c>
      <c r="U202" s="7">
        <f>IF($AA202="","",SUMIFS('Per Line'!$T$2:$T$6001,'Per Line'!$C$2:$C$6001,$B202,'Per Line'!$AC$2:$AC$6001,1,'Per Line'!$AD$2:$AD$6001,0))</f>
        <v/>
      </c>
      <c r="V202" s="7">
        <f>IF($AA202="","",U202*T202)</f>
        <v/>
      </c>
      <c r="W202" s="7">
        <f>IF($AA202="","",V202+S202+P202)</f>
        <v/>
      </c>
      <c r="X202" s="7">
        <f>IF($AA202="","",Y202-W202)</f>
        <v/>
      </c>
      <c r="Y202" s="7">
        <f>IF($AA202="","",R202+U202+O202)</f>
        <v/>
      </c>
      <c r="Z202" s="7">
        <f>IF($AA202="","",Y202-W202-K202)</f>
        <v/>
      </c>
      <c r="AA202" s="13">
        <f>IF(ROWS($AA$2:$AA202)&lt;=MAX('Per Line'!$AB$2:$AB$6001),MATCH(ROWS($AA$2:$AA202),'Per Line'!$AB$2:$AB$6001,0),"")</f>
        <v/>
      </c>
    </row>
    <row r="203">
      <c r="A203" s="12" t="n"/>
      <c r="B203">
        <f>IF($AA203="","",INDEX('Per Line'!$C$2:$C$6001,$AA203)&amp;"")</f>
        <v/>
      </c>
      <c r="C203">
        <f>IF($AA203="","",INDEX('Per Line'!$B$2:$B$6001,$AA203)&amp;"")</f>
        <v/>
      </c>
      <c r="D203">
        <f>IF($AA203="","",INDEX('Per Line'!$A$2:$A$6001,$AA203)&amp;"")</f>
        <v/>
      </c>
      <c r="E203">
        <f>IF($AA203="","",INDEX('Per Line'!$F$2:$F$6001,$AA203)&amp;"")</f>
        <v/>
      </c>
      <c r="F203">
        <f>IF($AA203="","",INDEX('Per Line'!$G$2:$G$6001,$AA203)&amp;"")</f>
        <v/>
      </c>
      <c r="G203">
        <f>IF($AA203="","",INDEX('Per Line'!$I$2:$I$6001,$AA203)&amp;"")</f>
        <v/>
      </c>
      <c r="H203">
        <f>IF($AA203="","",INDEX('Per Line'!$J$2:$J$6001,$AA203)&amp;"")</f>
        <v/>
      </c>
      <c r="I203">
        <f>IF($AA203="","",INDEX('Per Line'!$K$2:$K$6001,$AA203)&amp;"")</f>
        <v/>
      </c>
      <c r="J203">
        <f>IF($AA203="","",INDEX('Per Line'!$L$2:$L$6001,$AA203))</f>
        <v/>
      </c>
      <c r="K203" s="7">
        <f>IF($AA203="","",J203*X203/100)</f>
        <v/>
      </c>
      <c r="L203" s="12" t="n"/>
      <c r="M203" s="11">
        <f>IF($AA203="","",INDEX('Per Line'!$N$2:$N$6001,$AA203))</f>
        <v/>
      </c>
      <c r="N203">
        <f>IF($AA203="","",Settings!$C$8)</f>
        <v/>
      </c>
      <c r="O203" s="7">
        <f>IF($AA203="","",SUMIFS('Per Line'!$T$2:$T$6001,'Per Line'!$C$2:$C$6001,$B203,'Per Line'!$AD$2:$AD$6001,1))</f>
        <v/>
      </c>
      <c r="P203" s="7">
        <f>IF($AA203="","",O203*N203)</f>
        <v/>
      </c>
      <c r="Q203">
        <f>IF($AA203="","",Settings!$C$7)</f>
        <v/>
      </c>
      <c r="R203" s="7">
        <f>IF($AA203="","",SUMIFS('Per Line'!$T$2:$T$6001,'Per Line'!$C$2:$C$6001,$B203,'Per Line'!$AC$2:$AC$6001,0,'Per Line'!$AD$2:$AD$6001,0))</f>
        <v/>
      </c>
      <c r="S203" s="7">
        <f>IF($AA203="","",R203*Q203)</f>
        <v/>
      </c>
      <c r="T203">
        <f>IF($AA203="","",Settings!$C$6)</f>
        <v/>
      </c>
      <c r="U203" s="7">
        <f>IF($AA203="","",SUMIFS('Per Line'!$T$2:$T$6001,'Per Line'!$C$2:$C$6001,$B203,'Per Line'!$AC$2:$AC$6001,1,'Per Line'!$AD$2:$AD$6001,0))</f>
        <v/>
      </c>
      <c r="V203" s="7">
        <f>IF($AA203="","",U203*T203)</f>
        <v/>
      </c>
      <c r="W203" s="7">
        <f>IF($AA203="","",V203+S203+P203)</f>
        <v/>
      </c>
      <c r="X203" s="7">
        <f>IF($AA203="","",Y203-W203)</f>
        <v/>
      </c>
      <c r="Y203" s="7">
        <f>IF($AA203="","",R203+U203+O203)</f>
        <v/>
      </c>
      <c r="Z203" s="7">
        <f>IF($AA203="","",Y203-W203-K203)</f>
        <v/>
      </c>
      <c r="AA203" s="13">
        <f>IF(ROWS($AA$2:$AA203)&lt;=MAX('Per Line'!$AB$2:$AB$6001),MATCH(ROWS($AA$2:$AA203),'Per Line'!$AB$2:$AB$6001,0),"")</f>
        <v/>
      </c>
    </row>
    <row r="204">
      <c r="A204" s="12" t="n"/>
      <c r="B204">
        <f>IF($AA204="","",INDEX('Per Line'!$C$2:$C$6001,$AA204)&amp;"")</f>
        <v/>
      </c>
      <c r="C204">
        <f>IF($AA204="","",INDEX('Per Line'!$B$2:$B$6001,$AA204)&amp;"")</f>
        <v/>
      </c>
      <c r="D204">
        <f>IF($AA204="","",INDEX('Per Line'!$A$2:$A$6001,$AA204)&amp;"")</f>
        <v/>
      </c>
      <c r="E204">
        <f>IF($AA204="","",INDEX('Per Line'!$F$2:$F$6001,$AA204)&amp;"")</f>
        <v/>
      </c>
      <c r="F204">
        <f>IF($AA204="","",INDEX('Per Line'!$G$2:$G$6001,$AA204)&amp;"")</f>
        <v/>
      </c>
      <c r="G204">
        <f>IF($AA204="","",INDEX('Per Line'!$I$2:$I$6001,$AA204)&amp;"")</f>
        <v/>
      </c>
      <c r="H204">
        <f>IF($AA204="","",INDEX('Per Line'!$J$2:$J$6001,$AA204)&amp;"")</f>
        <v/>
      </c>
      <c r="I204">
        <f>IF($AA204="","",INDEX('Per Line'!$K$2:$K$6001,$AA204)&amp;"")</f>
        <v/>
      </c>
      <c r="J204">
        <f>IF($AA204="","",INDEX('Per Line'!$L$2:$L$6001,$AA204))</f>
        <v/>
      </c>
      <c r="K204" s="7">
        <f>IF($AA204="","",J204*X204/100)</f>
        <v/>
      </c>
      <c r="L204" s="12" t="n"/>
      <c r="M204" s="11">
        <f>IF($AA204="","",INDEX('Per Line'!$N$2:$N$6001,$AA204))</f>
        <v/>
      </c>
      <c r="N204">
        <f>IF($AA204="","",Settings!$C$8)</f>
        <v/>
      </c>
      <c r="O204" s="7">
        <f>IF($AA204="","",SUMIFS('Per Line'!$T$2:$T$6001,'Per Line'!$C$2:$C$6001,$B204,'Per Line'!$AD$2:$AD$6001,1))</f>
        <v/>
      </c>
      <c r="P204" s="7">
        <f>IF($AA204="","",O204*N204)</f>
        <v/>
      </c>
      <c r="Q204">
        <f>IF($AA204="","",Settings!$C$7)</f>
        <v/>
      </c>
      <c r="R204" s="7">
        <f>IF($AA204="","",SUMIFS('Per Line'!$T$2:$T$6001,'Per Line'!$C$2:$C$6001,$B204,'Per Line'!$AC$2:$AC$6001,0,'Per Line'!$AD$2:$AD$6001,0))</f>
        <v/>
      </c>
      <c r="S204" s="7">
        <f>IF($AA204="","",R204*Q204)</f>
        <v/>
      </c>
      <c r="T204">
        <f>IF($AA204="","",Settings!$C$6)</f>
        <v/>
      </c>
      <c r="U204" s="7">
        <f>IF($AA204="","",SUMIFS('Per Line'!$T$2:$T$6001,'Per Line'!$C$2:$C$6001,$B204,'Per Line'!$AC$2:$AC$6001,1,'Per Line'!$AD$2:$AD$6001,0))</f>
        <v/>
      </c>
      <c r="V204" s="7">
        <f>IF($AA204="","",U204*T204)</f>
        <v/>
      </c>
      <c r="W204" s="7">
        <f>IF($AA204="","",V204+S204+P204)</f>
        <v/>
      </c>
      <c r="X204" s="7">
        <f>IF($AA204="","",Y204-W204)</f>
        <v/>
      </c>
      <c r="Y204" s="7">
        <f>IF($AA204="","",R204+U204+O204)</f>
        <v/>
      </c>
      <c r="Z204" s="7">
        <f>IF($AA204="","",Y204-W204-K204)</f>
        <v/>
      </c>
      <c r="AA204" s="13">
        <f>IF(ROWS($AA$2:$AA204)&lt;=MAX('Per Line'!$AB$2:$AB$6001),MATCH(ROWS($AA$2:$AA204),'Per Line'!$AB$2:$AB$6001,0),"")</f>
        <v/>
      </c>
    </row>
    <row r="205">
      <c r="A205" s="12" t="n"/>
      <c r="B205">
        <f>IF($AA205="","",INDEX('Per Line'!$C$2:$C$6001,$AA205)&amp;"")</f>
        <v/>
      </c>
      <c r="C205">
        <f>IF($AA205="","",INDEX('Per Line'!$B$2:$B$6001,$AA205)&amp;"")</f>
        <v/>
      </c>
      <c r="D205">
        <f>IF($AA205="","",INDEX('Per Line'!$A$2:$A$6001,$AA205)&amp;"")</f>
        <v/>
      </c>
      <c r="E205">
        <f>IF($AA205="","",INDEX('Per Line'!$F$2:$F$6001,$AA205)&amp;"")</f>
        <v/>
      </c>
      <c r="F205">
        <f>IF($AA205="","",INDEX('Per Line'!$G$2:$G$6001,$AA205)&amp;"")</f>
        <v/>
      </c>
      <c r="G205">
        <f>IF($AA205="","",INDEX('Per Line'!$I$2:$I$6001,$AA205)&amp;"")</f>
        <v/>
      </c>
      <c r="H205">
        <f>IF($AA205="","",INDEX('Per Line'!$J$2:$J$6001,$AA205)&amp;"")</f>
        <v/>
      </c>
      <c r="I205">
        <f>IF($AA205="","",INDEX('Per Line'!$K$2:$K$6001,$AA205)&amp;"")</f>
        <v/>
      </c>
      <c r="J205">
        <f>IF($AA205="","",INDEX('Per Line'!$L$2:$L$6001,$AA205))</f>
        <v/>
      </c>
      <c r="K205" s="7">
        <f>IF($AA205="","",J205*X205/100)</f>
        <v/>
      </c>
      <c r="L205" s="12" t="n"/>
      <c r="M205" s="11">
        <f>IF($AA205="","",INDEX('Per Line'!$N$2:$N$6001,$AA205))</f>
        <v/>
      </c>
      <c r="N205">
        <f>IF($AA205="","",Settings!$C$8)</f>
        <v/>
      </c>
      <c r="O205" s="7">
        <f>IF($AA205="","",SUMIFS('Per Line'!$T$2:$T$6001,'Per Line'!$C$2:$C$6001,$B205,'Per Line'!$AD$2:$AD$6001,1))</f>
        <v/>
      </c>
      <c r="P205" s="7">
        <f>IF($AA205="","",O205*N205)</f>
        <v/>
      </c>
      <c r="Q205">
        <f>IF($AA205="","",Settings!$C$7)</f>
        <v/>
      </c>
      <c r="R205" s="7">
        <f>IF($AA205="","",SUMIFS('Per Line'!$T$2:$T$6001,'Per Line'!$C$2:$C$6001,$B205,'Per Line'!$AC$2:$AC$6001,0,'Per Line'!$AD$2:$AD$6001,0))</f>
        <v/>
      </c>
      <c r="S205" s="7">
        <f>IF($AA205="","",R205*Q205)</f>
        <v/>
      </c>
      <c r="T205">
        <f>IF($AA205="","",Settings!$C$6)</f>
        <v/>
      </c>
      <c r="U205" s="7">
        <f>IF($AA205="","",SUMIFS('Per Line'!$T$2:$T$6001,'Per Line'!$C$2:$C$6001,$B205,'Per Line'!$AC$2:$AC$6001,1,'Per Line'!$AD$2:$AD$6001,0))</f>
        <v/>
      </c>
      <c r="V205" s="7">
        <f>IF($AA205="","",U205*T205)</f>
        <v/>
      </c>
      <c r="W205" s="7">
        <f>IF($AA205="","",V205+S205+P205)</f>
        <v/>
      </c>
      <c r="X205" s="7">
        <f>IF($AA205="","",Y205-W205)</f>
        <v/>
      </c>
      <c r="Y205" s="7">
        <f>IF($AA205="","",R205+U205+O205)</f>
        <v/>
      </c>
      <c r="Z205" s="7">
        <f>IF($AA205="","",Y205-W205-K205)</f>
        <v/>
      </c>
      <c r="AA205" s="13">
        <f>IF(ROWS($AA$2:$AA205)&lt;=MAX('Per Line'!$AB$2:$AB$6001),MATCH(ROWS($AA$2:$AA205),'Per Line'!$AB$2:$AB$6001,0),"")</f>
        <v/>
      </c>
    </row>
    <row r="206">
      <c r="A206" s="12" t="n"/>
      <c r="B206">
        <f>IF($AA206="","",INDEX('Per Line'!$C$2:$C$6001,$AA206)&amp;"")</f>
        <v/>
      </c>
      <c r="C206">
        <f>IF($AA206="","",INDEX('Per Line'!$B$2:$B$6001,$AA206)&amp;"")</f>
        <v/>
      </c>
      <c r="D206">
        <f>IF($AA206="","",INDEX('Per Line'!$A$2:$A$6001,$AA206)&amp;"")</f>
        <v/>
      </c>
      <c r="E206">
        <f>IF($AA206="","",INDEX('Per Line'!$F$2:$F$6001,$AA206)&amp;"")</f>
        <v/>
      </c>
      <c r="F206">
        <f>IF($AA206="","",INDEX('Per Line'!$G$2:$G$6001,$AA206)&amp;"")</f>
        <v/>
      </c>
      <c r="G206">
        <f>IF($AA206="","",INDEX('Per Line'!$I$2:$I$6001,$AA206)&amp;"")</f>
        <v/>
      </c>
      <c r="H206">
        <f>IF($AA206="","",INDEX('Per Line'!$J$2:$J$6001,$AA206)&amp;"")</f>
        <v/>
      </c>
      <c r="I206">
        <f>IF($AA206="","",INDEX('Per Line'!$K$2:$K$6001,$AA206)&amp;"")</f>
        <v/>
      </c>
      <c r="J206">
        <f>IF($AA206="","",INDEX('Per Line'!$L$2:$L$6001,$AA206))</f>
        <v/>
      </c>
      <c r="K206" s="7">
        <f>IF($AA206="","",J206*X206/100)</f>
        <v/>
      </c>
      <c r="L206" s="12" t="n"/>
      <c r="M206" s="11">
        <f>IF($AA206="","",INDEX('Per Line'!$N$2:$N$6001,$AA206))</f>
        <v/>
      </c>
      <c r="N206">
        <f>IF($AA206="","",Settings!$C$8)</f>
        <v/>
      </c>
      <c r="O206" s="7">
        <f>IF($AA206="","",SUMIFS('Per Line'!$T$2:$T$6001,'Per Line'!$C$2:$C$6001,$B206,'Per Line'!$AD$2:$AD$6001,1))</f>
        <v/>
      </c>
      <c r="P206" s="7">
        <f>IF($AA206="","",O206*N206)</f>
        <v/>
      </c>
      <c r="Q206">
        <f>IF($AA206="","",Settings!$C$7)</f>
        <v/>
      </c>
      <c r="R206" s="7">
        <f>IF($AA206="","",SUMIFS('Per Line'!$T$2:$T$6001,'Per Line'!$C$2:$C$6001,$B206,'Per Line'!$AC$2:$AC$6001,0,'Per Line'!$AD$2:$AD$6001,0))</f>
        <v/>
      </c>
      <c r="S206" s="7">
        <f>IF($AA206="","",R206*Q206)</f>
        <v/>
      </c>
      <c r="T206">
        <f>IF($AA206="","",Settings!$C$6)</f>
        <v/>
      </c>
      <c r="U206" s="7">
        <f>IF($AA206="","",SUMIFS('Per Line'!$T$2:$T$6001,'Per Line'!$C$2:$C$6001,$B206,'Per Line'!$AC$2:$AC$6001,1,'Per Line'!$AD$2:$AD$6001,0))</f>
        <v/>
      </c>
      <c r="V206" s="7">
        <f>IF($AA206="","",U206*T206)</f>
        <v/>
      </c>
      <c r="W206" s="7">
        <f>IF($AA206="","",V206+S206+P206)</f>
        <v/>
      </c>
      <c r="X206" s="7">
        <f>IF($AA206="","",Y206-W206)</f>
        <v/>
      </c>
      <c r="Y206" s="7">
        <f>IF($AA206="","",R206+U206+O206)</f>
        <v/>
      </c>
      <c r="Z206" s="7">
        <f>IF($AA206="","",Y206-W206-K206)</f>
        <v/>
      </c>
      <c r="AA206" s="13">
        <f>IF(ROWS($AA$2:$AA206)&lt;=MAX('Per Line'!$AB$2:$AB$6001),MATCH(ROWS($AA$2:$AA206),'Per Line'!$AB$2:$AB$6001,0),"")</f>
        <v/>
      </c>
    </row>
    <row r="207">
      <c r="A207" s="12" t="n"/>
      <c r="B207">
        <f>IF($AA207="","",INDEX('Per Line'!$C$2:$C$6001,$AA207)&amp;"")</f>
        <v/>
      </c>
      <c r="C207">
        <f>IF($AA207="","",INDEX('Per Line'!$B$2:$B$6001,$AA207)&amp;"")</f>
        <v/>
      </c>
      <c r="D207">
        <f>IF($AA207="","",INDEX('Per Line'!$A$2:$A$6001,$AA207)&amp;"")</f>
        <v/>
      </c>
      <c r="E207">
        <f>IF($AA207="","",INDEX('Per Line'!$F$2:$F$6001,$AA207)&amp;"")</f>
        <v/>
      </c>
      <c r="F207">
        <f>IF($AA207="","",INDEX('Per Line'!$G$2:$G$6001,$AA207)&amp;"")</f>
        <v/>
      </c>
      <c r="G207">
        <f>IF($AA207="","",INDEX('Per Line'!$I$2:$I$6001,$AA207)&amp;"")</f>
        <v/>
      </c>
      <c r="H207">
        <f>IF($AA207="","",INDEX('Per Line'!$J$2:$J$6001,$AA207)&amp;"")</f>
        <v/>
      </c>
      <c r="I207">
        <f>IF($AA207="","",INDEX('Per Line'!$K$2:$K$6001,$AA207)&amp;"")</f>
        <v/>
      </c>
      <c r="J207">
        <f>IF($AA207="","",INDEX('Per Line'!$L$2:$L$6001,$AA207))</f>
        <v/>
      </c>
      <c r="K207" s="7">
        <f>IF($AA207="","",J207*X207/100)</f>
        <v/>
      </c>
      <c r="L207" s="12" t="n"/>
      <c r="M207" s="11">
        <f>IF($AA207="","",INDEX('Per Line'!$N$2:$N$6001,$AA207))</f>
        <v/>
      </c>
      <c r="N207">
        <f>IF($AA207="","",Settings!$C$8)</f>
        <v/>
      </c>
      <c r="O207" s="7">
        <f>IF($AA207="","",SUMIFS('Per Line'!$T$2:$T$6001,'Per Line'!$C$2:$C$6001,$B207,'Per Line'!$AD$2:$AD$6001,1))</f>
        <v/>
      </c>
      <c r="P207" s="7">
        <f>IF($AA207="","",O207*N207)</f>
        <v/>
      </c>
      <c r="Q207">
        <f>IF($AA207="","",Settings!$C$7)</f>
        <v/>
      </c>
      <c r="R207" s="7">
        <f>IF($AA207="","",SUMIFS('Per Line'!$T$2:$T$6001,'Per Line'!$C$2:$C$6001,$B207,'Per Line'!$AC$2:$AC$6001,0,'Per Line'!$AD$2:$AD$6001,0))</f>
        <v/>
      </c>
      <c r="S207" s="7">
        <f>IF($AA207="","",R207*Q207)</f>
        <v/>
      </c>
      <c r="T207">
        <f>IF($AA207="","",Settings!$C$6)</f>
        <v/>
      </c>
      <c r="U207" s="7">
        <f>IF($AA207="","",SUMIFS('Per Line'!$T$2:$T$6001,'Per Line'!$C$2:$C$6001,$B207,'Per Line'!$AC$2:$AC$6001,1,'Per Line'!$AD$2:$AD$6001,0))</f>
        <v/>
      </c>
      <c r="V207" s="7">
        <f>IF($AA207="","",U207*T207)</f>
        <v/>
      </c>
      <c r="W207" s="7">
        <f>IF($AA207="","",V207+S207+P207)</f>
        <v/>
      </c>
      <c r="X207" s="7">
        <f>IF($AA207="","",Y207-W207)</f>
        <v/>
      </c>
      <c r="Y207" s="7">
        <f>IF($AA207="","",R207+U207+O207)</f>
        <v/>
      </c>
      <c r="Z207" s="7">
        <f>IF($AA207="","",Y207-W207-K207)</f>
        <v/>
      </c>
      <c r="AA207" s="13">
        <f>IF(ROWS($AA$2:$AA207)&lt;=MAX('Per Line'!$AB$2:$AB$6001),MATCH(ROWS($AA$2:$AA207),'Per Line'!$AB$2:$AB$6001,0),"")</f>
        <v/>
      </c>
    </row>
    <row r="208">
      <c r="A208" s="12" t="n"/>
      <c r="B208">
        <f>IF($AA208="","",INDEX('Per Line'!$C$2:$C$6001,$AA208)&amp;"")</f>
        <v/>
      </c>
      <c r="C208">
        <f>IF($AA208="","",INDEX('Per Line'!$B$2:$B$6001,$AA208)&amp;"")</f>
        <v/>
      </c>
      <c r="D208">
        <f>IF($AA208="","",INDEX('Per Line'!$A$2:$A$6001,$AA208)&amp;"")</f>
        <v/>
      </c>
      <c r="E208">
        <f>IF($AA208="","",INDEX('Per Line'!$F$2:$F$6001,$AA208)&amp;"")</f>
        <v/>
      </c>
      <c r="F208">
        <f>IF($AA208="","",INDEX('Per Line'!$G$2:$G$6001,$AA208)&amp;"")</f>
        <v/>
      </c>
      <c r="G208">
        <f>IF($AA208="","",INDEX('Per Line'!$I$2:$I$6001,$AA208)&amp;"")</f>
        <v/>
      </c>
      <c r="H208">
        <f>IF($AA208="","",INDEX('Per Line'!$J$2:$J$6001,$AA208)&amp;"")</f>
        <v/>
      </c>
      <c r="I208">
        <f>IF($AA208="","",INDEX('Per Line'!$K$2:$K$6001,$AA208)&amp;"")</f>
        <v/>
      </c>
      <c r="J208">
        <f>IF($AA208="","",INDEX('Per Line'!$L$2:$L$6001,$AA208))</f>
        <v/>
      </c>
      <c r="K208" s="7">
        <f>IF($AA208="","",J208*X208/100)</f>
        <v/>
      </c>
      <c r="L208" s="12" t="n"/>
      <c r="M208" s="11">
        <f>IF($AA208="","",INDEX('Per Line'!$N$2:$N$6001,$AA208))</f>
        <v/>
      </c>
      <c r="N208">
        <f>IF($AA208="","",Settings!$C$8)</f>
        <v/>
      </c>
      <c r="O208" s="7">
        <f>IF($AA208="","",SUMIFS('Per Line'!$T$2:$T$6001,'Per Line'!$C$2:$C$6001,$B208,'Per Line'!$AD$2:$AD$6001,1))</f>
        <v/>
      </c>
      <c r="P208" s="7">
        <f>IF($AA208="","",O208*N208)</f>
        <v/>
      </c>
      <c r="Q208">
        <f>IF($AA208="","",Settings!$C$7)</f>
        <v/>
      </c>
      <c r="R208" s="7">
        <f>IF($AA208="","",SUMIFS('Per Line'!$T$2:$T$6001,'Per Line'!$C$2:$C$6001,$B208,'Per Line'!$AC$2:$AC$6001,0,'Per Line'!$AD$2:$AD$6001,0))</f>
        <v/>
      </c>
      <c r="S208" s="7">
        <f>IF($AA208="","",R208*Q208)</f>
        <v/>
      </c>
      <c r="T208">
        <f>IF($AA208="","",Settings!$C$6)</f>
        <v/>
      </c>
      <c r="U208" s="7">
        <f>IF($AA208="","",SUMIFS('Per Line'!$T$2:$T$6001,'Per Line'!$C$2:$C$6001,$B208,'Per Line'!$AC$2:$AC$6001,1,'Per Line'!$AD$2:$AD$6001,0))</f>
        <v/>
      </c>
      <c r="V208" s="7">
        <f>IF($AA208="","",U208*T208)</f>
        <v/>
      </c>
      <c r="W208" s="7">
        <f>IF($AA208="","",V208+S208+P208)</f>
        <v/>
      </c>
      <c r="X208" s="7">
        <f>IF($AA208="","",Y208-W208)</f>
        <v/>
      </c>
      <c r="Y208" s="7">
        <f>IF($AA208="","",R208+U208+O208)</f>
        <v/>
      </c>
      <c r="Z208" s="7">
        <f>IF($AA208="","",Y208-W208-K208)</f>
        <v/>
      </c>
      <c r="AA208" s="13">
        <f>IF(ROWS($AA$2:$AA208)&lt;=MAX('Per Line'!$AB$2:$AB$6001),MATCH(ROWS($AA$2:$AA208),'Per Line'!$AB$2:$AB$6001,0),"")</f>
        <v/>
      </c>
    </row>
    <row r="209">
      <c r="A209" s="12" t="n"/>
      <c r="B209">
        <f>IF($AA209="","",INDEX('Per Line'!$C$2:$C$6001,$AA209)&amp;"")</f>
        <v/>
      </c>
      <c r="C209">
        <f>IF($AA209="","",INDEX('Per Line'!$B$2:$B$6001,$AA209)&amp;"")</f>
        <v/>
      </c>
      <c r="D209">
        <f>IF($AA209="","",INDEX('Per Line'!$A$2:$A$6001,$AA209)&amp;"")</f>
        <v/>
      </c>
      <c r="E209">
        <f>IF($AA209="","",INDEX('Per Line'!$F$2:$F$6001,$AA209)&amp;"")</f>
        <v/>
      </c>
      <c r="F209">
        <f>IF($AA209="","",INDEX('Per Line'!$G$2:$G$6001,$AA209)&amp;"")</f>
        <v/>
      </c>
      <c r="G209">
        <f>IF($AA209="","",INDEX('Per Line'!$I$2:$I$6001,$AA209)&amp;"")</f>
        <v/>
      </c>
      <c r="H209">
        <f>IF($AA209="","",INDEX('Per Line'!$J$2:$J$6001,$AA209)&amp;"")</f>
        <v/>
      </c>
      <c r="I209">
        <f>IF($AA209="","",INDEX('Per Line'!$K$2:$K$6001,$AA209)&amp;"")</f>
        <v/>
      </c>
      <c r="J209">
        <f>IF($AA209="","",INDEX('Per Line'!$L$2:$L$6001,$AA209))</f>
        <v/>
      </c>
      <c r="K209" s="7">
        <f>IF($AA209="","",J209*X209/100)</f>
        <v/>
      </c>
      <c r="L209" s="12" t="n"/>
      <c r="M209" s="11">
        <f>IF($AA209="","",INDEX('Per Line'!$N$2:$N$6001,$AA209))</f>
        <v/>
      </c>
      <c r="N209">
        <f>IF($AA209="","",Settings!$C$8)</f>
        <v/>
      </c>
      <c r="O209" s="7">
        <f>IF($AA209="","",SUMIFS('Per Line'!$T$2:$T$6001,'Per Line'!$C$2:$C$6001,$B209,'Per Line'!$AD$2:$AD$6001,1))</f>
        <v/>
      </c>
      <c r="P209" s="7">
        <f>IF($AA209="","",O209*N209)</f>
        <v/>
      </c>
      <c r="Q209">
        <f>IF($AA209="","",Settings!$C$7)</f>
        <v/>
      </c>
      <c r="R209" s="7">
        <f>IF($AA209="","",SUMIFS('Per Line'!$T$2:$T$6001,'Per Line'!$C$2:$C$6001,$B209,'Per Line'!$AC$2:$AC$6001,0,'Per Line'!$AD$2:$AD$6001,0))</f>
        <v/>
      </c>
      <c r="S209" s="7">
        <f>IF($AA209="","",R209*Q209)</f>
        <v/>
      </c>
      <c r="T209">
        <f>IF($AA209="","",Settings!$C$6)</f>
        <v/>
      </c>
      <c r="U209" s="7">
        <f>IF($AA209="","",SUMIFS('Per Line'!$T$2:$T$6001,'Per Line'!$C$2:$C$6001,$B209,'Per Line'!$AC$2:$AC$6001,1,'Per Line'!$AD$2:$AD$6001,0))</f>
        <v/>
      </c>
      <c r="V209" s="7">
        <f>IF($AA209="","",U209*T209)</f>
        <v/>
      </c>
      <c r="W209" s="7">
        <f>IF($AA209="","",V209+S209+P209)</f>
        <v/>
      </c>
      <c r="X209" s="7">
        <f>IF($AA209="","",Y209-W209)</f>
        <v/>
      </c>
      <c r="Y209" s="7">
        <f>IF($AA209="","",R209+U209+O209)</f>
        <v/>
      </c>
      <c r="Z209" s="7">
        <f>IF($AA209="","",Y209-W209-K209)</f>
        <v/>
      </c>
      <c r="AA209" s="13">
        <f>IF(ROWS($AA$2:$AA209)&lt;=MAX('Per Line'!$AB$2:$AB$6001),MATCH(ROWS($AA$2:$AA209),'Per Line'!$AB$2:$AB$6001,0),"")</f>
        <v/>
      </c>
    </row>
    <row r="210">
      <c r="A210" s="12" t="n"/>
      <c r="B210">
        <f>IF($AA210="","",INDEX('Per Line'!$C$2:$C$6001,$AA210)&amp;"")</f>
        <v/>
      </c>
      <c r="C210">
        <f>IF($AA210="","",INDEX('Per Line'!$B$2:$B$6001,$AA210)&amp;"")</f>
        <v/>
      </c>
      <c r="D210">
        <f>IF($AA210="","",INDEX('Per Line'!$A$2:$A$6001,$AA210)&amp;"")</f>
        <v/>
      </c>
      <c r="E210">
        <f>IF($AA210="","",INDEX('Per Line'!$F$2:$F$6001,$AA210)&amp;"")</f>
        <v/>
      </c>
      <c r="F210">
        <f>IF($AA210="","",INDEX('Per Line'!$G$2:$G$6001,$AA210)&amp;"")</f>
        <v/>
      </c>
      <c r="G210">
        <f>IF($AA210="","",INDEX('Per Line'!$I$2:$I$6001,$AA210)&amp;"")</f>
        <v/>
      </c>
      <c r="H210">
        <f>IF($AA210="","",INDEX('Per Line'!$J$2:$J$6001,$AA210)&amp;"")</f>
        <v/>
      </c>
      <c r="I210">
        <f>IF($AA210="","",INDEX('Per Line'!$K$2:$K$6001,$AA210)&amp;"")</f>
        <v/>
      </c>
      <c r="J210">
        <f>IF($AA210="","",INDEX('Per Line'!$L$2:$L$6001,$AA210))</f>
        <v/>
      </c>
      <c r="K210" s="7">
        <f>IF($AA210="","",J210*X210/100)</f>
        <v/>
      </c>
      <c r="L210" s="12" t="n"/>
      <c r="M210" s="11">
        <f>IF($AA210="","",INDEX('Per Line'!$N$2:$N$6001,$AA210))</f>
        <v/>
      </c>
      <c r="N210">
        <f>IF($AA210="","",Settings!$C$8)</f>
        <v/>
      </c>
      <c r="O210" s="7">
        <f>IF($AA210="","",SUMIFS('Per Line'!$T$2:$T$6001,'Per Line'!$C$2:$C$6001,$B210,'Per Line'!$AD$2:$AD$6001,1))</f>
        <v/>
      </c>
      <c r="P210" s="7">
        <f>IF($AA210="","",O210*N210)</f>
        <v/>
      </c>
      <c r="Q210">
        <f>IF($AA210="","",Settings!$C$7)</f>
        <v/>
      </c>
      <c r="R210" s="7">
        <f>IF($AA210="","",SUMIFS('Per Line'!$T$2:$T$6001,'Per Line'!$C$2:$C$6001,$B210,'Per Line'!$AC$2:$AC$6001,0,'Per Line'!$AD$2:$AD$6001,0))</f>
        <v/>
      </c>
      <c r="S210" s="7">
        <f>IF($AA210="","",R210*Q210)</f>
        <v/>
      </c>
      <c r="T210">
        <f>IF($AA210="","",Settings!$C$6)</f>
        <v/>
      </c>
      <c r="U210" s="7">
        <f>IF($AA210="","",SUMIFS('Per Line'!$T$2:$T$6001,'Per Line'!$C$2:$C$6001,$B210,'Per Line'!$AC$2:$AC$6001,1,'Per Line'!$AD$2:$AD$6001,0))</f>
        <v/>
      </c>
      <c r="V210" s="7">
        <f>IF($AA210="","",U210*T210)</f>
        <v/>
      </c>
      <c r="W210" s="7">
        <f>IF($AA210="","",V210+S210+P210)</f>
        <v/>
      </c>
      <c r="X210" s="7">
        <f>IF($AA210="","",Y210-W210)</f>
        <v/>
      </c>
      <c r="Y210" s="7">
        <f>IF($AA210="","",R210+U210+O210)</f>
        <v/>
      </c>
      <c r="Z210" s="7">
        <f>IF($AA210="","",Y210-W210-K210)</f>
        <v/>
      </c>
      <c r="AA210" s="13">
        <f>IF(ROWS($AA$2:$AA210)&lt;=MAX('Per Line'!$AB$2:$AB$6001),MATCH(ROWS($AA$2:$AA210),'Per Line'!$AB$2:$AB$6001,0),"")</f>
        <v/>
      </c>
    </row>
    <row r="211">
      <c r="A211" s="12" t="n"/>
      <c r="B211">
        <f>IF($AA211="","",INDEX('Per Line'!$C$2:$C$6001,$AA211)&amp;"")</f>
        <v/>
      </c>
      <c r="C211">
        <f>IF($AA211="","",INDEX('Per Line'!$B$2:$B$6001,$AA211)&amp;"")</f>
        <v/>
      </c>
      <c r="D211">
        <f>IF($AA211="","",INDEX('Per Line'!$A$2:$A$6001,$AA211)&amp;"")</f>
        <v/>
      </c>
      <c r="E211">
        <f>IF($AA211="","",INDEX('Per Line'!$F$2:$F$6001,$AA211)&amp;"")</f>
        <v/>
      </c>
      <c r="F211">
        <f>IF($AA211="","",INDEX('Per Line'!$G$2:$G$6001,$AA211)&amp;"")</f>
        <v/>
      </c>
      <c r="G211">
        <f>IF($AA211="","",INDEX('Per Line'!$I$2:$I$6001,$AA211)&amp;"")</f>
        <v/>
      </c>
      <c r="H211">
        <f>IF($AA211="","",INDEX('Per Line'!$J$2:$J$6001,$AA211)&amp;"")</f>
        <v/>
      </c>
      <c r="I211">
        <f>IF($AA211="","",INDEX('Per Line'!$K$2:$K$6001,$AA211)&amp;"")</f>
        <v/>
      </c>
      <c r="J211">
        <f>IF($AA211="","",INDEX('Per Line'!$L$2:$L$6001,$AA211))</f>
        <v/>
      </c>
      <c r="K211" s="7">
        <f>IF($AA211="","",J211*X211/100)</f>
        <v/>
      </c>
      <c r="L211" s="12" t="n"/>
      <c r="M211" s="11">
        <f>IF($AA211="","",INDEX('Per Line'!$N$2:$N$6001,$AA211))</f>
        <v/>
      </c>
      <c r="N211">
        <f>IF($AA211="","",Settings!$C$8)</f>
        <v/>
      </c>
      <c r="O211" s="7">
        <f>IF($AA211="","",SUMIFS('Per Line'!$T$2:$T$6001,'Per Line'!$C$2:$C$6001,$B211,'Per Line'!$AD$2:$AD$6001,1))</f>
        <v/>
      </c>
      <c r="P211" s="7">
        <f>IF($AA211="","",O211*N211)</f>
        <v/>
      </c>
      <c r="Q211">
        <f>IF($AA211="","",Settings!$C$7)</f>
        <v/>
      </c>
      <c r="R211" s="7">
        <f>IF($AA211="","",SUMIFS('Per Line'!$T$2:$T$6001,'Per Line'!$C$2:$C$6001,$B211,'Per Line'!$AC$2:$AC$6001,0,'Per Line'!$AD$2:$AD$6001,0))</f>
        <v/>
      </c>
      <c r="S211" s="7">
        <f>IF($AA211="","",R211*Q211)</f>
        <v/>
      </c>
      <c r="T211">
        <f>IF($AA211="","",Settings!$C$6)</f>
        <v/>
      </c>
      <c r="U211" s="7">
        <f>IF($AA211="","",SUMIFS('Per Line'!$T$2:$T$6001,'Per Line'!$C$2:$C$6001,$B211,'Per Line'!$AC$2:$AC$6001,1,'Per Line'!$AD$2:$AD$6001,0))</f>
        <v/>
      </c>
      <c r="V211" s="7">
        <f>IF($AA211="","",U211*T211)</f>
        <v/>
      </c>
      <c r="W211" s="7">
        <f>IF($AA211="","",V211+S211+P211)</f>
        <v/>
      </c>
      <c r="X211" s="7">
        <f>IF($AA211="","",Y211-W211)</f>
        <v/>
      </c>
      <c r="Y211" s="7">
        <f>IF($AA211="","",R211+U211+O211)</f>
        <v/>
      </c>
      <c r="Z211" s="7">
        <f>IF($AA211="","",Y211-W211-K211)</f>
        <v/>
      </c>
      <c r="AA211" s="13">
        <f>IF(ROWS($AA$2:$AA211)&lt;=MAX('Per Line'!$AB$2:$AB$6001),MATCH(ROWS($AA$2:$AA211),'Per Line'!$AB$2:$AB$6001,0),"")</f>
        <v/>
      </c>
    </row>
    <row r="212">
      <c r="A212" s="12" t="n"/>
      <c r="B212">
        <f>IF($AA212="","",INDEX('Per Line'!$C$2:$C$6001,$AA212)&amp;"")</f>
        <v/>
      </c>
      <c r="C212">
        <f>IF($AA212="","",INDEX('Per Line'!$B$2:$B$6001,$AA212)&amp;"")</f>
        <v/>
      </c>
      <c r="D212">
        <f>IF($AA212="","",INDEX('Per Line'!$A$2:$A$6001,$AA212)&amp;"")</f>
        <v/>
      </c>
      <c r="E212">
        <f>IF($AA212="","",INDEX('Per Line'!$F$2:$F$6001,$AA212)&amp;"")</f>
        <v/>
      </c>
      <c r="F212">
        <f>IF($AA212="","",INDEX('Per Line'!$G$2:$G$6001,$AA212)&amp;"")</f>
        <v/>
      </c>
      <c r="G212">
        <f>IF($AA212="","",INDEX('Per Line'!$I$2:$I$6001,$AA212)&amp;"")</f>
        <v/>
      </c>
      <c r="H212">
        <f>IF($AA212="","",INDEX('Per Line'!$J$2:$J$6001,$AA212)&amp;"")</f>
        <v/>
      </c>
      <c r="I212">
        <f>IF($AA212="","",INDEX('Per Line'!$K$2:$K$6001,$AA212)&amp;"")</f>
        <v/>
      </c>
      <c r="J212">
        <f>IF($AA212="","",INDEX('Per Line'!$L$2:$L$6001,$AA212))</f>
        <v/>
      </c>
      <c r="K212" s="7">
        <f>IF($AA212="","",J212*X212/100)</f>
        <v/>
      </c>
      <c r="L212" s="12" t="n"/>
      <c r="M212" s="11">
        <f>IF($AA212="","",INDEX('Per Line'!$N$2:$N$6001,$AA212))</f>
        <v/>
      </c>
      <c r="N212">
        <f>IF($AA212="","",Settings!$C$8)</f>
        <v/>
      </c>
      <c r="O212" s="7">
        <f>IF($AA212="","",SUMIFS('Per Line'!$T$2:$T$6001,'Per Line'!$C$2:$C$6001,$B212,'Per Line'!$AD$2:$AD$6001,1))</f>
        <v/>
      </c>
      <c r="P212" s="7">
        <f>IF($AA212="","",O212*N212)</f>
        <v/>
      </c>
      <c r="Q212">
        <f>IF($AA212="","",Settings!$C$7)</f>
        <v/>
      </c>
      <c r="R212" s="7">
        <f>IF($AA212="","",SUMIFS('Per Line'!$T$2:$T$6001,'Per Line'!$C$2:$C$6001,$B212,'Per Line'!$AC$2:$AC$6001,0,'Per Line'!$AD$2:$AD$6001,0))</f>
        <v/>
      </c>
      <c r="S212" s="7">
        <f>IF($AA212="","",R212*Q212)</f>
        <v/>
      </c>
      <c r="T212">
        <f>IF($AA212="","",Settings!$C$6)</f>
        <v/>
      </c>
      <c r="U212" s="7">
        <f>IF($AA212="","",SUMIFS('Per Line'!$T$2:$T$6001,'Per Line'!$C$2:$C$6001,$B212,'Per Line'!$AC$2:$AC$6001,1,'Per Line'!$AD$2:$AD$6001,0))</f>
        <v/>
      </c>
      <c r="V212" s="7">
        <f>IF($AA212="","",U212*T212)</f>
        <v/>
      </c>
      <c r="W212" s="7">
        <f>IF($AA212="","",V212+S212+P212)</f>
        <v/>
      </c>
      <c r="X212" s="7">
        <f>IF($AA212="","",Y212-W212)</f>
        <v/>
      </c>
      <c r="Y212" s="7">
        <f>IF($AA212="","",R212+U212+O212)</f>
        <v/>
      </c>
      <c r="Z212" s="7">
        <f>IF($AA212="","",Y212-W212-K212)</f>
        <v/>
      </c>
      <c r="AA212" s="13">
        <f>IF(ROWS($AA$2:$AA212)&lt;=MAX('Per Line'!$AB$2:$AB$6001),MATCH(ROWS($AA$2:$AA212),'Per Line'!$AB$2:$AB$6001,0),"")</f>
        <v/>
      </c>
    </row>
    <row r="213">
      <c r="A213" s="12" t="n"/>
      <c r="B213">
        <f>IF($AA213="","",INDEX('Per Line'!$C$2:$C$6001,$AA213)&amp;"")</f>
        <v/>
      </c>
      <c r="C213">
        <f>IF($AA213="","",INDEX('Per Line'!$B$2:$B$6001,$AA213)&amp;"")</f>
        <v/>
      </c>
      <c r="D213">
        <f>IF($AA213="","",INDEX('Per Line'!$A$2:$A$6001,$AA213)&amp;"")</f>
        <v/>
      </c>
      <c r="E213">
        <f>IF($AA213="","",INDEX('Per Line'!$F$2:$F$6001,$AA213)&amp;"")</f>
        <v/>
      </c>
      <c r="F213">
        <f>IF($AA213="","",INDEX('Per Line'!$G$2:$G$6001,$AA213)&amp;"")</f>
        <v/>
      </c>
      <c r="G213">
        <f>IF($AA213="","",INDEX('Per Line'!$I$2:$I$6001,$AA213)&amp;"")</f>
        <v/>
      </c>
      <c r="H213">
        <f>IF($AA213="","",INDEX('Per Line'!$J$2:$J$6001,$AA213)&amp;"")</f>
        <v/>
      </c>
      <c r="I213">
        <f>IF($AA213="","",INDEX('Per Line'!$K$2:$K$6001,$AA213)&amp;"")</f>
        <v/>
      </c>
      <c r="J213">
        <f>IF($AA213="","",INDEX('Per Line'!$L$2:$L$6001,$AA213))</f>
        <v/>
      </c>
      <c r="K213" s="7">
        <f>IF($AA213="","",J213*X213/100)</f>
        <v/>
      </c>
      <c r="L213" s="12" t="n"/>
      <c r="M213" s="11">
        <f>IF($AA213="","",INDEX('Per Line'!$N$2:$N$6001,$AA213))</f>
        <v/>
      </c>
      <c r="N213">
        <f>IF($AA213="","",Settings!$C$8)</f>
        <v/>
      </c>
      <c r="O213" s="7">
        <f>IF($AA213="","",SUMIFS('Per Line'!$T$2:$T$6001,'Per Line'!$C$2:$C$6001,$B213,'Per Line'!$AD$2:$AD$6001,1))</f>
        <v/>
      </c>
      <c r="P213" s="7">
        <f>IF($AA213="","",O213*N213)</f>
        <v/>
      </c>
      <c r="Q213">
        <f>IF($AA213="","",Settings!$C$7)</f>
        <v/>
      </c>
      <c r="R213" s="7">
        <f>IF($AA213="","",SUMIFS('Per Line'!$T$2:$T$6001,'Per Line'!$C$2:$C$6001,$B213,'Per Line'!$AC$2:$AC$6001,0,'Per Line'!$AD$2:$AD$6001,0))</f>
        <v/>
      </c>
      <c r="S213" s="7">
        <f>IF($AA213="","",R213*Q213)</f>
        <v/>
      </c>
      <c r="T213">
        <f>IF($AA213="","",Settings!$C$6)</f>
        <v/>
      </c>
      <c r="U213" s="7">
        <f>IF($AA213="","",SUMIFS('Per Line'!$T$2:$T$6001,'Per Line'!$C$2:$C$6001,$B213,'Per Line'!$AC$2:$AC$6001,1,'Per Line'!$AD$2:$AD$6001,0))</f>
        <v/>
      </c>
      <c r="V213" s="7">
        <f>IF($AA213="","",U213*T213)</f>
        <v/>
      </c>
      <c r="W213" s="7">
        <f>IF($AA213="","",V213+S213+P213)</f>
        <v/>
      </c>
      <c r="X213" s="7">
        <f>IF($AA213="","",Y213-W213)</f>
        <v/>
      </c>
      <c r="Y213" s="7">
        <f>IF($AA213="","",R213+U213+O213)</f>
        <v/>
      </c>
      <c r="Z213" s="7">
        <f>IF($AA213="","",Y213-W213-K213)</f>
        <v/>
      </c>
      <c r="AA213" s="13">
        <f>IF(ROWS($AA$2:$AA213)&lt;=MAX('Per Line'!$AB$2:$AB$6001),MATCH(ROWS($AA$2:$AA213),'Per Line'!$AB$2:$AB$6001,0),"")</f>
        <v/>
      </c>
    </row>
    <row r="214">
      <c r="A214" s="12" t="n"/>
      <c r="B214">
        <f>IF($AA214="","",INDEX('Per Line'!$C$2:$C$6001,$AA214)&amp;"")</f>
        <v/>
      </c>
      <c r="C214">
        <f>IF($AA214="","",INDEX('Per Line'!$B$2:$B$6001,$AA214)&amp;"")</f>
        <v/>
      </c>
      <c r="D214">
        <f>IF($AA214="","",INDEX('Per Line'!$A$2:$A$6001,$AA214)&amp;"")</f>
        <v/>
      </c>
      <c r="E214">
        <f>IF($AA214="","",INDEX('Per Line'!$F$2:$F$6001,$AA214)&amp;"")</f>
        <v/>
      </c>
      <c r="F214">
        <f>IF($AA214="","",INDEX('Per Line'!$G$2:$G$6001,$AA214)&amp;"")</f>
        <v/>
      </c>
      <c r="G214">
        <f>IF($AA214="","",INDEX('Per Line'!$I$2:$I$6001,$AA214)&amp;"")</f>
        <v/>
      </c>
      <c r="H214">
        <f>IF($AA214="","",INDEX('Per Line'!$J$2:$J$6001,$AA214)&amp;"")</f>
        <v/>
      </c>
      <c r="I214">
        <f>IF($AA214="","",INDEX('Per Line'!$K$2:$K$6001,$AA214)&amp;"")</f>
        <v/>
      </c>
      <c r="J214">
        <f>IF($AA214="","",INDEX('Per Line'!$L$2:$L$6001,$AA214))</f>
        <v/>
      </c>
      <c r="K214" s="7">
        <f>IF($AA214="","",J214*X214/100)</f>
        <v/>
      </c>
      <c r="L214" s="12" t="n"/>
      <c r="M214" s="11">
        <f>IF($AA214="","",INDEX('Per Line'!$N$2:$N$6001,$AA214))</f>
        <v/>
      </c>
      <c r="N214">
        <f>IF($AA214="","",Settings!$C$8)</f>
        <v/>
      </c>
      <c r="O214" s="7">
        <f>IF($AA214="","",SUMIFS('Per Line'!$T$2:$T$6001,'Per Line'!$C$2:$C$6001,$B214,'Per Line'!$AD$2:$AD$6001,1))</f>
        <v/>
      </c>
      <c r="P214" s="7">
        <f>IF($AA214="","",O214*N214)</f>
        <v/>
      </c>
      <c r="Q214">
        <f>IF($AA214="","",Settings!$C$7)</f>
        <v/>
      </c>
      <c r="R214" s="7">
        <f>IF($AA214="","",SUMIFS('Per Line'!$T$2:$T$6001,'Per Line'!$C$2:$C$6001,$B214,'Per Line'!$AC$2:$AC$6001,0,'Per Line'!$AD$2:$AD$6001,0))</f>
        <v/>
      </c>
      <c r="S214" s="7">
        <f>IF($AA214="","",R214*Q214)</f>
        <v/>
      </c>
      <c r="T214">
        <f>IF($AA214="","",Settings!$C$6)</f>
        <v/>
      </c>
      <c r="U214" s="7">
        <f>IF($AA214="","",SUMIFS('Per Line'!$T$2:$T$6001,'Per Line'!$C$2:$C$6001,$B214,'Per Line'!$AC$2:$AC$6001,1,'Per Line'!$AD$2:$AD$6001,0))</f>
        <v/>
      </c>
      <c r="V214" s="7">
        <f>IF($AA214="","",U214*T214)</f>
        <v/>
      </c>
      <c r="W214" s="7">
        <f>IF($AA214="","",V214+S214+P214)</f>
        <v/>
      </c>
      <c r="X214" s="7">
        <f>IF($AA214="","",Y214-W214)</f>
        <v/>
      </c>
      <c r="Y214" s="7">
        <f>IF($AA214="","",R214+U214+O214)</f>
        <v/>
      </c>
      <c r="Z214" s="7">
        <f>IF($AA214="","",Y214-W214-K214)</f>
        <v/>
      </c>
      <c r="AA214" s="13">
        <f>IF(ROWS($AA$2:$AA214)&lt;=MAX('Per Line'!$AB$2:$AB$6001),MATCH(ROWS($AA$2:$AA214),'Per Line'!$AB$2:$AB$6001,0),"")</f>
        <v/>
      </c>
    </row>
    <row r="215">
      <c r="A215" s="12" t="n"/>
      <c r="B215">
        <f>IF($AA215="","",INDEX('Per Line'!$C$2:$C$6001,$AA215)&amp;"")</f>
        <v/>
      </c>
      <c r="C215">
        <f>IF($AA215="","",INDEX('Per Line'!$B$2:$B$6001,$AA215)&amp;"")</f>
        <v/>
      </c>
      <c r="D215">
        <f>IF($AA215="","",INDEX('Per Line'!$A$2:$A$6001,$AA215)&amp;"")</f>
        <v/>
      </c>
      <c r="E215">
        <f>IF($AA215="","",INDEX('Per Line'!$F$2:$F$6001,$AA215)&amp;"")</f>
        <v/>
      </c>
      <c r="F215">
        <f>IF($AA215="","",INDEX('Per Line'!$G$2:$G$6001,$AA215)&amp;"")</f>
        <v/>
      </c>
      <c r="G215">
        <f>IF($AA215="","",INDEX('Per Line'!$I$2:$I$6001,$AA215)&amp;"")</f>
        <v/>
      </c>
      <c r="H215">
        <f>IF($AA215="","",INDEX('Per Line'!$J$2:$J$6001,$AA215)&amp;"")</f>
        <v/>
      </c>
      <c r="I215">
        <f>IF($AA215="","",INDEX('Per Line'!$K$2:$K$6001,$AA215)&amp;"")</f>
        <v/>
      </c>
      <c r="J215">
        <f>IF($AA215="","",INDEX('Per Line'!$L$2:$L$6001,$AA215))</f>
        <v/>
      </c>
      <c r="K215" s="7">
        <f>IF($AA215="","",J215*X215/100)</f>
        <v/>
      </c>
      <c r="L215" s="12" t="n"/>
      <c r="M215" s="11">
        <f>IF($AA215="","",INDEX('Per Line'!$N$2:$N$6001,$AA215))</f>
        <v/>
      </c>
      <c r="N215">
        <f>IF($AA215="","",Settings!$C$8)</f>
        <v/>
      </c>
      <c r="O215" s="7">
        <f>IF($AA215="","",SUMIFS('Per Line'!$T$2:$T$6001,'Per Line'!$C$2:$C$6001,$B215,'Per Line'!$AD$2:$AD$6001,1))</f>
        <v/>
      </c>
      <c r="P215" s="7">
        <f>IF($AA215="","",O215*N215)</f>
        <v/>
      </c>
      <c r="Q215">
        <f>IF($AA215="","",Settings!$C$7)</f>
        <v/>
      </c>
      <c r="R215" s="7">
        <f>IF($AA215="","",SUMIFS('Per Line'!$T$2:$T$6001,'Per Line'!$C$2:$C$6001,$B215,'Per Line'!$AC$2:$AC$6001,0,'Per Line'!$AD$2:$AD$6001,0))</f>
        <v/>
      </c>
      <c r="S215" s="7">
        <f>IF($AA215="","",R215*Q215)</f>
        <v/>
      </c>
      <c r="T215">
        <f>IF($AA215="","",Settings!$C$6)</f>
        <v/>
      </c>
      <c r="U215" s="7">
        <f>IF($AA215="","",SUMIFS('Per Line'!$T$2:$T$6001,'Per Line'!$C$2:$C$6001,$B215,'Per Line'!$AC$2:$AC$6001,1,'Per Line'!$AD$2:$AD$6001,0))</f>
        <v/>
      </c>
      <c r="V215" s="7">
        <f>IF($AA215="","",U215*T215)</f>
        <v/>
      </c>
      <c r="W215" s="7">
        <f>IF($AA215="","",V215+S215+P215)</f>
        <v/>
      </c>
      <c r="X215" s="7">
        <f>IF($AA215="","",Y215-W215)</f>
        <v/>
      </c>
      <c r="Y215" s="7">
        <f>IF($AA215="","",R215+U215+O215)</f>
        <v/>
      </c>
      <c r="Z215" s="7">
        <f>IF($AA215="","",Y215-W215-K215)</f>
        <v/>
      </c>
      <c r="AA215" s="13">
        <f>IF(ROWS($AA$2:$AA215)&lt;=MAX('Per Line'!$AB$2:$AB$6001),MATCH(ROWS($AA$2:$AA215),'Per Line'!$AB$2:$AB$6001,0),"")</f>
        <v/>
      </c>
    </row>
    <row r="216">
      <c r="A216" s="12" t="n"/>
      <c r="B216">
        <f>IF($AA216="","",INDEX('Per Line'!$C$2:$C$6001,$AA216)&amp;"")</f>
        <v/>
      </c>
      <c r="C216">
        <f>IF($AA216="","",INDEX('Per Line'!$B$2:$B$6001,$AA216)&amp;"")</f>
        <v/>
      </c>
      <c r="D216">
        <f>IF($AA216="","",INDEX('Per Line'!$A$2:$A$6001,$AA216)&amp;"")</f>
        <v/>
      </c>
      <c r="E216">
        <f>IF($AA216="","",INDEX('Per Line'!$F$2:$F$6001,$AA216)&amp;"")</f>
        <v/>
      </c>
      <c r="F216">
        <f>IF($AA216="","",INDEX('Per Line'!$G$2:$G$6001,$AA216)&amp;"")</f>
        <v/>
      </c>
      <c r="G216">
        <f>IF($AA216="","",INDEX('Per Line'!$I$2:$I$6001,$AA216)&amp;"")</f>
        <v/>
      </c>
      <c r="H216">
        <f>IF($AA216="","",INDEX('Per Line'!$J$2:$J$6001,$AA216)&amp;"")</f>
        <v/>
      </c>
      <c r="I216">
        <f>IF($AA216="","",INDEX('Per Line'!$K$2:$K$6001,$AA216)&amp;"")</f>
        <v/>
      </c>
      <c r="J216">
        <f>IF($AA216="","",INDEX('Per Line'!$L$2:$L$6001,$AA216))</f>
        <v/>
      </c>
      <c r="K216" s="7">
        <f>IF($AA216="","",J216*X216/100)</f>
        <v/>
      </c>
      <c r="L216" s="12" t="n"/>
      <c r="M216" s="11">
        <f>IF($AA216="","",INDEX('Per Line'!$N$2:$N$6001,$AA216))</f>
        <v/>
      </c>
      <c r="N216">
        <f>IF($AA216="","",Settings!$C$8)</f>
        <v/>
      </c>
      <c r="O216" s="7">
        <f>IF($AA216="","",SUMIFS('Per Line'!$T$2:$T$6001,'Per Line'!$C$2:$C$6001,$B216,'Per Line'!$AD$2:$AD$6001,1))</f>
        <v/>
      </c>
      <c r="P216" s="7">
        <f>IF($AA216="","",O216*N216)</f>
        <v/>
      </c>
      <c r="Q216">
        <f>IF($AA216="","",Settings!$C$7)</f>
        <v/>
      </c>
      <c r="R216" s="7">
        <f>IF($AA216="","",SUMIFS('Per Line'!$T$2:$T$6001,'Per Line'!$C$2:$C$6001,$B216,'Per Line'!$AC$2:$AC$6001,0,'Per Line'!$AD$2:$AD$6001,0))</f>
        <v/>
      </c>
      <c r="S216" s="7">
        <f>IF($AA216="","",R216*Q216)</f>
        <v/>
      </c>
      <c r="T216">
        <f>IF($AA216="","",Settings!$C$6)</f>
        <v/>
      </c>
      <c r="U216" s="7">
        <f>IF($AA216="","",SUMIFS('Per Line'!$T$2:$T$6001,'Per Line'!$C$2:$C$6001,$B216,'Per Line'!$AC$2:$AC$6001,1,'Per Line'!$AD$2:$AD$6001,0))</f>
        <v/>
      </c>
      <c r="V216" s="7">
        <f>IF($AA216="","",U216*T216)</f>
        <v/>
      </c>
      <c r="W216" s="7">
        <f>IF($AA216="","",V216+S216+P216)</f>
        <v/>
      </c>
      <c r="X216" s="7">
        <f>IF($AA216="","",Y216-W216)</f>
        <v/>
      </c>
      <c r="Y216" s="7">
        <f>IF($AA216="","",R216+U216+O216)</f>
        <v/>
      </c>
      <c r="Z216" s="7">
        <f>IF($AA216="","",Y216-W216-K216)</f>
        <v/>
      </c>
      <c r="AA216" s="13">
        <f>IF(ROWS($AA$2:$AA216)&lt;=MAX('Per Line'!$AB$2:$AB$6001),MATCH(ROWS($AA$2:$AA216),'Per Line'!$AB$2:$AB$6001,0),"")</f>
        <v/>
      </c>
    </row>
    <row r="217">
      <c r="A217" s="12" t="n"/>
      <c r="B217">
        <f>IF($AA217="","",INDEX('Per Line'!$C$2:$C$6001,$AA217)&amp;"")</f>
        <v/>
      </c>
      <c r="C217">
        <f>IF($AA217="","",INDEX('Per Line'!$B$2:$B$6001,$AA217)&amp;"")</f>
        <v/>
      </c>
      <c r="D217">
        <f>IF($AA217="","",INDEX('Per Line'!$A$2:$A$6001,$AA217)&amp;"")</f>
        <v/>
      </c>
      <c r="E217">
        <f>IF($AA217="","",INDEX('Per Line'!$F$2:$F$6001,$AA217)&amp;"")</f>
        <v/>
      </c>
      <c r="F217">
        <f>IF($AA217="","",INDEX('Per Line'!$G$2:$G$6001,$AA217)&amp;"")</f>
        <v/>
      </c>
      <c r="G217">
        <f>IF($AA217="","",INDEX('Per Line'!$I$2:$I$6001,$AA217)&amp;"")</f>
        <v/>
      </c>
      <c r="H217">
        <f>IF($AA217="","",INDEX('Per Line'!$J$2:$J$6001,$AA217)&amp;"")</f>
        <v/>
      </c>
      <c r="I217">
        <f>IF($AA217="","",INDEX('Per Line'!$K$2:$K$6001,$AA217)&amp;"")</f>
        <v/>
      </c>
      <c r="J217">
        <f>IF($AA217="","",INDEX('Per Line'!$L$2:$L$6001,$AA217))</f>
        <v/>
      </c>
      <c r="K217" s="7">
        <f>IF($AA217="","",J217*X217/100)</f>
        <v/>
      </c>
      <c r="L217" s="12" t="n"/>
      <c r="M217" s="11">
        <f>IF($AA217="","",INDEX('Per Line'!$N$2:$N$6001,$AA217))</f>
        <v/>
      </c>
      <c r="N217">
        <f>IF($AA217="","",Settings!$C$8)</f>
        <v/>
      </c>
      <c r="O217" s="7">
        <f>IF($AA217="","",SUMIFS('Per Line'!$T$2:$T$6001,'Per Line'!$C$2:$C$6001,$B217,'Per Line'!$AD$2:$AD$6001,1))</f>
        <v/>
      </c>
      <c r="P217" s="7">
        <f>IF($AA217="","",O217*N217)</f>
        <v/>
      </c>
      <c r="Q217">
        <f>IF($AA217="","",Settings!$C$7)</f>
        <v/>
      </c>
      <c r="R217" s="7">
        <f>IF($AA217="","",SUMIFS('Per Line'!$T$2:$T$6001,'Per Line'!$C$2:$C$6001,$B217,'Per Line'!$AC$2:$AC$6001,0,'Per Line'!$AD$2:$AD$6001,0))</f>
        <v/>
      </c>
      <c r="S217" s="7">
        <f>IF($AA217="","",R217*Q217)</f>
        <v/>
      </c>
      <c r="T217">
        <f>IF($AA217="","",Settings!$C$6)</f>
        <v/>
      </c>
      <c r="U217" s="7">
        <f>IF($AA217="","",SUMIFS('Per Line'!$T$2:$T$6001,'Per Line'!$C$2:$C$6001,$B217,'Per Line'!$AC$2:$AC$6001,1,'Per Line'!$AD$2:$AD$6001,0))</f>
        <v/>
      </c>
      <c r="V217" s="7">
        <f>IF($AA217="","",U217*T217)</f>
        <v/>
      </c>
      <c r="W217" s="7">
        <f>IF($AA217="","",V217+S217+P217)</f>
        <v/>
      </c>
      <c r="X217" s="7">
        <f>IF($AA217="","",Y217-W217)</f>
        <v/>
      </c>
      <c r="Y217" s="7">
        <f>IF($AA217="","",R217+U217+O217)</f>
        <v/>
      </c>
      <c r="Z217" s="7">
        <f>IF($AA217="","",Y217-W217-K217)</f>
        <v/>
      </c>
      <c r="AA217" s="13">
        <f>IF(ROWS($AA$2:$AA217)&lt;=MAX('Per Line'!$AB$2:$AB$6001),MATCH(ROWS($AA$2:$AA217),'Per Line'!$AB$2:$AB$6001,0),"")</f>
        <v/>
      </c>
    </row>
    <row r="218">
      <c r="A218" s="12" t="n"/>
      <c r="B218">
        <f>IF($AA218="","",INDEX('Per Line'!$C$2:$C$6001,$AA218)&amp;"")</f>
        <v/>
      </c>
      <c r="C218">
        <f>IF($AA218="","",INDEX('Per Line'!$B$2:$B$6001,$AA218)&amp;"")</f>
        <v/>
      </c>
      <c r="D218">
        <f>IF($AA218="","",INDEX('Per Line'!$A$2:$A$6001,$AA218)&amp;"")</f>
        <v/>
      </c>
      <c r="E218">
        <f>IF($AA218="","",INDEX('Per Line'!$F$2:$F$6001,$AA218)&amp;"")</f>
        <v/>
      </c>
      <c r="F218">
        <f>IF($AA218="","",INDEX('Per Line'!$G$2:$G$6001,$AA218)&amp;"")</f>
        <v/>
      </c>
      <c r="G218">
        <f>IF($AA218="","",INDEX('Per Line'!$I$2:$I$6001,$AA218)&amp;"")</f>
        <v/>
      </c>
      <c r="H218">
        <f>IF($AA218="","",INDEX('Per Line'!$J$2:$J$6001,$AA218)&amp;"")</f>
        <v/>
      </c>
      <c r="I218">
        <f>IF($AA218="","",INDEX('Per Line'!$K$2:$K$6001,$AA218)&amp;"")</f>
        <v/>
      </c>
      <c r="J218">
        <f>IF($AA218="","",INDEX('Per Line'!$L$2:$L$6001,$AA218))</f>
        <v/>
      </c>
      <c r="K218" s="7">
        <f>IF($AA218="","",J218*X218/100)</f>
        <v/>
      </c>
      <c r="L218" s="12" t="n"/>
      <c r="M218" s="11">
        <f>IF($AA218="","",INDEX('Per Line'!$N$2:$N$6001,$AA218))</f>
        <v/>
      </c>
      <c r="N218">
        <f>IF($AA218="","",Settings!$C$8)</f>
        <v/>
      </c>
      <c r="O218" s="7">
        <f>IF($AA218="","",SUMIFS('Per Line'!$T$2:$T$6001,'Per Line'!$C$2:$C$6001,$B218,'Per Line'!$AD$2:$AD$6001,1))</f>
        <v/>
      </c>
      <c r="P218" s="7">
        <f>IF($AA218="","",O218*N218)</f>
        <v/>
      </c>
      <c r="Q218">
        <f>IF($AA218="","",Settings!$C$7)</f>
        <v/>
      </c>
      <c r="R218" s="7">
        <f>IF($AA218="","",SUMIFS('Per Line'!$T$2:$T$6001,'Per Line'!$C$2:$C$6001,$B218,'Per Line'!$AC$2:$AC$6001,0,'Per Line'!$AD$2:$AD$6001,0))</f>
        <v/>
      </c>
      <c r="S218" s="7">
        <f>IF($AA218="","",R218*Q218)</f>
        <v/>
      </c>
      <c r="T218">
        <f>IF($AA218="","",Settings!$C$6)</f>
        <v/>
      </c>
      <c r="U218" s="7">
        <f>IF($AA218="","",SUMIFS('Per Line'!$T$2:$T$6001,'Per Line'!$C$2:$C$6001,$B218,'Per Line'!$AC$2:$AC$6001,1,'Per Line'!$AD$2:$AD$6001,0))</f>
        <v/>
      </c>
      <c r="V218" s="7">
        <f>IF($AA218="","",U218*T218)</f>
        <v/>
      </c>
      <c r="W218" s="7">
        <f>IF($AA218="","",V218+S218+P218)</f>
        <v/>
      </c>
      <c r="X218" s="7">
        <f>IF($AA218="","",Y218-W218)</f>
        <v/>
      </c>
      <c r="Y218" s="7">
        <f>IF($AA218="","",R218+U218+O218)</f>
        <v/>
      </c>
      <c r="Z218" s="7">
        <f>IF($AA218="","",Y218-W218-K218)</f>
        <v/>
      </c>
      <c r="AA218" s="13">
        <f>IF(ROWS($AA$2:$AA218)&lt;=MAX('Per Line'!$AB$2:$AB$6001),MATCH(ROWS($AA$2:$AA218),'Per Line'!$AB$2:$AB$6001,0),"")</f>
        <v/>
      </c>
    </row>
    <row r="219">
      <c r="A219" s="12" t="n"/>
      <c r="B219">
        <f>IF($AA219="","",INDEX('Per Line'!$C$2:$C$6001,$AA219)&amp;"")</f>
        <v/>
      </c>
      <c r="C219">
        <f>IF($AA219="","",INDEX('Per Line'!$B$2:$B$6001,$AA219)&amp;"")</f>
        <v/>
      </c>
      <c r="D219">
        <f>IF($AA219="","",INDEX('Per Line'!$A$2:$A$6001,$AA219)&amp;"")</f>
        <v/>
      </c>
      <c r="E219">
        <f>IF($AA219="","",INDEX('Per Line'!$F$2:$F$6001,$AA219)&amp;"")</f>
        <v/>
      </c>
      <c r="F219">
        <f>IF($AA219="","",INDEX('Per Line'!$G$2:$G$6001,$AA219)&amp;"")</f>
        <v/>
      </c>
      <c r="G219">
        <f>IF($AA219="","",INDEX('Per Line'!$I$2:$I$6001,$AA219)&amp;"")</f>
        <v/>
      </c>
      <c r="H219">
        <f>IF($AA219="","",INDEX('Per Line'!$J$2:$J$6001,$AA219)&amp;"")</f>
        <v/>
      </c>
      <c r="I219">
        <f>IF($AA219="","",INDEX('Per Line'!$K$2:$K$6001,$AA219)&amp;"")</f>
        <v/>
      </c>
      <c r="J219">
        <f>IF($AA219="","",INDEX('Per Line'!$L$2:$L$6001,$AA219))</f>
        <v/>
      </c>
      <c r="K219" s="7">
        <f>IF($AA219="","",J219*X219/100)</f>
        <v/>
      </c>
      <c r="L219" s="12" t="n"/>
      <c r="M219" s="11">
        <f>IF($AA219="","",INDEX('Per Line'!$N$2:$N$6001,$AA219))</f>
        <v/>
      </c>
      <c r="N219">
        <f>IF($AA219="","",Settings!$C$8)</f>
        <v/>
      </c>
      <c r="O219" s="7">
        <f>IF($AA219="","",SUMIFS('Per Line'!$T$2:$T$6001,'Per Line'!$C$2:$C$6001,$B219,'Per Line'!$AD$2:$AD$6001,1))</f>
        <v/>
      </c>
      <c r="P219" s="7">
        <f>IF($AA219="","",O219*N219)</f>
        <v/>
      </c>
      <c r="Q219">
        <f>IF($AA219="","",Settings!$C$7)</f>
        <v/>
      </c>
      <c r="R219" s="7">
        <f>IF($AA219="","",SUMIFS('Per Line'!$T$2:$T$6001,'Per Line'!$C$2:$C$6001,$B219,'Per Line'!$AC$2:$AC$6001,0,'Per Line'!$AD$2:$AD$6001,0))</f>
        <v/>
      </c>
      <c r="S219" s="7">
        <f>IF($AA219="","",R219*Q219)</f>
        <v/>
      </c>
      <c r="T219">
        <f>IF($AA219="","",Settings!$C$6)</f>
        <v/>
      </c>
      <c r="U219" s="7">
        <f>IF($AA219="","",SUMIFS('Per Line'!$T$2:$T$6001,'Per Line'!$C$2:$C$6001,$B219,'Per Line'!$AC$2:$AC$6001,1,'Per Line'!$AD$2:$AD$6001,0))</f>
        <v/>
      </c>
      <c r="V219" s="7">
        <f>IF($AA219="","",U219*T219)</f>
        <v/>
      </c>
      <c r="W219" s="7">
        <f>IF($AA219="","",V219+S219+P219)</f>
        <v/>
      </c>
      <c r="X219" s="7">
        <f>IF($AA219="","",Y219-W219)</f>
        <v/>
      </c>
      <c r="Y219" s="7">
        <f>IF($AA219="","",R219+U219+O219)</f>
        <v/>
      </c>
      <c r="Z219" s="7">
        <f>IF($AA219="","",Y219-W219-K219)</f>
        <v/>
      </c>
      <c r="AA219" s="13">
        <f>IF(ROWS($AA$2:$AA219)&lt;=MAX('Per Line'!$AB$2:$AB$6001),MATCH(ROWS($AA$2:$AA219),'Per Line'!$AB$2:$AB$6001,0),"")</f>
        <v/>
      </c>
    </row>
    <row r="220">
      <c r="A220" s="12" t="n"/>
      <c r="B220">
        <f>IF($AA220="","",INDEX('Per Line'!$C$2:$C$6001,$AA220)&amp;"")</f>
        <v/>
      </c>
      <c r="C220">
        <f>IF($AA220="","",INDEX('Per Line'!$B$2:$B$6001,$AA220)&amp;"")</f>
        <v/>
      </c>
      <c r="D220">
        <f>IF($AA220="","",INDEX('Per Line'!$A$2:$A$6001,$AA220)&amp;"")</f>
        <v/>
      </c>
      <c r="E220">
        <f>IF($AA220="","",INDEX('Per Line'!$F$2:$F$6001,$AA220)&amp;"")</f>
        <v/>
      </c>
      <c r="F220">
        <f>IF($AA220="","",INDEX('Per Line'!$G$2:$G$6001,$AA220)&amp;"")</f>
        <v/>
      </c>
      <c r="G220">
        <f>IF($AA220="","",INDEX('Per Line'!$I$2:$I$6001,$AA220)&amp;"")</f>
        <v/>
      </c>
      <c r="H220">
        <f>IF($AA220="","",INDEX('Per Line'!$J$2:$J$6001,$AA220)&amp;"")</f>
        <v/>
      </c>
      <c r="I220">
        <f>IF($AA220="","",INDEX('Per Line'!$K$2:$K$6001,$AA220)&amp;"")</f>
        <v/>
      </c>
      <c r="J220">
        <f>IF($AA220="","",INDEX('Per Line'!$L$2:$L$6001,$AA220))</f>
        <v/>
      </c>
      <c r="K220" s="7">
        <f>IF($AA220="","",J220*X220/100)</f>
        <v/>
      </c>
      <c r="L220" s="12" t="n"/>
      <c r="M220" s="11">
        <f>IF($AA220="","",INDEX('Per Line'!$N$2:$N$6001,$AA220))</f>
        <v/>
      </c>
      <c r="N220">
        <f>IF($AA220="","",Settings!$C$8)</f>
        <v/>
      </c>
      <c r="O220" s="7">
        <f>IF($AA220="","",SUMIFS('Per Line'!$T$2:$T$6001,'Per Line'!$C$2:$C$6001,$B220,'Per Line'!$AD$2:$AD$6001,1))</f>
        <v/>
      </c>
      <c r="P220" s="7">
        <f>IF($AA220="","",O220*N220)</f>
        <v/>
      </c>
      <c r="Q220">
        <f>IF($AA220="","",Settings!$C$7)</f>
        <v/>
      </c>
      <c r="R220" s="7">
        <f>IF($AA220="","",SUMIFS('Per Line'!$T$2:$T$6001,'Per Line'!$C$2:$C$6001,$B220,'Per Line'!$AC$2:$AC$6001,0,'Per Line'!$AD$2:$AD$6001,0))</f>
        <v/>
      </c>
      <c r="S220" s="7">
        <f>IF($AA220="","",R220*Q220)</f>
        <v/>
      </c>
      <c r="T220">
        <f>IF($AA220="","",Settings!$C$6)</f>
        <v/>
      </c>
      <c r="U220" s="7">
        <f>IF($AA220="","",SUMIFS('Per Line'!$T$2:$T$6001,'Per Line'!$C$2:$C$6001,$B220,'Per Line'!$AC$2:$AC$6001,1,'Per Line'!$AD$2:$AD$6001,0))</f>
        <v/>
      </c>
      <c r="V220" s="7">
        <f>IF($AA220="","",U220*T220)</f>
        <v/>
      </c>
      <c r="W220" s="7">
        <f>IF($AA220="","",V220+S220+P220)</f>
        <v/>
      </c>
      <c r="X220" s="7">
        <f>IF($AA220="","",Y220-W220)</f>
        <v/>
      </c>
      <c r="Y220" s="7">
        <f>IF($AA220="","",R220+U220+O220)</f>
        <v/>
      </c>
      <c r="Z220" s="7">
        <f>IF($AA220="","",Y220-W220-K220)</f>
        <v/>
      </c>
      <c r="AA220" s="13">
        <f>IF(ROWS($AA$2:$AA220)&lt;=MAX('Per Line'!$AB$2:$AB$6001),MATCH(ROWS($AA$2:$AA220),'Per Line'!$AB$2:$AB$6001,0),"")</f>
        <v/>
      </c>
    </row>
    <row r="221">
      <c r="A221" s="12" t="n"/>
      <c r="B221">
        <f>IF($AA221="","",INDEX('Per Line'!$C$2:$C$6001,$AA221)&amp;"")</f>
        <v/>
      </c>
      <c r="C221">
        <f>IF($AA221="","",INDEX('Per Line'!$B$2:$B$6001,$AA221)&amp;"")</f>
        <v/>
      </c>
      <c r="D221">
        <f>IF($AA221="","",INDEX('Per Line'!$A$2:$A$6001,$AA221)&amp;"")</f>
        <v/>
      </c>
      <c r="E221">
        <f>IF($AA221="","",INDEX('Per Line'!$F$2:$F$6001,$AA221)&amp;"")</f>
        <v/>
      </c>
      <c r="F221">
        <f>IF($AA221="","",INDEX('Per Line'!$G$2:$G$6001,$AA221)&amp;"")</f>
        <v/>
      </c>
      <c r="G221">
        <f>IF($AA221="","",INDEX('Per Line'!$I$2:$I$6001,$AA221)&amp;"")</f>
        <v/>
      </c>
      <c r="H221">
        <f>IF($AA221="","",INDEX('Per Line'!$J$2:$J$6001,$AA221)&amp;"")</f>
        <v/>
      </c>
      <c r="I221">
        <f>IF($AA221="","",INDEX('Per Line'!$K$2:$K$6001,$AA221)&amp;"")</f>
        <v/>
      </c>
      <c r="J221">
        <f>IF($AA221="","",INDEX('Per Line'!$L$2:$L$6001,$AA221))</f>
        <v/>
      </c>
      <c r="K221" s="7">
        <f>IF($AA221="","",J221*X221/100)</f>
        <v/>
      </c>
      <c r="L221" s="12" t="n"/>
      <c r="M221" s="11">
        <f>IF($AA221="","",INDEX('Per Line'!$N$2:$N$6001,$AA221))</f>
        <v/>
      </c>
      <c r="N221">
        <f>IF($AA221="","",Settings!$C$8)</f>
        <v/>
      </c>
      <c r="O221" s="7">
        <f>IF($AA221="","",SUMIFS('Per Line'!$T$2:$T$6001,'Per Line'!$C$2:$C$6001,$B221,'Per Line'!$AD$2:$AD$6001,1))</f>
        <v/>
      </c>
      <c r="P221" s="7">
        <f>IF($AA221="","",O221*N221)</f>
        <v/>
      </c>
      <c r="Q221">
        <f>IF($AA221="","",Settings!$C$7)</f>
        <v/>
      </c>
      <c r="R221" s="7">
        <f>IF($AA221="","",SUMIFS('Per Line'!$T$2:$T$6001,'Per Line'!$C$2:$C$6001,$B221,'Per Line'!$AC$2:$AC$6001,0,'Per Line'!$AD$2:$AD$6001,0))</f>
        <v/>
      </c>
      <c r="S221" s="7">
        <f>IF($AA221="","",R221*Q221)</f>
        <v/>
      </c>
      <c r="T221">
        <f>IF($AA221="","",Settings!$C$6)</f>
        <v/>
      </c>
      <c r="U221" s="7">
        <f>IF($AA221="","",SUMIFS('Per Line'!$T$2:$T$6001,'Per Line'!$C$2:$C$6001,$B221,'Per Line'!$AC$2:$AC$6001,1,'Per Line'!$AD$2:$AD$6001,0))</f>
        <v/>
      </c>
      <c r="V221" s="7">
        <f>IF($AA221="","",U221*T221)</f>
        <v/>
      </c>
      <c r="W221" s="7">
        <f>IF($AA221="","",V221+S221+P221)</f>
        <v/>
      </c>
      <c r="X221" s="7">
        <f>IF($AA221="","",Y221-W221)</f>
        <v/>
      </c>
      <c r="Y221" s="7">
        <f>IF($AA221="","",R221+U221+O221)</f>
        <v/>
      </c>
      <c r="Z221" s="7">
        <f>IF($AA221="","",Y221-W221-K221)</f>
        <v/>
      </c>
      <c r="AA221" s="13">
        <f>IF(ROWS($AA$2:$AA221)&lt;=MAX('Per Line'!$AB$2:$AB$6001),MATCH(ROWS($AA$2:$AA221),'Per Line'!$AB$2:$AB$6001,0),"")</f>
        <v/>
      </c>
    </row>
    <row r="222">
      <c r="A222" s="12" t="n"/>
      <c r="B222">
        <f>IF($AA222="","",INDEX('Per Line'!$C$2:$C$6001,$AA222)&amp;"")</f>
        <v/>
      </c>
      <c r="C222">
        <f>IF($AA222="","",INDEX('Per Line'!$B$2:$B$6001,$AA222)&amp;"")</f>
        <v/>
      </c>
      <c r="D222">
        <f>IF($AA222="","",INDEX('Per Line'!$A$2:$A$6001,$AA222)&amp;"")</f>
        <v/>
      </c>
      <c r="E222">
        <f>IF($AA222="","",INDEX('Per Line'!$F$2:$F$6001,$AA222)&amp;"")</f>
        <v/>
      </c>
      <c r="F222">
        <f>IF($AA222="","",INDEX('Per Line'!$G$2:$G$6001,$AA222)&amp;"")</f>
        <v/>
      </c>
      <c r="G222">
        <f>IF($AA222="","",INDEX('Per Line'!$I$2:$I$6001,$AA222)&amp;"")</f>
        <v/>
      </c>
      <c r="H222">
        <f>IF($AA222="","",INDEX('Per Line'!$J$2:$J$6001,$AA222)&amp;"")</f>
        <v/>
      </c>
      <c r="I222">
        <f>IF($AA222="","",INDEX('Per Line'!$K$2:$K$6001,$AA222)&amp;"")</f>
        <v/>
      </c>
      <c r="J222">
        <f>IF($AA222="","",INDEX('Per Line'!$L$2:$L$6001,$AA222))</f>
        <v/>
      </c>
      <c r="K222" s="7">
        <f>IF($AA222="","",J222*X222/100)</f>
        <v/>
      </c>
      <c r="L222" s="12" t="n"/>
      <c r="M222" s="11">
        <f>IF($AA222="","",INDEX('Per Line'!$N$2:$N$6001,$AA222))</f>
        <v/>
      </c>
      <c r="N222">
        <f>IF($AA222="","",Settings!$C$8)</f>
        <v/>
      </c>
      <c r="O222" s="7">
        <f>IF($AA222="","",SUMIFS('Per Line'!$T$2:$T$6001,'Per Line'!$C$2:$C$6001,$B222,'Per Line'!$AD$2:$AD$6001,1))</f>
        <v/>
      </c>
      <c r="P222" s="7">
        <f>IF($AA222="","",O222*N222)</f>
        <v/>
      </c>
      <c r="Q222">
        <f>IF($AA222="","",Settings!$C$7)</f>
        <v/>
      </c>
      <c r="R222" s="7">
        <f>IF($AA222="","",SUMIFS('Per Line'!$T$2:$T$6001,'Per Line'!$C$2:$C$6001,$B222,'Per Line'!$AC$2:$AC$6001,0,'Per Line'!$AD$2:$AD$6001,0))</f>
        <v/>
      </c>
      <c r="S222" s="7">
        <f>IF($AA222="","",R222*Q222)</f>
        <v/>
      </c>
      <c r="T222">
        <f>IF($AA222="","",Settings!$C$6)</f>
        <v/>
      </c>
      <c r="U222" s="7">
        <f>IF($AA222="","",SUMIFS('Per Line'!$T$2:$T$6001,'Per Line'!$C$2:$C$6001,$B222,'Per Line'!$AC$2:$AC$6001,1,'Per Line'!$AD$2:$AD$6001,0))</f>
        <v/>
      </c>
      <c r="V222" s="7">
        <f>IF($AA222="","",U222*T222)</f>
        <v/>
      </c>
      <c r="W222" s="7">
        <f>IF($AA222="","",V222+S222+P222)</f>
        <v/>
      </c>
      <c r="X222" s="7">
        <f>IF($AA222="","",Y222-W222)</f>
        <v/>
      </c>
      <c r="Y222" s="7">
        <f>IF($AA222="","",R222+U222+O222)</f>
        <v/>
      </c>
      <c r="Z222" s="7">
        <f>IF($AA222="","",Y222-W222-K222)</f>
        <v/>
      </c>
      <c r="AA222" s="13">
        <f>IF(ROWS($AA$2:$AA222)&lt;=MAX('Per Line'!$AB$2:$AB$6001),MATCH(ROWS($AA$2:$AA222),'Per Line'!$AB$2:$AB$6001,0),"")</f>
        <v/>
      </c>
    </row>
    <row r="223">
      <c r="A223" s="12" t="n"/>
      <c r="B223">
        <f>IF($AA223="","",INDEX('Per Line'!$C$2:$C$6001,$AA223)&amp;"")</f>
        <v/>
      </c>
      <c r="C223">
        <f>IF($AA223="","",INDEX('Per Line'!$B$2:$B$6001,$AA223)&amp;"")</f>
        <v/>
      </c>
      <c r="D223">
        <f>IF($AA223="","",INDEX('Per Line'!$A$2:$A$6001,$AA223)&amp;"")</f>
        <v/>
      </c>
      <c r="E223">
        <f>IF($AA223="","",INDEX('Per Line'!$F$2:$F$6001,$AA223)&amp;"")</f>
        <v/>
      </c>
      <c r="F223">
        <f>IF($AA223="","",INDEX('Per Line'!$G$2:$G$6001,$AA223)&amp;"")</f>
        <v/>
      </c>
      <c r="G223">
        <f>IF($AA223="","",INDEX('Per Line'!$I$2:$I$6001,$AA223)&amp;"")</f>
        <v/>
      </c>
      <c r="H223">
        <f>IF($AA223="","",INDEX('Per Line'!$J$2:$J$6001,$AA223)&amp;"")</f>
        <v/>
      </c>
      <c r="I223">
        <f>IF($AA223="","",INDEX('Per Line'!$K$2:$K$6001,$AA223)&amp;"")</f>
        <v/>
      </c>
      <c r="J223">
        <f>IF($AA223="","",INDEX('Per Line'!$L$2:$L$6001,$AA223))</f>
        <v/>
      </c>
      <c r="K223" s="7">
        <f>IF($AA223="","",J223*X223/100)</f>
        <v/>
      </c>
      <c r="L223" s="12" t="n"/>
      <c r="M223" s="11">
        <f>IF($AA223="","",INDEX('Per Line'!$N$2:$N$6001,$AA223))</f>
        <v/>
      </c>
      <c r="N223">
        <f>IF($AA223="","",Settings!$C$8)</f>
        <v/>
      </c>
      <c r="O223" s="7">
        <f>IF($AA223="","",SUMIFS('Per Line'!$T$2:$T$6001,'Per Line'!$C$2:$C$6001,$B223,'Per Line'!$AD$2:$AD$6001,1))</f>
        <v/>
      </c>
      <c r="P223" s="7">
        <f>IF($AA223="","",O223*N223)</f>
        <v/>
      </c>
      <c r="Q223">
        <f>IF($AA223="","",Settings!$C$7)</f>
        <v/>
      </c>
      <c r="R223" s="7">
        <f>IF($AA223="","",SUMIFS('Per Line'!$T$2:$T$6001,'Per Line'!$C$2:$C$6001,$B223,'Per Line'!$AC$2:$AC$6001,0,'Per Line'!$AD$2:$AD$6001,0))</f>
        <v/>
      </c>
      <c r="S223" s="7">
        <f>IF($AA223="","",R223*Q223)</f>
        <v/>
      </c>
      <c r="T223">
        <f>IF($AA223="","",Settings!$C$6)</f>
        <v/>
      </c>
      <c r="U223" s="7">
        <f>IF($AA223="","",SUMIFS('Per Line'!$T$2:$T$6001,'Per Line'!$C$2:$C$6001,$B223,'Per Line'!$AC$2:$AC$6001,1,'Per Line'!$AD$2:$AD$6001,0))</f>
        <v/>
      </c>
      <c r="V223" s="7">
        <f>IF($AA223="","",U223*T223)</f>
        <v/>
      </c>
      <c r="W223" s="7">
        <f>IF($AA223="","",V223+S223+P223)</f>
        <v/>
      </c>
      <c r="X223" s="7">
        <f>IF($AA223="","",Y223-W223)</f>
        <v/>
      </c>
      <c r="Y223" s="7">
        <f>IF($AA223="","",R223+U223+O223)</f>
        <v/>
      </c>
      <c r="Z223" s="7">
        <f>IF($AA223="","",Y223-W223-K223)</f>
        <v/>
      </c>
      <c r="AA223" s="13">
        <f>IF(ROWS($AA$2:$AA223)&lt;=MAX('Per Line'!$AB$2:$AB$6001),MATCH(ROWS($AA$2:$AA223),'Per Line'!$AB$2:$AB$6001,0),"")</f>
        <v/>
      </c>
    </row>
    <row r="224">
      <c r="A224" s="12" t="n"/>
      <c r="B224">
        <f>IF($AA224="","",INDEX('Per Line'!$C$2:$C$6001,$AA224)&amp;"")</f>
        <v/>
      </c>
      <c r="C224">
        <f>IF($AA224="","",INDEX('Per Line'!$B$2:$B$6001,$AA224)&amp;"")</f>
        <v/>
      </c>
      <c r="D224">
        <f>IF($AA224="","",INDEX('Per Line'!$A$2:$A$6001,$AA224)&amp;"")</f>
        <v/>
      </c>
      <c r="E224">
        <f>IF($AA224="","",INDEX('Per Line'!$F$2:$F$6001,$AA224)&amp;"")</f>
        <v/>
      </c>
      <c r="F224">
        <f>IF($AA224="","",INDEX('Per Line'!$G$2:$G$6001,$AA224)&amp;"")</f>
        <v/>
      </c>
      <c r="G224">
        <f>IF($AA224="","",INDEX('Per Line'!$I$2:$I$6001,$AA224)&amp;"")</f>
        <v/>
      </c>
      <c r="H224">
        <f>IF($AA224="","",INDEX('Per Line'!$J$2:$J$6001,$AA224)&amp;"")</f>
        <v/>
      </c>
      <c r="I224">
        <f>IF($AA224="","",INDEX('Per Line'!$K$2:$K$6001,$AA224)&amp;"")</f>
        <v/>
      </c>
      <c r="J224">
        <f>IF($AA224="","",INDEX('Per Line'!$L$2:$L$6001,$AA224))</f>
        <v/>
      </c>
      <c r="K224" s="7">
        <f>IF($AA224="","",J224*X224/100)</f>
        <v/>
      </c>
      <c r="L224" s="12" t="n"/>
      <c r="M224" s="11">
        <f>IF($AA224="","",INDEX('Per Line'!$N$2:$N$6001,$AA224))</f>
        <v/>
      </c>
      <c r="N224">
        <f>IF($AA224="","",Settings!$C$8)</f>
        <v/>
      </c>
      <c r="O224" s="7">
        <f>IF($AA224="","",SUMIFS('Per Line'!$T$2:$T$6001,'Per Line'!$C$2:$C$6001,$B224,'Per Line'!$AD$2:$AD$6001,1))</f>
        <v/>
      </c>
      <c r="P224" s="7">
        <f>IF($AA224="","",O224*N224)</f>
        <v/>
      </c>
      <c r="Q224">
        <f>IF($AA224="","",Settings!$C$7)</f>
        <v/>
      </c>
      <c r="R224" s="7">
        <f>IF($AA224="","",SUMIFS('Per Line'!$T$2:$T$6001,'Per Line'!$C$2:$C$6001,$B224,'Per Line'!$AC$2:$AC$6001,0,'Per Line'!$AD$2:$AD$6001,0))</f>
        <v/>
      </c>
      <c r="S224" s="7">
        <f>IF($AA224="","",R224*Q224)</f>
        <v/>
      </c>
      <c r="T224">
        <f>IF($AA224="","",Settings!$C$6)</f>
        <v/>
      </c>
      <c r="U224" s="7">
        <f>IF($AA224="","",SUMIFS('Per Line'!$T$2:$T$6001,'Per Line'!$C$2:$C$6001,$B224,'Per Line'!$AC$2:$AC$6001,1,'Per Line'!$AD$2:$AD$6001,0))</f>
        <v/>
      </c>
      <c r="V224" s="7">
        <f>IF($AA224="","",U224*T224)</f>
        <v/>
      </c>
      <c r="W224" s="7">
        <f>IF($AA224="","",V224+S224+P224)</f>
        <v/>
      </c>
      <c r="X224" s="7">
        <f>IF($AA224="","",Y224-W224)</f>
        <v/>
      </c>
      <c r="Y224" s="7">
        <f>IF($AA224="","",R224+U224+O224)</f>
        <v/>
      </c>
      <c r="Z224" s="7">
        <f>IF($AA224="","",Y224-W224-K224)</f>
        <v/>
      </c>
      <c r="AA224" s="13">
        <f>IF(ROWS($AA$2:$AA224)&lt;=MAX('Per Line'!$AB$2:$AB$6001),MATCH(ROWS($AA$2:$AA224),'Per Line'!$AB$2:$AB$6001,0),"")</f>
        <v/>
      </c>
    </row>
    <row r="225">
      <c r="A225" s="12" t="n"/>
      <c r="B225">
        <f>IF($AA225="","",INDEX('Per Line'!$C$2:$C$6001,$AA225)&amp;"")</f>
        <v/>
      </c>
      <c r="C225">
        <f>IF($AA225="","",INDEX('Per Line'!$B$2:$B$6001,$AA225)&amp;"")</f>
        <v/>
      </c>
      <c r="D225">
        <f>IF($AA225="","",INDEX('Per Line'!$A$2:$A$6001,$AA225)&amp;"")</f>
        <v/>
      </c>
      <c r="E225">
        <f>IF($AA225="","",INDEX('Per Line'!$F$2:$F$6001,$AA225)&amp;"")</f>
        <v/>
      </c>
      <c r="F225">
        <f>IF($AA225="","",INDEX('Per Line'!$G$2:$G$6001,$AA225)&amp;"")</f>
        <v/>
      </c>
      <c r="G225">
        <f>IF($AA225="","",INDEX('Per Line'!$I$2:$I$6001,$AA225)&amp;"")</f>
        <v/>
      </c>
      <c r="H225">
        <f>IF($AA225="","",INDEX('Per Line'!$J$2:$J$6001,$AA225)&amp;"")</f>
        <v/>
      </c>
      <c r="I225">
        <f>IF($AA225="","",INDEX('Per Line'!$K$2:$K$6001,$AA225)&amp;"")</f>
        <v/>
      </c>
      <c r="J225">
        <f>IF($AA225="","",INDEX('Per Line'!$L$2:$L$6001,$AA225))</f>
        <v/>
      </c>
      <c r="K225" s="7">
        <f>IF($AA225="","",J225*X225/100)</f>
        <v/>
      </c>
      <c r="L225" s="12" t="n"/>
      <c r="M225" s="11">
        <f>IF($AA225="","",INDEX('Per Line'!$N$2:$N$6001,$AA225))</f>
        <v/>
      </c>
      <c r="N225">
        <f>IF($AA225="","",Settings!$C$8)</f>
        <v/>
      </c>
      <c r="O225" s="7">
        <f>IF($AA225="","",SUMIFS('Per Line'!$T$2:$T$6001,'Per Line'!$C$2:$C$6001,$B225,'Per Line'!$AD$2:$AD$6001,1))</f>
        <v/>
      </c>
      <c r="P225" s="7">
        <f>IF($AA225="","",O225*N225)</f>
        <v/>
      </c>
      <c r="Q225">
        <f>IF($AA225="","",Settings!$C$7)</f>
        <v/>
      </c>
      <c r="R225" s="7">
        <f>IF($AA225="","",SUMIFS('Per Line'!$T$2:$T$6001,'Per Line'!$C$2:$C$6001,$B225,'Per Line'!$AC$2:$AC$6001,0,'Per Line'!$AD$2:$AD$6001,0))</f>
        <v/>
      </c>
      <c r="S225" s="7">
        <f>IF($AA225="","",R225*Q225)</f>
        <v/>
      </c>
      <c r="T225">
        <f>IF($AA225="","",Settings!$C$6)</f>
        <v/>
      </c>
      <c r="U225" s="7">
        <f>IF($AA225="","",SUMIFS('Per Line'!$T$2:$T$6001,'Per Line'!$C$2:$C$6001,$B225,'Per Line'!$AC$2:$AC$6001,1,'Per Line'!$AD$2:$AD$6001,0))</f>
        <v/>
      </c>
      <c r="V225" s="7">
        <f>IF($AA225="","",U225*T225)</f>
        <v/>
      </c>
      <c r="W225" s="7">
        <f>IF($AA225="","",V225+S225+P225)</f>
        <v/>
      </c>
      <c r="X225" s="7">
        <f>IF($AA225="","",Y225-W225)</f>
        <v/>
      </c>
      <c r="Y225" s="7">
        <f>IF($AA225="","",R225+U225+O225)</f>
        <v/>
      </c>
      <c r="Z225" s="7">
        <f>IF($AA225="","",Y225-W225-K225)</f>
        <v/>
      </c>
      <c r="AA225" s="13">
        <f>IF(ROWS($AA$2:$AA225)&lt;=MAX('Per Line'!$AB$2:$AB$6001),MATCH(ROWS($AA$2:$AA225),'Per Line'!$AB$2:$AB$6001,0),"")</f>
        <v/>
      </c>
    </row>
    <row r="226">
      <c r="A226" s="12" t="n"/>
      <c r="B226">
        <f>IF($AA226="","",INDEX('Per Line'!$C$2:$C$6001,$AA226)&amp;"")</f>
        <v/>
      </c>
      <c r="C226">
        <f>IF($AA226="","",INDEX('Per Line'!$B$2:$B$6001,$AA226)&amp;"")</f>
        <v/>
      </c>
      <c r="D226">
        <f>IF($AA226="","",INDEX('Per Line'!$A$2:$A$6001,$AA226)&amp;"")</f>
        <v/>
      </c>
      <c r="E226">
        <f>IF($AA226="","",INDEX('Per Line'!$F$2:$F$6001,$AA226)&amp;"")</f>
        <v/>
      </c>
      <c r="F226">
        <f>IF($AA226="","",INDEX('Per Line'!$G$2:$G$6001,$AA226)&amp;"")</f>
        <v/>
      </c>
      <c r="G226">
        <f>IF($AA226="","",INDEX('Per Line'!$I$2:$I$6001,$AA226)&amp;"")</f>
        <v/>
      </c>
      <c r="H226">
        <f>IF($AA226="","",INDEX('Per Line'!$J$2:$J$6001,$AA226)&amp;"")</f>
        <v/>
      </c>
      <c r="I226">
        <f>IF($AA226="","",INDEX('Per Line'!$K$2:$K$6001,$AA226)&amp;"")</f>
        <v/>
      </c>
      <c r="J226">
        <f>IF($AA226="","",INDEX('Per Line'!$L$2:$L$6001,$AA226))</f>
        <v/>
      </c>
      <c r="K226" s="7">
        <f>IF($AA226="","",J226*X226/100)</f>
        <v/>
      </c>
      <c r="L226" s="12" t="n"/>
      <c r="M226" s="11">
        <f>IF($AA226="","",INDEX('Per Line'!$N$2:$N$6001,$AA226))</f>
        <v/>
      </c>
      <c r="N226">
        <f>IF($AA226="","",Settings!$C$8)</f>
        <v/>
      </c>
      <c r="O226" s="7">
        <f>IF($AA226="","",SUMIFS('Per Line'!$T$2:$T$6001,'Per Line'!$C$2:$C$6001,$B226,'Per Line'!$AD$2:$AD$6001,1))</f>
        <v/>
      </c>
      <c r="P226" s="7">
        <f>IF($AA226="","",O226*N226)</f>
        <v/>
      </c>
      <c r="Q226">
        <f>IF($AA226="","",Settings!$C$7)</f>
        <v/>
      </c>
      <c r="R226" s="7">
        <f>IF($AA226="","",SUMIFS('Per Line'!$T$2:$T$6001,'Per Line'!$C$2:$C$6001,$B226,'Per Line'!$AC$2:$AC$6001,0,'Per Line'!$AD$2:$AD$6001,0))</f>
        <v/>
      </c>
      <c r="S226" s="7">
        <f>IF($AA226="","",R226*Q226)</f>
        <v/>
      </c>
      <c r="T226">
        <f>IF($AA226="","",Settings!$C$6)</f>
        <v/>
      </c>
      <c r="U226" s="7">
        <f>IF($AA226="","",SUMIFS('Per Line'!$T$2:$T$6001,'Per Line'!$C$2:$C$6001,$B226,'Per Line'!$AC$2:$AC$6001,1,'Per Line'!$AD$2:$AD$6001,0))</f>
        <v/>
      </c>
      <c r="V226" s="7">
        <f>IF($AA226="","",U226*T226)</f>
        <v/>
      </c>
      <c r="W226" s="7">
        <f>IF($AA226="","",V226+S226+P226)</f>
        <v/>
      </c>
      <c r="X226" s="7">
        <f>IF($AA226="","",Y226-W226)</f>
        <v/>
      </c>
      <c r="Y226" s="7">
        <f>IF($AA226="","",R226+U226+O226)</f>
        <v/>
      </c>
      <c r="Z226" s="7">
        <f>IF($AA226="","",Y226-W226-K226)</f>
        <v/>
      </c>
      <c r="AA226" s="13">
        <f>IF(ROWS($AA$2:$AA226)&lt;=MAX('Per Line'!$AB$2:$AB$6001),MATCH(ROWS($AA$2:$AA226),'Per Line'!$AB$2:$AB$6001,0),"")</f>
        <v/>
      </c>
    </row>
    <row r="227">
      <c r="A227" s="12" t="n"/>
      <c r="B227">
        <f>IF($AA227="","",INDEX('Per Line'!$C$2:$C$6001,$AA227)&amp;"")</f>
        <v/>
      </c>
      <c r="C227">
        <f>IF($AA227="","",INDEX('Per Line'!$B$2:$B$6001,$AA227)&amp;"")</f>
        <v/>
      </c>
      <c r="D227">
        <f>IF($AA227="","",INDEX('Per Line'!$A$2:$A$6001,$AA227)&amp;"")</f>
        <v/>
      </c>
      <c r="E227">
        <f>IF($AA227="","",INDEX('Per Line'!$F$2:$F$6001,$AA227)&amp;"")</f>
        <v/>
      </c>
      <c r="F227">
        <f>IF($AA227="","",INDEX('Per Line'!$G$2:$G$6001,$AA227)&amp;"")</f>
        <v/>
      </c>
      <c r="G227">
        <f>IF($AA227="","",INDEX('Per Line'!$I$2:$I$6001,$AA227)&amp;"")</f>
        <v/>
      </c>
      <c r="H227">
        <f>IF($AA227="","",INDEX('Per Line'!$J$2:$J$6001,$AA227)&amp;"")</f>
        <v/>
      </c>
      <c r="I227">
        <f>IF($AA227="","",INDEX('Per Line'!$K$2:$K$6001,$AA227)&amp;"")</f>
        <v/>
      </c>
      <c r="J227">
        <f>IF($AA227="","",INDEX('Per Line'!$L$2:$L$6001,$AA227))</f>
        <v/>
      </c>
      <c r="K227" s="7">
        <f>IF($AA227="","",J227*X227/100)</f>
        <v/>
      </c>
      <c r="L227" s="12" t="n"/>
      <c r="M227" s="11">
        <f>IF($AA227="","",INDEX('Per Line'!$N$2:$N$6001,$AA227))</f>
        <v/>
      </c>
      <c r="N227">
        <f>IF($AA227="","",Settings!$C$8)</f>
        <v/>
      </c>
      <c r="O227" s="7">
        <f>IF($AA227="","",SUMIFS('Per Line'!$T$2:$T$6001,'Per Line'!$C$2:$C$6001,$B227,'Per Line'!$AD$2:$AD$6001,1))</f>
        <v/>
      </c>
      <c r="P227" s="7">
        <f>IF($AA227="","",O227*N227)</f>
        <v/>
      </c>
      <c r="Q227">
        <f>IF($AA227="","",Settings!$C$7)</f>
        <v/>
      </c>
      <c r="R227" s="7">
        <f>IF($AA227="","",SUMIFS('Per Line'!$T$2:$T$6001,'Per Line'!$C$2:$C$6001,$B227,'Per Line'!$AC$2:$AC$6001,0,'Per Line'!$AD$2:$AD$6001,0))</f>
        <v/>
      </c>
      <c r="S227" s="7">
        <f>IF($AA227="","",R227*Q227)</f>
        <v/>
      </c>
      <c r="T227">
        <f>IF($AA227="","",Settings!$C$6)</f>
        <v/>
      </c>
      <c r="U227" s="7">
        <f>IF($AA227="","",SUMIFS('Per Line'!$T$2:$T$6001,'Per Line'!$C$2:$C$6001,$B227,'Per Line'!$AC$2:$AC$6001,1,'Per Line'!$AD$2:$AD$6001,0))</f>
        <v/>
      </c>
      <c r="V227" s="7">
        <f>IF($AA227="","",U227*T227)</f>
        <v/>
      </c>
      <c r="W227" s="7">
        <f>IF($AA227="","",V227+S227+P227)</f>
        <v/>
      </c>
      <c r="X227" s="7">
        <f>IF($AA227="","",Y227-W227)</f>
        <v/>
      </c>
      <c r="Y227" s="7">
        <f>IF($AA227="","",R227+U227+O227)</f>
        <v/>
      </c>
      <c r="Z227" s="7">
        <f>IF($AA227="","",Y227-W227-K227)</f>
        <v/>
      </c>
      <c r="AA227" s="13">
        <f>IF(ROWS($AA$2:$AA227)&lt;=MAX('Per Line'!$AB$2:$AB$6001),MATCH(ROWS($AA$2:$AA227),'Per Line'!$AB$2:$AB$6001,0),"")</f>
        <v/>
      </c>
    </row>
    <row r="228">
      <c r="A228" s="12" t="n"/>
      <c r="B228">
        <f>IF($AA228="","",INDEX('Per Line'!$C$2:$C$6001,$AA228)&amp;"")</f>
        <v/>
      </c>
      <c r="C228">
        <f>IF($AA228="","",INDEX('Per Line'!$B$2:$B$6001,$AA228)&amp;"")</f>
        <v/>
      </c>
      <c r="D228">
        <f>IF($AA228="","",INDEX('Per Line'!$A$2:$A$6001,$AA228)&amp;"")</f>
        <v/>
      </c>
      <c r="E228">
        <f>IF($AA228="","",INDEX('Per Line'!$F$2:$F$6001,$AA228)&amp;"")</f>
        <v/>
      </c>
      <c r="F228">
        <f>IF($AA228="","",INDEX('Per Line'!$G$2:$G$6001,$AA228)&amp;"")</f>
        <v/>
      </c>
      <c r="G228">
        <f>IF($AA228="","",INDEX('Per Line'!$I$2:$I$6001,$AA228)&amp;"")</f>
        <v/>
      </c>
      <c r="H228">
        <f>IF($AA228="","",INDEX('Per Line'!$J$2:$J$6001,$AA228)&amp;"")</f>
        <v/>
      </c>
      <c r="I228">
        <f>IF($AA228="","",INDEX('Per Line'!$K$2:$K$6001,$AA228)&amp;"")</f>
        <v/>
      </c>
      <c r="J228">
        <f>IF($AA228="","",INDEX('Per Line'!$L$2:$L$6001,$AA228))</f>
        <v/>
      </c>
      <c r="K228" s="7">
        <f>IF($AA228="","",J228*X228/100)</f>
        <v/>
      </c>
      <c r="L228" s="12" t="n"/>
      <c r="M228" s="11">
        <f>IF($AA228="","",INDEX('Per Line'!$N$2:$N$6001,$AA228))</f>
        <v/>
      </c>
      <c r="N228">
        <f>IF($AA228="","",Settings!$C$8)</f>
        <v/>
      </c>
      <c r="O228" s="7">
        <f>IF($AA228="","",SUMIFS('Per Line'!$T$2:$T$6001,'Per Line'!$C$2:$C$6001,$B228,'Per Line'!$AD$2:$AD$6001,1))</f>
        <v/>
      </c>
      <c r="P228" s="7">
        <f>IF($AA228="","",O228*N228)</f>
        <v/>
      </c>
      <c r="Q228">
        <f>IF($AA228="","",Settings!$C$7)</f>
        <v/>
      </c>
      <c r="R228" s="7">
        <f>IF($AA228="","",SUMIFS('Per Line'!$T$2:$T$6001,'Per Line'!$C$2:$C$6001,$B228,'Per Line'!$AC$2:$AC$6001,0,'Per Line'!$AD$2:$AD$6001,0))</f>
        <v/>
      </c>
      <c r="S228" s="7">
        <f>IF($AA228="","",R228*Q228)</f>
        <v/>
      </c>
      <c r="T228">
        <f>IF($AA228="","",Settings!$C$6)</f>
        <v/>
      </c>
      <c r="U228" s="7">
        <f>IF($AA228="","",SUMIFS('Per Line'!$T$2:$T$6001,'Per Line'!$C$2:$C$6001,$B228,'Per Line'!$AC$2:$AC$6001,1,'Per Line'!$AD$2:$AD$6001,0))</f>
        <v/>
      </c>
      <c r="V228" s="7">
        <f>IF($AA228="","",U228*T228)</f>
        <v/>
      </c>
      <c r="W228" s="7">
        <f>IF($AA228="","",V228+S228+P228)</f>
        <v/>
      </c>
      <c r="X228" s="7">
        <f>IF($AA228="","",Y228-W228)</f>
        <v/>
      </c>
      <c r="Y228" s="7">
        <f>IF($AA228="","",R228+U228+O228)</f>
        <v/>
      </c>
      <c r="Z228" s="7">
        <f>IF($AA228="","",Y228-W228-K228)</f>
        <v/>
      </c>
      <c r="AA228" s="13">
        <f>IF(ROWS($AA$2:$AA228)&lt;=MAX('Per Line'!$AB$2:$AB$6001),MATCH(ROWS($AA$2:$AA228),'Per Line'!$AB$2:$AB$6001,0),"")</f>
        <v/>
      </c>
    </row>
    <row r="229">
      <c r="A229" s="12" t="n"/>
      <c r="B229">
        <f>IF($AA229="","",INDEX('Per Line'!$C$2:$C$6001,$AA229)&amp;"")</f>
        <v/>
      </c>
      <c r="C229">
        <f>IF($AA229="","",INDEX('Per Line'!$B$2:$B$6001,$AA229)&amp;"")</f>
        <v/>
      </c>
      <c r="D229">
        <f>IF($AA229="","",INDEX('Per Line'!$A$2:$A$6001,$AA229)&amp;"")</f>
        <v/>
      </c>
      <c r="E229">
        <f>IF($AA229="","",INDEX('Per Line'!$F$2:$F$6001,$AA229)&amp;"")</f>
        <v/>
      </c>
      <c r="F229">
        <f>IF($AA229="","",INDEX('Per Line'!$G$2:$G$6001,$AA229)&amp;"")</f>
        <v/>
      </c>
      <c r="G229">
        <f>IF($AA229="","",INDEX('Per Line'!$I$2:$I$6001,$AA229)&amp;"")</f>
        <v/>
      </c>
      <c r="H229">
        <f>IF($AA229="","",INDEX('Per Line'!$J$2:$J$6001,$AA229)&amp;"")</f>
        <v/>
      </c>
      <c r="I229">
        <f>IF($AA229="","",INDEX('Per Line'!$K$2:$K$6001,$AA229)&amp;"")</f>
        <v/>
      </c>
      <c r="J229">
        <f>IF($AA229="","",INDEX('Per Line'!$L$2:$L$6001,$AA229))</f>
        <v/>
      </c>
      <c r="K229" s="7">
        <f>IF($AA229="","",J229*X229/100)</f>
        <v/>
      </c>
      <c r="L229" s="12" t="n"/>
      <c r="M229" s="11">
        <f>IF($AA229="","",INDEX('Per Line'!$N$2:$N$6001,$AA229))</f>
        <v/>
      </c>
      <c r="N229">
        <f>IF($AA229="","",Settings!$C$8)</f>
        <v/>
      </c>
      <c r="O229" s="7">
        <f>IF($AA229="","",SUMIFS('Per Line'!$T$2:$T$6001,'Per Line'!$C$2:$C$6001,$B229,'Per Line'!$AD$2:$AD$6001,1))</f>
        <v/>
      </c>
      <c r="P229" s="7">
        <f>IF($AA229="","",O229*N229)</f>
        <v/>
      </c>
      <c r="Q229">
        <f>IF($AA229="","",Settings!$C$7)</f>
        <v/>
      </c>
      <c r="R229" s="7">
        <f>IF($AA229="","",SUMIFS('Per Line'!$T$2:$T$6001,'Per Line'!$C$2:$C$6001,$B229,'Per Line'!$AC$2:$AC$6001,0,'Per Line'!$AD$2:$AD$6001,0))</f>
        <v/>
      </c>
      <c r="S229" s="7">
        <f>IF($AA229="","",R229*Q229)</f>
        <v/>
      </c>
      <c r="T229">
        <f>IF($AA229="","",Settings!$C$6)</f>
        <v/>
      </c>
      <c r="U229" s="7">
        <f>IF($AA229="","",SUMIFS('Per Line'!$T$2:$T$6001,'Per Line'!$C$2:$C$6001,$B229,'Per Line'!$AC$2:$AC$6001,1,'Per Line'!$AD$2:$AD$6001,0))</f>
        <v/>
      </c>
      <c r="V229" s="7">
        <f>IF($AA229="","",U229*T229)</f>
        <v/>
      </c>
      <c r="W229" s="7">
        <f>IF($AA229="","",V229+S229+P229)</f>
        <v/>
      </c>
      <c r="X229" s="7">
        <f>IF($AA229="","",Y229-W229)</f>
        <v/>
      </c>
      <c r="Y229" s="7">
        <f>IF($AA229="","",R229+U229+O229)</f>
        <v/>
      </c>
      <c r="Z229" s="7">
        <f>IF($AA229="","",Y229-W229-K229)</f>
        <v/>
      </c>
      <c r="AA229" s="13">
        <f>IF(ROWS($AA$2:$AA229)&lt;=MAX('Per Line'!$AB$2:$AB$6001),MATCH(ROWS($AA$2:$AA229),'Per Line'!$AB$2:$AB$6001,0),"")</f>
        <v/>
      </c>
    </row>
    <row r="230">
      <c r="A230" s="12" t="n"/>
      <c r="B230">
        <f>IF($AA230="","",INDEX('Per Line'!$C$2:$C$6001,$AA230)&amp;"")</f>
        <v/>
      </c>
      <c r="C230">
        <f>IF($AA230="","",INDEX('Per Line'!$B$2:$B$6001,$AA230)&amp;"")</f>
        <v/>
      </c>
      <c r="D230">
        <f>IF($AA230="","",INDEX('Per Line'!$A$2:$A$6001,$AA230)&amp;"")</f>
        <v/>
      </c>
      <c r="E230">
        <f>IF($AA230="","",INDEX('Per Line'!$F$2:$F$6001,$AA230)&amp;"")</f>
        <v/>
      </c>
      <c r="F230">
        <f>IF($AA230="","",INDEX('Per Line'!$G$2:$G$6001,$AA230)&amp;"")</f>
        <v/>
      </c>
      <c r="G230">
        <f>IF($AA230="","",INDEX('Per Line'!$I$2:$I$6001,$AA230)&amp;"")</f>
        <v/>
      </c>
      <c r="H230">
        <f>IF($AA230="","",INDEX('Per Line'!$J$2:$J$6001,$AA230)&amp;"")</f>
        <v/>
      </c>
      <c r="I230">
        <f>IF($AA230="","",INDEX('Per Line'!$K$2:$K$6001,$AA230)&amp;"")</f>
        <v/>
      </c>
      <c r="J230">
        <f>IF($AA230="","",INDEX('Per Line'!$L$2:$L$6001,$AA230))</f>
        <v/>
      </c>
      <c r="K230" s="7">
        <f>IF($AA230="","",J230*X230/100)</f>
        <v/>
      </c>
      <c r="L230" s="12" t="n"/>
      <c r="M230" s="11">
        <f>IF($AA230="","",INDEX('Per Line'!$N$2:$N$6001,$AA230))</f>
        <v/>
      </c>
      <c r="N230">
        <f>IF($AA230="","",Settings!$C$8)</f>
        <v/>
      </c>
      <c r="O230" s="7">
        <f>IF($AA230="","",SUMIFS('Per Line'!$T$2:$T$6001,'Per Line'!$C$2:$C$6001,$B230,'Per Line'!$AD$2:$AD$6001,1))</f>
        <v/>
      </c>
      <c r="P230" s="7">
        <f>IF($AA230="","",O230*N230)</f>
        <v/>
      </c>
      <c r="Q230">
        <f>IF($AA230="","",Settings!$C$7)</f>
        <v/>
      </c>
      <c r="R230" s="7">
        <f>IF($AA230="","",SUMIFS('Per Line'!$T$2:$T$6001,'Per Line'!$C$2:$C$6001,$B230,'Per Line'!$AC$2:$AC$6001,0,'Per Line'!$AD$2:$AD$6001,0))</f>
        <v/>
      </c>
      <c r="S230" s="7">
        <f>IF($AA230="","",R230*Q230)</f>
        <v/>
      </c>
      <c r="T230">
        <f>IF($AA230="","",Settings!$C$6)</f>
        <v/>
      </c>
      <c r="U230" s="7">
        <f>IF($AA230="","",SUMIFS('Per Line'!$T$2:$T$6001,'Per Line'!$C$2:$C$6001,$B230,'Per Line'!$AC$2:$AC$6001,1,'Per Line'!$AD$2:$AD$6001,0))</f>
        <v/>
      </c>
      <c r="V230" s="7">
        <f>IF($AA230="","",U230*T230)</f>
        <v/>
      </c>
      <c r="W230" s="7">
        <f>IF($AA230="","",V230+S230+P230)</f>
        <v/>
      </c>
      <c r="X230" s="7">
        <f>IF($AA230="","",Y230-W230)</f>
        <v/>
      </c>
      <c r="Y230" s="7">
        <f>IF($AA230="","",R230+U230+O230)</f>
        <v/>
      </c>
      <c r="Z230" s="7">
        <f>IF($AA230="","",Y230-W230-K230)</f>
        <v/>
      </c>
      <c r="AA230" s="13">
        <f>IF(ROWS($AA$2:$AA230)&lt;=MAX('Per Line'!$AB$2:$AB$6001),MATCH(ROWS($AA$2:$AA230),'Per Line'!$AB$2:$AB$6001,0),"")</f>
        <v/>
      </c>
    </row>
    <row r="231">
      <c r="A231" s="12" t="n"/>
      <c r="B231">
        <f>IF($AA231="","",INDEX('Per Line'!$C$2:$C$6001,$AA231)&amp;"")</f>
        <v/>
      </c>
      <c r="C231">
        <f>IF($AA231="","",INDEX('Per Line'!$B$2:$B$6001,$AA231)&amp;"")</f>
        <v/>
      </c>
      <c r="D231">
        <f>IF($AA231="","",INDEX('Per Line'!$A$2:$A$6001,$AA231)&amp;"")</f>
        <v/>
      </c>
      <c r="E231">
        <f>IF($AA231="","",INDEX('Per Line'!$F$2:$F$6001,$AA231)&amp;"")</f>
        <v/>
      </c>
      <c r="F231">
        <f>IF($AA231="","",INDEX('Per Line'!$G$2:$G$6001,$AA231)&amp;"")</f>
        <v/>
      </c>
      <c r="G231">
        <f>IF($AA231="","",INDEX('Per Line'!$I$2:$I$6001,$AA231)&amp;"")</f>
        <v/>
      </c>
      <c r="H231">
        <f>IF($AA231="","",INDEX('Per Line'!$J$2:$J$6001,$AA231)&amp;"")</f>
        <v/>
      </c>
      <c r="I231">
        <f>IF($AA231="","",INDEX('Per Line'!$K$2:$K$6001,$AA231)&amp;"")</f>
        <v/>
      </c>
      <c r="J231">
        <f>IF($AA231="","",INDEX('Per Line'!$L$2:$L$6001,$AA231))</f>
        <v/>
      </c>
      <c r="K231" s="7">
        <f>IF($AA231="","",J231*X231/100)</f>
        <v/>
      </c>
      <c r="L231" s="12" t="n"/>
      <c r="M231" s="11">
        <f>IF($AA231="","",INDEX('Per Line'!$N$2:$N$6001,$AA231))</f>
        <v/>
      </c>
      <c r="N231">
        <f>IF($AA231="","",Settings!$C$8)</f>
        <v/>
      </c>
      <c r="O231" s="7">
        <f>IF($AA231="","",SUMIFS('Per Line'!$T$2:$T$6001,'Per Line'!$C$2:$C$6001,$B231,'Per Line'!$AD$2:$AD$6001,1))</f>
        <v/>
      </c>
      <c r="P231" s="7">
        <f>IF($AA231="","",O231*N231)</f>
        <v/>
      </c>
      <c r="Q231">
        <f>IF($AA231="","",Settings!$C$7)</f>
        <v/>
      </c>
      <c r="R231" s="7">
        <f>IF($AA231="","",SUMIFS('Per Line'!$T$2:$T$6001,'Per Line'!$C$2:$C$6001,$B231,'Per Line'!$AC$2:$AC$6001,0,'Per Line'!$AD$2:$AD$6001,0))</f>
        <v/>
      </c>
      <c r="S231" s="7">
        <f>IF($AA231="","",R231*Q231)</f>
        <v/>
      </c>
      <c r="T231">
        <f>IF($AA231="","",Settings!$C$6)</f>
        <v/>
      </c>
      <c r="U231" s="7">
        <f>IF($AA231="","",SUMIFS('Per Line'!$T$2:$T$6001,'Per Line'!$C$2:$C$6001,$B231,'Per Line'!$AC$2:$AC$6001,1,'Per Line'!$AD$2:$AD$6001,0))</f>
        <v/>
      </c>
      <c r="V231" s="7">
        <f>IF($AA231="","",U231*T231)</f>
        <v/>
      </c>
      <c r="W231" s="7">
        <f>IF($AA231="","",V231+S231+P231)</f>
        <v/>
      </c>
      <c r="X231" s="7">
        <f>IF($AA231="","",Y231-W231)</f>
        <v/>
      </c>
      <c r="Y231" s="7">
        <f>IF($AA231="","",R231+U231+O231)</f>
        <v/>
      </c>
      <c r="Z231" s="7">
        <f>IF($AA231="","",Y231-W231-K231)</f>
        <v/>
      </c>
      <c r="AA231" s="13">
        <f>IF(ROWS($AA$2:$AA231)&lt;=MAX('Per Line'!$AB$2:$AB$6001),MATCH(ROWS($AA$2:$AA231),'Per Line'!$AB$2:$AB$6001,0),"")</f>
        <v/>
      </c>
    </row>
    <row r="232">
      <c r="A232" s="12" t="n"/>
      <c r="B232">
        <f>IF($AA232="","",INDEX('Per Line'!$C$2:$C$6001,$AA232)&amp;"")</f>
        <v/>
      </c>
      <c r="C232">
        <f>IF($AA232="","",INDEX('Per Line'!$B$2:$B$6001,$AA232)&amp;"")</f>
        <v/>
      </c>
      <c r="D232">
        <f>IF($AA232="","",INDEX('Per Line'!$A$2:$A$6001,$AA232)&amp;"")</f>
        <v/>
      </c>
      <c r="E232">
        <f>IF($AA232="","",INDEX('Per Line'!$F$2:$F$6001,$AA232)&amp;"")</f>
        <v/>
      </c>
      <c r="F232">
        <f>IF($AA232="","",INDEX('Per Line'!$G$2:$G$6001,$AA232)&amp;"")</f>
        <v/>
      </c>
      <c r="G232">
        <f>IF($AA232="","",INDEX('Per Line'!$I$2:$I$6001,$AA232)&amp;"")</f>
        <v/>
      </c>
      <c r="H232">
        <f>IF($AA232="","",INDEX('Per Line'!$J$2:$J$6001,$AA232)&amp;"")</f>
        <v/>
      </c>
      <c r="I232">
        <f>IF($AA232="","",INDEX('Per Line'!$K$2:$K$6001,$AA232)&amp;"")</f>
        <v/>
      </c>
      <c r="J232">
        <f>IF($AA232="","",INDEX('Per Line'!$L$2:$L$6001,$AA232))</f>
        <v/>
      </c>
      <c r="K232" s="7">
        <f>IF($AA232="","",J232*X232/100)</f>
        <v/>
      </c>
      <c r="L232" s="12" t="n"/>
      <c r="M232" s="11">
        <f>IF($AA232="","",INDEX('Per Line'!$N$2:$N$6001,$AA232))</f>
        <v/>
      </c>
      <c r="N232">
        <f>IF($AA232="","",Settings!$C$8)</f>
        <v/>
      </c>
      <c r="O232" s="7">
        <f>IF($AA232="","",SUMIFS('Per Line'!$T$2:$T$6001,'Per Line'!$C$2:$C$6001,$B232,'Per Line'!$AD$2:$AD$6001,1))</f>
        <v/>
      </c>
      <c r="P232" s="7">
        <f>IF($AA232="","",O232*N232)</f>
        <v/>
      </c>
      <c r="Q232">
        <f>IF($AA232="","",Settings!$C$7)</f>
        <v/>
      </c>
      <c r="R232" s="7">
        <f>IF($AA232="","",SUMIFS('Per Line'!$T$2:$T$6001,'Per Line'!$C$2:$C$6001,$B232,'Per Line'!$AC$2:$AC$6001,0,'Per Line'!$AD$2:$AD$6001,0))</f>
        <v/>
      </c>
      <c r="S232" s="7">
        <f>IF($AA232="","",R232*Q232)</f>
        <v/>
      </c>
      <c r="T232">
        <f>IF($AA232="","",Settings!$C$6)</f>
        <v/>
      </c>
      <c r="U232" s="7">
        <f>IF($AA232="","",SUMIFS('Per Line'!$T$2:$T$6001,'Per Line'!$C$2:$C$6001,$B232,'Per Line'!$AC$2:$AC$6001,1,'Per Line'!$AD$2:$AD$6001,0))</f>
        <v/>
      </c>
      <c r="V232" s="7">
        <f>IF($AA232="","",U232*T232)</f>
        <v/>
      </c>
      <c r="W232" s="7">
        <f>IF($AA232="","",V232+S232+P232)</f>
        <v/>
      </c>
      <c r="X232" s="7">
        <f>IF($AA232="","",Y232-W232)</f>
        <v/>
      </c>
      <c r="Y232" s="7">
        <f>IF($AA232="","",R232+U232+O232)</f>
        <v/>
      </c>
      <c r="Z232" s="7">
        <f>IF($AA232="","",Y232-W232-K232)</f>
        <v/>
      </c>
      <c r="AA232" s="13">
        <f>IF(ROWS($AA$2:$AA232)&lt;=MAX('Per Line'!$AB$2:$AB$6001),MATCH(ROWS($AA$2:$AA232),'Per Line'!$AB$2:$AB$6001,0),"")</f>
        <v/>
      </c>
    </row>
    <row r="233">
      <c r="A233" s="12" t="n"/>
      <c r="B233">
        <f>IF($AA233="","",INDEX('Per Line'!$C$2:$C$6001,$AA233)&amp;"")</f>
        <v/>
      </c>
      <c r="C233">
        <f>IF($AA233="","",INDEX('Per Line'!$B$2:$B$6001,$AA233)&amp;"")</f>
        <v/>
      </c>
      <c r="D233">
        <f>IF($AA233="","",INDEX('Per Line'!$A$2:$A$6001,$AA233)&amp;"")</f>
        <v/>
      </c>
      <c r="E233">
        <f>IF($AA233="","",INDEX('Per Line'!$F$2:$F$6001,$AA233)&amp;"")</f>
        <v/>
      </c>
      <c r="F233">
        <f>IF($AA233="","",INDEX('Per Line'!$G$2:$G$6001,$AA233)&amp;"")</f>
        <v/>
      </c>
      <c r="G233">
        <f>IF($AA233="","",INDEX('Per Line'!$I$2:$I$6001,$AA233)&amp;"")</f>
        <v/>
      </c>
      <c r="H233">
        <f>IF($AA233="","",INDEX('Per Line'!$J$2:$J$6001,$AA233)&amp;"")</f>
        <v/>
      </c>
      <c r="I233">
        <f>IF($AA233="","",INDEX('Per Line'!$K$2:$K$6001,$AA233)&amp;"")</f>
        <v/>
      </c>
      <c r="J233">
        <f>IF($AA233="","",INDEX('Per Line'!$L$2:$L$6001,$AA233))</f>
        <v/>
      </c>
      <c r="K233" s="7">
        <f>IF($AA233="","",J233*X233/100)</f>
        <v/>
      </c>
      <c r="L233" s="12" t="n"/>
      <c r="M233" s="11">
        <f>IF($AA233="","",INDEX('Per Line'!$N$2:$N$6001,$AA233))</f>
        <v/>
      </c>
      <c r="N233">
        <f>IF($AA233="","",Settings!$C$8)</f>
        <v/>
      </c>
      <c r="O233" s="7">
        <f>IF($AA233="","",SUMIFS('Per Line'!$T$2:$T$6001,'Per Line'!$C$2:$C$6001,$B233,'Per Line'!$AD$2:$AD$6001,1))</f>
        <v/>
      </c>
      <c r="P233" s="7">
        <f>IF($AA233="","",O233*N233)</f>
        <v/>
      </c>
      <c r="Q233">
        <f>IF($AA233="","",Settings!$C$7)</f>
        <v/>
      </c>
      <c r="R233" s="7">
        <f>IF($AA233="","",SUMIFS('Per Line'!$T$2:$T$6001,'Per Line'!$C$2:$C$6001,$B233,'Per Line'!$AC$2:$AC$6001,0,'Per Line'!$AD$2:$AD$6001,0))</f>
        <v/>
      </c>
      <c r="S233" s="7">
        <f>IF($AA233="","",R233*Q233)</f>
        <v/>
      </c>
      <c r="T233">
        <f>IF($AA233="","",Settings!$C$6)</f>
        <v/>
      </c>
      <c r="U233" s="7">
        <f>IF($AA233="","",SUMIFS('Per Line'!$T$2:$T$6001,'Per Line'!$C$2:$C$6001,$B233,'Per Line'!$AC$2:$AC$6001,1,'Per Line'!$AD$2:$AD$6001,0))</f>
        <v/>
      </c>
      <c r="V233" s="7">
        <f>IF($AA233="","",U233*T233)</f>
        <v/>
      </c>
      <c r="W233" s="7">
        <f>IF($AA233="","",V233+S233+P233)</f>
        <v/>
      </c>
      <c r="X233" s="7">
        <f>IF($AA233="","",Y233-W233)</f>
        <v/>
      </c>
      <c r="Y233" s="7">
        <f>IF($AA233="","",R233+U233+O233)</f>
        <v/>
      </c>
      <c r="Z233" s="7">
        <f>IF($AA233="","",Y233-W233-K233)</f>
        <v/>
      </c>
      <c r="AA233" s="13">
        <f>IF(ROWS($AA$2:$AA233)&lt;=MAX('Per Line'!$AB$2:$AB$6001),MATCH(ROWS($AA$2:$AA233),'Per Line'!$AB$2:$AB$6001,0),"")</f>
        <v/>
      </c>
    </row>
    <row r="234">
      <c r="A234" s="12" t="n"/>
      <c r="B234">
        <f>IF($AA234="","",INDEX('Per Line'!$C$2:$C$6001,$AA234)&amp;"")</f>
        <v/>
      </c>
      <c r="C234">
        <f>IF($AA234="","",INDEX('Per Line'!$B$2:$B$6001,$AA234)&amp;"")</f>
        <v/>
      </c>
      <c r="D234">
        <f>IF($AA234="","",INDEX('Per Line'!$A$2:$A$6001,$AA234)&amp;"")</f>
        <v/>
      </c>
      <c r="E234">
        <f>IF($AA234="","",INDEX('Per Line'!$F$2:$F$6001,$AA234)&amp;"")</f>
        <v/>
      </c>
      <c r="F234">
        <f>IF($AA234="","",INDEX('Per Line'!$G$2:$G$6001,$AA234)&amp;"")</f>
        <v/>
      </c>
      <c r="G234">
        <f>IF($AA234="","",INDEX('Per Line'!$I$2:$I$6001,$AA234)&amp;"")</f>
        <v/>
      </c>
      <c r="H234">
        <f>IF($AA234="","",INDEX('Per Line'!$J$2:$J$6001,$AA234)&amp;"")</f>
        <v/>
      </c>
      <c r="I234">
        <f>IF($AA234="","",INDEX('Per Line'!$K$2:$K$6001,$AA234)&amp;"")</f>
        <v/>
      </c>
      <c r="J234">
        <f>IF($AA234="","",INDEX('Per Line'!$L$2:$L$6001,$AA234))</f>
        <v/>
      </c>
      <c r="K234" s="7">
        <f>IF($AA234="","",J234*X234/100)</f>
        <v/>
      </c>
      <c r="L234" s="12" t="n"/>
      <c r="M234" s="11">
        <f>IF($AA234="","",INDEX('Per Line'!$N$2:$N$6001,$AA234))</f>
        <v/>
      </c>
      <c r="N234">
        <f>IF($AA234="","",Settings!$C$8)</f>
        <v/>
      </c>
      <c r="O234" s="7">
        <f>IF($AA234="","",SUMIFS('Per Line'!$T$2:$T$6001,'Per Line'!$C$2:$C$6001,$B234,'Per Line'!$AD$2:$AD$6001,1))</f>
        <v/>
      </c>
      <c r="P234" s="7">
        <f>IF($AA234="","",O234*N234)</f>
        <v/>
      </c>
      <c r="Q234">
        <f>IF($AA234="","",Settings!$C$7)</f>
        <v/>
      </c>
      <c r="R234" s="7">
        <f>IF($AA234="","",SUMIFS('Per Line'!$T$2:$T$6001,'Per Line'!$C$2:$C$6001,$B234,'Per Line'!$AC$2:$AC$6001,0,'Per Line'!$AD$2:$AD$6001,0))</f>
        <v/>
      </c>
      <c r="S234" s="7">
        <f>IF($AA234="","",R234*Q234)</f>
        <v/>
      </c>
      <c r="T234">
        <f>IF($AA234="","",Settings!$C$6)</f>
        <v/>
      </c>
      <c r="U234" s="7">
        <f>IF($AA234="","",SUMIFS('Per Line'!$T$2:$T$6001,'Per Line'!$C$2:$C$6001,$B234,'Per Line'!$AC$2:$AC$6001,1,'Per Line'!$AD$2:$AD$6001,0))</f>
        <v/>
      </c>
      <c r="V234" s="7">
        <f>IF($AA234="","",U234*T234)</f>
        <v/>
      </c>
      <c r="W234" s="7">
        <f>IF($AA234="","",V234+S234+P234)</f>
        <v/>
      </c>
      <c r="X234" s="7">
        <f>IF($AA234="","",Y234-W234)</f>
        <v/>
      </c>
      <c r="Y234" s="7">
        <f>IF($AA234="","",R234+U234+O234)</f>
        <v/>
      </c>
      <c r="Z234" s="7">
        <f>IF($AA234="","",Y234-W234-K234)</f>
        <v/>
      </c>
      <c r="AA234" s="13">
        <f>IF(ROWS($AA$2:$AA234)&lt;=MAX('Per Line'!$AB$2:$AB$6001),MATCH(ROWS($AA$2:$AA234),'Per Line'!$AB$2:$AB$6001,0),"")</f>
        <v/>
      </c>
    </row>
    <row r="235">
      <c r="A235" s="12" t="n"/>
      <c r="B235">
        <f>IF($AA235="","",INDEX('Per Line'!$C$2:$C$6001,$AA235)&amp;"")</f>
        <v/>
      </c>
      <c r="C235">
        <f>IF($AA235="","",INDEX('Per Line'!$B$2:$B$6001,$AA235)&amp;"")</f>
        <v/>
      </c>
      <c r="D235">
        <f>IF($AA235="","",INDEX('Per Line'!$A$2:$A$6001,$AA235)&amp;"")</f>
        <v/>
      </c>
      <c r="E235">
        <f>IF($AA235="","",INDEX('Per Line'!$F$2:$F$6001,$AA235)&amp;"")</f>
        <v/>
      </c>
      <c r="F235">
        <f>IF($AA235="","",INDEX('Per Line'!$G$2:$G$6001,$AA235)&amp;"")</f>
        <v/>
      </c>
      <c r="G235">
        <f>IF($AA235="","",INDEX('Per Line'!$I$2:$I$6001,$AA235)&amp;"")</f>
        <v/>
      </c>
      <c r="H235">
        <f>IF($AA235="","",INDEX('Per Line'!$J$2:$J$6001,$AA235)&amp;"")</f>
        <v/>
      </c>
      <c r="I235">
        <f>IF($AA235="","",INDEX('Per Line'!$K$2:$K$6001,$AA235)&amp;"")</f>
        <v/>
      </c>
      <c r="J235">
        <f>IF($AA235="","",INDEX('Per Line'!$L$2:$L$6001,$AA235))</f>
        <v/>
      </c>
      <c r="K235" s="7">
        <f>IF($AA235="","",J235*X235/100)</f>
        <v/>
      </c>
      <c r="L235" s="12" t="n"/>
      <c r="M235" s="11">
        <f>IF($AA235="","",INDEX('Per Line'!$N$2:$N$6001,$AA235))</f>
        <v/>
      </c>
      <c r="N235">
        <f>IF($AA235="","",Settings!$C$8)</f>
        <v/>
      </c>
      <c r="O235" s="7">
        <f>IF($AA235="","",SUMIFS('Per Line'!$T$2:$T$6001,'Per Line'!$C$2:$C$6001,$B235,'Per Line'!$AD$2:$AD$6001,1))</f>
        <v/>
      </c>
      <c r="P235" s="7">
        <f>IF($AA235="","",O235*N235)</f>
        <v/>
      </c>
      <c r="Q235">
        <f>IF($AA235="","",Settings!$C$7)</f>
        <v/>
      </c>
      <c r="R235" s="7">
        <f>IF($AA235="","",SUMIFS('Per Line'!$T$2:$T$6001,'Per Line'!$C$2:$C$6001,$B235,'Per Line'!$AC$2:$AC$6001,0,'Per Line'!$AD$2:$AD$6001,0))</f>
        <v/>
      </c>
      <c r="S235" s="7">
        <f>IF($AA235="","",R235*Q235)</f>
        <v/>
      </c>
      <c r="T235">
        <f>IF($AA235="","",Settings!$C$6)</f>
        <v/>
      </c>
      <c r="U235" s="7">
        <f>IF($AA235="","",SUMIFS('Per Line'!$T$2:$T$6001,'Per Line'!$C$2:$C$6001,$B235,'Per Line'!$AC$2:$AC$6001,1,'Per Line'!$AD$2:$AD$6001,0))</f>
        <v/>
      </c>
      <c r="V235" s="7">
        <f>IF($AA235="","",U235*T235)</f>
        <v/>
      </c>
      <c r="W235" s="7">
        <f>IF($AA235="","",V235+S235+P235)</f>
        <v/>
      </c>
      <c r="X235" s="7">
        <f>IF($AA235="","",Y235-W235)</f>
        <v/>
      </c>
      <c r="Y235" s="7">
        <f>IF($AA235="","",R235+U235+O235)</f>
        <v/>
      </c>
      <c r="Z235" s="7">
        <f>IF($AA235="","",Y235-W235-K235)</f>
        <v/>
      </c>
      <c r="AA235" s="13">
        <f>IF(ROWS($AA$2:$AA235)&lt;=MAX('Per Line'!$AB$2:$AB$6001),MATCH(ROWS($AA$2:$AA235),'Per Line'!$AB$2:$AB$6001,0),"")</f>
        <v/>
      </c>
    </row>
    <row r="236">
      <c r="A236" s="12" t="n"/>
      <c r="B236">
        <f>IF($AA236="","",INDEX('Per Line'!$C$2:$C$6001,$AA236)&amp;"")</f>
        <v/>
      </c>
      <c r="C236">
        <f>IF($AA236="","",INDEX('Per Line'!$B$2:$B$6001,$AA236)&amp;"")</f>
        <v/>
      </c>
      <c r="D236">
        <f>IF($AA236="","",INDEX('Per Line'!$A$2:$A$6001,$AA236)&amp;"")</f>
        <v/>
      </c>
      <c r="E236">
        <f>IF($AA236="","",INDEX('Per Line'!$F$2:$F$6001,$AA236)&amp;"")</f>
        <v/>
      </c>
      <c r="F236">
        <f>IF($AA236="","",INDEX('Per Line'!$G$2:$G$6001,$AA236)&amp;"")</f>
        <v/>
      </c>
      <c r="G236">
        <f>IF($AA236="","",INDEX('Per Line'!$I$2:$I$6001,$AA236)&amp;"")</f>
        <v/>
      </c>
      <c r="H236">
        <f>IF($AA236="","",INDEX('Per Line'!$J$2:$J$6001,$AA236)&amp;"")</f>
        <v/>
      </c>
      <c r="I236">
        <f>IF($AA236="","",INDEX('Per Line'!$K$2:$K$6001,$AA236)&amp;"")</f>
        <v/>
      </c>
      <c r="J236">
        <f>IF($AA236="","",INDEX('Per Line'!$L$2:$L$6001,$AA236))</f>
        <v/>
      </c>
      <c r="K236" s="7">
        <f>IF($AA236="","",J236*X236/100)</f>
        <v/>
      </c>
      <c r="L236" s="12" t="n"/>
      <c r="M236" s="11">
        <f>IF($AA236="","",INDEX('Per Line'!$N$2:$N$6001,$AA236))</f>
        <v/>
      </c>
      <c r="N236">
        <f>IF($AA236="","",Settings!$C$8)</f>
        <v/>
      </c>
      <c r="O236" s="7">
        <f>IF($AA236="","",SUMIFS('Per Line'!$T$2:$T$6001,'Per Line'!$C$2:$C$6001,$B236,'Per Line'!$AD$2:$AD$6001,1))</f>
        <v/>
      </c>
      <c r="P236" s="7">
        <f>IF($AA236="","",O236*N236)</f>
        <v/>
      </c>
      <c r="Q236">
        <f>IF($AA236="","",Settings!$C$7)</f>
        <v/>
      </c>
      <c r="R236" s="7">
        <f>IF($AA236="","",SUMIFS('Per Line'!$T$2:$T$6001,'Per Line'!$C$2:$C$6001,$B236,'Per Line'!$AC$2:$AC$6001,0,'Per Line'!$AD$2:$AD$6001,0))</f>
        <v/>
      </c>
      <c r="S236" s="7">
        <f>IF($AA236="","",R236*Q236)</f>
        <v/>
      </c>
      <c r="T236">
        <f>IF($AA236="","",Settings!$C$6)</f>
        <v/>
      </c>
      <c r="U236" s="7">
        <f>IF($AA236="","",SUMIFS('Per Line'!$T$2:$T$6001,'Per Line'!$C$2:$C$6001,$B236,'Per Line'!$AC$2:$AC$6001,1,'Per Line'!$AD$2:$AD$6001,0))</f>
        <v/>
      </c>
      <c r="V236" s="7">
        <f>IF($AA236="","",U236*T236)</f>
        <v/>
      </c>
      <c r="W236" s="7">
        <f>IF($AA236="","",V236+S236+P236)</f>
        <v/>
      </c>
      <c r="X236" s="7">
        <f>IF($AA236="","",Y236-W236)</f>
        <v/>
      </c>
      <c r="Y236" s="7">
        <f>IF($AA236="","",R236+U236+O236)</f>
        <v/>
      </c>
      <c r="Z236" s="7">
        <f>IF($AA236="","",Y236-W236-K236)</f>
        <v/>
      </c>
      <c r="AA236" s="13">
        <f>IF(ROWS($AA$2:$AA236)&lt;=MAX('Per Line'!$AB$2:$AB$6001),MATCH(ROWS($AA$2:$AA236),'Per Line'!$AB$2:$AB$6001,0),"")</f>
        <v/>
      </c>
    </row>
    <row r="237">
      <c r="A237" s="12" t="n"/>
      <c r="B237">
        <f>IF($AA237="","",INDEX('Per Line'!$C$2:$C$6001,$AA237)&amp;"")</f>
        <v/>
      </c>
      <c r="C237">
        <f>IF($AA237="","",INDEX('Per Line'!$B$2:$B$6001,$AA237)&amp;"")</f>
        <v/>
      </c>
      <c r="D237">
        <f>IF($AA237="","",INDEX('Per Line'!$A$2:$A$6001,$AA237)&amp;"")</f>
        <v/>
      </c>
      <c r="E237">
        <f>IF($AA237="","",INDEX('Per Line'!$F$2:$F$6001,$AA237)&amp;"")</f>
        <v/>
      </c>
      <c r="F237">
        <f>IF($AA237="","",INDEX('Per Line'!$G$2:$G$6001,$AA237)&amp;"")</f>
        <v/>
      </c>
      <c r="G237">
        <f>IF($AA237="","",INDEX('Per Line'!$I$2:$I$6001,$AA237)&amp;"")</f>
        <v/>
      </c>
      <c r="H237">
        <f>IF($AA237="","",INDEX('Per Line'!$J$2:$J$6001,$AA237)&amp;"")</f>
        <v/>
      </c>
      <c r="I237">
        <f>IF($AA237="","",INDEX('Per Line'!$K$2:$K$6001,$AA237)&amp;"")</f>
        <v/>
      </c>
      <c r="J237">
        <f>IF($AA237="","",INDEX('Per Line'!$L$2:$L$6001,$AA237))</f>
        <v/>
      </c>
      <c r="K237" s="7">
        <f>IF($AA237="","",J237*X237/100)</f>
        <v/>
      </c>
      <c r="L237" s="12" t="n"/>
      <c r="M237" s="11">
        <f>IF($AA237="","",INDEX('Per Line'!$N$2:$N$6001,$AA237))</f>
        <v/>
      </c>
      <c r="N237">
        <f>IF($AA237="","",Settings!$C$8)</f>
        <v/>
      </c>
      <c r="O237" s="7">
        <f>IF($AA237="","",SUMIFS('Per Line'!$T$2:$T$6001,'Per Line'!$C$2:$C$6001,$B237,'Per Line'!$AD$2:$AD$6001,1))</f>
        <v/>
      </c>
      <c r="P237" s="7">
        <f>IF($AA237="","",O237*N237)</f>
        <v/>
      </c>
      <c r="Q237">
        <f>IF($AA237="","",Settings!$C$7)</f>
        <v/>
      </c>
      <c r="R237" s="7">
        <f>IF($AA237="","",SUMIFS('Per Line'!$T$2:$T$6001,'Per Line'!$C$2:$C$6001,$B237,'Per Line'!$AC$2:$AC$6001,0,'Per Line'!$AD$2:$AD$6001,0))</f>
        <v/>
      </c>
      <c r="S237" s="7">
        <f>IF($AA237="","",R237*Q237)</f>
        <v/>
      </c>
      <c r="T237">
        <f>IF($AA237="","",Settings!$C$6)</f>
        <v/>
      </c>
      <c r="U237" s="7">
        <f>IF($AA237="","",SUMIFS('Per Line'!$T$2:$T$6001,'Per Line'!$C$2:$C$6001,$B237,'Per Line'!$AC$2:$AC$6001,1,'Per Line'!$AD$2:$AD$6001,0))</f>
        <v/>
      </c>
      <c r="V237" s="7">
        <f>IF($AA237="","",U237*T237)</f>
        <v/>
      </c>
      <c r="W237" s="7">
        <f>IF($AA237="","",V237+S237+P237)</f>
        <v/>
      </c>
      <c r="X237" s="7">
        <f>IF($AA237="","",Y237-W237)</f>
        <v/>
      </c>
      <c r="Y237" s="7">
        <f>IF($AA237="","",R237+U237+O237)</f>
        <v/>
      </c>
      <c r="Z237" s="7">
        <f>IF($AA237="","",Y237-W237-K237)</f>
        <v/>
      </c>
      <c r="AA237" s="13">
        <f>IF(ROWS($AA$2:$AA237)&lt;=MAX('Per Line'!$AB$2:$AB$6001),MATCH(ROWS($AA$2:$AA237),'Per Line'!$AB$2:$AB$6001,0),"")</f>
        <v/>
      </c>
    </row>
    <row r="238">
      <c r="A238" s="12" t="n"/>
      <c r="B238">
        <f>IF($AA238="","",INDEX('Per Line'!$C$2:$C$6001,$AA238)&amp;"")</f>
        <v/>
      </c>
      <c r="C238">
        <f>IF($AA238="","",INDEX('Per Line'!$B$2:$B$6001,$AA238)&amp;"")</f>
        <v/>
      </c>
      <c r="D238">
        <f>IF($AA238="","",INDEX('Per Line'!$A$2:$A$6001,$AA238)&amp;"")</f>
        <v/>
      </c>
      <c r="E238">
        <f>IF($AA238="","",INDEX('Per Line'!$F$2:$F$6001,$AA238)&amp;"")</f>
        <v/>
      </c>
      <c r="F238">
        <f>IF($AA238="","",INDEX('Per Line'!$G$2:$G$6001,$AA238)&amp;"")</f>
        <v/>
      </c>
      <c r="G238">
        <f>IF($AA238="","",INDEX('Per Line'!$I$2:$I$6001,$AA238)&amp;"")</f>
        <v/>
      </c>
      <c r="H238">
        <f>IF($AA238="","",INDEX('Per Line'!$J$2:$J$6001,$AA238)&amp;"")</f>
        <v/>
      </c>
      <c r="I238">
        <f>IF($AA238="","",INDEX('Per Line'!$K$2:$K$6001,$AA238)&amp;"")</f>
        <v/>
      </c>
      <c r="J238">
        <f>IF($AA238="","",INDEX('Per Line'!$L$2:$L$6001,$AA238))</f>
        <v/>
      </c>
      <c r="K238" s="7">
        <f>IF($AA238="","",J238*X238/100)</f>
        <v/>
      </c>
      <c r="L238" s="12" t="n"/>
      <c r="M238" s="11">
        <f>IF($AA238="","",INDEX('Per Line'!$N$2:$N$6001,$AA238))</f>
        <v/>
      </c>
      <c r="N238">
        <f>IF($AA238="","",Settings!$C$8)</f>
        <v/>
      </c>
      <c r="O238" s="7">
        <f>IF($AA238="","",SUMIFS('Per Line'!$T$2:$T$6001,'Per Line'!$C$2:$C$6001,$B238,'Per Line'!$AD$2:$AD$6001,1))</f>
        <v/>
      </c>
      <c r="P238" s="7">
        <f>IF($AA238="","",O238*N238)</f>
        <v/>
      </c>
      <c r="Q238">
        <f>IF($AA238="","",Settings!$C$7)</f>
        <v/>
      </c>
      <c r="R238" s="7">
        <f>IF($AA238="","",SUMIFS('Per Line'!$T$2:$T$6001,'Per Line'!$C$2:$C$6001,$B238,'Per Line'!$AC$2:$AC$6001,0,'Per Line'!$AD$2:$AD$6001,0))</f>
        <v/>
      </c>
      <c r="S238" s="7">
        <f>IF($AA238="","",R238*Q238)</f>
        <v/>
      </c>
      <c r="T238">
        <f>IF($AA238="","",Settings!$C$6)</f>
        <v/>
      </c>
      <c r="U238" s="7">
        <f>IF($AA238="","",SUMIFS('Per Line'!$T$2:$T$6001,'Per Line'!$C$2:$C$6001,$B238,'Per Line'!$AC$2:$AC$6001,1,'Per Line'!$AD$2:$AD$6001,0))</f>
        <v/>
      </c>
      <c r="V238" s="7">
        <f>IF($AA238="","",U238*T238)</f>
        <v/>
      </c>
      <c r="W238" s="7">
        <f>IF($AA238="","",V238+S238+P238)</f>
        <v/>
      </c>
      <c r="X238" s="7">
        <f>IF($AA238="","",Y238-W238)</f>
        <v/>
      </c>
      <c r="Y238" s="7">
        <f>IF($AA238="","",R238+U238+O238)</f>
        <v/>
      </c>
      <c r="Z238" s="7">
        <f>IF($AA238="","",Y238-W238-K238)</f>
        <v/>
      </c>
      <c r="AA238" s="13">
        <f>IF(ROWS($AA$2:$AA238)&lt;=MAX('Per Line'!$AB$2:$AB$6001),MATCH(ROWS($AA$2:$AA238),'Per Line'!$AB$2:$AB$6001,0),"")</f>
        <v/>
      </c>
    </row>
    <row r="239">
      <c r="A239" s="12" t="n"/>
      <c r="B239">
        <f>IF($AA239="","",INDEX('Per Line'!$C$2:$C$6001,$AA239)&amp;"")</f>
        <v/>
      </c>
      <c r="C239">
        <f>IF($AA239="","",INDEX('Per Line'!$B$2:$B$6001,$AA239)&amp;"")</f>
        <v/>
      </c>
      <c r="D239">
        <f>IF($AA239="","",INDEX('Per Line'!$A$2:$A$6001,$AA239)&amp;"")</f>
        <v/>
      </c>
      <c r="E239">
        <f>IF($AA239="","",INDEX('Per Line'!$F$2:$F$6001,$AA239)&amp;"")</f>
        <v/>
      </c>
      <c r="F239">
        <f>IF($AA239="","",INDEX('Per Line'!$G$2:$G$6001,$AA239)&amp;"")</f>
        <v/>
      </c>
      <c r="G239">
        <f>IF($AA239="","",INDEX('Per Line'!$I$2:$I$6001,$AA239)&amp;"")</f>
        <v/>
      </c>
      <c r="H239">
        <f>IF($AA239="","",INDEX('Per Line'!$J$2:$J$6001,$AA239)&amp;"")</f>
        <v/>
      </c>
      <c r="I239">
        <f>IF($AA239="","",INDEX('Per Line'!$K$2:$K$6001,$AA239)&amp;"")</f>
        <v/>
      </c>
      <c r="J239">
        <f>IF($AA239="","",INDEX('Per Line'!$L$2:$L$6001,$AA239))</f>
        <v/>
      </c>
      <c r="K239" s="7">
        <f>IF($AA239="","",J239*X239/100)</f>
        <v/>
      </c>
      <c r="L239" s="12" t="n"/>
      <c r="M239" s="11">
        <f>IF($AA239="","",INDEX('Per Line'!$N$2:$N$6001,$AA239))</f>
        <v/>
      </c>
      <c r="N239">
        <f>IF($AA239="","",Settings!$C$8)</f>
        <v/>
      </c>
      <c r="O239" s="7">
        <f>IF($AA239="","",SUMIFS('Per Line'!$T$2:$T$6001,'Per Line'!$C$2:$C$6001,$B239,'Per Line'!$AD$2:$AD$6001,1))</f>
        <v/>
      </c>
      <c r="P239" s="7">
        <f>IF($AA239="","",O239*N239)</f>
        <v/>
      </c>
      <c r="Q239">
        <f>IF($AA239="","",Settings!$C$7)</f>
        <v/>
      </c>
      <c r="R239" s="7">
        <f>IF($AA239="","",SUMIFS('Per Line'!$T$2:$T$6001,'Per Line'!$C$2:$C$6001,$B239,'Per Line'!$AC$2:$AC$6001,0,'Per Line'!$AD$2:$AD$6001,0))</f>
        <v/>
      </c>
      <c r="S239" s="7">
        <f>IF($AA239="","",R239*Q239)</f>
        <v/>
      </c>
      <c r="T239">
        <f>IF($AA239="","",Settings!$C$6)</f>
        <v/>
      </c>
      <c r="U239" s="7">
        <f>IF($AA239="","",SUMIFS('Per Line'!$T$2:$T$6001,'Per Line'!$C$2:$C$6001,$B239,'Per Line'!$AC$2:$AC$6001,1,'Per Line'!$AD$2:$AD$6001,0))</f>
        <v/>
      </c>
      <c r="V239" s="7">
        <f>IF($AA239="","",U239*T239)</f>
        <v/>
      </c>
      <c r="W239" s="7">
        <f>IF($AA239="","",V239+S239+P239)</f>
        <v/>
      </c>
      <c r="X239" s="7">
        <f>IF($AA239="","",Y239-W239)</f>
        <v/>
      </c>
      <c r="Y239" s="7">
        <f>IF($AA239="","",R239+U239+O239)</f>
        <v/>
      </c>
      <c r="Z239" s="7">
        <f>IF($AA239="","",Y239-W239-K239)</f>
        <v/>
      </c>
      <c r="AA239" s="13">
        <f>IF(ROWS($AA$2:$AA239)&lt;=MAX('Per Line'!$AB$2:$AB$6001),MATCH(ROWS($AA$2:$AA239),'Per Line'!$AB$2:$AB$6001,0),"")</f>
        <v/>
      </c>
    </row>
    <row r="240">
      <c r="A240" s="12" t="n"/>
      <c r="B240">
        <f>IF($AA240="","",INDEX('Per Line'!$C$2:$C$6001,$AA240)&amp;"")</f>
        <v/>
      </c>
      <c r="C240">
        <f>IF($AA240="","",INDEX('Per Line'!$B$2:$B$6001,$AA240)&amp;"")</f>
        <v/>
      </c>
      <c r="D240">
        <f>IF($AA240="","",INDEX('Per Line'!$A$2:$A$6001,$AA240)&amp;"")</f>
        <v/>
      </c>
      <c r="E240">
        <f>IF($AA240="","",INDEX('Per Line'!$F$2:$F$6001,$AA240)&amp;"")</f>
        <v/>
      </c>
      <c r="F240">
        <f>IF($AA240="","",INDEX('Per Line'!$G$2:$G$6001,$AA240)&amp;"")</f>
        <v/>
      </c>
      <c r="G240">
        <f>IF($AA240="","",INDEX('Per Line'!$I$2:$I$6001,$AA240)&amp;"")</f>
        <v/>
      </c>
      <c r="H240">
        <f>IF($AA240="","",INDEX('Per Line'!$J$2:$J$6001,$AA240)&amp;"")</f>
        <v/>
      </c>
      <c r="I240">
        <f>IF($AA240="","",INDEX('Per Line'!$K$2:$K$6001,$AA240)&amp;"")</f>
        <v/>
      </c>
      <c r="J240">
        <f>IF($AA240="","",INDEX('Per Line'!$L$2:$L$6001,$AA240))</f>
        <v/>
      </c>
      <c r="K240" s="7">
        <f>IF($AA240="","",J240*X240/100)</f>
        <v/>
      </c>
      <c r="L240" s="12" t="n"/>
      <c r="M240" s="11">
        <f>IF($AA240="","",INDEX('Per Line'!$N$2:$N$6001,$AA240))</f>
        <v/>
      </c>
      <c r="N240">
        <f>IF($AA240="","",Settings!$C$8)</f>
        <v/>
      </c>
      <c r="O240" s="7">
        <f>IF($AA240="","",SUMIFS('Per Line'!$T$2:$T$6001,'Per Line'!$C$2:$C$6001,$B240,'Per Line'!$AD$2:$AD$6001,1))</f>
        <v/>
      </c>
      <c r="P240" s="7">
        <f>IF($AA240="","",O240*N240)</f>
        <v/>
      </c>
      <c r="Q240">
        <f>IF($AA240="","",Settings!$C$7)</f>
        <v/>
      </c>
      <c r="R240" s="7">
        <f>IF($AA240="","",SUMIFS('Per Line'!$T$2:$T$6001,'Per Line'!$C$2:$C$6001,$B240,'Per Line'!$AC$2:$AC$6001,0,'Per Line'!$AD$2:$AD$6001,0))</f>
        <v/>
      </c>
      <c r="S240" s="7">
        <f>IF($AA240="","",R240*Q240)</f>
        <v/>
      </c>
      <c r="T240">
        <f>IF($AA240="","",Settings!$C$6)</f>
        <v/>
      </c>
      <c r="U240" s="7">
        <f>IF($AA240="","",SUMIFS('Per Line'!$T$2:$T$6001,'Per Line'!$C$2:$C$6001,$B240,'Per Line'!$AC$2:$AC$6001,1,'Per Line'!$AD$2:$AD$6001,0))</f>
        <v/>
      </c>
      <c r="V240" s="7">
        <f>IF($AA240="","",U240*T240)</f>
        <v/>
      </c>
      <c r="W240" s="7">
        <f>IF($AA240="","",V240+S240+P240)</f>
        <v/>
      </c>
      <c r="X240" s="7">
        <f>IF($AA240="","",Y240-W240)</f>
        <v/>
      </c>
      <c r="Y240" s="7">
        <f>IF($AA240="","",R240+U240+O240)</f>
        <v/>
      </c>
      <c r="Z240" s="7">
        <f>IF($AA240="","",Y240-W240-K240)</f>
        <v/>
      </c>
      <c r="AA240" s="13">
        <f>IF(ROWS($AA$2:$AA240)&lt;=MAX('Per Line'!$AB$2:$AB$6001),MATCH(ROWS($AA$2:$AA240),'Per Line'!$AB$2:$AB$6001,0),"")</f>
        <v/>
      </c>
    </row>
    <row r="241">
      <c r="A241" s="12" t="n"/>
      <c r="B241">
        <f>IF($AA241="","",INDEX('Per Line'!$C$2:$C$6001,$AA241)&amp;"")</f>
        <v/>
      </c>
      <c r="C241">
        <f>IF($AA241="","",INDEX('Per Line'!$B$2:$B$6001,$AA241)&amp;"")</f>
        <v/>
      </c>
      <c r="D241">
        <f>IF($AA241="","",INDEX('Per Line'!$A$2:$A$6001,$AA241)&amp;"")</f>
        <v/>
      </c>
      <c r="E241">
        <f>IF($AA241="","",INDEX('Per Line'!$F$2:$F$6001,$AA241)&amp;"")</f>
        <v/>
      </c>
      <c r="F241">
        <f>IF($AA241="","",INDEX('Per Line'!$G$2:$G$6001,$AA241)&amp;"")</f>
        <v/>
      </c>
      <c r="G241">
        <f>IF($AA241="","",INDEX('Per Line'!$I$2:$I$6001,$AA241)&amp;"")</f>
        <v/>
      </c>
      <c r="H241">
        <f>IF($AA241="","",INDEX('Per Line'!$J$2:$J$6001,$AA241)&amp;"")</f>
        <v/>
      </c>
      <c r="I241">
        <f>IF($AA241="","",INDEX('Per Line'!$K$2:$K$6001,$AA241)&amp;"")</f>
        <v/>
      </c>
      <c r="J241">
        <f>IF($AA241="","",INDEX('Per Line'!$L$2:$L$6001,$AA241))</f>
        <v/>
      </c>
      <c r="K241" s="7">
        <f>IF($AA241="","",J241*X241/100)</f>
        <v/>
      </c>
      <c r="L241" s="12" t="n"/>
      <c r="M241" s="11">
        <f>IF($AA241="","",INDEX('Per Line'!$N$2:$N$6001,$AA241))</f>
        <v/>
      </c>
      <c r="N241">
        <f>IF($AA241="","",Settings!$C$8)</f>
        <v/>
      </c>
      <c r="O241" s="7">
        <f>IF($AA241="","",SUMIFS('Per Line'!$T$2:$T$6001,'Per Line'!$C$2:$C$6001,$B241,'Per Line'!$AD$2:$AD$6001,1))</f>
        <v/>
      </c>
      <c r="P241" s="7">
        <f>IF($AA241="","",O241*N241)</f>
        <v/>
      </c>
      <c r="Q241">
        <f>IF($AA241="","",Settings!$C$7)</f>
        <v/>
      </c>
      <c r="R241" s="7">
        <f>IF($AA241="","",SUMIFS('Per Line'!$T$2:$T$6001,'Per Line'!$C$2:$C$6001,$B241,'Per Line'!$AC$2:$AC$6001,0,'Per Line'!$AD$2:$AD$6001,0))</f>
        <v/>
      </c>
      <c r="S241" s="7">
        <f>IF($AA241="","",R241*Q241)</f>
        <v/>
      </c>
      <c r="T241">
        <f>IF($AA241="","",Settings!$C$6)</f>
        <v/>
      </c>
      <c r="U241" s="7">
        <f>IF($AA241="","",SUMIFS('Per Line'!$T$2:$T$6001,'Per Line'!$C$2:$C$6001,$B241,'Per Line'!$AC$2:$AC$6001,1,'Per Line'!$AD$2:$AD$6001,0))</f>
        <v/>
      </c>
      <c r="V241" s="7">
        <f>IF($AA241="","",U241*T241)</f>
        <v/>
      </c>
      <c r="W241" s="7">
        <f>IF($AA241="","",V241+S241+P241)</f>
        <v/>
      </c>
      <c r="X241" s="7">
        <f>IF($AA241="","",Y241-W241)</f>
        <v/>
      </c>
      <c r="Y241" s="7">
        <f>IF($AA241="","",R241+U241+O241)</f>
        <v/>
      </c>
      <c r="Z241" s="7">
        <f>IF($AA241="","",Y241-W241-K241)</f>
        <v/>
      </c>
      <c r="AA241" s="13">
        <f>IF(ROWS($AA$2:$AA241)&lt;=MAX('Per Line'!$AB$2:$AB$6001),MATCH(ROWS($AA$2:$AA241),'Per Line'!$AB$2:$AB$6001,0),"")</f>
        <v/>
      </c>
    </row>
    <row r="242">
      <c r="A242" s="12" t="n"/>
      <c r="B242">
        <f>IF($AA242="","",INDEX('Per Line'!$C$2:$C$6001,$AA242)&amp;"")</f>
        <v/>
      </c>
      <c r="C242">
        <f>IF($AA242="","",INDEX('Per Line'!$B$2:$B$6001,$AA242)&amp;"")</f>
        <v/>
      </c>
      <c r="D242">
        <f>IF($AA242="","",INDEX('Per Line'!$A$2:$A$6001,$AA242)&amp;"")</f>
        <v/>
      </c>
      <c r="E242">
        <f>IF($AA242="","",INDEX('Per Line'!$F$2:$F$6001,$AA242)&amp;"")</f>
        <v/>
      </c>
      <c r="F242">
        <f>IF($AA242="","",INDEX('Per Line'!$G$2:$G$6001,$AA242)&amp;"")</f>
        <v/>
      </c>
      <c r="G242">
        <f>IF($AA242="","",INDEX('Per Line'!$I$2:$I$6001,$AA242)&amp;"")</f>
        <v/>
      </c>
      <c r="H242">
        <f>IF($AA242="","",INDEX('Per Line'!$J$2:$J$6001,$AA242)&amp;"")</f>
        <v/>
      </c>
      <c r="I242">
        <f>IF($AA242="","",INDEX('Per Line'!$K$2:$K$6001,$AA242)&amp;"")</f>
        <v/>
      </c>
      <c r="J242">
        <f>IF($AA242="","",INDEX('Per Line'!$L$2:$L$6001,$AA242))</f>
        <v/>
      </c>
      <c r="K242" s="7">
        <f>IF($AA242="","",J242*X242/100)</f>
        <v/>
      </c>
      <c r="L242" s="12" t="n"/>
      <c r="M242" s="11">
        <f>IF($AA242="","",INDEX('Per Line'!$N$2:$N$6001,$AA242))</f>
        <v/>
      </c>
      <c r="N242">
        <f>IF($AA242="","",Settings!$C$8)</f>
        <v/>
      </c>
      <c r="O242" s="7">
        <f>IF($AA242="","",SUMIFS('Per Line'!$T$2:$T$6001,'Per Line'!$C$2:$C$6001,$B242,'Per Line'!$AD$2:$AD$6001,1))</f>
        <v/>
      </c>
      <c r="P242" s="7">
        <f>IF($AA242="","",O242*N242)</f>
        <v/>
      </c>
      <c r="Q242">
        <f>IF($AA242="","",Settings!$C$7)</f>
        <v/>
      </c>
      <c r="R242" s="7">
        <f>IF($AA242="","",SUMIFS('Per Line'!$T$2:$T$6001,'Per Line'!$C$2:$C$6001,$B242,'Per Line'!$AC$2:$AC$6001,0,'Per Line'!$AD$2:$AD$6001,0))</f>
        <v/>
      </c>
      <c r="S242" s="7">
        <f>IF($AA242="","",R242*Q242)</f>
        <v/>
      </c>
      <c r="T242">
        <f>IF($AA242="","",Settings!$C$6)</f>
        <v/>
      </c>
      <c r="U242" s="7">
        <f>IF($AA242="","",SUMIFS('Per Line'!$T$2:$T$6001,'Per Line'!$C$2:$C$6001,$B242,'Per Line'!$AC$2:$AC$6001,1,'Per Line'!$AD$2:$AD$6001,0))</f>
        <v/>
      </c>
      <c r="V242" s="7">
        <f>IF($AA242="","",U242*T242)</f>
        <v/>
      </c>
      <c r="W242" s="7">
        <f>IF($AA242="","",V242+S242+P242)</f>
        <v/>
      </c>
      <c r="X242" s="7">
        <f>IF($AA242="","",Y242-W242)</f>
        <v/>
      </c>
      <c r="Y242" s="7">
        <f>IF($AA242="","",R242+U242+O242)</f>
        <v/>
      </c>
      <c r="Z242" s="7">
        <f>IF($AA242="","",Y242-W242-K242)</f>
        <v/>
      </c>
      <c r="AA242" s="13">
        <f>IF(ROWS($AA$2:$AA242)&lt;=MAX('Per Line'!$AB$2:$AB$6001),MATCH(ROWS($AA$2:$AA242),'Per Line'!$AB$2:$AB$6001,0),"")</f>
        <v/>
      </c>
    </row>
    <row r="243">
      <c r="A243" s="12" t="n"/>
      <c r="B243">
        <f>IF($AA243="","",INDEX('Per Line'!$C$2:$C$6001,$AA243)&amp;"")</f>
        <v/>
      </c>
      <c r="C243">
        <f>IF($AA243="","",INDEX('Per Line'!$B$2:$B$6001,$AA243)&amp;"")</f>
        <v/>
      </c>
      <c r="D243">
        <f>IF($AA243="","",INDEX('Per Line'!$A$2:$A$6001,$AA243)&amp;"")</f>
        <v/>
      </c>
      <c r="E243">
        <f>IF($AA243="","",INDEX('Per Line'!$F$2:$F$6001,$AA243)&amp;"")</f>
        <v/>
      </c>
      <c r="F243">
        <f>IF($AA243="","",INDEX('Per Line'!$G$2:$G$6001,$AA243)&amp;"")</f>
        <v/>
      </c>
      <c r="G243">
        <f>IF($AA243="","",INDEX('Per Line'!$I$2:$I$6001,$AA243)&amp;"")</f>
        <v/>
      </c>
      <c r="H243">
        <f>IF($AA243="","",INDEX('Per Line'!$J$2:$J$6001,$AA243)&amp;"")</f>
        <v/>
      </c>
      <c r="I243">
        <f>IF($AA243="","",INDEX('Per Line'!$K$2:$K$6001,$AA243)&amp;"")</f>
        <v/>
      </c>
      <c r="J243">
        <f>IF($AA243="","",INDEX('Per Line'!$L$2:$L$6001,$AA243))</f>
        <v/>
      </c>
      <c r="K243" s="7">
        <f>IF($AA243="","",J243*X243/100)</f>
        <v/>
      </c>
      <c r="L243" s="12" t="n"/>
      <c r="M243" s="11">
        <f>IF($AA243="","",INDEX('Per Line'!$N$2:$N$6001,$AA243))</f>
        <v/>
      </c>
      <c r="N243">
        <f>IF($AA243="","",Settings!$C$8)</f>
        <v/>
      </c>
      <c r="O243" s="7">
        <f>IF($AA243="","",SUMIFS('Per Line'!$T$2:$T$6001,'Per Line'!$C$2:$C$6001,$B243,'Per Line'!$AD$2:$AD$6001,1))</f>
        <v/>
      </c>
      <c r="P243" s="7">
        <f>IF($AA243="","",O243*N243)</f>
        <v/>
      </c>
      <c r="Q243">
        <f>IF($AA243="","",Settings!$C$7)</f>
        <v/>
      </c>
      <c r="R243" s="7">
        <f>IF($AA243="","",SUMIFS('Per Line'!$T$2:$T$6001,'Per Line'!$C$2:$C$6001,$B243,'Per Line'!$AC$2:$AC$6001,0,'Per Line'!$AD$2:$AD$6001,0))</f>
        <v/>
      </c>
      <c r="S243" s="7">
        <f>IF($AA243="","",R243*Q243)</f>
        <v/>
      </c>
      <c r="T243">
        <f>IF($AA243="","",Settings!$C$6)</f>
        <v/>
      </c>
      <c r="U243" s="7">
        <f>IF($AA243="","",SUMIFS('Per Line'!$T$2:$T$6001,'Per Line'!$C$2:$C$6001,$B243,'Per Line'!$AC$2:$AC$6001,1,'Per Line'!$AD$2:$AD$6001,0))</f>
        <v/>
      </c>
      <c r="V243" s="7">
        <f>IF($AA243="","",U243*T243)</f>
        <v/>
      </c>
      <c r="W243" s="7">
        <f>IF($AA243="","",V243+S243+P243)</f>
        <v/>
      </c>
      <c r="X243" s="7">
        <f>IF($AA243="","",Y243-W243)</f>
        <v/>
      </c>
      <c r="Y243" s="7">
        <f>IF($AA243="","",R243+U243+O243)</f>
        <v/>
      </c>
      <c r="Z243" s="7">
        <f>IF($AA243="","",Y243-W243-K243)</f>
        <v/>
      </c>
      <c r="AA243" s="13">
        <f>IF(ROWS($AA$2:$AA243)&lt;=MAX('Per Line'!$AB$2:$AB$6001),MATCH(ROWS($AA$2:$AA243),'Per Line'!$AB$2:$AB$6001,0),"")</f>
        <v/>
      </c>
    </row>
    <row r="244">
      <c r="A244" s="12" t="n"/>
      <c r="B244">
        <f>IF($AA244="","",INDEX('Per Line'!$C$2:$C$6001,$AA244)&amp;"")</f>
        <v/>
      </c>
      <c r="C244">
        <f>IF($AA244="","",INDEX('Per Line'!$B$2:$B$6001,$AA244)&amp;"")</f>
        <v/>
      </c>
      <c r="D244">
        <f>IF($AA244="","",INDEX('Per Line'!$A$2:$A$6001,$AA244)&amp;"")</f>
        <v/>
      </c>
      <c r="E244">
        <f>IF($AA244="","",INDEX('Per Line'!$F$2:$F$6001,$AA244)&amp;"")</f>
        <v/>
      </c>
      <c r="F244">
        <f>IF($AA244="","",INDEX('Per Line'!$G$2:$G$6001,$AA244)&amp;"")</f>
        <v/>
      </c>
      <c r="G244">
        <f>IF($AA244="","",INDEX('Per Line'!$I$2:$I$6001,$AA244)&amp;"")</f>
        <v/>
      </c>
      <c r="H244">
        <f>IF($AA244="","",INDEX('Per Line'!$J$2:$J$6001,$AA244)&amp;"")</f>
        <v/>
      </c>
      <c r="I244">
        <f>IF($AA244="","",INDEX('Per Line'!$K$2:$K$6001,$AA244)&amp;"")</f>
        <v/>
      </c>
      <c r="J244">
        <f>IF($AA244="","",INDEX('Per Line'!$L$2:$L$6001,$AA244))</f>
        <v/>
      </c>
      <c r="K244" s="7">
        <f>IF($AA244="","",J244*X244/100)</f>
        <v/>
      </c>
      <c r="L244" s="12" t="n"/>
      <c r="M244" s="11">
        <f>IF($AA244="","",INDEX('Per Line'!$N$2:$N$6001,$AA244))</f>
        <v/>
      </c>
      <c r="N244">
        <f>IF($AA244="","",Settings!$C$8)</f>
        <v/>
      </c>
      <c r="O244" s="7">
        <f>IF($AA244="","",SUMIFS('Per Line'!$T$2:$T$6001,'Per Line'!$C$2:$C$6001,$B244,'Per Line'!$AD$2:$AD$6001,1))</f>
        <v/>
      </c>
      <c r="P244" s="7">
        <f>IF($AA244="","",O244*N244)</f>
        <v/>
      </c>
      <c r="Q244">
        <f>IF($AA244="","",Settings!$C$7)</f>
        <v/>
      </c>
      <c r="R244" s="7">
        <f>IF($AA244="","",SUMIFS('Per Line'!$T$2:$T$6001,'Per Line'!$C$2:$C$6001,$B244,'Per Line'!$AC$2:$AC$6001,0,'Per Line'!$AD$2:$AD$6001,0))</f>
        <v/>
      </c>
      <c r="S244" s="7">
        <f>IF($AA244="","",R244*Q244)</f>
        <v/>
      </c>
      <c r="T244">
        <f>IF($AA244="","",Settings!$C$6)</f>
        <v/>
      </c>
      <c r="U244" s="7">
        <f>IF($AA244="","",SUMIFS('Per Line'!$T$2:$T$6001,'Per Line'!$C$2:$C$6001,$B244,'Per Line'!$AC$2:$AC$6001,1,'Per Line'!$AD$2:$AD$6001,0))</f>
        <v/>
      </c>
      <c r="V244" s="7">
        <f>IF($AA244="","",U244*T244)</f>
        <v/>
      </c>
      <c r="W244" s="7">
        <f>IF($AA244="","",V244+S244+P244)</f>
        <v/>
      </c>
      <c r="X244" s="7">
        <f>IF($AA244="","",Y244-W244)</f>
        <v/>
      </c>
      <c r="Y244" s="7">
        <f>IF($AA244="","",R244+U244+O244)</f>
        <v/>
      </c>
      <c r="Z244" s="7">
        <f>IF($AA244="","",Y244-W244-K244)</f>
        <v/>
      </c>
      <c r="AA244" s="13">
        <f>IF(ROWS($AA$2:$AA244)&lt;=MAX('Per Line'!$AB$2:$AB$6001),MATCH(ROWS($AA$2:$AA244),'Per Line'!$AB$2:$AB$6001,0),"")</f>
        <v/>
      </c>
    </row>
    <row r="245">
      <c r="A245" s="12" t="n"/>
      <c r="B245">
        <f>IF($AA245="","",INDEX('Per Line'!$C$2:$C$6001,$AA245)&amp;"")</f>
        <v/>
      </c>
      <c r="C245">
        <f>IF($AA245="","",INDEX('Per Line'!$B$2:$B$6001,$AA245)&amp;"")</f>
        <v/>
      </c>
      <c r="D245">
        <f>IF($AA245="","",INDEX('Per Line'!$A$2:$A$6001,$AA245)&amp;"")</f>
        <v/>
      </c>
      <c r="E245">
        <f>IF($AA245="","",INDEX('Per Line'!$F$2:$F$6001,$AA245)&amp;"")</f>
        <v/>
      </c>
      <c r="F245">
        <f>IF($AA245="","",INDEX('Per Line'!$G$2:$G$6001,$AA245)&amp;"")</f>
        <v/>
      </c>
      <c r="G245">
        <f>IF($AA245="","",INDEX('Per Line'!$I$2:$I$6001,$AA245)&amp;"")</f>
        <v/>
      </c>
      <c r="H245">
        <f>IF($AA245="","",INDEX('Per Line'!$J$2:$J$6001,$AA245)&amp;"")</f>
        <v/>
      </c>
      <c r="I245">
        <f>IF($AA245="","",INDEX('Per Line'!$K$2:$K$6001,$AA245)&amp;"")</f>
        <v/>
      </c>
      <c r="J245">
        <f>IF($AA245="","",INDEX('Per Line'!$L$2:$L$6001,$AA245))</f>
        <v/>
      </c>
      <c r="K245" s="7">
        <f>IF($AA245="","",J245*X245/100)</f>
        <v/>
      </c>
      <c r="L245" s="12" t="n"/>
      <c r="M245" s="11">
        <f>IF($AA245="","",INDEX('Per Line'!$N$2:$N$6001,$AA245))</f>
        <v/>
      </c>
      <c r="N245">
        <f>IF($AA245="","",Settings!$C$8)</f>
        <v/>
      </c>
      <c r="O245" s="7">
        <f>IF($AA245="","",SUMIFS('Per Line'!$T$2:$T$6001,'Per Line'!$C$2:$C$6001,$B245,'Per Line'!$AD$2:$AD$6001,1))</f>
        <v/>
      </c>
      <c r="P245" s="7">
        <f>IF($AA245="","",O245*N245)</f>
        <v/>
      </c>
      <c r="Q245">
        <f>IF($AA245="","",Settings!$C$7)</f>
        <v/>
      </c>
      <c r="R245" s="7">
        <f>IF($AA245="","",SUMIFS('Per Line'!$T$2:$T$6001,'Per Line'!$C$2:$C$6001,$B245,'Per Line'!$AC$2:$AC$6001,0,'Per Line'!$AD$2:$AD$6001,0))</f>
        <v/>
      </c>
      <c r="S245" s="7">
        <f>IF($AA245="","",R245*Q245)</f>
        <v/>
      </c>
      <c r="T245">
        <f>IF($AA245="","",Settings!$C$6)</f>
        <v/>
      </c>
      <c r="U245" s="7">
        <f>IF($AA245="","",SUMIFS('Per Line'!$T$2:$T$6001,'Per Line'!$C$2:$C$6001,$B245,'Per Line'!$AC$2:$AC$6001,1,'Per Line'!$AD$2:$AD$6001,0))</f>
        <v/>
      </c>
      <c r="V245" s="7">
        <f>IF($AA245="","",U245*T245)</f>
        <v/>
      </c>
      <c r="W245" s="7">
        <f>IF($AA245="","",V245+S245+P245)</f>
        <v/>
      </c>
      <c r="X245" s="7">
        <f>IF($AA245="","",Y245-W245)</f>
        <v/>
      </c>
      <c r="Y245" s="7">
        <f>IF($AA245="","",R245+U245+O245)</f>
        <v/>
      </c>
      <c r="Z245" s="7">
        <f>IF($AA245="","",Y245-W245-K245)</f>
        <v/>
      </c>
      <c r="AA245" s="13">
        <f>IF(ROWS($AA$2:$AA245)&lt;=MAX('Per Line'!$AB$2:$AB$6001),MATCH(ROWS($AA$2:$AA245),'Per Line'!$AB$2:$AB$6001,0),"")</f>
        <v/>
      </c>
    </row>
    <row r="246">
      <c r="A246" s="12" t="n"/>
      <c r="B246">
        <f>IF($AA246="","",INDEX('Per Line'!$C$2:$C$6001,$AA246)&amp;"")</f>
        <v/>
      </c>
      <c r="C246">
        <f>IF($AA246="","",INDEX('Per Line'!$B$2:$B$6001,$AA246)&amp;"")</f>
        <v/>
      </c>
      <c r="D246">
        <f>IF($AA246="","",INDEX('Per Line'!$A$2:$A$6001,$AA246)&amp;"")</f>
        <v/>
      </c>
      <c r="E246">
        <f>IF($AA246="","",INDEX('Per Line'!$F$2:$F$6001,$AA246)&amp;"")</f>
        <v/>
      </c>
      <c r="F246">
        <f>IF($AA246="","",INDEX('Per Line'!$G$2:$G$6001,$AA246)&amp;"")</f>
        <v/>
      </c>
      <c r="G246">
        <f>IF($AA246="","",INDEX('Per Line'!$I$2:$I$6001,$AA246)&amp;"")</f>
        <v/>
      </c>
      <c r="H246">
        <f>IF($AA246="","",INDEX('Per Line'!$J$2:$J$6001,$AA246)&amp;"")</f>
        <v/>
      </c>
      <c r="I246">
        <f>IF($AA246="","",INDEX('Per Line'!$K$2:$K$6001,$AA246)&amp;"")</f>
        <v/>
      </c>
      <c r="J246">
        <f>IF($AA246="","",INDEX('Per Line'!$L$2:$L$6001,$AA246))</f>
        <v/>
      </c>
      <c r="K246" s="7">
        <f>IF($AA246="","",J246*X246/100)</f>
        <v/>
      </c>
      <c r="L246" s="12" t="n"/>
      <c r="M246" s="11">
        <f>IF($AA246="","",INDEX('Per Line'!$N$2:$N$6001,$AA246))</f>
        <v/>
      </c>
      <c r="N246">
        <f>IF($AA246="","",Settings!$C$8)</f>
        <v/>
      </c>
      <c r="O246" s="7">
        <f>IF($AA246="","",SUMIFS('Per Line'!$T$2:$T$6001,'Per Line'!$C$2:$C$6001,$B246,'Per Line'!$AD$2:$AD$6001,1))</f>
        <v/>
      </c>
      <c r="P246" s="7">
        <f>IF($AA246="","",O246*N246)</f>
        <v/>
      </c>
      <c r="Q246">
        <f>IF($AA246="","",Settings!$C$7)</f>
        <v/>
      </c>
      <c r="R246" s="7">
        <f>IF($AA246="","",SUMIFS('Per Line'!$T$2:$T$6001,'Per Line'!$C$2:$C$6001,$B246,'Per Line'!$AC$2:$AC$6001,0,'Per Line'!$AD$2:$AD$6001,0))</f>
        <v/>
      </c>
      <c r="S246" s="7">
        <f>IF($AA246="","",R246*Q246)</f>
        <v/>
      </c>
      <c r="T246">
        <f>IF($AA246="","",Settings!$C$6)</f>
        <v/>
      </c>
      <c r="U246" s="7">
        <f>IF($AA246="","",SUMIFS('Per Line'!$T$2:$T$6001,'Per Line'!$C$2:$C$6001,$B246,'Per Line'!$AC$2:$AC$6001,1,'Per Line'!$AD$2:$AD$6001,0))</f>
        <v/>
      </c>
      <c r="V246" s="7">
        <f>IF($AA246="","",U246*T246)</f>
        <v/>
      </c>
      <c r="W246" s="7">
        <f>IF($AA246="","",V246+S246+P246)</f>
        <v/>
      </c>
      <c r="X246" s="7">
        <f>IF($AA246="","",Y246-W246)</f>
        <v/>
      </c>
      <c r="Y246" s="7">
        <f>IF($AA246="","",R246+U246+O246)</f>
        <v/>
      </c>
      <c r="Z246" s="7">
        <f>IF($AA246="","",Y246-W246-K246)</f>
        <v/>
      </c>
      <c r="AA246" s="13">
        <f>IF(ROWS($AA$2:$AA246)&lt;=MAX('Per Line'!$AB$2:$AB$6001),MATCH(ROWS($AA$2:$AA246),'Per Line'!$AB$2:$AB$6001,0),"")</f>
        <v/>
      </c>
    </row>
    <row r="247">
      <c r="A247" s="12" t="n"/>
      <c r="B247">
        <f>IF($AA247="","",INDEX('Per Line'!$C$2:$C$6001,$AA247)&amp;"")</f>
        <v/>
      </c>
      <c r="C247">
        <f>IF($AA247="","",INDEX('Per Line'!$B$2:$B$6001,$AA247)&amp;"")</f>
        <v/>
      </c>
      <c r="D247">
        <f>IF($AA247="","",INDEX('Per Line'!$A$2:$A$6001,$AA247)&amp;"")</f>
        <v/>
      </c>
      <c r="E247">
        <f>IF($AA247="","",INDEX('Per Line'!$F$2:$F$6001,$AA247)&amp;"")</f>
        <v/>
      </c>
      <c r="F247">
        <f>IF($AA247="","",INDEX('Per Line'!$G$2:$G$6001,$AA247)&amp;"")</f>
        <v/>
      </c>
      <c r="G247">
        <f>IF($AA247="","",INDEX('Per Line'!$I$2:$I$6001,$AA247)&amp;"")</f>
        <v/>
      </c>
      <c r="H247">
        <f>IF($AA247="","",INDEX('Per Line'!$J$2:$J$6001,$AA247)&amp;"")</f>
        <v/>
      </c>
      <c r="I247">
        <f>IF($AA247="","",INDEX('Per Line'!$K$2:$K$6001,$AA247)&amp;"")</f>
        <v/>
      </c>
      <c r="J247">
        <f>IF($AA247="","",INDEX('Per Line'!$L$2:$L$6001,$AA247))</f>
        <v/>
      </c>
      <c r="K247" s="7">
        <f>IF($AA247="","",J247*X247/100)</f>
        <v/>
      </c>
      <c r="L247" s="12" t="n"/>
      <c r="M247" s="11">
        <f>IF($AA247="","",INDEX('Per Line'!$N$2:$N$6001,$AA247))</f>
        <v/>
      </c>
      <c r="N247">
        <f>IF($AA247="","",Settings!$C$8)</f>
        <v/>
      </c>
      <c r="O247" s="7">
        <f>IF($AA247="","",SUMIFS('Per Line'!$T$2:$T$6001,'Per Line'!$C$2:$C$6001,$B247,'Per Line'!$AD$2:$AD$6001,1))</f>
        <v/>
      </c>
      <c r="P247" s="7">
        <f>IF($AA247="","",O247*N247)</f>
        <v/>
      </c>
      <c r="Q247">
        <f>IF($AA247="","",Settings!$C$7)</f>
        <v/>
      </c>
      <c r="R247" s="7">
        <f>IF($AA247="","",SUMIFS('Per Line'!$T$2:$T$6001,'Per Line'!$C$2:$C$6001,$B247,'Per Line'!$AC$2:$AC$6001,0,'Per Line'!$AD$2:$AD$6001,0))</f>
        <v/>
      </c>
      <c r="S247" s="7">
        <f>IF($AA247="","",R247*Q247)</f>
        <v/>
      </c>
      <c r="T247">
        <f>IF($AA247="","",Settings!$C$6)</f>
        <v/>
      </c>
      <c r="U247" s="7">
        <f>IF($AA247="","",SUMIFS('Per Line'!$T$2:$T$6001,'Per Line'!$C$2:$C$6001,$B247,'Per Line'!$AC$2:$AC$6001,1,'Per Line'!$AD$2:$AD$6001,0))</f>
        <v/>
      </c>
      <c r="V247" s="7">
        <f>IF($AA247="","",U247*T247)</f>
        <v/>
      </c>
      <c r="W247" s="7">
        <f>IF($AA247="","",V247+S247+P247)</f>
        <v/>
      </c>
      <c r="X247" s="7">
        <f>IF($AA247="","",Y247-W247)</f>
        <v/>
      </c>
      <c r="Y247" s="7">
        <f>IF($AA247="","",R247+U247+O247)</f>
        <v/>
      </c>
      <c r="Z247" s="7">
        <f>IF($AA247="","",Y247-W247-K247)</f>
        <v/>
      </c>
      <c r="AA247" s="13">
        <f>IF(ROWS($AA$2:$AA247)&lt;=MAX('Per Line'!$AB$2:$AB$6001),MATCH(ROWS($AA$2:$AA247),'Per Line'!$AB$2:$AB$6001,0),"")</f>
        <v/>
      </c>
    </row>
    <row r="248">
      <c r="A248" s="12" t="n"/>
      <c r="B248">
        <f>IF($AA248="","",INDEX('Per Line'!$C$2:$C$6001,$AA248)&amp;"")</f>
        <v/>
      </c>
      <c r="C248">
        <f>IF($AA248="","",INDEX('Per Line'!$B$2:$B$6001,$AA248)&amp;"")</f>
        <v/>
      </c>
      <c r="D248">
        <f>IF($AA248="","",INDEX('Per Line'!$A$2:$A$6001,$AA248)&amp;"")</f>
        <v/>
      </c>
      <c r="E248">
        <f>IF($AA248="","",INDEX('Per Line'!$F$2:$F$6001,$AA248)&amp;"")</f>
        <v/>
      </c>
      <c r="F248">
        <f>IF($AA248="","",INDEX('Per Line'!$G$2:$G$6001,$AA248)&amp;"")</f>
        <v/>
      </c>
      <c r="G248">
        <f>IF($AA248="","",INDEX('Per Line'!$I$2:$I$6001,$AA248)&amp;"")</f>
        <v/>
      </c>
      <c r="H248">
        <f>IF($AA248="","",INDEX('Per Line'!$J$2:$J$6001,$AA248)&amp;"")</f>
        <v/>
      </c>
      <c r="I248">
        <f>IF($AA248="","",INDEX('Per Line'!$K$2:$K$6001,$AA248)&amp;"")</f>
        <v/>
      </c>
      <c r="J248">
        <f>IF($AA248="","",INDEX('Per Line'!$L$2:$L$6001,$AA248))</f>
        <v/>
      </c>
      <c r="K248" s="7">
        <f>IF($AA248="","",J248*X248/100)</f>
        <v/>
      </c>
      <c r="L248" s="12" t="n"/>
      <c r="M248" s="11">
        <f>IF($AA248="","",INDEX('Per Line'!$N$2:$N$6001,$AA248))</f>
        <v/>
      </c>
      <c r="N248">
        <f>IF($AA248="","",Settings!$C$8)</f>
        <v/>
      </c>
      <c r="O248" s="7">
        <f>IF($AA248="","",SUMIFS('Per Line'!$T$2:$T$6001,'Per Line'!$C$2:$C$6001,$B248,'Per Line'!$AD$2:$AD$6001,1))</f>
        <v/>
      </c>
      <c r="P248" s="7">
        <f>IF($AA248="","",O248*N248)</f>
        <v/>
      </c>
      <c r="Q248">
        <f>IF($AA248="","",Settings!$C$7)</f>
        <v/>
      </c>
      <c r="R248" s="7">
        <f>IF($AA248="","",SUMIFS('Per Line'!$T$2:$T$6001,'Per Line'!$C$2:$C$6001,$B248,'Per Line'!$AC$2:$AC$6001,0,'Per Line'!$AD$2:$AD$6001,0))</f>
        <v/>
      </c>
      <c r="S248" s="7">
        <f>IF($AA248="","",R248*Q248)</f>
        <v/>
      </c>
      <c r="T248">
        <f>IF($AA248="","",Settings!$C$6)</f>
        <v/>
      </c>
      <c r="U248" s="7">
        <f>IF($AA248="","",SUMIFS('Per Line'!$T$2:$T$6001,'Per Line'!$C$2:$C$6001,$B248,'Per Line'!$AC$2:$AC$6001,1,'Per Line'!$AD$2:$AD$6001,0))</f>
        <v/>
      </c>
      <c r="V248" s="7">
        <f>IF($AA248="","",U248*T248)</f>
        <v/>
      </c>
      <c r="W248" s="7">
        <f>IF($AA248="","",V248+S248+P248)</f>
        <v/>
      </c>
      <c r="X248" s="7">
        <f>IF($AA248="","",Y248-W248)</f>
        <v/>
      </c>
      <c r="Y248" s="7">
        <f>IF($AA248="","",R248+U248+O248)</f>
        <v/>
      </c>
      <c r="Z248" s="7">
        <f>IF($AA248="","",Y248-W248-K248)</f>
        <v/>
      </c>
      <c r="AA248" s="13">
        <f>IF(ROWS($AA$2:$AA248)&lt;=MAX('Per Line'!$AB$2:$AB$6001),MATCH(ROWS($AA$2:$AA248),'Per Line'!$AB$2:$AB$6001,0),"")</f>
        <v/>
      </c>
    </row>
    <row r="249">
      <c r="A249" s="12" t="n"/>
      <c r="B249">
        <f>IF($AA249="","",INDEX('Per Line'!$C$2:$C$6001,$AA249)&amp;"")</f>
        <v/>
      </c>
      <c r="C249">
        <f>IF($AA249="","",INDEX('Per Line'!$B$2:$B$6001,$AA249)&amp;"")</f>
        <v/>
      </c>
      <c r="D249">
        <f>IF($AA249="","",INDEX('Per Line'!$A$2:$A$6001,$AA249)&amp;"")</f>
        <v/>
      </c>
      <c r="E249">
        <f>IF($AA249="","",INDEX('Per Line'!$F$2:$F$6001,$AA249)&amp;"")</f>
        <v/>
      </c>
      <c r="F249">
        <f>IF($AA249="","",INDEX('Per Line'!$G$2:$G$6001,$AA249)&amp;"")</f>
        <v/>
      </c>
      <c r="G249">
        <f>IF($AA249="","",INDEX('Per Line'!$I$2:$I$6001,$AA249)&amp;"")</f>
        <v/>
      </c>
      <c r="H249">
        <f>IF($AA249="","",INDEX('Per Line'!$J$2:$J$6001,$AA249)&amp;"")</f>
        <v/>
      </c>
      <c r="I249">
        <f>IF($AA249="","",INDEX('Per Line'!$K$2:$K$6001,$AA249)&amp;"")</f>
        <v/>
      </c>
      <c r="J249">
        <f>IF($AA249="","",INDEX('Per Line'!$L$2:$L$6001,$AA249))</f>
        <v/>
      </c>
      <c r="K249" s="7">
        <f>IF($AA249="","",J249*X249/100)</f>
        <v/>
      </c>
      <c r="L249" s="12" t="n"/>
      <c r="M249" s="11">
        <f>IF($AA249="","",INDEX('Per Line'!$N$2:$N$6001,$AA249))</f>
        <v/>
      </c>
      <c r="N249">
        <f>IF($AA249="","",Settings!$C$8)</f>
        <v/>
      </c>
      <c r="O249" s="7">
        <f>IF($AA249="","",SUMIFS('Per Line'!$T$2:$T$6001,'Per Line'!$C$2:$C$6001,$B249,'Per Line'!$AD$2:$AD$6001,1))</f>
        <v/>
      </c>
      <c r="P249" s="7">
        <f>IF($AA249="","",O249*N249)</f>
        <v/>
      </c>
      <c r="Q249">
        <f>IF($AA249="","",Settings!$C$7)</f>
        <v/>
      </c>
      <c r="R249" s="7">
        <f>IF($AA249="","",SUMIFS('Per Line'!$T$2:$T$6001,'Per Line'!$C$2:$C$6001,$B249,'Per Line'!$AC$2:$AC$6001,0,'Per Line'!$AD$2:$AD$6001,0))</f>
        <v/>
      </c>
      <c r="S249" s="7">
        <f>IF($AA249="","",R249*Q249)</f>
        <v/>
      </c>
      <c r="T249">
        <f>IF($AA249="","",Settings!$C$6)</f>
        <v/>
      </c>
      <c r="U249" s="7">
        <f>IF($AA249="","",SUMIFS('Per Line'!$T$2:$T$6001,'Per Line'!$C$2:$C$6001,$B249,'Per Line'!$AC$2:$AC$6001,1,'Per Line'!$AD$2:$AD$6001,0))</f>
        <v/>
      </c>
      <c r="V249" s="7">
        <f>IF($AA249="","",U249*T249)</f>
        <v/>
      </c>
      <c r="W249" s="7">
        <f>IF($AA249="","",V249+S249+P249)</f>
        <v/>
      </c>
      <c r="X249" s="7">
        <f>IF($AA249="","",Y249-W249)</f>
        <v/>
      </c>
      <c r="Y249" s="7">
        <f>IF($AA249="","",R249+U249+O249)</f>
        <v/>
      </c>
      <c r="Z249" s="7">
        <f>IF($AA249="","",Y249-W249-K249)</f>
        <v/>
      </c>
      <c r="AA249" s="13">
        <f>IF(ROWS($AA$2:$AA249)&lt;=MAX('Per Line'!$AB$2:$AB$6001),MATCH(ROWS($AA$2:$AA249),'Per Line'!$AB$2:$AB$6001,0),"")</f>
        <v/>
      </c>
    </row>
    <row r="250">
      <c r="A250" s="12" t="n"/>
      <c r="B250">
        <f>IF($AA250="","",INDEX('Per Line'!$C$2:$C$6001,$AA250)&amp;"")</f>
        <v/>
      </c>
      <c r="C250">
        <f>IF($AA250="","",INDEX('Per Line'!$B$2:$B$6001,$AA250)&amp;"")</f>
        <v/>
      </c>
      <c r="D250">
        <f>IF($AA250="","",INDEX('Per Line'!$A$2:$A$6001,$AA250)&amp;"")</f>
        <v/>
      </c>
      <c r="E250">
        <f>IF($AA250="","",INDEX('Per Line'!$F$2:$F$6001,$AA250)&amp;"")</f>
        <v/>
      </c>
      <c r="F250">
        <f>IF($AA250="","",INDEX('Per Line'!$G$2:$G$6001,$AA250)&amp;"")</f>
        <v/>
      </c>
      <c r="G250">
        <f>IF($AA250="","",INDEX('Per Line'!$I$2:$I$6001,$AA250)&amp;"")</f>
        <v/>
      </c>
      <c r="H250">
        <f>IF($AA250="","",INDEX('Per Line'!$J$2:$J$6001,$AA250)&amp;"")</f>
        <v/>
      </c>
      <c r="I250">
        <f>IF($AA250="","",INDEX('Per Line'!$K$2:$K$6001,$AA250)&amp;"")</f>
        <v/>
      </c>
      <c r="J250">
        <f>IF($AA250="","",INDEX('Per Line'!$L$2:$L$6001,$AA250))</f>
        <v/>
      </c>
      <c r="K250" s="7">
        <f>IF($AA250="","",J250*X250/100)</f>
        <v/>
      </c>
      <c r="L250" s="12" t="n"/>
      <c r="M250" s="11">
        <f>IF($AA250="","",INDEX('Per Line'!$N$2:$N$6001,$AA250))</f>
        <v/>
      </c>
      <c r="N250">
        <f>IF($AA250="","",Settings!$C$8)</f>
        <v/>
      </c>
      <c r="O250" s="7">
        <f>IF($AA250="","",SUMIFS('Per Line'!$T$2:$T$6001,'Per Line'!$C$2:$C$6001,$B250,'Per Line'!$AD$2:$AD$6001,1))</f>
        <v/>
      </c>
      <c r="P250" s="7">
        <f>IF($AA250="","",O250*N250)</f>
        <v/>
      </c>
      <c r="Q250">
        <f>IF($AA250="","",Settings!$C$7)</f>
        <v/>
      </c>
      <c r="R250" s="7">
        <f>IF($AA250="","",SUMIFS('Per Line'!$T$2:$T$6001,'Per Line'!$C$2:$C$6001,$B250,'Per Line'!$AC$2:$AC$6001,0,'Per Line'!$AD$2:$AD$6001,0))</f>
        <v/>
      </c>
      <c r="S250" s="7">
        <f>IF($AA250="","",R250*Q250)</f>
        <v/>
      </c>
      <c r="T250">
        <f>IF($AA250="","",Settings!$C$6)</f>
        <v/>
      </c>
      <c r="U250" s="7">
        <f>IF($AA250="","",SUMIFS('Per Line'!$T$2:$T$6001,'Per Line'!$C$2:$C$6001,$B250,'Per Line'!$AC$2:$AC$6001,1,'Per Line'!$AD$2:$AD$6001,0))</f>
        <v/>
      </c>
      <c r="V250" s="7">
        <f>IF($AA250="","",U250*T250)</f>
        <v/>
      </c>
      <c r="W250" s="7">
        <f>IF($AA250="","",V250+S250+P250)</f>
        <v/>
      </c>
      <c r="X250" s="7">
        <f>IF($AA250="","",Y250-W250)</f>
        <v/>
      </c>
      <c r="Y250" s="7">
        <f>IF($AA250="","",R250+U250+O250)</f>
        <v/>
      </c>
      <c r="Z250" s="7">
        <f>IF($AA250="","",Y250-W250-K250)</f>
        <v/>
      </c>
      <c r="AA250" s="13">
        <f>IF(ROWS($AA$2:$AA250)&lt;=MAX('Per Line'!$AB$2:$AB$6001),MATCH(ROWS($AA$2:$AA250),'Per Line'!$AB$2:$AB$6001,0),"")</f>
        <v/>
      </c>
    </row>
    <row r="251">
      <c r="A251" s="12" t="n"/>
      <c r="B251">
        <f>IF($AA251="","",INDEX('Per Line'!$C$2:$C$6001,$AA251)&amp;"")</f>
        <v/>
      </c>
      <c r="C251">
        <f>IF($AA251="","",INDEX('Per Line'!$B$2:$B$6001,$AA251)&amp;"")</f>
        <v/>
      </c>
      <c r="D251">
        <f>IF($AA251="","",INDEX('Per Line'!$A$2:$A$6001,$AA251)&amp;"")</f>
        <v/>
      </c>
      <c r="E251">
        <f>IF($AA251="","",INDEX('Per Line'!$F$2:$F$6001,$AA251)&amp;"")</f>
        <v/>
      </c>
      <c r="F251">
        <f>IF($AA251="","",INDEX('Per Line'!$G$2:$G$6001,$AA251)&amp;"")</f>
        <v/>
      </c>
      <c r="G251">
        <f>IF($AA251="","",INDEX('Per Line'!$I$2:$I$6001,$AA251)&amp;"")</f>
        <v/>
      </c>
      <c r="H251">
        <f>IF($AA251="","",INDEX('Per Line'!$J$2:$J$6001,$AA251)&amp;"")</f>
        <v/>
      </c>
      <c r="I251">
        <f>IF($AA251="","",INDEX('Per Line'!$K$2:$K$6001,$AA251)&amp;"")</f>
        <v/>
      </c>
      <c r="J251">
        <f>IF($AA251="","",INDEX('Per Line'!$L$2:$L$6001,$AA251))</f>
        <v/>
      </c>
      <c r="K251" s="7">
        <f>IF($AA251="","",J251*X251/100)</f>
        <v/>
      </c>
      <c r="L251" s="12" t="n"/>
      <c r="M251" s="11">
        <f>IF($AA251="","",INDEX('Per Line'!$N$2:$N$6001,$AA251))</f>
        <v/>
      </c>
      <c r="N251">
        <f>IF($AA251="","",Settings!$C$8)</f>
        <v/>
      </c>
      <c r="O251" s="7">
        <f>IF($AA251="","",SUMIFS('Per Line'!$T$2:$T$6001,'Per Line'!$C$2:$C$6001,$B251,'Per Line'!$AD$2:$AD$6001,1))</f>
        <v/>
      </c>
      <c r="P251" s="7">
        <f>IF($AA251="","",O251*N251)</f>
        <v/>
      </c>
      <c r="Q251">
        <f>IF($AA251="","",Settings!$C$7)</f>
        <v/>
      </c>
      <c r="R251" s="7">
        <f>IF($AA251="","",SUMIFS('Per Line'!$T$2:$T$6001,'Per Line'!$C$2:$C$6001,$B251,'Per Line'!$AC$2:$AC$6001,0,'Per Line'!$AD$2:$AD$6001,0))</f>
        <v/>
      </c>
      <c r="S251" s="7">
        <f>IF($AA251="","",R251*Q251)</f>
        <v/>
      </c>
      <c r="T251">
        <f>IF($AA251="","",Settings!$C$6)</f>
        <v/>
      </c>
      <c r="U251" s="7">
        <f>IF($AA251="","",SUMIFS('Per Line'!$T$2:$T$6001,'Per Line'!$C$2:$C$6001,$B251,'Per Line'!$AC$2:$AC$6001,1,'Per Line'!$AD$2:$AD$6001,0))</f>
        <v/>
      </c>
      <c r="V251" s="7">
        <f>IF($AA251="","",U251*T251)</f>
        <v/>
      </c>
      <c r="W251" s="7">
        <f>IF($AA251="","",V251+S251+P251)</f>
        <v/>
      </c>
      <c r="X251" s="7">
        <f>IF($AA251="","",Y251-W251)</f>
        <v/>
      </c>
      <c r="Y251" s="7">
        <f>IF($AA251="","",R251+U251+O251)</f>
        <v/>
      </c>
      <c r="Z251" s="7">
        <f>IF($AA251="","",Y251-W251-K251)</f>
        <v/>
      </c>
      <c r="AA251" s="13">
        <f>IF(ROWS($AA$2:$AA251)&lt;=MAX('Per Line'!$AB$2:$AB$6001),MATCH(ROWS($AA$2:$AA251),'Per Line'!$AB$2:$AB$6001,0),"")</f>
        <v/>
      </c>
    </row>
    <row r="252">
      <c r="A252" s="12" t="n"/>
      <c r="B252">
        <f>IF($AA252="","",INDEX('Per Line'!$C$2:$C$6001,$AA252)&amp;"")</f>
        <v/>
      </c>
      <c r="C252">
        <f>IF($AA252="","",INDEX('Per Line'!$B$2:$B$6001,$AA252)&amp;"")</f>
        <v/>
      </c>
      <c r="D252">
        <f>IF($AA252="","",INDEX('Per Line'!$A$2:$A$6001,$AA252)&amp;"")</f>
        <v/>
      </c>
      <c r="E252">
        <f>IF($AA252="","",INDEX('Per Line'!$F$2:$F$6001,$AA252)&amp;"")</f>
        <v/>
      </c>
      <c r="F252">
        <f>IF($AA252="","",INDEX('Per Line'!$G$2:$G$6001,$AA252)&amp;"")</f>
        <v/>
      </c>
      <c r="G252">
        <f>IF($AA252="","",INDEX('Per Line'!$I$2:$I$6001,$AA252)&amp;"")</f>
        <v/>
      </c>
      <c r="H252">
        <f>IF($AA252="","",INDEX('Per Line'!$J$2:$J$6001,$AA252)&amp;"")</f>
        <v/>
      </c>
      <c r="I252">
        <f>IF($AA252="","",INDEX('Per Line'!$K$2:$K$6001,$AA252)&amp;"")</f>
        <v/>
      </c>
      <c r="J252">
        <f>IF($AA252="","",INDEX('Per Line'!$L$2:$L$6001,$AA252))</f>
        <v/>
      </c>
      <c r="K252" s="7">
        <f>IF($AA252="","",J252*X252/100)</f>
        <v/>
      </c>
      <c r="L252" s="12" t="n"/>
      <c r="M252" s="11">
        <f>IF($AA252="","",INDEX('Per Line'!$N$2:$N$6001,$AA252))</f>
        <v/>
      </c>
      <c r="N252">
        <f>IF($AA252="","",Settings!$C$8)</f>
        <v/>
      </c>
      <c r="O252" s="7">
        <f>IF($AA252="","",SUMIFS('Per Line'!$T$2:$T$6001,'Per Line'!$C$2:$C$6001,$B252,'Per Line'!$AD$2:$AD$6001,1))</f>
        <v/>
      </c>
      <c r="P252" s="7">
        <f>IF($AA252="","",O252*N252)</f>
        <v/>
      </c>
      <c r="Q252">
        <f>IF($AA252="","",Settings!$C$7)</f>
        <v/>
      </c>
      <c r="R252" s="7">
        <f>IF($AA252="","",SUMIFS('Per Line'!$T$2:$T$6001,'Per Line'!$C$2:$C$6001,$B252,'Per Line'!$AC$2:$AC$6001,0,'Per Line'!$AD$2:$AD$6001,0))</f>
        <v/>
      </c>
      <c r="S252" s="7">
        <f>IF($AA252="","",R252*Q252)</f>
        <v/>
      </c>
      <c r="T252">
        <f>IF($AA252="","",Settings!$C$6)</f>
        <v/>
      </c>
      <c r="U252" s="7">
        <f>IF($AA252="","",SUMIFS('Per Line'!$T$2:$T$6001,'Per Line'!$C$2:$C$6001,$B252,'Per Line'!$AC$2:$AC$6001,1,'Per Line'!$AD$2:$AD$6001,0))</f>
        <v/>
      </c>
      <c r="V252" s="7">
        <f>IF($AA252="","",U252*T252)</f>
        <v/>
      </c>
      <c r="W252" s="7">
        <f>IF($AA252="","",V252+S252+P252)</f>
        <v/>
      </c>
      <c r="X252" s="7">
        <f>IF($AA252="","",Y252-W252)</f>
        <v/>
      </c>
      <c r="Y252" s="7">
        <f>IF($AA252="","",R252+U252+O252)</f>
        <v/>
      </c>
      <c r="Z252" s="7">
        <f>IF($AA252="","",Y252-W252-K252)</f>
        <v/>
      </c>
      <c r="AA252" s="13">
        <f>IF(ROWS($AA$2:$AA252)&lt;=MAX('Per Line'!$AB$2:$AB$6001),MATCH(ROWS($AA$2:$AA252),'Per Line'!$AB$2:$AB$6001,0),"")</f>
        <v/>
      </c>
    </row>
    <row r="253">
      <c r="A253" s="12" t="n"/>
      <c r="B253">
        <f>IF($AA253="","",INDEX('Per Line'!$C$2:$C$6001,$AA253)&amp;"")</f>
        <v/>
      </c>
      <c r="C253">
        <f>IF($AA253="","",INDEX('Per Line'!$B$2:$B$6001,$AA253)&amp;"")</f>
        <v/>
      </c>
      <c r="D253">
        <f>IF($AA253="","",INDEX('Per Line'!$A$2:$A$6001,$AA253)&amp;"")</f>
        <v/>
      </c>
      <c r="E253">
        <f>IF($AA253="","",INDEX('Per Line'!$F$2:$F$6001,$AA253)&amp;"")</f>
        <v/>
      </c>
      <c r="F253">
        <f>IF($AA253="","",INDEX('Per Line'!$G$2:$G$6001,$AA253)&amp;"")</f>
        <v/>
      </c>
      <c r="G253">
        <f>IF($AA253="","",INDEX('Per Line'!$I$2:$I$6001,$AA253)&amp;"")</f>
        <v/>
      </c>
      <c r="H253">
        <f>IF($AA253="","",INDEX('Per Line'!$J$2:$J$6001,$AA253)&amp;"")</f>
        <v/>
      </c>
      <c r="I253">
        <f>IF($AA253="","",INDEX('Per Line'!$K$2:$K$6001,$AA253)&amp;"")</f>
        <v/>
      </c>
      <c r="J253">
        <f>IF($AA253="","",INDEX('Per Line'!$L$2:$L$6001,$AA253))</f>
        <v/>
      </c>
      <c r="K253" s="7">
        <f>IF($AA253="","",J253*X253/100)</f>
        <v/>
      </c>
      <c r="L253" s="12" t="n"/>
      <c r="M253" s="11">
        <f>IF($AA253="","",INDEX('Per Line'!$N$2:$N$6001,$AA253))</f>
        <v/>
      </c>
      <c r="N253">
        <f>IF($AA253="","",Settings!$C$8)</f>
        <v/>
      </c>
      <c r="O253" s="7">
        <f>IF($AA253="","",SUMIFS('Per Line'!$T$2:$T$6001,'Per Line'!$C$2:$C$6001,$B253,'Per Line'!$AD$2:$AD$6001,1))</f>
        <v/>
      </c>
      <c r="P253" s="7">
        <f>IF($AA253="","",O253*N253)</f>
        <v/>
      </c>
      <c r="Q253">
        <f>IF($AA253="","",Settings!$C$7)</f>
        <v/>
      </c>
      <c r="R253" s="7">
        <f>IF($AA253="","",SUMIFS('Per Line'!$T$2:$T$6001,'Per Line'!$C$2:$C$6001,$B253,'Per Line'!$AC$2:$AC$6001,0,'Per Line'!$AD$2:$AD$6001,0))</f>
        <v/>
      </c>
      <c r="S253" s="7">
        <f>IF($AA253="","",R253*Q253)</f>
        <v/>
      </c>
      <c r="T253">
        <f>IF($AA253="","",Settings!$C$6)</f>
        <v/>
      </c>
      <c r="U253" s="7">
        <f>IF($AA253="","",SUMIFS('Per Line'!$T$2:$T$6001,'Per Line'!$C$2:$C$6001,$B253,'Per Line'!$AC$2:$AC$6001,1,'Per Line'!$AD$2:$AD$6001,0))</f>
        <v/>
      </c>
      <c r="V253" s="7">
        <f>IF($AA253="","",U253*T253)</f>
        <v/>
      </c>
      <c r="W253" s="7">
        <f>IF($AA253="","",V253+S253+P253)</f>
        <v/>
      </c>
      <c r="X253" s="7">
        <f>IF($AA253="","",Y253-W253)</f>
        <v/>
      </c>
      <c r="Y253" s="7">
        <f>IF($AA253="","",R253+U253+O253)</f>
        <v/>
      </c>
      <c r="Z253" s="7">
        <f>IF($AA253="","",Y253-W253-K253)</f>
        <v/>
      </c>
      <c r="AA253" s="13">
        <f>IF(ROWS($AA$2:$AA253)&lt;=MAX('Per Line'!$AB$2:$AB$6001),MATCH(ROWS($AA$2:$AA253),'Per Line'!$AB$2:$AB$6001,0),"")</f>
        <v/>
      </c>
    </row>
    <row r="254">
      <c r="A254" s="12" t="n"/>
      <c r="B254">
        <f>IF($AA254="","",INDEX('Per Line'!$C$2:$C$6001,$AA254)&amp;"")</f>
        <v/>
      </c>
      <c r="C254">
        <f>IF($AA254="","",INDEX('Per Line'!$B$2:$B$6001,$AA254)&amp;"")</f>
        <v/>
      </c>
      <c r="D254">
        <f>IF($AA254="","",INDEX('Per Line'!$A$2:$A$6001,$AA254)&amp;"")</f>
        <v/>
      </c>
      <c r="E254">
        <f>IF($AA254="","",INDEX('Per Line'!$F$2:$F$6001,$AA254)&amp;"")</f>
        <v/>
      </c>
      <c r="F254">
        <f>IF($AA254="","",INDEX('Per Line'!$G$2:$G$6001,$AA254)&amp;"")</f>
        <v/>
      </c>
      <c r="G254">
        <f>IF($AA254="","",INDEX('Per Line'!$I$2:$I$6001,$AA254)&amp;"")</f>
        <v/>
      </c>
      <c r="H254">
        <f>IF($AA254="","",INDEX('Per Line'!$J$2:$J$6001,$AA254)&amp;"")</f>
        <v/>
      </c>
      <c r="I254">
        <f>IF($AA254="","",INDEX('Per Line'!$K$2:$K$6001,$AA254)&amp;"")</f>
        <v/>
      </c>
      <c r="J254">
        <f>IF($AA254="","",INDEX('Per Line'!$L$2:$L$6001,$AA254))</f>
        <v/>
      </c>
      <c r="K254" s="7">
        <f>IF($AA254="","",J254*X254/100)</f>
        <v/>
      </c>
      <c r="L254" s="12" t="n"/>
      <c r="M254" s="11">
        <f>IF($AA254="","",INDEX('Per Line'!$N$2:$N$6001,$AA254))</f>
        <v/>
      </c>
      <c r="N254">
        <f>IF($AA254="","",Settings!$C$8)</f>
        <v/>
      </c>
      <c r="O254" s="7">
        <f>IF($AA254="","",SUMIFS('Per Line'!$T$2:$T$6001,'Per Line'!$C$2:$C$6001,$B254,'Per Line'!$AD$2:$AD$6001,1))</f>
        <v/>
      </c>
      <c r="P254" s="7">
        <f>IF($AA254="","",O254*N254)</f>
        <v/>
      </c>
      <c r="Q254">
        <f>IF($AA254="","",Settings!$C$7)</f>
        <v/>
      </c>
      <c r="R254" s="7">
        <f>IF($AA254="","",SUMIFS('Per Line'!$T$2:$T$6001,'Per Line'!$C$2:$C$6001,$B254,'Per Line'!$AC$2:$AC$6001,0,'Per Line'!$AD$2:$AD$6001,0))</f>
        <v/>
      </c>
      <c r="S254" s="7">
        <f>IF($AA254="","",R254*Q254)</f>
        <v/>
      </c>
      <c r="T254">
        <f>IF($AA254="","",Settings!$C$6)</f>
        <v/>
      </c>
      <c r="U254" s="7">
        <f>IF($AA254="","",SUMIFS('Per Line'!$T$2:$T$6001,'Per Line'!$C$2:$C$6001,$B254,'Per Line'!$AC$2:$AC$6001,1,'Per Line'!$AD$2:$AD$6001,0))</f>
        <v/>
      </c>
      <c r="V254" s="7">
        <f>IF($AA254="","",U254*T254)</f>
        <v/>
      </c>
      <c r="W254" s="7">
        <f>IF($AA254="","",V254+S254+P254)</f>
        <v/>
      </c>
      <c r="X254" s="7">
        <f>IF($AA254="","",Y254-W254)</f>
        <v/>
      </c>
      <c r="Y254" s="7">
        <f>IF($AA254="","",R254+U254+O254)</f>
        <v/>
      </c>
      <c r="Z254" s="7">
        <f>IF($AA254="","",Y254-W254-K254)</f>
        <v/>
      </c>
      <c r="AA254" s="13">
        <f>IF(ROWS($AA$2:$AA254)&lt;=MAX('Per Line'!$AB$2:$AB$6001),MATCH(ROWS($AA$2:$AA254),'Per Line'!$AB$2:$AB$6001,0),"")</f>
        <v/>
      </c>
    </row>
    <row r="255">
      <c r="A255" s="12" t="n"/>
      <c r="B255">
        <f>IF($AA255="","",INDEX('Per Line'!$C$2:$C$6001,$AA255)&amp;"")</f>
        <v/>
      </c>
      <c r="C255">
        <f>IF($AA255="","",INDEX('Per Line'!$B$2:$B$6001,$AA255)&amp;"")</f>
        <v/>
      </c>
      <c r="D255">
        <f>IF($AA255="","",INDEX('Per Line'!$A$2:$A$6001,$AA255)&amp;"")</f>
        <v/>
      </c>
      <c r="E255">
        <f>IF($AA255="","",INDEX('Per Line'!$F$2:$F$6001,$AA255)&amp;"")</f>
        <v/>
      </c>
      <c r="F255">
        <f>IF($AA255="","",INDEX('Per Line'!$G$2:$G$6001,$AA255)&amp;"")</f>
        <v/>
      </c>
      <c r="G255">
        <f>IF($AA255="","",INDEX('Per Line'!$I$2:$I$6001,$AA255)&amp;"")</f>
        <v/>
      </c>
      <c r="H255">
        <f>IF($AA255="","",INDEX('Per Line'!$J$2:$J$6001,$AA255)&amp;"")</f>
        <v/>
      </c>
      <c r="I255">
        <f>IF($AA255="","",INDEX('Per Line'!$K$2:$K$6001,$AA255)&amp;"")</f>
        <v/>
      </c>
      <c r="J255">
        <f>IF($AA255="","",INDEX('Per Line'!$L$2:$L$6001,$AA255))</f>
        <v/>
      </c>
      <c r="K255" s="7">
        <f>IF($AA255="","",J255*X255/100)</f>
        <v/>
      </c>
      <c r="L255" s="12" t="n"/>
      <c r="M255" s="11">
        <f>IF($AA255="","",INDEX('Per Line'!$N$2:$N$6001,$AA255))</f>
        <v/>
      </c>
      <c r="N255">
        <f>IF($AA255="","",Settings!$C$8)</f>
        <v/>
      </c>
      <c r="O255" s="7">
        <f>IF($AA255="","",SUMIFS('Per Line'!$T$2:$T$6001,'Per Line'!$C$2:$C$6001,$B255,'Per Line'!$AD$2:$AD$6001,1))</f>
        <v/>
      </c>
      <c r="P255" s="7">
        <f>IF($AA255="","",O255*N255)</f>
        <v/>
      </c>
      <c r="Q255">
        <f>IF($AA255="","",Settings!$C$7)</f>
        <v/>
      </c>
      <c r="R255" s="7">
        <f>IF($AA255="","",SUMIFS('Per Line'!$T$2:$T$6001,'Per Line'!$C$2:$C$6001,$B255,'Per Line'!$AC$2:$AC$6001,0,'Per Line'!$AD$2:$AD$6001,0))</f>
        <v/>
      </c>
      <c r="S255" s="7">
        <f>IF($AA255="","",R255*Q255)</f>
        <v/>
      </c>
      <c r="T255">
        <f>IF($AA255="","",Settings!$C$6)</f>
        <v/>
      </c>
      <c r="U255" s="7">
        <f>IF($AA255="","",SUMIFS('Per Line'!$T$2:$T$6001,'Per Line'!$C$2:$C$6001,$B255,'Per Line'!$AC$2:$AC$6001,1,'Per Line'!$AD$2:$AD$6001,0))</f>
        <v/>
      </c>
      <c r="V255" s="7">
        <f>IF($AA255="","",U255*T255)</f>
        <v/>
      </c>
      <c r="W255" s="7">
        <f>IF($AA255="","",V255+S255+P255)</f>
        <v/>
      </c>
      <c r="X255" s="7">
        <f>IF($AA255="","",Y255-W255)</f>
        <v/>
      </c>
      <c r="Y255" s="7">
        <f>IF($AA255="","",R255+U255+O255)</f>
        <v/>
      </c>
      <c r="Z255" s="7">
        <f>IF($AA255="","",Y255-W255-K255)</f>
        <v/>
      </c>
      <c r="AA255" s="13">
        <f>IF(ROWS($AA$2:$AA255)&lt;=MAX('Per Line'!$AB$2:$AB$6001),MATCH(ROWS($AA$2:$AA255),'Per Line'!$AB$2:$AB$6001,0),"")</f>
        <v/>
      </c>
    </row>
    <row r="256">
      <c r="A256" s="12" t="n"/>
      <c r="B256">
        <f>IF($AA256="","",INDEX('Per Line'!$C$2:$C$6001,$AA256)&amp;"")</f>
        <v/>
      </c>
      <c r="C256">
        <f>IF($AA256="","",INDEX('Per Line'!$B$2:$B$6001,$AA256)&amp;"")</f>
        <v/>
      </c>
      <c r="D256">
        <f>IF($AA256="","",INDEX('Per Line'!$A$2:$A$6001,$AA256)&amp;"")</f>
        <v/>
      </c>
      <c r="E256">
        <f>IF($AA256="","",INDEX('Per Line'!$F$2:$F$6001,$AA256)&amp;"")</f>
        <v/>
      </c>
      <c r="F256">
        <f>IF($AA256="","",INDEX('Per Line'!$G$2:$G$6001,$AA256)&amp;"")</f>
        <v/>
      </c>
      <c r="G256">
        <f>IF($AA256="","",INDEX('Per Line'!$I$2:$I$6001,$AA256)&amp;"")</f>
        <v/>
      </c>
      <c r="H256">
        <f>IF($AA256="","",INDEX('Per Line'!$J$2:$J$6001,$AA256)&amp;"")</f>
        <v/>
      </c>
      <c r="I256">
        <f>IF($AA256="","",INDEX('Per Line'!$K$2:$K$6001,$AA256)&amp;"")</f>
        <v/>
      </c>
      <c r="J256">
        <f>IF($AA256="","",INDEX('Per Line'!$L$2:$L$6001,$AA256))</f>
        <v/>
      </c>
      <c r="K256" s="7">
        <f>IF($AA256="","",J256*X256/100)</f>
        <v/>
      </c>
      <c r="L256" s="12" t="n"/>
      <c r="M256" s="11">
        <f>IF($AA256="","",INDEX('Per Line'!$N$2:$N$6001,$AA256))</f>
        <v/>
      </c>
      <c r="N256">
        <f>IF($AA256="","",Settings!$C$8)</f>
        <v/>
      </c>
      <c r="O256" s="7">
        <f>IF($AA256="","",SUMIFS('Per Line'!$T$2:$T$6001,'Per Line'!$C$2:$C$6001,$B256,'Per Line'!$AD$2:$AD$6001,1))</f>
        <v/>
      </c>
      <c r="P256" s="7">
        <f>IF($AA256="","",O256*N256)</f>
        <v/>
      </c>
      <c r="Q256">
        <f>IF($AA256="","",Settings!$C$7)</f>
        <v/>
      </c>
      <c r="R256" s="7">
        <f>IF($AA256="","",SUMIFS('Per Line'!$T$2:$T$6001,'Per Line'!$C$2:$C$6001,$B256,'Per Line'!$AC$2:$AC$6001,0,'Per Line'!$AD$2:$AD$6001,0))</f>
        <v/>
      </c>
      <c r="S256" s="7">
        <f>IF($AA256="","",R256*Q256)</f>
        <v/>
      </c>
      <c r="T256">
        <f>IF($AA256="","",Settings!$C$6)</f>
        <v/>
      </c>
      <c r="U256" s="7">
        <f>IF($AA256="","",SUMIFS('Per Line'!$T$2:$T$6001,'Per Line'!$C$2:$C$6001,$B256,'Per Line'!$AC$2:$AC$6001,1,'Per Line'!$AD$2:$AD$6001,0))</f>
        <v/>
      </c>
      <c r="V256" s="7">
        <f>IF($AA256="","",U256*T256)</f>
        <v/>
      </c>
      <c r="W256" s="7">
        <f>IF($AA256="","",V256+S256+P256)</f>
        <v/>
      </c>
      <c r="X256" s="7">
        <f>IF($AA256="","",Y256-W256)</f>
        <v/>
      </c>
      <c r="Y256" s="7">
        <f>IF($AA256="","",R256+U256+O256)</f>
        <v/>
      </c>
      <c r="Z256" s="7">
        <f>IF($AA256="","",Y256-W256-K256)</f>
        <v/>
      </c>
      <c r="AA256" s="13">
        <f>IF(ROWS($AA$2:$AA256)&lt;=MAX('Per Line'!$AB$2:$AB$6001),MATCH(ROWS($AA$2:$AA256),'Per Line'!$AB$2:$AB$6001,0),"")</f>
        <v/>
      </c>
    </row>
    <row r="257">
      <c r="A257" s="12" t="n"/>
      <c r="B257">
        <f>IF($AA257="","",INDEX('Per Line'!$C$2:$C$6001,$AA257)&amp;"")</f>
        <v/>
      </c>
      <c r="C257">
        <f>IF($AA257="","",INDEX('Per Line'!$B$2:$B$6001,$AA257)&amp;"")</f>
        <v/>
      </c>
      <c r="D257">
        <f>IF($AA257="","",INDEX('Per Line'!$A$2:$A$6001,$AA257)&amp;"")</f>
        <v/>
      </c>
      <c r="E257">
        <f>IF($AA257="","",INDEX('Per Line'!$F$2:$F$6001,$AA257)&amp;"")</f>
        <v/>
      </c>
      <c r="F257">
        <f>IF($AA257="","",INDEX('Per Line'!$G$2:$G$6001,$AA257)&amp;"")</f>
        <v/>
      </c>
      <c r="G257">
        <f>IF($AA257="","",INDEX('Per Line'!$I$2:$I$6001,$AA257)&amp;"")</f>
        <v/>
      </c>
      <c r="H257">
        <f>IF($AA257="","",INDEX('Per Line'!$J$2:$J$6001,$AA257)&amp;"")</f>
        <v/>
      </c>
      <c r="I257">
        <f>IF($AA257="","",INDEX('Per Line'!$K$2:$K$6001,$AA257)&amp;"")</f>
        <v/>
      </c>
      <c r="J257">
        <f>IF($AA257="","",INDEX('Per Line'!$L$2:$L$6001,$AA257))</f>
        <v/>
      </c>
      <c r="K257" s="7">
        <f>IF($AA257="","",J257*X257/100)</f>
        <v/>
      </c>
      <c r="L257" s="12" t="n"/>
      <c r="M257" s="11">
        <f>IF($AA257="","",INDEX('Per Line'!$N$2:$N$6001,$AA257))</f>
        <v/>
      </c>
      <c r="N257">
        <f>IF($AA257="","",Settings!$C$8)</f>
        <v/>
      </c>
      <c r="O257" s="7">
        <f>IF($AA257="","",SUMIFS('Per Line'!$T$2:$T$6001,'Per Line'!$C$2:$C$6001,$B257,'Per Line'!$AD$2:$AD$6001,1))</f>
        <v/>
      </c>
      <c r="P257" s="7">
        <f>IF($AA257="","",O257*N257)</f>
        <v/>
      </c>
      <c r="Q257">
        <f>IF($AA257="","",Settings!$C$7)</f>
        <v/>
      </c>
      <c r="R257" s="7">
        <f>IF($AA257="","",SUMIFS('Per Line'!$T$2:$T$6001,'Per Line'!$C$2:$C$6001,$B257,'Per Line'!$AC$2:$AC$6001,0,'Per Line'!$AD$2:$AD$6001,0))</f>
        <v/>
      </c>
      <c r="S257" s="7">
        <f>IF($AA257="","",R257*Q257)</f>
        <v/>
      </c>
      <c r="T257">
        <f>IF($AA257="","",Settings!$C$6)</f>
        <v/>
      </c>
      <c r="U257" s="7">
        <f>IF($AA257="","",SUMIFS('Per Line'!$T$2:$T$6001,'Per Line'!$C$2:$C$6001,$B257,'Per Line'!$AC$2:$AC$6001,1,'Per Line'!$AD$2:$AD$6001,0))</f>
        <v/>
      </c>
      <c r="V257" s="7">
        <f>IF($AA257="","",U257*T257)</f>
        <v/>
      </c>
      <c r="W257" s="7">
        <f>IF($AA257="","",V257+S257+P257)</f>
        <v/>
      </c>
      <c r="X257" s="7">
        <f>IF($AA257="","",Y257-W257)</f>
        <v/>
      </c>
      <c r="Y257" s="7">
        <f>IF($AA257="","",R257+U257+O257)</f>
        <v/>
      </c>
      <c r="Z257" s="7">
        <f>IF($AA257="","",Y257-W257-K257)</f>
        <v/>
      </c>
      <c r="AA257" s="13">
        <f>IF(ROWS($AA$2:$AA257)&lt;=MAX('Per Line'!$AB$2:$AB$6001),MATCH(ROWS($AA$2:$AA257),'Per Line'!$AB$2:$AB$6001,0),"")</f>
        <v/>
      </c>
    </row>
    <row r="258">
      <c r="A258" s="12" t="n"/>
      <c r="B258">
        <f>IF($AA258="","",INDEX('Per Line'!$C$2:$C$6001,$AA258)&amp;"")</f>
        <v/>
      </c>
      <c r="C258">
        <f>IF($AA258="","",INDEX('Per Line'!$B$2:$B$6001,$AA258)&amp;"")</f>
        <v/>
      </c>
      <c r="D258">
        <f>IF($AA258="","",INDEX('Per Line'!$A$2:$A$6001,$AA258)&amp;"")</f>
        <v/>
      </c>
      <c r="E258">
        <f>IF($AA258="","",INDEX('Per Line'!$F$2:$F$6001,$AA258)&amp;"")</f>
        <v/>
      </c>
      <c r="F258">
        <f>IF($AA258="","",INDEX('Per Line'!$G$2:$G$6001,$AA258)&amp;"")</f>
        <v/>
      </c>
      <c r="G258">
        <f>IF($AA258="","",INDEX('Per Line'!$I$2:$I$6001,$AA258)&amp;"")</f>
        <v/>
      </c>
      <c r="H258">
        <f>IF($AA258="","",INDEX('Per Line'!$J$2:$J$6001,$AA258)&amp;"")</f>
        <v/>
      </c>
      <c r="I258">
        <f>IF($AA258="","",INDEX('Per Line'!$K$2:$K$6001,$AA258)&amp;"")</f>
        <v/>
      </c>
      <c r="J258">
        <f>IF($AA258="","",INDEX('Per Line'!$L$2:$L$6001,$AA258))</f>
        <v/>
      </c>
      <c r="K258" s="7">
        <f>IF($AA258="","",J258*X258/100)</f>
        <v/>
      </c>
      <c r="L258" s="12" t="n"/>
      <c r="M258" s="11">
        <f>IF($AA258="","",INDEX('Per Line'!$N$2:$N$6001,$AA258))</f>
        <v/>
      </c>
      <c r="N258">
        <f>IF($AA258="","",Settings!$C$8)</f>
        <v/>
      </c>
      <c r="O258" s="7">
        <f>IF($AA258="","",SUMIFS('Per Line'!$T$2:$T$6001,'Per Line'!$C$2:$C$6001,$B258,'Per Line'!$AD$2:$AD$6001,1))</f>
        <v/>
      </c>
      <c r="P258" s="7">
        <f>IF($AA258="","",O258*N258)</f>
        <v/>
      </c>
      <c r="Q258">
        <f>IF($AA258="","",Settings!$C$7)</f>
        <v/>
      </c>
      <c r="R258" s="7">
        <f>IF($AA258="","",SUMIFS('Per Line'!$T$2:$T$6001,'Per Line'!$C$2:$C$6001,$B258,'Per Line'!$AC$2:$AC$6001,0,'Per Line'!$AD$2:$AD$6001,0))</f>
        <v/>
      </c>
      <c r="S258" s="7">
        <f>IF($AA258="","",R258*Q258)</f>
        <v/>
      </c>
      <c r="T258">
        <f>IF($AA258="","",Settings!$C$6)</f>
        <v/>
      </c>
      <c r="U258" s="7">
        <f>IF($AA258="","",SUMIFS('Per Line'!$T$2:$T$6001,'Per Line'!$C$2:$C$6001,$B258,'Per Line'!$AC$2:$AC$6001,1,'Per Line'!$AD$2:$AD$6001,0))</f>
        <v/>
      </c>
      <c r="V258" s="7">
        <f>IF($AA258="","",U258*T258)</f>
        <v/>
      </c>
      <c r="W258" s="7">
        <f>IF($AA258="","",V258+S258+P258)</f>
        <v/>
      </c>
      <c r="X258" s="7">
        <f>IF($AA258="","",Y258-W258)</f>
        <v/>
      </c>
      <c r="Y258" s="7">
        <f>IF($AA258="","",R258+U258+O258)</f>
        <v/>
      </c>
      <c r="Z258" s="7">
        <f>IF($AA258="","",Y258-W258-K258)</f>
        <v/>
      </c>
      <c r="AA258" s="13">
        <f>IF(ROWS($AA$2:$AA258)&lt;=MAX('Per Line'!$AB$2:$AB$6001),MATCH(ROWS($AA$2:$AA258),'Per Line'!$AB$2:$AB$6001,0),"")</f>
        <v/>
      </c>
    </row>
    <row r="259">
      <c r="A259" s="12" t="n"/>
      <c r="B259">
        <f>IF($AA259="","",INDEX('Per Line'!$C$2:$C$6001,$AA259)&amp;"")</f>
        <v/>
      </c>
      <c r="C259">
        <f>IF($AA259="","",INDEX('Per Line'!$B$2:$B$6001,$AA259)&amp;"")</f>
        <v/>
      </c>
      <c r="D259">
        <f>IF($AA259="","",INDEX('Per Line'!$A$2:$A$6001,$AA259)&amp;"")</f>
        <v/>
      </c>
      <c r="E259">
        <f>IF($AA259="","",INDEX('Per Line'!$F$2:$F$6001,$AA259)&amp;"")</f>
        <v/>
      </c>
      <c r="F259">
        <f>IF($AA259="","",INDEX('Per Line'!$G$2:$G$6001,$AA259)&amp;"")</f>
        <v/>
      </c>
      <c r="G259">
        <f>IF($AA259="","",INDEX('Per Line'!$I$2:$I$6001,$AA259)&amp;"")</f>
        <v/>
      </c>
      <c r="H259">
        <f>IF($AA259="","",INDEX('Per Line'!$J$2:$J$6001,$AA259)&amp;"")</f>
        <v/>
      </c>
      <c r="I259">
        <f>IF($AA259="","",INDEX('Per Line'!$K$2:$K$6001,$AA259)&amp;"")</f>
        <v/>
      </c>
      <c r="J259">
        <f>IF($AA259="","",INDEX('Per Line'!$L$2:$L$6001,$AA259))</f>
        <v/>
      </c>
      <c r="K259" s="7">
        <f>IF($AA259="","",J259*X259/100)</f>
        <v/>
      </c>
      <c r="L259" s="12" t="n"/>
      <c r="M259" s="11">
        <f>IF($AA259="","",INDEX('Per Line'!$N$2:$N$6001,$AA259))</f>
        <v/>
      </c>
      <c r="N259">
        <f>IF($AA259="","",Settings!$C$8)</f>
        <v/>
      </c>
      <c r="O259" s="7">
        <f>IF($AA259="","",SUMIFS('Per Line'!$T$2:$T$6001,'Per Line'!$C$2:$C$6001,$B259,'Per Line'!$AD$2:$AD$6001,1))</f>
        <v/>
      </c>
      <c r="P259" s="7">
        <f>IF($AA259="","",O259*N259)</f>
        <v/>
      </c>
      <c r="Q259">
        <f>IF($AA259="","",Settings!$C$7)</f>
        <v/>
      </c>
      <c r="R259" s="7">
        <f>IF($AA259="","",SUMIFS('Per Line'!$T$2:$T$6001,'Per Line'!$C$2:$C$6001,$B259,'Per Line'!$AC$2:$AC$6001,0,'Per Line'!$AD$2:$AD$6001,0))</f>
        <v/>
      </c>
      <c r="S259" s="7">
        <f>IF($AA259="","",R259*Q259)</f>
        <v/>
      </c>
      <c r="T259">
        <f>IF($AA259="","",Settings!$C$6)</f>
        <v/>
      </c>
      <c r="U259" s="7">
        <f>IF($AA259="","",SUMIFS('Per Line'!$T$2:$T$6001,'Per Line'!$C$2:$C$6001,$B259,'Per Line'!$AC$2:$AC$6001,1,'Per Line'!$AD$2:$AD$6001,0))</f>
        <v/>
      </c>
      <c r="V259" s="7">
        <f>IF($AA259="","",U259*T259)</f>
        <v/>
      </c>
      <c r="W259" s="7">
        <f>IF($AA259="","",V259+S259+P259)</f>
        <v/>
      </c>
      <c r="X259" s="7">
        <f>IF($AA259="","",Y259-W259)</f>
        <v/>
      </c>
      <c r="Y259" s="7">
        <f>IF($AA259="","",R259+U259+O259)</f>
        <v/>
      </c>
      <c r="Z259" s="7">
        <f>IF($AA259="","",Y259-W259-K259)</f>
        <v/>
      </c>
      <c r="AA259" s="13">
        <f>IF(ROWS($AA$2:$AA259)&lt;=MAX('Per Line'!$AB$2:$AB$6001),MATCH(ROWS($AA$2:$AA259),'Per Line'!$AB$2:$AB$6001,0),"")</f>
        <v/>
      </c>
    </row>
    <row r="260">
      <c r="A260" s="12" t="n"/>
      <c r="B260">
        <f>IF($AA260="","",INDEX('Per Line'!$C$2:$C$6001,$AA260)&amp;"")</f>
        <v/>
      </c>
      <c r="C260">
        <f>IF($AA260="","",INDEX('Per Line'!$B$2:$B$6001,$AA260)&amp;"")</f>
        <v/>
      </c>
      <c r="D260">
        <f>IF($AA260="","",INDEX('Per Line'!$A$2:$A$6001,$AA260)&amp;"")</f>
        <v/>
      </c>
      <c r="E260">
        <f>IF($AA260="","",INDEX('Per Line'!$F$2:$F$6001,$AA260)&amp;"")</f>
        <v/>
      </c>
      <c r="F260">
        <f>IF($AA260="","",INDEX('Per Line'!$G$2:$G$6001,$AA260)&amp;"")</f>
        <v/>
      </c>
      <c r="G260">
        <f>IF($AA260="","",INDEX('Per Line'!$I$2:$I$6001,$AA260)&amp;"")</f>
        <v/>
      </c>
      <c r="H260">
        <f>IF($AA260="","",INDEX('Per Line'!$J$2:$J$6001,$AA260)&amp;"")</f>
        <v/>
      </c>
      <c r="I260">
        <f>IF($AA260="","",INDEX('Per Line'!$K$2:$K$6001,$AA260)&amp;"")</f>
        <v/>
      </c>
      <c r="J260">
        <f>IF($AA260="","",INDEX('Per Line'!$L$2:$L$6001,$AA260))</f>
        <v/>
      </c>
      <c r="K260" s="7">
        <f>IF($AA260="","",J260*X260/100)</f>
        <v/>
      </c>
      <c r="L260" s="12" t="n"/>
      <c r="M260" s="11">
        <f>IF($AA260="","",INDEX('Per Line'!$N$2:$N$6001,$AA260))</f>
        <v/>
      </c>
      <c r="N260">
        <f>IF($AA260="","",Settings!$C$8)</f>
        <v/>
      </c>
      <c r="O260" s="7">
        <f>IF($AA260="","",SUMIFS('Per Line'!$T$2:$T$6001,'Per Line'!$C$2:$C$6001,$B260,'Per Line'!$AD$2:$AD$6001,1))</f>
        <v/>
      </c>
      <c r="P260" s="7">
        <f>IF($AA260="","",O260*N260)</f>
        <v/>
      </c>
      <c r="Q260">
        <f>IF($AA260="","",Settings!$C$7)</f>
        <v/>
      </c>
      <c r="R260" s="7">
        <f>IF($AA260="","",SUMIFS('Per Line'!$T$2:$T$6001,'Per Line'!$C$2:$C$6001,$B260,'Per Line'!$AC$2:$AC$6001,0,'Per Line'!$AD$2:$AD$6001,0))</f>
        <v/>
      </c>
      <c r="S260" s="7">
        <f>IF($AA260="","",R260*Q260)</f>
        <v/>
      </c>
      <c r="T260">
        <f>IF($AA260="","",Settings!$C$6)</f>
        <v/>
      </c>
      <c r="U260" s="7">
        <f>IF($AA260="","",SUMIFS('Per Line'!$T$2:$T$6001,'Per Line'!$C$2:$C$6001,$B260,'Per Line'!$AC$2:$AC$6001,1,'Per Line'!$AD$2:$AD$6001,0))</f>
        <v/>
      </c>
      <c r="V260" s="7">
        <f>IF($AA260="","",U260*T260)</f>
        <v/>
      </c>
      <c r="W260" s="7">
        <f>IF($AA260="","",V260+S260+P260)</f>
        <v/>
      </c>
      <c r="X260" s="7">
        <f>IF($AA260="","",Y260-W260)</f>
        <v/>
      </c>
      <c r="Y260" s="7">
        <f>IF($AA260="","",R260+U260+O260)</f>
        <v/>
      </c>
      <c r="Z260" s="7">
        <f>IF($AA260="","",Y260-W260-K260)</f>
        <v/>
      </c>
      <c r="AA260" s="13">
        <f>IF(ROWS($AA$2:$AA260)&lt;=MAX('Per Line'!$AB$2:$AB$6001),MATCH(ROWS($AA$2:$AA260),'Per Line'!$AB$2:$AB$6001,0),"")</f>
        <v/>
      </c>
    </row>
    <row r="261">
      <c r="A261" s="12" t="n"/>
      <c r="B261">
        <f>IF($AA261="","",INDEX('Per Line'!$C$2:$C$6001,$AA261)&amp;"")</f>
        <v/>
      </c>
      <c r="C261">
        <f>IF($AA261="","",INDEX('Per Line'!$B$2:$B$6001,$AA261)&amp;"")</f>
        <v/>
      </c>
      <c r="D261">
        <f>IF($AA261="","",INDEX('Per Line'!$A$2:$A$6001,$AA261)&amp;"")</f>
        <v/>
      </c>
      <c r="E261">
        <f>IF($AA261="","",INDEX('Per Line'!$F$2:$F$6001,$AA261)&amp;"")</f>
        <v/>
      </c>
      <c r="F261">
        <f>IF($AA261="","",INDEX('Per Line'!$G$2:$G$6001,$AA261)&amp;"")</f>
        <v/>
      </c>
      <c r="G261">
        <f>IF($AA261="","",INDEX('Per Line'!$I$2:$I$6001,$AA261)&amp;"")</f>
        <v/>
      </c>
      <c r="H261">
        <f>IF($AA261="","",INDEX('Per Line'!$J$2:$J$6001,$AA261)&amp;"")</f>
        <v/>
      </c>
      <c r="I261">
        <f>IF($AA261="","",INDEX('Per Line'!$K$2:$K$6001,$AA261)&amp;"")</f>
        <v/>
      </c>
      <c r="J261">
        <f>IF($AA261="","",INDEX('Per Line'!$L$2:$L$6001,$AA261))</f>
        <v/>
      </c>
      <c r="K261" s="7">
        <f>IF($AA261="","",J261*X261/100)</f>
        <v/>
      </c>
      <c r="L261" s="12" t="n"/>
      <c r="M261" s="11">
        <f>IF($AA261="","",INDEX('Per Line'!$N$2:$N$6001,$AA261))</f>
        <v/>
      </c>
      <c r="N261">
        <f>IF($AA261="","",Settings!$C$8)</f>
        <v/>
      </c>
      <c r="O261" s="7">
        <f>IF($AA261="","",SUMIFS('Per Line'!$T$2:$T$6001,'Per Line'!$C$2:$C$6001,$B261,'Per Line'!$AD$2:$AD$6001,1))</f>
        <v/>
      </c>
      <c r="P261" s="7">
        <f>IF($AA261="","",O261*N261)</f>
        <v/>
      </c>
      <c r="Q261">
        <f>IF($AA261="","",Settings!$C$7)</f>
        <v/>
      </c>
      <c r="R261" s="7">
        <f>IF($AA261="","",SUMIFS('Per Line'!$T$2:$T$6001,'Per Line'!$C$2:$C$6001,$B261,'Per Line'!$AC$2:$AC$6001,0,'Per Line'!$AD$2:$AD$6001,0))</f>
        <v/>
      </c>
      <c r="S261" s="7">
        <f>IF($AA261="","",R261*Q261)</f>
        <v/>
      </c>
      <c r="T261">
        <f>IF($AA261="","",Settings!$C$6)</f>
        <v/>
      </c>
      <c r="U261" s="7">
        <f>IF($AA261="","",SUMIFS('Per Line'!$T$2:$T$6001,'Per Line'!$C$2:$C$6001,$B261,'Per Line'!$AC$2:$AC$6001,1,'Per Line'!$AD$2:$AD$6001,0))</f>
        <v/>
      </c>
      <c r="V261" s="7">
        <f>IF($AA261="","",U261*T261)</f>
        <v/>
      </c>
      <c r="W261" s="7">
        <f>IF($AA261="","",V261+S261+P261)</f>
        <v/>
      </c>
      <c r="X261" s="7">
        <f>IF($AA261="","",Y261-W261)</f>
        <v/>
      </c>
      <c r="Y261" s="7">
        <f>IF($AA261="","",R261+U261+O261)</f>
        <v/>
      </c>
      <c r="Z261" s="7">
        <f>IF($AA261="","",Y261-W261-K261)</f>
        <v/>
      </c>
      <c r="AA261" s="13">
        <f>IF(ROWS($AA$2:$AA261)&lt;=MAX('Per Line'!$AB$2:$AB$6001),MATCH(ROWS($AA$2:$AA261),'Per Line'!$AB$2:$AB$6001,0),"")</f>
        <v/>
      </c>
    </row>
    <row r="262">
      <c r="A262" s="12" t="n"/>
      <c r="B262">
        <f>IF($AA262="","",INDEX('Per Line'!$C$2:$C$6001,$AA262)&amp;"")</f>
        <v/>
      </c>
      <c r="C262">
        <f>IF($AA262="","",INDEX('Per Line'!$B$2:$B$6001,$AA262)&amp;"")</f>
        <v/>
      </c>
      <c r="D262">
        <f>IF($AA262="","",INDEX('Per Line'!$A$2:$A$6001,$AA262)&amp;"")</f>
        <v/>
      </c>
      <c r="E262">
        <f>IF($AA262="","",INDEX('Per Line'!$F$2:$F$6001,$AA262)&amp;"")</f>
        <v/>
      </c>
      <c r="F262">
        <f>IF($AA262="","",INDEX('Per Line'!$G$2:$G$6001,$AA262)&amp;"")</f>
        <v/>
      </c>
      <c r="G262">
        <f>IF($AA262="","",INDEX('Per Line'!$I$2:$I$6001,$AA262)&amp;"")</f>
        <v/>
      </c>
      <c r="H262">
        <f>IF($AA262="","",INDEX('Per Line'!$J$2:$J$6001,$AA262)&amp;"")</f>
        <v/>
      </c>
      <c r="I262">
        <f>IF($AA262="","",INDEX('Per Line'!$K$2:$K$6001,$AA262)&amp;"")</f>
        <v/>
      </c>
      <c r="J262">
        <f>IF($AA262="","",INDEX('Per Line'!$L$2:$L$6001,$AA262))</f>
        <v/>
      </c>
      <c r="K262" s="7">
        <f>IF($AA262="","",J262*X262/100)</f>
        <v/>
      </c>
      <c r="L262" s="12" t="n"/>
      <c r="M262" s="11">
        <f>IF($AA262="","",INDEX('Per Line'!$N$2:$N$6001,$AA262))</f>
        <v/>
      </c>
      <c r="N262">
        <f>IF($AA262="","",Settings!$C$8)</f>
        <v/>
      </c>
      <c r="O262" s="7">
        <f>IF($AA262="","",SUMIFS('Per Line'!$T$2:$T$6001,'Per Line'!$C$2:$C$6001,$B262,'Per Line'!$AD$2:$AD$6001,1))</f>
        <v/>
      </c>
      <c r="P262" s="7">
        <f>IF($AA262="","",O262*N262)</f>
        <v/>
      </c>
      <c r="Q262">
        <f>IF($AA262="","",Settings!$C$7)</f>
        <v/>
      </c>
      <c r="R262" s="7">
        <f>IF($AA262="","",SUMIFS('Per Line'!$T$2:$T$6001,'Per Line'!$C$2:$C$6001,$B262,'Per Line'!$AC$2:$AC$6001,0,'Per Line'!$AD$2:$AD$6001,0))</f>
        <v/>
      </c>
      <c r="S262" s="7">
        <f>IF($AA262="","",R262*Q262)</f>
        <v/>
      </c>
      <c r="T262">
        <f>IF($AA262="","",Settings!$C$6)</f>
        <v/>
      </c>
      <c r="U262" s="7">
        <f>IF($AA262="","",SUMIFS('Per Line'!$T$2:$T$6001,'Per Line'!$C$2:$C$6001,$B262,'Per Line'!$AC$2:$AC$6001,1,'Per Line'!$AD$2:$AD$6001,0))</f>
        <v/>
      </c>
      <c r="V262" s="7">
        <f>IF($AA262="","",U262*T262)</f>
        <v/>
      </c>
      <c r="W262" s="7">
        <f>IF($AA262="","",V262+S262+P262)</f>
        <v/>
      </c>
      <c r="X262" s="7">
        <f>IF($AA262="","",Y262-W262)</f>
        <v/>
      </c>
      <c r="Y262" s="7">
        <f>IF($AA262="","",R262+U262+O262)</f>
        <v/>
      </c>
      <c r="Z262" s="7">
        <f>IF($AA262="","",Y262-W262-K262)</f>
        <v/>
      </c>
      <c r="AA262" s="13">
        <f>IF(ROWS($AA$2:$AA262)&lt;=MAX('Per Line'!$AB$2:$AB$6001),MATCH(ROWS($AA$2:$AA262),'Per Line'!$AB$2:$AB$6001,0),"")</f>
        <v/>
      </c>
    </row>
    <row r="263">
      <c r="A263" s="12" t="n"/>
      <c r="B263">
        <f>IF($AA263="","",INDEX('Per Line'!$C$2:$C$6001,$AA263)&amp;"")</f>
        <v/>
      </c>
      <c r="C263">
        <f>IF($AA263="","",INDEX('Per Line'!$B$2:$B$6001,$AA263)&amp;"")</f>
        <v/>
      </c>
      <c r="D263">
        <f>IF($AA263="","",INDEX('Per Line'!$A$2:$A$6001,$AA263)&amp;"")</f>
        <v/>
      </c>
      <c r="E263">
        <f>IF($AA263="","",INDEX('Per Line'!$F$2:$F$6001,$AA263)&amp;"")</f>
        <v/>
      </c>
      <c r="F263">
        <f>IF($AA263="","",INDEX('Per Line'!$G$2:$G$6001,$AA263)&amp;"")</f>
        <v/>
      </c>
      <c r="G263">
        <f>IF($AA263="","",INDEX('Per Line'!$I$2:$I$6001,$AA263)&amp;"")</f>
        <v/>
      </c>
      <c r="H263">
        <f>IF($AA263="","",INDEX('Per Line'!$J$2:$J$6001,$AA263)&amp;"")</f>
        <v/>
      </c>
      <c r="I263">
        <f>IF($AA263="","",INDEX('Per Line'!$K$2:$K$6001,$AA263)&amp;"")</f>
        <v/>
      </c>
      <c r="J263">
        <f>IF($AA263="","",INDEX('Per Line'!$L$2:$L$6001,$AA263))</f>
        <v/>
      </c>
      <c r="K263" s="7">
        <f>IF($AA263="","",J263*X263/100)</f>
        <v/>
      </c>
      <c r="L263" s="12" t="n"/>
      <c r="M263" s="11">
        <f>IF($AA263="","",INDEX('Per Line'!$N$2:$N$6001,$AA263))</f>
        <v/>
      </c>
      <c r="N263">
        <f>IF($AA263="","",Settings!$C$8)</f>
        <v/>
      </c>
      <c r="O263" s="7">
        <f>IF($AA263="","",SUMIFS('Per Line'!$T$2:$T$6001,'Per Line'!$C$2:$C$6001,$B263,'Per Line'!$AD$2:$AD$6001,1))</f>
        <v/>
      </c>
      <c r="P263" s="7">
        <f>IF($AA263="","",O263*N263)</f>
        <v/>
      </c>
      <c r="Q263">
        <f>IF($AA263="","",Settings!$C$7)</f>
        <v/>
      </c>
      <c r="R263" s="7">
        <f>IF($AA263="","",SUMIFS('Per Line'!$T$2:$T$6001,'Per Line'!$C$2:$C$6001,$B263,'Per Line'!$AC$2:$AC$6001,0,'Per Line'!$AD$2:$AD$6001,0))</f>
        <v/>
      </c>
      <c r="S263" s="7">
        <f>IF($AA263="","",R263*Q263)</f>
        <v/>
      </c>
      <c r="T263">
        <f>IF($AA263="","",Settings!$C$6)</f>
        <v/>
      </c>
      <c r="U263" s="7">
        <f>IF($AA263="","",SUMIFS('Per Line'!$T$2:$T$6001,'Per Line'!$C$2:$C$6001,$B263,'Per Line'!$AC$2:$AC$6001,1,'Per Line'!$AD$2:$AD$6001,0))</f>
        <v/>
      </c>
      <c r="V263" s="7">
        <f>IF($AA263="","",U263*T263)</f>
        <v/>
      </c>
      <c r="W263" s="7">
        <f>IF($AA263="","",V263+S263+P263)</f>
        <v/>
      </c>
      <c r="X263" s="7">
        <f>IF($AA263="","",Y263-W263)</f>
        <v/>
      </c>
      <c r="Y263" s="7">
        <f>IF($AA263="","",R263+U263+O263)</f>
        <v/>
      </c>
      <c r="Z263" s="7">
        <f>IF($AA263="","",Y263-W263-K263)</f>
        <v/>
      </c>
      <c r="AA263" s="13">
        <f>IF(ROWS($AA$2:$AA263)&lt;=MAX('Per Line'!$AB$2:$AB$6001),MATCH(ROWS($AA$2:$AA263),'Per Line'!$AB$2:$AB$6001,0),"")</f>
        <v/>
      </c>
    </row>
    <row r="264">
      <c r="A264" s="12" t="n"/>
      <c r="B264">
        <f>IF($AA264="","",INDEX('Per Line'!$C$2:$C$6001,$AA264)&amp;"")</f>
        <v/>
      </c>
      <c r="C264">
        <f>IF($AA264="","",INDEX('Per Line'!$B$2:$B$6001,$AA264)&amp;"")</f>
        <v/>
      </c>
      <c r="D264">
        <f>IF($AA264="","",INDEX('Per Line'!$A$2:$A$6001,$AA264)&amp;"")</f>
        <v/>
      </c>
      <c r="E264">
        <f>IF($AA264="","",INDEX('Per Line'!$F$2:$F$6001,$AA264)&amp;"")</f>
        <v/>
      </c>
      <c r="F264">
        <f>IF($AA264="","",INDEX('Per Line'!$G$2:$G$6001,$AA264)&amp;"")</f>
        <v/>
      </c>
      <c r="G264">
        <f>IF($AA264="","",INDEX('Per Line'!$I$2:$I$6001,$AA264)&amp;"")</f>
        <v/>
      </c>
      <c r="H264">
        <f>IF($AA264="","",INDEX('Per Line'!$J$2:$J$6001,$AA264)&amp;"")</f>
        <v/>
      </c>
      <c r="I264">
        <f>IF($AA264="","",INDEX('Per Line'!$K$2:$K$6001,$AA264)&amp;"")</f>
        <v/>
      </c>
      <c r="J264">
        <f>IF($AA264="","",INDEX('Per Line'!$L$2:$L$6001,$AA264))</f>
        <v/>
      </c>
      <c r="K264" s="7">
        <f>IF($AA264="","",J264*X264/100)</f>
        <v/>
      </c>
      <c r="L264" s="12" t="n"/>
      <c r="M264" s="11">
        <f>IF($AA264="","",INDEX('Per Line'!$N$2:$N$6001,$AA264))</f>
        <v/>
      </c>
      <c r="N264">
        <f>IF($AA264="","",Settings!$C$8)</f>
        <v/>
      </c>
      <c r="O264" s="7">
        <f>IF($AA264="","",SUMIFS('Per Line'!$T$2:$T$6001,'Per Line'!$C$2:$C$6001,$B264,'Per Line'!$AD$2:$AD$6001,1))</f>
        <v/>
      </c>
      <c r="P264" s="7">
        <f>IF($AA264="","",O264*N264)</f>
        <v/>
      </c>
      <c r="Q264">
        <f>IF($AA264="","",Settings!$C$7)</f>
        <v/>
      </c>
      <c r="R264" s="7">
        <f>IF($AA264="","",SUMIFS('Per Line'!$T$2:$T$6001,'Per Line'!$C$2:$C$6001,$B264,'Per Line'!$AC$2:$AC$6001,0,'Per Line'!$AD$2:$AD$6001,0))</f>
        <v/>
      </c>
      <c r="S264" s="7">
        <f>IF($AA264="","",R264*Q264)</f>
        <v/>
      </c>
      <c r="T264">
        <f>IF($AA264="","",Settings!$C$6)</f>
        <v/>
      </c>
      <c r="U264" s="7">
        <f>IF($AA264="","",SUMIFS('Per Line'!$T$2:$T$6001,'Per Line'!$C$2:$C$6001,$B264,'Per Line'!$AC$2:$AC$6001,1,'Per Line'!$AD$2:$AD$6001,0))</f>
        <v/>
      </c>
      <c r="V264" s="7">
        <f>IF($AA264="","",U264*T264)</f>
        <v/>
      </c>
      <c r="W264" s="7">
        <f>IF($AA264="","",V264+S264+P264)</f>
        <v/>
      </c>
      <c r="X264" s="7">
        <f>IF($AA264="","",Y264-W264)</f>
        <v/>
      </c>
      <c r="Y264" s="7">
        <f>IF($AA264="","",R264+U264+O264)</f>
        <v/>
      </c>
      <c r="Z264" s="7">
        <f>IF($AA264="","",Y264-W264-K264)</f>
        <v/>
      </c>
      <c r="AA264" s="13">
        <f>IF(ROWS($AA$2:$AA264)&lt;=MAX('Per Line'!$AB$2:$AB$6001),MATCH(ROWS($AA$2:$AA264),'Per Line'!$AB$2:$AB$6001,0),"")</f>
        <v/>
      </c>
    </row>
    <row r="265">
      <c r="A265" s="12" t="n"/>
      <c r="B265">
        <f>IF($AA265="","",INDEX('Per Line'!$C$2:$C$6001,$AA265)&amp;"")</f>
        <v/>
      </c>
      <c r="C265">
        <f>IF($AA265="","",INDEX('Per Line'!$B$2:$B$6001,$AA265)&amp;"")</f>
        <v/>
      </c>
      <c r="D265">
        <f>IF($AA265="","",INDEX('Per Line'!$A$2:$A$6001,$AA265)&amp;"")</f>
        <v/>
      </c>
      <c r="E265">
        <f>IF($AA265="","",INDEX('Per Line'!$F$2:$F$6001,$AA265)&amp;"")</f>
        <v/>
      </c>
      <c r="F265">
        <f>IF($AA265="","",INDEX('Per Line'!$G$2:$G$6001,$AA265)&amp;"")</f>
        <v/>
      </c>
      <c r="G265">
        <f>IF($AA265="","",INDEX('Per Line'!$I$2:$I$6001,$AA265)&amp;"")</f>
        <v/>
      </c>
      <c r="H265">
        <f>IF($AA265="","",INDEX('Per Line'!$J$2:$J$6001,$AA265)&amp;"")</f>
        <v/>
      </c>
      <c r="I265">
        <f>IF($AA265="","",INDEX('Per Line'!$K$2:$K$6001,$AA265)&amp;"")</f>
        <v/>
      </c>
      <c r="J265">
        <f>IF($AA265="","",INDEX('Per Line'!$L$2:$L$6001,$AA265))</f>
        <v/>
      </c>
      <c r="K265" s="7">
        <f>IF($AA265="","",J265*X265/100)</f>
        <v/>
      </c>
      <c r="L265" s="12" t="n"/>
      <c r="M265" s="11">
        <f>IF($AA265="","",INDEX('Per Line'!$N$2:$N$6001,$AA265))</f>
        <v/>
      </c>
      <c r="N265">
        <f>IF($AA265="","",Settings!$C$8)</f>
        <v/>
      </c>
      <c r="O265" s="7">
        <f>IF($AA265="","",SUMIFS('Per Line'!$T$2:$T$6001,'Per Line'!$C$2:$C$6001,$B265,'Per Line'!$AD$2:$AD$6001,1))</f>
        <v/>
      </c>
      <c r="P265" s="7">
        <f>IF($AA265="","",O265*N265)</f>
        <v/>
      </c>
      <c r="Q265">
        <f>IF($AA265="","",Settings!$C$7)</f>
        <v/>
      </c>
      <c r="R265" s="7">
        <f>IF($AA265="","",SUMIFS('Per Line'!$T$2:$T$6001,'Per Line'!$C$2:$C$6001,$B265,'Per Line'!$AC$2:$AC$6001,0,'Per Line'!$AD$2:$AD$6001,0))</f>
        <v/>
      </c>
      <c r="S265" s="7">
        <f>IF($AA265="","",R265*Q265)</f>
        <v/>
      </c>
      <c r="T265">
        <f>IF($AA265="","",Settings!$C$6)</f>
        <v/>
      </c>
      <c r="U265" s="7">
        <f>IF($AA265="","",SUMIFS('Per Line'!$T$2:$T$6001,'Per Line'!$C$2:$C$6001,$B265,'Per Line'!$AC$2:$AC$6001,1,'Per Line'!$AD$2:$AD$6001,0))</f>
        <v/>
      </c>
      <c r="V265" s="7">
        <f>IF($AA265="","",U265*T265)</f>
        <v/>
      </c>
      <c r="W265" s="7">
        <f>IF($AA265="","",V265+S265+P265)</f>
        <v/>
      </c>
      <c r="X265" s="7">
        <f>IF($AA265="","",Y265-W265)</f>
        <v/>
      </c>
      <c r="Y265" s="7">
        <f>IF($AA265="","",R265+U265+O265)</f>
        <v/>
      </c>
      <c r="Z265" s="7">
        <f>IF($AA265="","",Y265-W265-K265)</f>
        <v/>
      </c>
      <c r="AA265" s="13">
        <f>IF(ROWS($AA$2:$AA265)&lt;=MAX('Per Line'!$AB$2:$AB$6001),MATCH(ROWS($AA$2:$AA265),'Per Line'!$AB$2:$AB$6001,0),"")</f>
        <v/>
      </c>
    </row>
    <row r="266">
      <c r="A266" s="12" t="n"/>
      <c r="B266">
        <f>IF($AA266="","",INDEX('Per Line'!$C$2:$C$6001,$AA266)&amp;"")</f>
        <v/>
      </c>
      <c r="C266">
        <f>IF($AA266="","",INDEX('Per Line'!$B$2:$B$6001,$AA266)&amp;"")</f>
        <v/>
      </c>
      <c r="D266">
        <f>IF($AA266="","",INDEX('Per Line'!$A$2:$A$6001,$AA266)&amp;"")</f>
        <v/>
      </c>
      <c r="E266">
        <f>IF($AA266="","",INDEX('Per Line'!$F$2:$F$6001,$AA266)&amp;"")</f>
        <v/>
      </c>
      <c r="F266">
        <f>IF($AA266="","",INDEX('Per Line'!$G$2:$G$6001,$AA266)&amp;"")</f>
        <v/>
      </c>
      <c r="G266">
        <f>IF($AA266="","",INDEX('Per Line'!$I$2:$I$6001,$AA266)&amp;"")</f>
        <v/>
      </c>
      <c r="H266">
        <f>IF($AA266="","",INDEX('Per Line'!$J$2:$J$6001,$AA266)&amp;"")</f>
        <v/>
      </c>
      <c r="I266">
        <f>IF($AA266="","",INDEX('Per Line'!$K$2:$K$6001,$AA266)&amp;"")</f>
        <v/>
      </c>
      <c r="J266">
        <f>IF($AA266="","",INDEX('Per Line'!$L$2:$L$6001,$AA266))</f>
        <v/>
      </c>
      <c r="K266" s="7">
        <f>IF($AA266="","",J266*X266/100)</f>
        <v/>
      </c>
      <c r="L266" s="12" t="n"/>
      <c r="M266" s="11">
        <f>IF($AA266="","",INDEX('Per Line'!$N$2:$N$6001,$AA266))</f>
        <v/>
      </c>
      <c r="N266">
        <f>IF($AA266="","",Settings!$C$8)</f>
        <v/>
      </c>
      <c r="O266" s="7">
        <f>IF($AA266="","",SUMIFS('Per Line'!$T$2:$T$6001,'Per Line'!$C$2:$C$6001,$B266,'Per Line'!$AD$2:$AD$6001,1))</f>
        <v/>
      </c>
      <c r="P266" s="7">
        <f>IF($AA266="","",O266*N266)</f>
        <v/>
      </c>
      <c r="Q266">
        <f>IF($AA266="","",Settings!$C$7)</f>
        <v/>
      </c>
      <c r="R266" s="7">
        <f>IF($AA266="","",SUMIFS('Per Line'!$T$2:$T$6001,'Per Line'!$C$2:$C$6001,$B266,'Per Line'!$AC$2:$AC$6001,0,'Per Line'!$AD$2:$AD$6001,0))</f>
        <v/>
      </c>
      <c r="S266" s="7">
        <f>IF($AA266="","",R266*Q266)</f>
        <v/>
      </c>
      <c r="T266">
        <f>IF($AA266="","",Settings!$C$6)</f>
        <v/>
      </c>
      <c r="U266" s="7">
        <f>IF($AA266="","",SUMIFS('Per Line'!$T$2:$T$6001,'Per Line'!$C$2:$C$6001,$B266,'Per Line'!$AC$2:$AC$6001,1,'Per Line'!$AD$2:$AD$6001,0))</f>
        <v/>
      </c>
      <c r="V266" s="7">
        <f>IF($AA266="","",U266*T266)</f>
        <v/>
      </c>
      <c r="W266" s="7">
        <f>IF($AA266="","",V266+S266+P266)</f>
        <v/>
      </c>
      <c r="X266" s="7">
        <f>IF($AA266="","",Y266-W266)</f>
        <v/>
      </c>
      <c r="Y266" s="7">
        <f>IF($AA266="","",R266+U266+O266)</f>
        <v/>
      </c>
      <c r="Z266" s="7">
        <f>IF($AA266="","",Y266-W266-K266)</f>
        <v/>
      </c>
      <c r="AA266" s="13">
        <f>IF(ROWS($AA$2:$AA266)&lt;=MAX('Per Line'!$AB$2:$AB$6001),MATCH(ROWS($AA$2:$AA266),'Per Line'!$AB$2:$AB$6001,0),"")</f>
        <v/>
      </c>
    </row>
    <row r="267">
      <c r="A267" s="12" t="n"/>
      <c r="B267">
        <f>IF($AA267="","",INDEX('Per Line'!$C$2:$C$6001,$AA267)&amp;"")</f>
        <v/>
      </c>
      <c r="C267">
        <f>IF($AA267="","",INDEX('Per Line'!$B$2:$B$6001,$AA267)&amp;"")</f>
        <v/>
      </c>
      <c r="D267">
        <f>IF($AA267="","",INDEX('Per Line'!$A$2:$A$6001,$AA267)&amp;"")</f>
        <v/>
      </c>
      <c r="E267">
        <f>IF($AA267="","",INDEX('Per Line'!$F$2:$F$6001,$AA267)&amp;"")</f>
        <v/>
      </c>
      <c r="F267">
        <f>IF($AA267="","",INDEX('Per Line'!$G$2:$G$6001,$AA267)&amp;"")</f>
        <v/>
      </c>
      <c r="G267">
        <f>IF($AA267="","",INDEX('Per Line'!$I$2:$I$6001,$AA267)&amp;"")</f>
        <v/>
      </c>
      <c r="H267">
        <f>IF($AA267="","",INDEX('Per Line'!$J$2:$J$6001,$AA267)&amp;"")</f>
        <v/>
      </c>
      <c r="I267">
        <f>IF($AA267="","",INDEX('Per Line'!$K$2:$K$6001,$AA267)&amp;"")</f>
        <v/>
      </c>
      <c r="J267">
        <f>IF($AA267="","",INDEX('Per Line'!$L$2:$L$6001,$AA267))</f>
        <v/>
      </c>
      <c r="K267" s="7">
        <f>IF($AA267="","",J267*X267/100)</f>
        <v/>
      </c>
      <c r="L267" s="12" t="n"/>
      <c r="M267" s="11">
        <f>IF($AA267="","",INDEX('Per Line'!$N$2:$N$6001,$AA267))</f>
        <v/>
      </c>
      <c r="N267">
        <f>IF($AA267="","",Settings!$C$8)</f>
        <v/>
      </c>
      <c r="O267" s="7">
        <f>IF($AA267="","",SUMIFS('Per Line'!$T$2:$T$6001,'Per Line'!$C$2:$C$6001,$B267,'Per Line'!$AD$2:$AD$6001,1))</f>
        <v/>
      </c>
      <c r="P267" s="7">
        <f>IF($AA267="","",O267*N267)</f>
        <v/>
      </c>
      <c r="Q267">
        <f>IF($AA267="","",Settings!$C$7)</f>
        <v/>
      </c>
      <c r="R267" s="7">
        <f>IF($AA267="","",SUMIFS('Per Line'!$T$2:$T$6001,'Per Line'!$C$2:$C$6001,$B267,'Per Line'!$AC$2:$AC$6001,0,'Per Line'!$AD$2:$AD$6001,0))</f>
        <v/>
      </c>
      <c r="S267" s="7">
        <f>IF($AA267="","",R267*Q267)</f>
        <v/>
      </c>
      <c r="T267">
        <f>IF($AA267="","",Settings!$C$6)</f>
        <v/>
      </c>
      <c r="U267" s="7">
        <f>IF($AA267="","",SUMIFS('Per Line'!$T$2:$T$6001,'Per Line'!$C$2:$C$6001,$B267,'Per Line'!$AC$2:$AC$6001,1,'Per Line'!$AD$2:$AD$6001,0))</f>
        <v/>
      </c>
      <c r="V267" s="7">
        <f>IF($AA267="","",U267*T267)</f>
        <v/>
      </c>
      <c r="W267" s="7">
        <f>IF($AA267="","",V267+S267+P267)</f>
        <v/>
      </c>
      <c r="X267" s="7">
        <f>IF($AA267="","",Y267-W267)</f>
        <v/>
      </c>
      <c r="Y267" s="7">
        <f>IF($AA267="","",R267+U267+O267)</f>
        <v/>
      </c>
      <c r="Z267" s="7">
        <f>IF($AA267="","",Y267-W267-K267)</f>
        <v/>
      </c>
      <c r="AA267" s="13">
        <f>IF(ROWS($AA$2:$AA267)&lt;=MAX('Per Line'!$AB$2:$AB$6001),MATCH(ROWS($AA$2:$AA267),'Per Line'!$AB$2:$AB$6001,0),"")</f>
        <v/>
      </c>
    </row>
    <row r="268">
      <c r="A268" s="12" t="n"/>
      <c r="B268">
        <f>IF($AA268="","",INDEX('Per Line'!$C$2:$C$6001,$AA268)&amp;"")</f>
        <v/>
      </c>
      <c r="C268">
        <f>IF($AA268="","",INDEX('Per Line'!$B$2:$B$6001,$AA268)&amp;"")</f>
        <v/>
      </c>
      <c r="D268">
        <f>IF($AA268="","",INDEX('Per Line'!$A$2:$A$6001,$AA268)&amp;"")</f>
        <v/>
      </c>
      <c r="E268">
        <f>IF($AA268="","",INDEX('Per Line'!$F$2:$F$6001,$AA268)&amp;"")</f>
        <v/>
      </c>
      <c r="F268">
        <f>IF($AA268="","",INDEX('Per Line'!$G$2:$G$6001,$AA268)&amp;"")</f>
        <v/>
      </c>
      <c r="G268">
        <f>IF($AA268="","",INDEX('Per Line'!$I$2:$I$6001,$AA268)&amp;"")</f>
        <v/>
      </c>
      <c r="H268">
        <f>IF($AA268="","",INDEX('Per Line'!$J$2:$J$6001,$AA268)&amp;"")</f>
        <v/>
      </c>
      <c r="I268">
        <f>IF($AA268="","",INDEX('Per Line'!$K$2:$K$6001,$AA268)&amp;"")</f>
        <v/>
      </c>
      <c r="J268">
        <f>IF($AA268="","",INDEX('Per Line'!$L$2:$L$6001,$AA268))</f>
        <v/>
      </c>
      <c r="K268" s="7">
        <f>IF($AA268="","",J268*X268/100)</f>
        <v/>
      </c>
      <c r="L268" s="12" t="n"/>
      <c r="M268" s="11">
        <f>IF($AA268="","",INDEX('Per Line'!$N$2:$N$6001,$AA268))</f>
        <v/>
      </c>
      <c r="N268">
        <f>IF($AA268="","",Settings!$C$8)</f>
        <v/>
      </c>
      <c r="O268" s="7">
        <f>IF($AA268="","",SUMIFS('Per Line'!$T$2:$T$6001,'Per Line'!$C$2:$C$6001,$B268,'Per Line'!$AD$2:$AD$6001,1))</f>
        <v/>
      </c>
      <c r="P268" s="7">
        <f>IF($AA268="","",O268*N268)</f>
        <v/>
      </c>
      <c r="Q268">
        <f>IF($AA268="","",Settings!$C$7)</f>
        <v/>
      </c>
      <c r="R268" s="7">
        <f>IF($AA268="","",SUMIFS('Per Line'!$T$2:$T$6001,'Per Line'!$C$2:$C$6001,$B268,'Per Line'!$AC$2:$AC$6001,0,'Per Line'!$AD$2:$AD$6001,0))</f>
        <v/>
      </c>
      <c r="S268" s="7">
        <f>IF($AA268="","",R268*Q268)</f>
        <v/>
      </c>
      <c r="T268">
        <f>IF($AA268="","",Settings!$C$6)</f>
        <v/>
      </c>
      <c r="U268" s="7">
        <f>IF($AA268="","",SUMIFS('Per Line'!$T$2:$T$6001,'Per Line'!$C$2:$C$6001,$B268,'Per Line'!$AC$2:$AC$6001,1,'Per Line'!$AD$2:$AD$6001,0))</f>
        <v/>
      </c>
      <c r="V268" s="7">
        <f>IF($AA268="","",U268*T268)</f>
        <v/>
      </c>
      <c r="W268" s="7">
        <f>IF($AA268="","",V268+S268+P268)</f>
        <v/>
      </c>
      <c r="X268" s="7">
        <f>IF($AA268="","",Y268-W268)</f>
        <v/>
      </c>
      <c r="Y268" s="7">
        <f>IF($AA268="","",R268+U268+O268)</f>
        <v/>
      </c>
      <c r="Z268" s="7">
        <f>IF($AA268="","",Y268-W268-K268)</f>
        <v/>
      </c>
      <c r="AA268" s="13">
        <f>IF(ROWS($AA$2:$AA268)&lt;=MAX('Per Line'!$AB$2:$AB$6001),MATCH(ROWS($AA$2:$AA268),'Per Line'!$AB$2:$AB$6001,0),"")</f>
        <v/>
      </c>
    </row>
    <row r="269">
      <c r="A269" s="12" t="n"/>
      <c r="B269">
        <f>IF($AA269="","",INDEX('Per Line'!$C$2:$C$6001,$AA269)&amp;"")</f>
        <v/>
      </c>
      <c r="C269">
        <f>IF($AA269="","",INDEX('Per Line'!$B$2:$B$6001,$AA269)&amp;"")</f>
        <v/>
      </c>
      <c r="D269">
        <f>IF($AA269="","",INDEX('Per Line'!$A$2:$A$6001,$AA269)&amp;"")</f>
        <v/>
      </c>
      <c r="E269">
        <f>IF($AA269="","",INDEX('Per Line'!$F$2:$F$6001,$AA269)&amp;"")</f>
        <v/>
      </c>
      <c r="F269">
        <f>IF($AA269="","",INDEX('Per Line'!$G$2:$G$6001,$AA269)&amp;"")</f>
        <v/>
      </c>
      <c r="G269">
        <f>IF($AA269="","",INDEX('Per Line'!$I$2:$I$6001,$AA269)&amp;"")</f>
        <v/>
      </c>
      <c r="H269">
        <f>IF($AA269="","",INDEX('Per Line'!$J$2:$J$6001,$AA269)&amp;"")</f>
        <v/>
      </c>
      <c r="I269">
        <f>IF($AA269="","",INDEX('Per Line'!$K$2:$K$6001,$AA269)&amp;"")</f>
        <v/>
      </c>
      <c r="J269">
        <f>IF($AA269="","",INDEX('Per Line'!$L$2:$L$6001,$AA269))</f>
        <v/>
      </c>
      <c r="K269" s="7">
        <f>IF($AA269="","",J269*X269/100)</f>
        <v/>
      </c>
      <c r="L269" s="12" t="n"/>
      <c r="M269" s="11">
        <f>IF($AA269="","",INDEX('Per Line'!$N$2:$N$6001,$AA269))</f>
        <v/>
      </c>
      <c r="N269">
        <f>IF($AA269="","",Settings!$C$8)</f>
        <v/>
      </c>
      <c r="O269" s="7">
        <f>IF($AA269="","",SUMIFS('Per Line'!$T$2:$T$6001,'Per Line'!$C$2:$C$6001,$B269,'Per Line'!$AD$2:$AD$6001,1))</f>
        <v/>
      </c>
      <c r="P269" s="7">
        <f>IF($AA269="","",O269*N269)</f>
        <v/>
      </c>
      <c r="Q269">
        <f>IF($AA269="","",Settings!$C$7)</f>
        <v/>
      </c>
      <c r="R269" s="7">
        <f>IF($AA269="","",SUMIFS('Per Line'!$T$2:$T$6001,'Per Line'!$C$2:$C$6001,$B269,'Per Line'!$AC$2:$AC$6001,0,'Per Line'!$AD$2:$AD$6001,0))</f>
        <v/>
      </c>
      <c r="S269" s="7">
        <f>IF($AA269="","",R269*Q269)</f>
        <v/>
      </c>
      <c r="T269">
        <f>IF($AA269="","",Settings!$C$6)</f>
        <v/>
      </c>
      <c r="U269" s="7">
        <f>IF($AA269="","",SUMIFS('Per Line'!$T$2:$T$6001,'Per Line'!$C$2:$C$6001,$B269,'Per Line'!$AC$2:$AC$6001,1,'Per Line'!$AD$2:$AD$6001,0))</f>
        <v/>
      </c>
      <c r="V269" s="7">
        <f>IF($AA269="","",U269*T269)</f>
        <v/>
      </c>
      <c r="W269" s="7">
        <f>IF($AA269="","",V269+S269+P269)</f>
        <v/>
      </c>
      <c r="X269" s="7">
        <f>IF($AA269="","",Y269-W269)</f>
        <v/>
      </c>
      <c r="Y269" s="7">
        <f>IF($AA269="","",R269+U269+O269)</f>
        <v/>
      </c>
      <c r="Z269" s="7">
        <f>IF($AA269="","",Y269-W269-K269)</f>
        <v/>
      </c>
      <c r="AA269" s="13">
        <f>IF(ROWS($AA$2:$AA269)&lt;=MAX('Per Line'!$AB$2:$AB$6001),MATCH(ROWS($AA$2:$AA269),'Per Line'!$AB$2:$AB$6001,0),"")</f>
        <v/>
      </c>
    </row>
    <row r="270">
      <c r="A270" s="12" t="n"/>
      <c r="B270">
        <f>IF($AA270="","",INDEX('Per Line'!$C$2:$C$6001,$AA270)&amp;"")</f>
        <v/>
      </c>
      <c r="C270">
        <f>IF($AA270="","",INDEX('Per Line'!$B$2:$B$6001,$AA270)&amp;"")</f>
        <v/>
      </c>
      <c r="D270">
        <f>IF($AA270="","",INDEX('Per Line'!$A$2:$A$6001,$AA270)&amp;"")</f>
        <v/>
      </c>
      <c r="E270">
        <f>IF($AA270="","",INDEX('Per Line'!$F$2:$F$6001,$AA270)&amp;"")</f>
        <v/>
      </c>
      <c r="F270">
        <f>IF($AA270="","",INDEX('Per Line'!$G$2:$G$6001,$AA270)&amp;"")</f>
        <v/>
      </c>
      <c r="G270">
        <f>IF($AA270="","",INDEX('Per Line'!$I$2:$I$6001,$AA270)&amp;"")</f>
        <v/>
      </c>
      <c r="H270">
        <f>IF($AA270="","",INDEX('Per Line'!$J$2:$J$6001,$AA270)&amp;"")</f>
        <v/>
      </c>
      <c r="I270">
        <f>IF($AA270="","",INDEX('Per Line'!$K$2:$K$6001,$AA270)&amp;"")</f>
        <v/>
      </c>
      <c r="J270">
        <f>IF($AA270="","",INDEX('Per Line'!$L$2:$L$6001,$AA270))</f>
        <v/>
      </c>
      <c r="K270" s="7">
        <f>IF($AA270="","",J270*X270/100)</f>
        <v/>
      </c>
      <c r="L270" s="12" t="n"/>
      <c r="M270" s="11">
        <f>IF($AA270="","",INDEX('Per Line'!$N$2:$N$6001,$AA270))</f>
        <v/>
      </c>
      <c r="N270">
        <f>IF($AA270="","",Settings!$C$8)</f>
        <v/>
      </c>
      <c r="O270" s="7">
        <f>IF($AA270="","",SUMIFS('Per Line'!$T$2:$T$6001,'Per Line'!$C$2:$C$6001,$B270,'Per Line'!$AD$2:$AD$6001,1))</f>
        <v/>
      </c>
      <c r="P270" s="7">
        <f>IF($AA270="","",O270*N270)</f>
        <v/>
      </c>
      <c r="Q270">
        <f>IF($AA270="","",Settings!$C$7)</f>
        <v/>
      </c>
      <c r="R270" s="7">
        <f>IF($AA270="","",SUMIFS('Per Line'!$T$2:$T$6001,'Per Line'!$C$2:$C$6001,$B270,'Per Line'!$AC$2:$AC$6001,0,'Per Line'!$AD$2:$AD$6001,0))</f>
        <v/>
      </c>
      <c r="S270" s="7">
        <f>IF($AA270="","",R270*Q270)</f>
        <v/>
      </c>
      <c r="T270">
        <f>IF($AA270="","",Settings!$C$6)</f>
        <v/>
      </c>
      <c r="U270" s="7">
        <f>IF($AA270="","",SUMIFS('Per Line'!$T$2:$T$6001,'Per Line'!$C$2:$C$6001,$B270,'Per Line'!$AC$2:$AC$6001,1,'Per Line'!$AD$2:$AD$6001,0))</f>
        <v/>
      </c>
      <c r="V270" s="7">
        <f>IF($AA270="","",U270*T270)</f>
        <v/>
      </c>
      <c r="W270" s="7">
        <f>IF($AA270="","",V270+S270+P270)</f>
        <v/>
      </c>
      <c r="X270" s="7">
        <f>IF($AA270="","",Y270-W270)</f>
        <v/>
      </c>
      <c r="Y270" s="7">
        <f>IF($AA270="","",R270+U270+O270)</f>
        <v/>
      </c>
      <c r="Z270" s="7">
        <f>IF($AA270="","",Y270-W270-K270)</f>
        <v/>
      </c>
      <c r="AA270" s="13">
        <f>IF(ROWS($AA$2:$AA270)&lt;=MAX('Per Line'!$AB$2:$AB$6001),MATCH(ROWS($AA$2:$AA270),'Per Line'!$AB$2:$AB$6001,0),"")</f>
        <v/>
      </c>
    </row>
    <row r="271">
      <c r="A271" s="12" t="n"/>
      <c r="B271">
        <f>IF($AA271="","",INDEX('Per Line'!$C$2:$C$6001,$AA271)&amp;"")</f>
        <v/>
      </c>
      <c r="C271">
        <f>IF($AA271="","",INDEX('Per Line'!$B$2:$B$6001,$AA271)&amp;"")</f>
        <v/>
      </c>
      <c r="D271">
        <f>IF($AA271="","",INDEX('Per Line'!$A$2:$A$6001,$AA271)&amp;"")</f>
        <v/>
      </c>
      <c r="E271">
        <f>IF($AA271="","",INDEX('Per Line'!$F$2:$F$6001,$AA271)&amp;"")</f>
        <v/>
      </c>
      <c r="F271">
        <f>IF($AA271="","",INDEX('Per Line'!$G$2:$G$6001,$AA271)&amp;"")</f>
        <v/>
      </c>
      <c r="G271">
        <f>IF($AA271="","",INDEX('Per Line'!$I$2:$I$6001,$AA271)&amp;"")</f>
        <v/>
      </c>
      <c r="H271">
        <f>IF($AA271="","",INDEX('Per Line'!$J$2:$J$6001,$AA271)&amp;"")</f>
        <v/>
      </c>
      <c r="I271">
        <f>IF($AA271="","",INDEX('Per Line'!$K$2:$K$6001,$AA271)&amp;"")</f>
        <v/>
      </c>
      <c r="J271">
        <f>IF($AA271="","",INDEX('Per Line'!$L$2:$L$6001,$AA271))</f>
        <v/>
      </c>
      <c r="K271" s="7">
        <f>IF($AA271="","",J271*X271/100)</f>
        <v/>
      </c>
      <c r="L271" s="12" t="n"/>
      <c r="M271" s="11">
        <f>IF($AA271="","",INDEX('Per Line'!$N$2:$N$6001,$AA271))</f>
        <v/>
      </c>
      <c r="N271">
        <f>IF($AA271="","",Settings!$C$8)</f>
        <v/>
      </c>
      <c r="O271" s="7">
        <f>IF($AA271="","",SUMIFS('Per Line'!$T$2:$T$6001,'Per Line'!$C$2:$C$6001,$B271,'Per Line'!$AD$2:$AD$6001,1))</f>
        <v/>
      </c>
      <c r="P271" s="7">
        <f>IF($AA271="","",O271*N271)</f>
        <v/>
      </c>
      <c r="Q271">
        <f>IF($AA271="","",Settings!$C$7)</f>
        <v/>
      </c>
      <c r="R271" s="7">
        <f>IF($AA271="","",SUMIFS('Per Line'!$T$2:$T$6001,'Per Line'!$C$2:$C$6001,$B271,'Per Line'!$AC$2:$AC$6001,0,'Per Line'!$AD$2:$AD$6001,0))</f>
        <v/>
      </c>
      <c r="S271" s="7">
        <f>IF($AA271="","",R271*Q271)</f>
        <v/>
      </c>
      <c r="T271">
        <f>IF($AA271="","",Settings!$C$6)</f>
        <v/>
      </c>
      <c r="U271" s="7">
        <f>IF($AA271="","",SUMIFS('Per Line'!$T$2:$T$6001,'Per Line'!$C$2:$C$6001,$B271,'Per Line'!$AC$2:$AC$6001,1,'Per Line'!$AD$2:$AD$6001,0))</f>
        <v/>
      </c>
      <c r="V271" s="7">
        <f>IF($AA271="","",U271*T271)</f>
        <v/>
      </c>
      <c r="W271" s="7">
        <f>IF($AA271="","",V271+S271+P271)</f>
        <v/>
      </c>
      <c r="X271" s="7">
        <f>IF($AA271="","",Y271-W271)</f>
        <v/>
      </c>
      <c r="Y271" s="7">
        <f>IF($AA271="","",R271+U271+O271)</f>
        <v/>
      </c>
      <c r="Z271" s="7">
        <f>IF($AA271="","",Y271-W271-K271)</f>
        <v/>
      </c>
      <c r="AA271" s="13">
        <f>IF(ROWS($AA$2:$AA271)&lt;=MAX('Per Line'!$AB$2:$AB$6001),MATCH(ROWS($AA$2:$AA271),'Per Line'!$AB$2:$AB$6001,0),"")</f>
        <v/>
      </c>
    </row>
    <row r="272">
      <c r="A272" s="12" t="n"/>
      <c r="B272">
        <f>IF($AA272="","",INDEX('Per Line'!$C$2:$C$6001,$AA272)&amp;"")</f>
        <v/>
      </c>
      <c r="C272">
        <f>IF($AA272="","",INDEX('Per Line'!$B$2:$B$6001,$AA272)&amp;"")</f>
        <v/>
      </c>
      <c r="D272">
        <f>IF($AA272="","",INDEX('Per Line'!$A$2:$A$6001,$AA272)&amp;"")</f>
        <v/>
      </c>
      <c r="E272">
        <f>IF($AA272="","",INDEX('Per Line'!$F$2:$F$6001,$AA272)&amp;"")</f>
        <v/>
      </c>
      <c r="F272">
        <f>IF($AA272="","",INDEX('Per Line'!$G$2:$G$6001,$AA272)&amp;"")</f>
        <v/>
      </c>
      <c r="G272">
        <f>IF($AA272="","",INDEX('Per Line'!$I$2:$I$6001,$AA272)&amp;"")</f>
        <v/>
      </c>
      <c r="H272">
        <f>IF($AA272="","",INDEX('Per Line'!$J$2:$J$6001,$AA272)&amp;"")</f>
        <v/>
      </c>
      <c r="I272">
        <f>IF($AA272="","",INDEX('Per Line'!$K$2:$K$6001,$AA272)&amp;"")</f>
        <v/>
      </c>
      <c r="J272">
        <f>IF($AA272="","",INDEX('Per Line'!$L$2:$L$6001,$AA272))</f>
        <v/>
      </c>
      <c r="K272" s="7">
        <f>IF($AA272="","",J272*X272/100)</f>
        <v/>
      </c>
      <c r="L272" s="12" t="n"/>
      <c r="M272" s="11">
        <f>IF($AA272="","",INDEX('Per Line'!$N$2:$N$6001,$AA272))</f>
        <v/>
      </c>
      <c r="N272">
        <f>IF($AA272="","",Settings!$C$8)</f>
        <v/>
      </c>
      <c r="O272" s="7">
        <f>IF($AA272="","",SUMIFS('Per Line'!$T$2:$T$6001,'Per Line'!$C$2:$C$6001,$B272,'Per Line'!$AD$2:$AD$6001,1))</f>
        <v/>
      </c>
      <c r="P272" s="7">
        <f>IF($AA272="","",O272*N272)</f>
        <v/>
      </c>
      <c r="Q272">
        <f>IF($AA272="","",Settings!$C$7)</f>
        <v/>
      </c>
      <c r="R272" s="7">
        <f>IF($AA272="","",SUMIFS('Per Line'!$T$2:$T$6001,'Per Line'!$C$2:$C$6001,$B272,'Per Line'!$AC$2:$AC$6001,0,'Per Line'!$AD$2:$AD$6001,0))</f>
        <v/>
      </c>
      <c r="S272" s="7">
        <f>IF($AA272="","",R272*Q272)</f>
        <v/>
      </c>
      <c r="T272">
        <f>IF($AA272="","",Settings!$C$6)</f>
        <v/>
      </c>
      <c r="U272" s="7">
        <f>IF($AA272="","",SUMIFS('Per Line'!$T$2:$T$6001,'Per Line'!$C$2:$C$6001,$B272,'Per Line'!$AC$2:$AC$6001,1,'Per Line'!$AD$2:$AD$6001,0))</f>
        <v/>
      </c>
      <c r="V272" s="7">
        <f>IF($AA272="","",U272*T272)</f>
        <v/>
      </c>
      <c r="W272" s="7">
        <f>IF($AA272="","",V272+S272+P272)</f>
        <v/>
      </c>
      <c r="X272" s="7">
        <f>IF($AA272="","",Y272-W272)</f>
        <v/>
      </c>
      <c r="Y272" s="7">
        <f>IF($AA272="","",R272+U272+O272)</f>
        <v/>
      </c>
      <c r="Z272" s="7">
        <f>IF($AA272="","",Y272-W272-K272)</f>
        <v/>
      </c>
      <c r="AA272" s="13">
        <f>IF(ROWS($AA$2:$AA272)&lt;=MAX('Per Line'!$AB$2:$AB$6001),MATCH(ROWS($AA$2:$AA272),'Per Line'!$AB$2:$AB$6001,0),"")</f>
        <v/>
      </c>
    </row>
    <row r="273">
      <c r="A273" s="12" t="n"/>
      <c r="B273">
        <f>IF($AA273="","",INDEX('Per Line'!$C$2:$C$6001,$AA273)&amp;"")</f>
        <v/>
      </c>
      <c r="C273">
        <f>IF($AA273="","",INDEX('Per Line'!$B$2:$B$6001,$AA273)&amp;"")</f>
        <v/>
      </c>
      <c r="D273">
        <f>IF($AA273="","",INDEX('Per Line'!$A$2:$A$6001,$AA273)&amp;"")</f>
        <v/>
      </c>
      <c r="E273">
        <f>IF($AA273="","",INDEX('Per Line'!$F$2:$F$6001,$AA273)&amp;"")</f>
        <v/>
      </c>
      <c r="F273">
        <f>IF($AA273="","",INDEX('Per Line'!$G$2:$G$6001,$AA273)&amp;"")</f>
        <v/>
      </c>
      <c r="G273">
        <f>IF($AA273="","",INDEX('Per Line'!$I$2:$I$6001,$AA273)&amp;"")</f>
        <v/>
      </c>
      <c r="H273">
        <f>IF($AA273="","",INDEX('Per Line'!$J$2:$J$6001,$AA273)&amp;"")</f>
        <v/>
      </c>
      <c r="I273">
        <f>IF($AA273="","",INDEX('Per Line'!$K$2:$K$6001,$AA273)&amp;"")</f>
        <v/>
      </c>
      <c r="J273">
        <f>IF($AA273="","",INDEX('Per Line'!$L$2:$L$6001,$AA273))</f>
        <v/>
      </c>
      <c r="K273" s="7">
        <f>IF($AA273="","",J273*X273/100)</f>
        <v/>
      </c>
      <c r="L273" s="12" t="n"/>
      <c r="M273" s="11">
        <f>IF($AA273="","",INDEX('Per Line'!$N$2:$N$6001,$AA273))</f>
        <v/>
      </c>
      <c r="N273">
        <f>IF($AA273="","",Settings!$C$8)</f>
        <v/>
      </c>
      <c r="O273" s="7">
        <f>IF($AA273="","",SUMIFS('Per Line'!$T$2:$T$6001,'Per Line'!$C$2:$C$6001,$B273,'Per Line'!$AD$2:$AD$6001,1))</f>
        <v/>
      </c>
      <c r="P273" s="7">
        <f>IF($AA273="","",O273*N273)</f>
        <v/>
      </c>
      <c r="Q273">
        <f>IF($AA273="","",Settings!$C$7)</f>
        <v/>
      </c>
      <c r="R273" s="7">
        <f>IF($AA273="","",SUMIFS('Per Line'!$T$2:$T$6001,'Per Line'!$C$2:$C$6001,$B273,'Per Line'!$AC$2:$AC$6001,0,'Per Line'!$AD$2:$AD$6001,0))</f>
        <v/>
      </c>
      <c r="S273" s="7">
        <f>IF($AA273="","",R273*Q273)</f>
        <v/>
      </c>
      <c r="T273">
        <f>IF($AA273="","",Settings!$C$6)</f>
        <v/>
      </c>
      <c r="U273" s="7">
        <f>IF($AA273="","",SUMIFS('Per Line'!$T$2:$T$6001,'Per Line'!$C$2:$C$6001,$B273,'Per Line'!$AC$2:$AC$6001,1,'Per Line'!$AD$2:$AD$6001,0))</f>
        <v/>
      </c>
      <c r="V273" s="7">
        <f>IF($AA273="","",U273*T273)</f>
        <v/>
      </c>
      <c r="W273" s="7">
        <f>IF($AA273="","",V273+S273+P273)</f>
        <v/>
      </c>
      <c r="X273" s="7">
        <f>IF($AA273="","",Y273-W273)</f>
        <v/>
      </c>
      <c r="Y273" s="7">
        <f>IF($AA273="","",R273+U273+O273)</f>
        <v/>
      </c>
      <c r="Z273" s="7">
        <f>IF($AA273="","",Y273-W273-K273)</f>
        <v/>
      </c>
      <c r="AA273" s="13">
        <f>IF(ROWS($AA$2:$AA273)&lt;=MAX('Per Line'!$AB$2:$AB$6001),MATCH(ROWS($AA$2:$AA273),'Per Line'!$AB$2:$AB$6001,0),"")</f>
        <v/>
      </c>
    </row>
    <row r="274">
      <c r="A274" s="12" t="n"/>
      <c r="B274">
        <f>IF($AA274="","",INDEX('Per Line'!$C$2:$C$6001,$AA274)&amp;"")</f>
        <v/>
      </c>
      <c r="C274">
        <f>IF($AA274="","",INDEX('Per Line'!$B$2:$B$6001,$AA274)&amp;"")</f>
        <v/>
      </c>
      <c r="D274">
        <f>IF($AA274="","",INDEX('Per Line'!$A$2:$A$6001,$AA274)&amp;"")</f>
        <v/>
      </c>
      <c r="E274">
        <f>IF($AA274="","",INDEX('Per Line'!$F$2:$F$6001,$AA274)&amp;"")</f>
        <v/>
      </c>
      <c r="F274">
        <f>IF($AA274="","",INDEX('Per Line'!$G$2:$G$6001,$AA274)&amp;"")</f>
        <v/>
      </c>
      <c r="G274">
        <f>IF($AA274="","",INDEX('Per Line'!$I$2:$I$6001,$AA274)&amp;"")</f>
        <v/>
      </c>
      <c r="H274">
        <f>IF($AA274="","",INDEX('Per Line'!$J$2:$J$6001,$AA274)&amp;"")</f>
        <v/>
      </c>
      <c r="I274">
        <f>IF($AA274="","",INDEX('Per Line'!$K$2:$K$6001,$AA274)&amp;"")</f>
        <v/>
      </c>
      <c r="J274">
        <f>IF($AA274="","",INDEX('Per Line'!$L$2:$L$6001,$AA274))</f>
        <v/>
      </c>
      <c r="K274" s="7">
        <f>IF($AA274="","",J274*X274/100)</f>
        <v/>
      </c>
      <c r="L274" s="12" t="n"/>
      <c r="M274" s="11">
        <f>IF($AA274="","",INDEX('Per Line'!$N$2:$N$6001,$AA274))</f>
        <v/>
      </c>
      <c r="N274">
        <f>IF($AA274="","",Settings!$C$8)</f>
        <v/>
      </c>
      <c r="O274" s="7">
        <f>IF($AA274="","",SUMIFS('Per Line'!$T$2:$T$6001,'Per Line'!$C$2:$C$6001,$B274,'Per Line'!$AD$2:$AD$6001,1))</f>
        <v/>
      </c>
      <c r="P274" s="7">
        <f>IF($AA274="","",O274*N274)</f>
        <v/>
      </c>
      <c r="Q274">
        <f>IF($AA274="","",Settings!$C$7)</f>
        <v/>
      </c>
      <c r="R274" s="7">
        <f>IF($AA274="","",SUMIFS('Per Line'!$T$2:$T$6001,'Per Line'!$C$2:$C$6001,$B274,'Per Line'!$AC$2:$AC$6001,0,'Per Line'!$AD$2:$AD$6001,0))</f>
        <v/>
      </c>
      <c r="S274" s="7">
        <f>IF($AA274="","",R274*Q274)</f>
        <v/>
      </c>
      <c r="T274">
        <f>IF($AA274="","",Settings!$C$6)</f>
        <v/>
      </c>
      <c r="U274" s="7">
        <f>IF($AA274="","",SUMIFS('Per Line'!$T$2:$T$6001,'Per Line'!$C$2:$C$6001,$B274,'Per Line'!$AC$2:$AC$6001,1,'Per Line'!$AD$2:$AD$6001,0))</f>
        <v/>
      </c>
      <c r="V274" s="7">
        <f>IF($AA274="","",U274*T274)</f>
        <v/>
      </c>
      <c r="W274" s="7">
        <f>IF($AA274="","",V274+S274+P274)</f>
        <v/>
      </c>
      <c r="X274" s="7">
        <f>IF($AA274="","",Y274-W274)</f>
        <v/>
      </c>
      <c r="Y274" s="7">
        <f>IF($AA274="","",R274+U274+O274)</f>
        <v/>
      </c>
      <c r="Z274" s="7">
        <f>IF($AA274="","",Y274-W274-K274)</f>
        <v/>
      </c>
      <c r="AA274" s="13">
        <f>IF(ROWS($AA$2:$AA274)&lt;=MAX('Per Line'!$AB$2:$AB$6001),MATCH(ROWS($AA$2:$AA274),'Per Line'!$AB$2:$AB$6001,0),"")</f>
        <v/>
      </c>
    </row>
    <row r="275">
      <c r="A275" s="12" t="n"/>
      <c r="B275">
        <f>IF($AA275="","",INDEX('Per Line'!$C$2:$C$6001,$AA275)&amp;"")</f>
        <v/>
      </c>
      <c r="C275">
        <f>IF($AA275="","",INDEX('Per Line'!$B$2:$B$6001,$AA275)&amp;"")</f>
        <v/>
      </c>
      <c r="D275">
        <f>IF($AA275="","",INDEX('Per Line'!$A$2:$A$6001,$AA275)&amp;"")</f>
        <v/>
      </c>
      <c r="E275">
        <f>IF($AA275="","",INDEX('Per Line'!$F$2:$F$6001,$AA275)&amp;"")</f>
        <v/>
      </c>
      <c r="F275">
        <f>IF($AA275="","",INDEX('Per Line'!$G$2:$G$6001,$AA275)&amp;"")</f>
        <v/>
      </c>
      <c r="G275">
        <f>IF($AA275="","",INDEX('Per Line'!$I$2:$I$6001,$AA275)&amp;"")</f>
        <v/>
      </c>
      <c r="H275">
        <f>IF($AA275="","",INDEX('Per Line'!$J$2:$J$6001,$AA275)&amp;"")</f>
        <v/>
      </c>
      <c r="I275">
        <f>IF($AA275="","",INDEX('Per Line'!$K$2:$K$6001,$AA275)&amp;"")</f>
        <v/>
      </c>
      <c r="J275">
        <f>IF($AA275="","",INDEX('Per Line'!$L$2:$L$6001,$AA275))</f>
        <v/>
      </c>
      <c r="K275" s="7">
        <f>IF($AA275="","",J275*X275/100)</f>
        <v/>
      </c>
      <c r="L275" s="12" t="n"/>
      <c r="M275" s="11">
        <f>IF($AA275="","",INDEX('Per Line'!$N$2:$N$6001,$AA275))</f>
        <v/>
      </c>
      <c r="N275">
        <f>IF($AA275="","",Settings!$C$8)</f>
        <v/>
      </c>
      <c r="O275" s="7">
        <f>IF($AA275="","",SUMIFS('Per Line'!$T$2:$T$6001,'Per Line'!$C$2:$C$6001,$B275,'Per Line'!$AD$2:$AD$6001,1))</f>
        <v/>
      </c>
      <c r="P275" s="7">
        <f>IF($AA275="","",O275*N275)</f>
        <v/>
      </c>
      <c r="Q275">
        <f>IF($AA275="","",Settings!$C$7)</f>
        <v/>
      </c>
      <c r="R275" s="7">
        <f>IF($AA275="","",SUMIFS('Per Line'!$T$2:$T$6001,'Per Line'!$C$2:$C$6001,$B275,'Per Line'!$AC$2:$AC$6001,0,'Per Line'!$AD$2:$AD$6001,0))</f>
        <v/>
      </c>
      <c r="S275" s="7">
        <f>IF($AA275="","",R275*Q275)</f>
        <v/>
      </c>
      <c r="T275">
        <f>IF($AA275="","",Settings!$C$6)</f>
        <v/>
      </c>
      <c r="U275" s="7">
        <f>IF($AA275="","",SUMIFS('Per Line'!$T$2:$T$6001,'Per Line'!$C$2:$C$6001,$B275,'Per Line'!$AC$2:$AC$6001,1,'Per Line'!$AD$2:$AD$6001,0))</f>
        <v/>
      </c>
      <c r="V275" s="7">
        <f>IF($AA275="","",U275*T275)</f>
        <v/>
      </c>
      <c r="W275" s="7">
        <f>IF($AA275="","",V275+S275+P275)</f>
        <v/>
      </c>
      <c r="X275" s="7">
        <f>IF($AA275="","",Y275-W275)</f>
        <v/>
      </c>
      <c r="Y275" s="7">
        <f>IF($AA275="","",R275+U275+O275)</f>
        <v/>
      </c>
      <c r="Z275" s="7">
        <f>IF($AA275="","",Y275-W275-K275)</f>
        <v/>
      </c>
      <c r="AA275" s="13">
        <f>IF(ROWS($AA$2:$AA275)&lt;=MAX('Per Line'!$AB$2:$AB$6001),MATCH(ROWS($AA$2:$AA275),'Per Line'!$AB$2:$AB$6001,0),"")</f>
        <v/>
      </c>
    </row>
    <row r="276">
      <c r="A276" s="12" t="n"/>
      <c r="B276">
        <f>IF($AA276="","",INDEX('Per Line'!$C$2:$C$6001,$AA276)&amp;"")</f>
        <v/>
      </c>
      <c r="C276">
        <f>IF($AA276="","",INDEX('Per Line'!$B$2:$B$6001,$AA276)&amp;"")</f>
        <v/>
      </c>
      <c r="D276">
        <f>IF($AA276="","",INDEX('Per Line'!$A$2:$A$6001,$AA276)&amp;"")</f>
        <v/>
      </c>
      <c r="E276">
        <f>IF($AA276="","",INDEX('Per Line'!$F$2:$F$6001,$AA276)&amp;"")</f>
        <v/>
      </c>
      <c r="F276">
        <f>IF($AA276="","",INDEX('Per Line'!$G$2:$G$6001,$AA276)&amp;"")</f>
        <v/>
      </c>
      <c r="G276">
        <f>IF($AA276="","",INDEX('Per Line'!$I$2:$I$6001,$AA276)&amp;"")</f>
        <v/>
      </c>
      <c r="H276">
        <f>IF($AA276="","",INDEX('Per Line'!$J$2:$J$6001,$AA276)&amp;"")</f>
        <v/>
      </c>
      <c r="I276">
        <f>IF($AA276="","",INDEX('Per Line'!$K$2:$K$6001,$AA276)&amp;"")</f>
        <v/>
      </c>
      <c r="J276">
        <f>IF($AA276="","",INDEX('Per Line'!$L$2:$L$6001,$AA276))</f>
        <v/>
      </c>
      <c r="K276" s="7">
        <f>IF($AA276="","",J276*X276/100)</f>
        <v/>
      </c>
      <c r="L276" s="12" t="n"/>
      <c r="M276" s="11">
        <f>IF($AA276="","",INDEX('Per Line'!$N$2:$N$6001,$AA276))</f>
        <v/>
      </c>
      <c r="N276">
        <f>IF($AA276="","",Settings!$C$8)</f>
        <v/>
      </c>
      <c r="O276" s="7">
        <f>IF($AA276="","",SUMIFS('Per Line'!$T$2:$T$6001,'Per Line'!$C$2:$C$6001,$B276,'Per Line'!$AD$2:$AD$6001,1))</f>
        <v/>
      </c>
      <c r="P276" s="7">
        <f>IF($AA276="","",O276*N276)</f>
        <v/>
      </c>
      <c r="Q276">
        <f>IF($AA276="","",Settings!$C$7)</f>
        <v/>
      </c>
      <c r="R276" s="7">
        <f>IF($AA276="","",SUMIFS('Per Line'!$T$2:$T$6001,'Per Line'!$C$2:$C$6001,$B276,'Per Line'!$AC$2:$AC$6001,0,'Per Line'!$AD$2:$AD$6001,0))</f>
        <v/>
      </c>
      <c r="S276" s="7">
        <f>IF($AA276="","",R276*Q276)</f>
        <v/>
      </c>
      <c r="T276">
        <f>IF($AA276="","",Settings!$C$6)</f>
        <v/>
      </c>
      <c r="U276" s="7">
        <f>IF($AA276="","",SUMIFS('Per Line'!$T$2:$T$6001,'Per Line'!$C$2:$C$6001,$B276,'Per Line'!$AC$2:$AC$6001,1,'Per Line'!$AD$2:$AD$6001,0))</f>
        <v/>
      </c>
      <c r="V276" s="7">
        <f>IF($AA276="","",U276*T276)</f>
        <v/>
      </c>
      <c r="W276" s="7">
        <f>IF($AA276="","",V276+S276+P276)</f>
        <v/>
      </c>
      <c r="X276" s="7">
        <f>IF($AA276="","",Y276-W276)</f>
        <v/>
      </c>
      <c r="Y276" s="7">
        <f>IF($AA276="","",R276+U276+O276)</f>
        <v/>
      </c>
      <c r="Z276" s="7">
        <f>IF($AA276="","",Y276-W276-K276)</f>
        <v/>
      </c>
      <c r="AA276" s="13">
        <f>IF(ROWS($AA$2:$AA276)&lt;=MAX('Per Line'!$AB$2:$AB$6001),MATCH(ROWS($AA$2:$AA276),'Per Line'!$AB$2:$AB$6001,0),"")</f>
        <v/>
      </c>
    </row>
    <row r="277">
      <c r="A277" s="12" t="n"/>
      <c r="B277">
        <f>IF($AA277="","",INDEX('Per Line'!$C$2:$C$6001,$AA277)&amp;"")</f>
        <v/>
      </c>
      <c r="C277">
        <f>IF($AA277="","",INDEX('Per Line'!$B$2:$B$6001,$AA277)&amp;"")</f>
        <v/>
      </c>
      <c r="D277">
        <f>IF($AA277="","",INDEX('Per Line'!$A$2:$A$6001,$AA277)&amp;"")</f>
        <v/>
      </c>
      <c r="E277">
        <f>IF($AA277="","",INDEX('Per Line'!$F$2:$F$6001,$AA277)&amp;"")</f>
        <v/>
      </c>
      <c r="F277">
        <f>IF($AA277="","",INDEX('Per Line'!$G$2:$G$6001,$AA277)&amp;"")</f>
        <v/>
      </c>
      <c r="G277">
        <f>IF($AA277="","",INDEX('Per Line'!$I$2:$I$6001,$AA277)&amp;"")</f>
        <v/>
      </c>
      <c r="H277">
        <f>IF($AA277="","",INDEX('Per Line'!$J$2:$J$6001,$AA277)&amp;"")</f>
        <v/>
      </c>
      <c r="I277">
        <f>IF($AA277="","",INDEX('Per Line'!$K$2:$K$6001,$AA277)&amp;"")</f>
        <v/>
      </c>
      <c r="J277">
        <f>IF($AA277="","",INDEX('Per Line'!$L$2:$L$6001,$AA277))</f>
        <v/>
      </c>
      <c r="K277" s="7">
        <f>IF($AA277="","",J277*X277/100)</f>
        <v/>
      </c>
      <c r="L277" s="12" t="n"/>
      <c r="M277" s="11">
        <f>IF($AA277="","",INDEX('Per Line'!$N$2:$N$6001,$AA277))</f>
        <v/>
      </c>
      <c r="N277">
        <f>IF($AA277="","",Settings!$C$8)</f>
        <v/>
      </c>
      <c r="O277" s="7">
        <f>IF($AA277="","",SUMIFS('Per Line'!$T$2:$T$6001,'Per Line'!$C$2:$C$6001,$B277,'Per Line'!$AD$2:$AD$6001,1))</f>
        <v/>
      </c>
      <c r="P277" s="7">
        <f>IF($AA277="","",O277*N277)</f>
        <v/>
      </c>
      <c r="Q277">
        <f>IF($AA277="","",Settings!$C$7)</f>
        <v/>
      </c>
      <c r="R277" s="7">
        <f>IF($AA277="","",SUMIFS('Per Line'!$T$2:$T$6001,'Per Line'!$C$2:$C$6001,$B277,'Per Line'!$AC$2:$AC$6001,0,'Per Line'!$AD$2:$AD$6001,0))</f>
        <v/>
      </c>
      <c r="S277" s="7">
        <f>IF($AA277="","",R277*Q277)</f>
        <v/>
      </c>
      <c r="T277">
        <f>IF($AA277="","",Settings!$C$6)</f>
        <v/>
      </c>
      <c r="U277" s="7">
        <f>IF($AA277="","",SUMIFS('Per Line'!$T$2:$T$6001,'Per Line'!$C$2:$C$6001,$B277,'Per Line'!$AC$2:$AC$6001,1,'Per Line'!$AD$2:$AD$6001,0))</f>
        <v/>
      </c>
      <c r="V277" s="7">
        <f>IF($AA277="","",U277*T277)</f>
        <v/>
      </c>
      <c r="W277" s="7">
        <f>IF($AA277="","",V277+S277+P277)</f>
        <v/>
      </c>
      <c r="X277" s="7">
        <f>IF($AA277="","",Y277-W277)</f>
        <v/>
      </c>
      <c r="Y277" s="7">
        <f>IF($AA277="","",R277+U277+O277)</f>
        <v/>
      </c>
      <c r="Z277" s="7">
        <f>IF($AA277="","",Y277-W277-K277)</f>
        <v/>
      </c>
      <c r="AA277" s="13">
        <f>IF(ROWS($AA$2:$AA277)&lt;=MAX('Per Line'!$AB$2:$AB$6001),MATCH(ROWS($AA$2:$AA277),'Per Line'!$AB$2:$AB$6001,0),"")</f>
        <v/>
      </c>
    </row>
    <row r="278">
      <c r="A278" s="12" t="n"/>
      <c r="B278">
        <f>IF($AA278="","",INDEX('Per Line'!$C$2:$C$6001,$AA278)&amp;"")</f>
        <v/>
      </c>
      <c r="C278">
        <f>IF($AA278="","",INDEX('Per Line'!$B$2:$B$6001,$AA278)&amp;"")</f>
        <v/>
      </c>
      <c r="D278">
        <f>IF($AA278="","",INDEX('Per Line'!$A$2:$A$6001,$AA278)&amp;"")</f>
        <v/>
      </c>
      <c r="E278">
        <f>IF($AA278="","",INDEX('Per Line'!$F$2:$F$6001,$AA278)&amp;"")</f>
        <v/>
      </c>
      <c r="F278">
        <f>IF($AA278="","",INDEX('Per Line'!$G$2:$G$6001,$AA278)&amp;"")</f>
        <v/>
      </c>
      <c r="G278">
        <f>IF($AA278="","",INDEX('Per Line'!$I$2:$I$6001,$AA278)&amp;"")</f>
        <v/>
      </c>
      <c r="H278">
        <f>IF($AA278="","",INDEX('Per Line'!$J$2:$J$6001,$AA278)&amp;"")</f>
        <v/>
      </c>
      <c r="I278">
        <f>IF($AA278="","",INDEX('Per Line'!$K$2:$K$6001,$AA278)&amp;"")</f>
        <v/>
      </c>
      <c r="J278">
        <f>IF($AA278="","",INDEX('Per Line'!$L$2:$L$6001,$AA278))</f>
        <v/>
      </c>
      <c r="K278" s="7">
        <f>IF($AA278="","",J278*X278/100)</f>
        <v/>
      </c>
      <c r="L278" s="12" t="n"/>
      <c r="M278" s="11">
        <f>IF($AA278="","",INDEX('Per Line'!$N$2:$N$6001,$AA278))</f>
        <v/>
      </c>
      <c r="N278">
        <f>IF($AA278="","",Settings!$C$8)</f>
        <v/>
      </c>
      <c r="O278" s="7">
        <f>IF($AA278="","",SUMIFS('Per Line'!$T$2:$T$6001,'Per Line'!$C$2:$C$6001,$B278,'Per Line'!$AD$2:$AD$6001,1))</f>
        <v/>
      </c>
      <c r="P278" s="7">
        <f>IF($AA278="","",O278*N278)</f>
        <v/>
      </c>
      <c r="Q278">
        <f>IF($AA278="","",Settings!$C$7)</f>
        <v/>
      </c>
      <c r="R278" s="7">
        <f>IF($AA278="","",SUMIFS('Per Line'!$T$2:$T$6001,'Per Line'!$C$2:$C$6001,$B278,'Per Line'!$AC$2:$AC$6001,0,'Per Line'!$AD$2:$AD$6001,0))</f>
        <v/>
      </c>
      <c r="S278" s="7">
        <f>IF($AA278="","",R278*Q278)</f>
        <v/>
      </c>
      <c r="T278">
        <f>IF($AA278="","",Settings!$C$6)</f>
        <v/>
      </c>
      <c r="U278" s="7">
        <f>IF($AA278="","",SUMIFS('Per Line'!$T$2:$T$6001,'Per Line'!$C$2:$C$6001,$B278,'Per Line'!$AC$2:$AC$6001,1,'Per Line'!$AD$2:$AD$6001,0))</f>
        <v/>
      </c>
      <c r="V278" s="7">
        <f>IF($AA278="","",U278*T278)</f>
        <v/>
      </c>
      <c r="W278" s="7">
        <f>IF($AA278="","",V278+S278+P278)</f>
        <v/>
      </c>
      <c r="X278" s="7">
        <f>IF($AA278="","",Y278-W278)</f>
        <v/>
      </c>
      <c r="Y278" s="7">
        <f>IF($AA278="","",R278+U278+O278)</f>
        <v/>
      </c>
      <c r="Z278" s="7">
        <f>IF($AA278="","",Y278-W278-K278)</f>
        <v/>
      </c>
      <c r="AA278" s="13">
        <f>IF(ROWS($AA$2:$AA278)&lt;=MAX('Per Line'!$AB$2:$AB$6001),MATCH(ROWS($AA$2:$AA278),'Per Line'!$AB$2:$AB$6001,0),"")</f>
        <v/>
      </c>
    </row>
    <row r="279">
      <c r="A279" s="12" t="n"/>
      <c r="B279">
        <f>IF($AA279="","",INDEX('Per Line'!$C$2:$C$6001,$AA279)&amp;"")</f>
        <v/>
      </c>
      <c r="C279">
        <f>IF($AA279="","",INDEX('Per Line'!$B$2:$B$6001,$AA279)&amp;"")</f>
        <v/>
      </c>
      <c r="D279">
        <f>IF($AA279="","",INDEX('Per Line'!$A$2:$A$6001,$AA279)&amp;"")</f>
        <v/>
      </c>
      <c r="E279">
        <f>IF($AA279="","",INDEX('Per Line'!$F$2:$F$6001,$AA279)&amp;"")</f>
        <v/>
      </c>
      <c r="F279">
        <f>IF($AA279="","",INDEX('Per Line'!$G$2:$G$6001,$AA279)&amp;"")</f>
        <v/>
      </c>
      <c r="G279">
        <f>IF($AA279="","",INDEX('Per Line'!$I$2:$I$6001,$AA279)&amp;"")</f>
        <v/>
      </c>
      <c r="H279">
        <f>IF($AA279="","",INDEX('Per Line'!$J$2:$J$6001,$AA279)&amp;"")</f>
        <v/>
      </c>
      <c r="I279">
        <f>IF($AA279="","",INDEX('Per Line'!$K$2:$K$6001,$AA279)&amp;"")</f>
        <v/>
      </c>
      <c r="J279">
        <f>IF($AA279="","",INDEX('Per Line'!$L$2:$L$6001,$AA279))</f>
        <v/>
      </c>
      <c r="K279" s="7">
        <f>IF($AA279="","",J279*X279/100)</f>
        <v/>
      </c>
      <c r="L279" s="12" t="n"/>
      <c r="M279" s="11">
        <f>IF($AA279="","",INDEX('Per Line'!$N$2:$N$6001,$AA279))</f>
        <v/>
      </c>
      <c r="N279">
        <f>IF($AA279="","",Settings!$C$8)</f>
        <v/>
      </c>
      <c r="O279" s="7">
        <f>IF($AA279="","",SUMIFS('Per Line'!$T$2:$T$6001,'Per Line'!$C$2:$C$6001,$B279,'Per Line'!$AD$2:$AD$6001,1))</f>
        <v/>
      </c>
      <c r="P279" s="7">
        <f>IF($AA279="","",O279*N279)</f>
        <v/>
      </c>
      <c r="Q279">
        <f>IF($AA279="","",Settings!$C$7)</f>
        <v/>
      </c>
      <c r="R279" s="7">
        <f>IF($AA279="","",SUMIFS('Per Line'!$T$2:$T$6001,'Per Line'!$C$2:$C$6001,$B279,'Per Line'!$AC$2:$AC$6001,0,'Per Line'!$AD$2:$AD$6001,0))</f>
        <v/>
      </c>
      <c r="S279" s="7">
        <f>IF($AA279="","",R279*Q279)</f>
        <v/>
      </c>
      <c r="T279">
        <f>IF($AA279="","",Settings!$C$6)</f>
        <v/>
      </c>
      <c r="U279" s="7">
        <f>IF($AA279="","",SUMIFS('Per Line'!$T$2:$T$6001,'Per Line'!$C$2:$C$6001,$B279,'Per Line'!$AC$2:$AC$6001,1,'Per Line'!$AD$2:$AD$6001,0))</f>
        <v/>
      </c>
      <c r="V279" s="7">
        <f>IF($AA279="","",U279*T279)</f>
        <v/>
      </c>
      <c r="W279" s="7">
        <f>IF($AA279="","",V279+S279+P279)</f>
        <v/>
      </c>
      <c r="X279" s="7">
        <f>IF($AA279="","",Y279-W279)</f>
        <v/>
      </c>
      <c r="Y279" s="7">
        <f>IF($AA279="","",R279+U279+O279)</f>
        <v/>
      </c>
      <c r="Z279" s="7">
        <f>IF($AA279="","",Y279-W279-K279)</f>
        <v/>
      </c>
      <c r="AA279" s="13">
        <f>IF(ROWS($AA$2:$AA279)&lt;=MAX('Per Line'!$AB$2:$AB$6001),MATCH(ROWS($AA$2:$AA279),'Per Line'!$AB$2:$AB$6001,0),"")</f>
        <v/>
      </c>
    </row>
    <row r="280">
      <c r="A280" s="12" t="n"/>
      <c r="B280">
        <f>IF($AA280="","",INDEX('Per Line'!$C$2:$C$6001,$AA280)&amp;"")</f>
        <v/>
      </c>
      <c r="C280">
        <f>IF($AA280="","",INDEX('Per Line'!$B$2:$B$6001,$AA280)&amp;"")</f>
        <v/>
      </c>
      <c r="D280">
        <f>IF($AA280="","",INDEX('Per Line'!$A$2:$A$6001,$AA280)&amp;"")</f>
        <v/>
      </c>
      <c r="E280">
        <f>IF($AA280="","",INDEX('Per Line'!$F$2:$F$6001,$AA280)&amp;"")</f>
        <v/>
      </c>
      <c r="F280">
        <f>IF($AA280="","",INDEX('Per Line'!$G$2:$G$6001,$AA280)&amp;"")</f>
        <v/>
      </c>
      <c r="G280">
        <f>IF($AA280="","",INDEX('Per Line'!$I$2:$I$6001,$AA280)&amp;"")</f>
        <v/>
      </c>
      <c r="H280">
        <f>IF($AA280="","",INDEX('Per Line'!$J$2:$J$6001,$AA280)&amp;"")</f>
        <v/>
      </c>
      <c r="I280">
        <f>IF($AA280="","",INDEX('Per Line'!$K$2:$K$6001,$AA280)&amp;"")</f>
        <v/>
      </c>
      <c r="J280">
        <f>IF($AA280="","",INDEX('Per Line'!$L$2:$L$6001,$AA280))</f>
        <v/>
      </c>
      <c r="K280" s="7">
        <f>IF($AA280="","",J280*X280/100)</f>
        <v/>
      </c>
      <c r="L280" s="12" t="n"/>
      <c r="M280" s="11">
        <f>IF($AA280="","",INDEX('Per Line'!$N$2:$N$6001,$AA280))</f>
        <v/>
      </c>
      <c r="N280">
        <f>IF($AA280="","",Settings!$C$8)</f>
        <v/>
      </c>
      <c r="O280" s="7">
        <f>IF($AA280="","",SUMIFS('Per Line'!$T$2:$T$6001,'Per Line'!$C$2:$C$6001,$B280,'Per Line'!$AD$2:$AD$6001,1))</f>
        <v/>
      </c>
      <c r="P280" s="7">
        <f>IF($AA280="","",O280*N280)</f>
        <v/>
      </c>
      <c r="Q280">
        <f>IF($AA280="","",Settings!$C$7)</f>
        <v/>
      </c>
      <c r="R280" s="7">
        <f>IF($AA280="","",SUMIFS('Per Line'!$T$2:$T$6001,'Per Line'!$C$2:$C$6001,$B280,'Per Line'!$AC$2:$AC$6001,0,'Per Line'!$AD$2:$AD$6001,0))</f>
        <v/>
      </c>
      <c r="S280" s="7">
        <f>IF($AA280="","",R280*Q280)</f>
        <v/>
      </c>
      <c r="T280">
        <f>IF($AA280="","",Settings!$C$6)</f>
        <v/>
      </c>
      <c r="U280" s="7">
        <f>IF($AA280="","",SUMIFS('Per Line'!$T$2:$T$6001,'Per Line'!$C$2:$C$6001,$B280,'Per Line'!$AC$2:$AC$6001,1,'Per Line'!$AD$2:$AD$6001,0))</f>
        <v/>
      </c>
      <c r="V280" s="7">
        <f>IF($AA280="","",U280*T280)</f>
        <v/>
      </c>
      <c r="W280" s="7">
        <f>IF($AA280="","",V280+S280+P280)</f>
        <v/>
      </c>
      <c r="X280" s="7">
        <f>IF($AA280="","",Y280-W280)</f>
        <v/>
      </c>
      <c r="Y280" s="7">
        <f>IF($AA280="","",R280+U280+O280)</f>
        <v/>
      </c>
      <c r="Z280" s="7">
        <f>IF($AA280="","",Y280-W280-K280)</f>
        <v/>
      </c>
      <c r="AA280" s="13">
        <f>IF(ROWS($AA$2:$AA280)&lt;=MAX('Per Line'!$AB$2:$AB$6001),MATCH(ROWS($AA$2:$AA280),'Per Line'!$AB$2:$AB$6001,0),"")</f>
        <v/>
      </c>
    </row>
    <row r="281">
      <c r="A281" s="12" t="n"/>
      <c r="B281">
        <f>IF($AA281="","",INDEX('Per Line'!$C$2:$C$6001,$AA281)&amp;"")</f>
        <v/>
      </c>
      <c r="C281">
        <f>IF($AA281="","",INDEX('Per Line'!$B$2:$B$6001,$AA281)&amp;"")</f>
        <v/>
      </c>
      <c r="D281">
        <f>IF($AA281="","",INDEX('Per Line'!$A$2:$A$6001,$AA281)&amp;"")</f>
        <v/>
      </c>
      <c r="E281">
        <f>IF($AA281="","",INDEX('Per Line'!$F$2:$F$6001,$AA281)&amp;"")</f>
        <v/>
      </c>
      <c r="F281">
        <f>IF($AA281="","",INDEX('Per Line'!$G$2:$G$6001,$AA281)&amp;"")</f>
        <v/>
      </c>
      <c r="G281">
        <f>IF($AA281="","",INDEX('Per Line'!$I$2:$I$6001,$AA281)&amp;"")</f>
        <v/>
      </c>
      <c r="H281">
        <f>IF($AA281="","",INDEX('Per Line'!$J$2:$J$6001,$AA281)&amp;"")</f>
        <v/>
      </c>
      <c r="I281">
        <f>IF($AA281="","",INDEX('Per Line'!$K$2:$K$6001,$AA281)&amp;"")</f>
        <v/>
      </c>
      <c r="J281">
        <f>IF($AA281="","",INDEX('Per Line'!$L$2:$L$6001,$AA281))</f>
        <v/>
      </c>
      <c r="K281" s="7">
        <f>IF($AA281="","",J281*X281/100)</f>
        <v/>
      </c>
      <c r="L281" s="12" t="n"/>
      <c r="M281" s="11">
        <f>IF($AA281="","",INDEX('Per Line'!$N$2:$N$6001,$AA281))</f>
        <v/>
      </c>
      <c r="N281">
        <f>IF($AA281="","",Settings!$C$8)</f>
        <v/>
      </c>
      <c r="O281" s="7">
        <f>IF($AA281="","",SUMIFS('Per Line'!$T$2:$T$6001,'Per Line'!$C$2:$C$6001,$B281,'Per Line'!$AD$2:$AD$6001,1))</f>
        <v/>
      </c>
      <c r="P281" s="7">
        <f>IF($AA281="","",O281*N281)</f>
        <v/>
      </c>
      <c r="Q281">
        <f>IF($AA281="","",Settings!$C$7)</f>
        <v/>
      </c>
      <c r="R281" s="7">
        <f>IF($AA281="","",SUMIFS('Per Line'!$T$2:$T$6001,'Per Line'!$C$2:$C$6001,$B281,'Per Line'!$AC$2:$AC$6001,0,'Per Line'!$AD$2:$AD$6001,0))</f>
        <v/>
      </c>
      <c r="S281" s="7">
        <f>IF($AA281="","",R281*Q281)</f>
        <v/>
      </c>
      <c r="T281">
        <f>IF($AA281="","",Settings!$C$6)</f>
        <v/>
      </c>
      <c r="U281" s="7">
        <f>IF($AA281="","",SUMIFS('Per Line'!$T$2:$T$6001,'Per Line'!$C$2:$C$6001,$B281,'Per Line'!$AC$2:$AC$6001,1,'Per Line'!$AD$2:$AD$6001,0))</f>
        <v/>
      </c>
      <c r="V281" s="7">
        <f>IF($AA281="","",U281*T281)</f>
        <v/>
      </c>
      <c r="W281" s="7">
        <f>IF($AA281="","",V281+S281+P281)</f>
        <v/>
      </c>
      <c r="X281" s="7">
        <f>IF($AA281="","",Y281-W281)</f>
        <v/>
      </c>
      <c r="Y281" s="7">
        <f>IF($AA281="","",R281+U281+O281)</f>
        <v/>
      </c>
      <c r="Z281" s="7">
        <f>IF($AA281="","",Y281-W281-K281)</f>
        <v/>
      </c>
      <c r="AA281" s="13">
        <f>IF(ROWS($AA$2:$AA281)&lt;=MAX('Per Line'!$AB$2:$AB$6001),MATCH(ROWS($AA$2:$AA281),'Per Line'!$AB$2:$AB$6001,0),"")</f>
        <v/>
      </c>
    </row>
    <row r="282">
      <c r="A282" s="12" t="n"/>
      <c r="B282">
        <f>IF($AA282="","",INDEX('Per Line'!$C$2:$C$6001,$AA282)&amp;"")</f>
        <v/>
      </c>
      <c r="C282">
        <f>IF($AA282="","",INDEX('Per Line'!$B$2:$B$6001,$AA282)&amp;"")</f>
        <v/>
      </c>
      <c r="D282">
        <f>IF($AA282="","",INDEX('Per Line'!$A$2:$A$6001,$AA282)&amp;"")</f>
        <v/>
      </c>
      <c r="E282">
        <f>IF($AA282="","",INDEX('Per Line'!$F$2:$F$6001,$AA282)&amp;"")</f>
        <v/>
      </c>
      <c r="F282">
        <f>IF($AA282="","",INDEX('Per Line'!$G$2:$G$6001,$AA282)&amp;"")</f>
        <v/>
      </c>
      <c r="G282">
        <f>IF($AA282="","",INDEX('Per Line'!$I$2:$I$6001,$AA282)&amp;"")</f>
        <v/>
      </c>
      <c r="H282">
        <f>IF($AA282="","",INDEX('Per Line'!$J$2:$J$6001,$AA282)&amp;"")</f>
        <v/>
      </c>
      <c r="I282">
        <f>IF($AA282="","",INDEX('Per Line'!$K$2:$K$6001,$AA282)&amp;"")</f>
        <v/>
      </c>
      <c r="J282">
        <f>IF($AA282="","",INDEX('Per Line'!$L$2:$L$6001,$AA282))</f>
        <v/>
      </c>
      <c r="K282" s="7">
        <f>IF($AA282="","",J282*X282/100)</f>
        <v/>
      </c>
      <c r="L282" s="12" t="n"/>
      <c r="M282" s="11">
        <f>IF($AA282="","",INDEX('Per Line'!$N$2:$N$6001,$AA282))</f>
        <v/>
      </c>
      <c r="N282">
        <f>IF($AA282="","",Settings!$C$8)</f>
        <v/>
      </c>
      <c r="O282" s="7">
        <f>IF($AA282="","",SUMIFS('Per Line'!$T$2:$T$6001,'Per Line'!$C$2:$C$6001,$B282,'Per Line'!$AD$2:$AD$6001,1))</f>
        <v/>
      </c>
      <c r="P282" s="7">
        <f>IF($AA282="","",O282*N282)</f>
        <v/>
      </c>
      <c r="Q282">
        <f>IF($AA282="","",Settings!$C$7)</f>
        <v/>
      </c>
      <c r="R282" s="7">
        <f>IF($AA282="","",SUMIFS('Per Line'!$T$2:$T$6001,'Per Line'!$C$2:$C$6001,$B282,'Per Line'!$AC$2:$AC$6001,0,'Per Line'!$AD$2:$AD$6001,0))</f>
        <v/>
      </c>
      <c r="S282" s="7">
        <f>IF($AA282="","",R282*Q282)</f>
        <v/>
      </c>
      <c r="T282">
        <f>IF($AA282="","",Settings!$C$6)</f>
        <v/>
      </c>
      <c r="U282" s="7">
        <f>IF($AA282="","",SUMIFS('Per Line'!$T$2:$T$6001,'Per Line'!$C$2:$C$6001,$B282,'Per Line'!$AC$2:$AC$6001,1,'Per Line'!$AD$2:$AD$6001,0))</f>
        <v/>
      </c>
      <c r="V282" s="7">
        <f>IF($AA282="","",U282*T282)</f>
        <v/>
      </c>
      <c r="W282" s="7">
        <f>IF($AA282="","",V282+S282+P282)</f>
        <v/>
      </c>
      <c r="X282" s="7">
        <f>IF($AA282="","",Y282-W282)</f>
        <v/>
      </c>
      <c r="Y282" s="7">
        <f>IF($AA282="","",R282+U282+O282)</f>
        <v/>
      </c>
      <c r="Z282" s="7">
        <f>IF($AA282="","",Y282-W282-K282)</f>
        <v/>
      </c>
      <c r="AA282" s="13">
        <f>IF(ROWS($AA$2:$AA282)&lt;=MAX('Per Line'!$AB$2:$AB$6001),MATCH(ROWS($AA$2:$AA282),'Per Line'!$AB$2:$AB$6001,0),"")</f>
        <v/>
      </c>
    </row>
    <row r="283">
      <c r="A283" s="12" t="n"/>
      <c r="B283">
        <f>IF($AA283="","",INDEX('Per Line'!$C$2:$C$6001,$AA283)&amp;"")</f>
        <v/>
      </c>
      <c r="C283">
        <f>IF($AA283="","",INDEX('Per Line'!$B$2:$B$6001,$AA283)&amp;"")</f>
        <v/>
      </c>
      <c r="D283">
        <f>IF($AA283="","",INDEX('Per Line'!$A$2:$A$6001,$AA283)&amp;"")</f>
        <v/>
      </c>
      <c r="E283">
        <f>IF($AA283="","",INDEX('Per Line'!$F$2:$F$6001,$AA283)&amp;"")</f>
        <v/>
      </c>
      <c r="F283">
        <f>IF($AA283="","",INDEX('Per Line'!$G$2:$G$6001,$AA283)&amp;"")</f>
        <v/>
      </c>
      <c r="G283">
        <f>IF($AA283="","",INDEX('Per Line'!$I$2:$I$6001,$AA283)&amp;"")</f>
        <v/>
      </c>
      <c r="H283">
        <f>IF($AA283="","",INDEX('Per Line'!$J$2:$J$6001,$AA283)&amp;"")</f>
        <v/>
      </c>
      <c r="I283">
        <f>IF($AA283="","",INDEX('Per Line'!$K$2:$K$6001,$AA283)&amp;"")</f>
        <v/>
      </c>
      <c r="J283">
        <f>IF($AA283="","",INDEX('Per Line'!$L$2:$L$6001,$AA283))</f>
        <v/>
      </c>
      <c r="K283" s="7">
        <f>IF($AA283="","",J283*X283/100)</f>
        <v/>
      </c>
      <c r="L283" s="12" t="n"/>
      <c r="M283" s="11">
        <f>IF($AA283="","",INDEX('Per Line'!$N$2:$N$6001,$AA283))</f>
        <v/>
      </c>
      <c r="N283">
        <f>IF($AA283="","",Settings!$C$8)</f>
        <v/>
      </c>
      <c r="O283" s="7">
        <f>IF($AA283="","",SUMIFS('Per Line'!$T$2:$T$6001,'Per Line'!$C$2:$C$6001,$B283,'Per Line'!$AD$2:$AD$6001,1))</f>
        <v/>
      </c>
      <c r="P283" s="7">
        <f>IF($AA283="","",O283*N283)</f>
        <v/>
      </c>
      <c r="Q283">
        <f>IF($AA283="","",Settings!$C$7)</f>
        <v/>
      </c>
      <c r="R283" s="7">
        <f>IF($AA283="","",SUMIFS('Per Line'!$T$2:$T$6001,'Per Line'!$C$2:$C$6001,$B283,'Per Line'!$AC$2:$AC$6001,0,'Per Line'!$AD$2:$AD$6001,0))</f>
        <v/>
      </c>
      <c r="S283" s="7">
        <f>IF($AA283="","",R283*Q283)</f>
        <v/>
      </c>
      <c r="T283">
        <f>IF($AA283="","",Settings!$C$6)</f>
        <v/>
      </c>
      <c r="U283" s="7">
        <f>IF($AA283="","",SUMIFS('Per Line'!$T$2:$T$6001,'Per Line'!$C$2:$C$6001,$B283,'Per Line'!$AC$2:$AC$6001,1,'Per Line'!$AD$2:$AD$6001,0))</f>
        <v/>
      </c>
      <c r="V283" s="7">
        <f>IF($AA283="","",U283*T283)</f>
        <v/>
      </c>
      <c r="W283" s="7">
        <f>IF($AA283="","",V283+S283+P283)</f>
        <v/>
      </c>
      <c r="X283" s="7">
        <f>IF($AA283="","",Y283-W283)</f>
        <v/>
      </c>
      <c r="Y283" s="7">
        <f>IF($AA283="","",R283+U283+O283)</f>
        <v/>
      </c>
      <c r="Z283" s="7">
        <f>IF($AA283="","",Y283-W283-K283)</f>
        <v/>
      </c>
      <c r="AA283" s="13">
        <f>IF(ROWS($AA$2:$AA283)&lt;=MAX('Per Line'!$AB$2:$AB$6001),MATCH(ROWS($AA$2:$AA283),'Per Line'!$AB$2:$AB$6001,0),"")</f>
        <v/>
      </c>
    </row>
    <row r="284">
      <c r="A284" s="12" t="n"/>
      <c r="B284">
        <f>IF($AA284="","",INDEX('Per Line'!$C$2:$C$6001,$AA284)&amp;"")</f>
        <v/>
      </c>
      <c r="C284">
        <f>IF($AA284="","",INDEX('Per Line'!$B$2:$B$6001,$AA284)&amp;"")</f>
        <v/>
      </c>
      <c r="D284">
        <f>IF($AA284="","",INDEX('Per Line'!$A$2:$A$6001,$AA284)&amp;"")</f>
        <v/>
      </c>
      <c r="E284">
        <f>IF($AA284="","",INDEX('Per Line'!$F$2:$F$6001,$AA284)&amp;"")</f>
        <v/>
      </c>
      <c r="F284">
        <f>IF($AA284="","",INDEX('Per Line'!$G$2:$G$6001,$AA284)&amp;"")</f>
        <v/>
      </c>
      <c r="G284">
        <f>IF($AA284="","",INDEX('Per Line'!$I$2:$I$6001,$AA284)&amp;"")</f>
        <v/>
      </c>
      <c r="H284">
        <f>IF($AA284="","",INDEX('Per Line'!$J$2:$J$6001,$AA284)&amp;"")</f>
        <v/>
      </c>
      <c r="I284">
        <f>IF($AA284="","",INDEX('Per Line'!$K$2:$K$6001,$AA284)&amp;"")</f>
        <v/>
      </c>
      <c r="J284">
        <f>IF($AA284="","",INDEX('Per Line'!$L$2:$L$6001,$AA284))</f>
        <v/>
      </c>
      <c r="K284" s="7">
        <f>IF($AA284="","",J284*X284/100)</f>
        <v/>
      </c>
      <c r="L284" s="12" t="n"/>
      <c r="M284" s="11">
        <f>IF($AA284="","",INDEX('Per Line'!$N$2:$N$6001,$AA284))</f>
        <v/>
      </c>
      <c r="N284">
        <f>IF($AA284="","",Settings!$C$8)</f>
        <v/>
      </c>
      <c r="O284" s="7">
        <f>IF($AA284="","",SUMIFS('Per Line'!$T$2:$T$6001,'Per Line'!$C$2:$C$6001,$B284,'Per Line'!$AD$2:$AD$6001,1))</f>
        <v/>
      </c>
      <c r="P284" s="7">
        <f>IF($AA284="","",O284*N284)</f>
        <v/>
      </c>
      <c r="Q284">
        <f>IF($AA284="","",Settings!$C$7)</f>
        <v/>
      </c>
      <c r="R284" s="7">
        <f>IF($AA284="","",SUMIFS('Per Line'!$T$2:$T$6001,'Per Line'!$C$2:$C$6001,$B284,'Per Line'!$AC$2:$AC$6001,0,'Per Line'!$AD$2:$AD$6001,0))</f>
        <v/>
      </c>
      <c r="S284" s="7">
        <f>IF($AA284="","",R284*Q284)</f>
        <v/>
      </c>
      <c r="T284">
        <f>IF($AA284="","",Settings!$C$6)</f>
        <v/>
      </c>
      <c r="U284" s="7">
        <f>IF($AA284="","",SUMIFS('Per Line'!$T$2:$T$6001,'Per Line'!$C$2:$C$6001,$B284,'Per Line'!$AC$2:$AC$6001,1,'Per Line'!$AD$2:$AD$6001,0))</f>
        <v/>
      </c>
      <c r="V284" s="7">
        <f>IF($AA284="","",U284*T284)</f>
        <v/>
      </c>
      <c r="W284" s="7">
        <f>IF($AA284="","",V284+S284+P284)</f>
        <v/>
      </c>
      <c r="X284" s="7">
        <f>IF($AA284="","",Y284-W284)</f>
        <v/>
      </c>
      <c r="Y284" s="7">
        <f>IF($AA284="","",R284+U284+O284)</f>
        <v/>
      </c>
      <c r="Z284" s="7">
        <f>IF($AA284="","",Y284-W284-K284)</f>
        <v/>
      </c>
      <c r="AA284" s="13">
        <f>IF(ROWS($AA$2:$AA284)&lt;=MAX('Per Line'!$AB$2:$AB$6001),MATCH(ROWS($AA$2:$AA284),'Per Line'!$AB$2:$AB$6001,0),"")</f>
        <v/>
      </c>
    </row>
    <row r="285">
      <c r="A285" s="12" t="n"/>
      <c r="B285">
        <f>IF($AA285="","",INDEX('Per Line'!$C$2:$C$6001,$AA285)&amp;"")</f>
        <v/>
      </c>
      <c r="C285">
        <f>IF($AA285="","",INDEX('Per Line'!$B$2:$B$6001,$AA285)&amp;"")</f>
        <v/>
      </c>
      <c r="D285">
        <f>IF($AA285="","",INDEX('Per Line'!$A$2:$A$6001,$AA285)&amp;"")</f>
        <v/>
      </c>
      <c r="E285">
        <f>IF($AA285="","",INDEX('Per Line'!$F$2:$F$6001,$AA285)&amp;"")</f>
        <v/>
      </c>
      <c r="F285">
        <f>IF($AA285="","",INDEX('Per Line'!$G$2:$G$6001,$AA285)&amp;"")</f>
        <v/>
      </c>
      <c r="G285">
        <f>IF($AA285="","",INDEX('Per Line'!$I$2:$I$6001,$AA285)&amp;"")</f>
        <v/>
      </c>
      <c r="H285">
        <f>IF($AA285="","",INDEX('Per Line'!$J$2:$J$6001,$AA285)&amp;"")</f>
        <v/>
      </c>
      <c r="I285">
        <f>IF($AA285="","",INDEX('Per Line'!$K$2:$K$6001,$AA285)&amp;"")</f>
        <v/>
      </c>
      <c r="J285">
        <f>IF($AA285="","",INDEX('Per Line'!$L$2:$L$6001,$AA285))</f>
        <v/>
      </c>
      <c r="K285" s="7">
        <f>IF($AA285="","",J285*X285/100)</f>
        <v/>
      </c>
      <c r="L285" s="12" t="n"/>
      <c r="M285" s="11">
        <f>IF($AA285="","",INDEX('Per Line'!$N$2:$N$6001,$AA285))</f>
        <v/>
      </c>
      <c r="N285">
        <f>IF($AA285="","",Settings!$C$8)</f>
        <v/>
      </c>
      <c r="O285" s="7">
        <f>IF($AA285="","",SUMIFS('Per Line'!$T$2:$T$6001,'Per Line'!$C$2:$C$6001,$B285,'Per Line'!$AD$2:$AD$6001,1))</f>
        <v/>
      </c>
      <c r="P285" s="7">
        <f>IF($AA285="","",O285*N285)</f>
        <v/>
      </c>
      <c r="Q285">
        <f>IF($AA285="","",Settings!$C$7)</f>
        <v/>
      </c>
      <c r="R285" s="7">
        <f>IF($AA285="","",SUMIFS('Per Line'!$T$2:$T$6001,'Per Line'!$C$2:$C$6001,$B285,'Per Line'!$AC$2:$AC$6001,0,'Per Line'!$AD$2:$AD$6001,0))</f>
        <v/>
      </c>
      <c r="S285" s="7">
        <f>IF($AA285="","",R285*Q285)</f>
        <v/>
      </c>
      <c r="T285">
        <f>IF($AA285="","",Settings!$C$6)</f>
        <v/>
      </c>
      <c r="U285" s="7">
        <f>IF($AA285="","",SUMIFS('Per Line'!$T$2:$T$6001,'Per Line'!$C$2:$C$6001,$B285,'Per Line'!$AC$2:$AC$6001,1,'Per Line'!$AD$2:$AD$6001,0))</f>
        <v/>
      </c>
      <c r="V285" s="7">
        <f>IF($AA285="","",U285*T285)</f>
        <v/>
      </c>
      <c r="W285" s="7">
        <f>IF($AA285="","",V285+S285+P285)</f>
        <v/>
      </c>
      <c r="X285" s="7">
        <f>IF($AA285="","",Y285-W285)</f>
        <v/>
      </c>
      <c r="Y285" s="7">
        <f>IF($AA285="","",R285+U285+O285)</f>
        <v/>
      </c>
      <c r="Z285" s="7">
        <f>IF($AA285="","",Y285-W285-K285)</f>
        <v/>
      </c>
      <c r="AA285" s="13">
        <f>IF(ROWS($AA$2:$AA285)&lt;=MAX('Per Line'!$AB$2:$AB$6001),MATCH(ROWS($AA$2:$AA285),'Per Line'!$AB$2:$AB$6001,0),"")</f>
        <v/>
      </c>
    </row>
    <row r="286">
      <c r="A286" s="12" t="n"/>
      <c r="B286">
        <f>IF($AA286="","",INDEX('Per Line'!$C$2:$C$6001,$AA286)&amp;"")</f>
        <v/>
      </c>
      <c r="C286">
        <f>IF($AA286="","",INDEX('Per Line'!$B$2:$B$6001,$AA286)&amp;"")</f>
        <v/>
      </c>
      <c r="D286">
        <f>IF($AA286="","",INDEX('Per Line'!$A$2:$A$6001,$AA286)&amp;"")</f>
        <v/>
      </c>
      <c r="E286">
        <f>IF($AA286="","",INDEX('Per Line'!$F$2:$F$6001,$AA286)&amp;"")</f>
        <v/>
      </c>
      <c r="F286">
        <f>IF($AA286="","",INDEX('Per Line'!$G$2:$G$6001,$AA286)&amp;"")</f>
        <v/>
      </c>
      <c r="G286">
        <f>IF($AA286="","",INDEX('Per Line'!$I$2:$I$6001,$AA286)&amp;"")</f>
        <v/>
      </c>
      <c r="H286">
        <f>IF($AA286="","",INDEX('Per Line'!$J$2:$J$6001,$AA286)&amp;"")</f>
        <v/>
      </c>
      <c r="I286">
        <f>IF($AA286="","",INDEX('Per Line'!$K$2:$K$6001,$AA286)&amp;"")</f>
        <v/>
      </c>
      <c r="J286">
        <f>IF($AA286="","",INDEX('Per Line'!$L$2:$L$6001,$AA286))</f>
        <v/>
      </c>
      <c r="K286" s="7">
        <f>IF($AA286="","",J286*X286/100)</f>
        <v/>
      </c>
      <c r="L286" s="12" t="n"/>
      <c r="M286" s="11">
        <f>IF($AA286="","",INDEX('Per Line'!$N$2:$N$6001,$AA286))</f>
        <v/>
      </c>
      <c r="N286">
        <f>IF($AA286="","",Settings!$C$8)</f>
        <v/>
      </c>
      <c r="O286" s="7">
        <f>IF($AA286="","",SUMIFS('Per Line'!$T$2:$T$6001,'Per Line'!$C$2:$C$6001,$B286,'Per Line'!$AD$2:$AD$6001,1))</f>
        <v/>
      </c>
      <c r="P286" s="7">
        <f>IF($AA286="","",O286*N286)</f>
        <v/>
      </c>
      <c r="Q286">
        <f>IF($AA286="","",Settings!$C$7)</f>
        <v/>
      </c>
      <c r="R286" s="7">
        <f>IF($AA286="","",SUMIFS('Per Line'!$T$2:$T$6001,'Per Line'!$C$2:$C$6001,$B286,'Per Line'!$AC$2:$AC$6001,0,'Per Line'!$AD$2:$AD$6001,0))</f>
        <v/>
      </c>
      <c r="S286" s="7">
        <f>IF($AA286="","",R286*Q286)</f>
        <v/>
      </c>
      <c r="T286">
        <f>IF($AA286="","",Settings!$C$6)</f>
        <v/>
      </c>
      <c r="U286" s="7">
        <f>IF($AA286="","",SUMIFS('Per Line'!$T$2:$T$6001,'Per Line'!$C$2:$C$6001,$B286,'Per Line'!$AC$2:$AC$6001,1,'Per Line'!$AD$2:$AD$6001,0))</f>
        <v/>
      </c>
      <c r="V286" s="7">
        <f>IF($AA286="","",U286*T286)</f>
        <v/>
      </c>
      <c r="W286" s="7">
        <f>IF($AA286="","",V286+S286+P286)</f>
        <v/>
      </c>
      <c r="X286" s="7">
        <f>IF($AA286="","",Y286-W286)</f>
        <v/>
      </c>
      <c r="Y286" s="7">
        <f>IF($AA286="","",R286+U286+O286)</f>
        <v/>
      </c>
      <c r="Z286" s="7">
        <f>IF($AA286="","",Y286-W286-K286)</f>
        <v/>
      </c>
      <c r="AA286" s="13">
        <f>IF(ROWS($AA$2:$AA286)&lt;=MAX('Per Line'!$AB$2:$AB$6001),MATCH(ROWS($AA$2:$AA286),'Per Line'!$AB$2:$AB$6001,0),"")</f>
        <v/>
      </c>
    </row>
    <row r="287">
      <c r="A287" s="12" t="n"/>
      <c r="B287">
        <f>IF($AA287="","",INDEX('Per Line'!$C$2:$C$6001,$AA287)&amp;"")</f>
        <v/>
      </c>
      <c r="C287">
        <f>IF($AA287="","",INDEX('Per Line'!$B$2:$B$6001,$AA287)&amp;"")</f>
        <v/>
      </c>
      <c r="D287">
        <f>IF($AA287="","",INDEX('Per Line'!$A$2:$A$6001,$AA287)&amp;"")</f>
        <v/>
      </c>
      <c r="E287">
        <f>IF($AA287="","",INDEX('Per Line'!$F$2:$F$6001,$AA287)&amp;"")</f>
        <v/>
      </c>
      <c r="F287">
        <f>IF($AA287="","",INDEX('Per Line'!$G$2:$G$6001,$AA287)&amp;"")</f>
        <v/>
      </c>
      <c r="G287">
        <f>IF($AA287="","",INDEX('Per Line'!$I$2:$I$6001,$AA287)&amp;"")</f>
        <v/>
      </c>
      <c r="H287">
        <f>IF($AA287="","",INDEX('Per Line'!$J$2:$J$6001,$AA287)&amp;"")</f>
        <v/>
      </c>
      <c r="I287">
        <f>IF($AA287="","",INDEX('Per Line'!$K$2:$K$6001,$AA287)&amp;"")</f>
        <v/>
      </c>
      <c r="J287">
        <f>IF($AA287="","",INDEX('Per Line'!$L$2:$L$6001,$AA287))</f>
        <v/>
      </c>
      <c r="K287" s="7">
        <f>IF($AA287="","",J287*X287/100)</f>
        <v/>
      </c>
      <c r="L287" s="12" t="n"/>
      <c r="M287" s="11">
        <f>IF($AA287="","",INDEX('Per Line'!$N$2:$N$6001,$AA287))</f>
        <v/>
      </c>
      <c r="N287">
        <f>IF($AA287="","",Settings!$C$8)</f>
        <v/>
      </c>
      <c r="O287" s="7">
        <f>IF($AA287="","",SUMIFS('Per Line'!$T$2:$T$6001,'Per Line'!$C$2:$C$6001,$B287,'Per Line'!$AD$2:$AD$6001,1))</f>
        <v/>
      </c>
      <c r="P287" s="7">
        <f>IF($AA287="","",O287*N287)</f>
        <v/>
      </c>
      <c r="Q287">
        <f>IF($AA287="","",Settings!$C$7)</f>
        <v/>
      </c>
      <c r="R287" s="7">
        <f>IF($AA287="","",SUMIFS('Per Line'!$T$2:$T$6001,'Per Line'!$C$2:$C$6001,$B287,'Per Line'!$AC$2:$AC$6001,0,'Per Line'!$AD$2:$AD$6001,0))</f>
        <v/>
      </c>
      <c r="S287" s="7">
        <f>IF($AA287="","",R287*Q287)</f>
        <v/>
      </c>
      <c r="T287">
        <f>IF($AA287="","",Settings!$C$6)</f>
        <v/>
      </c>
      <c r="U287" s="7">
        <f>IF($AA287="","",SUMIFS('Per Line'!$T$2:$T$6001,'Per Line'!$C$2:$C$6001,$B287,'Per Line'!$AC$2:$AC$6001,1,'Per Line'!$AD$2:$AD$6001,0))</f>
        <v/>
      </c>
      <c r="V287" s="7">
        <f>IF($AA287="","",U287*T287)</f>
        <v/>
      </c>
      <c r="W287" s="7">
        <f>IF($AA287="","",V287+S287+P287)</f>
        <v/>
      </c>
      <c r="X287" s="7">
        <f>IF($AA287="","",Y287-W287)</f>
        <v/>
      </c>
      <c r="Y287" s="7">
        <f>IF($AA287="","",R287+U287+O287)</f>
        <v/>
      </c>
      <c r="Z287" s="7">
        <f>IF($AA287="","",Y287-W287-K287)</f>
        <v/>
      </c>
      <c r="AA287" s="13">
        <f>IF(ROWS($AA$2:$AA287)&lt;=MAX('Per Line'!$AB$2:$AB$6001),MATCH(ROWS($AA$2:$AA287),'Per Line'!$AB$2:$AB$6001,0),"")</f>
        <v/>
      </c>
    </row>
    <row r="288">
      <c r="A288" s="12" t="n"/>
      <c r="B288">
        <f>IF($AA288="","",INDEX('Per Line'!$C$2:$C$6001,$AA288)&amp;"")</f>
        <v/>
      </c>
      <c r="C288">
        <f>IF($AA288="","",INDEX('Per Line'!$B$2:$B$6001,$AA288)&amp;"")</f>
        <v/>
      </c>
      <c r="D288">
        <f>IF($AA288="","",INDEX('Per Line'!$A$2:$A$6001,$AA288)&amp;"")</f>
        <v/>
      </c>
      <c r="E288">
        <f>IF($AA288="","",INDEX('Per Line'!$F$2:$F$6001,$AA288)&amp;"")</f>
        <v/>
      </c>
      <c r="F288">
        <f>IF($AA288="","",INDEX('Per Line'!$G$2:$G$6001,$AA288)&amp;"")</f>
        <v/>
      </c>
      <c r="G288">
        <f>IF($AA288="","",INDEX('Per Line'!$I$2:$I$6001,$AA288)&amp;"")</f>
        <v/>
      </c>
      <c r="H288">
        <f>IF($AA288="","",INDEX('Per Line'!$J$2:$J$6001,$AA288)&amp;"")</f>
        <v/>
      </c>
      <c r="I288">
        <f>IF($AA288="","",INDEX('Per Line'!$K$2:$K$6001,$AA288)&amp;"")</f>
        <v/>
      </c>
      <c r="J288">
        <f>IF($AA288="","",INDEX('Per Line'!$L$2:$L$6001,$AA288))</f>
        <v/>
      </c>
      <c r="K288" s="7">
        <f>IF($AA288="","",J288*X288/100)</f>
        <v/>
      </c>
      <c r="L288" s="12" t="n"/>
      <c r="M288" s="11">
        <f>IF($AA288="","",INDEX('Per Line'!$N$2:$N$6001,$AA288))</f>
        <v/>
      </c>
      <c r="N288">
        <f>IF($AA288="","",Settings!$C$8)</f>
        <v/>
      </c>
      <c r="O288" s="7">
        <f>IF($AA288="","",SUMIFS('Per Line'!$T$2:$T$6001,'Per Line'!$C$2:$C$6001,$B288,'Per Line'!$AD$2:$AD$6001,1))</f>
        <v/>
      </c>
      <c r="P288" s="7">
        <f>IF($AA288="","",O288*N288)</f>
        <v/>
      </c>
      <c r="Q288">
        <f>IF($AA288="","",Settings!$C$7)</f>
        <v/>
      </c>
      <c r="R288" s="7">
        <f>IF($AA288="","",SUMIFS('Per Line'!$T$2:$T$6001,'Per Line'!$C$2:$C$6001,$B288,'Per Line'!$AC$2:$AC$6001,0,'Per Line'!$AD$2:$AD$6001,0))</f>
        <v/>
      </c>
      <c r="S288" s="7">
        <f>IF($AA288="","",R288*Q288)</f>
        <v/>
      </c>
      <c r="T288">
        <f>IF($AA288="","",Settings!$C$6)</f>
        <v/>
      </c>
      <c r="U288" s="7">
        <f>IF($AA288="","",SUMIFS('Per Line'!$T$2:$T$6001,'Per Line'!$C$2:$C$6001,$B288,'Per Line'!$AC$2:$AC$6001,1,'Per Line'!$AD$2:$AD$6001,0))</f>
        <v/>
      </c>
      <c r="V288" s="7">
        <f>IF($AA288="","",U288*T288)</f>
        <v/>
      </c>
      <c r="W288" s="7">
        <f>IF($AA288="","",V288+S288+P288)</f>
        <v/>
      </c>
      <c r="X288" s="7">
        <f>IF($AA288="","",Y288-W288)</f>
        <v/>
      </c>
      <c r="Y288" s="7">
        <f>IF($AA288="","",R288+U288+O288)</f>
        <v/>
      </c>
      <c r="Z288" s="7">
        <f>IF($AA288="","",Y288-W288-K288)</f>
        <v/>
      </c>
      <c r="AA288" s="13">
        <f>IF(ROWS($AA$2:$AA288)&lt;=MAX('Per Line'!$AB$2:$AB$6001),MATCH(ROWS($AA$2:$AA288),'Per Line'!$AB$2:$AB$6001,0),"")</f>
        <v/>
      </c>
    </row>
    <row r="289">
      <c r="A289" s="12" t="n"/>
      <c r="B289">
        <f>IF($AA289="","",INDEX('Per Line'!$C$2:$C$6001,$AA289)&amp;"")</f>
        <v/>
      </c>
      <c r="C289">
        <f>IF($AA289="","",INDEX('Per Line'!$B$2:$B$6001,$AA289)&amp;"")</f>
        <v/>
      </c>
      <c r="D289">
        <f>IF($AA289="","",INDEX('Per Line'!$A$2:$A$6001,$AA289)&amp;"")</f>
        <v/>
      </c>
      <c r="E289">
        <f>IF($AA289="","",INDEX('Per Line'!$F$2:$F$6001,$AA289)&amp;"")</f>
        <v/>
      </c>
      <c r="F289">
        <f>IF($AA289="","",INDEX('Per Line'!$G$2:$G$6001,$AA289)&amp;"")</f>
        <v/>
      </c>
      <c r="G289">
        <f>IF($AA289="","",INDEX('Per Line'!$I$2:$I$6001,$AA289)&amp;"")</f>
        <v/>
      </c>
      <c r="H289">
        <f>IF($AA289="","",INDEX('Per Line'!$J$2:$J$6001,$AA289)&amp;"")</f>
        <v/>
      </c>
      <c r="I289">
        <f>IF($AA289="","",INDEX('Per Line'!$K$2:$K$6001,$AA289)&amp;"")</f>
        <v/>
      </c>
      <c r="J289">
        <f>IF($AA289="","",INDEX('Per Line'!$L$2:$L$6001,$AA289))</f>
        <v/>
      </c>
      <c r="K289" s="7">
        <f>IF($AA289="","",J289*X289/100)</f>
        <v/>
      </c>
      <c r="L289" s="12" t="n"/>
      <c r="M289" s="11">
        <f>IF($AA289="","",INDEX('Per Line'!$N$2:$N$6001,$AA289))</f>
        <v/>
      </c>
      <c r="N289">
        <f>IF($AA289="","",Settings!$C$8)</f>
        <v/>
      </c>
      <c r="O289" s="7">
        <f>IF($AA289="","",SUMIFS('Per Line'!$T$2:$T$6001,'Per Line'!$C$2:$C$6001,$B289,'Per Line'!$AD$2:$AD$6001,1))</f>
        <v/>
      </c>
      <c r="P289" s="7">
        <f>IF($AA289="","",O289*N289)</f>
        <v/>
      </c>
      <c r="Q289">
        <f>IF($AA289="","",Settings!$C$7)</f>
        <v/>
      </c>
      <c r="R289" s="7">
        <f>IF($AA289="","",SUMIFS('Per Line'!$T$2:$T$6001,'Per Line'!$C$2:$C$6001,$B289,'Per Line'!$AC$2:$AC$6001,0,'Per Line'!$AD$2:$AD$6001,0))</f>
        <v/>
      </c>
      <c r="S289" s="7">
        <f>IF($AA289="","",R289*Q289)</f>
        <v/>
      </c>
      <c r="T289">
        <f>IF($AA289="","",Settings!$C$6)</f>
        <v/>
      </c>
      <c r="U289" s="7">
        <f>IF($AA289="","",SUMIFS('Per Line'!$T$2:$T$6001,'Per Line'!$C$2:$C$6001,$B289,'Per Line'!$AC$2:$AC$6001,1,'Per Line'!$AD$2:$AD$6001,0))</f>
        <v/>
      </c>
      <c r="V289" s="7">
        <f>IF($AA289="","",U289*T289)</f>
        <v/>
      </c>
      <c r="W289" s="7">
        <f>IF($AA289="","",V289+S289+P289)</f>
        <v/>
      </c>
      <c r="X289" s="7">
        <f>IF($AA289="","",Y289-W289)</f>
        <v/>
      </c>
      <c r="Y289" s="7">
        <f>IF($AA289="","",R289+U289+O289)</f>
        <v/>
      </c>
      <c r="Z289" s="7">
        <f>IF($AA289="","",Y289-W289-K289)</f>
        <v/>
      </c>
      <c r="AA289" s="13">
        <f>IF(ROWS($AA$2:$AA289)&lt;=MAX('Per Line'!$AB$2:$AB$6001),MATCH(ROWS($AA$2:$AA289),'Per Line'!$AB$2:$AB$6001,0),"")</f>
        <v/>
      </c>
    </row>
    <row r="290">
      <c r="A290" s="12" t="n"/>
      <c r="B290">
        <f>IF($AA290="","",INDEX('Per Line'!$C$2:$C$6001,$AA290)&amp;"")</f>
        <v/>
      </c>
      <c r="C290">
        <f>IF($AA290="","",INDEX('Per Line'!$B$2:$B$6001,$AA290)&amp;"")</f>
        <v/>
      </c>
      <c r="D290">
        <f>IF($AA290="","",INDEX('Per Line'!$A$2:$A$6001,$AA290)&amp;"")</f>
        <v/>
      </c>
      <c r="E290">
        <f>IF($AA290="","",INDEX('Per Line'!$F$2:$F$6001,$AA290)&amp;"")</f>
        <v/>
      </c>
      <c r="F290">
        <f>IF($AA290="","",INDEX('Per Line'!$G$2:$G$6001,$AA290)&amp;"")</f>
        <v/>
      </c>
      <c r="G290">
        <f>IF($AA290="","",INDEX('Per Line'!$I$2:$I$6001,$AA290)&amp;"")</f>
        <v/>
      </c>
      <c r="H290">
        <f>IF($AA290="","",INDEX('Per Line'!$J$2:$J$6001,$AA290)&amp;"")</f>
        <v/>
      </c>
      <c r="I290">
        <f>IF($AA290="","",INDEX('Per Line'!$K$2:$K$6001,$AA290)&amp;"")</f>
        <v/>
      </c>
      <c r="J290">
        <f>IF($AA290="","",INDEX('Per Line'!$L$2:$L$6001,$AA290))</f>
        <v/>
      </c>
      <c r="K290" s="7">
        <f>IF($AA290="","",J290*X290/100)</f>
        <v/>
      </c>
      <c r="L290" s="12" t="n"/>
      <c r="M290" s="11">
        <f>IF($AA290="","",INDEX('Per Line'!$N$2:$N$6001,$AA290))</f>
        <v/>
      </c>
      <c r="N290">
        <f>IF($AA290="","",Settings!$C$8)</f>
        <v/>
      </c>
      <c r="O290" s="7">
        <f>IF($AA290="","",SUMIFS('Per Line'!$T$2:$T$6001,'Per Line'!$C$2:$C$6001,$B290,'Per Line'!$AD$2:$AD$6001,1))</f>
        <v/>
      </c>
      <c r="P290" s="7">
        <f>IF($AA290="","",O290*N290)</f>
        <v/>
      </c>
      <c r="Q290">
        <f>IF($AA290="","",Settings!$C$7)</f>
        <v/>
      </c>
      <c r="R290" s="7">
        <f>IF($AA290="","",SUMIFS('Per Line'!$T$2:$T$6001,'Per Line'!$C$2:$C$6001,$B290,'Per Line'!$AC$2:$AC$6001,0,'Per Line'!$AD$2:$AD$6001,0))</f>
        <v/>
      </c>
      <c r="S290" s="7">
        <f>IF($AA290="","",R290*Q290)</f>
        <v/>
      </c>
      <c r="T290">
        <f>IF($AA290="","",Settings!$C$6)</f>
        <v/>
      </c>
      <c r="U290" s="7">
        <f>IF($AA290="","",SUMIFS('Per Line'!$T$2:$T$6001,'Per Line'!$C$2:$C$6001,$B290,'Per Line'!$AC$2:$AC$6001,1,'Per Line'!$AD$2:$AD$6001,0))</f>
        <v/>
      </c>
      <c r="V290" s="7">
        <f>IF($AA290="","",U290*T290)</f>
        <v/>
      </c>
      <c r="W290" s="7">
        <f>IF($AA290="","",V290+S290+P290)</f>
        <v/>
      </c>
      <c r="X290" s="7">
        <f>IF($AA290="","",Y290-W290)</f>
        <v/>
      </c>
      <c r="Y290" s="7">
        <f>IF($AA290="","",R290+U290+O290)</f>
        <v/>
      </c>
      <c r="Z290" s="7">
        <f>IF($AA290="","",Y290-W290-K290)</f>
        <v/>
      </c>
      <c r="AA290" s="13">
        <f>IF(ROWS($AA$2:$AA290)&lt;=MAX('Per Line'!$AB$2:$AB$6001),MATCH(ROWS($AA$2:$AA290),'Per Line'!$AB$2:$AB$6001,0),"")</f>
        <v/>
      </c>
    </row>
    <row r="291">
      <c r="A291" s="12" t="n"/>
      <c r="B291">
        <f>IF($AA291="","",INDEX('Per Line'!$C$2:$C$6001,$AA291)&amp;"")</f>
        <v/>
      </c>
      <c r="C291">
        <f>IF($AA291="","",INDEX('Per Line'!$B$2:$B$6001,$AA291)&amp;"")</f>
        <v/>
      </c>
      <c r="D291">
        <f>IF($AA291="","",INDEX('Per Line'!$A$2:$A$6001,$AA291)&amp;"")</f>
        <v/>
      </c>
      <c r="E291">
        <f>IF($AA291="","",INDEX('Per Line'!$F$2:$F$6001,$AA291)&amp;"")</f>
        <v/>
      </c>
      <c r="F291">
        <f>IF($AA291="","",INDEX('Per Line'!$G$2:$G$6001,$AA291)&amp;"")</f>
        <v/>
      </c>
      <c r="G291">
        <f>IF($AA291="","",INDEX('Per Line'!$I$2:$I$6001,$AA291)&amp;"")</f>
        <v/>
      </c>
      <c r="H291">
        <f>IF($AA291="","",INDEX('Per Line'!$J$2:$J$6001,$AA291)&amp;"")</f>
        <v/>
      </c>
      <c r="I291">
        <f>IF($AA291="","",INDEX('Per Line'!$K$2:$K$6001,$AA291)&amp;"")</f>
        <v/>
      </c>
      <c r="J291">
        <f>IF($AA291="","",INDEX('Per Line'!$L$2:$L$6001,$AA291))</f>
        <v/>
      </c>
      <c r="K291" s="7">
        <f>IF($AA291="","",J291*X291/100)</f>
        <v/>
      </c>
      <c r="L291" s="12" t="n"/>
      <c r="M291" s="11">
        <f>IF($AA291="","",INDEX('Per Line'!$N$2:$N$6001,$AA291))</f>
        <v/>
      </c>
      <c r="N291">
        <f>IF($AA291="","",Settings!$C$8)</f>
        <v/>
      </c>
      <c r="O291" s="7">
        <f>IF($AA291="","",SUMIFS('Per Line'!$T$2:$T$6001,'Per Line'!$C$2:$C$6001,$B291,'Per Line'!$AD$2:$AD$6001,1))</f>
        <v/>
      </c>
      <c r="P291" s="7">
        <f>IF($AA291="","",O291*N291)</f>
        <v/>
      </c>
      <c r="Q291">
        <f>IF($AA291="","",Settings!$C$7)</f>
        <v/>
      </c>
      <c r="R291" s="7">
        <f>IF($AA291="","",SUMIFS('Per Line'!$T$2:$T$6001,'Per Line'!$C$2:$C$6001,$B291,'Per Line'!$AC$2:$AC$6001,0,'Per Line'!$AD$2:$AD$6001,0))</f>
        <v/>
      </c>
      <c r="S291" s="7">
        <f>IF($AA291="","",R291*Q291)</f>
        <v/>
      </c>
      <c r="T291">
        <f>IF($AA291="","",Settings!$C$6)</f>
        <v/>
      </c>
      <c r="U291" s="7">
        <f>IF($AA291="","",SUMIFS('Per Line'!$T$2:$T$6001,'Per Line'!$C$2:$C$6001,$B291,'Per Line'!$AC$2:$AC$6001,1,'Per Line'!$AD$2:$AD$6001,0))</f>
        <v/>
      </c>
      <c r="V291" s="7">
        <f>IF($AA291="","",U291*T291)</f>
        <v/>
      </c>
      <c r="W291" s="7">
        <f>IF($AA291="","",V291+S291+P291)</f>
        <v/>
      </c>
      <c r="X291" s="7">
        <f>IF($AA291="","",Y291-W291)</f>
        <v/>
      </c>
      <c r="Y291" s="7">
        <f>IF($AA291="","",R291+U291+O291)</f>
        <v/>
      </c>
      <c r="Z291" s="7">
        <f>IF($AA291="","",Y291-W291-K291)</f>
        <v/>
      </c>
      <c r="AA291" s="13">
        <f>IF(ROWS($AA$2:$AA291)&lt;=MAX('Per Line'!$AB$2:$AB$6001),MATCH(ROWS($AA$2:$AA291),'Per Line'!$AB$2:$AB$6001,0),"")</f>
        <v/>
      </c>
    </row>
    <row r="292">
      <c r="A292" s="12" t="n"/>
      <c r="B292">
        <f>IF($AA292="","",INDEX('Per Line'!$C$2:$C$6001,$AA292)&amp;"")</f>
        <v/>
      </c>
      <c r="C292">
        <f>IF($AA292="","",INDEX('Per Line'!$B$2:$B$6001,$AA292)&amp;"")</f>
        <v/>
      </c>
      <c r="D292">
        <f>IF($AA292="","",INDEX('Per Line'!$A$2:$A$6001,$AA292)&amp;"")</f>
        <v/>
      </c>
      <c r="E292">
        <f>IF($AA292="","",INDEX('Per Line'!$F$2:$F$6001,$AA292)&amp;"")</f>
        <v/>
      </c>
      <c r="F292">
        <f>IF($AA292="","",INDEX('Per Line'!$G$2:$G$6001,$AA292)&amp;"")</f>
        <v/>
      </c>
      <c r="G292">
        <f>IF($AA292="","",INDEX('Per Line'!$I$2:$I$6001,$AA292)&amp;"")</f>
        <v/>
      </c>
      <c r="H292">
        <f>IF($AA292="","",INDEX('Per Line'!$J$2:$J$6001,$AA292)&amp;"")</f>
        <v/>
      </c>
      <c r="I292">
        <f>IF($AA292="","",INDEX('Per Line'!$K$2:$K$6001,$AA292)&amp;"")</f>
        <v/>
      </c>
      <c r="J292">
        <f>IF($AA292="","",INDEX('Per Line'!$L$2:$L$6001,$AA292))</f>
        <v/>
      </c>
      <c r="K292" s="7">
        <f>IF($AA292="","",J292*X292/100)</f>
        <v/>
      </c>
      <c r="L292" s="12" t="n"/>
      <c r="M292" s="11">
        <f>IF($AA292="","",INDEX('Per Line'!$N$2:$N$6001,$AA292))</f>
        <v/>
      </c>
      <c r="N292">
        <f>IF($AA292="","",Settings!$C$8)</f>
        <v/>
      </c>
      <c r="O292" s="7">
        <f>IF($AA292="","",SUMIFS('Per Line'!$T$2:$T$6001,'Per Line'!$C$2:$C$6001,$B292,'Per Line'!$AD$2:$AD$6001,1))</f>
        <v/>
      </c>
      <c r="P292" s="7">
        <f>IF($AA292="","",O292*N292)</f>
        <v/>
      </c>
      <c r="Q292">
        <f>IF($AA292="","",Settings!$C$7)</f>
        <v/>
      </c>
      <c r="R292" s="7">
        <f>IF($AA292="","",SUMIFS('Per Line'!$T$2:$T$6001,'Per Line'!$C$2:$C$6001,$B292,'Per Line'!$AC$2:$AC$6001,0,'Per Line'!$AD$2:$AD$6001,0))</f>
        <v/>
      </c>
      <c r="S292" s="7">
        <f>IF($AA292="","",R292*Q292)</f>
        <v/>
      </c>
      <c r="T292">
        <f>IF($AA292="","",Settings!$C$6)</f>
        <v/>
      </c>
      <c r="U292" s="7">
        <f>IF($AA292="","",SUMIFS('Per Line'!$T$2:$T$6001,'Per Line'!$C$2:$C$6001,$B292,'Per Line'!$AC$2:$AC$6001,1,'Per Line'!$AD$2:$AD$6001,0))</f>
        <v/>
      </c>
      <c r="V292" s="7">
        <f>IF($AA292="","",U292*T292)</f>
        <v/>
      </c>
      <c r="W292" s="7">
        <f>IF($AA292="","",V292+S292+P292)</f>
        <v/>
      </c>
      <c r="X292" s="7">
        <f>IF($AA292="","",Y292-W292)</f>
        <v/>
      </c>
      <c r="Y292" s="7">
        <f>IF($AA292="","",R292+U292+O292)</f>
        <v/>
      </c>
      <c r="Z292" s="7">
        <f>IF($AA292="","",Y292-W292-K292)</f>
        <v/>
      </c>
      <c r="AA292" s="13">
        <f>IF(ROWS($AA$2:$AA292)&lt;=MAX('Per Line'!$AB$2:$AB$6001),MATCH(ROWS($AA$2:$AA292),'Per Line'!$AB$2:$AB$6001,0),"")</f>
        <v/>
      </c>
    </row>
    <row r="293">
      <c r="A293" s="12" t="n"/>
      <c r="B293">
        <f>IF($AA293="","",INDEX('Per Line'!$C$2:$C$6001,$AA293)&amp;"")</f>
        <v/>
      </c>
      <c r="C293">
        <f>IF($AA293="","",INDEX('Per Line'!$B$2:$B$6001,$AA293)&amp;"")</f>
        <v/>
      </c>
      <c r="D293">
        <f>IF($AA293="","",INDEX('Per Line'!$A$2:$A$6001,$AA293)&amp;"")</f>
        <v/>
      </c>
      <c r="E293">
        <f>IF($AA293="","",INDEX('Per Line'!$F$2:$F$6001,$AA293)&amp;"")</f>
        <v/>
      </c>
      <c r="F293">
        <f>IF($AA293="","",INDEX('Per Line'!$G$2:$G$6001,$AA293)&amp;"")</f>
        <v/>
      </c>
      <c r="G293">
        <f>IF($AA293="","",INDEX('Per Line'!$I$2:$I$6001,$AA293)&amp;"")</f>
        <v/>
      </c>
      <c r="H293">
        <f>IF($AA293="","",INDEX('Per Line'!$J$2:$J$6001,$AA293)&amp;"")</f>
        <v/>
      </c>
      <c r="I293">
        <f>IF($AA293="","",INDEX('Per Line'!$K$2:$K$6001,$AA293)&amp;"")</f>
        <v/>
      </c>
      <c r="J293">
        <f>IF($AA293="","",INDEX('Per Line'!$L$2:$L$6001,$AA293))</f>
        <v/>
      </c>
      <c r="K293" s="7">
        <f>IF($AA293="","",J293*X293/100)</f>
        <v/>
      </c>
      <c r="L293" s="12" t="n"/>
      <c r="M293" s="11">
        <f>IF($AA293="","",INDEX('Per Line'!$N$2:$N$6001,$AA293))</f>
        <v/>
      </c>
      <c r="N293">
        <f>IF($AA293="","",Settings!$C$8)</f>
        <v/>
      </c>
      <c r="O293" s="7">
        <f>IF($AA293="","",SUMIFS('Per Line'!$T$2:$T$6001,'Per Line'!$C$2:$C$6001,$B293,'Per Line'!$AD$2:$AD$6001,1))</f>
        <v/>
      </c>
      <c r="P293" s="7">
        <f>IF($AA293="","",O293*N293)</f>
        <v/>
      </c>
      <c r="Q293">
        <f>IF($AA293="","",Settings!$C$7)</f>
        <v/>
      </c>
      <c r="R293" s="7">
        <f>IF($AA293="","",SUMIFS('Per Line'!$T$2:$T$6001,'Per Line'!$C$2:$C$6001,$B293,'Per Line'!$AC$2:$AC$6001,0,'Per Line'!$AD$2:$AD$6001,0))</f>
        <v/>
      </c>
      <c r="S293" s="7">
        <f>IF($AA293="","",R293*Q293)</f>
        <v/>
      </c>
      <c r="T293">
        <f>IF($AA293="","",Settings!$C$6)</f>
        <v/>
      </c>
      <c r="U293" s="7">
        <f>IF($AA293="","",SUMIFS('Per Line'!$T$2:$T$6001,'Per Line'!$C$2:$C$6001,$B293,'Per Line'!$AC$2:$AC$6001,1,'Per Line'!$AD$2:$AD$6001,0))</f>
        <v/>
      </c>
      <c r="V293" s="7">
        <f>IF($AA293="","",U293*T293)</f>
        <v/>
      </c>
      <c r="W293" s="7">
        <f>IF($AA293="","",V293+S293+P293)</f>
        <v/>
      </c>
      <c r="X293" s="7">
        <f>IF($AA293="","",Y293-W293)</f>
        <v/>
      </c>
      <c r="Y293" s="7">
        <f>IF($AA293="","",R293+U293+O293)</f>
        <v/>
      </c>
      <c r="Z293" s="7">
        <f>IF($AA293="","",Y293-W293-K293)</f>
        <v/>
      </c>
      <c r="AA293" s="13">
        <f>IF(ROWS($AA$2:$AA293)&lt;=MAX('Per Line'!$AB$2:$AB$6001),MATCH(ROWS($AA$2:$AA293),'Per Line'!$AB$2:$AB$6001,0),"")</f>
        <v/>
      </c>
    </row>
    <row r="294">
      <c r="A294" s="12" t="n"/>
      <c r="B294">
        <f>IF($AA294="","",INDEX('Per Line'!$C$2:$C$6001,$AA294)&amp;"")</f>
        <v/>
      </c>
      <c r="C294">
        <f>IF($AA294="","",INDEX('Per Line'!$B$2:$B$6001,$AA294)&amp;"")</f>
        <v/>
      </c>
      <c r="D294">
        <f>IF($AA294="","",INDEX('Per Line'!$A$2:$A$6001,$AA294)&amp;"")</f>
        <v/>
      </c>
      <c r="E294">
        <f>IF($AA294="","",INDEX('Per Line'!$F$2:$F$6001,$AA294)&amp;"")</f>
        <v/>
      </c>
      <c r="F294">
        <f>IF($AA294="","",INDEX('Per Line'!$G$2:$G$6001,$AA294)&amp;"")</f>
        <v/>
      </c>
      <c r="G294">
        <f>IF($AA294="","",INDEX('Per Line'!$I$2:$I$6001,$AA294)&amp;"")</f>
        <v/>
      </c>
      <c r="H294">
        <f>IF($AA294="","",INDEX('Per Line'!$J$2:$J$6001,$AA294)&amp;"")</f>
        <v/>
      </c>
      <c r="I294">
        <f>IF($AA294="","",INDEX('Per Line'!$K$2:$K$6001,$AA294)&amp;"")</f>
        <v/>
      </c>
      <c r="J294">
        <f>IF($AA294="","",INDEX('Per Line'!$L$2:$L$6001,$AA294))</f>
        <v/>
      </c>
      <c r="K294" s="7">
        <f>IF($AA294="","",J294*X294/100)</f>
        <v/>
      </c>
      <c r="L294" s="12" t="n"/>
      <c r="M294" s="11">
        <f>IF($AA294="","",INDEX('Per Line'!$N$2:$N$6001,$AA294))</f>
        <v/>
      </c>
      <c r="N294">
        <f>IF($AA294="","",Settings!$C$8)</f>
        <v/>
      </c>
      <c r="O294" s="7">
        <f>IF($AA294="","",SUMIFS('Per Line'!$T$2:$T$6001,'Per Line'!$C$2:$C$6001,$B294,'Per Line'!$AD$2:$AD$6001,1))</f>
        <v/>
      </c>
      <c r="P294" s="7">
        <f>IF($AA294="","",O294*N294)</f>
        <v/>
      </c>
      <c r="Q294">
        <f>IF($AA294="","",Settings!$C$7)</f>
        <v/>
      </c>
      <c r="R294" s="7">
        <f>IF($AA294="","",SUMIFS('Per Line'!$T$2:$T$6001,'Per Line'!$C$2:$C$6001,$B294,'Per Line'!$AC$2:$AC$6001,0,'Per Line'!$AD$2:$AD$6001,0))</f>
        <v/>
      </c>
      <c r="S294" s="7">
        <f>IF($AA294="","",R294*Q294)</f>
        <v/>
      </c>
      <c r="T294">
        <f>IF($AA294="","",Settings!$C$6)</f>
        <v/>
      </c>
      <c r="U294" s="7">
        <f>IF($AA294="","",SUMIFS('Per Line'!$T$2:$T$6001,'Per Line'!$C$2:$C$6001,$B294,'Per Line'!$AC$2:$AC$6001,1,'Per Line'!$AD$2:$AD$6001,0))</f>
        <v/>
      </c>
      <c r="V294" s="7">
        <f>IF($AA294="","",U294*T294)</f>
        <v/>
      </c>
      <c r="W294" s="7">
        <f>IF($AA294="","",V294+S294+P294)</f>
        <v/>
      </c>
      <c r="X294" s="7">
        <f>IF($AA294="","",Y294-W294)</f>
        <v/>
      </c>
      <c r="Y294" s="7">
        <f>IF($AA294="","",R294+U294+O294)</f>
        <v/>
      </c>
      <c r="Z294" s="7">
        <f>IF($AA294="","",Y294-W294-K294)</f>
        <v/>
      </c>
      <c r="AA294" s="13">
        <f>IF(ROWS($AA$2:$AA294)&lt;=MAX('Per Line'!$AB$2:$AB$6001),MATCH(ROWS($AA$2:$AA294),'Per Line'!$AB$2:$AB$6001,0),"")</f>
        <v/>
      </c>
    </row>
    <row r="295">
      <c r="A295" s="12" t="n"/>
      <c r="B295">
        <f>IF($AA295="","",INDEX('Per Line'!$C$2:$C$6001,$AA295)&amp;"")</f>
        <v/>
      </c>
      <c r="C295">
        <f>IF($AA295="","",INDEX('Per Line'!$B$2:$B$6001,$AA295)&amp;"")</f>
        <v/>
      </c>
      <c r="D295">
        <f>IF($AA295="","",INDEX('Per Line'!$A$2:$A$6001,$AA295)&amp;"")</f>
        <v/>
      </c>
      <c r="E295">
        <f>IF($AA295="","",INDEX('Per Line'!$F$2:$F$6001,$AA295)&amp;"")</f>
        <v/>
      </c>
      <c r="F295">
        <f>IF($AA295="","",INDEX('Per Line'!$G$2:$G$6001,$AA295)&amp;"")</f>
        <v/>
      </c>
      <c r="G295">
        <f>IF($AA295="","",INDEX('Per Line'!$I$2:$I$6001,$AA295)&amp;"")</f>
        <v/>
      </c>
      <c r="H295">
        <f>IF($AA295="","",INDEX('Per Line'!$J$2:$J$6001,$AA295)&amp;"")</f>
        <v/>
      </c>
      <c r="I295">
        <f>IF($AA295="","",INDEX('Per Line'!$K$2:$K$6001,$AA295)&amp;"")</f>
        <v/>
      </c>
      <c r="J295">
        <f>IF($AA295="","",INDEX('Per Line'!$L$2:$L$6001,$AA295))</f>
        <v/>
      </c>
      <c r="K295" s="7">
        <f>IF($AA295="","",J295*X295/100)</f>
        <v/>
      </c>
      <c r="L295" s="12" t="n"/>
      <c r="M295" s="11">
        <f>IF($AA295="","",INDEX('Per Line'!$N$2:$N$6001,$AA295))</f>
        <v/>
      </c>
      <c r="N295">
        <f>IF($AA295="","",Settings!$C$8)</f>
        <v/>
      </c>
      <c r="O295" s="7">
        <f>IF($AA295="","",SUMIFS('Per Line'!$T$2:$T$6001,'Per Line'!$C$2:$C$6001,$B295,'Per Line'!$AD$2:$AD$6001,1))</f>
        <v/>
      </c>
      <c r="P295" s="7">
        <f>IF($AA295="","",O295*N295)</f>
        <v/>
      </c>
      <c r="Q295">
        <f>IF($AA295="","",Settings!$C$7)</f>
        <v/>
      </c>
      <c r="R295" s="7">
        <f>IF($AA295="","",SUMIFS('Per Line'!$T$2:$T$6001,'Per Line'!$C$2:$C$6001,$B295,'Per Line'!$AC$2:$AC$6001,0,'Per Line'!$AD$2:$AD$6001,0))</f>
        <v/>
      </c>
      <c r="S295" s="7">
        <f>IF($AA295="","",R295*Q295)</f>
        <v/>
      </c>
      <c r="T295">
        <f>IF($AA295="","",Settings!$C$6)</f>
        <v/>
      </c>
      <c r="U295" s="7">
        <f>IF($AA295="","",SUMIFS('Per Line'!$T$2:$T$6001,'Per Line'!$C$2:$C$6001,$B295,'Per Line'!$AC$2:$AC$6001,1,'Per Line'!$AD$2:$AD$6001,0))</f>
        <v/>
      </c>
      <c r="V295" s="7">
        <f>IF($AA295="","",U295*T295)</f>
        <v/>
      </c>
      <c r="W295" s="7">
        <f>IF($AA295="","",V295+S295+P295)</f>
        <v/>
      </c>
      <c r="X295" s="7">
        <f>IF($AA295="","",Y295-W295)</f>
        <v/>
      </c>
      <c r="Y295" s="7">
        <f>IF($AA295="","",R295+U295+O295)</f>
        <v/>
      </c>
      <c r="Z295" s="7">
        <f>IF($AA295="","",Y295-W295-K295)</f>
        <v/>
      </c>
      <c r="AA295" s="13">
        <f>IF(ROWS($AA$2:$AA295)&lt;=MAX('Per Line'!$AB$2:$AB$6001),MATCH(ROWS($AA$2:$AA295),'Per Line'!$AB$2:$AB$6001,0),"")</f>
        <v/>
      </c>
    </row>
    <row r="296">
      <c r="A296" s="12" t="n"/>
      <c r="B296">
        <f>IF($AA296="","",INDEX('Per Line'!$C$2:$C$6001,$AA296)&amp;"")</f>
        <v/>
      </c>
      <c r="C296">
        <f>IF($AA296="","",INDEX('Per Line'!$B$2:$B$6001,$AA296)&amp;"")</f>
        <v/>
      </c>
      <c r="D296">
        <f>IF($AA296="","",INDEX('Per Line'!$A$2:$A$6001,$AA296)&amp;"")</f>
        <v/>
      </c>
      <c r="E296">
        <f>IF($AA296="","",INDEX('Per Line'!$F$2:$F$6001,$AA296)&amp;"")</f>
        <v/>
      </c>
      <c r="F296">
        <f>IF($AA296="","",INDEX('Per Line'!$G$2:$G$6001,$AA296)&amp;"")</f>
        <v/>
      </c>
      <c r="G296">
        <f>IF($AA296="","",INDEX('Per Line'!$I$2:$I$6001,$AA296)&amp;"")</f>
        <v/>
      </c>
      <c r="H296">
        <f>IF($AA296="","",INDEX('Per Line'!$J$2:$J$6001,$AA296)&amp;"")</f>
        <v/>
      </c>
      <c r="I296">
        <f>IF($AA296="","",INDEX('Per Line'!$K$2:$K$6001,$AA296)&amp;"")</f>
        <v/>
      </c>
      <c r="J296">
        <f>IF($AA296="","",INDEX('Per Line'!$L$2:$L$6001,$AA296))</f>
        <v/>
      </c>
      <c r="K296" s="7">
        <f>IF($AA296="","",J296*X296/100)</f>
        <v/>
      </c>
      <c r="L296" s="12" t="n"/>
      <c r="M296" s="11">
        <f>IF($AA296="","",INDEX('Per Line'!$N$2:$N$6001,$AA296))</f>
        <v/>
      </c>
      <c r="N296">
        <f>IF($AA296="","",Settings!$C$8)</f>
        <v/>
      </c>
      <c r="O296" s="7">
        <f>IF($AA296="","",SUMIFS('Per Line'!$T$2:$T$6001,'Per Line'!$C$2:$C$6001,$B296,'Per Line'!$AD$2:$AD$6001,1))</f>
        <v/>
      </c>
      <c r="P296" s="7">
        <f>IF($AA296="","",O296*N296)</f>
        <v/>
      </c>
      <c r="Q296">
        <f>IF($AA296="","",Settings!$C$7)</f>
        <v/>
      </c>
      <c r="R296" s="7">
        <f>IF($AA296="","",SUMIFS('Per Line'!$T$2:$T$6001,'Per Line'!$C$2:$C$6001,$B296,'Per Line'!$AC$2:$AC$6001,0,'Per Line'!$AD$2:$AD$6001,0))</f>
        <v/>
      </c>
      <c r="S296" s="7">
        <f>IF($AA296="","",R296*Q296)</f>
        <v/>
      </c>
      <c r="T296">
        <f>IF($AA296="","",Settings!$C$6)</f>
        <v/>
      </c>
      <c r="U296" s="7">
        <f>IF($AA296="","",SUMIFS('Per Line'!$T$2:$T$6001,'Per Line'!$C$2:$C$6001,$B296,'Per Line'!$AC$2:$AC$6001,1,'Per Line'!$AD$2:$AD$6001,0))</f>
        <v/>
      </c>
      <c r="V296" s="7">
        <f>IF($AA296="","",U296*T296)</f>
        <v/>
      </c>
      <c r="W296" s="7">
        <f>IF($AA296="","",V296+S296+P296)</f>
        <v/>
      </c>
      <c r="X296" s="7">
        <f>IF($AA296="","",Y296-W296)</f>
        <v/>
      </c>
      <c r="Y296" s="7">
        <f>IF($AA296="","",R296+U296+O296)</f>
        <v/>
      </c>
      <c r="Z296" s="7">
        <f>IF($AA296="","",Y296-W296-K296)</f>
        <v/>
      </c>
      <c r="AA296" s="13">
        <f>IF(ROWS($AA$2:$AA296)&lt;=MAX('Per Line'!$AB$2:$AB$6001),MATCH(ROWS($AA$2:$AA296),'Per Line'!$AB$2:$AB$6001,0),"")</f>
        <v/>
      </c>
    </row>
    <row r="297">
      <c r="A297" s="12" t="n"/>
      <c r="B297">
        <f>IF($AA297="","",INDEX('Per Line'!$C$2:$C$6001,$AA297)&amp;"")</f>
        <v/>
      </c>
      <c r="C297">
        <f>IF($AA297="","",INDEX('Per Line'!$B$2:$B$6001,$AA297)&amp;"")</f>
        <v/>
      </c>
      <c r="D297">
        <f>IF($AA297="","",INDEX('Per Line'!$A$2:$A$6001,$AA297)&amp;"")</f>
        <v/>
      </c>
      <c r="E297">
        <f>IF($AA297="","",INDEX('Per Line'!$F$2:$F$6001,$AA297)&amp;"")</f>
        <v/>
      </c>
      <c r="F297">
        <f>IF($AA297="","",INDEX('Per Line'!$G$2:$G$6001,$AA297)&amp;"")</f>
        <v/>
      </c>
      <c r="G297">
        <f>IF($AA297="","",INDEX('Per Line'!$I$2:$I$6001,$AA297)&amp;"")</f>
        <v/>
      </c>
      <c r="H297">
        <f>IF($AA297="","",INDEX('Per Line'!$J$2:$J$6001,$AA297)&amp;"")</f>
        <v/>
      </c>
      <c r="I297">
        <f>IF($AA297="","",INDEX('Per Line'!$K$2:$K$6001,$AA297)&amp;"")</f>
        <v/>
      </c>
      <c r="J297">
        <f>IF($AA297="","",INDEX('Per Line'!$L$2:$L$6001,$AA297))</f>
        <v/>
      </c>
      <c r="K297" s="7">
        <f>IF($AA297="","",J297*X297/100)</f>
        <v/>
      </c>
      <c r="L297" s="12" t="n"/>
      <c r="M297" s="11">
        <f>IF($AA297="","",INDEX('Per Line'!$N$2:$N$6001,$AA297))</f>
        <v/>
      </c>
      <c r="N297">
        <f>IF($AA297="","",Settings!$C$8)</f>
        <v/>
      </c>
      <c r="O297" s="7">
        <f>IF($AA297="","",SUMIFS('Per Line'!$T$2:$T$6001,'Per Line'!$C$2:$C$6001,$B297,'Per Line'!$AD$2:$AD$6001,1))</f>
        <v/>
      </c>
      <c r="P297" s="7">
        <f>IF($AA297="","",O297*N297)</f>
        <v/>
      </c>
      <c r="Q297">
        <f>IF($AA297="","",Settings!$C$7)</f>
        <v/>
      </c>
      <c r="R297" s="7">
        <f>IF($AA297="","",SUMIFS('Per Line'!$T$2:$T$6001,'Per Line'!$C$2:$C$6001,$B297,'Per Line'!$AC$2:$AC$6001,0,'Per Line'!$AD$2:$AD$6001,0))</f>
        <v/>
      </c>
      <c r="S297" s="7">
        <f>IF($AA297="","",R297*Q297)</f>
        <v/>
      </c>
      <c r="T297">
        <f>IF($AA297="","",Settings!$C$6)</f>
        <v/>
      </c>
      <c r="U297" s="7">
        <f>IF($AA297="","",SUMIFS('Per Line'!$T$2:$T$6001,'Per Line'!$C$2:$C$6001,$B297,'Per Line'!$AC$2:$AC$6001,1,'Per Line'!$AD$2:$AD$6001,0))</f>
        <v/>
      </c>
      <c r="V297" s="7">
        <f>IF($AA297="","",U297*T297)</f>
        <v/>
      </c>
      <c r="W297" s="7">
        <f>IF($AA297="","",V297+S297+P297)</f>
        <v/>
      </c>
      <c r="X297" s="7">
        <f>IF($AA297="","",Y297-W297)</f>
        <v/>
      </c>
      <c r="Y297" s="7">
        <f>IF($AA297="","",R297+U297+O297)</f>
        <v/>
      </c>
      <c r="Z297" s="7">
        <f>IF($AA297="","",Y297-W297-K297)</f>
        <v/>
      </c>
      <c r="AA297" s="13">
        <f>IF(ROWS($AA$2:$AA297)&lt;=MAX('Per Line'!$AB$2:$AB$6001),MATCH(ROWS($AA$2:$AA297),'Per Line'!$AB$2:$AB$6001,0),"")</f>
        <v/>
      </c>
    </row>
    <row r="298">
      <c r="A298" s="12" t="n"/>
      <c r="B298">
        <f>IF($AA298="","",INDEX('Per Line'!$C$2:$C$6001,$AA298)&amp;"")</f>
        <v/>
      </c>
      <c r="C298">
        <f>IF($AA298="","",INDEX('Per Line'!$B$2:$B$6001,$AA298)&amp;"")</f>
        <v/>
      </c>
      <c r="D298">
        <f>IF($AA298="","",INDEX('Per Line'!$A$2:$A$6001,$AA298)&amp;"")</f>
        <v/>
      </c>
      <c r="E298">
        <f>IF($AA298="","",INDEX('Per Line'!$F$2:$F$6001,$AA298)&amp;"")</f>
        <v/>
      </c>
      <c r="F298">
        <f>IF($AA298="","",INDEX('Per Line'!$G$2:$G$6001,$AA298)&amp;"")</f>
        <v/>
      </c>
      <c r="G298">
        <f>IF($AA298="","",INDEX('Per Line'!$I$2:$I$6001,$AA298)&amp;"")</f>
        <v/>
      </c>
      <c r="H298">
        <f>IF($AA298="","",INDEX('Per Line'!$J$2:$J$6001,$AA298)&amp;"")</f>
        <v/>
      </c>
      <c r="I298">
        <f>IF($AA298="","",INDEX('Per Line'!$K$2:$K$6001,$AA298)&amp;"")</f>
        <v/>
      </c>
      <c r="J298">
        <f>IF($AA298="","",INDEX('Per Line'!$L$2:$L$6001,$AA298))</f>
        <v/>
      </c>
      <c r="K298" s="7">
        <f>IF($AA298="","",J298*X298/100)</f>
        <v/>
      </c>
      <c r="L298" s="12" t="n"/>
      <c r="M298" s="11">
        <f>IF($AA298="","",INDEX('Per Line'!$N$2:$N$6001,$AA298))</f>
        <v/>
      </c>
      <c r="N298">
        <f>IF($AA298="","",Settings!$C$8)</f>
        <v/>
      </c>
      <c r="O298" s="7">
        <f>IF($AA298="","",SUMIFS('Per Line'!$T$2:$T$6001,'Per Line'!$C$2:$C$6001,$B298,'Per Line'!$AD$2:$AD$6001,1))</f>
        <v/>
      </c>
      <c r="P298" s="7">
        <f>IF($AA298="","",O298*N298)</f>
        <v/>
      </c>
      <c r="Q298">
        <f>IF($AA298="","",Settings!$C$7)</f>
        <v/>
      </c>
      <c r="R298" s="7">
        <f>IF($AA298="","",SUMIFS('Per Line'!$T$2:$T$6001,'Per Line'!$C$2:$C$6001,$B298,'Per Line'!$AC$2:$AC$6001,0,'Per Line'!$AD$2:$AD$6001,0))</f>
        <v/>
      </c>
      <c r="S298" s="7">
        <f>IF($AA298="","",R298*Q298)</f>
        <v/>
      </c>
      <c r="T298">
        <f>IF($AA298="","",Settings!$C$6)</f>
        <v/>
      </c>
      <c r="U298" s="7">
        <f>IF($AA298="","",SUMIFS('Per Line'!$T$2:$T$6001,'Per Line'!$C$2:$C$6001,$B298,'Per Line'!$AC$2:$AC$6001,1,'Per Line'!$AD$2:$AD$6001,0))</f>
        <v/>
      </c>
      <c r="V298" s="7">
        <f>IF($AA298="","",U298*T298)</f>
        <v/>
      </c>
      <c r="W298" s="7">
        <f>IF($AA298="","",V298+S298+P298)</f>
        <v/>
      </c>
      <c r="X298" s="7">
        <f>IF($AA298="","",Y298-W298)</f>
        <v/>
      </c>
      <c r="Y298" s="7">
        <f>IF($AA298="","",R298+U298+O298)</f>
        <v/>
      </c>
      <c r="Z298" s="7">
        <f>IF($AA298="","",Y298-W298-K298)</f>
        <v/>
      </c>
      <c r="AA298" s="13">
        <f>IF(ROWS($AA$2:$AA298)&lt;=MAX('Per Line'!$AB$2:$AB$6001),MATCH(ROWS($AA$2:$AA298),'Per Line'!$AB$2:$AB$6001,0),"")</f>
        <v/>
      </c>
    </row>
    <row r="299">
      <c r="A299" s="12" t="n"/>
      <c r="B299">
        <f>IF($AA299="","",INDEX('Per Line'!$C$2:$C$6001,$AA299)&amp;"")</f>
        <v/>
      </c>
      <c r="C299">
        <f>IF($AA299="","",INDEX('Per Line'!$B$2:$B$6001,$AA299)&amp;"")</f>
        <v/>
      </c>
      <c r="D299">
        <f>IF($AA299="","",INDEX('Per Line'!$A$2:$A$6001,$AA299)&amp;"")</f>
        <v/>
      </c>
      <c r="E299">
        <f>IF($AA299="","",INDEX('Per Line'!$F$2:$F$6001,$AA299)&amp;"")</f>
        <v/>
      </c>
      <c r="F299">
        <f>IF($AA299="","",INDEX('Per Line'!$G$2:$G$6001,$AA299)&amp;"")</f>
        <v/>
      </c>
      <c r="G299">
        <f>IF($AA299="","",INDEX('Per Line'!$I$2:$I$6001,$AA299)&amp;"")</f>
        <v/>
      </c>
      <c r="H299">
        <f>IF($AA299="","",INDEX('Per Line'!$J$2:$J$6001,$AA299)&amp;"")</f>
        <v/>
      </c>
      <c r="I299">
        <f>IF($AA299="","",INDEX('Per Line'!$K$2:$K$6001,$AA299)&amp;"")</f>
        <v/>
      </c>
      <c r="J299">
        <f>IF($AA299="","",INDEX('Per Line'!$L$2:$L$6001,$AA299))</f>
        <v/>
      </c>
      <c r="K299" s="7">
        <f>IF($AA299="","",J299*X299/100)</f>
        <v/>
      </c>
      <c r="L299" s="12" t="n"/>
      <c r="M299" s="11">
        <f>IF($AA299="","",INDEX('Per Line'!$N$2:$N$6001,$AA299))</f>
        <v/>
      </c>
      <c r="N299">
        <f>IF($AA299="","",Settings!$C$8)</f>
        <v/>
      </c>
      <c r="O299" s="7">
        <f>IF($AA299="","",SUMIFS('Per Line'!$T$2:$T$6001,'Per Line'!$C$2:$C$6001,$B299,'Per Line'!$AD$2:$AD$6001,1))</f>
        <v/>
      </c>
      <c r="P299" s="7">
        <f>IF($AA299="","",O299*N299)</f>
        <v/>
      </c>
      <c r="Q299">
        <f>IF($AA299="","",Settings!$C$7)</f>
        <v/>
      </c>
      <c r="R299" s="7">
        <f>IF($AA299="","",SUMIFS('Per Line'!$T$2:$T$6001,'Per Line'!$C$2:$C$6001,$B299,'Per Line'!$AC$2:$AC$6001,0,'Per Line'!$AD$2:$AD$6001,0))</f>
        <v/>
      </c>
      <c r="S299" s="7">
        <f>IF($AA299="","",R299*Q299)</f>
        <v/>
      </c>
      <c r="T299">
        <f>IF($AA299="","",Settings!$C$6)</f>
        <v/>
      </c>
      <c r="U299" s="7">
        <f>IF($AA299="","",SUMIFS('Per Line'!$T$2:$T$6001,'Per Line'!$C$2:$C$6001,$B299,'Per Line'!$AC$2:$AC$6001,1,'Per Line'!$AD$2:$AD$6001,0))</f>
        <v/>
      </c>
      <c r="V299" s="7">
        <f>IF($AA299="","",U299*T299)</f>
        <v/>
      </c>
      <c r="W299" s="7">
        <f>IF($AA299="","",V299+S299+P299)</f>
        <v/>
      </c>
      <c r="X299" s="7">
        <f>IF($AA299="","",Y299-W299)</f>
        <v/>
      </c>
      <c r="Y299" s="7">
        <f>IF($AA299="","",R299+U299+O299)</f>
        <v/>
      </c>
      <c r="Z299" s="7">
        <f>IF($AA299="","",Y299-W299-K299)</f>
        <v/>
      </c>
      <c r="AA299" s="13">
        <f>IF(ROWS($AA$2:$AA299)&lt;=MAX('Per Line'!$AB$2:$AB$6001),MATCH(ROWS($AA$2:$AA299),'Per Line'!$AB$2:$AB$6001,0),"")</f>
        <v/>
      </c>
    </row>
    <row r="300">
      <c r="A300" s="12" t="n"/>
      <c r="B300">
        <f>IF($AA300="","",INDEX('Per Line'!$C$2:$C$6001,$AA300)&amp;"")</f>
        <v/>
      </c>
      <c r="C300">
        <f>IF($AA300="","",INDEX('Per Line'!$B$2:$B$6001,$AA300)&amp;"")</f>
        <v/>
      </c>
      <c r="D300">
        <f>IF($AA300="","",INDEX('Per Line'!$A$2:$A$6001,$AA300)&amp;"")</f>
        <v/>
      </c>
      <c r="E300">
        <f>IF($AA300="","",INDEX('Per Line'!$F$2:$F$6001,$AA300)&amp;"")</f>
        <v/>
      </c>
      <c r="F300">
        <f>IF($AA300="","",INDEX('Per Line'!$G$2:$G$6001,$AA300)&amp;"")</f>
        <v/>
      </c>
      <c r="G300">
        <f>IF($AA300="","",INDEX('Per Line'!$I$2:$I$6001,$AA300)&amp;"")</f>
        <v/>
      </c>
      <c r="H300">
        <f>IF($AA300="","",INDEX('Per Line'!$J$2:$J$6001,$AA300)&amp;"")</f>
        <v/>
      </c>
      <c r="I300">
        <f>IF($AA300="","",INDEX('Per Line'!$K$2:$K$6001,$AA300)&amp;"")</f>
        <v/>
      </c>
      <c r="J300">
        <f>IF($AA300="","",INDEX('Per Line'!$L$2:$L$6001,$AA300))</f>
        <v/>
      </c>
      <c r="K300" s="7">
        <f>IF($AA300="","",J300*X300/100)</f>
        <v/>
      </c>
      <c r="L300" s="12" t="n"/>
      <c r="M300" s="11">
        <f>IF($AA300="","",INDEX('Per Line'!$N$2:$N$6001,$AA300))</f>
        <v/>
      </c>
      <c r="N300">
        <f>IF($AA300="","",Settings!$C$8)</f>
        <v/>
      </c>
      <c r="O300" s="7">
        <f>IF($AA300="","",SUMIFS('Per Line'!$T$2:$T$6001,'Per Line'!$C$2:$C$6001,$B300,'Per Line'!$AD$2:$AD$6001,1))</f>
        <v/>
      </c>
      <c r="P300" s="7">
        <f>IF($AA300="","",O300*N300)</f>
        <v/>
      </c>
      <c r="Q300">
        <f>IF($AA300="","",Settings!$C$7)</f>
        <v/>
      </c>
      <c r="R300" s="7">
        <f>IF($AA300="","",SUMIFS('Per Line'!$T$2:$T$6001,'Per Line'!$C$2:$C$6001,$B300,'Per Line'!$AC$2:$AC$6001,0,'Per Line'!$AD$2:$AD$6001,0))</f>
        <v/>
      </c>
      <c r="S300" s="7">
        <f>IF($AA300="","",R300*Q300)</f>
        <v/>
      </c>
      <c r="T300">
        <f>IF($AA300="","",Settings!$C$6)</f>
        <v/>
      </c>
      <c r="U300" s="7">
        <f>IF($AA300="","",SUMIFS('Per Line'!$T$2:$T$6001,'Per Line'!$C$2:$C$6001,$B300,'Per Line'!$AC$2:$AC$6001,1,'Per Line'!$AD$2:$AD$6001,0))</f>
        <v/>
      </c>
      <c r="V300" s="7">
        <f>IF($AA300="","",U300*T300)</f>
        <v/>
      </c>
      <c r="W300" s="7">
        <f>IF($AA300="","",V300+S300+P300)</f>
        <v/>
      </c>
      <c r="X300" s="7">
        <f>IF($AA300="","",Y300-W300)</f>
        <v/>
      </c>
      <c r="Y300" s="7">
        <f>IF($AA300="","",R300+U300+O300)</f>
        <v/>
      </c>
      <c r="Z300" s="7">
        <f>IF($AA300="","",Y300-W300-K300)</f>
        <v/>
      </c>
      <c r="AA300" s="13">
        <f>IF(ROWS($AA$2:$AA300)&lt;=MAX('Per Line'!$AB$2:$AB$6001),MATCH(ROWS($AA$2:$AA300),'Per Line'!$AB$2:$AB$6001,0),"")</f>
        <v/>
      </c>
    </row>
    <row r="301">
      <c r="A301" s="12" t="n"/>
      <c r="B301">
        <f>IF($AA301="","",INDEX('Per Line'!$C$2:$C$6001,$AA301)&amp;"")</f>
        <v/>
      </c>
      <c r="C301">
        <f>IF($AA301="","",INDEX('Per Line'!$B$2:$B$6001,$AA301)&amp;"")</f>
        <v/>
      </c>
      <c r="D301">
        <f>IF($AA301="","",INDEX('Per Line'!$A$2:$A$6001,$AA301)&amp;"")</f>
        <v/>
      </c>
      <c r="E301">
        <f>IF($AA301="","",INDEX('Per Line'!$F$2:$F$6001,$AA301)&amp;"")</f>
        <v/>
      </c>
      <c r="F301">
        <f>IF($AA301="","",INDEX('Per Line'!$G$2:$G$6001,$AA301)&amp;"")</f>
        <v/>
      </c>
      <c r="G301">
        <f>IF($AA301="","",INDEX('Per Line'!$I$2:$I$6001,$AA301)&amp;"")</f>
        <v/>
      </c>
      <c r="H301">
        <f>IF($AA301="","",INDEX('Per Line'!$J$2:$J$6001,$AA301)&amp;"")</f>
        <v/>
      </c>
      <c r="I301">
        <f>IF($AA301="","",INDEX('Per Line'!$K$2:$K$6001,$AA301)&amp;"")</f>
        <v/>
      </c>
      <c r="J301">
        <f>IF($AA301="","",INDEX('Per Line'!$L$2:$L$6001,$AA301))</f>
        <v/>
      </c>
      <c r="K301" s="7">
        <f>IF($AA301="","",J301*X301/100)</f>
        <v/>
      </c>
      <c r="L301" s="12" t="n"/>
      <c r="M301" s="11">
        <f>IF($AA301="","",INDEX('Per Line'!$N$2:$N$6001,$AA301))</f>
        <v/>
      </c>
      <c r="N301">
        <f>IF($AA301="","",Settings!$C$8)</f>
        <v/>
      </c>
      <c r="O301" s="7">
        <f>IF($AA301="","",SUMIFS('Per Line'!$T$2:$T$6001,'Per Line'!$C$2:$C$6001,$B301,'Per Line'!$AD$2:$AD$6001,1))</f>
        <v/>
      </c>
      <c r="P301" s="7">
        <f>IF($AA301="","",O301*N301)</f>
        <v/>
      </c>
      <c r="Q301">
        <f>IF($AA301="","",Settings!$C$7)</f>
        <v/>
      </c>
      <c r="R301" s="7">
        <f>IF($AA301="","",SUMIFS('Per Line'!$T$2:$T$6001,'Per Line'!$C$2:$C$6001,$B301,'Per Line'!$AC$2:$AC$6001,0,'Per Line'!$AD$2:$AD$6001,0))</f>
        <v/>
      </c>
      <c r="S301" s="7">
        <f>IF($AA301="","",R301*Q301)</f>
        <v/>
      </c>
      <c r="T301">
        <f>IF($AA301="","",Settings!$C$6)</f>
        <v/>
      </c>
      <c r="U301" s="7">
        <f>IF($AA301="","",SUMIFS('Per Line'!$T$2:$T$6001,'Per Line'!$C$2:$C$6001,$B301,'Per Line'!$AC$2:$AC$6001,1,'Per Line'!$AD$2:$AD$6001,0))</f>
        <v/>
      </c>
      <c r="V301" s="7">
        <f>IF($AA301="","",U301*T301)</f>
        <v/>
      </c>
      <c r="W301" s="7">
        <f>IF($AA301="","",V301+S301+P301)</f>
        <v/>
      </c>
      <c r="X301" s="7">
        <f>IF($AA301="","",Y301-W301)</f>
        <v/>
      </c>
      <c r="Y301" s="7">
        <f>IF($AA301="","",R301+U301+O301)</f>
        <v/>
      </c>
      <c r="Z301" s="7">
        <f>IF($AA301="","",Y301-W301-K301)</f>
        <v/>
      </c>
      <c r="AA301" s="13">
        <f>IF(ROWS($AA$2:$AA301)&lt;=MAX('Per Line'!$AB$2:$AB$6001),MATCH(ROWS($AA$2:$AA301),'Per Line'!$AB$2:$AB$6001,0),"")</f>
        <v/>
      </c>
    </row>
    <row r="302">
      <c r="A302" s="12" t="n"/>
      <c r="B302">
        <f>IF($AA302="","",INDEX('Per Line'!$C$2:$C$6001,$AA302)&amp;"")</f>
        <v/>
      </c>
      <c r="C302">
        <f>IF($AA302="","",INDEX('Per Line'!$B$2:$B$6001,$AA302)&amp;"")</f>
        <v/>
      </c>
      <c r="D302">
        <f>IF($AA302="","",INDEX('Per Line'!$A$2:$A$6001,$AA302)&amp;"")</f>
        <v/>
      </c>
      <c r="E302">
        <f>IF($AA302="","",INDEX('Per Line'!$F$2:$F$6001,$AA302)&amp;"")</f>
        <v/>
      </c>
      <c r="F302">
        <f>IF($AA302="","",INDEX('Per Line'!$G$2:$G$6001,$AA302)&amp;"")</f>
        <v/>
      </c>
      <c r="G302">
        <f>IF($AA302="","",INDEX('Per Line'!$I$2:$I$6001,$AA302)&amp;"")</f>
        <v/>
      </c>
      <c r="H302">
        <f>IF($AA302="","",INDEX('Per Line'!$J$2:$J$6001,$AA302)&amp;"")</f>
        <v/>
      </c>
      <c r="I302">
        <f>IF($AA302="","",INDEX('Per Line'!$K$2:$K$6001,$AA302)&amp;"")</f>
        <v/>
      </c>
      <c r="J302">
        <f>IF($AA302="","",INDEX('Per Line'!$L$2:$L$6001,$AA302))</f>
        <v/>
      </c>
      <c r="K302" s="7">
        <f>IF($AA302="","",J302*X302/100)</f>
        <v/>
      </c>
      <c r="L302" s="12" t="n"/>
      <c r="M302" s="11">
        <f>IF($AA302="","",INDEX('Per Line'!$N$2:$N$6001,$AA302))</f>
        <v/>
      </c>
      <c r="N302">
        <f>IF($AA302="","",Settings!$C$8)</f>
        <v/>
      </c>
      <c r="O302" s="7">
        <f>IF($AA302="","",SUMIFS('Per Line'!$T$2:$T$6001,'Per Line'!$C$2:$C$6001,$B302,'Per Line'!$AD$2:$AD$6001,1))</f>
        <v/>
      </c>
      <c r="P302" s="7">
        <f>IF($AA302="","",O302*N302)</f>
        <v/>
      </c>
      <c r="Q302">
        <f>IF($AA302="","",Settings!$C$7)</f>
        <v/>
      </c>
      <c r="R302" s="7">
        <f>IF($AA302="","",SUMIFS('Per Line'!$T$2:$T$6001,'Per Line'!$C$2:$C$6001,$B302,'Per Line'!$AC$2:$AC$6001,0,'Per Line'!$AD$2:$AD$6001,0))</f>
        <v/>
      </c>
      <c r="S302" s="7">
        <f>IF($AA302="","",R302*Q302)</f>
        <v/>
      </c>
      <c r="T302">
        <f>IF($AA302="","",Settings!$C$6)</f>
        <v/>
      </c>
      <c r="U302" s="7">
        <f>IF($AA302="","",SUMIFS('Per Line'!$T$2:$T$6001,'Per Line'!$C$2:$C$6001,$B302,'Per Line'!$AC$2:$AC$6001,1,'Per Line'!$AD$2:$AD$6001,0))</f>
        <v/>
      </c>
      <c r="V302" s="7">
        <f>IF($AA302="","",U302*T302)</f>
        <v/>
      </c>
      <c r="W302" s="7">
        <f>IF($AA302="","",V302+S302+P302)</f>
        <v/>
      </c>
      <c r="X302" s="7">
        <f>IF($AA302="","",Y302-W302)</f>
        <v/>
      </c>
      <c r="Y302" s="7">
        <f>IF($AA302="","",R302+U302+O302)</f>
        <v/>
      </c>
      <c r="Z302" s="7">
        <f>IF($AA302="","",Y302-W302-K302)</f>
        <v/>
      </c>
      <c r="AA302" s="13">
        <f>IF(ROWS($AA$2:$AA302)&lt;=MAX('Per Line'!$AB$2:$AB$6001),MATCH(ROWS($AA$2:$AA302),'Per Line'!$AB$2:$AB$6001,0),"")</f>
        <v/>
      </c>
    </row>
    <row r="303">
      <c r="A303" s="12" t="n"/>
      <c r="B303">
        <f>IF($AA303="","",INDEX('Per Line'!$C$2:$C$6001,$AA303)&amp;"")</f>
        <v/>
      </c>
      <c r="C303">
        <f>IF($AA303="","",INDEX('Per Line'!$B$2:$B$6001,$AA303)&amp;"")</f>
        <v/>
      </c>
      <c r="D303">
        <f>IF($AA303="","",INDEX('Per Line'!$A$2:$A$6001,$AA303)&amp;"")</f>
        <v/>
      </c>
      <c r="E303">
        <f>IF($AA303="","",INDEX('Per Line'!$F$2:$F$6001,$AA303)&amp;"")</f>
        <v/>
      </c>
      <c r="F303">
        <f>IF($AA303="","",INDEX('Per Line'!$G$2:$G$6001,$AA303)&amp;"")</f>
        <v/>
      </c>
      <c r="G303">
        <f>IF($AA303="","",INDEX('Per Line'!$I$2:$I$6001,$AA303)&amp;"")</f>
        <v/>
      </c>
      <c r="H303">
        <f>IF($AA303="","",INDEX('Per Line'!$J$2:$J$6001,$AA303)&amp;"")</f>
        <v/>
      </c>
      <c r="I303">
        <f>IF($AA303="","",INDEX('Per Line'!$K$2:$K$6001,$AA303)&amp;"")</f>
        <v/>
      </c>
      <c r="J303">
        <f>IF($AA303="","",INDEX('Per Line'!$L$2:$L$6001,$AA303))</f>
        <v/>
      </c>
      <c r="K303" s="7">
        <f>IF($AA303="","",J303*X303/100)</f>
        <v/>
      </c>
      <c r="L303" s="12" t="n"/>
      <c r="M303" s="11">
        <f>IF($AA303="","",INDEX('Per Line'!$N$2:$N$6001,$AA303))</f>
        <v/>
      </c>
      <c r="N303">
        <f>IF($AA303="","",Settings!$C$8)</f>
        <v/>
      </c>
      <c r="O303" s="7">
        <f>IF($AA303="","",SUMIFS('Per Line'!$T$2:$T$6001,'Per Line'!$C$2:$C$6001,$B303,'Per Line'!$AD$2:$AD$6001,1))</f>
        <v/>
      </c>
      <c r="P303" s="7">
        <f>IF($AA303="","",O303*N303)</f>
        <v/>
      </c>
      <c r="Q303">
        <f>IF($AA303="","",Settings!$C$7)</f>
        <v/>
      </c>
      <c r="R303" s="7">
        <f>IF($AA303="","",SUMIFS('Per Line'!$T$2:$T$6001,'Per Line'!$C$2:$C$6001,$B303,'Per Line'!$AC$2:$AC$6001,0,'Per Line'!$AD$2:$AD$6001,0))</f>
        <v/>
      </c>
      <c r="S303" s="7">
        <f>IF($AA303="","",R303*Q303)</f>
        <v/>
      </c>
      <c r="T303">
        <f>IF($AA303="","",Settings!$C$6)</f>
        <v/>
      </c>
      <c r="U303" s="7">
        <f>IF($AA303="","",SUMIFS('Per Line'!$T$2:$T$6001,'Per Line'!$C$2:$C$6001,$B303,'Per Line'!$AC$2:$AC$6001,1,'Per Line'!$AD$2:$AD$6001,0))</f>
        <v/>
      </c>
      <c r="V303" s="7">
        <f>IF($AA303="","",U303*T303)</f>
        <v/>
      </c>
      <c r="W303" s="7">
        <f>IF($AA303="","",V303+S303+P303)</f>
        <v/>
      </c>
      <c r="X303" s="7">
        <f>IF($AA303="","",Y303-W303)</f>
        <v/>
      </c>
      <c r="Y303" s="7">
        <f>IF($AA303="","",R303+U303+O303)</f>
        <v/>
      </c>
      <c r="Z303" s="7">
        <f>IF($AA303="","",Y303-W303-K303)</f>
        <v/>
      </c>
      <c r="AA303" s="13">
        <f>IF(ROWS($AA$2:$AA303)&lt;=MAX('Per Line'!$AB$2:$AB$6001),MATCH(ROWS($AA$2:$AA303),'Per Line'!$AB$2:$AB$6001,0),"")</f>
        <v/>
      </c>
    </row>
    <row r="304">
      <c r="A304" s="12" t="n"/>
      <c r="B304">
        <f>IF($AA304="","",INDEX('Per Line'!$C$2:$C$6001,$AA304)&amp;"")</f>
        <v/>
      </c>
      <c r="C304">
        <f>IF($AA304="","",INDEX('Per Line'!$B$2:$B$6001,$AA304)&amp;"")</f>
        <v/>
      </c>
      <c r="D304">
        <f>IF($AA304="","",INDEX('Per Line'!$A$2:$A$6001,$AA304)&amp;"")</f>
        <v/>
      </c>
      <c r="E304">
        <f>IF($AA304="","",INDEX('Per Line'!$F$2:$F$6001,$AA304)&amp;"")</f>
        <v/>
      </c>
      <c r="F304">
        <f>IF($AA304="","",INDEX('Per Line'!$G$2:$G$6001,$AA304)&amp;"")</f>
        <v/>
      </c>
      <c r="G304">
        <f>IF($AA304="","",INDEX('Per Line'!$I$2:$I$6001,$AA304)&amp;"")</f>
        <v/>
      </c>
      <c r="H304">
        <f>IF($AA304="","",INDEX('Per Line'!$J$2:$J$6001,$AA304)&amp;"")</f>
        <v/>
      </c>
      <c r="I304">
        <f>IF($AA304="","",INDEX('Per Line'!$K$2:$K$6001,$AA304)&amp;"")</f>
        <v/>
      </c>
      <c r="J304">
        <f>IF($AA304="","",INDEX('Per Line'!$L$2:$L$6001,$AA304))</f>
        <v/>
      </c>
      <c r="K304" s="7">
        <f>IF($AA304="","",J304*X304/100)</f>
        <v/>
      </c>
      <c r="L304" s="12" t="n"/>
      <c r="M304" s="11">
        <f>IF($AA304="","",INDEX('Per Line'!$N$2:$N$6001,$AA304))</f>
        <v/>
      </c>
      <c r="N304">
        <f>IF($AA304="","",Settings!$C$8)</f>
        <v/>
      </c>
      <c r="O304" s="7">
        <f>IF($AA304="","",SUMIFS('Per Line'!$T$2:$T$6001,'Per Line'!$C$2:$C$6001,$B304,'Per Line'!$AD$2:$AD$6001,1))</f>
        <v/>
      </c>
      <c r="P304" s="7">
        <f>IF($AA304="","",O304*N304)</f>
        <v/>
      </c>
      <c r="Q304">
        <f>IF($AA304="","",Settings!$C$7)</f>
        <v/>
      </c>
      <c r="R304" s="7">
        <f>IF($AA304="","",SUMIFS('Per Line'!$T$2:$T$6001,'Per Line'!$C$2:$C$6001,$B304,'Per Line'!$AC$2:$AC$6001,0,'Per Line'!$AD$2:$AD$6001,0))</f>
        <v/>
      </c>
      <c r="S304" s="7">
        <f>IF($AA304="","",R304*Q304)</f>
        <v/>
      </c>
      <c r="T304">
        <f>IF($AA304="","",Settings!$C$6)</f>
        <v/>
      </c>
      <c r="U304" s="7">
        <f>IF($AA304="","",SUMIFS('Per Line'!$T$2:$T$6001,'Per Line'!$C$2:$C$6001,$B304,'Per Line'!$AC$2:$AC$6001,1,'Per Line'!$AD$2:$AD$6001,0))</f>
        <v/>
      </c>
      <c r="V304" s="7">
        <f>IF($AA304="","",U304*T304)</f>
        <v/>
      </c>
      <c r="W304" s="7">
        <f>IF($AA304="","",V304+S304+P304)</f>
        <v/>
      </c>
      <c r="X304" s="7">
        <f>IF($AA304="","",Y304-W304)</f>
        <v/>
      </c>
      <c r="Y304" s="7">
        <f>IF($AA304="","",R304+U304+O304)</f>
        <v/>
      </c>
      <c r="Z304" s="7">
        <f>IF($AA304="","",Y304-W304-K304)</f>
        <v/>
      </c>
      <c r="AA304" s="13">
        <f>IF(ROWS($AA$2:$AA304)&lt;=MAX('Per Line'!$AB$2:$AB$6001),MATCH(ROWS($AA$2:$AA304),'Per Line'!$AB$2:$AB$6001,0),"")</f>
        <v/>
      </c>
    </row>
    <row r="305">
      <c r="A305" s="12" t="n"/>
      <c r="B305">
        <f>IF($AA305="","",INDEX('Per Line'!$C$2:$C$6001,$AA305)&amp;"")</f>
        <v/>
      </c>
      <c r="C305">
        <f>IF($AA305="","",INDEX('Per Line'!$B$2:$B$6001,$AA305)&amp;"")</f>
        <v/>
      </c>
      <c r="D305">
        <f>IF($AA305="","",INDEX('Per Line'!$A$2:$A$6001,$AA305)&amp;"")</f>
        <v/>
      </c>
      <c r="E305">
        <f>IF($AA305="","",INDEX('Per Line'!$F$2:$F$6001,$AA305)&amp;"")</f>
        <v/>
      </c>
      <c r="F305">
        <f>IF($AA305="","",INDEX('Per Line'!$G$2:$G$6001,$AA305)&amp;"")</f>
        <v/>
      </c>
      <c r="G305">
        <f>IF($AA305="","",INDEX('Per Line'!$I$2:$I$6001,$AA305)&amp;"")</f>
        <v/>
      </c>
      <c r="H305">
        <f>IF($AA305="","",INDEX('Per Line'!$J$2:$J$6001,$AA305)&amp;"")</f>
        <v/>
      </c>
      <c r="I305">
        <f>IF($AA305="","",INDEX('Per Line'!$K$2:$K$6001,$AA305)&amp;"")</f>
        <v/>
      </c>
      <c r="J305">
        <f>IF($AA305="","",INDEX('Per Line'!$L$2:$L$6001,$AA305))</f>
        <v/>
      </c>
      <c r="K305" s="7">
        <f>IF($AA305="","",J305*X305/100)</f>
        <v/>
      </c>
      <c r="L305" s="12" t="n"/>
      <c r="M305" s="11">
        <f>IF($AA305="","",INDEX('Per Line'!$N$2:$N$6001,$AA305))</f>
        <v/>
      </c>
      <c r="N305">
        <f>IF($AA305="","",Settings!$C$8)</f>
        <v/>
      </c>
      <c r="O305" s="7">
        <f>IF($AA305="","",SUMIFS('Per Line'!$T$2:$T$6001,'Per Line'!$C$2:$C$6001,$B305,'Per Line'!$AD$2:$AD$6001,1))</f>
        <v/>
      </c>
      <c r="P305" s="7">
        <f>IF($AA305="","",O305*N305)</f>
        <v/>
      </c>
      <c r="Q305">
        <f>IF($AA305="","",Settings!$C$7)</f>
        <v/>
      </c>
      <c r="R305" s="7">
        <f>IF($AA305="","",SUMIFS('Per Line'!$T$2:$T$6001,'Per Line'!$C$2:$C$6001,$B305,'Per Line'!$AC$2:$AC$6001,0,'Per Line'!$AD$2:$AD$6001,0))</f>
        <v/>
      </c>
      <c r="S305" s="7">
        <f>IF($AA305="","",R305*Q305)</f>
        <v/>
      </c>
      <c r="T305">
        <f>IF($AA305="","",Settings!$C$6)</f>
        <v/>
      </c>
      <c r="U305" s="7">
        <f>IF($AA305="","",SUMIFS('Per Line'!$T$2:$T$6001,'Per Line'!$C$2:$C$6001,$B305,'Per Line'!$AC$2:$AC$6001,1,'Per Line'!$AD$2:$AD$6001,0))</f>
        <v/>
      </c>
      <c r="V305" s="7">
        <f>IF($AA305="","",U305*T305)</f>
        <v/>
      </c>
      <c r="W305" s="7">
        <f>IF($AA305="","",V305+S305+P305)</f>
        <v/>
      </c>
      <c r="X305" s="7">
        <f>IF($AA305="","",Y305-W305)</f>
        <v/>
      </c>
      <c r="Y305" s="7">
        <f>IF($AA305="","",R305+U305+O305)</f>
        <v/>
      </c>
      <c r="Z305" s="7">
        <f>IF($AA305="","",Y305-W305-K305)</f>
        <v/>
      </c>
      <c r="AA305" s="13">
        <f>IF(ROWS($AA$2:$AA305)&lt;=MAX('Per Line'!$AB$2:$AB$6001),MATCH(ROWS($AA$2:$AA305),'Per Line'!$AB$2:$AB$6001,0),"")</f>
        <v/>
      </c>
    </row>
    <row r="306">
      <c r="A306" s="12" t="n"/>
      <c r="B306">
        <f>IF($AA306="","",INDEX('Per Line'!$C$2:$C$6001,$AA306)&amp;"")</f>
        <v/>
      </c>
      <c r="C306">
        <f>IF($AA306="","",INDEX('Per Line'!$B$2:$B$6001,$AA306)&amp;"")</f>
        <v/>
      </c>
      <c r="D306">
        <f>IF($AA306="","",INDEX('Per Line'!$A$2:$A$6001,$AA306)&amp;"")</f>
        <v/>
      </c>
      <c r="E306">
        <f>IF($AA306="","",INDEX('Per Line'!$F$2:$F$6001,$AA306)&amp;"")</f>
        <v/>
      </c>
      <c r="F306">
        <f>IF($AA306="","",INDEX('Per Line'!$G$2:$G$6001,$AA306)&amp;"")</f>
        <v/>
      </c>
      <c r="G306">
        <f>IF($AA306="","",INDEX('Per Line'!$I$2:$I$6001,$AA306)&amp;"")</f>
        <v/>
      </c>
      <c r="H306">
        <f>IF($AA306="","",INDEX('Per Line'!$J$2:$J$6001,$AA306)&amp;"")</f>
        <v/>
      </c>
      <c r="I306">
        <f>IF($AA306="","",INDEX('Per Line'!$K$2:$K$6001,$AA306)&amp;"")</f>
        <v/>
      </c>
      <c r="J306">
        <f>IF($AA306="","",INDEX('Per Line'!$L$2:$L$6001,$AA306))</f>
        <v/>
      </c>
      <c r="K306" s="7">
        <f>IF($AA306="","",J306*X306/100)</f>
        <v/>
      </c>
      <c r="L306" s="12" t="n"/>
      <c r="M306" s="11">
        <f>IF($AA306="","",INDEX('Per Line'!$N$2:$N$6001,$AA306))</f>
        <v/>
      </c>
      <c r="N306">
        <f>IF($AA306="","",Settings!$C$8)</f>
        <v/>
      </c>
      <c r="O306" s="7">
        <f>IF($AA306="","",SUMIFS('Per Line'!$T$2:$T$6001,'Per Line'!$C$2:$C$6001,$B306,'Per Line'!$AD$2:$AD$6001,1))</f>
        <v/>
      </c>
      <c r="P306" s="7">
        <f>IF($AA306="","",O306*N306)</f>
        <v/>
      </c>
      <c r="Q306">
        <f>IF($AA306="","",Settings!$C$7)</f>
        <v/>
      </c>
      <c r="R306" s="7">
        <f>IF($AA306="","",SUMIFS('Per Line'!$T$2:$T$6001,'Per Line'!$C$2:$C$6001,$B306,'Per Line'!$AC$2:$AC$6001,0,'Per Line'!$AD$2:$AD$6001,0))</f>
        <v/>
      </c>
      <c r="S306" s="7">
        <f>IF($AA306="","",R306*Q306)</f>
        <v/>
      </c>
      <c r="T306">
        <f>IF($AA306="","",Settings!$C$6)</f>
        <v/>
      </c>
      <c r="U306" s="7">
        <f>IF($AA306="","",SUMIFS('Per Line'!$T$2:$T$6001,'Per Line'!$C$2:$C$6001,$B306,'Per Line'!$AC$2:$AC$6001,1,'Per Line'!$AD$2:$AD$6001,0))</f>
        <v/>
      </c>
      <c r="V306" s="7">
        <f>IF($AA306="","",U306*T306)</f>
        <v/>
      </c>
      <c r="W306" s="7">
        <f>IF($AA306="","",V306+S306+P306)</f>
        <v/>
      </c>
      <c r="X306" s="7">
        <f>IF($AA306="","",Y306-W306)</f>
        <v/>
      </c>
      <c r="Y306" s="7">
        <f>IF($AA306="","",R306+U306+O306)</f>
        <v/>
      </c>
      <c r="Z306" s="7">
        <f>IF($AA306="","",Y306-W306-K306)</f>
        <v/>
      </c>
      <c r="AA306" s="13">
        <f>IF(ROWS($AA$2:$AA306)&lt;=MAX('Per Line'!$AB$2:$AB$6001),MATCH(ROWS($AA$2:$AA306),'Per Line'!$AB$2:$AB$6001,0),"")</f>
        <v/>
      </c>
    </row>
    <row r="307">
      <c r="A307" s="12" t="n"/>
      <c r="B307">
        <f>IF($AA307="","",INDEX('Per Line'!$C$2:$C$6001,$AA307)&amp;"")</f>
        <v/>
      </c>
      <c r="C307">
        <f>IF($AA307="","",INDEX('Per Line'!$B$2:$B$6001,$AA307)&amp;"")</f>
        <v/>
      </c>
      <c r="D307">
        <f>IF($AA307="","",INDEX('Per Line'!$A$2:$A$6001,$AA307)&amp;"")</f>
        <v/>
      </c>
      <c r="E307">
        <f>IF($AA307="","",INDEX('Per Line'!$F$2:$F$6001,$AA307)&amp;"")</f>
        <v/>
      </c>
      <c r="F307">
        <f>IF($AA307="","",INDEX('Per Line'!$G$2:$G$6001,$AA307)&amp;"")</f>
        <v/>
      </c>
      <c r="G307">
        <f>IF($AA307="","",INDEX('Per Line'!$I$2:$I$6001,$AA307)&amp;"")</f>
        <v/>
      </c>
      <c r="H307">
        <f>IF($AA307="","",INDEX('Per Line'!$J$2:$J$6001,$AA307)&amp;"")</f>
        <v/>
      </c>
      <c r="I307">
        <f>IF($AA307="","",INDEX('Per Line'!$K$2:$K$6001,$AA307)&amp;"")</f>
        <v/>
      </c>
      <c r="J307">
        <f>IF($AA307="","",INDEX('Per Line'!$L$2:$L$6001,$AA307))</f>
        <v/>
      </c>
      <c r="K307" s="7">
        <f>IF($AA307="","",J307*X307/100)</f>
        <v/>
      </c>
      <c r="L307" s="12" t="n"/>
      <c r="M307" s="11">
        <f>IF($AA307="","",INDEX('Per Line'!$N$2:$N$6001,$AA307))</f>
        <v/>
      </c>
      <c r="N307">
        <f>IF($AA307="","",Settings!$C$8)</f>
        <v/>
      </c>
      <c r="O307" s="7">
        <f>IF($AA307="","",SUMIFS('Per Line'!$T$2:$T$6001,'Per Line'!$C$2:$C$6001,$B307,'Per Line'!$AD$2:$AD$6001,1))</f>
        <v/>
      </c>
      <c r="P307" s="7">
        <f>IF($AA307="","",O307*N307)</f>
        <v/>
      </c>
      <c r="Q307">
        <f>IF($AA307="","",Settings!$C$7)</f>
        <v/>
      </c>
      <c r="R307" s="7">
        <f>IF($AA307="","",SUMIFS('Per Line'!$T$2:$T$6001,'Per Line'!$C$2:$C$6001,$B307,'Per Line'!$AC$2:$AC$6001,0,'Per Line'!$AD$2:$AD$6001,0))</f>
        <v/>
      </c>
      <c r="S307" s="7">
        <f>IF($AA307="","",R307*Q307)</f>
        <v/>
      </c>
      <c r="T307">
        <f>IF($AA307="","",Settings!$C$6)</f>
        <v/>
      </c>
      <c r="U307" s="7">
        <f>IF($AA307="","",SUMIFS('Per Line'!$T$2:$T$6001,'Per Line'!$C$2:$C$6001,$B307,'Per Line'!$AC$2:$AC$6001,1,'Per Line'!$AD$2:$AD$6001,0))</f>
        <v/>
      </c>
      <c r="V307" s="7">
        <f>IF($AA307="","",U307*T307)</f>
        <v/>
      </c>
      <c r="W307" s="7">
        <f>IF($AA307="","",V307+S307+P307)</f>
        <v/>
      </c>
      <c r="X307" s="7">
        <f>IF($AA307="","",Y307-W307)</f>
        <v/>
      </c>
      <c r="Y307" s="7">
        <f>IF($AA307="","",R307+U307+O307)</f>
        <v/>
      </c>
      <c r="Z307" s="7">
        <f>IF($AA307="","",Y307-W307-K307)</f>
        <v/>
      </c>
      <c r="AA307" s="13">
        <f>IF(ROWS($AA$2:$AA307)&lt;=MAX('Per Line'!$AB$2:$AB$6001),MATCH(ROWS($AA$2:$AA307),'Per Line'!$AB$2:$AB$6001,0),"")</f>
        <v/>
      </c>
    </row>
    <row r="308">
      <c r="A308" s="12" t="n"/>
      <c r="B308">
        <f>IF($AA308="","",INDEX('Per Line'!$C$2:$C$6001,$AA308)&amp;"")</f>
        <v/>
      </c>
      <c r="C308">
        <f>IF($AA308="","",INDEX('Per Line'!$B$2:$B$6001,$AA308)&amp;"")</f>
        <v/>
      </c>
      <c r="D308">
        <f>IF($AA308="","",INDEX('Per Line'!$A$2:$A$6001,$AA308)&amp;"")</f>
        <v/>
      </c>
      <c r="E308">
        <f>IF($AA308="","",INDEX('Per Line'!$F$2:$F$6001,$AA308)&amp;"")</f>
        <v/>
      </c>
      <c r="F308">
        <f>IF($AA308="","",INDEX('Per Line'!$G$2:$G$6001,$AA308)&amp;"")</f>
        <v/>
      </c>
      <c r="G308">
        <f>IF($AA308="","",INDEX('Per Line'!$I$2:$I$6001,$AA308)&amp;"")</f>
        <v/>
      </c>
      <c r="H308">
        <f>IF($AA308="","",INDEX('Per Line'!$J$2:$J$6001,$AA308)&amp;"")</f>
        <v/>
      </c>
      <c r="I308">
        <f>IF($AA308="","",INDEX('Per Line'!$K$2:$K$6001,$AA308)&amp;"")</f>
        <v/>
      </c>
      <c r="J308">
        <f>IF($AA308="","",INDEX('Per Line'!$L$2:$L$6001,$AA308))</f>
        <v/>
      </c>
      <c r="K308" s="7">
        <f>IF($AA308="","",J308*X308/100)</f>
        <v/>
      </c>
      <c r="L308" s="12" t="n"/>
      <c r="M308" s="11">
        <f>IF($AA308="","",INDEX('Per Line'!$N$2:$N$6001,$AA308))</f>
        <v/>
      </c>
      <c r="N308">
        <f>IF($AA308="","",Settings!$C$8)</f>
        <v/>
      </c>
      <c r="O308" s="7">
        <f>IF($AA308="","",SUMIFS('Per Line'!$T$2:$T$6001,'Per Line'!$C$2:$C$6001,$B308,'Per Line'!$AD$2:$AD$6001,1))</f>
        <v/>
      </c>
      <c r="P308" s="7">
        <f>IF($AA308="","",O308*N308)</f>
        <v/>
      </c>
      <c r="Q308">
        <f>IF($AA308="","",Settings!$C$7)</f>
        <v/>
      </c>
      <c r="R308" s="7">
        <f>IF($AA308="","",SUMIFS('Per Line'!$T$2:$T$6001,'Per Line'!$C$2:$C$6001,$B308,'Per Line'!$AC$2:$AC$6001,0,'Per Line'!$AD$2:$AD$6001,0))</f>
        <v/>
      </c>
      <c r="S308" s="7">
        <f>IF($AA308="","",R308*Q308)</f>
        <v/>
      </c>
      <c r="T308">
        <f>IF($AA308="","",Settings!$C$6)</f>
        <v/>
      </c>
      <c r="U308" s="7">
        <f>IF($AA308="","",SUMIFS('Per Line'!$T$2:$T$6001,'Per Line'!$C$2:$C$6001,$B308,'Per Line'!$AC$2:$AC$6001,1,'Per Line'!$AD$2:$AD$6001,0))</f>
        <v/>
      </c>
      <c r="V308" s="7">
        <f>IF($AA308="","",U308*T308)</f>
        <v/>
      </c>
      <c r="W308" s="7">
        <f>IF($AA308="","",V308+S308+P308)</f>
        <v/>
      </c>
      <c r="X308" s="7">
        <f>IF($AA308="","",Y308-W308)</f>
        <v/>
      </c>
      <c r="Y308" s="7">
        <f>IF($AA308="","",R308+U308+O308)</f>
        <v/>
      </c>
      <c r="Z308" s="7">
        <f>IF($AA308="","",Y308-W308-K308)</f>
        <v/>
      </c>
      <c r="AA308" s="13">
        <f>IF(ROWS($AA$2:$AA308)&lt;=MAX('Per Line'!$AB$2:$AB$6001),MATCH(ROWS($AA$2:$AA308),'Per Line'!$AB$2:$AB$6001,0),"")</f>
        <v/>
      </c>
    </row>
    <row r="309">
      <c r="A309" s="12" t="n"/>
      <c r="B309">
        <f>IF($AA309="","",INDEX('Per Line'!$C$2:$C$6001,$AA309)&amp;"")</f>
        <v/>
      </c>
      <c r="C309">
        <f>IF($AA309="","",INDEX('Per Line'!$B$2:$B$6001,$AA309)&amp;"")</f>
        <v/>
      </c>
      <c r="D309">
        <f>IF($AA309="","",INDEX('Per Line'!$A$2:$A$6001,$AA309)&amp;"")</f>
        <v/>
      </c>
      <c r="E309">
        <f>IF($AA309="","",INDEX('Per Line'!$F$2:$F$6001,$AA309)&amp;"")</f>
        <v/>
      </c>
      <c r="F309">
        <f>IF($AA309="","",INDEX('Per Line'!$G$2:$G$6001,$AA309)&amp;"")</f>
        <v/>
      </c>
      <c r="G309">
        <f>IF($AA309="","",INDEX('Per Line'!$I$2:$I$6001,$AA309)&amp;"")</f>
        <v/>
      </c>
      <c r="H309">
        <f>IF($AA309="","",INDEX('Per Line'!$J$2:$J$6001,$AA309)&amp;"")</f>
        <v/>
      </c>
      <c r="I309">
        <f>IF($AA309="","",INDEX('Per Line'!$K$2:$K$6001,$AA309)&amp;"")</f>
        <v/>
      </c>
      <c r="J309">
        <f>IF($AA309="","",INDEX('Per Line'!$L$2:$L$6001,$AA309))</f>
        <v/>
      </c>
      <c r="K309" s="7">
        <f>IF($AA309="","",J309*X309/100)</f>
        <v/>
      </c>
      <c r="L309" s="12" t="n"/>
      <c r="M309" s="11">
        <f>IF($AA309="","",INDEX('Per Line'!$N$2:$N$6001,$AA309))</f>
        <v/>
      </c>
      <c r="N309">
        <f>IF($AA309="","",Settings!$C$8)</f>
        <v/>
      </c>
      <c r="O309" s="7">
        <f>IF($AA309="","",SUMIFS('Per Line'!$T$2:$T$6001,'Per Line'!$C$2:$C$6001,$B309,'Per Line'!$AD$2:$AD$6001,1))</f>
        <v/>
      </c>
      <c r="P309" s="7">
        <f>IF($AA309="","",O309*N309)</f>
        <v/>
      </c>
      <c r="Q309">
        <f>IF($AA309="","",Settings!$C$7)</f>
        <v/>
      </c>
      <c r="R309" s="7">
        <f>IF($AA309="","",SUMIFS('Per Line'!$T$2:$T$6001,'Per Line'!$C$2:$C$6001,$B309,'Per Line'!$AC$2:$AC$6001,0,'Per Line'!$AD$2:$AD$6001,0))</f>
        <v/>
      </c>
      <c r="S309" s="7">
        <f>IF($AA309="","",R309*Q309)</f>
        <v/>
      </c>
      <c r="T309">
        <f>IF($AA309="","",Settings!$C$6)</f>
        <v/>
      </c>
      <c r="U309" s="7">
        <f>IF($AA309="","",SUMIFS('Per Line'!$T$2:$T$6001,'Per Line'!$C$2:$C$6001,$B309,'Per Line'!$AC$2:$AC$6001,1,'Per Line'!$AD$2:$AD$6001,0))</f>
        <v/>
      </c>
      <c r="V309" s="7">
        <f>IF($AA309="","",U309*T309)</f>
        <v/>
      </c>
      <c r="W309" s="7">
        <f>IF($AA309="","",V309+S309+P309)</f>
        <v/>
      </c>
      <c r="X309" s="7">
        <f>IF($AA309="","",Y309-W309)</f>
        <v/>
      </c>
      <c r="Y309" s="7">
        <f>IF($AA309="","",R309+U309+O309)</f>
        <v/>
      </c>
      <c r="Z309" s="7">
        <f>IF($AA309="","",Y309-W309-K309)</f>
        <v/>
      </c>
      <c r="AA309" s="13">
        <f>IF(ROWS($AA$2:$AA309)&lt;=MAX('Per Line'!$AB$2:$AB$6001),MATCH(ROWS($AA$2:$AA309),'Per Line'!$AB$2:$AB$6001,0),"")</f>
        <v/>
      </c>
    </row>
    <row r="310">
      <c r="A310" s="12" t="n"/>
      <c r="B310">
        <f>IF($AA310="","",INDEX('Per Line'!$C$2:$C$6001,$AA310)&amp;"")</f>
        <v/>
      </c>
      <c r="C310">
        <f>IF($AA310="","",INDEX('Per Line'!$B$2:$B$6001,$AA310)&amp;"")</f>
        <v/>
      </c>
      <c r="D310">
        <f>IF($AA310="","",INDEX('Per Line'!$A$2:$A$6001,$AA310)&amp;"")</f>
        <v/>
      </c>
      <c r="E310">
        <f>IF($AA310="","",INDEX('Per Line'!$F$2:$F$6001,$AA310)&amp;"")</f>
        <v/>
      </c>
      <c r="F310">
        <f>IF($AA310="","",INDEX('Per Line'!$G$2:$G$6001,$AA310)&amp;"")</f>
        <v/>
      </c>
      <c r="G310">
        <f>IF($AA310="","",INDEX('Per Line'!$I$2:$I$6001,$AA310)&amp;"")</f>
        <v/>
      </c>
      <c r="H310">
        <f>IF($AA310="","",INDEX('Per Line'!$J$2:$J$6001,$AA310)&amp;"")</f>
        <v/>
      </c>
      <c r="I310">
        <f>IF($AA310="","",INDEX('Per Line'!$K$2:$K$6001,$AA310)&amp;"")</f>
        <v/>
      </c>
      <c r="J310">
        <f>IF($AA310="","",INDEX('Per Line'!$L$2:$L$6001,$AA310))</f>
        <v/>
      </c>
      <c r="K310" s="7">
        <f>IF($AA310="","",J310*X310/100)</f>
        <v/>
      </c>
      <c r="L310" s="12" t="n"/>
      <c r="M310" s="11">
        <f>IF($AA310="","",INDEX('Per Line'!$N$2:$N$6001,$AA310))</f>
        <v/>
      </c>
      <c r="N310">
        <f>IF($AA310="","",Settings!$C$8)</f>
        <v/>
      </c>
      <c r="O310" s="7">
        <f>IF($AA310="","",SUMIFS('Per Line'!$T$2:$T$6001,'Per Line'!$C$2:$C$6001,$B310,'Per Line'!$AD$2:$AD$6001,1))</f>
        <v/>
      </c>
      <c r="P310" s="7">
        <f>IF($AA310="","",O310*N310)</f>
        <v/>
      </c>
      <c r="Q310">
        <f>IF($AA310="","",Settings!$C$7)</f>
        <v/>
      </c>
      <c r="R310" s="7">
        <f>IF($AA310="","",SUMIFS('Per Line'!$T$2:$T$6001,'Per Line'!$C$2:$C$6001,$B310,'Per Line'!$AC$2:$AC$6001,0,'Per Line'!$AD$2:$AD$6001,0))</f>
        <v/>
      </c>
      <c r="S310" s="7">
        <f>IF($AA310="","",R310*Q310)</f>
        <v/>
      </c>
      <c r="T310">
        <f>IF($AA310="","",Settings!$C$6)</f>
        <v/>
      </c>
      <c r="U310" s="7">
        <f>IF($AA310="","",SUMIFS('Per Line'!$T$2:$T$6001,'Per Line'!$C$2:$C$6001,$B310,'Per Line'!$AC$2:$AC$6001,1,'Per Line'!$AD$2:$AD$6001,0))</f>
        <v/>
      </c>
      <c r="V310" s="7">
        <f>IF($AA310="","",U310*T310)</f>
        <v/>
      </c>
      <c r="W310" s="7">
        <f>IF($AA310="","",V310+S310+P310)</f>
        <v/>
      </c>
      <c r="X310" s="7">
        <f>IF($AA310="","",Y310-W310)</f>
        <v/>
      </c>
      <c r="Y310" s="7">
        <f>IF($AA310="","",R310+U310+O310)</f>
        <v/>
      </c>
      <c r="Z310" s="7">
        <f>IF($AA310="","",Y310-W310-K310)</f>
        <v/>
      </c>
      <c r="AA310" s="13">
        <f>IF(ROWS($AA$2:$AA310)&lt;=MAX('Per Line'!$AB$2:$AB$6001),MATCH(ROWS($AA$2:$AA310),'Per Line'!$AB$2:$AB$6001,0),"")</f>
        <v/>
      </c>
    </row>
    <row r="311">
      <c r="A311" s="12" t="n"/>
      <c r="B311">
        <f>IF($AA311="","",INDEX('Per Line'!$C$2:$C$6001,$AA311)&amp;"")</f>
        <v/>
      </c>
      <c r="C311">
        <f>IF($AA311="","",INDEX('Per Line'!$B$2:$B$6001,$AA311)&amp;"")</f>
        <v/>
      </c>
      <c r="D311">
        <f>IF($AA311="","",INDEX('Per Line'!$A$2:$A$6001,$AA311)&amp;"")</f>
        <v/>
      </c>
      <c r="E311">
        <f>IF($AA311="","",INDEX('Per Line'!$F$2:$F$6001,$AA311)&amp;"")</f>
        <v/>
      </c>
      <c r="F311">
        <f>IF($AA311="","",INDEX('Per Line'!$G$2:$G$6001,$AA311)&amp;"")</f>
        <v/>
      </c>
      <c r="G311">
        <f>IF($AA311="","",INDEX('Per Line'!$I$2:$I$6001,$AA311)&amp;"")</f>
        <v/>
      </c>
      <c r="H311">
        <f>IF($AA311="","",INDEX('Per Line'!$J$2:$J$6001,$AA311)&amp;"")</f>
        <v/>
      </c>
      <c r="I311">
        <f>IF($AA311="","",INDEX('Per Line'!$K$2:$K$6001,$AA311)&amp;"")</f>
        <v/>
      </c>
      <c r="J311">
        <f>IF($AA311="","",INDEX('Per Line'!$L$2:$L$6001,$AA311))</f>
        <v/>
      </c>
      <c r="K311" s="7">
        <f>IF($AA311="","",J311*X311/100)</f>
        <v/>
      </c>
      <c r="L311" s="12" t="n"/>
      <c r="M311" s="11">
        <f>IF($AA311="","",INDEX('Per Line'!$N$2:$N$6001,$AA311))</f>
        <v/>
      </c>
      <c r="N311">
        <f>IF($AA311="","",Settings!$C$8)</f>
        <v/>
      </c>
      <c r="O311" s="7">
        <f>IF($AA311="","",SUMIFS('Per Line'!$T$2:$T$6001,'Per Line'!$C$2:$C$6001,$B311,'Per Line'!$AD$2:$AD$6001,1))</f>
        <v/>
      </c>
      <c r="P311" s="7">
        <f>IF($AA311="","",O311*N311)</f>
        <v/>
      </c>
      <c r="Q311">
        <f>IF($AA311="","",Settings!$C$7)</f>
        <v/>
      </c>
      <c r="R311" s="7">
        <f>IF($AA311="","",SUMIFS('Per Line'!$T$2:$T$6001,'Per Line'!$C$2:$C$6001,$B311,'Per Line'!$AC$2:$AC$6001,0,'Per Line'!$AD$2:$AD$6001,0))</f>
        <v/>
      </c>
      <c r="S311" s="7">
        <f>IF($AA311="","",R311*Q311)</f>
        <v/>
      </c>
      <c r="T311">
        <f>IF($AA311="","",Settings!$C$6)</f>
        <v/>
      </c>
      <c r="U311" s="7">
        <f>IF($AA311="","",SUMIFS('Per Line'!$T$2:$T$6001,'Per Line'!$C$2:$C$6001,$B311,'Per Line'!$AC$2:$AC$6001,1,'Per Line'!$AD$2:$AD$6001,0))</f>
        <v/>
      </c>
      <c r="V311" s="7">
        <f>IF($AA311="","",U311*T311)</f>
        <v/>
      </c>
      <c r="W311" s="7">
        <f>IF($AA311="","",V311+S311+P311)</f>
        <v/>
      </c>
      <c r="X311" s="7">
        <f>IF($AA311="","",Y311-W311)</f>
        <v/>
      </c>
      <c r="Y311" s="7">
        <f>IF($AA311="","",R311+U311+O311)</f>
        <v/>
      </c>
      <c r="Z311" s="7">
        <f>IF($AA311="","",Y311-W311-K311)</f>
        <v/>
      </c>
      <c r="AA311" s="13">
        <f>IF(ROWS($AA$2:$AA311)&lt;=MAX('Per Line'!$AB$2:$AB$6001),MATCH(ROWS($AA$2:$AA311),'Per Line'!$AB$2:$AB$6001,0),"")</f>
        <v/>
      </c>
    </row>
    <row r="312">
      <c r="A312" s="12" t="n"/>
      <c r="B312">
        <f>IF($AA312="","",INDEX('Per Line'!$C$2:$C$6001,$AA312)&amp;"")</f>
        <v/>
      </c>
      <c r="C312">
        <f>IF($AA312="","",INDEX('Per Line'!$B$2:$B$6001,$AA312)&amp;"")</f>
        <v/>
      </c>
      <c r="D312">
        <f>IF($AA312="","",INDEX('Per Line'!$A$2:$A$6001,$AA312)&amp;"")</f>
        <v/>
      </c>
      <c r="E312">
        <f>IF($AA312="","",INDEX('Per Line'!$F$2:$F$6001,$AA312)&amp;"")</f>
        <v/>
      </c>
      <c r="F312">
        <f>IF($AA312="","",INDEX('Per Line'!$G$2:$G$6001,$AA312)&amp;"")</f>
        <v/>
      </c>
      <c r="G312">
        <f>IF($AA312="","",INDEX('Per Line'!$I$2:$I$6001,$AA312)&amp;"")</f>
        <v/>
      </c>
      <c r="H312">
        <f>IF($AA312="","",INDEX('Per Line'!$J$2:$J$6001,$AA312)&amp;"")</f>
        <v/>
      </c>
      <c r="I312">
        <f>IF($AA312="","",INDEX('Per Line'!$K$2:$K$6001,$AA312)&amp;"")</f>
        <v/>
      </c>
      <c r="J312">
        <f>IF($AA312="","",INDEX('Per Line'!$L$2:$L$6001,$AA312))</f>
        <v/>
      </c>
      <c r="K312" s="7">
        <f>IF($AA312="","",J312*X312/100)</f>
        <v/>
      </c>
      <c r="L312" s="12" t="n"/>
      <c r="M312" s="11">
        <f>IF($AA312="","",INDEX('Per Line'!$N$2:$N$6001,$AA312))</f>
        <v/>
      </c>
      <c r="N312">
        <f>IF($AA312="","",Settings!$C$8)</f>
        <v/>
      </c>
      <c r="O312" s="7">
        <f>IF($AA312="","",SUMIFS('Per Line'!$T$2:$T$6001,'Per Line'!$C$2:$C$6001,$B312,'Per Line'!$AD$2:$AD$6001,1))</f>
        <v/>
      </c>
      <c r="P312" s="7">
        <f>IF($AA312="","",O312*N312)</f>
        <v/>
      </c>
      <c r="Q312">
        <f>IF($AA312="","",Settings!$C$7)</f>
        <v/>
      </c>
      <c r="R312" s="7">
        <f>IF($AA312="","",SUMIFS('Per Line'!$T$2:$T$6001,'Per Line'!$C$2:$C$6001,$B312,'Per Line'!$AC$2:$AC$6001,0,'Per Line'!$AD$2:$AD$6001,0))</f>
        <v/>
      </c>
      <c r="S312" s="7">
        <f>IF($AA312="","",R312*Q312)</f>
        <v/>
      </c>
      <c r="T312">
        <f>IF($AA312="","",Settings!$C$6)</f>
        <v/>
      </c>
      <c r="U312" s="7">
        <f>IF($AA312="","",SUMIFS('Per Line'!$T$2:$T$6001,'Per Line'!$C$2:$C$6001,$B312,'Per Line'!$AC$2:$AC$6001,1,'Per Line'!$AD$2:$AD$6001,0))</f>
        <v/>
      </c>
      <c r="V312" s="7">
        <f>IF($AA312="","",U312*T312)</f>
        <v/>
      </c>
      <c r="W312" s="7">
        <f>IF($AA312="","",V312+S312+P312)</f>
        <v/>
      </c>
      <c r="X312" s="7">
        <f>IF($AA312="","",Y312-W312)</f>
        <v/>
      </c>
      <c r="Y312" s="7">
        <f>IF($AA312="","",R312+U312+O312)</f>
        <v/>
      </c>
      <c r="Z312" s="7">
        <f>IF($AA312="","",Y312-W312-K312)</f>
        <v/>
      </c>
      <c r="AA312" s="13">
        <f>IF(ROWS($AA$2:$AA312)&lt;=MAX('Per Line'!$AB$2:$AB$6001),MATCH(ROWS($AA$2:$AA312),'Per Line'!$AB$2:$AB$6001,0),"")</f>
        <v/>
      </c>
    </row>
    <row r="313">
      <c r="A313" s="12" t="n"/>
      <c r="B313">
        <f>IF($AA313="","",INDEX('Per Line'!$C$2:$C$6001,$AA313)&amp;"")</f>
        <v/>
      </c>
      <c r="C313">
        <f>IF($AA313="","",INDEX('Per Line'!$B$2:$B$6001,$AA313)&amp;"")</f>
        <v/>
      </c>
      <c r="D313">
        <f>IF($AA313="","",INDEX('Per Line'!$A$2:$A$6001,$AA313)&amp;"")</f>
        <v/>
      </c>
      <c r="E313">
        <f>IF($AA313="","",INDEX('Per Line'!$F$2:$F$6001,$AA313)&amp;"")</f>
        <v/>
      </c>
      <c r="F313">
        <f>IF($AA313="","",INDEX('Per Line'!$G$2:$G$6001,$AA313)&amp;"")</f>
        <v/>
      </c>
      <c r="G313">
        <f>IF($AA313="","",INDEX('Per Line'!$I$2:$I$6001,$AA313)&amp;"")</f>
        <v/>
      </c>
      <c r="H313">
        <f>IF($AA313="","",INDEX('Per Line'!$J$2:$J$6001,$AA313)&amp;"")</f>
        <v/>
      </c>
      <c r="I313">
        <f>IF($AA313="","",INDEX('Per Line'!$K$2:$K$6001,$AA313)&amp;"")</f>
        <v/>
      </c>
      <c r="J313">
        <f>IF($AA313="","",INDEX('Per Line'!$L$2:$L$6001,$AA313))</f>
        <v/>
      </c>
      <c r="K313" s="7">
        <f>IF($AA313="","",J313*X313/100)</f>
        <v/>
      </c>
      <c r="L313" s="12" t="n"/>
      <c r="M313" s="11">
        <f>IF($AA313="","",INDEX('Per Line'!$N$2:$N$6001,$AA313))</f>
        <v/>
      </c>
      <c r="N313">
        <f>IF($AA313="","",Settings!$C$8)</f>
        <v/>
      </c>
      <c r="O313" s="7">
        <f>IF($AA313="","",SUMIFS('Per Line'!$T$2:$T$6001,'Per Line'!$C$2:$C$6001,$B313,'Per Line'!$AD$2:$AD$6001,1))</f>
        <v/>
      </c>
      <c r="P313" s="7">
        <f>IF($AA313="","",O313*N313)</f>
        <v/>
      </c>
      <c r="Q313">
        <f>IF($AA313="","",Settings!$C$7)</f>
        <v/>
      </c>
      <c r="R313" s="7">
        <f>IF($AA313="","",SUMIFS('Per Line'!$T$2:$T$6001,'Per Line'!$C$2:$C$6001,$B313,'Per Line'!$AC$2:$AC$6001,0,'Per Line'!$AD$2:$AD$6001,0))</f>
        <v/>
      </c>
      <c r="S313" s="7">
        <f>IF($AA313="","",R313*Q313)</f>
        <v/>
      </c>
      <c r="T313">
        <f>IF($AA313="","",Settings!$C$6)</f>
        <v/>
      </c>
      <c r="U313" s="7">
        <f>IF($AA313="","",SUMIFS('Per Line'!$T$2:$T$6001,'Per Line'!$C$2:$C$6001,$B313,'Per Line'!$AC$2:$AC$6001,1,'Per Line'!$AD$2:$AD$6001,0))</f>
        <v/>
      </c>
      <c r="V313" s="7">
        <f>IF($AA313="","",U313*T313)</f>
        <v/>
      </c>
      <c r="W313" s="7">
        <f>IF($AA313="","",V313+S313+P313)</f>
        <v/>
      </c>
      <c r="X313" s="7">
        <f>IF($AA313="","",Y313-W313)</f>
        <v/>
      </c>
      <c r="Y313" s="7">
        <f>IF($AA313="","",R313+U313+O313)</f>
        <v/>
      </c>
      <c r="Z313" s="7">
        <f>IF($AA313="","",Y313-W313-K313)</f>
        <v/>
      </c>
      <c r="AA313" s="13">
        <f>IF(ROWS($AA$2:$AA313)&lt;=MAX('Per Line'!$AB$2:$AB$6001),MATCH(ROWS($AA$2:$AA313),'Per Line'!$AB$2:$AB$6001,0),"")</f>
        <v/>
      </c>
    </row>
    <row r="314">
      <c r="A314" s="12" t="n"/>
      <c r="B314">
        <f>IF($AA314="","",INDEX('Per Line'!$C$2:$C$6001,$AA314)&amp;"")</f>
        <v/>
      </c>
      <c r="C314">
        <f>IF($AA314="","",INDEX('Per Line'!$B$2:$B$6001,$AA314)&amp;"")</f>
        <v/>
      </c>
      <c r="D314">
        <f>IF($AA314="","",INDEX('Per Line'!$A$2:$A$6001,$AA314)&amp;"")</f>
        <v/>
      </c>
      <c r="E314">
        <f>IF($AA314="","",INDEX('Per Line'!$F$2:$F$6001,$AA314)&amp;"")</f>
        <v/>
      </c>
      <c r="F314">
        <f>IF($AA314="","",INDEX('Per Line'!$G$2:$G$6001,$AA314)&amp;"")</f>
        <v/>
      </c>
      <c r="G314">
        <f>IF($AA314="","",INDEX('Per Line'!$I$2:$I$6001,$AA314)&amp;"")</f>
        <v/>
      </c>
      <c r="H314">
        <f>IF($AA314="","",INDEX('Per Line'!$J$2:$J$6001,$AA314)&amp;"")</f>
        <v/>
      </c>
      <c r="I314">
        <f>IF($AA314="","",INDEX('Per Line'!$K$2:$K$6001,$AA314)&amp;"")</f>
        <v/>
      </c>
      <c r="J314">
        <f>IF($AA314="","",INDEX('Per Line'!$L$2:$L$6001,$AA314))</f>
        <v/>
      </c>
      <c r="K314" s="7">
        <f>IF($AA314="","",J314*X314/100)</f>
        <v/>
      </c>
      <c r="L314" s="12" t="n"/>
      <c r="M314" s="11">
        <f>IF($AA314="","",INDEX('Per Line'!$N$2:$N$6001,$AA314))</f>
        <v/>
      </c>
      <c r="N314">
        <f>IF($AA314="","",Settings!$C$8)</f>
        <v/>
      </c>
      <c r="O314" s="7">
        <f>IF($AA314="","",SUMIFS('Per Line'!$T$2:$T$6001,'Per Line'!$C$2:$C$6001,$B314,'Per Line'!$AD$2:$AD$6001,1))</f>
        <v/>
      </c>
      <c r="P314" s="7">
        <f>IF($AA314="","",O314*N314)</f>
        <v/>
      </c>
      <c r="Q314">
        <f>IF($AA314="","",Settings!$C$7)</f>
        <v/>
      </c>
      <c r="R314" s="7">
        <f>IF($AA314="","",SUMIFS('Per Line'!$T$2:$T$6001,'Per Line'!$C$2:$C$6001,$B314,'Per Line'!$AC$2:$AC$6001,0,'Per Line'!$AD$2:$AD$6001,0))</f>
        <v/>
      </c>
      <c r="S314" s="7">
        <f>IF($AA314="","",R314*Q314)</f>
        <v/>
      </c>
      <c r="T314">
        <f>IF($AA314="","",Settings!$C$6)</f>
        <v/>
      </c>
      <c r="U314" s="7">
        <f>IF($AA314="","",SUMIFS('Per Line'!$T$2:$T$6001,'Per Line'!$C$2:$C$6001,$B314,'Per Line'!$AC$2:$AC$6001,1,'Per Line'!$AD$2:$AD$6001,0))</f>
        <v/>
      </c>
      <c r="V314" s="7">
        <f>IF($AA314="","",U314*T314)</f>
        <v/>
      </c>
      <c r="W314" s="7">
        <f>IF($AA314="","",V314+S314+P314)</f>
        <v/>
      </c>
      <c r="X314" s="7">
        <f>IF($AA314="","",Y314-W314)</f>
        <v/>
      </c>
      <c r="Y314" s="7">
        <f>IF($AA314="","",R314+U314+O314)</f>
        <v/>
      </c>
      <c r="Z314" s="7">
        <f>IF($AA314="","",Y314-W314-K314)</f>
        <v/>
      </c>
      <c r="AA314" s="13">
        <f>IF(ROWS($AA$2:$AA314)&lt;=MAX('Per Line'!$AB$2:$AB$6001),MATCH(ROWS($AA$2:$AA314),'Per Line'!$AB$2:$AB$6001,0),"")</f>
        <v/>
      </c>
    </row>
    <row r="315">
      <c r="A315" s="12" t="n"/>
      <c r="B315">
        <f>IF($AA315="","",INDEX('Per Line'!$C$2:$C$6001,$AA315)&amp;"")</f>
        <v/>
      </c>
      <c r="C315">
        <f>IF($AA315="","",INDEX('Per Line'!$B$2:$B$6001,$AA315)&amp;"")</f>
        <v/>
      </c>
      <c r="D315">
        <f>IF($AA315="","",INDEX('Per Line'!$A$2:$A$6001,$AA315)&amp;"")</f>
        <v/>
      </c>
      <c r="E315">
        <f>IF($AA315="","",INDEX('Per Line'!$F$2:$F$6001,$AA315)&amp;"")</f>
        <v/>
      </c>
      <c r="F315">
        <f>IF($AA315="","",INDEX('Per Line'!$G$2:$G$6001,$AA315)&amp;"")</f>
        <v/>
      </c>
      <c r="G315">
        <f>IF($AA315="","",INDEX('Per Line'!$I$2:$I$6001,$AA315)&amp;"")</f>
        <v/>
      </c>
      <c r="H315">
        <f>IF($AA315="","",INDEX('Per Line'!$J$2:$J$6001,$AA315)&amp;"")</f>
        <v/>
      </c>
      <c r="I315">
        <f>IF($AA315="","",INDEX('Per Line'!$K$2:$K$6001,$AA315)&amp;"")</f>
        <v/>
      </c>
      <c r="J315">
        <f>IF($AA315="","",INDEX('Per Line'!$L$2:$L$6001,$AA315))</f>
        <v/>
      </c>
      <c r="K315" s="7">
        <f>IF($AA315="","",J315*X315/100)</f>
        <v/>
      </c>
      <c r="L315" s="12" t="n"/>
      <c r="M315" s="11">
        <f>IF($AA315="","",INDEX('Per Line'!$N$2:$N$6001,$AA315))</f>
        <v/>
      </c>
      <c r="N315">
        <f>IF($AA315="","",Settings!$C$8)</f>
        <v/>
      </c>
      <c r="O315" s="7">
        <f>IF($AA315="","",SUMIFS('Per Line'!$T$2:$T$6001,'Per Line'!$C$2:$C$6001,$B315,'Per Line'!$AD$2:$AD$6001,1))</f>
        <v/>
      </c>
      <c r="P315" s="7">
        <f>IF($AA315="","",O315*N315)</f>
        <v/>
      </c>
      <c r="Q315">
        <f>IF($AA315="","",Settings!$C$7)</f>
        <v/>
      </c>
      <c r="R315" s="7">
        <f>IF($AA315="","",SUMIFS('Per Line'!$T$2:$T$6001,'Per Line'!$C$2:$C$6001,$B315,'Per Line'!$AC$2:$AC$6001,0,'Per Line'!$AD$2:$AD$6001,0))</f>
        <v/>
      </c>
      <c r="S315" s="7">
        <f>IF($AA315="","",R315*Q315)</f>
        <v/>
      </c>
      <c r="T315">
        <f>IF($AA315="","",Settings!$C$6)</f>
        <v/>
      </c>
      <c r="U315" s="7">
        <f>IF($AA315="","",SUMIFS('Per Line'!$T$2:$T$6001,'Per Line'!$C$2:$C$6001,$B315,'Per Line'!$AC$2:$AC$6001,1,'Per Line'!$AD$2:$AD$6001,0))</f>
        <v/>
      </c>
      <c r="V315" s="7">
        <f>IF($AA315="","",U315*T315)</f>
        <v/>
      </c>
      <c r="W315" s="7">
        <f>IF($AA315="","",V315+S315+P315)</f>
        <v/>
      </c>
      <c r="X315" s="7">
        <f>IF($AA315="","",Y315-W315)</f>
        <v/>
      </c>
      <c r="Y315" s="7">
        <f>IF($AA315="","",R315+U315+O315)</f>
        <v/>
      </c>
      <c r="Z315" s="7">
        <f>IF($AA315="","",Y315-W315-K315)</f>
        <v/>
      </c>
      <c r="AA315" s="13">
        <f>IF(ROWS($AA$2:$AA315)&lt;=MAX('Per Line'!$AB$2:$AB$6001),MATCH(ROWS($AA$2:$AA315),'Per Line'!$AB$2:$AB$6001,0),"")</f>
        <v/>
      </c>
    </row>
    <row r="316">
      <c r="A316" s="12" t="n"/>
      <c r="B316">
        <f>IF($AA316="","",INDEX('Per Line'!$C$2:$C$6001,$AA316)&amp;"")</f>
        <v/>
      </c>
      <c r="C316">
        <f>IF($AA316="","",INDEX('Per Line'!$B$2:$B$6001,$AA316)&amp;"")</f>
        <v/>
      </c>
      <c r="D316">
        <f>IF($AA316="","",INDEX('Per Line'!$A$2:$A$6001,$AA316)&amp;"")</f>
        <v/>
      </c>
      <c r="E316">
        <f>IF($AA316="","",INDEX('Per Line'!$F$2:$F$6001,$AA316)&amp;"")</f>
        <v/>
      </c>
      <c r="F316">
        <f>IF($AA316="","",INDEX('Per Line'!$G$2:$G$6001,$AA316)&amp;"")</f>
        <v/>
      </c>
      <c r="G316">
        <f>IF($AA316="","",INDEX('Per Line'!$I$2:$I$6001,$AA316)&amp;"")</f>
        <v/>
      </c>
      <c r="H316">
        <f>IF($AA316="","",INDEX('Per Line'!$J$2:$J$6001,$AA316)&amp;"")</f>
        <v/>
      </c>
      <c r="I316">
        <f>IF($AA316="","",INDEX('Per Line'!$K$2:$K$6001,$AA316)&amp;"")</f>
        <v/>
      </c>
      <c r="J316">
        <f>IF($AA316="","",INDEX('Per Line'!$L$2:$L$6001,$AA316))</f>
        <v/>
      </c>
      <c r="K316" s="7">
        <f>IF($AA316="","",J316*X316/100)</f>
        <v/>
      </c>
      <c r="L316" s="12" t="n"/>
      <c r="M316" s="11">
        <f>IF($AA316="","",INDEX('Per Line'!$N$2:$N$6001,$AA316))</f>
        <v/>
      </c>
      <c r="N316">
        <f>IF($AA316="","",Settings!$C$8)</f>
        <v/>
      </c>
      <c r="O316" s="7">
        <f>IF($AA316="","",SUMIFS('Per Line'!$T$2:$T$6001,'Per Line'!$C$2:$C$6001,$B316,'Per Line'!$AD$2:$AD$6001,1))</f>
        <v/>
      </c>
      <c r="P316" s="7">
        <f>IF($AA316="","",O316*N316)</f>
        <v/>
      </c>
      <c r="Q316">
        <f>IF($AA316="","",Settings!$C$7)</f>
        <v/>
      </c>
      <c r="R316" s="7">
        <f>IF($AA316="","",SUMIFS('Per Line'!$T$2:$T$6001,'Per Line'!$C$2:$C$6001,$B316,'Per Line'!$AC$2:$AC$6001,0,'Per Line'!$AD$2:$AD$6001,0))</f>
        <v/>
      </c>
      <c r="S316" s="7">
        <f>IF($AA316="","",R316*Q316)</f>
        <v/>
      </c>
      <c r="T316">
        <f>IF($AA316="","",Settings!$C$6)</f>
        <v/>
      </c>
      <c r="U316" s="7">
        <f>IF($AA316="","",SUMIFS('Per Line'!$T$2:$T$6001,'Per Line'!$C$2:$C$6001,$B316,'Per Line'!$AC$2:$AC$6001,1,'Per Line'!$AD$2:$AD$6001,0))</f>
        <v/>
      </c>
      <c r="V316" s="7">
        <f>IF($AA316="","",U316*T316)</f>
        <v/>
      </c>
      <c r="W316" s="7">
        <f>IF($AA316="","",V316+S316+P316)</f>
        <v/>
      </c>
      <c r="X316" s="7">
        <f>IF($AA316="","",Y316-W316)</f>
        <v/>
      </c>
      <c r="Y316" s="7">
        <f>IF($AA316="","",R316+U316+O316)</f>
        <v/>
      </c>
      <c r="Z316" s="7">
        <f>IF($AA316="","",Y316-W316-K316)</f>
        <v/>
      </c>
      <c r="AA316" s="13">
        <f>IF(ROWS($AA$2:$AA316)&lt;=MAX('Per Line'!$AB$2:$AB$6001),MATCH(ROWS($AA$2:$AA316),'Per Line'!$AB$2:$AB$6001,0),"")</f>
        <v/>
      </c>
    </row>
    <row r="317">
      <c r="A317" s="12" t="n"/>
      <c r="B317">
        <f>IF($AA317="","",INDEX('Per Line'!$C$2:$C$6001,$AA317)&amp;"")</f>
        <v/>
      </c>
      <c r="C317">
        <f>IF($AA317="","",INDEX('Per Line'!$B$2:$B$6001,$AA317)&amp;"")</f>
        <v/>
      </c>
      <c r="D317">
        <f>IF($AA317="","",INDEX('Per Line'!$A$2:$A$6001,$AA317)&amp;"")</f>
        <v/>
      </c>
      <c r="E317">
        <f>IF($AA317="","",INDEX('Per Line'!$F$2:$F$6001,$AA317)&amp;"")</f>
        <v/>
      </c>
      <c r="F317">
        <f>IF($AA317="","",INDEX('Per Line'!$G$2:$G$6001,$AA317)&amp;"")</f>
        <v/>
      </c>
      <c r="G317">
        <f>IF($AA317="","",INDEX('Per Line'!$I$2:$I$6001,$AA317)&amp;"")</f>
        <v/>
      </c>
      <c r="H317">
        <f>IF($AA317="","",INDEX('Per Line'!$J$2:$J$6001,$AA317)&amp;"")</f>
        <v/>
      </c>
      <c r="I317">
        <f>IF($AA317="","",INDEX('Per Line'!$K$2:$K$6001,$AA317)&amp;"")</f>
        <v/>
      </c>
      <c r="J317">
        <f>IF($AA317="","",INDEX('Per Line'!$L$2:$L$6001,$AA317))</f>
        <v/>
      </c>
      <c r="K317" s="7">
        <f>IF($AA317="","",J317*X317/100)</f>
        <v/>
      </c>
      <c r="L317" s="12" t="n"/>
      <c r="M317" s="11">
        <f>IF($AA317="","",INDEX('Per Line'!$N$2:$N$6001,$AA317))</f>
        <v/>
      </c>
      <c r="N317">
        <f>IF($AA317="","",Settings!$C$8)</f>
        <v/>
      </c>
      <c r="O317" s="7">
        <f>IF($AA317="","",SUMIFS('Per Line'!$T$2:$T$6001,'Per Line'!$C$2:$C$6001,$B317,'Per Line'!$AD$2:$AD$6001,1))</f>
        <v/>
      </c>
      <c r="P317" s="7">
        <f>IF($AA317="","",O317*N317)</f>
        <v/>
      </c>
      <c r="Q317">
        <f>IF($AA317="","",Settings!$C$7)</f>
        <v/>
      </c>
      <c r="R317" s="7">
        <f>IF($AA317="","",SUMIFS('Per Line'!$T$2:$T$6001,'Per Line'!$C$2:$C$6001,$B317,'Per Line'!$AC$2:$AC$6001,0,'Per Line'!$AD$2:$AD$6001,0))</f>
        <v/>
      </c>
      <c r="S317" s="7">
        <f>IF($AA317="","",R317*Q317)</f>
        <v/>
      </c>
      <c r="T317">
        <f>IF($AA317="","",Settings!$C$6)</f>
        <v/>
      </c>
      <c r="U317" s="7">
        <f>IF($AA317="","",SUMIFS('Per Line'!$T$2:$T$6001,'Per Line'!$C$2:$C$6001,$B317,'Per Line'!$AC$2:$AC$6001,1,'Per Line'!$AD$2:$AD$6001,0))</f>
        <v/>
      </c>
      <c r="V317" s="7">
        <f>IF($AA317="","",U317*T317)</f>
        <v/>
      </c>
      <c r="W317" s="7">
        <f>IF($AA317="","",V317+S317+P317)</f>
        <v/>
      </c>
      <c r="X317" s="7">
        <f>IF($AA317="","",Y317-W317)</f>
        <v/>
      </c>
      <c r="Y317" s="7">
        <f>IF($AA317="","",R317+U317+O317)</f>
        <v/>
      </c>
      <c r="Z317" s="7">
        <f>IF($AA317="","",Y317-W317-K317)</f>
        <v/>
      </c>
      <c r="AA317" s="13">
        <f>IF(ROWS($AA$2:$AA317)&lt;=MAX('Per Line'!$AB$2:$AB$6001),MATCH(ROWS($AA$2:$AA317),'Per Line'!$AB$2:$AB$6001,0),"")</f>
        <v/>
      </c>
    </row>
    <row r="318">
      <c r="A318" s="12" t="n"/>
      <c r="B318">
        <f>IF($AA318="","",INDEX('Per Line'!$C$2:$C$6001,$AA318)&amp;"")</f>
        <v/>
      </c>
      <c r="C318">
        <f>IF($AA318="","",INDEX('Per Line'!$B$2:$B$6001,$AA318)&amp;"")</f>
        <v/>
      </c>
      <c r="D318">
        <f>IF($AA318="","",INDEX('Per Line'!$A$2:$A$6001,$AA318)&amp;"")</f>
        <v/>
      </c>
      <c r="E318">
        <f>IF($AA318="","",INDEX('Per Line'!$F$2:$F$6001,$AA318)&amp;"")</f>
        <v/>
      </c>
      <c r="F318">
        <f>IF($AA318="","",INDEX('Per Line'!$G$2:$G$6001,$AA318)&amp;"")</f>
        <v/>
      </c>
      <c r="G318">
        <f>IF($AA318="","",INDEX('Per Line'!$I$2:$I$6001,$AA318)&amp;"")</f>
        <v/>
      </c>
      <c r="H318">
        <f>IF($AA318="","",INDEX('Per Line'!$J$2:$J$6001,$AA318)&amp;"")</f>
        <v/>
      </c>
      <c r="I318">
        <f>IF($AA318="","",INDEX('Per Line'!$K$2:$K$6001,$AA318)&amp;"")</f>
        <v/>
      </c>
      <c r="J318">
        <f>IF($AA318="","",INDEX('Per Line'!$L$2:$L$6001,$AA318))</f>
        <v/>
      </c>
      <c r="K318" s="7">
        <f>IF($AA318="","",J318*X318/100)</f>
        <v/>
      </c>
      <c r="L318" s="12" t="n"/>
      <c r="M318" s="11">
        <f>IF($AA318="","",INDEX('Per Line'!$N$2:$N$6001,$AA318))</f>
        <v/>
      </c>
      <c r="N318">
        <f>IF($AA318="","",Settings!$C$8)</f>
        <v/>
      </c>
      <c r="O318" s="7">
        <f>IF($AA318="","",SUMIFS('Per Line'!$T$2:$T$6001,'Per Line'!$C$2:$C$6001,$B318,'Per Line'!$AD$2:$AD$6001,1))</f>
        <v/>
      </c>
      <c r="P318" s="7">
        <f>IF($AA318="","",O318*N318)</f>
        <v/>
      </c>
      <c r="Q318">
        <f>IF($AA318="","",Settings!$C$7)</f>
        <v/>
      </c>
      <c r="R318" s="7">
        <f>IF($AA318="","",SUMIFS('Per Line'!$T$2:$T$6001,'Per Line'!$C$2:$C$6001,$B318,'Per Line'!$AC$2:$AC$6001,0,'Per Line'!$AD$2:$AD$6001,0))</f>
        <v/>
      </c>
      <c r="S318" s="7">
        <f>IF($AA318="","",R318*Q318)</f>
        <v/>
      </c>
      <c r="T318">
        <f>IF($AA318="","",Settings!$C$6)</f>
        <v/>
      </c>
      <c r="U318" s="7">
        <f>IF($AA318="","",SUMIFS('Per Line'!$T$2:$T$6001,'Per Line'!$C$2:$C$6001,$B318,'Per Line'!$AC$2:$AC$6001,1,'Per Line'!$AD$2:$AD$6001,0))</f>
        <v/>
      </c>
      <c r="V318" s="7">
        <f>IF($AA318="","",U318*T318)</f>
        <v/>
      </c>
      <c r="W318" s="7">
        <f>IF($AA318="","",V318+S318+P318)</f>
        <v/>
      </c>
      <c r="X318" s="7">
        <f>IF($AA318="","",Y318-W318)</f>
        <v/>
      </c>
      <c r="Y318" s="7">
        <f>IF($AA318="","",R318+U318+O318)</f>
        <v/>
      </c>
      <c r="Z318" s="7">
        <f>IF($AA318="","",Y318-W318-K318)</f>
        <v/>
      </c>
      <c r="AA318" s="13">
        <f>IF(ROWS($AA$2:$AA318)&lt;=MAX('Per Line'!$AB$2:$AB$6001),MATCH(ROWS($AA$2:$AA318),'Per Line'!$AB$2:$AB$6001,0),"")</f>
        <v/>
      </c>
    </row>
    <row r="319">
      <c r="A319" s="12" t="n"/>
      <c r="B319">
        <f>IF($AA319="","",INDEX('Per Line'!$C$2:$C$6001,$AA319)&amp;"")</f>
        <v/>
      </c>
      <c r="C319">
        <f>IF($AA319="","",INDEX('Per Line'!$B$2:$B$6001,$AA319)&amp;"")</f>
        <v/>
      </c>
      <c r="D319">
        <f>IF($AA319="","",INDEX('Per Line'!$A$2:$A$6001,$AA319)&amp;"")</f>
        <v/>
      </c>
      <c r="E319">
        <f>IF($AA319="","",INDEX('Per Line'!$F$2:$F$6001,$AA319)&amp;"")</f>
        <v/>
      </c>
      <c r="F319">
        <f>IF($AA319="","",INDEX('Per Line'!$G$2:$G$6001,$AA319)&amp;"")</f>
        <v/>
      </c>
      <c r="G319">
        <f>IF($AA319="","",INDEX('Per Line'!$I$2:$I$6001,$AA319)&amp;"")</f>
        <v/>
      </c>
      <c r="H319">
        <f>IF($AA319="","",INDEX('Per Line'!$J$2:$J$6001,$AA319)&amp;"")</f>
        <v/>
      </c>
      <c r="I319">
        <f>IF($AA319="","",INDEX('Per Line'!$K$2:$K$6001,$AA319)&amp;"")</f>
        <v/>
      </c>
      <c r="J319">
        <f>IF($AA319="","",INDEX('Per Line'!$L$2:$L$6001,$AA319))</f>
        <v/>
      </c>
      <c r="K319" s="7">
        <f>IF($AA319="","",J319*X319/100)</f>
        <v/>
      </c>
      <c r="L319" s="12" t="n"/>
      <c r="M319" s="11">
        <f>IF($AA319="","",INDEX('Per Line'!$N$2:$N$6001,$AA319))</f>
        <v/>
      </c>
      <c r="N319">
        <f>IF($AA319="","",Settings!$C$8)</f>
        <v/>
      </c>
      <c r="O319" s="7">
        <f>IF($AA319="","",SUMIFS('Per Line'!$T$2:$T$6001,'Per Line'!$C$2:$C$6001,$B319,'Per Line'!$AD$2:$AD$6001,1))</f>
        <v/>
      </c>
      <c r="P319" s="7">
        <f>IF($AA319="","",O319*N319)</f>
        <v/>
      </c>
      <c r="Q319">
        <f>IF($AA319="","",Settings!$C$7)</f>
        <v/>
      </c>
      <c r="R319" s="7">
        <f>IF($AA319="","",SUMIFS('Per Line'!$T$2:$T$6001,'Per Line'!$C$2:$C$6001,$B319,'Per Line'!$AC$2:$AC$6001,0,'Per Line'!$AD$2:$AD$6001,0))</f>
        <v/>
      </c>
      <c r="S319" s="7">
        <f>IF($AA319="","",R319*Q319)</f>
        <v/>
      </c>
      <c r="T319">
        <f>IF($AA319="","",Settings!$C$6)</f>
        <v/>
      </c>
      <c r="U319" s="7">
        <f>IF($AA319="","",SUMIFS('Per Line'!$T$2:$T$6001,'Per Line'!$C$2:$C$6001,$B319,'Per Line'!$AC$2:$AC$6001,1,'Per Line'!$AD$2:$AD$6001,0))</f>
        <v/>
      </c>
      <c r="V319" s="7">
        <f>IF($AA319="","",U319*T319)</f>
        <v/>
      </c>
      <c r="W319" s="7">
        <f>IF($AA319="","",V319+S319+P319)</f>
        <v/>
      </c>
      <c r="X319" s="7">
        <f>IF($AA319="","",Y319-W319)</f>
        <v/>
      </c>
      <c r="Y319" s="7">
        <f>IF($AA319="","",R319+U319+O319)</f>
        <v/>
      </c>
      <c r="Z319" s="7">
        <f>IF($AA319="","",Y319-W319-K319)</f>
        <v/>
      </c>
      <c r="AA319" s="13">
        <f>IF(ROWS($AA$2:$AA319)&lt;=MAX('Per Line'!$AB$2:$AB$6001),MATCH(ROWS($AA$2:$AA319),'Per Line'!$AB$2:$AB$6001,0),"")</f>
        <v/>
      </c>
    </row>
    <row r="320">
      <c r="A320" s="12" t="n"/>
      <c r="B320">
        <f>IF($AA320="","",INDEX('Per Line'!$C$2:$C$6001,$AA320)&amp;"")</f>
        <v/>
      </c>
      <c r="C320">
        <f>IF($AA320="","",INDEX('Per Line'!$B$2:$B$6001,$AA320)&amp;"")</f>
        <v/>
      </c>
      <c r="D320">
        <f>IF($AA320="","",INDEX('Per Line'!$A$2:$A$6001,$AA320)&amp;"")</f>
        <v/>
      </c>
      <c r="E320">
        <f>IF($AA320="","",INDEX('Per Line'!$F$2:$F$6001,$AA320)&amp;"")</f>
        <v/>
      </c>
      <c r="F320">
        <f>IF($AA320="","",INDEX('Per Line'!$G$2:$G$6001,$AA320)&amp;"")</f>
        <v/>
      </c>
      <c r="G320">
        <f>IF($AA320="","",INDEX('Per Line'!$I$2:$I$6001,$AA320)&amp;"")</f>
        <v/>
      </c>
      <c r="H320">
        <f>IF($AA320="","",INDEX('Per Line'!$J$2:$J$6001,$AA320)&amp;"")</f>
        <v/>
      </c>
      <c r="I320">
        <f>IF($AA320="","",INDEX('Per Line'!$K$2:$K$6001,$AA320)&amp;"")</f>
        <v/>
      </c>
      <c r="J320">
        <f>IF($AA320="","",INDEX('Per Line'!$L$2:$L$6001,$AA320))</f>
        <v/>
      </c>
      <c r="K320" s="7">
        <f>IF($AA320="","",J320*X320/100)</f>
        <v/>
      </c>
      <c r="L320" s="12" t="n"/>
      <c r="M320" s="11">
        <f>IF($AA320="","",INDEX('Per Line'!$N$2:$N$6001,$AA320))</f>
        <v/>
      </c>
      <c r="N320">
        <f>IF($AA320="","",Settings!$C$8)</f>
        <v/>
      </c>
      <c r="O320" s="7">
        <f>IF($AA320="","",SUMIFS('Per Line'!$T$2:$T$6001,'Per Line'!$C$2:$C$6001,$B320,'Per Line'!$AD$2:$AD$6001,1))</f>
        <v/>
      </c>
      <c r="P320" s="7">
        <f>IF($AA320="","",O320*N320)</f>
        <v/>
      </c>
      <c r="Q320">
        <f>IF($AA320="","",Settings!$C$7)</f>
        <v/>
      </c>
      <c r="R320" s="7">
        <f>IF($AA320="","",SUMIFS('Per Line'!$T$2:$T$6001,'Per Line'!$C$2:$C$6001,$B320,'Per Line'!$AC$2:$AC$6001,0,'Per Line'!$AD$2:$AD$6001,0))</f>
        <v/>
      </c>
      <c r="S320" s="7">
        <f>IF($AA320="","",R320*Q320)</f>
        <v/>
      </c>
      <c r="T320">
        <f>IF($AA320="","",Settings!$C$6)</f>
        <v/>
      </c>
      <c r="U320" s="7">
        <f>IF($AA320="","",SUMIFS('Per Line'!$T$2:$T$6001,'Per Line'!$C$2:$C$6001,$B320,'Per Line'!$AC$2:$AC$6001,1,'Per Line'!$AD$2:$AD$6001,0))</f>
        <v/>
      </c>
      <c r="V320" s="7">
        <f>IF($AA320="","",U320*T320)</f>
        <v/>
      </c>
      <c r="W320" s="7">
        <f>IF($AA320="","",V320+S320+P320)</f>
        <v/>
      </c>
      <c r="X320" s="7">
        <f>IF($AA320="","",Y320-W320)</f>
        <v/>
      </c>
      <c r="Y320" s="7">
        <f>IF($AA320="","",R320+U320+O320)</f>
        <v/>
      </c>
      <c r="Z320" s="7">
        <f>IF($AA320="","",Y320-W320-K320)</f>
        <v/>
      </c>
      <c r="AA320" s="13">
        <f>IF(ROWS($AA$2:$AA320)&lt;=MAX('Per Line'!$AB$2:$AB$6001),MATCH(ROWS($AA$2:$AA320),'Per Line'!$AB$2:$AB$6001,0),"")</f>
        <v/>
      </c>
    </row>
    <row r="321">
      <c r="A321" s="12" t="n"/>
      <c r="B321">
        <f>IF($AA321="","",INDEX('Per Line'!$C$2:$C$6001,$AA321)&amp;"")</f>
        <v/>
      </c>
      <c r="C321">
        <f>IF($AA321="","",INDEX('Per Line'!$B$2:$B$6001,$AA321)&amp;"")</f>
        <v/>
      </c>
      <c r="D321">
        <f>IF($AA321="","",INDEX('Per Line'!$A$2:$A$6001,$AA321)&amp;"")</f>
        <v/>
      </c>
      <c r="E321">
        <f>IF($AA321="","",INDEX('Per Line'!$F$2:$F$6001,$AA321)&amp;"")</f>
        <v/>
      </c>
      <c r="F321">
        <f>IF($AA321="","",INDEX('Per Line'!$G$2:$G$6001,$AA321)&amp;"")</f>
        <v/>
      </c>
      <c r="G321">
        <f>IF($AA321="","",INDEX('Per Line'!$I$2:$I$6001,$AA321)&amp;"")</f>
        <v/>
      </c>
      <c r="H321">
        <f>IF($AA321="","",INDEX('Per Line'!$J$2:$J$6001,$AA321)&amp;"")</f>
        <v/>
      </c>
      <c r="I321">
        <f>IF($AA321="","",INDEX('Per Line'!$K$2:$K$6001,$AA321)&amp;"")</f>
        <v/>
      </c>
      <c r="J321">
        <f>IF($AA321="","",INDEX('Per Line'!$L$2:$L$6001,$AA321))</f>
        <v/>
      </c>
      <c r="K321" s="7">
        <f>IF($AA321="","",J321*X321/100)</f>
        <v/>
      </c>
      <c r="L321" s="12" t="n"/>
      <c r="M321" s="11">
        <f>IF($AA321="","",INDEX('Per Line'!$N$2:$N$6001,$AA321))</f>
        <v/>
      </c>
      <c r="N321">
        <f>IF($AA321="","",Settings!$C$8)</f>
        <v/>
      </c>
      <c r="O321" s="7">
        <f>IF($AA321="","",SUMIFS('Per Line'!$T$2:$T$6001,'Per Line'!$C$2:$C$6001,$B321,'Per Line'!$AD$2:$AD$6001,1))</f>
        <v/>
      </c>
      <c r="P321" s="7">
        <f>IF($AA321="","",O321*N321)</f>
        <v/>
      </c>
      <c r="Q321">
        <f>IF($AA321="","",Settings!$C$7)</f>
        <v/>
      </c>
      <c r="R321" s="7">
        <f>IF($AA321="","",SUMIFS('Per Line'!$T$2:$T$6001,'Per Line'!$C$2:$C$6001,$B321,'Per Line'!$AC$2:$AC$6001,0,'Per Line'!$AD$2:$AD$6001,0))</f>
        <v/>
      </c>
      <c r="S321" s="7">
        <f>IF($AA321="","",R321*Q321)</f>
        <v/>
      </c>
      <c r="T321">
        <f>IF($AA321="","",Settings!$C$6)</f>
        <v/>
      </c>
      <c r="U321" s="7">
        <f>IF($AA321="","",SUMIFS('Per Line'!$T$2:$T$6001,'Per Line'!$C$2:$C$6001,$B321,'Per Line'!$AC$2:$AC$6001,1,'Per Line'!$AD$2:$AD$6001,0))</f>
        <v/>
      </c>
      <c r="V321" s="7">
        <f>IF($AA321="","",U321*T321)</f>
        <v/>
      </c>
      <c r="W321" s="7">
        <f>IF($AA321="","",V321+S321+P321)</f>
        <v/>
      </c>
      <c r="X321" s="7">
        <f>IF($AA321="","",Y321-W321)</f>
        <v/>
      </c>
      <c r="Y321" s="7">
        <f>IF($AA321="","",R321+U321+O321)</f>
        <v/>
      </c>
      <c r="Z321" s="7">
        <f>IF($AA321="","",Y321-W321-K321)</f>
        <v/>
      </c>
      <c r="AA321" s="13">
        <f>IF(ROWS($AA$2:$AA321)&lt;=MAX('Per Line'!$AB$2:$AB$6001),MATCH(ROWS($AA$2:$AA321),'Per Line'!$AB$2:$AB$6001,0),"")</f>
        <v/>
      </c>
    </row>
    <row r="322">
      <c r="A322" s="12" t="n"/>
      <c r="B322">
        <f>IF($AA322="","",INDEX('Per Line'!$C$2:$C$6001,$AA322)&amp;"")</f>
        <v/>
      </c>
      <c r="C322">
        <f>IF($AA322="","",INDEX('Per Line'!$B$2:$B$6001,$AA322)&amp;"")</f>
        <v/>
      </c>
      <c r="D322">
        <f>IF($AA322="","",INDEX('Per Line'!$A$2:$A$6001,$AA322)&amp;"")</f>
        <v/>
      </c>
      <c r="E322">
        <f>IF($AA322="","",INDEX('Per Line'!$F$2:$F$6001,$AA322)&amp;"")</f>
        <v/>
      </c>
      <c r="F322">
        <f>IF($AA322="","",INDEX('Per Line'!$G$2:$G$6001,$AA322)&amp;"")</f>
        <v/>
      </c>
      <c r="G322">
        <f>IF($AA322="","",INDEX('Per Line'!$I$2:$I$6001,$AA322)&amp;"")</f>
        <v/>
      </c>
      <c r="H322">
        <f>IF($AA322="","",INDEX('Per Line'!$J$2:$J$6001,$AA322)&amp;"")</f>
        <v/>
      </c>
      <c r="I322">
        <f>IF($AA322="","",INDEX('Per Line'!$K$2:$K$6001,$AA322)&amp;"")</f>
        <v/>
      </c>
      <c r="J322">
        <f>IF($AA322="","",INDEX('Per Line'!$L$2:$L$6001,$AA322))</f>
        <v/>
      </c>
      <c r="K322" s="7">
        <f>IF($AA322="","",J322*X322/100)</f>
        <v/>
      </c>
      <c r="L322" s="12" t="n"/>
      <c r="M322" s="11">
        <f>IF($AA322="","",INDEX('Per Line'!$N$2:$N$6001,$AA322))</f>
        <v/>
      </c>
      <c r="N322">
        <f>IF($AA322="","",Settings!$C$8)</f>
        <v/>
      </c>
      <c r="O322" s="7">
        <f>IF($AA322="","",SUMIFS('Per Line'!$T$2:$T$6001,'Per Line'!$C$2:$C$6001,$B322,'Per Line'!$AD$2:$AD$6001,1))</f>
        <v/>
      </c>
      <c r="P322" s="7">
        <f>IF($AA322="","",O322*N322)</f>
        <v/>
      </c>
      <c r="Q322">
        <f>IF($AA322="","",Settings!$C$7)</f>
        <v/>
      </c>
      <c r="R322" s="7">
        <f>IF($AA322="","",SUMIFS('Per Line'!$T$2:$T$6001,'Per Line'!$C$2:$C$6001,$B322,'Per Line'!$AC$2:$AC$6001,0,'Per Line'!$AD$2:$AD$6001,0))</f>
        <v/>
      </c>
      <c r="S322" s="7">
        <f>IF($AA322="","",R322*Q322)</f>
        <v/>
      </c>
      <c r="T322">
        <f>IF($AA322="","",Settings!$C$6)</f>
        <v/>
      </c>
      <c r="U322" s="7">
        <f>IF($AA322="","",SUMIFS('Per Line'!$T$2:$T$6001,'Per Line'!$C$2:$C$6001,$B322,'Per Line'!$AC$2:$AC$6001,1,'Per Line'!$AD$2:$AD$6001,0))</f>
        <v/>
      </c>
      <c r="V322" s="7">
        <f>IF($AA322="","",U322*T322)</f>
        <v/>
      </c>
      <c r="W322" s="7">
        <f>IF($AA322="","",V322+S322+P322)</f>
        <v/>
      </c>
      <c r="X322" s="7">
        <f>IF($AA322="","",Y322-W322)</f>
        <v/>
      </c>
      <c r="Y322" s="7">
        <f>IF($AA322="","",R322+U322+O322)</f>
        <v/>
      </c>
      <c r="Z322" s="7">
        <f>IF($AA322="","",Y322-W322-K322)</f>
        <v/>
      </c>
      <c r="AA322" s="13">
        <f>IF(ROWS($AA$2:$AA322)&lt;=MAX('Per Line'!$AB$2:$AB$6001),MATCH(ROWS($AA$2:$AA322),'Per Line'!$AB$2:$AB$6001,0),"")</f>
        <v/>
      </c>
    </row>
    <row r="323">
      <c r="A323" s="12" t="n"/>
      <c r="B323">
        <f>IF($AA323="","",INDEX('Per Line'!$C$2:$C$6001,$AA323)&amp;"")</f>
        <v/>
      </c>
      <c r="C323">
        <f>IF($AA323="","",INDEX('Per Line'!$B$2:$B$6001,$AA323)&amp;"")</f>
        <v/>
      </c>
      <c r="D323">
        <f>IF($AA323="","",INDEX('Per Line'!$A$2:$A$6001,$AA323)&amp;"")</f>
        <v/>
      </c>
      <c r="E323">
        <f>IF($AA323="","",INDEX('Per Line'!$F$2:$F$6001,$AA323)&amp;"")</f>
        <v/>
      </c>
      <c r="F323">
        <f>IF($AA323="","",INDEX('Per Line'!$G$2:$G$6001,$AA323)&amp;"")</f>
        <v/>
      </c>
      <c r="G323">
        <f>IF($AA323="","",INDEX('Per Line'!$I$2:$I$6001,$AA323)&amp;"")</f>
        <v/>
      </c>
      <c r="H323">
        <f>IF($AA323="","",INDEX('Per Line'!$J$2:$J$6001,$AA323)&amp;"")</f>
        <v/>
      </c>
      <c r="I323">
        <f>IF($AA323="","",INDEX('Per Line'!$K$2:$K$6001,$AA323)&amp;"")</f>
        <v/>
      </c>
      <c r="J323">
        <f>IF($AA323="","",INDEX('Per Line'!$L$2:$L$6001,$AA323))</f>
        <v/>
      </c>
      <c r="K323" s="7">
        <f>IF($AA323="","",J323*X323/100)</f>
        <v/>
      </c>
      <c r="L323" s="12" t="n"/>
      <c r="M323" s="11">
        <f>IF($AA323="","",INDEX('Per Line'!$N$2:$N$6001,$AA323))</f>
        <v/>
      </c>
      <c r="N323">
        <f>IF($AA323="","",Settings!$C$8)</f>
        <v/>
      </c>
      <c r="O323" s="7">
        <f>IF($AA323="","",SUMIFS('Per Line'!$T$2:$T$6001,'Per Line'!$C$2:$C$6001,$B323,'Per Line'!$AD$2:$AD$6001,1))</f>
        <v/>
      </c>
      <c r="P323" s="7">
        <f>IF($AA323="","",O323*N323)</f>
        <v/>
      </c>
      <c r="Q323">
        <f>IF($AA323="","",Settings!$C$7)</f>
        <v/>
      </c>
      <c r="R323" s="7">
        <f>IF($AA323="","",SUMIFS('Per Line'!$T$2:$T$6001,'Per Line'!$C$2:$C$6001,$B323,'Per Line'!$AC$2:$AC$6001,0,'Per Line'!$AD$2:$AD$6001,0))</f>
        <v/>
      </c>
      <c r="S323" s="7">
        <f>IF($AA323="","",R323*Q323)</f>
        <v/>
      </c>
      <c r="T323">
        <f>IF($AA323="","",Settings!$C$6)</f>
        <v/>
      </c>
      <c r="U323" s="7">
        <f>IF($AA323="","",SUMIFS('Per Line'!$T$2:$T$6001,'Per Line'!$C$2:$C$6001,$B323,'Per Line'!$AC$2:$AC$6001,1,'Per Line'!$AD$2:$AD$6001,0))</f>
        <v/>
      </c>
      <c r="V323" s="7">
        <f>IF($AA323="","",U323*T323)</f>
        <v/>
      </c>
      <c r="W323" s="7">
        <f>IF($AA323="","",V323+S323+P323)</f>
        <v/>
      </c>
      <c r="X323" s="7">
        <f>IF($AA323="","",Y323-W323)</f>
        <v/>
      </c>
      <c r="Y323" s="7">
        <f>IF($AA323="","",R323+U323+O323)</f>
        <v/>
      </c>
      <c r="Z323" s="7">
        <f>IF($AA323="","",Y323-W323-K323)</f>
        <v/>
      </c>
      <c r="AA323" s="13">
        <f>IF(ROWS($AA$2:$AA323)&lt;=MAX('Per Line'!$AB$2:$AB$6001),MATCH(ROWS($AA$2:$AA323),'Per Line'!$AB$2:$AB$6001,0),"")</f>
        <v/>
      </c>
    </row>
    <row r="324">
      <c r="A324" s="12" t="n"/>
      <c r="B324">
        <f>IF($AA324="","",INDEX('Per Line'!$C$2:$C$6001,$AA324)&amp;"")</f>
        <v/>
      </c>
      <c r="C324">
        <f>IF($AA324="","",INDEX('Per Line'!$B$2:$B$6001,$AA324)&amp;"")</f>
        <v/>
      </c>
      <c r="D324">
        <f>IF($AA324="","",INDEX('Per Line'!$A$2:$A$6001,$AA324)&amp;"")</f>
        <v/>
      </c>
      <c r="E324">
        <f>IF($AA324="","",INDEX('Per Line'!$F$2:$F$6001,$AA324)&amp;"")</f>
        <v/>
      </c>
      <c r="F324">
        <f>IF($AA324="","",INDEX('Per Line'!$G$2:$G$6001,$AA324)&amp;"")</f>
        <v/>
      </c>
      <c r="G324">
        <f>IF($AA324="","",INDEX('Per Line'!$I$2:$I$6001,$AA324)&amp;"")</f>
        <v/>
      </c>
      <c r="H324">
        <f>IF($AA324="","",INDEX('Per Line'!$J$2:$J$6001,$AA324)&amp;"")</f>
        <v/>
      </c>
      <c r="I324">
        <f>IF($AA324="","",INDEX('Per Line'!$K$2:$K$6001,$AA324)&amp;"")</f>
        <v/>
      </c>
      <c r="J324">
        <f>IF($AA324="","",INDEX('Per Line'!$L$2:$L$6001,$AA324))</f>
        <v/>
      </c>
      <c r="K324" s="7">
        <f>IF($AA324="","",J324*X324/100)</f>
        <v/>
      </c>
      <c r="L324" s="12" t="n"/>
      <c r="M324" s="11">
        <f>IF($AA324="","",INDEX('Per Line'!$N$2:$N$6001,$AA324))</f>
        <v/>
      </c>
      <c r="N324">
        <f>IF($AA324="","",Settings!$C$8)</f>
        <v/>
      </c>
      <c r="O324" s="7">
        <f>IF($AA324="","",SUMIFS('Per Line'!$T$2:$T$6001,'Per Line'!$C$2:$C$6001,$B324,'Per Line'!$AD$2:$AD$6001,1))</f>
        <v/>
      </c>
      <c r="P324" s="7">
        <f>IF($AA324="","",O324*N324)</f>
        <v/>
      </c>
      <c r="Q324">
        <f>IF($AA324="","",Settings!$C$7)</f>
        <v/>
      </c>
      <c r="R324" s="7">
        <f>IF($AA324="","",SUMIFS('Per Line'!$T$2:$T$6001,'Per Line'!$C$2:$C$6001,$B324,'Per Line'!$AC$2:$AC$6001,0,'Per Line'!$AD$2:$AD$6001,0))</f>
        <v/>
      </c>
      <c r="S324" s="7">
        <f>IF($AA324="","",R324*Q324)</f>
        <v/>
      </c>
      <c r="T324">
        <f>IF($AA324="","",Settings!$C$6)</f>
        <v/>
      </c>
      <c r="U324" s="7">
        <f>IF($AA324="","",SUMIFS('Per Line'!$T$2:$T$6001,'Per Line'!$C$2:$C$6001,$B324,'Per Line'!$AC$2:$AC$6001,1,'Per Line'!$AD$2:$AD$6001,0))</f>
        <v/>
      </c>
      <c r="V324" s="7">
        <f>IF($AA324="","",U324*T324)</f>
        <v/>
      </c>
      <c r="W324" s="7">
        <f>IF($AA324="","",V324+S324+P324)</f>
        <v/>
      </c>
      <c r="X324" s="7">
        <f>IF($AA324="","",Y324-W324)</f>
        <v/>
      </c>
      <c r="Y324" s="7">
        <f>IF($AA324="","",R324+U324+O324)</f>
        <v/>
      </c>
      <c r="Z324" s="7">
        <f>IF($AA324="","",Y324-W324-K324)</f>
        <v/>
      </c>
      <c r="AA324" s="13">
        <f>IF(ROWS($AA$2:$AA324)&lt;=MAX('Per Line'!$AB$2:$AB$6001),MATCH(ROWS($AA$2:$AA324),'Per Line'!$AB$2:$AB$6001,0),"")</f>
        <v/>
      </c>
    </row>
    <row r="325">
      <c r="A325" s="12" t="n"/>
      <c r="B325">
        <f>IF($AA325="","",INDEX('Per Line'!$C$2:$C$6001,$AA325)&amp;"")</f>
        <v/>
      </c>
      <c r="C325">
        <f>IF($AA325="","",INDEX('Per Line'!$B$2:$B$6001,$AA325)&amp;"")</f>
        <v/>
      </c>
      <c r="D325">
        <f>IF($AA325="","",INDEX('Per Line'!$A$2:$A$6001,$AA325)&amp;"")</f>
        <v/>
      </c>
      <c r="E325">
        <f>IF($AA325="","",INDEX('Per Line'!$F$2:$F$6001,$AA325)&amp;"")</f>
        <v/>
      </c>
      <c r="F325">
        <f>IF($AA325="","",INDEX('Per Line'!$G$2:$G$6001,$AA325)&amp;"")</f>
        <v/>
      </c>
      <c r="G325">
        <f>IF($AA325="","",INDEX('Per Line'!$I$2:$I$6001,$AA325)&amp;"")</f>
        <v/>
      </c>
      <c r="H325">
        <f>IF($AA325="","",INDEX('Per Line'!$J$2:$J$6001,$AA325)&amp;"")</f>
        <v/>
      </c>
      <c r="I325">
        <f>IF($AA325="","",INDEX('Per Line'!$K$2:$K$6001,$AA325)&amp;"")</f>
        <v/>
      </c>
      <c r="J325">
        <f>IF($AA325="","",INDEX('Per Line'!$L$2:$L$6001,$AA325))</f>
        <v/>
      </c>
      <c r="K325" s="7">
        <f>IF($AA325="","",J325*X325/100)</f>
        <v/>
      </c>
      <c r="L325" s="12" t="n"/>
      <c r="M325" s="11">
        <f>IF($AA325="","",INDEX('Per Line'!$N$2:$N$6001,$AA325))</f>
        <v/>
      </c>
      <c r="N325">
        <f>IF($AA325="","",Settings!$C$8)</f>
        <v/>
      </c>
      <c r="O325" s="7">
        <f>IF($AA325="","",SUMIFS('Per Line'!$T$2:$T$6001,'Per Line'!$C$2:$C$6001,$B325,'Per Line'!$AD$2:$AD$6001,1))</f>
        <v/>
      </c>
      <c r="P325" s="7">
        <f>IF($AA325="","",O325*N325)</f>
        <v/>
      </c>
      <c r="Q325">
        <f>IF($AA325="","",Settings!$C$7)</f>
        <v/>
      </c>
      <c r="R325" s="7">
        <f>IF($AA325="","",SUMIFS('Per Line'!$T$2:$T$6001,'Per Line'!$C$2:$C$6001,$B325,'Per Line'!$AC$2:$AC$6001,0,'Per Line'!$AD$2:$AD$6001,0))</f>
        <v/>
      </c>
      <c r="S325" s="7">
        <f>IF($AA325="","",R325*Q325)</f>
        <v/>
      </c>
      <c r="T325">
        <f>IF($AA325="","",Settings!$C$6)</f>
        <v/>
      </c>
      <c r="U325" s="7">
        <f>IF($AA325="","",SUMIFS('Per Line'!$T$2:$T$6001,'Per Line'!$C$2:$C$6001,$B325,'Per Line'!$AC$2:$AC$6001,1,'Per Line'!$AD$2:$AD$6001,0))</f>
        <v/>
      </c>
      <c r="V325" s="7">
        <f>IF($AA325="","",U325*T325)</f>
        <v/>
      </c>
      <c r="W325" s="7">
        <f>IF($AA325="","",V325+S325+P325)</f>
        <v/>
      </c>
      <c r="X325" s="7">
        <f>IF($AA325="","",Y325-W325)</f>
        <v/>
      </c>
      <c r="Y325" s="7">
        <f>IF($AA325="","",R325+U325+O325)</f>
        <v/>
      </c>
      <c r="Z325" s="7">
        <f>IF($AA325="","",Y325-W325-K325)</f>
        <v/>
      </c>
      <c r="AA325" s="13">
        <f>IF(ROWS($AA$2:$AA325)&lt;=MAX('Per Line'!$AB$2:$AB$6001),MATCH(ROWS($AA$2:$AA325),'Per Line'!$AB$2:$AB$6001,0),"")</f>
        <v/>
      </c>
    </row>
    <row r="326">
      <c r="A326" s="12" t="n"/>
      <c r="B326">
        <f>IF($AA326="","",INDEX('Per Line'!$C$2:$C$6001,$AA326)&amp;"")</f>
        <v/>
      </c>
      <c r="C326">
        <f>IF($AA326="","",INDEX('Per Line'!$B$2:$B$6001,$AA326)&amp;"")</f>
        <v/>
      </c>
      <c r="D326">
        <f>IF($AA326="","",INDEX('Per Line'!$A$2:$A$6001,$AA326)&amp;"")</f>
        <v/>
      </c>
      <c r="E326">
        <f>IF($AA326="","",INDEX('Per Line'!$F$2:$F$6001,$AA326)&amp;"")</f>
        <v/>
      </c>
      <c r="F326">
        <f>IF($AA326="","",INDEX('Per Line'!$G$2:$G$6001,$AA326)&amp;"")</f>
        <v/>
      </c>
      <c r="G326">
        <f>IF($AA326="","",INDEX('Per Line'!$I$2:$I$6001,$AA326)&amp;"")</f>
        <v/>
      </c>
      <c r="H326">
        <f>IF($AA326="","",INDEX('Per Line'!$J$2:$J$6001,$AA326)&amp;"")</f>
        <v/>
      </c>
      <c r="I326">
        <f>IF($AA326="","",INDEX('Per Line'!$K$2:$K$6001,$AA326)&amp;"")</f>
        <v/>
      </c>
      <c r="J326">
        <f>IF($AA326="","",INDEX('Per Line'!$L$2:$L$6001,$AA326))</f>
        <v/>
      </c>
      <c r="K326" s="7">
        <f>IF($AA326="","",J326*X326/100)</f>
        <v/>
      </c>
      <c r="L326" s="12" t="n"/>
      <c r="M326" s="11">
        <f>IF($AA326="","",INDEX('Per Line'!$N$2:$N$6001,$AA326))</f>
        <v/>
      </c>
      <c r="N326">
        <f>IF($AA326="","",Settings!$C$8)</f>
        <v/>
      </c>
      <c r="O326" s="7">
        <f>IF($AA326="","",SUMIFS('Per Line'!$T$2:$T$6001,'Per Line'!$C$2:$C$6001,$B326,'Per Line'!$AD$2:$AD$6001,1))</f>
        <v/>
      </c>
      <c r="P326" s="7">
        <f>IF($AA326="","",O326*N326)</f>
        <v/>
      </c>
      <c r="Q326">
        <f>IF($AA326="","",Settings!$C$7)</f>
        <v/>
      </c>
      <c r="R326" s="7">
        <f>IF($AA326="","",SUMIFS('Per Line'!$T$2:$T$6001,'Per Line'!$C$2:$C$6001,$B326,'Per Line'!$AC$2:$AC$6001,0,'Per Line'!$AD$2:$AD$6001,0))</f>
        <v/>
      </c>
      <c r="S326" s="7">
        <f>IF($AA326="","",R326*Q326)</f>
        <v/>
      </c>
      <c r="T326">
        <f>IF($AA326="","",Settings!$C$6)</f>
        <v/>
      </c>
      <c r="U326" s="7">
        <f>IF($AA326="","",SUMIFS('Per Line'!$T$2:$T$6001,'Per Line'!$C$2:$C$6001,$B326,'Per Line'!$AC$2:$AC$6001,1,'Per Line'!$AD$2:$AD$6001,0))</f>
        <v/>
      </c>
      <c r="V326" s="7">
        <f>IF($AA326="","",U326*T326)</f>
        <v/>
      </c>
      <c r="W326" s="7">
        <f>IF($AA326="","",V326+S326+P326)</f>
        <v/>
      </c>
      <c r="X326" s="7">
        <f>IF($AA326="","",Y326-W326)</f>
        <v/>
      </c>
      <c r="Y326" s="7">
        <f>IF($AA326="","",R326+U326+O326)</f>
        <v/>
      </c>
      <c r="Z326" s="7">
        <f>IF($AA326="","",Y326-W326-K326)</f>
        <v/>
      </c>
      <c r="AA326" s="13">
        <f>IF(ROWS($AA$2:$AA326)&lt;=MAX('Per Line'!$AB$2:$AB$6001),MATCH(ROWS($AA$2:$AA326),'Per Line'!$AB$2:$AB$6001,0),"")</f>
        <v/>
      </c>
    </row>
    <row r="327">
      <c r="A327" s="12" t="n"/>
      <c r="B327">
        <f>IF($AA327="","",INDEX('Per Line'!$C$2:$C$6001,$AA327)&amp;"")</f>
        <v/>
      </c>
      <c r="C327">
        <f>IF($AA327="","",INDEX('Per Line'!$B$2:$B$6001,$AA327)&amp;"")</f>
        <v/>
      </c>
      <c r="D327">
        <f>IF($AA327="","",INDEX('Per Line'!$A$2:$A$6001,$AA327)&amp;"")</f>
        <v/>
      </c>
      <c r="E327">
        <f>IF($AA327="","",INDEX('Per Line'!$F$2:$F$6001,$AA327)&amp;"")</f>
        <v/>
      </c>
      <c r="F327">
        <f>IF($AA327="","",INDEX('Per Line'!$G$2:$G$6001,$AA327)&amp;"")</f>
        <v/>
      </c>
      <c r="G327">
        <f>IF($AA327="","",INDEX('Per Line'!$I$2:$I$6001,$AA327)&amp;"")</f>
        <v/>
      </c>
      <c r="H327">
        <f>IF($AA327="","",INDEX('Per Line'!$J$2:$J$6001,$AA327)&amp;"")</f>
        <v/>
      </c>
      <c r="I327">
        <f>IF($AA327="","",INDEX('Per Line'!$K$2:$K$6001,$AA327)&amp;"")</f>
        <v/>
      </c>
      <c r="J327">
        <f>IF($AA327="","",INDEX('Per Line'!$L$2:$L$6001,$AA327))</f>
        <v/>
      </c>
      <c r="K327" s="7">
        <f>IF($AA327="","",J327*X327/100)</f>
        <v/>
      </c>
      <c r="L327" s="12" t="n"/>
      <c r="M327" s="11">
        <f>IF($AA327="","",INDEX('Per Line'!$N$2:$N$6001,$AA327))</f>
        <v/>
      </c>
      <c r="N327">
        <f>IF($AA327="","",Settings!$C$8)</f>
        <v/>
      </c>
      <c r="O327" s="7">
        <f>IF($AA327="","",SUMIFS('Per Line'!$T$2:$T$6001,'Per Line'!$C$2:$C$6001,$B327,'Per Line'!$AD$2:$AD$6001,1))</f>
        <v/>
      </c>
      <c r="P327" s="7">
        <f>IF($AA327="","",O327*N327)</f>
        <v/>
      </c>
      <c r="Q327">
        <f>IF($AA327="","",Settings!$C$7)</f>
        <v/>
      </c>
      <c r="R327" s="7">
        <f>IF($AA327="","",SUMIFS('Per Line'!$T$2:$T$6001,'Per Line'!$C$2:$C$6001,$B327,'Per Line'!$AC$2:$AC$6001,0,'Per Line'!$AD$2:$AD$6001,0))</f>
        <v/>
      </c>
      <c r="S327" s="7">
        <f>IF($AA327="","",R327*Q327)</f>
        <v/>
      </c>
      <c r="T327">
        <f>IF($AA327="","",Settings!$C$6)</f>
        <v/>
      </c>
      <c r="U327" s="7">
        <f>IF($AA327="","",SUMIFS('Per Line'!$T$2:$T$6001,'Per Line'!$C$2:$C$6001,$B327,'Per Line'!$AC$2:$AC$6001,1,'Per Line'!$AD$2:$AD$6001,0))</f>
        <v/>
      </c>
      <c r="V327" s="7">
        <f>IF($AA327="","",U327*T327)</f>
        <v/>
      </c>
      <c r="W327" s="7">
        <f>IF($AA327="","",V327+S327+P327)</f>
        <v/>
      </c>
      <c r="X327" s="7">
        <f>IF($AA327="","",Y327-W327)</f>
        <v/>
      </c>
      <c r="Y327" s="7">
        <f>IF($AA327="","",R327+U327+O327)</f>
        <v/>
      </c>
      <c r="Z327" s="7">
        <f>IF($AA327="","",Y327-W327-K327)</f>
        <v/>
      </c>
      <c r="AA327" s="13">
        <f>IF(ROWS($AA$2:$AA327)&lt;=MAX('Per Line'!$AB$2:$AB$6001),MATCH(ROWS($AA$2:$AA327),'Per Line'!$AB$2:$AB$6001,0),"")</f>
        <v/>
      </c>
    </row>
    <row r="328">
      <c r="A328" s="12" t="n"/>
      <c r="B328">
        <f>IF($AA328="","",INDEX('Per Line'!$C$2:$C$6001,$AA328)&amp;"")</f>
        <v/>
      </c>
      <c r="C328">
        <f>IF($AA328="","",INDEX('Per Line'!$B$2:$B$6001,$AA328)&amp;"")</f>
        <v/>
      </c>
      <c r="D328">
        <f>IF($AA328="","",INDEX('Per Line'!$A$2:$A$6001,$AA328)&amp;"")</f>
        <v/>
      </c>
      <c r="E328">
        <f>IF($AA328="","",INDEX('Per Line'!$F$2:$F$6001,$AA328)&amp;"")</f>
        <v/>
      </c>
      <c r="F328">
        <f>IF($AA328="","",INDEX('Per Line'!$G$2:$G$6001,$AA328)&amp;"")</f>
        <v/>
      </c>
      <c r="G328">
        <f>IF($AA328="","",INDEX('Per Line'!$I$2:$I$6001,$AA328)&amp;"")</f>
        <v/>
      </c>
      <c r="H328">
        <f>IF($AA328="","",INDEX('Per Line'!$J$2:$J$6001,$AA328)&amp;"")</f>
        <v/>
      </c>
      <c r="I328">
        <f>IF($AA328="","",INDEX('Per Line'!$K$2:$K$6001,$AA328)&amp;"")</f>
        <v/>
      </c>
      <c r="J328">
        <f>IF($AA328="","",INDEX('Per Line'!$L$2:$L$6001,$AA328))</f>
        <v/>
      </c>
      <c r="K328" s="7">
        <f>IF($AA328="","",J328*X328/100)</f>
        <v/>
      </c>
      <c r="L328" s="12" t="n"/>
      <c r="M328" s="11">
        <f>IF($AA328="","",INDEX('Per Line'!$N$2:$N$6001,$AA328))</f>
        <v/>
      </c>
      <c r="N328">
        <f>IF($AA328="","",Settings!$C$8)</f>
        <v/>
      </c>
      <c r="O328" s="7">
        <f>IF($AA328="","",SUMIFS('Per Line'!$T$2:$T$6001,'Per Line'!$C$2:$C$6001,$B328,'Per Line'!$AD$2:$AD$6001,1))</f>
        <v/>
      </c>
      <c r="P328" s="7">
        <f>IF($AA328="","",O328*N328)</f>
        <v/>
      </c>
      <c r="Q328">
        <f>IF($AA328="","",Settings!$C$7)</f>
        <v/>
      </c>
      <c r="R328" s="7">
        <f>IF($AA328="","",SUMIFS('Per Line'!$T$2:$T$6001,'Per Line'!$C$2:$C$6001,$B328,'Per Line'!$AC$2:$AC$6001,0,'Per Line'!$AD$2:$AD$6001,0))</f>
        <v/>
      </c>
      <c r="S328" s="7">
        <f>IF($AA328="","",R328*Q328)</f>
        <v/>
      </c>
      <c r="T328">
        <f>IF($AA328="","",Settings!$C$6)</f>
        <v/>
      </c>
      <c r="U328" s="7">
        <f>IF($AA328="","",SUMIFS('Per Line'!$T$2:$T$6001,'Per Line'!$C$2:$C$6001,$B328,'Per Line'!$AC$2:$AC$6001,1,'Per Line'!$AD$2:$AD$6001,0))</f>
        <v/>
      </c>
      <c r="V328" s="7">
        <f>IF($AA328="","",U328*T328)</f>
        <v/>
      </c>
      <c r="W328" s="7">
        <f>IF($AA328="","",V328+S328+P328)</f>
        <v/>
      </c>
      <c r="X328" s="7">
        <f>IF($AA328="","",Y328-W328)</f>
        <v/>
      </c>
      <c r="Y328" s="7">
        <f>IF($AA328="","",R328+U328+O328)</f>
        <v/>
      </c>
      <c r="Z328" s="7">
        <f>IF($AA328="","",Y328-W328-K328)</f>
        <v/>
      </c>
      <c r="AA328" s="13">
        <f>IF(ROWS($AA$2:$AA328)&lt;=MAX('Per Line'!$AB$2:$AB$6001),MATCH(ROWS($AA$2:$AA328),'Per Line'!$AB$2:$AB$6001,0),"")</f>
        <v/>
      </c>
    </row>
    <row r="329">
      <c r="A329" s="12" t="n"/>
      <c r="B329">
        <f>IF($AA329="","",INDEX('Per Line'!$C$2:$C$6001,$AA329)&amp;"")</f>
        <v/>
      </c>
      <c r="C329">
        <f>IF($AA329="","",INDEX('Per Line'!$B$2:$B$6001,$AA329)&amp;"")</f>
        <v/>
      </c>
      <c r="D329">
        <f>IF($AA329="","",INDEX('Per Line'!$A$2:$A$6001,$AA329)&amp;"")</f>
        <v/>
      </c>
      <c r="E329">
        <f>IF($AA329="","",INDEX('Per Line'!$F$2:$F$6001,$AA329)&amp;"")</f>
        <v/>
      </c>
      <c r="F329">
        <f>IF($AA329="","",INDEX('Per Line'!$G$2:$G$6001,$AA329)&amp;"")</f>
        <v/>
      </c>
      <c r="G329">
        <f>IF($AA329="","",INDEX('Per Line'!$I$2:$I$6001,$AA329)&amp;"")</f>
        <v/>
      </c>
      <c r="H329">
        <f>IF($AA329="","",INDEX('Per Line'!$J$2:$J$6001,$AA329)&amp;"")</f>
        <v/>
      </c>
      <c r="I329">
        <f>IF($AA329="","",INDEX('Per Line'!$K$2:$K$6001,$AA329)&amp;"")</f>
        <v/>
      </c>
      <c r="J329">
        <f>IF($AA329="","",INDEX('Per Line'!$L$2:$L$6001,$AA329))</f>
        <v/>
      </c>
      <c r="K329" s="7">
        <f>IF($AA329="","",J329*X329/100)</f>
        <v/>
      </c>
      <c r="L329" s="12" t="n"/>
      <c r="M329" s="11">
        <f>IF($AA329="","",INDEX('Per Line'!$N$2:$N$6001,$AA329))</f>
        <v/>
      </c>
      <c r="N329">
        <f>IF($AA329="","",Settings!$C$8)</f>
        <v/>
      </c>
      <c r="O329" s="7">
        <f>IF($AA329="","",SUMIFS('Per Line'!$T$2:$T$6001,'Per Line'!$C$2:$C$6001,$B329,'Per Line'!$AD$2:$AD$6001,1))</f>
        <v/>
      </c>
      <c r="P329" s="7">
        <f>IF($AA329="","",O329*N329)</f>
        <v/>
      </c>
      <c r="Q329">
        <f>IF($AA329="","",Settings!$C$7)</f>
        <v/>
      </c>
      <c r="R329" s="7">
        <f>IF($AA329="","",SUMIFS('Per Line'!$T$2:$T$6001,'Per Line'!$C$2:$C$6001,$B329,'Per Line'!$AC$2:$AC$6001,0,'Per Line'!$AD$2:$AD$6001,0))</f>
        <v/>
      </c>
      <c r="S329" s="7">
        <f>IF($AA329="","",R329*Q329)</f>
        <v/>
      </c>
      <c r="T329">
        <f>IF($AA329="","",Settings!$C$6)</f>
        <v/>
      </c>
      <c r="U329" s="7">
        <f>IF($AA329="","",SUMIFS('Per Line'!$T$2:$T$6001,'Per Line'!$C$2:$C$6001,$B329,'Per Line'!$AC$2:$AC$6001,1,'Per Line'!$AD$2:$AD$6001,0))</f>
        <v/>
      </c>
      <c r="V329" s="7">
        <f>IF($AA329="","",U329*T329)</f>
        <v/>
      </c>
      <c r="W329" s="7">
        <f>IF($AA329="","",V329+S329+P329)</f>
        <v/>
      </c>
      <c r="X329" s="7">
        <f>IF($AA329="","",Y329-W329)</f>
        <v/>
      </c>
      <c r="Y329" s="7">
        <f>IF($AA329="","",R329+U329+O329)</f>
        <v/>
      </c>
      <c r="Z329" s="7">
        <f>IF($AA329="","",Y329-W329-K329)</f>
        <v/>
      </c>
      <c r="AA329" s="13">
        <f>IF(ROWS($AA$2:$AA329)&lt;=MAX('Per Line'!$AB$2:$AB$6001),MATCH(ROWS($AA$2:$AA329),'Per Line'!$AB$2:$AB$6001,0),"")</f>
        <v/>
      </c>
    </row>
    <row r="330">
      <c r="A330" s="12" t="n"/>
      <c r="B330">
        <f>IF($AA330="","",INDEX('Per Line'!$C$2:$C$6001,$AA330)&amp;"")</f>
        <v/>
      </c>
      <c r="C330">
        <f>IF($AA330="","",INDEX('Per Line'!$B$2:$B$6001,$AA330)&amp;"")</f>
        <v/>
      </c>
      <c r="D330">
        <f>IF($AA330="","",INDEX('Per Line'!$A$2:$A$6001,$AA330)&amp;"")</f>
        <v/>
      </c>
      <c r="E330">
        <f>IF($AA330="","",INDEX('Per Line'!$F$2:$F$6001,$AA330)&amp;"")</f>
        <v/>
      </c>
      <c r="F330">
        <f>IF($AA330="","",INDEX('Per Line'!$G$2:$G$6001,$AA330)&amp;"")</f>
        <v/>
      </c>
      <c r="G330">
        <f>IF($AA330="","",INDEX('Per Line'!$I$2:$I$6001,$AA330)&amp;"")</f>
        <v/>
      </c>
      <c r="H330">
        <f>IF($AA330="","",INDEX('Per Line'!$J$2:$J$6001,$AA330)&amp;"")</f>
        <v/>
      </c>
      <c r="I330">
        <f>IF($AA330="","",INDEX('Per Line'!$K$2:$K$6001,$AA330)&amp;"")</f>
        <v/>
      </c>
      <c r="J330">
        <f>IF($AA330="","",INDEX('Per Line'!$L$2:$L$6001,$AA330))</f>
        <v/>
      </c>
      <c r="K330" s="7">
        <f>IF($AA330="","",J330*X330/100)</f>
        <v/>
      </c>
      <c r="L330" s="12" t="n"/>
      <c r="M330" s="11">
        <f>IF($AA330="","",INDEX('Per Line'!$N$2:$N$6001,$AA330))</f>
        <v/>
      </c>
      <c r="N330">
        <f>IF($AA330="","",Settings!$C$8)</f>
        <v/>
      </c>
      <c r="O330" s="7">
        <f>IF($AA330="","",SUMIFS('Per Line'!$T$2:$T$6001,'Per Line'!$C$2:$C$6001,$B330,'Per Line'!$AD$2:$AD$6001,1))</f>
        <v/>
      </c>
      <c r="P330" s="7">
        <f>IF($AA330="","",O330*N330)</f>
        <v/>
      </c>
      <c r="Q330">
        <f>IF($AA330="","",Settings!$C$7)</f>
        <v/>
      </c>
      <c r="R330" s="7">
        <f>IF($AA330="","",SUMIFS('Per Line'!$T$2:$T$6001,'Per Line'!$C$2:$C$6001,$B330,'Per Line'!$AC$2:$AC$6001,0,'Per Line'!$AD$2:$AD$6001,0))</f>
        <v/>
      </c>
      <c r="S330" s="7">
        <f>IF($AA330="","",R330*Q330)</f>
        <v/>
      </c>
      <c r="T330">
        <f>IF($AA330="","",Settings!$C$6)</f>
        <v/>
      </c>
      <c r="U330" s="7">
        <f>IF($AA330="","",SUMIFS('Per Line'!$T$2:$T$6001,'Per Line'!$C$2:$C$6001,$B330,'Per Line'!$AC$2:$AC$6001,1,'Per Line'!$AD$2:$AD$6001,0))</f>
        <v/>
      </c>
      <c r="V330" s="7">
        <f>IF($AA330="","",U330*T330)</f>
        <v/>
      </c>
      <c r="W330" s="7">
        <f>IF($AA330="","",V330+S330+P330)</f>
        <v/>
      </c>
      <c r="X330" s="7">
        <f>IF($AA330="","",Y330-W330)</f>
        <v/>
      </c>
      <c r="Y330" s="7">
        <f>IF($AA330="","",R330+U330+O330)</f>
        <v/>
      </c>
      <c r="Z330" s="7">
        <f>IF($AA330="","",Y330-W330-K330)</f>
        <v/>
      </c>
      <c r="AA330" s="13">
        <f>IF(ROWS($AA$2:$AA330)&lt;=MAX('Per Line'!$AB$2:$AB$6001),MATCH(ROWS($AA$2:$AA330),'Per Line'!$AB$2:$AB$6001,0),"")</f>
        <v/>
      </c>
    </row>
    <row r="331">
      <c r="A331" s="12" t="n"/>
      <c r="B331">
        <f>IF($AA331="","",INDEX('Per Line'!$C$2:$C$6001,$AA331)&amp;"")</f>
        <v/>
      </c>
      <c r="C331">
        <f>IF($AA331="","",INDEX('Per Line'!$B$2:$B$6001,$AA331)&amp;"")</f>
        <v/>
      </c>
      <c r="D331">
        <f>IF($AA331="","",INDEX('Per Line'!$A$2:$A$6001,$AA331)&amp;"")</f>
        <v/>
      </c>
      <c r="E331">
        <f>IF($AA331="","",INDEX('Per Line'!$F$2:$F$6001,$AA331)&amp;"")</f>
        <v/>
      </c>
      <c r="F331">
        <f>IF($AA331="","",INDEX('Per Line'!$G$2:$G$6001,$AA331)&amp;"")</f>
        <v/>
      </c>
      <c r="G331">
        <f>IF($AA331="","",INDEX('Per Line'!$I$2:$I$6001,$AA331)&amp;"")</f>
        <v/>
      </c>
      <c r="H331">
        <f>IF($AA331="","",INDEX('Per Line'!$J$2:$J$6001,$AA331)&amp;"")</f>
        <v/>
      </c>
      <c r="I331">
        <f>IF($AA331="","",INDEX('Per Line'!$K$2:$K$6001,$AA331)&amp;"")</f>
        <v/>
      </c>
      <c r="J331">
        <f>IF($AA331="","",INDEX('Per Line'!$L$2:$L$6001,$AA331))</f>
        <v/>
      </c>
      <c r="K331" s="7">
        <f>IF($AA331="","",J331*X331/100)</f>
        <v/>
      </c>
      <c r="L331" s="12" t="n"/>
      <c r="M331" s="11">
        <f>IF($AA331="","",INDEX('Per Line'!$N$2:$N$6001,$AA331))</f>
        <v/>
      </c>
      <c r="N331">
        <f>IF($AA331="","",Settings!$C$8)</f>
        <v/>
      </c>
      <c r="O331" s="7">
        <f>IF($AA331="","",SUMIFS('Per Line'!$T$2:$T$6001,'Per Line'!$C$2:$C$6001,$B331,'Per Line'!$AD$2:$AD$6001,1))</f>
        <v/>
      </c>
      <c r="P331" s="7">
        <f>IF($AA331="","",O331*N331)</f>
        <v/>
      </c>
      <c r="Q331">
        <f>IF($AA331="","",Settings!$C$7)</f>
        <v/>
      </c>
      <c r="R331" s="7">
        <f>IF($AA331="","",SUMIFS('Per Line'!$T$2:$T$6001,'Per Line'!$C$2:$C$6001,$B331,'Per Line'!$AC$2:$AC$6001,0,'Per Line'!$AD$2:$AD$6001,0))</f>
        <v/>
      </c>
      <c r="S331" s="7">
        <f>IF($AA331="","",R331*Q331)</f>
        <v/>
      </c>
      <c r="T331">
        <f>IF($AA331="","",Settings!$C$6)</f>
        <v/>
      </c>
      <c r="U331" s="7">
        <f>IF($AA331="","",SUMIFS('Per Line'!$T$2:$T$6001,'Per Line'!$C$2:$C$6001,$B331,'Per Line'!$AC$2:$AC$6001,1,'Per Line'!$AD$2:$AD$6001,0))</f>
        <v/>
      </c>
      <c r="V331" s="7">
        <f>IF($AA331="","",U331*T331)</f>
        <v/>
      </c>
      <c r="W331" s="7">
        <f>IF($AA331="","",V331+S331+P331)</f>
        <v/>
      </c>
      <c r="X331" s="7">
        <f>IF($AA331="","",Y331-W331)</f>
        <v/>
      </c>
      <c r="Y331" s="7">
        <f>IF($AA331="","",R331+U331+O331)</f>
        <v/>
      </c>
      <c r="Z331" s="7">
        <f>IF($AA331="","",Y331-W331-K331)</f>
        <v/>
      </c>
      <c r="AA331" s="13">
        <f>IF(ROWS($AA$2:$AA331)&lt;=MAX('Per Line'!$AB$2:$AB$6001),MATCH(ROWS($AA$2:$AA331),'Per Line'!$AB$2:$AB$6001,0),"")</f>
        <v/>
      </c>
    </row>
    <row r="332">
      <c r="A332" s="12" t="n"/>
      <c r="B332">
        <f>IF($AA332="","",INDEX('Per Line'!$C$2:$C$6001,$AA332)&amp;"")</f>
        <v/>
      </c>
      <c r="C332">
        <f>IF($AA332="","",INDEX('Per Line'!$B$2:$B$6001,$AA332)&amp;"")</f>
        <v/>
      </c>
      <c r="D332">
        <f>IF($AA332="","",INDEX('Per Line'!$A$2:$A$6001,$AA332)&amp;"")</f>
        <v/>
      </c>
      <c r="E332">
        <f>IF($AA332="","",INDEX('Per Line'!$F$2:$F$6001,$AA332)&amp;"")</f>
        <v/>
      </c>
      <c r="F332">
        <f>IF($AA332="","",INDEX('Per Line'!$G$2:$G$6001,$AA332)&amp;"")</f>
        <v/>
      </c>
      <c r="G332">
        <f>IF($AA332="","",INDEX('Per Line'!$I$2:$I$6001,$AA332)&amp;"")</f>
        <v/>
      </c>
      <c r="H332">
        <f>IF($AA332="","",INDEX('Per Line'!$J$2:$J$6001,$AA332)&amp;"")</f>
        <v/>
      </c>
      <c r="I332">
        <f>IF($AA332="","",INDEX('Per Line'!$K$2:$K$6001,$AA332)&amp;"")</f>
        <v/>
      </c>
      <c r="J332">
        <f>IF($AA332="","",INDEX('Per Line'!$L$2:$L$6001,$AA332))</f>
        <v/>
      </c>
      <c r="K332" s="7">
        <f>IF($AA332="","",J332*X332/100)</f>
        <v/>
      </c>
      <c r="L332" s="12" t="n"/>
      <c r="M332" s="11">
        <f>IF($AA332="","",INDEX('Per Line'!$N$2:$N$6001,$AA332))</f>
        <v/>
      </c>
      <c r="N332">
        <f>IF($AA332="","",Settings!$C$8)</f>
        <v/>
      </c>
      <c r="O332" s="7">
        <f>IF($AA332="","",SUMIFS('Per Line'!$T$2:$T$6001,'Per Line'!$C$2:$C$6001,$B332,'Per Line'!$AD$2:$AD$6001,1))</f>
        <v/>
      </c>
      <c r="P332" s="7">
        <f>IF($AA332="","",O332*N332)</f>
        <v/>
      </c>
      <c r="Q332">
        <f>IF($AA332="","",Settings!$C$7)</f>
        <v/>
      </c>
      <c r="R332" s="7">
        <f>IF($AA332="","",SUMIFS('Per Line'!$T$2:$T$6001,'Per Line'!$C$2:$C$6001,$B332,'Per Line'!$AC$2:$AC$6001,0,'Per Line'!$AD$2:$AD$6001,0))</f>
        <v/>
      </c>
      <c r="S332" s="7">
        <f>IF($AA332="","",R332*Q332)</f>
        <v/>
      </c>
      <c r="T332">
        <f>IF($AA332="","",Settings!$C$6)</f>
        <v/>
      </c>
      <c r="U332" s="7">
        <f>IF($AA332="","",SUMIFS('Per Line'!$T$2:$T$6001,'Per Line'!$C$2:$C$6001,$B332,'Per Line'!$AC$2:$AC$6001,1,'Per Line'!$AD$2:$AD$6001,0))</f>
        <v/>
      </c>
      <c r="V332" s="7">
        <f>IF($AA332="","",U332*T332)</f>
        <v/>
      </c>
      <c r="W332" s="7">
        <f>IF($AA332="","",V332+S332+P332)</f>
        <v/>
      </c>
      <c r="X332" s="7">
        <f>IF($AA332="","",Y332-W332)</f>
        <v/>
      </c>
      <c r="Y332" s="7">
        <f>IF($AA332="","",R332+U332+O332)</f>
        <v/>
      </c>
      <c r="Z332" s="7">
        <f>IF($AA332="","",Y332-W332-K332)</f>
        <v/>
      </c>
      <c r="AA332" s="13">
        <f>IF(ROWS($AA$2:$AA332)&lt;=MAX('Per Line'!$AB$2:$AB$6001),MATCH(ROWS($AA$2:$AA332),'Per Line'!$AB$2:$AB$6001,0),"")</f>
        <v/>
      </c>
    </row>
    <row r="333">
      <c r="A333" s="12" t="n"/>
      <c r="B333">
        <f>IF($AA333="","",INDEX('Per Line'!$C$2:$C$6001,$AA333)&amp;"")</f>
        <v/>
      </c>
      <c r="C333">
        <f>IF($AA333="","",INDEX('Per Line'!$B$2:$B$6001,$AA333)&amp;"")</f>
        <v/>
      </c>
      <c r="D333">
        <f>IF($AA333="","",INDEX('Per Line'!$A$2:$A$6001,$AA333)&amp;"")</f>
        <v/>
      </c>
      <c r="E333">
        <f>IF($AA333="","",INDEX('Per Line'!$F$2:$F$6001,$AA333)&amp;"")</f>
        <v/>
      </c>
      <c r="F333">
        <f>IF($AA333="","",INDEX('Per Line'!$G$2:$G$6001,$AA333)&amp;"")</f>
        <v/>
      </c>
      <c r="G333">
        <f>IF($AA333="","",INDEX('Per Line'!$I$2:$I$6001,$AA333)&amp;"")</f>
        <v/>
      </c>
      <c r="H333">
        <f>IF($AA333="","",INDEX('Per Line'!$J$2:$J$6001,$AA333)&amp;"")</f>
        <v/>
      </c>
      <c r="I333">
        <f>IF($AA333="","",INDEX('Per Line'!$K$2:$K$6001,$AA333)&amp;"")</f>
        <v/>
      </c>
      <c r="J333">
        <f>IF($AA333="","",INDEX('Per Line'!$L$2:$L$6001,$AA333))</f>
        <v/>
      </c>
      <c r="K333" s="7">
        <f>IF($AA333="","",J333*X333/100)</f>
        <v/>
      </c>
      <c r="L333" s="12" t="n"/>
      <c r="M333" s="11">
        <f>IF($AA333="","",INDEX('Per Line'!$N$2:$N$6001,$AA333))</f>
        <v/>
      </c>
      <c r="N333">
        <f>IF($AA333="","",Settings!$C$8)</f>
        <v/>
      </c>
      <c r="O333" s="7">
        <f>IF($AA333="","",SUMIFS('Per Line'!$T$2:$T$6001,'Per Line'!$C$2:$C$6001,$B333,'Per Line'!$AD$2:$AD$6001,1))</f>
        <v/>
      </c>
      <c r="P333" s="7">
        <f>IF($AA333="","",O333*N333)</f>
        <v/>
      </c>
      <c r="Q333">
        <f>IF($AA333="","",Settings!$C$7)</f>
        <v/>
      </c>
      <c r="R333" s="7">
        <f>IF($AA333="","",SUMIFS('Per Line'!$T$2:$T$6001,'Per Line'!$C$2:$C$6001,$B333,'Per Line'!$AC$2:$AC$6001,0,'Per Line'!$AD$2:$AD$6001,0))</f>
        <v/>
      </c>
      <c r="S333" s="7">
        <f>IF($AA333="","",R333*Q333)</f>
        <v/>
      </c>
      <c r="T333">
        <f>IF($AA333="","",Settings!$C$6)</f>
        <v/>
      </c>
      <c r="U333" s="7">
        <f>IF($AA333="","",SUMIFS('Per Line'!$T$2:$T$6001,'Per Line'!$C$2:$C$6001,$B333,'Per Line'!$AC$2:$AC$6001,1,'Per Line'!$AD$2:$AD$6001,0))</f>
        <v/>
      </c>
      <c r="V333" s="7">
        <f>IF($AA333="","",U333*T333)</f>
        <v/>
      </c>
      <c r="W333" s="7">
        <f>IF($AA333="","",V333+S333+P333)</f>
        <v/>
      </c>
      <c r="X333" s="7">
        <f>IF($AA333="","",Y333-W333)</f>
        <v/>
      </c>
      <c r="Y333" s="7">
        <f>IF($AA333="","",R333+U333+O333)</f>
        <v/>
      </c>
      <c r="Z333" s="7">
        <f>IF($AA333="","",Y333-W333-K333)</f>
        <v/>
      </c>
      <c r="AA333" s="13">
        <f>IF(ROWS($AA$2:$AA333)&lt;=MAX('Per Line'!$AB$2:$AB$6001),MATCH(ROWS($AA$2:$AA333),'Per Line'!$AB$2:$AB$6001,0),"")</f>
        <v/>
      </c>
    </row>
    <row r="334">
      <c r="A334" s="12" t="n"/>
      <c r="B334">
        <f>IF($AA334="","",INDEX('Per Line'!$C$2:$C$6001,$AA334)&amp;"")</f>
        <v/>
      </c>
      <c r="C334">
        <f>IF($AA334="","",INDEX('Per Line'!$B$2:$B$6001,$AA334)&amp;"")</f>
        <v/>
      </c>
      <c r="D334">
        <f>IF($AA334="","",INDEX('Per Line'!$A$2:$A$6001,$AA334)&amp;"")</f>
        <v/>
      </c>
      <c r="E334">
        <f>IF($AA334="","",INDEX('Per Line'!$F$2:$F$6001,$AA334)&amp;"")</f>
        <v/>
      </c>
      <c r="F334">
        <f>IF($AA334="","",INDEX('Per Line'!$G$2:$G$6001,$AA334)&amp;"")</f>
        <v/>
      </c>
      <c r="G334">
        <f>IF($AA334="","",INDEX('Per Line'!$I$2:$I$6001,$AA334)&amp;"")</f>
        <v/>
      </c>
      <c r="H334">
        <f>IF($AA334="","",INDEX('Per Line'!$J$2:$J$6001,$AA334)&amp;"")</f>
        <v/>
      </c>
      <c r="I334">
        <f>IF($AA334="","",INDEX('Per Line'!$K$2:$K$6001,$AA334)&amp;"")</f>
        <v/>
      </c>
      <c r="J334">
        <f>IF($AA334="","",INDEX('Per Line'!$L$2:$L$6001,$AA334))</f>
        <v/>
      </c>
      <c r="K334" s="7">
        <f>IF($AA334="","",J334*X334/100)</f>
        <v/>
      </c>
      <c r="L334" s="12" t="n"/>
      <c r="M334" s="11">
        <f>IF($AA334="","",INDEX('Per Line'!$N$2:$N$6001,$AA334))</f>
        <v/>
      </c>
      <c r="N334">
        <f>IF($AA334="","",Settings!$C$8)</f>
        <v/>
      </c>
      <c r="O334" s="7">
        <f>IF($AA334="","",SUMIFS('Per Line'!$T$2:$T$6001,'Per Line'!$C$2:$C$6001,$B334,'Per Line'!$AD$2:$AD$6001,1))</f>
        <v/>
      </c>
      <c r="P334" s="7">
        <f>IF($AA334="","",O334*N334)</f>
        <v/>
      </c>
      <c r="Q334">
        <f>IF($AA334="","",Settings!$C$7)</f>
        <v/>
      </c>
      <c r="R334" s="7">
        <f>IF($AA334="","",SUMIFS('Per Line'!$T$2:$T$6001,'Per Line'!$C$2:$C$6001,$B334,'Per Line'!$AC$2:$AC$6001,0,'Per Line'!$AD$2:$AD$6001,0))</f>
        <v/>
      </c>
      <c r="S334" s="7">
        <f>IF($AA334="","",R334*Q334)</f>
        <v/>
      </c>
      <c r="T334">
        <f>IF($AA334="","",Settings!$C$6)</f>
        <v/>
      </c>
      <c r="U334" s="7">
        <f>IF($AA334="","",SUMIFS('Per Line'!$T$2:$T$6001,'Per Line'!$C$2:$C$6001,$B334,'Per Line'!$AC$2:$AC$6001,1,'Per Line'!$AD$2:$AD$6001,0))</f>
        <v/>
      </c>
      <c r="V334" s="7">
        <f>IF($AA334="","",U334*T334)</f>
        <v/>
      </c>
      <c r="W334" s="7">
        <f>IF($AA334="","",V334+S334+P334)</f>
        <v/>
      </c>
      <c r="X334" s="7">
        <f>IF($AA334="","",Y334-W334)</f>
        <v/>
      </c>
      <c r="Y334" s="7">
        <f>IF($AA334="","",R334+U334+O334)</f>
        <v/>
      </c>
      <c r="Z334" s="7">
        <f>IF($AA334="","",Y334-W334-K334)</f>
        <v/>
      </c>
      <c r="AA334" s="13">
        <f>IF(ROWS($AA$2:$AA334)&lt;=MAX('Per Line'!$AB$2:$AB$6001),MATCH(ROWS($AA$2:$AA334),'Per Line'!$AB$2:$AB$6001,0),"")</f>
        <v/>
      </c>
    </row>
    <row r="335">
      <c r="A335" s="12" t="n"/>
      <c r="B335">
        <f>IF($AA335="","",INDEX('Per Line'!$C$2:$C$6001,$AA335)&amp;"")</f>
        <v/>
      </c>
      <c r="C335">
        <f>IF($AA335="","",INDEX('Per Line'!$B$2:$B$6001,$AA335)&amp;"")</f>
        <v/>
      </c>
      <c r="D335">
        <f>IF($AA335="","",INDEX('Per Line'!$A$2:$A$6001,$AA335)&amp;"")</f>
        <v/>
      </c>
      <c r="E335">
        <f>IF($AA335="","",INDEX('Per Line'!$F$2:$F$6001,$AA335)&amp;"")</f>
        <v/>
      </c>
      <c r="F335">
        <f>IF($AA335="","",INDEX('Per Line'!$G$2:$G$6001,$AA335)&amp;"")</f>
        <v/>
      </c>
      <c r="G335">
        <f>IF($AA335="","",INDEX('Per Line'!$I$2:$I$6001,$AA335)&amp;"")</f>
        <v/>
      </c>
      <c r="H335">
        <f>IF($AA335="","",INDEX('Per Line'!$J$2:$J$6001,$AA335)&amp;"")</f>
        <v/>
      </c>
      <c r="I335">
        <f>IF($AA335="","",INDEX('Per Line'!$K$2:$K$6001,$AA335)&amp;"")</f>
        <v/>
      </c>
      <c r="J335">
        <f>IF($AA335="","",INDEX('Per Line'!$L$2:$L$6001,$AA335))</f>
        <v/>
      </c>
      <c r="K335" s="7">
        <f>IF($AA335="","",J335*X335/100)</f>
        <v/>
      </c>
      <c r="L335" s="12" t="n"/>
      <c r="M335" s="11">
        <f>IF($AA335="","",INDEX('Per Line'!$N$2:$N$6001,$AA335))</f>
        <v/>
      </c>
      <c r="N335">
        <f>IF($AA335="","",Settings!$C$8)</f>
        <v/>
      </c>
      <c r="O335" s="7">
        <f>IF($AA335="","",SUMIFS('Per Line'!$T$2:$T$6001,'Per Line'!$C$2:$C$6001,$B335,'Per Line'!$AD$2:$AD$6001,1))</f>
        <v/>
      </c>
      <c r="P335" s="7">
        <f>IF($AA335="","",O335*N335)</f>
        <v/>
      </c>
      <c r="Q335">
        <f>IF($AA335="","",Settings!$C$7)</f>
        <v/>
      </c>
      <c r="R335" s="7">
        <f>IF($AA335="","",SUMIFS('Per Line'!$T$2:$T$6001,'Per Line'!$C$2:$C$6001,$B335,'Per Line'!$AC$2:$AC$6001,0,'Per Line'!$AD$2:$AD$6001,0))</f>
        <v/>
      </c>
      <c r="S335" s="7">
        <f>IF($AA335="","",R335*Q335)</f>
        <v/>
      </c>
      <c r="T335">
        <f>IF($AA335="","",Settings!$C$6)</f>
        <v/>
      </c>
      <c r="U335" s="7">
        <f>IF($AA335="","",SUMIFS('Per Line'!$T$2:$T$6001,'Per Line'!$C$2:$C$6001,$B335,'Per Line'!$AC$2:$AC$6001,1,'Per Line'!$AD$2:$AD$6001,0))</f>
        <v/>
      </c>
      <c r="V335" s="7">
        <f>IF($AA335="","",U335*T335)</f>
        <v/>
      </c>
      <c r="W335" s="7">
        <f>IF($AA335="","",V335+S335+P335)</f>
        <v/>
      </c>
      <c r="X335" s="7">
        <f>IF($AA335="","",Y335-W335)</f>
        <v/>
      </c>
      <c r="Y335" s="7">
        <f>IF($AA335="","",R335+U335+O335)</f>
        <v/>
      </c>
      <c r="Z335" s="7">
        <f>IF($AA335="","",Y335-W335-K335)</f>
        <v/>
      </c>
      <c r="AA335" s="13">
        <f>IF(ROWS($AA$2:$AA335)&lt;=MAX('Per Line'!$AB$2:$AB$6001),MATCH(ROWS($AA$2:$AA335),'Per Line'!$AB$2:$AB$6001,0),"")</f>
        <v/>
      </c>
    </row>
    <row r="336">
      <c r="A336" s="12" t="n"/>
      <c r="B336">
        <f>IF($AA336="","",INDEX('Per Line'!$C$2:$C$6001,$AA336)&amp;"")</f>
        <v/>
      </c>
      <c r="C336">
        <f>IF($AA336="","",INDEX('Per Line'!$B$2:$B$6001,$AA336)&amp;"")</f>
        <v/>
      </c>
      <c r="D336">
        <f>IF($AA336="","",INDEX('Per Line'!$A$2:$A$6001,$AA336)&amp;"")</f>
        <v/>
      </c>
      <c r="E336">
        <f>IF($AA336="","",INDEX('Per Line'!$F$2:$F$6001,$AA336)&amp;"")</f>
        <v/>
      </c>
      <c r="F336">
        <f>IF($AA336="","",INDEX('Per Line'!$G$2:$G$6001,$AA336)&amp;"")</f>
        <v/>
      </c>
      <c r="G336">
        <f>IF($AA336="","",INDEX('Per Line'!$I$2:$I$6001,$AA336)&amp;"")</f>
        <v/>
      </c>
      <c r="H336">
        <f>IF($AA336="","",INDEX('Per Line'!$J$2:$J$6001,$AA336)&amp;"")</f>
        <v/>
      </c>
      <c r="I336">
        <f>IF($AA336="","",INDEX('Per Line'!$K$2:$K$6001,$AA336)&amp;"")</f>
        <v/>
      </c>
      <c r="J336">
        <f>IF($AA336="","",INDEX('Per Line'!$L$2:$L$6001,$AA336))</f>
        <v/>
      </c>
      <c r="K336" s="7">
        <f>IF($AA336="","",J336*X336/100)</f>
        <v/>
      </c>
      <c r="L336" s="12" t="n"/>
      <c r="M336" s="11">
        <f>IF($AA336="","",INDEX('Per Line'!$N$2:$N$6001,$AA336))</f>
        <v/>
      </c>
      <c r="N336">
        <f>IF($AA336="","",Settings!$C$8)</f>
        <v/>
      </c>
      <c r="O336" s="7">
        <f>IF($AA336="","",SUMIFS('Per Line'!$T$2:$T$6001,'Per Line'!$C$2:$C$6001,$B336,'Per Line'!$AD$2:$AD$6001,1))</f>
        <v/>
      </c>
      <c r="P336" s="7">
        <f>IF($AA336="","",O336*N336)</f>
        <v/>
      </c>
      <c r="Q336">
        <f>IF($AA336="","",Settings!$C$7)</f>
        <v/>
      </c>
      <c r="R336" s="7">
        <f>IF($AA336="","",SUMIFS('Per Line'!$T$2:$T$6001,'Per Line'!$C$2:$C$6001,$B336,'Per Line'!$AC$2:$AC$6001,0,'Per Line'!$AD$2:$AD$6001,0))</f>
        <v/>
      </c>
      <c r="S336" s="7">
        <f>IF($AA336="","",R336*Q336)</f>
        <v/>
      </c>
      <c r="T336">
        <f>IF($AA336="","",Settings!$C$6)</f>
        <v/>
      </c>
      <c r="U336" s="7">
        <f>IF($AA336="","",SUMIFS('Per Line'!$T$2:$T$6001,'Per Line'!$C$2:$C$6001,$B336,'Per Line'!$AC$2:$AC$6001,1,'Per Line'!$AD$2:$AD$6001,0))</f>
        <v/>
      </c>
      <c r="V336" s="7">
        <f>IF($AA336="","",U336*T336)</f>
        <v/>
      </c>
      <c r="W336" s="7">
        <f>IF($AA336="","",V336+S336+P336)</f>
        <v/>
      </c>
      <c r="X336" s="7">
        <f>IF($AA336="","",Y336-W336)</f>
        <v/>
      </c>
      <c r="Y336" s="7">
        <f>IF($AA336="","",R336+U336+O336)</f>
        <v/>
      </c>
      <c r="Z336" s="7">
        <f>IF($AA336="","",Y336-W336-K336)</f>
        <v/>
      </c>
      <c r="AA336" s="13">
        <f>IF(ROWS($AA$2:$AA336)&lt;=MAX('Per Line'!$AB$2:$AB$6001),MATCH(ROWS($AA$2:$AA336),'Per Line'!$AB$2:$AB$6001,0),"")</f>
        <v/>
      </c>
    </row>
    <row r="337">
      <c r="A337" s="12" t="n"/>
      <c r="B337">
        <f>IF($AA337="","",INDEX('Per Line'!$C$2:$C$6001,$AA337)&amp;"")</f>
        <v/>
      </c>
      <c r="C337">
        <f>IF($AA337="","",INDEX('Per Line'!$B$2:$B$6001,$AA337)&amp;"")</f>
        <v/>
      </c>
      <c r="D337">
        <f>IF($AA337="","",INDEX('Per Line'!$A$2:$A$6001,$AA337)&amp;"")</f>
        <v/>
      </c>
      <c r="E337">
        <f>IF($AA337="","",INDEX('Per Line'!$F$2:$F$6001,$AA337)&amp;"")</f>
        <v/>
      </c>
      <c r="F337">
        <f>IF($AA337="","",INDEX('Per Line'!$G$2:$G$6001,$AA337)&amp;"")</f>
        <v/>
      </c>
      <c r="G337">
        <f>IF($AA337="","",INDEX('Per Line'!$I$2:$I$6001,$AA337)&amp;"")</f>
        <v/>
      </c>
      <c r="H337">
        <f>IF($AA337="","",INDEX('Per Line'!$J$2:$J$6001,$AA337)&amp;"")</f>
        <v/>
      </c>
      <c r="I337">
        <f>IF($AA337="","",INDEX('Per Line'!$K$2:$K$6001,$AA337)&amp;"")</f>
        <v/>
      </c>
      <c r="J337">
        <f>IF($AA337="","",INDEX('Per Line'!$L$2:$L$6001,$AA337))</f>
        <v/>
      </c>
      <c r="K337" s="7">
        <f>IF($AA337="","",J337*X337/100)</f>
        <v/>
      </c>
      <c r="L337" s="12" t="n"/>
      <c r="M337" s="11">
        <f>IF($AA337="","",INDEX('Per Line'!$N$2:$N$6001,$AA337))</f>
        <v/>
      </c>
      <c r="N337">
        <f>IF($AA337="","",Settings!$C$8)</f>
        <v/>
      </c>
      <c r="O337" s="7">
        <f>IF($AA337="","",SUMIFS('Per Line'!$T$2:$T$6001,'Per Line'!$C$2:$C$6001,$B337,'Per Line'!$AD$2:$AD$6001,1))</f>
        <v/>
      </c>
      <c r="P337" s="7">
        <f>IF($AA337="","",O337*N337)</f>
        <v/>
      </c>
      <c r="Q337">
        <f>IF($AA337="","",Settings!$C$7)</f>
        <v/>
      </c>
      <c r="R337" s="7">
        <f>IF($AA337="","",SUMIFS('Per Line'!$T$2:$T$6001,'Per Line'!$C$2:$C$6001,$B337,'Per Line'!$AC$2:$AC$6001,0,'Per Line'!$AD$2:$AD$6001,0))</f>
        <v/>
      </c>
      <c r="S337" s="7">
        <f>IF($AA337="","",R337*Q337)</f>
        <v/>
      </c>
      <c r="T337">
        <f>IF($AA337="","",Settings!$C$6)</f>
        <v/>
      </c>
      <c r="U337" s="7">
        <f>IF($AA337="","",SUMIFS('Per Line'!$T$2:$T$6001,'Per Line'!$C$2:$C$6001,$B337,'Per Line'!$AC$2:$AC$6001,1,'Per Line'!$AD$2:$AD$6001,0))</f>
        <v/>
      </c>
      <c r="V337" s="7">
        <f>IF($AA337="","",U337*T337)</f>
        <v/>
      </c>
      <c r="W337" s="7">
        <f>IF($AA337="","",V337+S337+P337)</f>
        <v/>
      </c>
      <c r="X337" s="7">
        <f>IF($AA337="","",Y337-W337)</f>
        <v/>
      </c>
      <c r="Y337" s="7">
        <f>IF($AA337="","",R337+U337+O337)</f>
        <v/>
      </c>
      <c r="Z337" s="7">
        <f>IF($AA337="","",Y337-W337-K337)</f>
        <v/>
      </c>
      <c r="AA337" s="13">
        <f>IF(ROWS($AA$2:$AA337)&lt;=MAX('Per Line'!$AB$2:$AB$6001),MATCH(ROWS($AA$2:$AA337),'Per Line'!$AB$2:$AB$6001,0),"")</f>
        <v/>
      </c>
    </row>
    <row r="338">
      <c r="A338" s="12" t="n"/>
      <c r="B338">
        <f>IF($AA338="","",INDEX('Per Line'!$C$2:$C$6001,$AA338)&amp;"")</f>
        <v/>
      </c>
      <c r="C338">
        <f>IF($AA338="","",INDEX('Per Line'!$B$2:$B$6001,$AA338)&amp;"")</f>
        <v/>
      </c>
      <c r="D338">
        <f>IF($AA338="","",INDEX('Per Line'!$A$2:$A$6001,$AA338)&amp;"")</f>
        <v/>
      </c>
      <c r="E338">
        <f>IF($AA338="","",INDEX('Per Line'!$F$2:$F$6001,$AA338)&amp;"")</f>
        <v/>
      </c>
      <c r="F338">
        <f>IF($AA338="","",INDEX('Per Line'!$G$2:$G$6001,$AA338)&amp;"")</f>
        <v/>
      </c>
      <c r="G338">
        <f>IF($AA338="","",INDEX('Per Line'!$I$2:$I$6001,$AA338)&amp;"")</f>
        <v/>
      </c>
      <c r="H338">
        <f>IF($AA338="","",INDEX('Per Line'!$J$2:$J$6001,$AA338)&amp;"")</f>
        <v/>
      </c>
      <c r="I338">
        <f>IF($AA338="","",INDEX('Per Line'!$K$2:$K$6001,$AA338)&amp;"")</f>
        <v/>
      </c>
      <c r="J338">
        <f>IF($AA338="","",INDEX('Per Line'!$L$2:$L$6001,$AA338))</f>
        <v/>
      </c>
      <c r="K338" s="7">
        <f>IF($AA338="","",J338*X338/100)</f>
        <v/>
      </c>
      <c r="L338" s="12" t="n"/>
      <c r="M338" s="11">
        <f>IF($AA338="","",INDEX('Per Line'!$N$2:$N$6001,$AA338))</f>
        <v/>
      </c>
      <c r="N338">
        <f>IF($AA338="","",Settings!$C$8)</f>
        <v/>
      </c>
      <c r="O338" s="7">
        <f>IF($AA338="","",SUMIFS('Per Line'!$T$2:$T$6001,'Per Line'!$C$2:$C$6001,$B338,'Per Line'!$AD$2:$AD$6001,1))</f>
        <v/>
      </c>
      <c r="P338" s="7">
        <f>IF($AA338="","",O338*N338)</f>
        <v/>
      </c>
      <c r="Q338">
        <f>IF($AA338="","",Settings!$C$7)</f>
        <v/>
      </c>
      <c r="R338" s="7">
        <f>IF($AA338="","",SUMIFS('Per Line'!$T$2:$T$6001,'Per Line'!$C$2:$C$6001,$B338,'Per Line'!$AC$2:$AC$6001,0,'Per Line'!$AD$2:$AD$6001,0))</f>
        <v/>
      </c>
      <c r="S338" s="7">
        <f>IF($AA338="","",R338*Q338)</f>
        <v/>
      </c>
      <c r="T338">
        <f>IF($AA338="","",Settings!$C$6)</f>
        <v/>
      </c>
      <c r="U338" s="7">
        <f>IF($AA338="","",SUMIFS('Per Line'!$T$2:$T$6001,'Per Line'!$C$2:$C$6001,$B338,'Per Line'!$AC$2:$AC$6001,1,'Per Line'!$AD$2:$AD$6001,0))</f>
        <v/>
      </c>
      <c r="V338" s="7">
        <f>IF($AA338="","",U338*T338)</f>
        <v/>
      </c>
      <c r="W338" s="7">
        <f>IF($AA338="","",V338+S338+P338)</f>
        <v/>
      </c>
      <c r="X338" s="7">
        <f>IF($AA338="","",Y338-W338)</f>
        <v/>
      </c>
      <c r="Y338" s="7">
        <f>IF($AA338="","",R338+U338+O338)</f>
        <v/>
      </c>
      <c r="Z338" s="7">
        <f>IF($AA338="","",Y338-W338-K338)</f>
        <v/>
      </c>
      <c r="AA338" s="13">
        <f>IF(ROWS($AA$2:$AA338)&lt;=MAX('Per Line'!$AB$2:$AB$6001),MATCH(ROWS($AA$2:$AA338),'Per Line'!$AB$2:$AB$6001,0),"")</f>
        <v/>
      </c>
    </row>
    <row r="339">
      <c r="A339" s="12" t="n"/>
      <c r="B339">
        <f>IF($AA339="","",INDEX('Per Line'!$C$2:$C$6001,$AA339)&amp;"")</f>
        <v/>
      </c>
      <c r="C339">
        <f>IF($AA339="","",INDEX('Per Line'!$B$2:$B$6001,$AA339)&amp;"")</f>
        <v/>
      </c>
      <c r="D339">
        <f>IF($AA339="","",INDEX('Per Line'!$A$2:$A$6001,$AA339)&amp;"")</f>
        <v/>
      </c>
      <c r="E339">
        <f>IF($AA339="","",INDEX('Per Line'!$F$2:$F$6001,$AA339)&amp;"")</f>
        <v/>
      </c>
      <c r="F339">
        <f>IF($AA339="","",INDEX('Per Line'!$G$2:$G$6001,$AA339)&amp;"")</f>
        <v/>
      </c>
      <c r="G339">
        <f>IF($AA339="","",INDEX('Per Line'!$I$2:$I$6001,$AA339)&amp;"")</f>
        <v/>
      </c>
      <c r="H339">
        <f>IF($AA339="","",INDEX('Per Line'!$J$2:$J$6001,$AA339)&amp;"")</f>
        <v/>
      </c>
      <c r="I339">
        <f>IF($AA339="","",INDEX('Per Line'!$K$2:$K$6001,$AA339)&amp;"")</f>
        <v/>
      </c>
      <c r="J339">
        <f>IF($AA339="","",INDEX('Per Line'!$L$2:$L$6001,$AA339))</f>
        <v/>
      </c>
      <c r="K339" s="7">
        <f>IF($AA339="","",J339*X339/100)</f>
        <v/>
      </c>
      <c r="L339" s="12" t="n"/>
      <c r="M339" s="11">
        <f>IF($AA339="","",INDEX('Per Line'!$N$2:$N$6001,$AA339))</f>
        <v/>
      </c>
      <c r="N339">
        <f>IF($AA339="","",Settings!$C$8)</f>
        <v/>
      </c>
      <c r="O339" s="7">
        <f>IF($AA339="","",SUMIFS('Per Line'!$T$2:$T$6001,'Per Line'!$C$2:$C$6001,$B339,'Per Line'!$AD$2:$AD$6001,1))</f>
        <v/>
      </c>
      <c r="P339" s="7">
        <f>IF($AA339="","",O339*N339)</f>
        <v/>
      </c>
      <c r="Q339">
        <f>IF($AA339="","",Settings!$C$7)</f>
        <v/>
      </c>
      <c r="R339" s="7">
        <f>IF($AA339="","",SUMIFS('Per Line'!$T$2:$T$6001,'Per Line'!$C$2:$C$6001,$B339,'Per Line'!$AC$2:$AC$6001,0,'Per Line'!$AD$2:$AD$6001,0))</f>
        <v/>
      </c>
      <c r="S339" s="7">
        <f>IF($AA339="","",R339*Q339)</f>
        <v/>
      </c>
      <c r="T339">
        <f>IF($AA339="","",Settings!$C$6)</f>
        <v/>
      </c>
      <c r="U339" s="7">
        <f>IF($AA339="","",SUMIFS('Per Line'!$T$2:$T$6001,'Per Line'!$C$2:$C$6001,$B339,'Per Line'!$AC$2:$AC$6001,1,'Per Line'!$AD$2:$AD$6001,0))</f>
        <v/>
      </c>
      <c r="V339" s="7">
        <f>IF($AA339="","",U339*T339)</f>
        <v/>
      </c>
      <c r="W339" s="7">
        <f>IF($AA339="","",V339+S339+P339)</f>
        <v/>
      </c>
      <c r="X339" s="7">
        <f>IF($AA339="","",Y339-W339)</f>
        <v/>
      </c>
      <c r="Y339" s="7">
        <f>IF($AA339="","",R339+U339+O339)</f>
        <v/>
      </c>
      <c r="Z339" s="7">
        <f>IF($AA339="","",Y339-W339-K339)</f>
        <v/>
      </c>
      <c r="AA339" s="13">
        <f>IF(ROWS($AA$2:$AA339)&lt;=MAX('Per Line'!$AB$2:$AB$6001),MATCH(ROWS($AA$2:$AA339),'Per Line'!$AB$2:$AB$6001,0),"")</f>
        <v/>
      </c>
    </row>
    <row r="340">
      <c r="A340" s="12" t="n"/>
      <c r="B340">
        <f>IF($AA340="","",INDEX('Per Line'!$C$2:$C$6001,$AA340)&amp;"")</f>
        <v/>
      </c>
      <c r="C340">
        <f>IF($AA340="","",INDEX('Per Line'!$B$2:$B$6001,$AA340)&amp;"")</f>
        <v/>
      </c>
      <c r="D340">
        <f>IF($AA340="","",INDEX('Per Line'!$A$2:$A$6001,$AA340)&amp;"")</f>
        <v/>
      </c>
      <c r="E340">
        <f>IF($AA340="","",INDEX('Per Line'!$F$2:$F$6001,$AA340)&amp;"")</f>
        <v/>
      </c>
      <c r="F340">
        <f>IF($AA340="","",INDEX('Per Line'!$G$2:$G$6001,$AA340)&amp;"")</f>
        <v/>
      </c>
      <c r="G340">
        <f>IF($AA340="","",INDEX('Per Line'!$I$2:$I$6001,$AA340)&amp;"")</f>
        <v/>
      </c>
      <c r="H340">
        <f>IF($AA340="","",INDEX('Per Line'!$J$2:$J$6001,$AA340)&amp;"")</f>
        <v/>
      </c>
      <c r="I340">
        <f>IF($AA340="","",INDEX('Per Line'!$K$2:$K$6001,$AA340)&amp;"")</f>
        <v/>
      </c>
      <c r="J340">
        <f>IF($AA340="","",INDEX('Per Line'!$L$2:$L$6001,$AA340))</f>
        <v/>
      </c>
      <c r="K340" s="7">
        <f>IF($AA340="","",J340*X340/100)</f>
        <v/>
      </c>
      <c r="L340" s="12" t="n"/>
      <c r="M340" s="11">
        <f>IF($AA340="","",INDEX('Per Line'!$N$2:$N$6001,$AA340))</f>
        <v/>
      </c>
      <c r="N340">
        <f>IF($AA340="","",Settings!$C$8)</f>
        <v/>
      </c>
      <c r="O340" s="7">
        <f>IF($AA340="","",SUMIFS('Per Line'!$T$2:$T$6001,'Per Line'!$C$2:$C$6001,$B340,'Per Line'!$AD$2:$AD$6001,1))</f>
        <v/>
      </c>
      <c r="P340" s="7">
        <f>IF($AA340="","",O340*N340)</f>
        <v/>
      </c>
      <c r="Q340">
        <f>IF($AA340="","",Settings!$C$7)</f>
        <v/>
      </c>
      <c r="R340" s="7">
        <f>IF($AA340="","",SUMIFS('Per Line'!$T$2:$T$6001,'Per Line'!$C$2:$C$6001,$B340,'Per Line'!$AC$2:$AC$6001,0,'Per Line'!$AD$2:$AD$6001,0))</f>
        <v/>
      </c>
      <c r="S340" s="7">
        <f>IF($AA340="","",R340*Q340)</f>
        <v/>
      </c>
      <c r="T340">
        <f>IF($AA340="","",Settings!$C$6)</f>
        <v/>
      </c>
      <c r="U340" s="7">
        <f>IF($AA340="","",SUMIFS('Per Line'!$T$2:$T$6001,'Per Line'!$C$2:$C$6001,$B340,'Per Line'!$AC$2:$AC$6001,1,'Per Line'!$AD$2:$AD$6001,0))</f>
        <v/>
      </c>
      <c r="V340" s="7">
        <f>IF($AA340="","",U340*T340)</f>
        <v/>
      </c>
      <c r="W340" s="7">
        <f>IF($AA340="","",V340+S340+P340)</f>
        <v/>
      </c>
      <c r="X340" s="7">
        <f>IF($AA340="","",Y340-W340)</f>
        <v/>
      </c>
      <c r="Y340" s="7">
        <f>IF($AA340="","",R340+U340+O340)</f>
        <v/>
      </c>
      <c r="Z340" s="7">
        <f>IF($AA340="","",Y340-W340-K340)</f>
        <v/>
      </c>
      <c r="AA340" s="13">
        <f>IF(ROWS($AA$2:$AA340)&lt;=MAX('Per Line'!$AB$2:$AB$6001),MATCH(ROWS($AA$2:$AA340),'Per Line'!$AB$2:$AB$6001,0),"")</f>
        <v/>
      </c>
    </row>
    <row r="341">
      <c r="A341" s="12" t="n"/>
      <c r="B341">
        <f>IF($AA341="","",INDEX('Per Line'!$C$2:$C$6001,$AA341)&amp;"")</f>
        <v/>
      </c>
      <c r="C341">
        <f>IF($AA341="","",INDEX('Per Line'!$B$2:$B$6001,$AA341)&amp;"")</f>
        <v/>
      </c>
      <c r="D341">
        <f>IF($AA341="","",INDEX('Per Line'!$A$2:$A$6001,$AA341)&amp;"")</f>
        <v/>
      </c>
      <c r="E341">
        <f>IF($AA341="","",INDEX('Per Line'!$F$2:$F$6001,$AA341)&amp;"")</f>
        <v/>
      </c>
      <c r="F341">
        <f>IF($AA341="","",INDEX('Per Line'!$G$2:$G$6001,$AA341)&amp;"")</f>
        <v/>
      </c>
      <c r="G341">
        <f>IF($AA341="","",INDEX('Per Line'!$I$2:$I$6001,$AA341)&amp;"")</f>
        <v/>
      </c>
      <c r="H341">
        <f>IF($AA341="","",INDEX('Per Line'!$J$2:$J$6001,$AA341)&amp;"")</f>
        <v/>
      </c>
      <c r="I341">
        <f>IF($AA341="","",INDEX('Per Line'!$K$2:$K$6001,$AA341)&amp;"")</f>
        <v/>
      </c>
      <c r="J341">
        <f>IF($AA341="","",INDEX('Per Line'!$L$2:$L$6001,$AA341))</f>
        <v/>
      </c>
      <c r="K341" s="7">
        <f>IF($AA341="","",J341*X341/100)</f>
        <v/>
      </c>
      <c r="L341" s="12" t="n"/>
      <c r="M341" s="11">
        <f>IF($AA341="","",INDEX('Per Line'!$N$2:$N$6001,$AA341))</f>
        <v/>
      </c>
      <c r="N341">
        <f>IF($AA341="","",Settings!$C$8)</f>
        <v/>
      </c>
      <c r="O341" s="7">
        <f>IF($AA341="","",SUMIFS('Per Line'!$T$2:$T$6001,'Per Line'!$C$2:$C$6001,$B341,'Per Line'!$AD$2:$AD$6001,1))</f>
        <v/>
      </c>
      <c r="P341" s="7">
        <f>IF($AA341="","",O341*N341)</f>
        <v/>
      </c>
      <c r="Q341">
        <f>IF($AA341="","",Settings!$C$7)</f>
        <v/>
      </c>
      <c r="R341" s="7">
        <f>IF($AA341="","",SUMIFS('Per Line'!$T$2:$T$6001,'Per Line'!$C$2:$C$6001,$B341,'Per Line'!$AC$2:$AC$6001,0,'Per Line'!$AD$2:$AD$6001,0))</f>
        <v/>
      </c>
      <c r="S341" s="7">
        <f>IF($AA341="","",R341*Q341)</f>
        <v/>
      </c>
      <c r="T341">
        <f>IF($AA341="","",Settings!$C$6)</f>
        <v/>
      </c>
      <c r="U341" s="7">
        <f>IF($AA341="","",SUMIFS('Per Line'!$T$2:$T$6001,'Per Line'!$C$2:$C$6001,$B341,'Per Line'!$AC$2:$AC$6001,1,'Per Line'!$AD$2:$AD$6001,0))</f>
        <v/>
      </c>
      <c r="V341" s="7">
        <f>IF($AA341="","",U341*T341)</f>
        <v/>
      </c>
      <c r="W341" s="7">
        <f>IF($AA341="","",V341+S341+P341)</f>
        <v/>
      </c>
      <c r="X341" s="7">
        <f>IF($AA341="","",Y341-W341)</f>
        <v/>
      </c>
      <c r="Y341" s="7">
        <f>IF($AA341="","",R341+U341+O341)</f>
        <v/>
      </c>
      <c r="Z341" s="7">
        <f>IF($AA341="","",Y341-W341-K341)</f>
        <v/>
      </c>
      <c r="AA341" s="13">
        <f>IF(ROWS($AA$2:$AA341)&lt;=MAX('Per Line'!$AB$2:$AB$6001),MATCH(ROWS($AA$2:$AA341),'Per Line'!$AB$2:$AB$6001,0),"")</f>
        <v/>
      </c>
    </row>
    <row r="342">
      <c r="A342" s="12" t="n"/>
      <c r="B342">
        <f>IF($AA342="","",INDEX('Per Line'!$C$2:$C$6001,$AA342)&amp;"")</f>
        <v/>
      </c>
      <c r="C342">
        <f>IF($AA342="","",INDEX('Per Line'!$B$2:$B$6001,$AA342)&amp;"")</f>
        <v/>
      </c>
      <c r="D342">
        <f>IF($AA342="","",INDEX('Per Line'!$A$2:$A$6001,$AA342)&amp;"")</f>
        <v/>
      </c>
      <c r="E342">
        <f>IF($AA342="","",INDEX('Per Line'!$F$2:$F$6001,$AA342)&amp;"")</f>
        <v/>
      </c>
      <c r="F342">
        <f>IF($AA342="","",INDEX('Per Line'!$G$2:$G$6001,$AA342)&amp;"")</f>
        <v/>
      </c>
      <c r="G342">
        <f>IF($AA342="","",INDEX('Per Line'!$I$2:$I$6001,$AA342)&amp;"")</f>
        <v/>
      </c>
      <c r="H342">
        <f>IF($AA342="","",INDEX('Per Line'!$J$2:$J$6001,$AA342)&amp;"")</f>
        <v/>
      </c>
      <c r="I342">
        <f>IF($AA342="","",INDEX('Per Line'!$K$2:$K$6001,$AA342)&amp;"")</f>
        <v/>
      </c>
      <c r="J342">
        <f>IF($AA342="","",INDEX('Per Line'!$L$2:$L$6001,$AA342))</f>
        <v/>
      </c>
      <c r="K342" s="7">
        <f>IF($AA342="","",J342*X342/100)</f>
        <v/>
      </c>
      <c r="L342" s="12" t="n"/>
      <c r="M342" s="11">
        <f>IF($AA342="","",INDEX('Per Line'!$N$2:$N$6001,$AA342))</f>
        <v/>
      </c>
      <c r="N342">
        <f>IF($AA342="","",Settings!$C$8)</f>
        <v/>
      </c>
      <c r="O342" s="7">
        <f>IF($AA342="","",SUMIFS('Per Line'!$T$2:$T$6001,'Per Line'!$C$2:$C$6001,$B342,'Per Line'!$AD$2:$AD$6001,1))</f>
        <v/>
      </c>
      <c r="P342" s="7">
        <f>IF($AA342="","",O342*N342)</f>
        <v/>
      </c>
      <c r="Q342">
        <f>IF($AA342="","",Settings!$C$7)</f>
        <v/>
      </c>
      <c r="R342" s="7">
        <f>IF($AA342="","",SUMIFS('Per Line'!$T$2:$T$6001,'Per Line'!$C$2:$C$6001,$B342,'Per Line'!$AC$2:$AC$6001,0,'Per Line'!$AD$2:$AD$6001,0))</f>
        <v/>
      </c>
      <c r="S342" s="7">
        <f>IF($AA342="","",R342*Q342)</f>
        <v/>
      </c>
      <c r="T342">
        <f>IF($AA342="","",Settings!$C$6)</f>
        <v/>
      </c>
      <c r="U342" s="7">
        <f>IF($AA342="","",SUMIFS('Per Line'!$T$2:$T$6001,'Per Line'!$C$2:$C$6001,$B342,'Per Line'!$AC$2:$AC$6001,1,'Per Line'!$AD$2:$AD$6001,0))</f>
        <v/>
      </c>
      <c r="V342" s="7">
        <f>IF($AA342="","",U342*T342)</f>
        <v/>
      </c>
      <c r="W342" s="7">
        <f>IF($AA342="","",V342+S342+P342)</f>
        <v/>
      </c>
      <c r="X342" s="7">
        <f>IF($AA342="","",Y342-W342)</f>
        <v/>
      </c>
      <c r="Y342" s="7">
        <f>IF($AA342="","",R342+U342+O342)</f>
        <v/>
      </c>
      <c r="Z342" s="7">
        <f>IF($AA342="","",Y342-W342-K342)</f>
        <v/>
      </c>
      <c r="AA342" s="13">
        <f>IF(ROWS($AA$2:$AA342)&lt;=MAX('Per Line'!$AB$2:$AB$6001),MATCH(ROWS($AA$2:$AA342),'Per Line'!$AB$2:$AB$6001,0),"")</f>
        <v/>
      </c>
    </row>
    <row r="343">
      <c r="A343" s="12" t="n"/>
      <c r="B343">
        <f>IF($AA343="","",INDEX('Per Line'!$C$2:$C$6001,$AA343)&amp;"")</f>
        <v/>
      </c>
      <c r="C343">
        <f>IF($AA343="","",INDEX('Per Line'!$B$2:$B$6001,$AA343)&amp;"")</f>
        <v/>
      </c>
      <c r="D343">
        <f>IF($AA343="","",INDEX('Per Line'!$A$2:$A$6001,$AA343)&amp;"")</f>
        <v/>
      </c>
      <c r="E343">
        <f>IF($AA343="","",INDEX('Per Line'!$F$2:$F$6001,$AA343)&amp;"")</f>
        <v/>
      </c>
      <c r="F343">
        <f>IF($AA343="","",INDEX('Per Line'!$G$2:$G$6001,$AA343)&amp;"")</f>
        <v/>
      </c>
      <c r="G343">
        <f>IF($AA343="","",INDEX('Per Line'!$I$2:$I$6001,$AA343)&amp;"")</f>
        <v/>
      </c>
      <c r="H343">
        <f>IF($AA343="","",INDEX('Per Line'!$J$2:$J$6001,$AA343)&amp;"")</f>
        <v/>
      </c>
      <c r="I343">
        <f>IF($AA343="","",INDEX('Per Line'!$K$2:$K$6001,$AA343)&amp;"")</f>
        <v/>
      </c>
      <c r="J343">
        <f>IF($AA343="","",INDEX('Per Line'!$L$2:$L$6001,$AA343))</f>
        <v/>
      </c>
      <c r="K343" s="7">
        <f>IF($AA343="","",J343*X343/100)</f>
        <v/>
      </c>
      <c r="L343" s="12" t="n"/>
      <c r="M343" s="11">
        <f>IF($AA343="","",INDEX('Per Line'!$N$2:$N$6001,$AA343))</f>
        <v/>
      </c>
      <c r="N343">
        <f>IF($AA343="","",Settings!$C$8)</f>
        <v/>
      </c>
      <c r="O343" s="7">
        <f>IF($AA343="","",SUMIFS('Per Line'!$T$2:$T$6001,'Per Line'!$C$2:$C$6001,$B343,'Per Line'!$AD$2:$AD$6001,1))</f>
        <v/>
      </c>
      <c r="P343" s="7">
        <f>IF($AA343="","",O343*N343)</f>
        <v/>
      </c>
      <c r="Q343">
        <f>IF($AA343="","",Settings!$C$7)</f>
        <v/>
      </c>
      <c r="R343" s="7">
        <f>IF($AA343="","",SUMIFS('Per Line'!$T$2:$T$6001,'Per Line'!$C$2:$C$6001,$B343,'Per Line'!$AC$2:$AC$6001,0,'Per Line'!$AD$2:$AD$6001,0))</f>
        <v/>
      </c>
      <c r="S343" s="7">
        <f>IF($AA343="","",R343*Q343)</f>
        <v/>
      </c>
      <c r="T343">
        <f>IF($AA343="","",Settings!$C$6)</f>
        <v/>
      </c>
      <c r="U343" s="7">
        <f>IF($AA343="","",SUMIFS('Per Line'!$T$2:$T$6001,'Per Line'!$C$2:$C$6001,$B343,'Per Line'!$AC$2:$AC$6001,1,'Per Line'!$AD$2:$AD$6001,0))</f>
        <v/>
      </c>
      <c r="V343" s="7">
        <f>IF($AA343="","",U343*T343)</f>
        <v/>
      </c>
      <c r="W343" s="7">
        <f>IF($AA343="","",V343+S343+P343)</f>
        <v/>
      </c>
      <c r="X343" s="7">
        <f>IF($AA343="","",Y343-W343)</f>
        <v/>
      </c>
      <c r="Y343" s="7">
        <f>IF($AA343="","",R343+U343+O343)</f>
        <v/>
      </c>
      <c r="Z343" s="7">
        <f>IF($AA343="","",Y343-W343-K343)</f>
        <v/>
      </c>
      <c r="AA343" s="13">
        <f>IF(ROWS($AA$2:$AA343)&lt;=MAX('Per Line'!$AB$2:$AB$6001),MATCH(ROWS($AA$2:$AA343),'Per Line'!$AB$2:$AB$6001,0),"")</f>
        <v/>
      </c>
    </row>
    <row r="344">
      <c r="A344" s="12" t="n"/>
      <c r="B344">
        <f>IF($AA344="","",INDEX('Per Line'!$C$2:$C$6001,$AA344)&amp;"")</f>
        <v/>
      </c>
      <c r="C344">
        <f>IF($AA344="","",INDEX('Per Line'!$B$2:$B$6001,$AA344)&amp;"")</f>
        <v/>
      </c>
      <c r="D344">
        <f>IF($AA344="","",INDEX('Per Line'!$A$2:$A$6001,$AA344)&amp;"")</f>
        <v/>
      </c>
      <c r="E344">
        <f>IF($AA344="","",INDEX('Per Line'!$F$2:$F$6001,$AA344)&amp;"")</f>
        <v/>
      </c>
      <c r="F344">
        <f>IF($AA344="","",INDEX('Per Line'!$G$2:$G$6001,$AA344)&amp;"")</f>
        <v/>
      </c>
      <c r="G344">
        <f>IF($AA344="","",INDEX('Per Line'!$I$2:$I$6001,$AA344)&amp;"")</f>
        <v/>
      </c>
      <c r="H344">
        <f>IF($AA344="","",INDEX('Per Line'!$J$2:$J$6001,$AA344)&amp;"")</f>
        <v/>
      </c>
      <c r="I344">
        <f>IF($AA344="","",INDEX('Per Line'!$K$2:$K$6001,$AA344)&amp;"")</f>
        <v/>
      </c>
      <c r="J344">
        <f>IF($AA344="","",INDEX('Per Line'!$L$2:$L$6001,$AA344))</f>
        <v/>
      </c>
      <c r="K344" s="7">
        <f>IF($AA344="","",J344*X344/100)</f>
        <v/>
      </c>
      <c r="L344" s="12" t="n"/>
      <c r="M344" s="11">
        <f>IF($AA344="","",INDEX('Per Line'!$N$2:$N$6001,$AA344))</f>
        <v/>
      </c>
      <c r="N344">
        <f>IF($AA344="","",Settings!$C$8)</f>
        <v/>
      </c>
      <c r="O344" s="7">
        <f>IF($AA344="","",SUMIFS('Per Line'!$T$2:$T$6001,'Per Line'!$C$2:$C$6001,$B344,'Per Line'!$AD$2:$AD$6001,1))</f>
        <v/>
      </c>
      <c r="P344" s="7">
        <f>IF($AA344="","",O344*N344)</f>
        <v/>
      </c>
      <c r="Q344">
        <f>IF($AA344="","",Settings!$C$7)</f>
        <v/>
      </c>
      <c r="R344" s="7">
        <f>IF($AA344="","",SUMIFS('Per Line'!$T$2:$T$6001,'Per Line'!$C$2:$C$6001,$B344,'Per Line'!$AC$2:$AC$6001,0,'Per Line'!$AD$2:$AD$6001,0))</f>
        <v/>
      </c>
      <c r="S344" s="7">
        <f>IF($AA344="","",R344*Q344)</f>
        <v/>
      </c>
      <c r="T344">
        <f>IF($AA344="","",Settings!$C$6)</f>
        <v/>
      </c>
      <c r="U344" s="7">
        <f>IF($AA344="","",SUMIFS('Per Line'!$T$2:$T$6001,'Per Line'!$C$2:$C$6001,$B344,'Per Line'!$AC$2:$AC$6001,1,'Per Line'!$AD$2:$AD$6001,0))</f>
        <v/>
      </c>
      <c r="V344" s="7">
        <f>IF($AA344="","",U344*T344)</f>
        <v/>
      </c>
      <c r="W344" s="7">
        <f>IF($AA344="","",V344+S344+P344)</f>
        <v/>
      </c>
      <c r="X344" s="7">
        <f>IF($AA344="","",Y344-W344)</f>
        <v/>
      </c>
      <c r="Y344" s="7">
        <f>IF($AA344="","",R344+U344+O344)</f>
        <v/>
      </c>
      <c r="Z344" s="7">
        <f>IF($AA344="","",Y344-W344-K344)</f>
        <v/>
      </c>
      <c r="AA344" s="13">
        <f>IF(ROWS($AA$2:$AA344)&lt;=MAX('Per Line'!$AB$2:$AB$6001),MATCH(ROWS($AA$2:$AA344),'Per Line'!$AB$2:$AB$6001,0),"")</f>
        <v/>
      </c>
    </row>
    <row r="345">
      <c r="A345" s="12" t="n"/>
      <c r="B345">
        <f>IF($AA345="","",INDEX('Per Line'!$C$2:$C$6001,$AA345)&amp;"")</f>
        <v/>
      </c>
      <c r="C345">
        <f>IF($AA345="","",INDEX('Per Line'!$B$2:$B$6001,$AA345)&amp;"")</f>
        <v/>
      </c>
      <c r="D345">
        <f>IF($AA345="","",INDEX('Per Line'!$A$2:$A$6001,$AA345)&amp;"")</f>
        <v/>
      </c>
      <c r="E345">
        <f>IF($AA345="","",INDEX('Per Line'!$F$2:$F$6001,$AA345)&amp;"")</f>
        <v/>
      </c>
      <c r="F345">
        <f>IF($AA345="","",INDEX('Per Line'!$G$2:$G$6001,$AA345)&amp;"")</f>
        <v/>
      </c>
      <c r="G345">
        <f>IF($AA345="","",INDEX('Per Line'!$I$2:$I$6001,$AA345)&amp;"")</f>
        <v/>
      </c>
      <c r="H345">
        <f>IF($AA345="","",INDEX('Per Line'!$J$2:$J$6001,$AA345)&amp;"")</f>
        <v/>
      </c>
      <c r="I345">
        <f>IF($AA345="","",INDEX('Per Line'!$K$2:$K$6001,$AA345)&amp;"")</f>
        <v/>
      </c>
      <c r="J345">
        <f>IF($AA345="","",INDEX('Per Line'!$L$2:$L$6001,$AA345))</f>
        <v/>
      </c>
      <c r="K345" s="7">
        <f>IF($AA345="","",J345*X345/100)</f>
        <v/>
      </c>
      <c r="L345" s="12" t="n"/>
      <c r="M345" s="11">
        <f>IF($AA345="","",INDEX('Per Line'!$N$2:$N$6001,$AA345))</f>
        <v/>
      </c>
      <c r="N345">
        <f>IF($AA345="","",Settings!$C$8)</f>
        <v/>
      </c>
      <c r="O345" s="7">
        <f>IF($AA345="","",SUMIFS('Per Line'!$T$2:$T$6001,'Per Line'!$C$2:$C$6001,$B345,'Per Line'!$AD$2:$AD$6001,1))</f>
        <v/>
      </c>
      <c r="P345" s="7">
        <f>IF($AA345="","",O345*N345)</f>
        <v/>
      </c>
      <c r="Q345">
        <f>IF($AA345="","",Settings!$C$7)</f>
        <v/>
      </c>
      <c r="R345" s="7">
        <f>IF($AA345="","",SUMIFS('Per Line'!$T$2:$T$6001,'Per Line'!$C$2:$C$6001,$B345,'Per Line'!$AC$2:$AC$6001,0,'Per Line'!$AD$2:$AD$6001,0))</f>
        <v/>
      </c>
      <c r="S345" s="7">
        <f>IF($AA345="","",R345*Q345)</f>
        <v/>
      </c>
      <c r="T345">
        <f>IF($AA345="","",Settings!$C$6)</f>
        <v/>
      </c>
      <c r="U345" s="7">
        <f>IF($AA345="","",SUMIFS('Per Line'!$T$2:$T$6001,'Per Line'!$C$2:$C$6001,$B345,'Per Line'!$AC$2:$AC$6001,1,'Per Line'!$AD$2:$AD$6001,0))</f>
        <v/>
      </c>
      <c r="V345" s="7">
        <f>IF($AA345="","",U345*T345)</f>
        <v/>
      </c>
      <c r="W345" s="7">
        <f>IF($AA345="","",V345+S345+P345)</f>
        <v/>
      </c>
      <c r="X345" s="7">
        <f>IF($AA345="","",Y345-W345)</f>
        <v/>
      </c>
      <c r="Y345" s="7">
        <f>IF($AA345="","",R345+U345+O345)</f>
        <v/>
      </c>
      <c r="Z345" s="7">
        <f>IF($AA345="","",Y345-W345-K345)</f>
        <v/>
      </c>
      <c r="AA345" s="13">
        <f>IF(ROWS($AA$2:$AA345)&lt;=MAX('Per Line'!$AB$2:$AB$6001),MATCH(ROWS($AA$2:$AA345),'Per Line'!$AB$2:$AB$6001,0),"")</f>
        <v/>
      </c>
    </row>
    <row r="346">
      <c r="A346" s="12" t="n"/>
      <c r="B346">
        <f>IF($AA346="","",INDEX('Per Line'!$C$2:$C$6001,$AA346)&amp;"")</f>
        <v/>
      </c>
      <c r="C346">
        <f>IF($AA346="","",INDEX('Per Line'!$B$2:$B$6001,$AA346)&amp;"")</f>
        <v/>
      </c>
      <c r="D346">
        <f>IF($AA346="","",INDEX('Per Line'!$A$2:$A$6001,$AA346)&amp;"")</f>
        <v/>
      </c>
      <c r="E346">
        <f>IF($AA346="","",INDEX('Per Line'!$F$2:$F$6001,$AA346)&amp;"")</f>
        <v/>
      </c>
      <c r="F346">
        <f>IF($AA346="","",INDEX('Per Line'!$G$2:$G$6001,$AA346)&amp;"")</f>
        <v/>
      </c>
      <c r="G346">
        <f>IF($AA346="","",INDEX('Per Line'!$I$2:$I$6001,$AA346)&amp;"")</f>
        <v/>
      </c>
      <c r="H346">
        <f>IF($AA346="","",INDEX('Per Line'!$J$2:$J$6001,$AA346)&amp;"")</f>
        <v/>
      </c>
      <c r="I346">
        <f>IF($AA346="","",INDEX('Per Line'!$K$2:$K$6001,$AA346)&amp;"")</f>
        <v/>
      </c>
      <c r="J346">
        <f>IF($AA346="","",INDEX('Per Line'!$L$2:$L$6001,$AA346))</f>
        <v/>
      </c>
      <c r="K346" s="7">
        <f>IF($AA346="","",J346*X346/100)</f>
        <v/>
      </c>
      <c r="L346" s="12" t="n"/>
      <c r="M346" s="11">
        <f>IF($AA346="","",INDEX('Per Line'!$N$2:$N$6001,$AA346))</f>
        <v/>
      </c>
      <c r="N346">
        <f>IF($AA346="","",Settings!$C$8)</f>
        <v/>
      </c>
      <c r="O346" s="7">
        <f>IF($AA346="","",SUMIFS('Per Line'!$T$2:$T$6001,'Per Line'!$C$2:$C$6001,$B346,'Per Line'!$AD$2:$AD$6001,1))</f>
        <v/>
      </c>
      <c r="P346" s="7">
        <f>IF($AA346="","",O346*N346)</f>
        <v/>
      </c>
      <c r="Q346">
        <f>IF($AA346="","",Settings!$C$7)</f>
        <v/>
      </c>
      <c r="R346" s="7">
        <f>IF($AA346="","",SUMIFS('Per Line'!$T$2:$T$6001,'Per Line'!$C$2:$C$6001,$B346,'Per Line'!$AC$2:$AC$6001,0,'Per Line'!$AD$2:$AD$6001,0))</f>
        <v/>
      </c>
      <c r="S346" s="7">
        <f>IF($AA346="","",R346*Q346)</f>
        <v/>
      </c>
      <c r="T346">
        <f>IF($AA346="","",Settings!$C$6)</f>
        <v/>
      </c>
      <c r="U346" s="7">
        <f>IF($AA346="","",SUMIFS('Per Line'!$T$2:$T$6001,'Per Line'!$C$2:$C$6001,$B346,'Per Line'!$AC$2:$AC$6001,1,'Per Line'!$AD$2:$AD$6001,0))</f>
        <v/>
      </c>
      <c r="V346" s="7">
        <f>IF($AA346="","",U346*T346)</f>
        <v/>
      </c>
      <c r="W346" s="7">
        <f>IF($AA346="","",V346+S346+P346)</f>
        <v/>
      </c>
      <c r="X346" s="7">
        <f>IF($AA346="","",Y346-W346)</f>
        <v/>
      </c>
      <c r="Y346" s="7">
        <f>IF($AA346="","",R346+U346+O346)</f>
        <v/>
      </c>
      <c r="Z346" s="7">
        <f>IF($AA346="","",Y346-W346-K346)</f>
        <v/>
      </c>
      <c r="AA346" s="13">
        <f>IF(ROWS($AA$2:$AA346)&lt;=MAX('Per Line'!$AB$2:$AB$6001),MATCH(ROWS($AA$2:$AA346),'Per Line'!$AB$2:$AB$6001,0),"")</f>
        <v/>
      </c>
    </row>
    <row r="347">
      <c r="A347" s="12" t="n"/>
      <c r="B347">
        <f>IF($AA347="","",INDEX('Per Line'!$C$2:$C$6001,$AA347)&amp;"")</f>
        <v/>
      </c>
      <c r="C347">
        <f>IF($AA347="","",INDEX('Per Line'!$B$2:$B$6001,$AA347)&amp;"")</f>
        <v/>
      </c>
      <c r="D347">
        <f>IF($AA347="","",INDEX('Per Line'!$A$2:$A$6001,$AA347)&amp;"")</f>
        <v/>
      </c>
      <c r="E347">
        <f>IF($AA347="","",INDEX('Per Line'!$F$2:$F$6001,$AA347)&amp;"")</f>
        <v/>
      </c>
      <c r="F347">
        <f>IF($AA347="","",INDEX('Per Line'!$G$2:$G$6001,$AA347)&amp;"")</f>
        <v/>
      </c>
      <c r="G347">
        <f>IF($AA347="","",INDEX('Per Line'!$I$2:$I$6001,$AA347)&amp;"")</f>
        <v/>
      </c>
      <c r="H347">
        <f>IF($AA347="","",INDEX('Per Line'!$J$2:$J$6001,$AA347)&amp;"")</f>
        <v/>
      </c>
      <c r="I347">
        <f>IF($AA347="","",INDEX('Per Line'!$K$2:$K$6001,$AA347)&amp;"")</f>
        <v/>
      </c>
      <c r="J347">
        <f>IF($AA347="","",INDEX('Per Line'!$L$2:$L$6001,$AA347))</f>
        <v/>
      </c>
      <c r="K347" s="7">
        <f>IF($AA347="","",J347*X347/100)</f>
        <v/>
      </c>
      <c r="L347" s="12" t="n"/>
      <c r="M347" s="11">
        <f>IF($AA347="","",INDEX('Per Line'!$N$2:$N$6001,$AA347))</f>
        <v/>
      </c>
      <c r="N347">
        <f>IF($AA347="","",Settings!$C$8)</f>
        <v/>
      </c>
      <c r="O347" s="7">
        <f>IF($AA347="","",SUMIFS('Per Line'!$T$2:$T$6001,'Per Line'!$C$2:$C$6001,$B347,'Per Line'!$AD$2:$AD$6001,1))</f>
        <v/>
      </c>
      <c r="P347" s="7">
        <f>IF($AA347="","",O347*N347)</f>
        <v/>
      </c>
      <c r="Q347">
        <f>IF($AA347="","",Settings!$C$7)</f>
        <v/>
      </c>
      <c r="R347" s="7">
        <f>IF($AA347="","",SUMIFS('Per Line'!$T$2:$T$6001,'Per Line'!$C$2:$C$6001,$B347,'Per Line'!$AC$2:$AC$6001,0,'Per Line'!$AD$2:$AD$6001,0))</f>
        <v/>
      </c>
      <c r="S347" s="7">
        <f>IF($AA347="","",R347*Q347)</f>
        <v/>
      </c>
      <c r="T347">
        <f>IF($AA347="","",Settings!$C$6)</f>
        <v/>
      </c>
      <c r="U347" s="7">
        <f>IF($AA347="","",SUMIFS('Per Line'!$T$2:$T$6001,'Per Line'!$C$2:$C$6001,$B347,'Per Line'!$AC$2:$AC$6001,1,'Per Line'!$AD$2:$AD$6001,0))</f>
        <v/>
      </c>
      <c r="V347" s="7">
        <f>IF($AA347="","",U347*T347)</f>
        <v/>
      </c>
      <c r="W347" s="7">
        <f>IF($AA347="","",V347+S347+P347)</f>
        <v/>
      </c>
      <c r="X347" s="7">
        <f>IF($AA347="","",Y347-W347)</f>
        <v/>
      </c>
      <c r="Y347" s="7">
        <f>IF($AA347="","",R347+U347+O347)</f>
        <v/>
      </c>
      <c r="Z347" s="7">
        <f>IF($AA347="","",Y347-W347-K347)</f>
        <v/>
      </c>
      <c r="AA347" s="13">
        <f>IF(ROWS($AA$2:$AA347)&lt;=MAX('Per Line'!$AB$2:$AB$6001),MATCH(ROWS($AA$2:$AA347),'Per Line'!$AB$2:$AB$6001,0),"")</f>
        <v/>
      </c>
    </row>
    <row r="348">
      <c r="A348" s="12" t="n"/>
      <c r="B348">
        <f>IF($AA348="","",INDEX('Per Line'!$C$2:$C$6001,$AA348)&amp;"")</f>
        <v/>
      </c>
      <c r="C348">
        <f>IF($AA348="","",INDEX('Per Line'!$B$2:$B$6001,$AA348)&amp;"")</f>
        <v/>
      </c>
      <c r="D348">
        <f>IF($AA348="","",INDEX('Per Line'!$A$2:$A$6001,$AA348)&amp;"")</f>
        <v/>
      </c>
      <c r="E348">
        <f>IF($AA348="","",INDEX('Per Line'!$F$2:$F$6001,$AA348)&amp;"")</f>
        <v/>
      </c>
      <c r="F348">
        <f>IF($AA348="","",INDEX('Per Line'!$G$2:$G$6001,$AA348)&amp;"")</f>
        <v/>
      </c>
      <c r="G348">
        <f>IF($AA348="","",INDEX('Per Line'!$I$2:$I$6001,$AA348)&amp;"")</f>
        <v/>
      </c>
      <c r="H348">
        <f>IF($AA348="","",INDEX('Per Line'!$J$2:$J$6001,$AA348)&amp;"")</f>
        <v/>
      </c>
      <c r="I348">
        <f>IF($AA348="","",INDEX('Per Line'!$K$2:$K$6001,$AA348)&amp;"")</f>
        <v/>
      </c>
      <c r="J348">
        <f>IF($AA348="","",INDEX('Per Line'!$L$2:$L$6001,$AA348))</f>
        <v/>
      </c>
      <c r="K348" s="7">
        <f>IF($AA348="","",J348*X348/100)</f>
        <v/>
      </c>
      <c r="L348" s="12" t="n"/>
      <c r="M348" s="11">
        <f>IF($AA348="","",INDEX('Per Line'!$N$2:$N$6001,$AA348))</f>
        <v/>
      </c>
      <c r="N348">
        <f>IF($AA348="","",Settings!$C$8)</f>
        <v/>
      </c>
      <c r="O348" s="7">
        <f>IF($AA348="","",SUMIFS('Per Line'!$T$2:$T$6001,'Per Line'!$C$2:$C$6001,$B348,'Per Line'!$AD$2:$AD$6001,1))</f>
        <v/>
      </c>
      <c r="P348" s="7">
        <f>IF($AA348="","",O348*N348)</f>
        <v/>
      </c>
      <c r="Q348">
        <f>IF($AA348="","",Settings!$C$7)</f>
        <v/>
      </c>
      <c r="R348" s="7">
        <f>IF($AA348="","",SUMIFS('Per Line'!$T$2:$T$6001,'Per Line'!$C$2:$C$6001,$B348,'Per Line'!$AC$2:$AC$6001,0,'Per Line'!$AD$2:$AD$6001,0))</f>
        <v/>
      </c>
      <c r="S348" s="7">
        <f>IF($AA348="","",R348*Q348)</f>
        <v/>
      </c>
      <c r="T348">
        <f>IF($AA348="","",Settings!$C$6)</f>
        <v/>
      </c>
      <c r="U348" s="7">
        <f>IF($AA348="","",SUMIFS('Per Line'!$T$2:$T$6001,'Per Line'!$C$2:$C$6001,$B348,'Per Line'!$AC$2:$AC$6001,1,'Per Line'!$AD$2:$AD$6001,0))</f>
        <v/>
      </c>
      <c r="V348" s="7">
        <f>IF($AA348="","",U348*T348)</f>
        <v/>
      </c>
      <c r="W348" s="7">
        <f>IF($AA348="","",V348+S348+P348)</f>
        <v/>
      </c>
      <c r="X348" s="7">
        <f>IF($AA348="","",Y348-W348)</f>
        <v/>
      </c>
      <c r="Y348" s="7">
        <f>IF($AA348="","",R348+U348+O348)</f>
        <v/>
      </c>
      <c r="Z348" s="7">
        <f>IF($AA348="","",Y348-W348-K348)</f>
        <v/>
      </c>
      <c r="AA348" s="13">
        <f>IF(ROWS($AA$2:$AA348)&lt;=MAX('Per Line'!$AB$2:$AB$6001),MATCH(ROWS($AA$2:$AA348),'Per Line'!$AB$2:$AB$6001,0),"")</f>
        <v/>
      </c>
    </row>
    <row r="349">
      <c r="A349" s="12" t="n"/>
      <c r="B349">
        <f>IF($AA349="","",INDEX('Per Line'!$C$2:$C$6001,$AA349)&amp;"")</f>
        <v/>
      </c>
      <c r="C349">
        <f>IF($AA349="","",INDEX('Per Line'!$B$2:$B$6001,$AA349)&amp;"")</f>
        <v/>
      </c>
      <c r="D349">
        <f>IF($AA349="","",INDEX('Per Line'!$A$2:$A$6001,$AA349)&amp;"")</f>
        <v/>
      </c>
      <c r="E349">
        <f>IF($AA349="","",INDEX('Per Line'!$F$2:$F$6001,$AA349)&amp;"")</f>
        <v/>
      </c>
      <c r="F349">
        <f>IF($AA349="","",INDEX('Per Line'!$G$2:$G$6001,$AA349)&amp;"")</f>
        <v/>
      </c>
      <c r="G349">
        <f>IF($AA349="","",INDEX('Per Line'!$I$2:$I$6001,$AA349)&amp;"")</f>
        <v/>
      </c>
      <c r="H349">
        <f>IF($AA349="","",INDEX('Per Line'!$J$2:$J$6001,$AA349)&amp;"")</f>
        <v/>
      </c>
      <c r="I349">
        <f>IF($AA349="","",INDEX('Per Line'!$K$2:$K$6001,$AA349)&amp;"")</f>
        <v/>
      </c>
      <c r="J349">
        <f>IF($AA349="","",INDEX('Per Line'!$L$2:$L$6001,$AA349))</f>
        <v/>
      </c>
      <c r="K349" s="7">
        <f>IF($AA349="","",J349*X349/100)</f>
        <v/>
      </c>
      <c r="L349" s="12" t="n"/>
      <c r="M349" s="11">
        <f>IF($AA349="","",INDEX('Per Line'!$N$2:$N$6001,$AA349))</f>
        <v/>
      </c>
      <c r="N349">
        <f>IF($AA349="","",Settings!$C$8)</f>
        <v/>
      </c>
      <c r="O349" s="7">
        <f>IF($AA349="","",SUMIFS('Per Line'!$T$2:$T$6001,'Per Line'!$C$2:$C$6001,$B349,'Per Line'!$AD$2:$AD$6001,1))</f>
        <v/>
      </c>
      <c r="P349" s="7">
        <f>IF($AA349="","",O349*N349)</f>
        <v/>
      </c>
      <c r="Q349">
        <f>IF($AA349="","",Settings!$C$7)</f>
        <v/>
      </c>
      <c r="R349" s="7">
        <f>IF($AA349="","",SUMIFS('Per Line'!$T$2:$T$6001,'Per Line'!$C$2:$C$6001,$B349,'Per Line'!$AC$2:$AC$6001,0,'Per Line'!$AD$2:$AD$6001,0))</f>
        <v/>
      </c>
      <c r="S349" s="7">
        <f>IF($AA349="","",R349*Q349)</f>
        <v/>
      </c>
      <c r="T349">
        <f>IF($AA349="","",Settings!$C$6)</f>
        <v/>
      </c>
      <c r="U349" s="7">
        <f>IF($AA349="","",SUMIFS('Per Line'!$T$2:$T$6001,'Per Line'!$C$2:$C$6001,$B349,'Per Line'!$AC$2:$AC$6001,1,'Per Line'!$AD$2:$AD$6001,0))</f>
        <v/>
      </c>
      <c r="V349" s="7">
        <f>IF($AA349="","",U349*T349)</f>
        <v/>
      </c>
      <c r="W349" s="7">
        <f>IF($AA349="","",V349+S349+P349)</f>
        <v/>
      </c>
      <c r="X349" s="7">
        <f>IF($AA349="","",Y349-W349)</f>
        <v/>
      </c>
      <c r="Y349" s="7">
        <f>IF($AA349="","",R349+U349+O349)</f>
        <v/>
      </c>
      <c r="Z349" s="7">
        <f>IF($AA349="","",Y349-W349-K349)</f>
        <v/>
      </c>
      <c r="AA349" s="13">
        <f>IF(ROWS($AA$2:$AA349)&lt;=MAX('Per Line'!$AB$2:$AB$6001),MATCH(ROWS($AA$2:$AA349),'Per Line'!$AB$2:$AB$6001,0),"")</f>
        <v/>
      </c>
    </row>
    <row r="350">
      <c r="A350" s="12" t="n"/>
      <c r="B350">
        <f>IF($AA350="","",INDEX('Per Line'!$C$2:$C$6001,$AA350)&amp;"")</f>
        <v/>
      </c>
      <c r="C350">
        <f>IF($AA350="","",INDEX('Per Line'!$B$2:$B$6001,$AA350)&amp;"")</f>
        <v/>
      </c>
      <c r="D350">
        <f>IF($AA350="","",INDEX('Per Line'!$A$2:$A$6001,$AA350)&amp;"")</f>
        <v/>
      </c>
      <c r="E350">
        <f>IF($AA350="","",INDEX('Per Line'!$F$2:$F$6001,$AA350)&amp;"")</f>
        <v/>
      </c>
      <c r="F350">
        <f>IF($AA350="","",INDEX('Per Line'!$G$2:$G$6001,$AA350)&amp;"")</f>
        <v/>
      </c>
      <c r="G350">
        <f>IF($AA350="","",INDEX('Per Line'!$I$2:$I$6001,$AA350)&amp;"")</f>
        <v/>
      </c>
      <c r="H350">
        <f>IF($AA350="","",INDEX('Per Line'!$J$2:$J$6001,$AA350)&amp;"")</f>
        <v/>
      </c>
      <c r="I350">
        <f>IF($AA350="","",INDEX('Per Line'!$K$2:$K$6001,$AA350)&amp;"")</f>
        <v/>
      </c>
      <c r="J350">
        <f>IF($AA350="","",INDEX('Per Line'!$L$2:$L$6001,$AA350))</f>
        <v/>
      </c>
      <c r="K350" s="7">
        <f>IF($AA350="","",J350*X350/100)</f>
        <v/>
      </c>
      <c r="L350" s="12" t="n"/>
      <c r="M350" s="11">
        <f>IF($AA350="","",INDEX('Per Line'!$N$2:$N$6001,$AA350))</f>
        <v/>
      </c>
      <c r="N350">
        <f>IF($AA350="","",Settings!$C$8)</f>
        <v/>
      </c>
      <c r="O350" s="7">
        <f>IF($AA350="","",SUMIFS('Per Line'!$T$2:$T$6001,'Per Line'!$C$2:$C$6001,$B350,'Per Line'!$AD$2:$AD$6001,1))</f>
        <v/>
      </c>
      <c r="P350" s="7">
        <f>IF($AA350="","",O350*N350)</f>
        <v/>
      </c>
      <c r="Q350">
        <f>IF($AA350="","",Settings!$C$7)</f>
        <v/>
      </c>
      <c r="R350" s="7">
        <f>IF($AA350="","",SUMIFS('Per Line'!$T$2:$T$6001,'Per Line'!$C$2:$C$6001,$B350,'Per Line'!$AC$2:$AC$6001,0,'Per Line'!$AD$2:$AD$6001,0))</f>
        <v/>
      </c>
      <c r="S350" s="7">
        <f>IF($AA350="","",R350*Q350)</f>
        <v/>
      </c>
      <c r="T350">
        <f>IF($AA350="","",Settings!$C$6)</f>
        <v/>
      </c>
      <c r="U350" s="7">
        <f>IF($AA350="","",SUMIFS('Per Line'!$T$2:$T$6001,'Per Line'!$C$2:$C$6001,$B350,'Per Line'!$AC$2:$AC$6001,1,'Per Line'!$AD$2:$AD$6001,0))</f>
        <v/>
      </c>
      <c r="V350" s="7">
        <f>IF($AA350="","",U350*T350)</f>
        <v/>
      </c>
      <c r="W350" s="7">
        <f>IF($AA350="","",V350+S350+P350)</f>
        <v/>
      </c>
      <c r="X350" s="7">
        <f>IF($AA350="","",Y350-W350)</f>
        <v/>
      </c>
      <c r="Y350" s="7">
        <f>IF($AA350="","",R350+U350+O350)</f>
        <v/>
      </c>
      <c r="Z350" s="7">
        <f>IF($AA350="","",Y350-W350-K350)</f>
        <v/>
      </c>
      <c r="AA350" s="13">
        <f>IF(ROWS($AA$2:$AA350)&lt;=MAX('Per Line'!$AB$2:$AB$6001),MATCH(ROWS($AA$2:$AA350),'Per Line'!$AB$2:$AB$6001,0),"")</f>
        <v/>
      </c>
    </row>
    <row r="351">
      <c r="A351" s="12" t="n"/>
      <c r="B351">
        <f>IF($AA351="","",INDEX('Per Line'!$C$2:$C$6001,$AA351)&amp;"")</f>
        <v/>
      </c>
      <c r="C351">
        <f>IF($AA351="","",INDEX('Per Line'!$B$2:$B$6001,$AA351)&amp;"")</f>
        <v/>
      </c>
      <c r="D351">
        <f>IF($AA351="","",INDEX('Per Line'!$A$2:$A$6001,$AA351)&amp;"")</f>
        <v/>
      </c>
      <c r="E351">
        <f>IF($AA351="","",INDEX('Per Line'!$F$2:$F$6001,$AA351)&amp;"")</f>
        <v/>
      </c>
      <c r="F351">
        <f>IF($AA351="","",INDEX('Per Line'!$G$2:$G$6001,$AA351)&amp;"")</f>
        <v/>
      </c>
      <c r="G351">
        <f>IF($AA351="","",INDEX('Per Line'!$I$2:$I$6001,$AA351)&amp;"")</f>
        <v/>
      </c>
      <c r="H351">
        <f>IF($AA351="","",INDEX('Per Line'!$J$2:$J$6001,$AA351)&amp;"")</f>
        <v/>
      </c>
      <c r="I351">
        <f>IF($AA351="","",INDEX('Per Line'!$K$2:$K$6001,$AA351)&amp;"")</f>
        <v/>
      </c>
      <c r="J351">
        <f>IF($AA351="","",INDEX('Per Line'!$L$2:$L$6001,$AA351))</f>
        <v/>
      </c>
      <c r="K351" s="7">
        <f>IF($AA351="","",J351*X351/100)</f>
        <v/>
      </c>
      <c r="L351" s="12" t="n"/>
      <c r="M351" s="11">
        <f>IF($AA351="","",INDEX('Per Line'!$N$2:$N$6001,$AA351))</f>
        <v/>
      </c>
      <c r="N351">
        <f>IF($AA351="","",Settings!$C$8)</f>
        <v/>
      </c>
      <c r="O351" s="7">
        <f>IF($AA351="","",SUMIFS('Per Line'!$T$2:$T$6001,'Per Line'!$C$2:$C$6001,$B351,'Per Line'!$AD$2:$AD$6001,1))</f>
        <v/>
      </c>
      <c r="P351" s="7">
        <f>IF($AA351="","",O351*N351)</f>
        <v/>
      </c>
      <c r="Q351">
        <f>IF($AA351="","",Settings!$C$7)</f>
        <v/>
      </c>
      <c r="R351" s="7">
        <f>IF($AA351="","",SUMIFS('Per Line'!$T$2:$T$6001,'Per Line'!$C$2:$C$6001,$B351,'Per Line'!$AC$2:$AC$6001,0,'Per Line'!$AD$2:$AD$6001,0))</f>
        <v/>
      </c>
      <c r="S351" s="7">
        <f>IF($AA351="","",R351*Q351)</f>
        <v/>
      </c>
      <c r="T351">
        <f>IF($AA351="","",Settings!$C$6)</f>
        <v/>
      </c>
      <c r="U351" s="7">
        <f>IF($AA351="","",SUMIFS('Per Line'!$T$2:$T$6001,'Per Line'!$C$2:$C$6001,$B351,'Per Line'!$AC$2:$AC$6001,1,'Per Line'!$AD$2:$AD$6001,0))</f>
        <v/>
      </c>
      <c r="V351" s="7">
        <f>IF($AA351="","",U351*T351)</f>
        <v/>
      </c>
      <c r="W351" s="7">
        <f>IF($AA351="","",V351+S351+P351)</f>
        <v/>
      </c>
      <c r="X351" s="7">
        <f>IF($AA351="","",Y351-W351)</f>
        <v/>
      </c>
      <c r="Y351" s="7">
        <f>IF($AA351="","",R351+U351+O351)</f>
        <v/>
      </c>
      <c r="Z351" s="7">
        <f>IF($AA351="","",Y351-W351-K351)</f>
        <v/>
      </c>
      <c r="AA351" s="13">
        <f>IF(ROWS($AA$2:$AA351)&lt;=MAX('Per Line'!$AB$2:$AB$6001),MATCH(ROWS($AA$2:$AA351),'Per Line'!$AB$2:$AB$6001,0),"")</f>
        <v/>
      </c>
    </row>
    <row r="352">
      <c r="A352" s="12" t="n"/>
      <c r="B352">
        <f>IF($AA352="","",INDEX('Per Line'!$C$2:$C$6001,$AA352)&amp;"")</f>
        <v/>
      </c>
      <c r="C352">
        <f>IF($AA352="","",INDEX('Per Line'!$B$2:$B$6001,$AA352)&amp;"")</f>
        <v/>
      </c>
      <c r="D352">
        <f>IF($AA352="","",INDEX('Per Line'!$A$2:$A$6001,$AA352)&amp;"")</f>
        <v/>
      </c>
      <c r="E352">
        <f>IF($AA352="","",INDEX('Per Line'!$F$2:$F$6001,$AA352)&amp;"")</f>
        <v/>
      </c>
      <c r="F352">
        <f>IF($AA352="","",INDEX('Per Line'!$G$2:$G$6001,$AA352)&amp;"")</f>
        <v/>
      </c>
      <c r="G352">
        <f>IF($AA352="","",INDEX('Per Line'!$I$2:$I$6001,$AA352)&amp;"")</f>
        <v/>
      </c>
      <c r="H352">
        <f>IF($AA352="","",INDEX('Per Line'!$J$2:$J$6001,$AA352)&amp;"")</f>
        <v/>
      </c>
      <c r="I352">
        <f>IF($AA352="","",INDEX('Per Line'!$K$2:$K$6001,$AA352)&amp;"")</f>
        <v/>
      </c>
      <c r="J352">
        <f>IF($AA352="","",INDEX('Per Line'!$L$2:$L$6001,$AA352))</f>
        <v/>
      </c>
      <c r="K352" s="7">
        <f>IF($AA352="","",J352*X352/100)</f>
        <v/>
      </c>
      <c r="L352" s="12" t="n"/>
      <c r="M352" s="11">
        <f>IF($AA352="","",INDEX('Per Line'!$N$2:$N$6001,$AA352))</f>
        <v/>
      </c>
      <c r="N352">
        <f>IF($AA352="","",Settings!$C$8)</f>
        <v/>
      </c>
      <c r="O352" s="7">
        <f>IF($AA352="","",SUMIFS('Per Line'!$T$2:$T$6001,'Per Line'!$C$2:$C$6001,$B352,'Per Line'!$AD$2:$AD$6001,1))</f>
        <v/>
      </c>
      <c r="P352" s="7">
        <f>IF($AA352="","",O352*N352)</f>
        <v/>
      </c>
      <c r="Q352">
        <f>IF($AA352="","",Settings!$C$7)</f>
        <v/>
      </c>
      <c r="R352" s="7">
        <f>IF($AA352="","",SUMIFS('Per Line'!$T$2:$T$6001,'Per Line'!$C$2:$C$6001,$B352,'Per Line'!$AC$2:$AC$6001,0,'Per Line'!$AD$2:$AD$6001,0))</f>
        <v/>
      </c>
      <c r="S352" s="7">
        <f>IF($AA352="","",R352*Q352)</f>
        <v/>
      </c>
      <c r="T352">
        <f>IF($AA352="","",Settings!$C$6)</f>
        <v/>
      </c>
      <c r="U352" s="7">
        <f>IF($AA352="","",SUMIFS('Per Line'!$T$2:$T$6001,'Per Line'!$C$2:$C$6001,$B352,'Per Line'!$AC$2:$AC$6001,1,'Per Line'!$AD$2:$AD$6001,0))</f>
        <v/>
      </c>
      <c r="V352" s="7">
        <f>IF($AA352="","",U352*T352)</f>
        <v/>
      </c>
      <c r="W352" s="7">
        <f>IF($AA352="","",V352+S352+P352)</f>
        <v/>
      </c>
      <c r="X352" s="7">
        <f>IF($AA352="","",Y352-W352)</f>
        <v/>
      </c>
      <c r="Y352" s="7">
        <f>IF($AA352="","",R352+U352+O352)</f>
        <v/>
      </c>
      <c r="Z352" s="7">
        <f>IF($AA352="","",Y352-W352-K352)</f>
        <v/>
      </c>
      <c r="AA352" s="13">
        <f>IF(ROWS($AA$2:$AA352)&lt;=MAX('Per Line'!$AB$2:$AB$6001),MATCH(ROWS($AA$2:$AA352),'Per Line'!$AB$2:$AB$6001,0),"")</f>
        <v/>
      </c>
    </row>
    <row r="353">
      <c r="A353" s="12" t="n"/>
      <c r="B353">
        <f>IF($AA353="","",INDEX('Per Line'!$C$2:$C$6001,$AA353)&amp;"")</f>
        <v/>
      </c>
      <c r="C353">
        <f>IF($AA353="","",INDEX('Per Line'!$B$2:$B$6001,$AA353)&amp;"")</f>
        <v/>
      </c>
      <c r="D353">
        <f>IF($AA353="","",INDEX('Per Line'!$A$2:$A$6001,$AA353)&amp;"")</f>
        <v/>
      </c>
      <c r="E353">
        <f>IF($AA353="","",INDEX('Per Line'!$F$2:$F$6001,$AA353)&amp;"")</f>
        <v/>
      </c>
      <c r="F353">
        <f>IF($AA353="","",INDEX('Per Line'!$G$2:$G$6001,$AA353)&amp;"")</f>
        <v/>
      </c>
      <c r="G353">
        <f>IF($AA353="","",INDEX('Per Line'!$I$2:$I$6001,$AA353)&amp;"")</f>
        <v/>
      </c>
      <c r="H353">
        <f>IF($AA353="","",INDEX('Per Line'!$J$2:$J$6001,$AA353)&amp;"")</f>
        <v/>
      </c>
      <c r="I353">
        <f>IF($AA353="","",INDEX('Per Line'!$K$2:$K$6001,$AA353)&amp;"")</f>
        <v/>
      </c>
      <c r="J353">
        <f>IF($AA353="","",INDEX('Per Line'!$L$2:$L$6001,$AA353))</f>
        <v/>
      </c>
      <c r="K353" s="7">
        <f>IF($AA353="","",J353*X353/100)</f>
        <v/>
      </c>
      <c r="L353" s="12" t="n"/>
      <c r="M353" s="11">
        <f>IF($AA353="","",INDEX('Per Line'!$N$2:$N$6001,$AA353))</f>
        <v/>
      </c>
      <c r="N353">
        <f>IF($AA353="","",Settings!$C$8)</f>
        <v/>
      </c>
      <c r="O353" s="7">
        <f>IF($AA353="","",SUMIFS('Per Line'!$T$2:$T$6001,'Per Line'!$C$2:$C$6001,$B353,'Per Line'!$AD$2:$AD$6001,1))</f>
        <v/>
      </c>
      <c r="P353" s="7">
        <f>IF($AA353="","",O353*N353)</f>
        <v/>
      </c>
      <c r="Q353">
        <f>IF($AA353="","",Settings!$C$7)</f>
        <v/>
      </c>
      <c r="R353" s="7">
        <f>IF($AA353="","",SUMIFS('Per Line'!$T$2:$T$6001,'Per Line'!$C$2:$C$6001,$B353,'Per Line'!$AC$2:$AC$6001,0,'Per Line'!$AD$2:$AD$6001,0))</f>
        <v/>
      </c>
      <c r="S353" s="7">
        <f>IF($AA353="","",R353*Q353)</f>
        <v/>
      </c>
      <c r="T353">
        <f>IF($AA353="","",Settings!$C$6)</f>
        <v/>
      </c>
      <c r="U353" s="7">
        <f>IF($AA353="","",SUMIFS('Per Line'!$T$2:$T$6001,'Per Line'!$C$2:$C$6001,$B353,'Per Line'!$AC$2:$AC$6001,1,'Per Line'!$AD$2:$AD$6001,0))</f>
        <v/>
      </c>
      <c r="V353" s="7">
        <f>IF($AA353="","",U353*T353)</f>
        <v/>
      </c>
      <c r="W353" s="7">
        <f>IF($AA353="","",V353+S353+P353)</f>
        <v/>
      </c>
      <c r="X353" s="7">
        <f>IF($AA353="","",Y353-W353)</f>
        <v/>
      </c>
      <c r="Y353" s="7">
        <f>IF($AA353="","",R353+U353+O353)</f>
        <v/>
      </c>
      <c r="Z353" s="7">
        <f>IF($AA353="","",Y353-W353-K353)</f>
        <v/>
      </c>
      <c r="AA353" s="13">
        <f>IF(ROWS($AA$2:$AA353)&lt;=MAX('Per Line'!$AB$2:$AB$6001),MATCH(ROWS($AA$2:$AA353),'Per Line'!$AB$2:$AB$6001,0),"")</f>
        <v/>
      </c>
    </row>
    <row r="354">
      <c r="A354" s="12" t="n"/>
      <c r="B354">
        <f>IF($AA354="","",INDEX('Per Line'!$C$2:$C$6001,$AA354)&amp;"")</f>
        <v/>
      </c>
      <c r="C354">
        <f>IF($AA354="","",INDEX('Per Line'!$B$2:$B$6001,$AA354)&amp;"")</f>
        <v/>
      </c>
      <c r="D354">
        <f>IF($AA354="","",INDEX('Per Line'!$A$2:$A$6001,$AA354)&amp;"")</f>
        <v/>
      </c>
      <c r="E354">
        <f>IF($AA354="","",INDEX('Per Line'!$F$2:$F$6001,$AA354)&amp;"")</f>
        <v/>
      </c>
      <c r="F354">
        <f>IF($AA354="","",INDEX('Per Line'!$G$2:$G$6001,$AA354)&amp;"")</f>
        <v/>
      </c>
      <c r="G354">
        <f>IF($AA354="","",INDEX('Per Line'!$I$2:$I$6001,$AA354)&amp;"")</f>
        <v/>
      </c>
      <c r="H354">
        <f>IF($AA354="","",INDEX('Per Line'!$J$2:$J$6001,$AA354)&amp;"")</f>
        <v/>
      </c>
      <c r="I354">
        <f>IF($AA354="","",INDEX('Per Line'!$K$2:$K$6001,$AA354)&amp;"")</f>
        <v/>
      </c>
      <c r="J354">
        <f>IF($AA354="","",INDEX('Per Line'!$L$2:$L$6001,$AA354))</f>
        <v/>
      </c>
      <c r="K354" s="7">
        <f>IF($AA354="","",J354*X354/100)</f>
        <v/>
      </c>
      <c r="L354" s="12" t="n"/>
      <c r="M354" s="11">
        <f>IF($AA354="","",INDEX('Per Line'!$N$2:$N$6001,$AA354))</f>
        <v/>
      </c>
      <c r="N354">
        <f>IF($AA354="","",Settings!$C$8)</f>
        <v/>
      </c>
      <c r="O354" s="7">
        <f>IF($AA354="","",SUMIFS('Per Line'!$T$2:$T$6001,'Per Line'!$C$2:$C$6001,$B354,'Per Line'!$AD$2:$AD$6001,1))</f>
        <v/>
      </c>
      <c r="P354" s="7">
        <f>IF($AA354="","",O354*N354)</f>
        <v/>
      </c>
      <c r="Q354">
        <f>IF($AA354="","",Settings!$C$7)</f>
        <v/>
      </c>
      <c r="R354" s="7">
        <f>IF($AA354="","",SUMIFS('Per Line'!$T$2:$T$6001,'Per Line'!$C$2:$C$6001,$B354,'Per Line'!$AC$2:$AC$6001,0,'Per Line'!$AD$2:$AD$6001,0))</f>
        <v/>
      </c>
      <c r="S354" s="7">
        <f>IF($AA354="","",R354*Q354)</f>
        <v/>
      </c>
      <c r="T354">
        <f>IF($AA354="","",Settings!$C$6)</f>
        <v/>
      </c>
      <c r="U354" s="7">
        <f>IF($AA354="","",SUMIFS('Per Line'!$T$2:$T$6001,'Per Line'!$C$2:$C$6001,$B354,'Per Line'!$AC$2:$AC$6001,1,'Per Line'!$AD$2:$AD$6001,0))</f>
        <v/>
      </c>
      <c r="V354" s="7">
        <f>IF($AA354="","",U354*T354)</f>
        <v/>
      </c>
      <c r="W354" s="7">
        <f>IF($AA354="","",V354+S354+P354)</f>
        <v/>
      </c>
      <c r="X354" s="7">
        <f>IF($AA354="","",Y354-W354)</f>
        <v/>
      </c>
      <c r="Y354" s="7">
        <f>IF($AA354="","",R354+U354+O354)</f>
        <v/>
      </c>
      <c r="Z354" s="7">
        <f>IF($AA354="","",Y354-W354-K354)</f>
        <v/>
      </c>
      <c r="AA354" s="13">
        <f>IF(ROWS($AA$2:$AA354)&lt;=MAX('Per Line'!$AB$2:$AB$6001),MATCH(ROWS($AA$2:$AA354),'Per Line'!$AB$2:$AB$6001,0),"")</f>
        <v/>
      </c>
    </row>
    <row r="355">
      <c r="A355" s="12" t="n"/>
      <c r="B355">
        <f>IF($AA355="","",INDEX('Per Line'!$C$2:$C$6001,$AA355)&amp;"")</f>
        <v/>
      </c>
      <c r="C355">
        <f>IF($AA355="","",INDEX('Per Line'!$B$2:$B$6001,$AA355)&amp;"")</f>
        <v/>
      </c>
      <c r="D355">
        <f>IF($AA355="","",INDEX('Per Line'!$A$2:$A$6001,$AA355)&amp;"")</f>
        <v/>
      </c>
      <c r="E355">
        <f>IF($AA355="","",INDEX('Per Line'!$F$2:$F$6001,$AA355)&amp;"")</f>
        <v/>
      </c>
      <c r="F355">
        <f>IF($AA355="","",INDEX('Per Line'!$G$2:$G$6001,$AA355)&amp;"")</f>
        <v/>
      </c>
      <c r="G355">
        <f>IF($AA355="","",INDEX('Per Line'!$I$2:$I$6001,$AA355)&amp;"")</f>
        <v/>
      </c>
      <c r="H355">
        <f>IF($AA355="","",INDEX('Per Line'!$J$2:$J$6001,$AA355)&amp;"")</f>
        <v/>
      </c>
      <c r="I355">
        <f>IF($AA355="","",INDEX('Per Line'!$K$2:$K$6001,$AA355)&amp;"")</f>
        <v/>
      </c>
      <c r="J355">
        <f>IF($AA355="","",INDEX('Per Line'!$L$2:$L$6001,$AA355))</f>
        <v/>
      </c>
      <c r="K355" s="7">
        <f>IF($AA355="","",J355*X355/100)</f>
        <v/>
      </c>
      <c r="L355" s="12" t="n"/>
      <c r="M355" s="11">
        <f>IF($AA355="","",INDEX('Per Line'!$N$2:$N$6001,$AA355))</f>
        <v/>
      </c>
      <c r="N355">
        <f>IF($AA355="","",Settings!$C$8)</f>
        <v/>
      </c>
      <c r="O355" s="7">
        <f>IF($AA355="","",SUMIFS('Per Line'!$T$2:$T$6001,'Per Line'!$C$2:$C$6001,$B355,'Per Line'!$AD$2:$AD$6001,1))</f>
        <v/>
      </c>
      <c r="P355" s="7">
        <f>IF($AA355="","",O355*N355)</f>
        <v/>
      </c>
      <c r="Q355">
        <f>IF($AA355="","",Settings!$C$7)</f>
        <v/>
      </c>
      <c r="R355" s="7">
        <f>IF($AA355="","",SUMIFS('Per Line'!$T$2:$T$6001,'Per Line'!$C$2:$C$6001,$B355,'Per Line'!$AC$2:$AC$6001,0,'Per Line'!$AD$2:$AD$6001,0))</f>
        <v/>
      </c>
      <c r="S355" s="7">
        <f>IF($AA355="","",R355*Q355)</f>
        <v/>
      </c>
      <c r="T355">
        <f>IF($AA355="","",Settings!$C$6)</f>
        <v/>
      </c>
      <c r="U355" s="7">
        <f>IF($AA355="","",SUMIFS('Per Line'!$T$2:$T$6001,'Per Line'!$C$2:$C$6001,$B355,'Per Line'!$AC$2:$AC$6001,1,'Per Line'!$AD$2:$AD$6001,0))</f>
        <v/>
      </c>
      <c r="V355" s="7">
        <f>IF($AA355="","",U355*T355)</f>
        <v/>
      </c>
      <c r="W355" s="7">
        <f>IF($AA355="","",V355+S355+P355)</f>
        <v/>
      </c>
      <c r="X355" s="7">
        <f>IF($AA355="","",Y355-W355)</f>
        <v/>
      </c>
      <c r="Y355" s="7">
        <f>IF($AA355="","",R355+U355+O355)</f>
        <v/>
      </c>
      <c r="Z355" s="7">
        <f>IF($AA355="","",Y355-W355-K355)</f>
        <v/>
      </c>
      <c r="AA355" s="13">
        <f>IF(ROWS($AA$2:$AA355)&lt;=MAX('Per Line'!$AB$2:$AB$6001),MATCH(ROWS($AA$2:$AA355),'Per Line'!$AB$2:$AB$6001,0),"")</f>
        <v/>
      </c>
    </row>
    <row r="356">
      <c r="A356" s="12" t="n"/>
      <c r="B356">
        <f>IF($AA356="","",INDEX('Per Line'!$C$2:$C$6001,$AA356)&amp;"")</f>
        <v/>
      </c>
      <c r="C356">
        <f>IF($AA356="","",INDEX('Per Line'!$B$2:$B$6001,$AA356)&amp;"")</f>
        <v/>
      </c>
      <c r="D356">
        <f>IF($AA356="","",INDEX('Per Line'!$A$2:$A$6001,$AA356)&amp;"")</f>
        <v/>
      </c>
      <c r="E356">
        <f>IF($AA356="","",INDEX('Per Line'!$F$2:$F$6001,$AA356)&amp;"")</f>
        <v/>
      </c>
      <c r="F356">
        <f>IF($AA356="","",INDEX('Per Line'!$G$2:$G$6001,$AA356)&amp;"")</f>
        <v/>
      </c>
      <c r="G356">
        <f>IF($AA356="","",INDEX('Per Line'!$I$2:$I$6001,$AA356)&amp;"")</f>
        <v/>
      </c>
      <c r="H356">
        <f>IF($AA356="","",INDEX('Per Line'!$J$2:$J$6001,$AA356)&amp;"")</f>
        <v/>
      </c>
      <c r="I356">
        <f>IF($AA356="","",INDEX('Per Line'!$K$2:$K$6001,$AA356)&amp;"")</f>
        <v/>
      </c>
      <c r="J356">
        <f>IF($AA356="","",INDEX('Per Line'!$L$2:$L$6001,$AA356))</f>
        <v/>
      </c>
      <c r="K356" s="7">
        <f>IF($AA356="","",J356*X356/100)</f>
        <v/>
      </c>
      <c r="L356" s="12" t="n"/>
      <c r="M356" s="11">
        <f>IF($AA356="","",INDEX('Per Line'!$N$2:$N$6001,$AA356))</f>
        <v/>
      </c>
      <c r="N356">
        <f>IF($AA356="","",Settings!$C$8)</f>
        <v/>
      </c>
      <c r="O356" s="7">
        <f>IF($AA356="","",SUMIFS('Per Line'!$T$2:$T$6001,'Per Line'!$C$2:$C$6001,$B356,'Per Line'!$AD$2:$AD$6001,1))</f>
        <v/>
      </c>
      <c r="P356" s="7">
        <f>IF($AA356="","",O356*N356)</f>
        <v/>
      </c>
      <c r="Q356">
        <f>IF($AA356="","",Settings!$C$7)</f>
        <v/>
      </c>
      <c r="R356" s="7">
        <f>IF($AA356="","",SUMIFS('Per Line'!$T$2:$T$6001,'Per Line'!$C$2:$C$6001,$B356,'Per Line'!$AC$2:$AC$6001,0,'Per Line'!$AD$2:$AD$6001,0))</f>
        <v/>
      </c>
      <c r="S356" s="7">
        <f>IF($AA356="","",R356*Q356)</f>
        <v/>
      </c>
      <c r="T356">
        <f>IF($AA356="","",Settings!$C$6)</f>
        <v/>
      </c>
      <c r="U356" s="7">
        <f>IF($AA356="","",SUMIFS('Per Line'!$T$2:$T$6001,'Per Line'!$C$2:$C$6001,$B356,'Per Line'!$AC$2:$AC$6001,1,'Per Line'!$AD$2:$AD$6001,0))</f>
        <v/>
      </c>
      <c r="V356" s="7">
        <f>IF($AA356="","",U356*T356)</f>
        <v/>
      </c>
      <c r="W356" s="7">
        <f>IF($AA356="","",V356+S356+P356)</f>
        <v/>
      </c>
      <c r="X356" s="7">
        <f>IF($AA356="","",Y356-W356)</f>
        <v/>
      </c>
      <c r="Y356" s="7">
        <f>IF($AA356="","",R356+U356+O356)</f>
        <v/>
      </c>
      <c r="Z356" s="7">
        <f>IF($AA356="","",Y356-W356-K356)</f>
        <v/>
      </c>
      <c r="AA356" s="13">
        <f>IF(ROWS($AA$2:$AA356)&lt;=MAX('Per Line'!$AB$2:$AB$6001),MATCH(ROWS($AA$2:$AA356),'Per Line'!$AB$2:$AB$6001,0),"")</f>
        <v/>
      </c>
    </row>
    <row r="357">
      <c r="A357" s="12" t="n"/>
      <c r="B357">
        <f>IF($AA357="","",INDEX('Per Line'!$C$2:$C$6001,$AA357)&amp;"")</f>
        <v/>
      </c>
      <c r="C357">
        <f>IF($AA357="","",INDEX('Per Line'!$B$2:$B$6001,$AA357)&amp;"")</f>
        <v/>
      </c>
      <c r="D357">
        <f>IF($AA357="","",INDEX('Per Line'!$A$2:$A$6001,$AA357)&amp;"")</f>
        <v/>
      </c>
      <c r="E357">
        <f>IF($AA357="","",INDEX('Per Line'!$F$2:$F$6001,$AA357)&amp;"")</f>
        <v/>
      </c>
      <c r="F357">
        <f>IF($AA357="","",INDEX('Per Line'!$G$2:$G$6001,$AA357)&amp;"")</f>
        <v/>
      </c>
      <c r="G357">
        <f>IF($AA357="","",INDEX('Per Line'!$I$2:$I$6001,$AA357)&amp;"")</f>
        <v/>
      </c>
      <c r="H357">
        <f>IF($AA357="","",INDEX('Per Line'!$J$2:$J$6001,$AA357)&amp;"")</f>
        <v/>
      </c>
      <c r="I357">
        <f>IF($AA357="","",INDEX('Per Line'!$K$2:$K$6001,$AA357)&amp;"")</f>
        <v/>
      </c>
      <c r="J357">
        <f>IF($AA357="","",INDEX('Per Line'!$L$2:$L$6001,$AA357))</f>
        <v/>
      </c>
      <c r="K357" s="7">
        <f>IF($AA357="","",J357*X357/100)</f>
        <v/>
      </c>
      <c r="L357" s="12" t="n"/>
      <c r="M357" s="11">
        <f>IF($AA357="","",INDEX('Per Line'!$N$2:$N$6001,$AA357))</f>
        <v/>
      </c>
      <c r="N357">
        <f>IF($AA357="","",Settings!$C$8)</f>
        <v/>
      </c>
      <c r="O357" s="7">
        <f>IF($AA357="","",SUMIFS('Per Line'!$T$2:$T$6001,'Per Line'!$C$2:$C$6001,$B357,'Per Line'!$AD$2:$AD$6001,1))</f>
        <v/>
      </c>
      <c r="P357" s="7">
        <f>IF($AA357="","",O357*N357)</f>
        <v/>
      </c>
      <c r="Q357">
        <f>IF($AA357="","",Settings!$C$7)</f>
        <v/>
      </c>
      <c r="R357" s="7">
        <f>IF($AA357="","",SUMIFS('Per Line'!$T$2:$T$6001,'Per Line'!$C$2:$C$6001,$B357,'Per Line'!$AC$2:$AC$6001,0,'Per Line'!$AD$2:$AD$6001,0))</f>
        <v/>
      </c>
      <c r="S357" s="7">
        <f>IF($AA357="","",R357*Q357)</f>
        <v/>
      </c>
      <c r="T357">
        <f>IF($AA357="","",Settings!$C$6)</f>
        <v/>
      </c>
      <c r="U357" s="7">
        <f>IF($AA357="","",SUMIFS('Per Line'!$T$2:$T$6001,'Per Line'!$C$2:$C$6001,$B357,'Per Line'!$AC$2:$AC$6001,1,'Per Line'!$AD$2:$AD$6001,0))</f>
        <v/>
      </c>
      <c r="V357" s="7">
        <f>IF($AA357="","",U357*T357)</f>
        <v/>
      </c>
      <c r="W357" s="7">
        <f>IF($AA357="","",V357+S357+P357)</f>
        <v/>
      </c>
      <c r="X357" s="7">
        <f>IF($AA357="","",Y357-W357)</f>
        <v/>
      </c>
      <c r="Y357" s="7">
        <f>IF($AA357="","",R357+U357+O357)</f>
        <v/>
      </c>
      <c r="Z357" s="7">
        <f>IF($AA357="","",Y357-W357-K357)</f>
        <v/>
      </c>
      <c r="AA357" s="13">
        <f>IF(ROWS($AA$2:$AA357)&lt;=MAX('Per Line'!$AB$2:$AB$6001),MATCH(ROWS($AA$2:$AA357),'Per Line'!$AB$2:$AB$6001,0),"")</f>
        <v/>
      </c>
    </row>
    <row r="358">
      <c r="A358" s="12" t="n"/>
      <c r="B358">
        <f>IF($AA358="","",INDEX('Per Line'!$C$2:$C$6001,$AA358)&amp;"")</f>
        <v/>
      </c>
      <c r="C358">
        <f>IF($AA358="","",INDEX('Per Line'!$B$2:$B$6001,$AA358)&amp;"")</f>
        <v/>
      </c>
      <c r="D358">
        <f>IF($AA358="","",INDEX('Per Line'!$A$2:$A$6001,$AA358)&amp;"")</f>
        <v/>
      </c>
      <c r="E358">
        <f>IF($AA358="","",INDEX('Per Line'!$F$2:$F$6001,$AA358)&amp;"")</f>
        <v/>
      </c>
      <c r="F358">
        <f>IF($AA358="","",INDEX('Per Line'!$G$2:$G$6001,$AA358)&amp;"")</f>
        <v/>
      </c>
      <c r="G358">
        <f>IF($AA358="","",INDEX('Per Line'!$I$2:$I$6001,$AA358)&amp;"")</f>
        <v/>
      </c>
      <c r="H358">
        <f>IF($AA358="","",INDEX('Per Line'!$J$2:$J$6001,$AA358)&amp;"")</f>
        <v/>
      </c>
      <c r="I358">
        <f>IF($AA358="","",INDEX('Per Line'!$K$2:$K$6001,$AA358)&amp;"")</f>
        <v/>
      </c>
      <c r="J358">
        <f>IF($AA358="","",INDEX('Per Line'!$L$2:$L$6001,$AA358))</f>
        <v/>
      </c>
      <c r="K358" s="7">
        <f>IF($AA358="","",J358*X358/100)</f>
        <v/>
      </c>
      <c r="L358" s="12" t="n"/>
      <c r="M358" s="11">
        <f>IF($AA358="","",INDEX('Per Line'!$N$2:$N$6001,$AA358))</f>
        <v/>
      </c>
      <c r="N358">
        <f>IF($AA358="","",Settings!$C$8)</f>
        <v/>
      </c>
      <c r="O358" s="7">
        <f>IF($AA358="","",SUMIFS('Per Line'!$T$2:$T$6001,'Per Line'!$C$2:$C$6001,$B358,'Per Line'!$AD$2:$AD$6001,1))</f>
        <v/>
      </c>
      <c r="P358" s="7">
        <f>IF($AA358="","",O358*N358)</f>
        <v/>
      </c>
      <c r="Q358">
        <f>IF($AA358="","",Settings!$C$7)</f>
        <v/>
      </c>
      <c r="R358" s="7">
        <f>IF($AA358="","",SUMIFS('Per Line'!$T$2:$T$6001,'Per Line'!$C$2:$C$6001,$B358,'Per Line'!$AC$2:$AC$6001,0,'Per Line'!$AD$2:$AD$6001,0))</f>
        <v/>
      </c>
      <c r="S358" s="7">
        <f>IF($AA358="","",R358*Q358)</f>
        <v/>
      </c>
      <c r="T358">
        <f>IF($AA358="","",Settings!$C$6)</f>
        <v/>
      </c>
      <c r="U358" s="7">
        <f>IF($AA358="","",SUMIFS('Per Line'!$T$2:$T$6001,'Per Line'!$C$2:$C$6001,$B358,'Per Line'!$AC$2:$AC$6001,1,'Per Line'!$AD$2:$AD$6001,0))</f>
        <v/>
      </c>
      <c r="V358" s="7">
        <f>IF($AA358="","",U358*T358)</f>
        <v/>
      </c>
      <c r="W358" s="7">
        <f>IF($AA358="","",V358+S358+P358)</f>
        <v/>
      </c>
      <c r="X358" s="7">
        <f>IF($AA358="","",Y358-W358)</f>
        <v/>
      </c>
      <c r="Y358" s="7">
        <f>IF($AA358="","",R358+U358+O358)</f>
        <v/>
      </c>
      <c r="Z358" s="7">
        <f>IF($AA358="","",Y358-W358-K358)</f>
        <v/>
      </c>
      <c r="AA358" s="13">
        <f>IF(ROWS($AA$2:$AA358)&lt;=MAX('Per Line'!$AB$2:$AB$6001),MATCH(ROWS($AA$2:$AA358),'Per Line'!$AB$2:$AB$6001,0),"")</f>
        <v/>
      </c>
    </row>
    <row r="359">
      <c r="A359" s="12" t="n"/>
      <c r="B359">
        <f>IF($AA359="","",INDEX('Per Line'!$C$2:$C$6001,$AA359)&amp;"")</f>
        <v/>
      </c>
      <c r="C359">
        <f>IF($AA359="","",INDEX('Per Line'!$B$2:$B$6001,$AA359)&amp;"")</f>
        <v/>
      </c>
      <c r="D359">
        <f>IF($AA359="","",INDEX('Per Line'!$A$2:$A$6001,$AA359)&amp;"")</f>
        <v/>
      </c>
      <c r="E359">
        <f>IF($AA359="","",INDEX('Per Line'!$F$2:$F$6001,$AA359)&amp;"")</f>
        <v/>
      </c>
      <c r="F359">
        <f>IF($AA359="","",INDEX('Per Line'!$G$2:$G$6001,$AA359)&amp;"")</f>
        <v/>
      </c>
      <c r="G359">
        <f>IF($AA359="","",INDEX('Per Line'!$I$2:$I$6001,$AA359)&amp;"")</f>
        <v/>
      </c>
      <c r="H359">
        <f>IF($AA359="","",INDEX('Per Line'!$J$2:$J$6001,$AA359)&amp;"")</f>
        <v/>
      </c>
      <c r="I359">
        <f>IF($AA359="","",INDEX('Per Line'!$K$2:$K$6001,$AA359)&amp;"")</f>
        <v/>
      </c>
      <c r="J359">
        <f>IF($AA359="","",INDEX('Per Line'!$L$2:$L$6001,$AA359))</f>
        <v/>
      </c>
      <c r="K359" s="7">
        <f>IF($AA359="","",J359*X359/100)</f>
        <v/>
      </c>
      <c r="L359" s="12" t="n"/>
      <c r="M359" s="11">
        <f>IF($AA359="","",INDEX('Per Line'!$N$2:$N$6001,$AA359))</f>
        <v/>
      </c>
      <c r="N359">
        <f>IF($AA359="","",Settings!$C$8)</f>
        <v/>
      </c>
      <c r="O359" s="7">
        <f>IF($AA359="","",SUMIFS('Per Line'!$T$2:$T$6001,'Per Line'!$C$2:$C$6001,$B359,'Per Line'!$AD$2:$AD$6001,1))</f>
        <v/>
      </c>
      <c r="P359" s="7">
        <f>IF($AA359="","",O359*N359)</f>
        <v/>
      </c>
      <c r="Q359">
        <f>IF($AA359="","",Settings!$C$7)</f>
        <v/>
      </c>
      <c r="R359" s="7">
        <f>IF($AA359="","",SUMIFS('Per Line'!$T$2:$T$6001,'Per Line'!$C$2:$C$6001,$B359,'Per Line'!$AC$2:$AC$6001,0,'Per Line'!$AD$2:$AD$6001,0))</f>
        <v/>
      </c>
      <c r="S359" s="7">
        <f>IF($AA359="","",R359*Q359)</f>
        <v/>
      </c>
      <c r="T359">
        <f>IF($AA359="","",Settings!$C$6)</f>
        <v/>
      </c>
      <c r="U359" s="7">
        <f>IF($AA359="","",SUMIFS('Per Line'!$T$2:$T$6001,'Per Line'!$C$2:$C$6001,$B359,'Per Line'!$AC$2:$AC$6001,1,'Per Line'!$AD$2:$AD$6001,0))</f>
        <v/>
      </c>
      <c r="V359" s="7">
        <f>IF($AA359="","",U359*T359)</f>
        <v/>
      </c>
      <c r="W359" s="7">
        <f>IF($AA359="","",V359+S359+P359)</f>
        <v/>
      </c>
      <c r="X359" s="7">
        <f>IF($AA359="","",Y359-W359)</f>
        <v/>
      </c>
      <c r="Y359" s="7">
        <f>IF($AA359="","",R359+U359+O359)</f>
        <v/>
      </c>
      <c r="Z359" s="7">
        <f>IF($AA359="","",Y359-W359-K359)</f>
        <v/>
      </c>
      <c r="AA359" s="13">
        <f>IF(ROWS($AA$2:$AA359)&lt;=MAX('Per Line'!$AB$2:$AB$6001),MATCH(ROWS($AA$2:$AA359),'Per Line'!$AB$2:$AB$6001,0),"")</f>
        <v/>
      </c>
    </row>
    <row r="360">
      <c r="A360" s="12" t="n"/>
      <c r="B360">
        <f>IF($AA360="","",INDEX('Per Line'!$C$2:$C$6001,$AA360)&amp;"")</f>
        <v/>
      </c>
      <c r="C360">
        <f>IF($AA360="","",INDEX('Per Line'!$B$2:$B$6001,$AA360)&amp;"")</f>
        <v/>
      </c>
      <c r="D360">
        <f>IF($AA360="","",INDEX('Per Line'!$A$2:$A$6001,$AA360)&amp;"")</f>
        <v/>
      </c>
      <c r="E360">
        <f>IF($AA360="","",INDEX('Per Line'!$F$2:$F$6001,$AA360)&amp;"")</f>
        <v/>
      </c>
      <c r="F360">
        <f>IF($AA360="","",INDEX('Per Line'!$G$2:$G$6001,$AA360)&amp;"")</f>
        <v/>
      </c>
      <c r="G360">
        <f>IF($AA360="","",INDEX('Per Line'!$I$2:$I$6001,$AA360)&amp;"")</f>
        <v/>
      </c>
      <c r="H360">
        <f>IF($AA360="","",INDEX('Per Line'!$J$2:$J$6001,$AA360)&amp;"")</f>
        <v/>
      </c>
      <c r="I360">
        <f>IF($AA360="","",INDEX('Per Line'!$K$2:$K$6001,$AA360)&amp;"")</f>
        <v/>
      </c>
      <c r="J360">
        <f>IF($AA360="","",INDEX('Per Line'!$L$2:$L$6001,$AA360))</f>
        <v/>
      </c>
      <c r="K360" s="7">
        <f>IF($AA360="","",J360*X360/100)</f>
        <v/>
      </c>
      <c r="L360" s="12" t="n"/>
      <c r="M360" s="11">
        <f>IF($AA360="","",INDEX('Per Line'!$N$2:$N$6001,$AA360))</f>
        <v/>
      </c>
      <c r="N360">
        <f>IF($AA360="","",Settings!$C$8)</f>
        <v/>
      </c>
      <c r="O360" s="7">
        <f>IF($AA360="","",SUMIFS('Per Line'!$T$2:$T$6001,'Per Line'!$C$2:$C$6001,$B360,'Per Line'!$AD$2:$AD$6001,1))</f>
        <v/>
      </c>
      <c r="P360" s="7">
        <f>IF($AA360="","",O360*N360)</f>
        <v/>
      </c>
      <c r="Q360">
        <f>IF($AA360="","",Settings!$C$7)</f>
        <v/>
      </c>
      <c r="R360" s="7">
        <f>IF($AA360="","",SUMIFS('Per Line'!$T$2:$T$6001,'Per Line'!$C$2:$C$6001,$B360,'Per Line'!$AC$2:$AC$6001,0,'Per Line'!$AD$2:$AD$6001,0))</f>
        <v/>
      </c>
      <c r="S360" s="7">
        <f>IF($AA360="","",R360*Q360)</f>
        <v/>
      </c>
      <c r="T360">
        <f>IF($AA360="","",Settings!$C$6)</f>
        <v/>
      </c>
      <c r="U360" s="7">
        <f>IF($AA360="","",SUMIFS('Per Line'!$T$2:$T$6001,'Per Line'!$C$2:$C$6001,$B360,'Per Line'!$AC$2:$AC$6001,1,'Per Line'!$AD$2:$AD$6001,0))</f>
        <v/>
      </c>
      <c r="V360" s="7">
        <f>IF($AA360="","",U360*T360)</f>
        <v/>
      </c>
      <c r="W360" s="7">
        <f>IF($AA360="","",V360+S360+P360)</f>
        <v/>
      </c>
      <c r="X360" s="7">
        <f>IF($AA360="","",Y360-W360)</f>
        <v/>
      </c>
      <c r="Y360" s="7">
        <f>IF($AA360="","",R360+U360+O360)</f>
        <v/>
      </c>
      <c r="Z360" s="7">
        <f>IF($AA360="","",Y360-W360-K360)</f>
        <v/>
      </c>
      <c r="AA360" s="13">
        <f>IF(ROWS($AA$2:$AA360)&lt;=MAX('Per Line'!$AB$2:$AB$6001),MATCH(ROWS($AA$2:$AA360),'Per Line'!$AB$2:$AB$6001,0),"")</f>
        <v/>
      </c>
    </row>
    <row r="361">
      <c r="A361" s="12" t="n"/>
      <c r="B361">
        <f>IF($AA361="","",INDEX('Per Line'!$C$2:$C$6001,$AA361)&amp;"")</f>
        <v/>
      </c>
      <c r="C361">
        <f>IF($AA361="","",INDEX('Per Line'!$B$2:$B$6001,$AA361)&amp;"")</f>
        <v/>
      </c>
      <c r="D361">
        <f>IF($AA361="","",INDEX('Per Line'!$A$2:$A$6001,$AA361)&amp;"")</f>
        <v/>
      </c>
      <c r="E361">
        <f>IF($AA361="","",INDEX('Per Line'!$F$2:$F$6001,$AA361)&amp;"")</f>
        <v/>
      </c>
      <c r="F361">
        <f>IF($AA361="","",INDEX('Per Line'!$G$2:$G$6001,$AA361)&amp;"")</f>
        <v/>
      </c>
      <c r="G361">
        <f>IF($AA361="","",INDEX('Per Line'!$I$2:$I$6001,$AA361)&amp;"")</f>
        <v/>
      </c>
      <c r="H361">
        <f>IF($AA361="","",INDEX('Per Line'!$J$2:$J$6001,$AA361)&amp;"")</f>
        <v/>
      </c>
      <c r="I361">
        <f>IF($AA361="","",INDEX('Per Line'!$K$2:$K$6001,$AA361)&amp;"")</f>
        <v/>
      </c>
      <c r="J361">
        <f>IF($AA361="","",INDEX('Per Line'!$L$2:$L$6001,$AA361))</f>
        <v/>
      </c>
      <c r="K361" s="7">
        <f>IF($AA361="","",J361*X361/100)</f>
        <v/>
      </c>
      <c r="L361" s="12" t="n"/>
      <c r="M361" s="11">
        <f>IF($AA361="","",INDEX('Per Line'!$N$2:$N$6001,$AA361))</f>
        <v/>
      </c>
      <c r="N361">
        <f>IF($AA361="","",Settings!$C$8)</f>
        <v/>
      </c>
      <c r="O361" s="7">
        <f>IF($AA361="","",SUMIFS('Per Line'!$T$2:$T$6001,'Per Line'!$C$2:$C$6001,$B361,'Per Line'!$AD$2:$AD$6001,1))</f>
        <v/>
      </c>
      <c r="P361" s="7">
        <f>IF($AA361="","",O361*N361)</f>
        <v/>
      </c>
      <c r="Q361">
        <f>IF($AA361="","",Settings!$C$7)</f>
        <v/>
      </c>
      <c r="R361" s="7">
        <f>IF($AA361="","",SUMIFS('Per Line'!$T$2:$T$6001,'Per Line'!$C$2:$C$6001,$B361,'Per Line'!$AC$2:$AC$6001,0,'Per Line'!$AD$2:$AD$6001,0))</f>
        <v/>
      </c>
      <c r="S361" s="7">
        <f>IF($AA361="","",R361*Q361)</f>
        <v/>
      </c>
      <c r="T361">
        <f>IF($AA361="","",Settings!$C$6)</f>
        <v/>
      </c>
      <c r="U361" s="7">
        <f>IF($AA361="","",SUMIFS('Per Line'!$T$2:$T$6001,'Per Line'!$C$2:$C$6001,$B361,'Per Line'!$AC$2:$AC$6001,1,'Per Line'!$AD$2:$AD$6001,0))</f>
        <v/>
      </c>
      <c r="V361" s="7">
        <f>IF($AA361="","",U361*T361)</f>
        <v/>
      </c>
      <c r="W361" s="7">
        <f>IF($AA361="","",V361+S361+P361)</f>
        <v/>
      </c>
      <c r="X361" s="7">
        <f>IF($AA361="","",Y361-W361)</f>
        <v/>
      </c>
      <c r="Y361" s="7">
        <f>IF($AA361="","",R361+U361+O361)</f>
        <v/>
      </c>
      <c r="Z361" s="7">
        <f>IF($AA361="","",Y361-W361-K361)</f>
        <v/>
      </c>
      <c r="AA361" s="13">
        <f>IF(ROWS($AA$2:$AA361)&lt;=MAX('Per Line'!$AB$2:$AB$6001),MATCH(ROWS($AA$2:$AA361),'Per Line'!$AB$2:$AB$6001,0),"")</f>
        <v/>
      </c>
    </row>
    <row r="362">
      <c r="A362" s="12" t="n"/>
      <c r="B362">
        <f>IF($AA362="","",INDEX('Per Line'!$C$2:$C$6001,$AA362)&amp;"")</f>
        <v/>
      </c>
      <c r="C362">
        <f>IF($AA362="","",INDEX('Per Line'!$B$2:$B$6001,$AA362)&amp;"")</f>
        <v/>
      </c>
      <c r="D362">
        <f>IF($AA362="","",INDEX('Per Line'!$A$2:$A$6001,$AA362)&amp;"")</f>
        <v/>
      </c>
      <c r="E362">
        <f>IF($AA362="","",INDEX('Per Line'!$F$2:$F$6001,$AA362)&amp;"")</f>
        <v/>
      </c>
      <c r="F362">
        <f>IF($AA362="","",INDEX('Per Line'!$G$2:$G$6001,$AA362)&amp;"")</f>
        <v/>
      </c>
      <c r="G362">
        <f>IF($AA362="","",INDEX('Per Line'!$I$2:$I$6001,$AA362)&amp;"")</f>
        <v/>
      </c>
      <c r="H362">
        <f>IF($AA362="","",INDEX('Per Line'!$J$2:$J$6001,$AA362)&amp;"")</f>
        <v/>
      </c>
      <c r="I362">
        <f>IF($AA362="","",INDEX('Per Line'!$K$2:$K$6001,$AA362)&amp;"")</f>
        <v/>
      </c>
      <c r="J362">
        <f>IF($AA362="","",INDEX('Per Line'!$L$2:$L$6001,$AA362))</f>
        <v/>
      </c>
      <c r="K362" s="7">
        <f>IF($AA362="","",J362*X362/100)</f>
        <v/>
      </c>
      <c r="L362" s="12" t="n"/>
      <c r="M362" s="11">
        <f>IF($AA362="","",INDEX('Per Line'!$N$2:$N$6001,$AA362))</f>
        <v/>
      </c>
      <c r="N362">
        <f>IF($AA362="","",Settings!$C$8)</f>
        <v/>
      </c>
      <c r="O362" s="7">
        <f>IF($AA362="","",SUMIFS('Per Line'!$T$2:$T$6001,'Per Line'!$C$2:$C$6001,$B362,'Per Line'!$AD$2:$AD$6001,1))</f>
        <v/>
      </c>
      <c r="P362" s="7">
        <f>IF($AA362="","",O362*N362)</f>
        <v/>
      </c>
      <c r="Q362">
        <f>IF($AA362="","",Settings!$C$7)</f>
        <v/>
      </c>
      <c r="R362" s="7">
        <f>IF($AA362="","",SUMIFS('Per Line'!$T$2:$T$6001,'Per Line'!$C$2:$C$6001,$B362,'Per Line'!$AC$2:$AC$6001,0,'Per Line'!$AD$2:$AD$6001,0))</f>
        <v/>
      </c>
      <c r="S362" s="7">
        <f>IF($AA362="","",R362*Q362)</f>
        <v/>
      </c>
      <c r="T362">
        <f>IF($AA362="","",Settings!$C$6)</f>
        <v/>
      </c>
      <c r="U362" s="7">
        <f>IF($AA362="","",SUMIFS('Per Line'!$T$2:$T$6001,'Per Line'!$C$2:$C$6001,$B362,'Per Line'!$AC$2:$AC$6001,1,'Per Line'!$AD$2:$AD$6001,0))</f>
        <v/>
      </c>
      <c r="V362" s="7">
        <f>IF($AA362="","",U362*T362)</f>
        <v/>
      </c>
      <c r="W362" s="7">
        <f>IF($AA362="","",V362+S362+P362)</f>
        <v/>
      </c>
      <c r="X362" s="7">
        <f>IF($AA362="","",Y362-W362)</f>
        <v/>
      </c>
      <c r="Y362" s="7">
        <f>IF($AA362="","",R362+U362+O362)</f>
        <v/>
      </c>
      <c r="Z362" s="7">
        <f>IF($AA362="","",Y362-W362-K362)</f>
        <v/>
      </c>
      <c r="AA362" s="13">
        <f>IF(ROWS($AA$2:$AA362)&lt;=MAX('Per Line'!$AB$2:$AB$6001),MATCH(ROWS($AA$2:$AA362),'Per Line'!$AB$2:$AB$6001,0),"")</f>
        <v/>
      </c>
    </row>
    <row r="363">
      <c r="A363" s="12" t="n"/>
      <c r="B363">
        <f>IF($AA363="","",INDEX('Per Line'!$C$2:$C$6001,$AA363)&amp;"")</f>
        <v/>
      </c>
      <c r="C363">
        <f>IF($AA363="","",INDEX('Per Line'!$B$2:$B$6001,$AA363)&amp;"")</f>
        <v/>
      </c>
      <c r="D363">
        <f>IF($AA363="","",INDEX('Per Line'!$A$2:$A$6001,$AA363)&amp;"")</f>
        <v/>
      </c>
      <c r="E363">
        <f>IF($AA363="","",INDEX('Per Line'!$F$2:$F$6001,$AA363)&amp;"")</f>
        <v/>
      </c>
      <c r="F363">
        <f>IF($AA363="","",INDEX('Per Line'!$G$2:$G$6001,$AA363)&amp;"")</f>
        <v/>
      </c>
      <c r="G363">
        <f>IF($AA363="","",INDEX('Per Line'!$I$2:$I$6001,$AA363)&amp;"")</f>
        <v/>
      </c>
      <c r="H363">
        <f>IF($AA363="","",INDEX('Per Line'!$J$2:$J$6001,$AA363)&amp;"")</f>
        <v/>
      </c>
      <c r="I363">
        <f>IF($AA363="","",INDEX('Per Line'!$K$2:$K$6001,$AA363)&amp;"")</f>
        <v/>
      </c>
      <c r="J363">
        <f>IF($AA363="","",INDEX('Per Line'!$L$2:$L$6001,$AA363))</f>
        <v/>
      </c>
      <c r="K363" s="7">
        <f>IF($AA363="","",J363*X363/100)</f>
        <v/>
      </c>
      <c r="L363" s="12" t="n"/>
      <c r="M363" s="11">
        <f>IF($AA363="","",INDEX('Per Line'!$N$2:$N$6001,$AA363))</f>
        <v/>
      </c>
      <c r="N363">
        <f>IF($AA363="","",Settings!$C$8)</f>
        <v/>
      </c>
      <c r="O363" s="7">
        <f>IF($AA363="","",SUMIFS('Per Line'!$T$2:$T$6001,'Per Line'!$C$2:$C$6001,$B363,'Per Line'!$AD$2:$AD$6001,1))</f>
        <v/>
      </c>
      <c r="P363" s="7">
        <f>IF($AA363="","",O363*N363)</f>
        <v/>
      </c>
      <c r="Q363">
        <f>IF($AA363="","",Settings!$C$7)</f>
        <v/>
      </c>
      <c r="R363" s="7">
        <f>IF($AA363="","",SUMIFS('Per Line'!$T$2:$T$6001,'Per Line'!$C$2:$C$6001,$B363,'Per Line'!$AC$2:$AC$6001,0,'Per Line'!$AD$2:$AD$6001,0))</f>
        <v/>
      </c>
      <c r="S363" s="7">
        <f>IF($AA363="","",R363*Q363)</f>
        <v/>
      </c>
      <c r="T363">
        <f>IF($AA363="","",Settings!$C$6)</f>
        <v/>
      </c>
      <c r="U363" s="7">
        <f>IF($AA363="","",SUMIFS('Per Line'!$T$2:$T$6001,'Per Line'!$C$2:$C$6001,$B363,'Per Line'!$AC$2:$AC$6001,1,'Per Line'!$AD$2:$AD$6001,0))</f>
        <v/>
      </c>
      <c r="V363" s="7">
        <f>IF($AA363="","",U363*T363)</f>
        <v/>
      </c>
      <c r="W363" s="7">
        <f>IF($AA363="","",V363+S363+P363)</f>
        <v/>
      </c>
      <c r="X363" s="7">
        <f>IF($AA363="","",Y363-W363)</f>
        <v/>
      </c>
      <c r="Y363" s="7">
        <f>IF($AA363="","",R363+U363+O363)</f>
        <v/>
      </c>
      <c r="Z363" s="7">
        <f>IF($AA363="","",Y363-W363-K363)</f>
        <v/>
      </c>
      <c r="AA363" s="13">
        <f>IF(ROWS($AA$2:$AA363)&lt;=MAX('Per Line'!$AB$2:$AB$6001),MATCH(ROWS($AA$2:$AA363),'Per Line'!$AB$2:$AB$6001,0),"")</f>
        <v/>
      </c>
    </row>
    <row r="364">
      <c r="A364" s="12" t="n"/>
      <c r="B364">
        <f>IF($AA364="","",INDEX('Per Line'!$C$2:$C$6001,$AA364)&amp;"")</f>
        <v/>
      </c>
      <c r="C364">
        <f>IF($AA364="","",INDEX('Per Line'!$B$2:$B$6001,$AA364)&amp;"")</f>
        <v/>
      </c>
      <c r="D364">
        <f>IF($AA364="","",INDEX('Per Line'!$A$2:$A$6001,$AA364)&amp;"")</f>
        <v/>
      </c>
      <c r="E364">
        <f>IF($AA364="","",INDEX('Per Line'!$F$2:$F$6001,$AA364)&amp;"")</f>
        <v/>
      </c>
      <c r="F364">
        <f>IF($AA364="","",INDEX('Per Line'!$G$2:$G$6001,$AA364)&amp;"")</f>
        <v/>
      </c>
      <c r="G364">
        <f>IF($AA364="","",INDEX('Per Line'!$I$2:$I$6001,$AA364)&amp;"")</f>
        <v/>
      </c>
      <c r="H364">
        <f>IF($AA364="","",INDEX('Per Line'!$J$2:$J$6001,$AA364)&amp;"")</f>
        <v/>
      </c>
      <c r="I364">
        <f>IF($AA364="","",INDEX('Per Line'!$K$2:$K$6001,$AA364)&amp;"")</f>
        <v/>
      </c>
      <c r="J364">
        <f>IF($AA364="","",INDEX('Per Line'!$L$2:$L$6001,$AA364))</f>
        <v/>
      </c>
      <c r="K364" s="7">
        <f>IF($AA364="","",J364*X364/100)</f>
        <v/>
      </c>
      <c r="L364" s="12" t="n"/>
      <c r="M364" s="11">
        <f>IF($AA364="","",INDEX('Per Line'!$N$2:$N$6001,$AA364))</f>
        <v/>
      </c>
      <c r="N364">
        <f>IF($AA364="","",Settings!$C$8)</f>
        <v/>
      </c>
      <c r="O364" s="7">
        <f>IF($AA364="","",SUMIFS('Per Line'!$T$2:$T$6001,'Per Line'!$C$2:$C$6001,$B364,'Per Line'!$AD$2:$AD$6001,1))</f>
        <v/>
      </c>
      <c r="P364" s="7">
        <f>IF($AA364="","",O364*N364)</f>
        <v/>
      </c>
      <c r="Q364">
        <f>IF($AA364="","",Settings!$C$7)</f>
        <v/>
      </c>
      <c r="R364" s="7">
        <f>IF($AA364="","",SUMIFS('Per Line'!$T$2:$T$6001,'Per Line'!$C$2:$C$6001,$B364,'Per Line'!$AC$2:$AC$6001,0,'Per Line'!$AD$2:$AD$6001,0))</f>
        <v/>
      </c>
      <c r="S364" s="7">
        <f>IF($AA364="","",R364*Q364)</f>
        <v/>
      </c>
      <c r="T364">
        <f>IF($AA364="","",Settings!$C$6)</f>
        <v/>
      </c>
      <c r="U364" s="7">
        <f>IF($AA364="","",SUMIFS('Per Line'!$T$2:$T$6001,'Per Line'!$C$2:$C$6001,$B364,'Per Line'!$AC$2:$AC$6001,1,'Per Line'!$AD$2:$AD$6001,0))</f>
        <v/>
      </c>
      <c r="V364" s="7">
        <f>IF($AA364="","",U364*T364)</f>
        <v/>
      </c>
      <c r="W364" s="7">
        <f>IF($AA364="","",V364+S364+P364)</f>
        <v/>
      </c>
      <c r="X364" s="7">
        <f>IF($AA364="","",Y364-W364)</f>
        <v/>
      </c>
      <c r="Y364" s="7">
        <f>IF($AA364="","",R364+U364+O364)</f>
        <v/>
      </c>
      <c r="Z364" s="7">
        <f>IF($AA364="","",Y364-W364-K364)</f>
        <v/>
      </c>
      <c r="AA364" s="13">
        <f>IF(ROWS($AA$2:$AA364)&lt;=MAX('Per Line'!$AB$2:$AB$6001),MATCH(ROWS($AA$2:$AA364),'Per Line'!$AB$2:$AB$6001,0),"")</f>
        <v/>
      </c>
    </row>
    <row r="365">
      <c r="A365" s="12" t="n"/>
      <c r="B365">
        <f>IF($AA365="","",INDEX('Per Line'!$C$2:$C$6001,$AA365)&amp;"")</f>
        <v/>
      </c>
      <c r="C365">
        <f>IF($AA365="","",INDEX('Per Line'!$B$2:$B$6001,$AA365)&amp;"")</f>
        <v/>
      </c>
      <c r="D365">
        <f>IF($AA365="","",INDEX('Per Line'!$A$2:$A$6001,$AA365)&amp;"")</f>
        <v/>
      </c>
      <c r="E365">
        <f>IF($AA365="","",INDEX('Per Line'!$F$2:$F$6001,$AA365)&amp;"")</f>
        <v/>
      </c>
      <c r="F365">
        <f>IF($AA365="","",INDEX('Per Line'!$G$2:$G$6001,$AA365)&amp;"")</f>
        <v/>
      </c>
      <c r="G365">
        <f>IF($AA365="","",INDEX('Per Line'!$I$2:$I$6001,$AA365)&amp;"")</f>
        <v/>
      </c>
      <c r="H365">
        <f>IF($AA365="","",INDEX('Per Line'!$J$2:$J$6001,$AA365)&amp;"")</f>
        <v/>
      </c>
      <c r="I365">
        <f>IF($AA365="","",INDEX('Per Line'!$K$2:$K$6001,$AA365)&amp;"")</f>
        <v/>
      </c>
      <c r="J365">
        <f>IF($AA365="","",INDEX('Per Line'!$L$2:$L$6001,$AA365))</f>
        <v/>
      </c>
      <c r="K365" s="7">
        <f>IF($AA365="","",J365*X365/100)</f>
        <v/>
      </c>
      <c r="L365" s="12" t="n"/>
      <c r="M365" s="11">
        <f>IF($AA365="","",INDEX('Per Line'!$N$2:$N$6001,$AA365))</f>
        <v/>
      </c>
      <c r="N365">
        <f>IF($AA365="","",Settings!$C$8)</f>
        <v/>
      </c>
      <c r="O365" s="7">
        <f>IF($AA365="","",SUMIFS('Per Line'!$T$2:$T$6001,'Per Line'!$C$2:$C$6001,$B365,'Per Line'!$AD$2:$AD$6001,1))</f>
        <v/>
      </c>
      <c r="P365" s="7">
        <f>IF($AA365="","",O365*N365)</f>
        <v/>
      </c>
      <c r="Q365">
        <f>IF($AA365="","",Settings!$C$7)</f>
        <v/>
      </c>
      <c r="R365" s="7">
        <f>IF($AA365="","",SUMIFS('Per Line'!$T$2:$T$6001,'Per Line'!$C$2:$C$6001,$B365,'Per Line'!$AC$2:$AC$6001,0,'Per Line'!$AD$2:$AD$6001,0))</f>
        <v/>
      </c>
      <c r="S365" s="7">
        <f>IF($AA365="","",R365*Q365)</f>
        <v/>
      </c>
      <c r="T365">
        <f>IF($AA365="","",Settings!$C$6)</f>
        <v/>
      </c>
      <c r="U365" s="7">
        <f>IF($AA365="","",SUMIFS('Per Line'!$T$2:$T$6001,'Per Line'!$C$2:$C$6001,$B365,'Per Line'!$AC$2:$AC$6001,1,'Per Line'!$AD$2:$AD$6001,0))</f>
        <v/>
      </c>
      <c r="V365" s="7">
        <f>IF($AA365="","",U365*T365)</f>
        <v/>
      </c>
      <c r="W365" s="7">
        <f>IF($AA365="","",V365+S365+P365)</f>
        <v/>
      </c>
      <c r="X365" s="7">
        <f>IF($AA365="","",Y365-W365)</f>
        <v/>
      </c>
      <c r="Y365" s="7">
        <f>IF($AA365="","",R365+U365+O365)</f>
        <v/>
      </c>
      <c r="Z365" s="7">
        <f>IF($AA365="","",Y365-W365-K365)</f>
        <v/>
      </c>
      <c r="AA365" s="13">
        <f>IF(ROWS($AA$2:$AA365)&lt;=MAX('Per Line'!$AB$2:$AB$6001),MATCH(ROWS($AA$2:$AA365),'Per Line'!$AB$2:$AB$6001,0),"")</f>
        <v/>
      </c>
    </row>
    <row r="366">
      <c r="A366" s="12" t="n"/>
      <c r="B366">
        <f>IF($AA366="","",INDEX('Per Line'!$C$2:$C$6001,$AA366)&amp;"")</f>
        <v/>
      </c>
      <c r="C366">
        <f>IF($AA366="","",INDEX('Per Line'!$B$2:$B$6001,$AA366)&amp;"")</f>
        <v/>
      </c>
      <c r="D366">
        <f>IF($AA366="","",INDEX('Per Line'!$A$2:$A$6001,$AA366)&amp;"")</f>
        <v/>
      </c>
      <c r="E366">
        <f>IF($AA366="","",INDEX('Per Line'!$F$2:$F$6001,$AA366)&amp;"")</f>
        <v/>
      </c>
      <c r="F366">
        <f>IF($AA366="","",INDEX('Per Line'!$G$2:$G$6001,$AA366)&amp;"")</f>
        <v/>
      </c>
      <c r="G366">
        <f>IF($AA366="","",INDEX('Per Line'!$I$2:$I$6001,$AA366)&amp;"")</f>
        <v/>
      </c>
      <c r="H366">
        <f>IF($AA366="","",INDEX('Per Line'!$J$2:$J$6001,$AA366)&amp;"")</f>
        <v/>
      </c>
      <c r="I366">
        <f>IF($AA366="","",INDEX('Per Line'!$K$2:$K$6001,$AA366)&amp;"")</f>
        <v/>
      </c>
      <c r="J366">
        <f>IF($AA366="","",INDEX('Per Line'!$L$2:$L$6001,$AA366))</f>
        <v/>
      </c>
      <c r="K366" s="7">
        <f>IF($AA366="","",J366*X366/100)</f>
        <v/>
      </c>
      <c r="L366" s="12" t="n"/>
      <c r="M366" s="11">
        <f>IF($AA366="","",INDEX('Per Line'!$N$2:$N$6001,$AA366))</f>
        <v/>
      </c>
      <c r="N366">
        <f>IF($AA366="","",Settings!$C$8)</f>
        <v/>
      </c>
      <c r="O366" s="7">
        <f>IF($AA366="","",SUMIFS('Per Line'!$T$2:$T$6001,'Per Line'!$C$2:$C$6001,$B366,'Per Line'!$AD$2:$AD$6001,1))</f>
        <v/>
      </c>
      <c r="P366" s="7">
        <f>IF($AA366="","",O366*N366)</f>
        <v/>
      </c>
      <c r="Q366">
        <f>IF($AA366="","",Settings!$C$7)</f>
        <v/>
      </c>
      <c r="R366" s="7">
        <f>IF($AA366="","",SUMIFS('Per Line'!$T$2:$T$6001,'Per Line'!$C$2:$C$6001,$B366,'Per Line'!$AC$2:$AC$6001,0,'Per Line'!$AD$2:$AD$6001,0))</f>
        <v/>
      </c>
      <c r="S366" s="7">
        <f>IF($AA366="","",R366*Q366)</f>
        <v/>
      </c>
      <c r="T366">
        <f>IF($AA366="","",Settings!$C$6)</f>
        <v/>
      </c>
      <c r="U366" s="7">
        <f>IF($AA366="","",SUMIFS('Per Line'!$T$2:$T$6001,'Per Line'!$C$2:$C$6001,$B366,'Per Line'!$AC$2:$AC$6001,1,'Per Line'!$AD$2:$AD$6001,0))</f>
        <v/>
      </c>
      <c r="V366" s="7">
        <f>IF($AA366="","",U366*T366)</f>
        <v/>
      </c>
      <c r="W366" s="7">
        <f>IF($AA366="","",V366+S366+P366)</f>
        <v/>
      </c>
      <c r="X366" s="7">
        <f>IF($AA366="","",Y366-W366)</f>
        <v/>
      </c>
      <c r="Y366" s="7">
        <f>IF($AA366="","",R366+U366+O366)</f>
        <v/>
      </c>
      <c r="Z366" s="7">
        <f>IF($AA366="","",Y366-W366-K366)</f>
        <v/>
      </c>
      <c r="AA366" s="13">
        <f>IF(ROWS($AA$2:$AA366)&lt;=MAX('Per Line'!$AB$2:$AB$6001),MATCH(ROWS($AA$2:$AA366),'Per Line'!$AB$2:$AB$6001,0),"")</f>
        <v/>
      </c>
    </row>
    <row r="367">
      <c r="A367" s="12" t="n"/>
      <c r="B367">
        <f>IF($AA367="","",INDEX('Per Line'!$C$2:$C$6001,$AA367)&amp;"")</f>
        <v/>
      </c>
      <c r="C367">
        <f>IF($AA367="","",INDEX('Per Line'!$B$2:$B$6001,$AA367)&amp;"")</f>
        <v/>
      </c>
      <c r="D367">
        <f>IF($AA367="","",INDEX('Per Line'!$A$2:$A$6001,$AA367)&amp;"")</f>
        <v/>
      </c>
      <c r="E367">
        <f>IF($AA367="","",INDEX('Per Line'!$F$2:$F$6001,$AA367)&amp;"")</f>
        <v/>
      </c>
      <c r="F367">
        <f>IF($AA367="","",INDEX('Per Line'!$G$2:$G$6001,$AA367)&amp;"")</f>
        <v/>
      </c>
      <c r="G367">
        <f>IF($AA367="","",INDEX('Per Line'!$I$2:$I$6001,$AA367)&amp;"")</f>
        <v/>
      </c>
      <c r="H367">
        <f>IF($AA367="","",INDEX('Per Line'!$J$2:$J$6001,$AA367)&amp;"")</f>
        <v/>
      </c>
      <c r="I367">
        <f>IF($AA367="","",INDEX('Per Line'!$K$2:$K$6001,$AA367)&amp;"")</f>
        <v/>
      </c>
      <c r="J367">
        <f>IF($AA367="","",INDEX('Per Line'!$L$2:$L$6001,$AA367))</f>
        <v/>
      </c>
      <c r="K367" s="7">
        <f>IF($AA367="","",J367*X367/100)</f>
        <v/>
      </c>
      <c r="L367" s="12" t="n"/>
      <c r="M367" s="11">
        <f>IF($AA367="","",INDEX('Per Line'!$N$2:$N$6001,$AA367))</f>
        <v/>
      </c>
      <c r="N367">
        <f>IF($AA367="","",Settings!$C$8)</f>
        <v/>
      </c>
      <c r="O367" s="7">
        <f>IF($AA367="","",SUMIFS('Per Line'!$T$2:$T$6001,'Per Line'!$C$2:$C$6001,$B367,'Per Line'!$AD$2:$AD$6001,1))</f>
        <v/>
      </c>
      <c r="P367" s="7">
        <f>IF($AA367="","",O367*N367)</f>
        <v/>
      </c>
      <c r="Q367">
        <f>IF($AA367="","",Settings!$C$7)</f>
        <v/>
      </c>
      <c r="R367" s="7">
        <f>IF($AA367="","",SUMIFS('Per Line'!$T$2:$T$6001,'Per Line'!$C$2:$C$6001,$B367,'Per Line'!$AC$2:$AC$6001,0,'Per Line'!$AD$2:$AD$6001,0))</f>
        <v/>
      </c>
      <c r="S367" s="7">
        <f>IF($AA367="","",R367*Q367)</f>
        <v/>
      </c>
      <c r="T367">
        <f>IF($AA367="","",Settings!$C$6)</f>
        <v/>
      </c>
      <c r="U367" s="7">
        <f>IF($AA367="","",SUMIFS('Per Line'!$T$2:$T$6001,'Per Line'!$C$2:$C$6001,$B367,'Per Line'!$AC$2:$AC$6001,1,'Per Line'!$AD$2:$AD$6001,0))</f>
        <v/>
      </c>
      <c r="V367" s="7">
        <f>IF($AA367="","",U367*T367)</f>
        <v/>
      </c>
      <c r="W367" s="7">
        <f>IF($AA367="","",V367+S367+P367)</f>
        <v/>
      </c>
      <c r="X367" s="7">
        <f>IF($AA367="","",Y367-W367)</f>
        <v/>
      </c>
      <c r="Y367" s="7">
        <f>IF($AA367="","",R367+U367+O367)</f>
        <v/>
      </c>
      <c r="Z367" s="7">
        <f>IF($AA367="","",Y367-W367-K367)</f>
        <v/>
      </c>
      <c r="AA367" s="13">
        <f>IF(ROWS($AA$2:$AA367)&lt;=MAX('Per Line'!$AB$2:$AB$6001),MATCH(ROWS($AA$2:$AA367),'Per Line'!$AB$2:$AB$6001,0),"")</f>
        <v/>
      </c>
    </row>
    <row r="368">
      <c r="A368" s="12" t="n"/>
      <c r="B368">
        <f>IF($AA368="","",INDEX('Per Line'!$C$2:$C$6001,$AA368)&amp;"")</f>
        <v/>
      </c>
      <c r="C368">
        <f>IF($AA368="","",INDEX('Per Line'!$B$2:$B$6001,$AA368)&amp;"")</f>
        <v/>
      </c>
      <c r="D368">
        <f>IF($AA368="","",INDEX('Per Line'!$A$2:$A$6001,$AA368)&amp;"")</f>
        <v/>
      </c>
      <c r="E368">
        <f>IF($AA368="","",INDEX('Per Line'!$F$2:$F$6001,$AA368)&amp;"")</f>
        <v/>
      </c>
      <c r="F368">
        <f>IF($AA368="","",INDEX('Per Line'!$G$2:$G$6001,$AA368)&amp;"")</f>
        <v/>
      </c>
      <c r="G368">
        <f>IF($AA368="","",INDEX('Per Line'!$I$2:$I$6001,$AA368)&amp;"")</f>
        <v/>
      </c>
      <c r="H368">
        <f>IF($AA368="","",INDEX('Per Line'!$J$2:$J$6001,$AA368)&amp;"")</f>
        <v/>
      </c>
      <c r="I368">
        <f>IF($AA368="","",INDEX('Per Line'!$K$2:$K$6001,$AA368)&amp;"")</f>
        <v/>
      </c>
      <c r="J368">
        <f>IF($AA368="","",INDEX('Per Line'!$L$2:$L$6001,$AA368))</f>
        <v/>
      </c>
      <c r="K368" s="7">
        <f>IF($AA368="","",J368*X368/100)</f>
        <v/>
      </c>
      <c r="L368" s="12" t="n"/>
      <c r="M368" s="11">
        <f>IF($AA368="","",INDEX('Per Line'!$N$2:$N$6001,$AA368))</f>
        <v/>
      </c>
      <c r="N368">
        <f>IF($AA368="","",Settings!$C$8)</f>
        <v/>
      </c>
      <c r="O368" s="7">
        <f>IF($AA368="","",SUMIFS('Per Line'!$T$2:$T$6001,'Per Line'!$C$2:$C$6001,$B368,'Per Line'!$AD$2:$AD$6001,1))</f>
        <v/>
      </c>
      <c r="P368" s="7">
        <f>IF($AA368="","",O368*N368)</f>
        <v/>
      </c>
      <c r="Q368">
        <f>IF($AA368="","",Settings!$C$7)</f>
        <v/>
      </c>
      <c r="R368" s="7">
        <f>IF($AA368="","",SUMIFS('Per Line'!$T$2:$T$6001,'Per Line'!$C$2:$C$6001,$B368,'Per Line'!$AC$2:$AC$6001,0,'Per Line'!$AD$2:$AD$6001,0))</f>
        <v/>
      </c>
      <c r="S368" s="7">
        <f>IF($AA368="","",R368*Q368)</f>
        <v/>
      </c>
      <c r="T368">
        <f>IF($AA368="","",Settings!$C$6)</f>
        <v/>
      </c>
      <c r="U368" s="7">
        <f>IF($AA368="","",SUMIFS('Per Line'!$T$2:$T$6001,'Per Line'!$C$2:$C$6001,$B368,'Per Line'!$AC$2:$AC$6001,1,'Per Line'!$AD$2:$AD$6001,0))</f>
        <v/>
      </c>
      <c r="V368" s="7">
        <f>IF($AA368="","",U368*T368)</f>
        <v/>
      </c>
      <c r="W368" s="7">
        <f>IF($AA368="","",V368+S368+P368)</f>
        <v/>
      </c>
      <c r="X368" s="7">
        <f>IF($AA368="","",Y368-W368)</f>
        <v/>
      </c>
      <c r="Y368" s="7">
        <f>IF($AA368="","",R368+U368+O368)</f>
        <v/>
      </c>
      <c r="Z368" s="7">
        <f>IF($AA368="","",Y368-W368-K368)</f>
        <v/>
      </c>
      <c r="AA368" s="13">
        <f>IF(ROWS($AA$2:$AA368)&lt;=MAX('Per Line'!$AB$2:$AB$6001),MATCH(ROWS($AA$2:$AA368),'Per Line'!$AB$2:$AB$6001,0),"")</f>
        <v/>
      </c>
    </row>
    <row r="369">
      <c r="A369" s="12" t="n"/>
      <c r="B369">
        <f>IF($AA369="","",INDEX('Per Line'!$C$2:$C$6001,$AA369)&amp;"")</f>
        <v/>
      </c>
      <c r="C369">
        <f>IF($AA369="","",INDEX('Per Line'!$B$2:$B$6001,$AA369)&amp;"")</f>
        <v/>
      </c>
      <c r="D369">
        <f>IF($AA369="","",INDEX('Per Line'!$A$2:$A$6001,$AA369)&amp;"")</f>
        <v/>
      </c>
      <c r="E369">
        <f>IF($AA369="","",INDEX('Per Line'!$F$2:$F$6001,$AA369)&amp;"")</f>
        <v/>
      </c>
      <c r="F369">
        <f>IF($AA369="","",INDEX('Per Line'!$G$2:$G$6001,$AA369)&amp;"")</f>
        <v/>
      </c>
      <c r="G369">
        <f>IF($AA369="","",INDEX('Per Line'!$I$2:$I$6001,$AA369)&amp;"")</f>
        <v/>
      </c>
      <c r="H369">
        <f>IF($AA369="","",INDEX('Per Line'!$J$2:$J$6001,$AA369)&amp;"")</f>
        <v/>
      </c>
      <c r="I369">
        <f>IF($AA369="","",INDEX('Per Line'!$K$2:$K$6001,$AA369)&amp;"")</f>
        <v/>
      </c>
      <c r="J369">
        <f>IF($AA369="","",INDEX('Per Line'!$L$2:$L$6001,$AA369))</f>
        <v/>
      </c>
      <c r="K369" s="7">
        <f>IF($AA369="","",J369*X369/100)</f>
        <v/>
      </c>
      <c r="L369" s="12" t="n"/>
      <c r="M369" s="11">
        <f>IF($AA369="","",INDEX('Per Line'!$N$2:$N$6001,$AA369))</f>
        <v/>
      </c>
      <c r="N369">
        <f>IF($AA369="","",Settings!$C$8)</f>
        <v/>
      </c>
      <c r="O369" s="7">
        <f>IF($AA369="","",SUMIFS('Per Line'!$T$2:$T$6001,'Per Line'!$C$2:$C$6001,$B369,'Per Line'!$AD$2:$AD$6001,1))</f>
        <v/>
      </c>
      <c r="P369" s="7">
        <f>IF($AA369="","",O369*N369)</f>
        <v/>
      </c>
      <c r="Q369">
        <f>IF($AA369="","",Settings!$C$7)</f>
        <v/>
      </c>
      <c r="R369" s="7">
        <f>IF($AA369="","",SUMIFS('Per Line'!$T$2:$T$6001,'Per Line'!$C$2:$C$6001,$B369,'Per Line'!$AC$2:$AC$6001,0,'Per Line'!$AD$2:$AD$6001,0))</f>
        <v/>
      </c>
      <c r="S369" s="7">
        <f>IF($AA369="","",R369*Q369)</f>
        <v/>
      </c>
      <c r="T369">
        <f>IF($AA369="","",Settings!$C$6)</f>
        <v/>
      </c>
      <c r="U369" s="7">
        <f>IF($AA369="","",SUMIFS('Per Line'!$T$2:$T$6001,'Per Line'!$C$2:$C$6001,$B369,'Per Line'!$AC$2:$AC$6001,1,'Per Line'!$AD$2:$AD$6001,0))</f>
        <v/>
      </c>
      <c r="V369" s="7">
        <f>IF($AA369="","",U369*T369)</f>
        <v/>
      </c>
      <c r="W369" s="7">
        <f>IF($AA369="","",V369+S369+P369)</f>
        <v/>
      </c>
      <c r="X369" s="7">
        <f>IF($AA369="","",Y369-W369)</f>
        <v/>
      </c>
      <c r="Y369" s="7">
        <f>IF($AA369="","",R369+U369+O369)</f>
        <v/>
      </c>
      <c r="Z369" s="7">
        <f>IF($AA369="","",Y369-W369-K369)</f>
        <v/>
      </c>
      <c r="AA369" s="13">
        <f>IF(ROWS($AA$2:$AA369)&lt;=MAX('Per Line'!$AB$2:$AB$6001),MATCH(ROWS($AA$2:$AA369),'Per Line'!$AB$2:$AB$6001,0),"")</f>
        <v/>
      </c>
    </row>
    <row r="370">
      <c r="A370" s="12" t="n"/>
      <c r="B370">
        <f>IF($AA370="","",INDEX('Per Line'!$C$2:$C$6001,$AA370)&amp;"")</f>
        <v/>
      </c>
      <c r="C370">
        <f>IF($AA370="","",INDEX('Per Line'!$B$2:$B$6001,$AA370)&amp;"")</f>
        <v/>
      </c>
      <c r="D370">
        <f>IF($AA370="","",INDEX('Per Line'!$A$2:$A$6001,$AA370)&amp;"")</f>
        <v/>
      </c>
      <c r="E370">
        <f>IF($AA370="","",INDEX('Per Line'!$F$2:$F$6001,$AA370)&amp;"")</f>
        <v/>
      </c>
      <c r="F370">
        <f>IF($AA370="","",INDEX('Per Line'!$G$2:$G$6001,$AA370)&amp;"")</f>
        <v/>
      </c>
      <c r="G370">
        <f>IF($AA370="","",INDEX('Per Line'!$I$2:$I$6001,$AA370)&amp;"")</f>
        <v/>
      </c>
      <c r="H370">
        <f>IF($AA370="","",INDEX('Per Line'!$J$2:$J$6001,$AA370)&amp;"")</f>
        <v/>
      </c>
      <c r="I370">
        <f>IF($AA370="","",INDEX('Per Line'!$K$2:$K$6001,$AA370)&amp;"")</f>
        <v/>
      </c>
      <c r="J370">
        <f>IF($AA370="","",INDEX('Per Line'!$L$2:$L$6001,$AA370))</f>
        <v/>
      </c>
      <c r="K370" s="7">
        <f>IF($AA370="","",J370*X370/100)</f>
        <v/>
      </c>
      <c r="L370" s="12" t="n"/>
      <c r="M370" s="11">
        <f>IF($AA370="","",INDEX('Per Line'!$N$2:$N$6001,$AA370))</f>
        <v/>
      </c>
      <c r="N370">
        <f>IF($AA370="","",Settings!$C$8)</f>
        <v/>
      </c>
      <c r="O370" s="7">
        <f>IF($AA370="","",SUMIFS('Per Line'!$T$2:$T$6001,'Per Line'!$C$2:$C$6001,$B370,'Per Line'!$AD$2:$AD$6001,1))</f>
        <v/>
      </c>
      <c r="P370" s="7">
        <f>IF($AA370="","",O370*N370)</f>
        <v/>
      </c>
      <c r="Q370">
        <f>IF($AA370="","",Settings!$C$7)</f>
        <v/>
      </c>
      <c r="R370" s="7">
        <f>IF($AA370="","",SUMIFS('Per Line'!$T$2:$T$6001,'Per Line'!$C$2:$C$6001,$B370,'Per Line'!$AC$2:$AC$6001,0,'Per Line'!$AD$2:$AD$6001,0))</f>
        <v/>
      </c>
      <c r="S370" s="7">
        <f>IF($AA370="","",R370*Q370)</f>
        <v/>
      </c>
      <c r="T370">
        <f>IF($AA370="","",Settings!$C$6)</f>
        <v/>
      </c>
      <c r="U370" s="7">
        <f>IF($AA370="","",SUMIFS('Per Line'!$T$2:$T$6001,'Per Line'!$C$2:$C$6001,$B370,'Per Line'!$AC$2:$AC$6001,1,'Per Line'!$AD$2:$AD$6001,0))</f>
        <v/>
      </c>
      <c r="V370" s="7">
        <f>IF($AA370="","",U370*T370)</f>
        <v/>
      </c>
      <c r="W370" s="7">
        <f>IF($AA370="","",V370+S370+P370)</f>
        <v/>
      </c>
      <c r="X370" s="7">
        <f>IF($AA370="","",Y370-W370)</f>
        <v/>
      </c>
      <c r="Y370" s="7">
        <f>IF($AA370="","",R370+U370+O370)</f>
        <v/>
      </c>
      <c r="Z370" s="7">
        <f>IF($AA370="","",Y370-W370-K370)</f>
        <v/>
      </c>
      <c r="AA370" s="13">
        <f>IF(ROWS($AA$2:$AA370)&lt;=MAX('Per Line'!$AB$2:$AB$6001),MATCH(ROWS($AA$2:$AA370),'Per Line'!$AB$2:$AB$6001,0),"")</f>
        <v/>
      </c>
    </row>
    <row r="371">
      <c r="A371" s="12" t="n"/>
      <c r="B371">
        <f>IF($AA371="","",INDEX('Per Line'!$C$2:$C$6001,$AA371)&amp;"")</f>
        <v/>
      </c>
      <c r="C371">
        <f>IF($AA371="","",INDEX('Per Line'!$B$2:$B$6001,$AA371)&amp;"")</f>
        <v/>
      </c>
      <c r="D371">
        <f>IF($AA371="","",INDEX('Per Line'!$A$2:$A$6001,$AA371)&amp;"")</f>
        <v/>
      </c>
      <c r="E371">
        <f>IF($AA371="","",INDEX('Per Line'!$F$2:$F$6001,$AA371)&amp;"")</f>
        <v/>
      </c>
      <c r="F371">
        <f>IF($AA371="","",INDEX('Per Line'!$G$2:$G$6001,$AA371)&amp;"")</f>
        <v/>
      </c>
      <c r="G371">
        <f>IF($AA371="","",INDEX('Per Line'!$I$2:$I$6001,$AA371)&amp;"")</f>
        <v/>
      </c>
      <c r="H371">
        <f>IF($AA371="","",INDEX('Per Line'!$J$2:$J$6001,$AA371)&amp;"")</f>
        <v/>
      </c>
      <c r="I371">
        <f>IF($AA371="","",INDEX('Per Line'!$K$2:$K$6001,$AA371)&amp;"")</f>
        <v/>
      </c>
      <c r="J371">
        <f>IF($AA371="","",INDEX('Per Line'!$L$2:$L$6001,$AA371))</f>
        <v/>
      </c>
      <c r="K371" s="7">
        <f>IF($AA371="","",J371*X371/100)</f>
        <v/>
      </c>
      <c r="L371" s="12" t="n"/>
      <c r="M371" s="11">
        <f>IF($AA371="","",INDEX('Per Line'!$N$2:$N$6001,$AA371))</f>
        <v/>
      </c>
      <c r="N371">
        <f>IF($AA371="","",Settings!$C$8)</f>
        <v/>
      </c>
      <c r="O371" s="7">
        <f>IF($AA371="","",SUMIFS('Per Line'!$T$2:$T$6001,'Per Line'!$C$2:$C$6001,$B371,'Per Line'!$AD$2:$AD$6001,1))</f>
        <v/>
      </c>
      <c r="P371" s="7">
        <f>IF($AA371="","",O371*N371)</f>
        <v/>
      </c>
      <c r="Q371">
        <f>IF($AA371="","",Settings!$C$7)</f>
        <v/>
      </c>
      <c r="R371" s="7">
        <f>IF($AA371="","",SUMIFS('Per Line'!$T$2:$T$6001,'Per Line'!$C$2:$C$6001,$B371,'Per Line'!$AC$2:$AC$6001,0,'Per Line'!$AD$2:$AD$6001,0))</f>
        <v/>
      </c>
      <c r="S371" s="7">
        <f>IF($AA371="","",R371*Q371)</f>
        <v/>
      </c>
      <c r="T371">
        <f>IF($AA371="","",Settings!$C$6)</f>
        <v/>
      </c>
      <c r="U371" s="7">
        <f>IF($AA371="","",SUMIFS('Per Line'!$T$2:$T$6001,'Per Line'!$C$2:$C$6001,$B371,'Per Line'!$AC$2:$AC$6001,1,'Per Line'!$AD$2:$AD$6001,0))</f>
        <v/>
      </c>
      <c r="V371" s="7">
        <f>IF($AA371="","",U371*T371)</f>
        <v/>
      </c>
      <c r="W371" s="7">
        <f>IF($AA371="","",V371+S371+P371)</f>
        <v/>
      </c>
      <c r="X371" s="7">
        <f>IF($AA371="","",Y371-W371)</f>
        <v/>
      </c>
      <c r="Y371" s="7">
        <f>IF($AA371="","",R371+U371+O371)</f>
        <v/>
      </c>
      <c r="Z371" s="7">
        <f>IF($AA371="","",Y371-W371-K371)</f>
        <v/>
      </c>
      <c r="AA371" s="13">
        <f>IF(ROWS($AA$2:$AA371)&lt;=MAX('Per Line'!$AB$2:$AB$6001),MATCH(ROWS($AA$2:$AA371),'Per Line'!$AB$2:$AB$6001,0),"")</f>
        <v/>
      </c>
    </row>
    <row r="372">
      <c r="A372" s="12" t="n"/>
      <c r="B372">
        <f>IF($AA372="","",INDEX('Per Line'!$C$2:$C$6001,$AA372)&amp;"")</f>
        <v/>
      </c>
      <c r="C372">
        <f>IF($AA372="","",INDEX('Per Line'!$B$2:$B$6001,$AA372)&amp;"")</f>
        <v/>
      </c>
      <c r="D372">
        <f>IF($AA372="","",INDEX('Per Line'!$A$2:$A$6001,$AA372)&amp;"")</f>
        <v/>
      </c>
      <c r="E372">
        <f>IF($AA372="","",INDEX('Per Line'!$F$2:$F$6001,$AA372)&amp;"")</f>
        <v/>
      </c>
      <c r="F372">
        <f>IF($AA372="","",INDEX('Per Line'!$G$2:$G$6001,$AA372)&amp;"")</f>
        <v/>
      </c>
      <c r="G372">
        <f>IF($AA372="","",INDEX('Per Line'!$I$2:$I$6001,$AA372)&amp;"")</f>
        <v/>
      </c>
      <c r="H372">
        <f>IF($AA372="","",INDEX('Per Line'!$J$2:$J$6001,$AA372)&amp;"")</f>
        <v/>
      </c>
      <c r="I372">
        <f>IF($AA372="","",INDEX('Per Line'!$K$2:$K$6001,$AA372)&amp;"")</f>
        <v/>
      </c>
      <c r="J372">
        <f>IF($AA372="","",INDEX('Per Line'!$L$2:$L$6001,$AA372))</f>
        <v/>
      </c>
      <c r="K372" s="7">
        <f>IF($AA372="","",J372*X372/100)</f>
        <v/>
      </c>
      <c r="L372" s="12" t="n"/>
      <c r="M372" s="11">
        <f>IF($AA372="","",INDEX('Per Line'!$N$2:$N$6001,$AA372))</f>
        <v/>
      </c>
      <c r="N372">
        <f>IF($AA372="","",Settings!$C$8)</f>
        <v/>
      </c>
      <c r="O372" s="7">
        <f>IF($AA372="","",SUMIFS('Per Line'!$T$2:$T$6001,'Per Line'!$C$2:$C$6001,$B372,'Per Line'!$AD$2:$AD$6001,1))</f>
        <v/>
      </c>
      <c r="P372" s="7">
        <f>IF($AA372="","",O372*N372)</f>
        <v/>
      </c>
      <c r="Q372">
        <f>IF($AA372="","",Settings!$C$7)</f>
        <v/>
      </c>
      <c r="R372" s="7">
        <f>IF($AA372="","",SUMIFS('Per Line'!$T$2:$T$6001,'Per Line'!$C$2:$C$6001,$B372,'Per Line'!$AC$2:$AC$6001,0,'Per Line'!$AD$2:$AD$6001,0))</f>
        <v/>
      </c>
      <c r="S372" s="7">
        <f>IF($AA372="","",R372*Q372)</f>
        <v/>
      </c>
      <c r="T372">
        <f>IF($AA372="","",Settings!$C$6)</f>
        <v/>
      </c>
      <c r="U372" s="7">
        <f>IF($AA372="","",SUMIFS('Per Line'!$T$2:$T$6001,'Per Line'!$C$2:$C$6001,$B372,'Per Line'!$AC$2:$AC$6001,1,'Per Line'!$AD$2:$AD$6001,0))</f>
        <v/>
      </c>
      <c r="V372" s="7">
        <f>IF($AA372="","",U372*T372)</f>
        <v/>
      </c>
      <c r="W372" s="7">
        <f>IF($AA372="","",V372+S372+P372)</f>
        <v/>
      </c>
      <c r="X372" s="7">
        <f>IF($AA372="","",Y372-W372)</f>
        <v/>
      </c>
      <c r="Y372" s="7">
        <f>IF($AA372="","",R372+U372+O372)</f>
        <v/>
      </c>
      <c r="Z372" s="7">
        <f>IF($AA372="","",Y372-W372-K372)</f>
        <v/>
      </c>
      <c r="AA372" s="13">
        <f>IF(ROWS($AA$2:$AA372)&lt;=MAX('Per Line'!$AB$2:$AB$6001),MATCH(ROWS($AA$2:$AA372),'Per Line'!$AB$2:$AB$6001,0),"")</f>
        <v/>
      </c>
    </row>
    <row r="373">
      <c r="A373" s="12" t="n"/>
      <c r="B373">
        <f>IF($AA373="","",INDEX('Per Line'!$C$2:$C$6001,$AA373)&amp;"")</f>
        <v/>
      </c>
      <c r="C373">
        <f>IF($AA373="","",INDEX('Per Line'!$B$2:$B$6001,$AA373)&amp;"")</f>
        <v/>
      </c>
      <c r="D373">
        <f>IF($AA373="","",INDEX('Per Line'!$A$2:$A$6001,$AA373)&amp;"")</f>
        <v/>
      </c>
      <c r="E373">
        <f>IF($AA373="","",INDEX('Per Line'!$F$2:$F$6001,$AA373)&amp;"")</f>
        <v/>
      </c>
      <c r="F373">
        <f>IF($AA373="","",INDEX('Per Line'!$G$2:$G$6001,$AA373)&amp;"")</f>
        <v/>
      </c>
      <c r="G373">
        <f>IF($AA373="","",INDEX('Per Line'!$I$2:$I$6001,$AA373)&amp;"")</f>
        <v/>
      </c>
      <c r="H373">
        <f>IF($AA373="","",INDEX('Per Line'!$J$2:$J$6001,$AA373)&amp;"")</f>
        <v/>
      </c>
      <c r="I373">
        <f>IF($AA373="","",INDEX('Per Line'!$K$2:$K$6001,$AA373)&amp;"")</f>
        <v/>
      </c>
      <c r="J373">
        <f>IF($AA373="","",INDEX('Per Line'!$L$2:$L$6001,$AA373))</f>
        <v/>
      </c>
      <c r="K373" s="7">
        <f>IF($AA373="","",J373*X373/100)</f>
        <v/>
      </c>
      <c r="L373" s="12" t="n"/>
      <c r="M373" s="11">
        <f>IF($AA373="","",INDEX('Per Line'!$N$2:$N$6001,$AA373))</f>
        <v/>
      </c>
      <c r="N373">
        <f>IF($AA373="","",Settings!$C$8)</f>
        <v/>
      </c>
      <c r="O373" s="7">
        <f>IF($AA373="","",SUMIFS('Per Line'!$T$2:$T$6001,'Per Line'!$C$2:$C$6001,$B373,'Per Line'!$AD$2:$AD$6001,1))</f>
        <v/>
      </c>
      <c r="P373" s="7">
        <f>IF($AA373="","",O373*N373)</f>
        <v/>
      </c>
      <c r="Q373">
        <f>IF($AA373="","",Settings!$C$7)</f>
        <v/>
      </c>
      <c r="R373" s="7">
        <f>IF($AA373="","",SUMIFS('Per Line'!$T$2:$T$6001,'Per Line'!$C$2:$C$6001,$B373,'Per Line'!$AC$2:$AC$6001,0,'Per Line'!$AD$2:$AD$6001,0))</f>
        <v/>
      </c>
      <c r="S373" s="7">
        <f>IF($AA373="","",R373*Q373)</f>
        <v/>
      </c>
      <c r="T373">
        <f>IF($AA373="","",Settings!$C$6)</f>
        <v/>
      </c>
      <c r="U373" s="7">
        <f>IF($AA373="","",SUMIFS('Per Line'!$T$2:$T$6001,'Per Line'!$C$2:$C$6001,$B373,'Per Line'!$AC$2:$AC$6001,1,'Per Line'!$AD$2:$AD$6001,0))</f>
        <v/>
      </c>
      <c r="V373" s="7">
        <f>IF($AA373="","",U373*T373)</f>
        <v/>
      </c>
      <c r="W373" s="7">
        <f>IF($AA373="","",V373+S373+P373)</f>
        <v/>
      </c>
      <c r="X373" s="7">
        <f>IF($AA373="","",Y373-W373)</f>
        <v/>
      </c>
      <c r="Y373" s="7">
        <f>IF($AA373="","",R373+U373+O373)</f>
        <v/>
      </c>
      <c r="Z373" s="7">
        <f>IF($AA373="","",Y373-W373-K373)</f>
        <v/>
      </c>
      <c r="AA373" s="13">
        <f>IF(ROWS($AA$2:$AA373)&lt;=MAX('Per Line'!$AB$2:$AB$6001),MATCH(ROWS($AA$2:$AA373),'Per Line'!$AB$2:$AB$6001,0),"")</f>
        <v/>
      </c>
    </row>
    <row r="374">
      <c r="A374" s="12" t="n"/>
      <c r="B374">
        <f>IF($AA374="","",INDEX('Per Line'!$C$2:$C$6001,$AA374)&amp;"")</f>
        <v/>
      </c>
      <c r="C374">
        <f>IF($AA374="","",INDEX('Per Line'!$B$2:$B$6001,$AA374)&amp;"")</f>
        <v/>
      </c>
      <c r="D374">
        <f>IF($AA374="","",INDEX('Per Line'!$A$2:$A$6001,$AA374)&amp;"")</f>
        <v/>
      </c>
      <c r="E374">
        <f>IF($AA374="","",INDEX('Per Line'!$F$2:$F$6001,$AA374)&amp;"")</f>
        <v/>
      </c>
      <c r="F374">
        <f>IF($AA374="","",INDEX('Per Line'!$G$2:$G$6001,$AA374)&amp;"")</f>
        <v/>
      </c>
      <c r="G374">
        <f>IF($AA374="","",INDEX('Per Line'!$I$2:$I$6001,$AA374)&amp;"")</f>
        <v/>
      </c>
      <c r="H374">
        <f>IF($AA374="","",INDEX('Per Line'!$J$2:$J$6001,$AA374)&amp;"")</f>
        <v/>
      </c>
      <c r="I374">
        <f>IF($AA374="","",INDEX('Per Line'!$K$2:$K$6001,$AA374)&amp;"")</f>
        <v/>
      </c>
      <c r="J374">
        <f>IF($AA374="","",INDEX('Per Line'!$L$2:$L$6001,$AA374))</f>
        <v/>
      </c>
      <c r="K374" s="7">
        <f>IF($AA374="","",J374*X374/100)</f>
        <v/>
      </c>
      <c r="L374" s="12" t="n"/>
      <c r="M374" s="11">
        <f>IF($AA374="","",INDEX('Per Line'!$N$2:$N$6001,$AA374))</f>
        <v/>
      </c>
      <c r="N374">
        <f>IF($AA374="","",Settings!$C$8)</f>
        <v/>
      </c>
      <c r="O374" s="7">
        <f>IF($AA374="","",SUMIFS('Per Line'!$T$2:$T$6001,'Per Line'!$C$2:$C$6001,$B374,'Per Line'!$AD$2:$AD$6001,1))</f>
        <v/>
      </c>
      <c r="P374" s="7">
        <f>IF($AA374="","",O374*N374)</f>
        <v/>
      </c>
      <c r="Q374">
        <f>IF($AA374="","",Settings!$C$7)</f>
        <v/>
      </c>
      <c r="R374" s="7">
        <f>IF($AA374="","",SUMIFS('Per Line'!$T$2:$T$6001,'Per Line'!$C$2:$C$6001,$B374,'Per Line'!$AC$2:$AC$6001,0,'Per Line'!$AD$2:$AD$6001,0))</f>
        <v/>
      </c>
      <c r="S374" s="7">
        <f>IF($AA374="","",R374*Q374)</f>
        <v/>
      </c>
      <c r="T374">
        <f>IF($AA374="","",Settings!$C$6)</f>
        <v/>
      </c>
      <c r="U374" s="7">
        <f>IF($AA374="","",SUMIFS('Per Line'!$T$2:$T$6001,'Per Line'!$C$2:$C$6001,$B374,'Per Line'!$AC$2:$AC$6001,1,'Per Line'!$AD$2:$AD$6001,0))</f>
        <v/>
      </c>
      <c r="V374" s="7">
        <f>IF($AA374="","",U374*T374)</f>
        <v/>
      </c>
      <c r="W374" s="7">
        <f>IF($AA374="","",V374+S374+P374)</f>
        <v/>
      </c>
      <c r="X374" s="7">
        <f>IF($AA374="","",Y374-W374)</f>
        <v/>
      </c>
      <c r="Y374" s="7">
        <f>IF($AA374="","",R374+U374+O374)</f>
        <v/>
      </c>
      <c r="Z374" s="7">
        <f>IF($AA374="","",Y374-W374-K374)</f>
        <v/>
      </c>
      <c r="AA374" s="13">
        <f>IF(ROWS($AA$2:$AA374)&lt;=MAX('Per Line'!$AB$2:$AB$6001),MATCH(ROWS($AA$2:$AA374),'Per Line'!$AB$2:$AB$6001,0),"")</f>
        <v/>
      </c>
    </row>
    <row r="375">
      <c r="A375" s="12" t="n"/>
      <c r="B375">
        <f>IF($AA375="","",INDEX('Per Line'!$C$2:$C$6001,$AA375)&amp;"")</f>
        <v/>
      </c>
      <c r="C375">
        <f>IF($AA375="","",INDEX('Per Line'!$B$2:$B$6001,$AA375)&amp;"")</f>
        <v/>
      </c>
      <c r="D375">
        <f>IF($AA375="","",INDEX('Per Line'!$A$2:$A$6001,$AA375)&amp;"")</f>
        <v/>
      </c>
      <c r="E375">
        <f>IF($AA375="","",INDEX('Per Line'!$F$2:$F$6001,$AA375)&amp;"")</f>
        <v/>
      </c>
      <c r="F375">
        <f>IF($AA375="","",INDEX('Per Line'!$G$2:$G$6001,$AA375)&amp;"")</f>
        <v/>
      </c>
      <c r="G375">
        <f>IF($AA375="","",INDEX('Per Line'!$I$2:$I$6001,$AA375)&amp;"")</f>
        <v/>
      </c>
      <c r="H375">
        <f>IF($AA375="","",INDEX('Per Line'!$J$2:$J$6001,$AA375)&amp;"")</f>
        <v/>
      </c>
      <c r="I375">
        <f>IF($AA375="","",INDEX('Per Line'!$K$2:$K$6001,$AA375)&amp;"")</f>
        <v/>
      </c>
      <c r="J375">
        <f>IF($AA375="","",INDEX('Per Line'!$L$2:$L$6001,$AA375))</f>
        <v/>
      </c>
      <c r="K375" s="7">
        <f>IF($AA375="","",J375*X375/100)</f>
        <v/>
      </c>
      <c r="L375" s="12" t="n"/>
      <c r="M375" s="11">
        <f>IF($AA375="","",INDEX('Per Line'!$N$2:$N$6001,$AA375))</f>
        <v/>
      </c>
      <c r="N375">
        <f>IF($AA375="","",Settings!$C$8)</f>
        <v/>
      </c>
      <c r="O375" s="7">
        <f>IF($AA375="","",SUMIFS('Per Line'!$T$2:$T$6001,'Per Line'!$C$2:$C$6001,$B375,'Per Line'!$AD$2:$AD$6001,1))</f>
        <v/>
      </c>
      <c r="P375" s="7">
        <f>IF($AA375="","",O375*N375)</f>
        <v/>
      </c>
      <c r="Q375">
        <f>IF($AA375="","",Settings!$C$7)</f>
        <v/>
      </c>
      <c r="R375" s="7">
        <f>IF($AA375="","",SUMIFS('Per Line'!$T$2:$T$6001,'Per Line'!$C$2:$C$6001,$B375,'Per Line'!$AC$2:$AC$6001,0,'Per Line'!$AD$2:$AD$6001,0))</f>
        <v/>
      </c>
      <c r="S375" s="7">
        <f>IF($AA375="","",R375*Q375)</f>
        <v/>
      </c>
      <c r="T375">
        <f>IF($AA375="","",Settings!$C$6)</f>
        <v/>
      </c>
      <c r="U375" s="7">
        <f>IF($AA375="","",SUMIFS('Per Line'!$T$2:$T$6001,'Per Line'!$C$2:$C$6001,$B375,'Per Line'!$AC$2:$AC$6001,1,'Per Line'!$AD$2:$AD$6001,0))</f>
        <v/>
      </c>
      <c r="V375" s="7">
        <f>IF($AA375="","",U375*T375)</f>
        <v/>
      </c>
      <c r="W375" s="7">
        <f>IF($AA375="","",V375+S375+P375)</f>
        <v/>
      </c>
      <c r="X375" s="7">
        <f>IF($AA375="","",Y375-W375)</f>
        <v/>
      </c>
      <c r="Y375" s="7">
        <f>IF($AA375="","",R375+U375+O375)</f>
        <v/>
      </c>
      <c r="Z375" s="7">
        <f>IF($AA375="","",Y375-W375-K375)</f>
        <v/>
      </c>
      <c r="AA375" s="13">
        <f>IF(ROWS($AA$2:$AA375)&lt;=MAX('Per Line'!$AB$2:$AB$6001),MATCH(ROWS($AA$2:$AA375),'Per Line'!$AB$2:$AB$6001,0),"")</f>
        <v/>
      </c>
    </row>
    <row r="376">
      <c r="A376" s="12" t="n"/>
      <c r="B376">
        <f>IF($AA376="","",INDEX('Per Line'!$C$2:$C$6001,$AA376)&amp;"")</f>
        <v/>
      </c>
      <c r="C376">
        <f>IF($AA376="","",INDEX('Per Line'!$B$2:$B$6001,$AA376)&amp;"")</f>
        <v/>
      </c>
      <c r="D376">
        <f>IF($AA376="","",INDEX('Per Line'!$A$2:$A$6001,$AA376)&amp;"")</f>
        <v/>
      </c>
      <c r="E376">
        <f>IF($AA376="","",INDEX('Per Line'!$F$2:$F$6001,$AA376)&amp;"")</f>
        <v/>
      </c>
      <c r="F376">
        <f>IF($AA376="","",INDEX('Per Line'!$G$2:$G$6001,$AA376)&amp;"")</f>
        <v/>
      </c>
      <c r="G376">
        <f>IF($AA376="","",INDEX('Per Line'!$I$2:$I$6001,$AA376)&amp;"")</f>
        <v/>
      </c>
      <c r="H376">
        <f>IF($AA376="","",INDEX('Per Line'!$J$2:$J$6001,$AA376)&amp;"")</f>
        <v/>
      </c>
      <c r="I376">
        <f>IF($AA376="","",INDEX('Per Line'!$K$2:$K$6001,$AA376)&amp;"")</f>
        <v/>
      </c>
      <c r="J376">
        <f>IF($AA376="","",INDEX('Per Line'!$L$2:$L$6001,$AA376))</f>
        <v/>
      </c>
      <c r="K376" s="7">
        <f>IF($AA376="","",J376*X376/100)</f>
        <v/>
      </c>
      <c r="L376" s="12" t="n"/>
      <c r="M376" s="11">
        <f>IF($AA376="","",INDEX('Per Line'!$N$2:$N$6001,$AA376))</f>
        <v/>
      </c>
      <c r="N376">
        <f>IF($AA376="","",Settings!$C$8)</f>
        <v/>
      </c>
      <c r="O376" s="7">
        <f>IF($AA376="","",SUMIFS('Per Line'!$T$2:$T$6001,'Per Line'!$C$2:$C$6001,$B376,'Per Line'!$AD$2:$AD$6001,1))</f>
        <v/>
      </c>
      <c r="P376" s="7">
        <f>IF($AA376="","",O376*N376)</f>
        <v/>
      </c>
      <c r="Q376">
        <f>IF($AA376="","",Settings!$C$7)</f>
        <v/>
      </c>
      <c r="R376" s="7">
        <f>IF($AA376="","",SUMIFS('Per Line'!$T$2:$T$6001,'Per Line'!$C$2:$C$6001,$B376,'Per Line'!$AC$2:$AC$6001,0,'Per Line'!$AD$2:$AD$6001,0))</f>
        <v/>
      </c>
      <c r="S376" s="7">
        <f>IF($AA376="","",R376*Q376)</f>
        <v/>
      </c>
      <c r="T376">
        <f>IF($AA376="","",Settings!$C$6)</f>
        <v/>
      </c>
      <c r="U376" s="7">
        <f>IF($AA376="","",SUMIFS('Per Line'!$T$2:$T$6001,'Per Line'!$C$2:$C$6001,$B376,'Per Line'!$AC$2:$AC$6001,1,'Per Line'!$AD$2:$AD$6001,0))</f>
        <v/>
      </c>
      <c r="V376" s="7">
        <f>IF($AA376="","",U376*T376)</f>
        <v/>
      </c>
      <c r="W376" s="7">
        <f>IF($AA376="","",V376+S376+P376)</f>
        <v/>
      </c>
      <c r="X376" s="7">
        <f>IF($AA376="","",Y376-W376)</f>
        <v/>
      </c>
      <c r="Y376" s="7">
        <f>IF($AA376="","",R376+U376+O376)</f>
        <v/>
      </c>
      <c r="Z376" s="7">
        <f>IF($AA376="","",Y376-W376-K376)</f>
        <v/>
      </c>
      <c r="AA376" s="13">
        <f>IF(ROWS($AA$2:$AA376)&lt;=MAX('Per Line'!$AB$2:$AB$6001),MATCH(ROWS($AA$2:$AA376),'Per Line'!$AB$2:$AB$6001,0),"")</f>
        <v/>
      </c>
    </row>
    <row r="377">
      <c r="A377" s="12" t="n"/>
      <c r="B377">
        <f>IF($AA377="","",INDEX('Per Line'!$C$2:$C$6001,$AA377)&amp;"")</f>
        <v/>
      </c>
      <c r="C377">
        <f>IF($AA377="","",INDEX('Per Line'!$B$2:$B$6001,$AA377)&amp;"")</f>
        <v/>
      </c>
      <c r="D377">
        <f>IF($AA377="","",INDEX('Per Line'!$A$2:$A$6001,$AA377)&amp;"")</f>
        <v/>
      </c>
      <c r="E377">
        <f>IF($AA377="","",INDEX('Per Line'!$F$2:$F$6001,$AA377)&amp;"")</f>
        <v/>
      </c>
      <c r="F377">
        <f>IF($AA377="","",INDEX('Per Line'!$G$2:$G$6001,$AA377)&amp;"")</f>
        <v/>
      </c>
      <c r="G377">
        <f>IF($AA377="","",INDEX('Per Line'!$I$2:$I$6001,$AA377)&amp;"")</f>
        <v/>
      </c>
      <c r="H377">
        <f>IF($AA377="","",INDEX('Per Line'!$J$2:$J$6001,$AA377)&amp;"")</f>
        <v/>
      </c>
      <c r="I377">
        <f>IF($AA377="","",INDEX('Per Line'!$K$2:$K$6001,$AA377)&amp;"")</f>
        <v/>
      </c>
      <c r="J377">
        <f>IF($AA377="","",INDEX('Per Line'!$L$2:$L$6001,$AA377))</f>
        <v/>
      </c>
      <c r="K377" s="7">
        <f>IF($AA377="","",J377*X377/100)</f>
        <v/>
      </c>
      <c r="L377" s="12" t="n"/>
      <c r="M377" s="11">
        <f>IF($AA377="","",INDEX('Per Line'!$N$2:$N$6001,$AA377))</f>
        <v/>
      </c>
      <c r="N377">
        <f>IF($AA377="","",Settings!$C$8)</f>
        <v/>
      </c>
      <c r="O377" s="7">
        <f>IF($AA377="","",SUMIFS('Per Line'!$T$2:$T$6001,'Per Line'!$C$2:$C$6001,$B377,'Per Line'!$AD$2:$AD$6001,1))</f>
        <v/>
      </c>
      <c r="P377" s="7">
        <f>IF($AA377="","",O377*N377)</f>
        <v/>
      </c>
      <c r="Q377">
        <f>IF($AA377="","",Settings!$C$7)</f>
        <v/>
      </c>
      <c r="R377" s="7">
        <f>IF($AA377="","",SUMIFS('Per Line'!$T$2:$T$6001,'Per Line'!$C$2:$C$6001,$B377,'Per Line'!$AC$2:$AC$6001,0,'Per Line'!$AD$2:$AD$6001,0))</f>
        <v/>
      </c>
      <c r="S377" s="7">
        <f>IF($AA377="","",R377*Q377)</f>
        <v/>
      </c>
      <c r="T377">
        <f>IF($AA377="","",Settings!$C$6)</f>
        <v/>
      </c>
      <c r="U377" s="7">
        <f>IF($AA377="","",SUMIFS('Per Line'!$T$2:$T$6001,'Per Line'!$C$2:$C$6001,$B377,'Per Line'!$AC$2:$AC$6001,1,'Per Line'!$AD$2:$AD$6001,0))</f>
        <v/>
      </c>
      <c r="V377" s="7">
        <f>IF($AA377="","",U377*T377)</f>
        <v/>
      </c>
      <c r="W377" s="7">
        <f>IF($AA377="","",V377+S377+P377)</f>
        <v/>
      </c>
      <c r="X377" s="7">
        <f>IF($AA377="","",Y377-W377)</f>
        <v/>
      </c>
      <c r="Y377" s="7">
        <f>IF($AA377="","",R377+U377+O377)</f>
        <v/>
      </c>
      <c r="Z377" s="7">
        <f>IF($AA377="","",Y377-W377-K377)</f>
        <v/>
      </c>
      <c r="AA377" s="13">
        <f>IF(ROWS($AA$2:$AA377)&lt;=MAX('Per Line'!$AB$2:$AB$6001),MATCH(ROWS($AA$2:$AA377),'Per Line'!$AB$2:$AB$6001,0),"")</f>
        <v/>
      </c>
    </row>
    <row r="378">
      <c r="A378" s="12" t="n"/>
      <c r="B378">
        <f>IF($AA378="","",INDEX('Per Line'!$C$2:$C$6001,$AA378)&amp;"")</f>
        <v/>
      </c>
      <c r="C378">
        <f>IF($AA378="","",INDEX('Per Line'!$B$2:$B$6001,$AA378)&amp;"")</f>
        <v/>
      </c>
      <c r="D378">
        <f>IF($AA378="","",INDEX('Per Line'!$A$2:$A$6001,$AA378)&amp;"")</f>
        <v/>
      </c>
      <c r="E378">
        <f>IF($AA378="","",INDEX('Per Line'!$F$2:$F$6001,$AA378)&amp;"")</f>
        <v/>
      </c>
      <c r="F378">
        <f>IF($AA378="","",INDEX('Per Line'!$G$2:$G$6001,$AA378)&amp;"")</f>
        <v/>
      </c>
      <c r="G378">
        <f>IF($AA378="","",INDEX('Per Line'!$I$2:$I$6001,$AA378)&amp;"")</f>
        <v/>
      </c>
      <c r="H378">
        <f>IF($AA378="","",INDEX('Per Line'!$J$2:$J$6001,$AA378)&amp;"")</f>
        <v/>
      </c>
      <c r="I378">
        <f>IF($AA378="","",INDEX('Per Line'!$K$2:$K$6001,$AA378)&amp;"")</f>
        <v/>
      </c>
      <c r="J378">
        <f>IF($AA378="","",INDEX('Per Line'!$L$2:$L$6001,$AA378))</f>
        <v/>
      </c>
      <c r="K378" s="7">
        <f>IF($AA378="","",J378*X378/100)</f>
        <v/>
      </c>
      <c r="L378" s="12" t="n"/>
      <c r="M378" s="11">
        <f>IF($AA378="","",INDEX('Per Line'!$N$2:$N$6001,$AA378))</f>
        <v/>
      </c>
      <c r="N378">
        <f>IF($AA378="","",Settings!$C$8)</f>
        <v/>
      </c>
      <c r="O378" s="7">
        <f>IF($AA378="","",SUMIFS('Per Line'!$T$2:$T$6001,'Per Line'!$C$2:$C$6001,$B378,'Per Line'!$AD$2:$AD$6001,1))</f>
        <v/>
      </c>
      <c r="P378" s="7">
        <f>IF($AA378="","",O378*N378)</f>
        <v/>
      </c>
      <c r="Q378">
        <f>IF($AA378="","",Settings!$C$7)</f>
        <v/>
      </c>
      <c r="R378" s="7">
        <f>IF($AA378="","",SUMIFS('Per Line'!$T$2:$T$6001,'Per Line'!$C$2:$C$6001,$B378,'Per Line'!$AC$2:$AC$6001,0,'Per Line'!$AD$2:$AD$6001,0))</f>
        <v/>
      </c>
      <c r="S378" s="7">
        <f>IF($AA378="","",R378*Q378)</f>
        <v/>
      </c>
      <c r="T378">
        <f>IF($AA378="","",Settings!$C$6)</f>
        <v/>
      </c>
      <c r="U378" s="7">
        <f>IF($AA378="","",SUMIFS('Per Line'!$T$2:$T$6001,'Per Line'!$C$2:$C$6001,$B378,'Per Line'!$AC$2:$AC$6001,1,'Per Line'!$AD$2:$AD$6001,0))</f>
        <v/>
      </c>
      <c r="V378" s="7">
        <f>IF($AA378="","",U378*T378)</f>
        <v/>
      </c>
      <c r="W378" s="7">
        <f>IF($AA378="","",V378+S378+P378)</f>
        <v/>
      </c>
      <c r="X378" s="7">
        <f>IF($AA378="","",Y378-W378)</f>
        <v/>
      </c>
      <c r="Y378" s="7">
        <f>IF($AA378="","",R378+U378+O378)</f>
        <v/>
      </c>
      <c r="Z378" s="7">
        <f>IF($AA378="","",Y378-W378-K378)</f>
        <v/>
      </c>
      <c r="AA378" s="13">
        <f>IF(ROWS($AA$2:$AA378)&lt;=MAX('Per Line'!$AB$2:$AB$6001),MATCH(ROWS($AA$2:$AA378),'Per Line'!$AB$2:$AB$6001,0),"")</f>
        <v/>
      </c>
    </row>
    <row r="379">
      <c r="A379" s="12" t="n"/>
      <c r="B379">
        <f>IF($AA379="","",INDEX('Per Line'!$C$2:$C$6001,$AA379)&amp;"")</f>
        <v/>
      </c>
      <c r="C379">
        <f>IF($AA379="","",INDEX('Per Line'!$B$2:$B$6001,$AA379)&amp;"")</f>
        <v/>
      </c>
      <c r="D379">
        <f>IF($AA379="","",INDEX('Per Line'!$A$2:$A$6001,$AA379)&amp;"")</f>
        <v/>
      </c>
      <c r="E379">
        <f>IF($AA379="","",INDEX('Per Line'!$F$2:$F$6001,$AA379)&amp;"")</f>
        <v/>
      </c>
      <c r="F379">
        <f>IF($AA379="","",INDEX('Per Line'!$G$2:$G$6001,$AA379)&amp;"")</f>
        <v/>
      </c>
      <c r="G379">
        <f>IF($AA379="","",INDEX('Per Line'!$I$2:$I$6001,$AA379)&amp;"")</f>
        <v/>
      </c>
      <c r="H379">
        <f>IF($AA379="","",INDEX('Per Line'!$J$2:$J$6001,$AA379)&amp;"")</f>
        <v/>
      </c>
      <c r="I379">
        <f>IF($AA379="","",INDEX('Per Line'!$K$2:$K$6001,$AA379)&amp;"")</f>
        <v/>
      </c>
      <c r="J379">
        <f>IF($AA379="","",INDEX('Per Line'!$L$2:$L$6001,$AA379))</f>
        <v/>
      </c>
      <c r="K379" s="7">
        <f>IF($AA379="","",J379*X379/100)</f>
        <v/>
      </c>
      <c r="L379" s="12" t="n"/>
      <c r="M379" s="11">
        <f>IF($AA379="","",INDEX('Per Line'!$N$2:$N$6001,$AA379))</f>
        <v/>
      </c>
      <c r="N379">
        <f>IF($AA379="","",Settings!$C$8)</f>
        <v/>
      </c>
      <c r="O379" s="7">
        <f>IF($AA379="","",SUMIFS('Per Line'!$T$2:$T$6001,'Per Line'!$C$2:$C$6001,$B379,'Per Line'!$AD$2:$AD$6001,1))</f>
        <v/>
      </c>
      <c r="P379" s="7">
        <f>IF($AA379="","",O379*N379)</f>
        <v/>
      </c>
      <c r="Q379">
        <f>IF($AA379="","",Settings!$C$7)</f>
        <v/>
      </c>
      <c r="R379" s="7">
        <f>IF($AA379="","",SUMIFS('Per Line'!$T$2:$T$6001,'Per Line'!$C$2:$C$6001,$B379,'Per Line'!$AC$2:$AC$6001,0,'Per Line'!$AD$2:$AD$6001,0))</f>
        <v/>
      </c>
      <c r="S379" s="7">
        <f>IF($AA379="","",R379*Q379)</f>
        <v/>
      </c>
      <c r="T379">
        <f>IF($AA379="","",Settings!$C$6)</f>
        <v/>
      </c>
      <c r="U379" s="7">
        <f>IF($AA379="","",SUMIFS('Per Line'!$T$2:$T$6001,'Per Line'!$C$2:$C$6001,$B379,'Per Line'!$AC$2:$AC$6001,1,'Per Line'!$AD$2:$AD$6001,0))</f>
        <v/>
      </c>
      <c r="V379" s="7">
        <f>IF($AA379="","",U379*T379)</f>
        <v/>
      </c>
      <c r="W379" s="7">
        <f>IF($AA379="","",V379+S379+P379)</f>
        <v/>
      </c>
      <c r="X379" s="7">
        <f>IF($AA379="","",Y379-W379)</f>
        <v/>
      </c>
      <c r="Y379" s="7">
        <f>IF($AA379="","",R379+U379+O379)</f>
        <v/>
      </c>
      <c r="Z379" s="7">
        <f>IF($AA379="","",Y379-W379-K379)</f>
        <v/>
      </c>
      <c r="AA379" s="13">
        <f>IF(ROWS($AA$2:$AA379)&lt;=MAX('Per Line'!$AB$2:$AB$6001),MATCH(ROWS($AA$2:$AA379),'Per Line'!$AB$2:$AB$6001,0),"")</f>
        <v/>
      </c>
    </row>
    <row r="380">
      <c r="A380" s="12" t="n"/>
      <c r="B380">
        <f>IF($AA380="","",INDEX('Per Line'!$C$2:$C$6001,$AA380)&amp;"")</f>
        <v/>
      </c>
      <c r="C380">
        <f>IF($AA380="","",INDEX('Per Line'!$B$2:$B$6001,$AA380)&amp;"")</f>
        <v/>
      </c>
      <c r="D380">
        <f>IF($AA380="","",INDEX('Per Line'!$A$2:$A$6001,$AA380)&amp;"")</f>
        <v/>
      </c>
      <c r="E380">
        <f>IF($AA380="","",INDEX('Per Line'!$F$2:$F$6001,$AA380)&amp;"")</f>
        <v/>
      </c>
      <c r="F380">
        <f>IF($AA380="","",INDEX('Per Line'!$G$2:$G$6001,$AA380)&amp;"")</f>
        <v/>
      </c>
      <c r="G380">
        <f>IF($AA380="","",INDEX('Per Line'!$I$2:$I$6001,$AA380)&amp;"")</f>
        <v/>
      </c>
      <c r="H380">
        <f>IF($AA380="","",INDEX('Per Line'!$J$2:$J$6001,$AA380)&amp;"")</f>
        <v/>
      </c>
      <c r="I380">
        <f>IF($AA380="","",INDEX('Per Line'!$K$2:$K$6001,$AA380)&amp;"")</f>
        <v/>
      </c>
      <c r="J380">
        <f>IF($AA380="","",INDEX('Per Line'!$L$2:$L$6001,$AA380))</f>
        <v/>
      </c>
      <c r="K380" s="7">
        <f>IF($AA380="","",J380*X380/100)</f>
        <v/>
      </c>
      <c r="L380" s="12" t="n"/>
      <c r="M380" s="11">
        <f>IF($AA380="","",INDEX('Per Line'!$N$2:$N$6001,$AA380))</f>
        <v/>
      </c>
      <c r="N380">
        <f>IF($AA380="","",Settings!$C$8)</f>
        <v/>
      </c>
      <c r="O380" s="7">
        <f>IF($AA380="","",SUMIFS('Per Line'!$T$2:$T$6001,'Per Line'!$C$2:$C$6001,$B380,'Per Line'!$AD$2:$AD$6001,1))</f>
        <v/>
      </c>
      <c r="P380" s="7">
        <f>IF($AA380="","",O380*N380)</f>
        <v/>
      </c>
      <c r="Q380">
        <f>IF($AA380="","",Settings!$C$7)</f>
        <v/>
      </c>
      <c r="R380" s="7">
        <f>IF($AA380="","",SUMIFS('Per Line'!$T$2:$T$6001,'Per Line'!$C$2:$C$6001,$B380,'Per Line'!$AC$2:$AC$6001,0,'Per Line'!$AD$2:$AD$6001,0))</f>
        <v/>
      </c>
      <c r="S380" s="7">
        <f>IF($AA380="","",R380*Q380)</f>
        <v/>
      </c>
      <c r="T380">
        <f>IF($AA380="","",Settings!$C$6)</f>
        <v/>
      </c>
      <c r="U380" s="7">
        <f>IF($AA380="","",SUMIFS('Per Line'!$T$2:$T$6001,'Per Line'!$C$2:$C$6001,$B380,'Per Line'!$AC$2:$AC$6001,1,'Per Line'!$AD$2:$AD$6001,0))</f>
        <v/>
      </c>
      <c r="V380" s="7">
        <f>IF($AA380="","",U380*T380)</f>
        <v/>
      </c>
      <c r="W380" s="7">
        <f>IF($AA380="","",V380+S380+P380)</f>
        <v/>
      </c>
      <c r="X380" s="7">
        <f>IF($AA380="","",Y380-W380)</f>
        <v/>
      </c>
      <c r="Y380" s="7">
        <f>IF($AA380="","",R380+U380+O380)</f>
        <v/>
      </c>
      <c r="Z380" s="7">
        <f>IF($AA380="","",Y380-W380-K380)</f>
        <v/>
      </c>
      <c r="AA380" s="13">
        <f>IF(ROWS($AA$2:$AA380)&lt;=MAX('Per Line'!$AB$2:$AB$6001),MATCH(ROWS($AA$2:$AA380),'Per Line'!$AB$2:$AB$6001,0),"")</f>
        <v/>
      </c>
    </row>
    <row r="381">
      <c r="A381" s="12" t="n"/>
      <c r="B381">
        <f>IF($AA381="","",INDEX('Per Line'!$C$2:$C$6001,$AA381)&amp;"")</f>
        <v/>
      </c>
      <c r="C381">
        <f>IF($AA381="","",INDEX('Per Line'!$B$2:$B$6001,$AA381)&amp;"")</f>
        <v/>
      </c>
      <c r="D381">
        <f>IF($AA381="","",INDEX('Per Line'!$A$2:$A$6001,$AA381)&amp;"")</f>
        <v/>
      </c>
      <c r="E381">
        <f>IF($AA381="","",INDEX('Per Line'!$F$2:$F$6001,$AA381)&amp;"")</f>
        <v/>
      </c>
      <c r="F381">
        <f>IF($AA381="","",INDEX('Per Line'!$G$2:$G$6001,$AA381)&amp;"")</f>
        <v/>
      </c>
      <c r="G381">
        <f>IF($AA381="","",INDEX('Per Line'!$I$2:$I$6001,$AA381)&amp;"")</f>
        <v/>
      </c>
      <c r="H381">
        <f>IF($AA381="","",INDEX('Per Line'!$J$2:$J$6001,$AA381)&amp;"")</f>
        <v/>
      </c>
      <c r="I381">
        <f>IF($AA381="","",INDEX('Per Line'!$K$2:$K$6001,$AA381)&amp;"")</f>
        <v/>
      </c>
      <c r="J381">
        <f>IF($AA381="","",INDEX('Per Line'!$L$2:$L$6001,$AA381))</f>
        <v/>
      </c>
      <c r="K381" s="7">
        <f>IF($AA381="","",J381*X381/100)</f>
        <v/>
      </c>
      <c r="L381" s="12" t="n"/>
      <c r="M381" s="11">
        <f>IF($AA381="","",INDEX('Per Line'!$N$2:$N$6001,$AA381))</f>
        <v/>
      </c>
      <c r="N381">
        <f>IF($AA381="","",Settings!$C$8)</f>
        <v/>
      </c>
      <c r="O381" s="7">
        <f>IF($AA381="","",SUMIFS('Per Line'!$T$2:$T$6001,'Per Line'!$C$2:$C$6001,$B381,'Per Line'!$AD$2:$AD$6001,1))</f>
        <v/>
      </c>
      <c r="P381" s="7">
        <f>IF($AA381="","",O381*N381)</f>
        <v/>
      </c>
      <c r="Q381">
        <f>IF($AA381="","",Settings!$C$7)</f>
        <v/>
      </c>
      <c r="R381" s="7">
        <f>IF($AA381="","",SUMIFS('Per Line'!$T$2:$T$6001,'Per Line'!$C$2:$C$6001,$B381,'Per Line'!$AC$2:$AC$6001,0,'Per Line'!$AD$2:$AD$6001,0))</f>
        <v/>
      </c>
      <c r="S381" s="7">
        <f>IF($AA381="","",R381*Q381)</f>
        <v/>
      </c>
      <c r="T381">
        <f>IF($AA381="","",Settings!$C$6)</f>
        <v/>
      </c>
      <c r="U381" s="7">
        <f>IF($AA381="","",SUMIFS('Per Line'!$T$2:$T$6001,'Per Line'!$C$2:$C$6001,$B381,'Per Line'!$AC$2:$AC$6001,1,'Per Line'!$AD$2:$AD$6001,0))</f>
        <v/>
      </c>
      <c r="V381" s="7">
        <f>IF($AA381="","",U381*T381)</f>
        <v/>
      </c>
      <c r="W381" s="7">
        <f>IF($AA381="","",V381+S381+P381)</f>
        <v/>
      </c>
      <c r="X381" s="7">
        <f>IF($AA381="","",Y381-W381)</f>
        <v/>
      </c>
      <c r="Y381" s="7">
        <f>IF($AA381="","",R381+U381+O381)</f>
        <v/>
      </c>
      <c r="Z381" s="7">
        <f>IF($AA381="","",Y381-W381-K381)</f>
        <v/>
      </c>
      <c r="AA381" s="13">
        <f>IF(ROWS($AA$2:$AA381)&lt;=MAX('Per Line'!$AB$2:$AB$6001),MATCH(ROWS($AA$2:$AA381),'Per Line'!$AB$2:$AB$6001,0),"")</f>
        <v/>
      </c>
    </row>
    <row r="382">
      <c r="A382" s="12" t="n"/>
      <c r="B382">
        <f>IF($AA382="","",INDEX('Per Line'!$C$2:$C$6001,$AA382)&amp;"")</f>
        <v/>
      </c>
      <c r="C382">
        <f>IF($AA382="","",INDEX('Per Line'!$B$2:$B$6001,$AA382)&amp;"")</f>
        <v/>
      </c>
      <c r="D382">
        <f>IF($AA382="","",INDEX('Per Line'!$A$2:$A$6001,$AA382)&amp;"")</f>
        <v/>
      </c>
      <c r="E382">
        <f>IF($AA382="","",INDEX('Per Line'!$F$2:$F$6001,$AA382)&amp;"")</f>
        <v/>
      </c>
      <c r="F382">
        <f>IF($AA382="","",INDEX('Per Line'!$G$2:$G$6001,$AA382)&amp;"")</f>
        <v/>
      </c>
      <c r="G382">
        <f>IF($AA382="","",INDEX('Per Line'!$I$2:$I$6001,$AA382)&amp;"")</f>
        <v/>
      </c>
      <c r="H382">
        <f>IF($AA382="","",INDEX('Per Line'!$J$2:$J$6001,$AA382)&amp;"")</f>
        <v/>
      </c>
      <c r="I382">
        <f>IF($AA382="","",INDEX('Per Line'!$K$2:$K$6001,$AA382)&amp;"")</f>
        <v/>
      </c>
      <c r="J382">
        <f>IF($AA382="","",INDEX('Per Line'!$L$2:$L$6001,$AA382))</f>
        <v/>
      </c>
      <c r="K382" s="7">
        <f>IF($AA382="","",J382*X382/100)</f>
        <v/>
      </c>
      <c r="L382" s="12" t="n"/>
      <c r="M382" s="11">
        <f>IF($AA382="","",INDEX('Per Line'!$N$2:$N$6001,$AA382))</f>
        <v/>
      </c>
      <c r="N382">
        <f>IF($AA382="","",Settings!$C$8)</f>
        <v/>
      </c>
      <c r="O382" s="7">
        <f>IF($AA382="","",SUMIFS('Per Line'!$T$2:$T$6001,'Per Line'!$C$2:$C$6001,$B382,'Per Line'!$AD$2:$AD$6001,1))</f>
        <v/>
      </c>
      <c r="P382" s="7">
        <f>IF($AA382="","",O382*N382)</f>
        <v/>
      </c>
      <c r="Q382">
        <f>IF($AA382="","",Settings!$C$7)</f>
        <v/>
      </c>
      <c r="R382" s="7">
        <f>IF($AA382="","",SUMIFS('Per Line'!$T$2:$T$6001,'Per Line'!$C$2:$C$6001,$B382,'Per Line'!$AC$2:$AC$6001,0,'Per Line'!$AD$2:$AD$6001,0))</f>
        <v/>
      </c>
      <c r="S382" s="7">
        <f>IF($AA382="","",R382*Q382)</f>
        <v/>
      </c>
      <c r="T382">
        <f>IF($AA382="","",Settings!$C$6)</f>
        <v/>
      </c>
      <c r="U382" s="7">
        <f>IF($AA382="","",SUMIFS('Per Line'!$T$2:$T$6001,'Per Line'!$C$2:$C$6001,$B382,'Per Line'!$AC$2:$AC$6001,1,'Per Line'!$AD$2:$AD$6001,0))</f>
        <v/>
      </c>
      <c r="V382" s="7">
        <f>IF($AA382="","",U382*T382)</f>
        <v/>
      </c>
      <c r="W382" s="7">
        <f>IF($AA382="","",V382+S382+P382)</f>
        <v/>
      </c>
      <c r="X382" s="7">
        <f>IF($AA382="","",Y382-W382)</f>
        <v/>
      </c>
      <c r="Y382" s="7">
        <f>IF($AA382="","",R382+U382+O382)</f>
        <v/>
      </c>
      <c r="Z382" s="7">
        <f>IF($AA382="","",Y382-W382-K382)</f>
        <v/>
      </c>
      <c r="AA382" s="13">
        <f>IF(ROWS($AA$2:$AA382)&lt;=MAX('Per Line'!$AB$2:$AB$6001),MATCH(ROWS($AA$2:$AA382),'Per Line'!$AB$2:$AB$6001,0),"")</f>
        <v/>
      </c>
    </row>
    <row r="383">
      <c r="A383" s="12" t="n"/>
      <c r="B383">
        <f>IF($AA383="","",INDEX('Per Line'!$C$2:$C$6001,$AA383)&amp;"")</f>
        <v/>
      </c>
      <c r="C383">
        <f>IF($AA383="","",INDEX('Per Line'!$B$2:$B$6001,$AA383)&amp;"")</f>
        <v/>
      </c>
      <c r="D383">
        <f>IF($AA383="","",INDEX('Per Line'!$A$2:$A$6001,$AA383)&amp;"")</f>
        <v/>
      </c>
      <c r="E383">
        <f>IF($AA383="","",INDEX('Per Line'!$F$2:$F$6001,$AA383)&amp;"")</f>
        <v/>
      </c>
      <c r="F383">
        <f>IF($AA383="","",INDEX('Per Line'!$G$2:$G$6001,$AA383)&amp;"")</f>
        <v/>
      </c>
      <c r="G383">
        <f>IF($AA383="","",INDEX('Per Line'!$I$2:$I$6001,$AA383)&amp;"")</f>
        <v/>
      </c>
      <c r="H383">
        <f>IF($AA383="","",INDEX('Per Line'!$J$2:$J$6001,$AA383)&amp;"")</f>
        <v/>
      </c>
      <c r="I383">
        <f>IF($AA383="","",INDEX('Per Line'!$K$2:$K$6001,$AA383)&amp;"")</f>
        <v/>
      </c>
      <c r="J383">
        <f>IF($AA383="","",INDEX('Per Line'!$L$2:$L$6001,$AA383))</f>
        <v/>
      </c>
      <c r="K383" s="7">
        <f>IF($AA383="","",J383*X383/100)</f>
        <v/>
      </c>
      <c r="L383" s="12" t="n"/>
      <c r="M383" s="11">
        <f>IF($AA383="","",INDEX('Per Line'!$N$2:$N$6001,$AA383))</f>
        <v/>
      </c>
      <c r="N383">
        <f>IF($AA383="","",Settings!$C$8)</f>
        <v/>
      </c>
      <c r="O383" s="7">
        <f>IF($AA383="","",SUMIFS('Per Line'!$T$2:$T$6001,'Per Line'!$C$2:$C$6001,$B383,'Per Line'!$AD$2:$AD$6001,1))</f>
        <v/>
      </c>
      <c r="P383" s="7">
        <f>IF($AA383="","",O383*N383)</f>
        <v/>
      </c>
      <c r="Q383">
        <f>IF($AA383="","",Settings!$C$7)</f>
        <v/>
      </c>
      <c r="R383" s="7">
        <f>IF($AA383="","",SUMIFS('Per Line'!$T$2:$T$6001,'Per Line'!$C$2:$C$6001,$B383,'Per Line'!$AC$2:$AC$6001,0,'Per Line'!$AD$2:$AD$6001,0))</f>
        <v/>
      </c>
      <c r="S383" s="7">
        <f>IF($AA383="","",R383*Q383)</f>
        <v/>
      </c>
      <c r="T383">
        <f>IF($AA383="","",Settings!$C$6)</f>
        <v/>
      </c>
      <c r="U383" s="7">
        <f>IF($AA383="","",SUMIFS('Per Line'!$T$2:$T$6001,'Per Line'!$C$2:$C$6001,$B383,'Per Line'!$AC$2:$AC$6001,1,'Per Line'!$AD$2:$AD$6001,0))</f>
        <v/>
      </c>
      <c r="V383" s="7">
        <f>IF($AA383="","",U383*T383)</f>
        <v/>
      </c>
      <c r="W383" s="7">
        <f>IF($AA383="","",V383+S383+P383)</f>
        <v/>
      </c>
      <c r="X383" s="7">
        <f>IF($AA383="","",Y383-W383)</f>
        <v/>
      </c>
      <c r="Y383" s="7">
        <f>IF($AA383="","",R383+U383+O383)</f>
        <v/>
      </c>
      <c r="Z383" s="7">
        <f>IF($AA383="","",Y383-W383-K383)</f>
        <v/>
      </c>
      <c r="AA383" s="13">
        <f>IF(ROWS($AA$2:$AA383)&lt;=MAX('Per Line'!$AB$2:$AB$6001),MATCH(ROWS($AA$2:$AA383),'Per Line'!$AB$2:$AB$6001,0),"")</f>
        <v/>
      </c>
    </row>
    <row r="384">
      <c r="A384" s="12" t="n"/>
      <c r="B384">
        <f>IF($AA384="","",INDEX('Per Line'!$C$2:$C$6001,$AA384)&amp;"")</f>
        <v/>
      </c>
      <c r="C384">
        <f>IF($AA384="","",INDEX('Per Line'!$B$2:$B$6001,$AA384)&amp;"")</f>
        <v/>
      </c>
      <c r="D384">
        <f>IF($AA384="","",INDEX('Per Line'!$A$2:$A$6001,$AA384)&amp;"")</f>
        <v/>
      </c>
      <c r="E384">
        <f>IF($AA384="","",INDEX('Per Line'!$F$2:$F$6001,$AA384)&amp;"")</f>
        <v/>
      </c>
      <c r="F384">
        <f>IF($AA384="","",INDEX('Per Line'!$G$2:$G$6001,$AA384)&amp;"")</f>
        <v/>
      </c>
      <c r="G384">
        <f>IF($AA384="","",INDEX('Per Line'!$I$2:$I$6001,$AA384)&amp;"")</f>
        <v/>
      </c>
      <c r="H384">
        <f>IF($AA384="","",INDEX('Per Line'!$J$2:$J$6001,$AA384)&amp;"")</f>
        <v/>
      </c>
      <c r="I384">
        <f>IF($AA384="","",INDEX('Per Line'!$K$2:$K$6001,$AA384)&amp;"")</f>
        <v/>
      </c>
      <c r="J384">
        <f>IF($AA384="","",INDEX('Per Line'!$L$2:$L$6001,$AA384))</f>
        <v/>
      </c>
      <c r="K384" s="7">
        <f>IF($AA384="","",J384*X384/100)</f>
        <v/>
      </c>
      <c r="L384" s="12" t="n"/>
      <c r="M384" s="11">
        <f>IF($AA384="","",INDEX('Per Line'!$N$2:$N$6001,$AA384))</f>
        <v/>
      </c>
      <c r="N384">
        <f>IF($AA384="","",Settings!$C$8)</f>
        <v/>
      </c>
      <c r="O384" s="7">
        <f>IF($AA384="","",SUMIFS('Per Line'!$T$2:$T$6001,'Per Line'!$C$2:$C$6001,$B384,'Per Line'!$AD$2:$AD$6001,1))</f>
        <v/>
      </c>
      <c r="P384" s="7">
        <f>IF($AA384="","",O384*N384)</f>
        <v/>
      </c>
      <c r="Q384">
        <f>IF($AA384="","",Settings!$C$7)</f>
        <v/>
      </c>
      <c r="R384" s="7">
        <f>IF($AA384="","",SUMIFS('Per Line'!$T$2:$T$6001,'Per Line'!$C$2:$C$6001,$B384,'Per Line'!$AC$2:$AC$6001,0,'Per Line'!$AD$2:$AD$6001,0))</f>
        <v/>
      </c>
      <c r="S384" s="7">
        <f>IF($AA384="","",R384*Q384)</f>
        <v/>
      </c>
      <c r="T384">
        <f>IF($AA384="","",Settings!$C$6)</f>
        <v/>
      </c>
      <c r="U384" s="7">
        <f>IF($AA384="","",SUMIFS('Per Line'!$T$2:$T$6001,'Per Line'!$C$2:$C$6001,$B384,'Per Line'!$AC$2:$AC$6001,1,'Per Line'!$AD$2:$AD$6001,0))</f>
        <v/>
      </c>
      <c r="V384" s="7">
        <f>IF($AA384="","",U384*T384)</f>
        <v/>
      </c>
      <c r="W384" s="7">
        <f>IF($AA384="","",V384+S384+P384)</f>
        <v/>
      </c>
      <c r="X384" s="7">
        <f>IF($AA384="","",Y384-W384)</f>
        <v/>
      </c>
      <c r="Y384" s="7">
        <f>IF($AA384="","",R384+U384+O384)</f>
        <v/>
      </c>
      <c r="Z384" s="7">
        <f>IF($AA384="","",Y384-W384-K384)</f>
        <v/>
      </c>
      <c r="AA384" s="13">
        <f>IF(ROWS($AA$2:$AA384)&lt;=MAX('Per Line'!$AB$2:$AB$6001),MATCH(ROWS($AA$2:$AA384),'Per Line'!$AB$2:$AB$6001,0),"")</f>
        <v/>
      </c>
    </row>
    <row r="385">
      <c r="A385" s="12" t="n"/>
      <c r="B385">
        <f>IF($AA385="","",INDEX('Per Line'!$C$2:$C$6001,$AA385)&amp;"")</f>
        <v/>
      </c>
      <c r="C385">
        <f>IF($AA385="","",INDEX('Per Line'!$B$2:$B$6001,$AA385)&amp;"")</f>
        <v/>
      </c>
      <c r="D385">
        <f>IF($AA385="","",INDEX('Per Line'!$A$2:$A$6001,$AA385)&amp;"")</f>
        <v/>
      </c>
      <c r="E385">
        <f>IF($AA385="","",INDEX('Per Line'!$F$2:$F$6001,$AA385)&amp;"")</f>
        <v/>
      </c>
      <c r="F385">
        <f>IF($AA385="","",INDEX('Per Line'!$G$2:$G$6001,$AA385)&amp;"")</f>
        <v/>
      </c>
      <c r="G385">
        <f>IF($AA385="","",INDEX('Per Line'!$I$2:$I$6001,$AA385)&amp;"")</f>
        <v/>
      </c>
      <c r="H385">
        <f>IF($AA385="","",INDEX('Per Line'!$J$2:$J$6001,$AA385)&amp;"")</f>
        <v/>
      </c>
      <c r="I385">
        <f>IF($AA385="","",INDEX('Per Line'!$K$2:$K$6001,$AA385)&amp;"")</f>
        <v/>
      </c>
      <c r="J385">
        <f>IF($AA385="","",INDEX('Per Line'!$L$2:$L$6001,$AA385))</f>
        <v/>
      </c>
      <c r="K385" s="7">
        <f>IF($AA385="","",J385*X385/100)</f>
        <v/>
      </c>
      <c r="L385" s="12" t="n"/>
      <c r="M385" s="11">
        <f>IF($AA385="","",INDEX('Per Line'!$N$2:$N$6001,$AA385))</f>
        <v/>
      </c>
      <c r="N385">
        <f>IF($AA385="","",Settings!$C$8)</f>
        <v/>
      </c>
      <c r="O385" s="7">
        <f>IF($AA385="","",SUMIFS('Per Line'!$T$2:$T$6001,'Per Line'!$C$2:$C$6001,$B385,'Per Line'!$AD$2:$AD$6001,1))</f>
        <v/>
      </c>
      <c r="P385" s="7">
        <f>IF($AA385="","",O385*N385)</f>
        <v/>
      </c>
      <c r="Q385">
        <f>IF($AA385="","",Settings!$C$7)</f>
        <v/>
      </c>
      <c r="R385" s="7">
        <f>IF($AA385="","",SUMIFS('Per Line'!$T$2:$T$6001,'Per Line'!$C$2:$C$6001,$B385,'Per Line'!$AC$2:$AC$6001,0,'Per Line'!$AD$2:$AD$6001,0))</f>
        <v/>
      </c>
      <c r="S385" s="7">
        <f>IF($AA385="","",R385*Q385)</f>
        <v/>
      </c>
      <c r="T385">
        <f>IF($AA385="","",Settings!$C$6)</f>
        <v/>
      </c>
      <c r="U385" s="7">
        <f>IF($AA385="","",SUMIFS('Per Line'!$T$2:$T$6001,'Per Line'!$C$2:$C$6001,$B385,'Per Line'!$AC$2:$AC$6001,1,'Per Line'!$AD$2:$AD$6001,0))</f>
        <v/>
      </c>
      <c r="V385" s="7">
        <f>IF($AA385="","",U385*T385)</f>
        <v/>
      </c>
      <c r="W385" s="7">
        <f>IF($AA385="","",V385+S385+P385)</f>
        <v/>
      </c>
      <c r="X385" s="7">
        <f>IF($AA385="","",Y385-W385)</f>
        <v/>
      </c>
      <c r="Y385" s="7">
        <f>IF($AA385="","",R385+U385+O385)</f>
        <v/>
      </c>
      <c r="Z385" s="7">
        <f>IF($AA385="","",Y385-W385-K385)</f>
        <v/>
      </c>
      <c r="AA385" s="13">
        <f>IF(ROWS($AA$2:$AA385)&lt;=MAX('Per Line'!$AB$2:$AB$6001),MATCH(ROWS($AA$2:$AA385),'Per Line'!$AB$2:$AB$6001,0),"")</f>
        <v/>
      </c>
    </row>
    <row r="386">
      <c r="A386" s="12" t="n"/>
      <c r="B386">
        <f>IF($AA386="","",INDEX('Per Line'!$C$2:$C$6001,$AA386)&amp;"")</f>
        <v/>
      </c>
      <c r="C386">
        <f>IF($AA386="","",INDEX('Per Line'!$B$2:$B$6001,$AA386)&amp;"")</f>
        <v/>
      </c>
      <c r="D386">
        <f>IF($AA386="","",INDEX('Per Line'!$A$2:$A$6001,$AA386)&amp;"")</f>
        <v/>
      </c>
      <c r="E386">
        <f>IF($AA386="","",INDEX('Per Line'!$F$2:$F$6001,$AA386)&amp;"")</f>
        <v/>
      </c>
      <c r="F386">
        <f>IF($AA386="","",INDEX('Per Line'!$G$2:$G$6001,$AA386)&amp;"")</f>
        <v/>
      </c>
      <c r="G386">
        <f>IF($AA386="","",INDEX('Per Line'!$I$2:$I$6001,$AA386)&amp;"")</f>
        <v/>
      </c>
      <c r="H386">
        <f>IF($AA386="","",INDEX('Per Line'!$J$2:$J$6001,$AA386)&amp;"")</f>
        <v/>
      </c>
      <c r="I386">
        <f>IF($AA386="","",INDEX('Per Line'!$K$2:$K$6001,$AA386)&amp;"")</f>
        <v/>
      </c>
      <c r="J386">
        <f>IF($AA386="","",INDEX('Per Line'!$L$2:$L$6001,$AA386))</f>
        <v/>
      </c>
      <c r="K386" s="7">
        <f>IF($AA386="","",J386*X386/100)</f>
        <v/>
      </c>
      <c r="L386" s="12" t="n"/>
      <c r="M386" s="11">
        <f>IF($AA386="","",INDEX('Per Line'!$N$2:$N$6001,$AA386))</f>
        <v/>
      </c>
      <c r="N386">
        <f>IF($AA386="","",Settings!$C$8)</f>
        <v/>
      </c>
      <c r="O386" s="7">
        <f>IF($AA386="","",SUMIFS('Per Line'!$T$2:$T$6001,'Per Line'!$C$2:$C$6001,$B386,'Per Line'!$AD$2:$AD$6001,1))</f>
        <v/>
      </c>
      <c r="P386" s="7">
        <f>IF($AA386="","",O386*N386)</f>
        <v/>
      </c>
      <c r="Q386">
        <f>IF($AA386="","",Settings!$C$7)</f>
        <v/>
      </c>
      <c r="R386" s="7">
        <f>IF($AA386="","",SUMIFS('Per Line'!$T$2:$T$6001,'Per Line'!$C$2:$C$6001,$B386,'Per Line'!$AC$2:$AC$6001,0,'Per Line'!$AD$2:$AD$6001,0))</f>
        <v/>
      </c>
      <c r="S386" s="7">
        <f>IF($AA386="","",R386*Q386)</f>
        <v/>
      </c>
      <c r="T386">
        <f>IF($AA386="","",Settings!$C$6)</f>
        <v/>
      </c>
      <c r="U386" s="7">
        <f>IF($AA386="","",SUMIFS('Per Line'!$T$2:$T$6001,'Per Line'!$C$2:$C$6001,$B386,'Per Line'!$AC$2:$AC$6001,1,'Per Line'!$AD$2:$AD$6001,0))</f>
        <v/>
      </c>
      <c r="V386" s="7">
        <f>IF($AA386="","",U386*T386)</f>
        <v/>
      </c>
      <c r="W386" s="7">
        <f>IF($AA386="","",V386+S386+P386)</f>
        <v/>
      </c>
      <c r="X386" s="7">
        <f>IF($AA386="","",Y386-W386)</f>
        <v/>
      </c>
      <c r="Y386" s="7">
        <f>IF($AA386="","",R386+U386+O386)</f>
        <v/>
      </c>
      <c r="Z386" s="7">
        <f>IF($AA386="","",Y386-W386-K386)</f>
        <v/>
      </c>
      <c r="AA386" s="13">
        <f>IF(ROWS($AA$2:$AA386)&lt;=MAX('Per Line'!$AB$2:$AB$6001),MATCH(ROWS($AA$2:$AA386),'Per Line'!$AB$2:$AB$6001,0),"")</f>
        <v/>
      </c>
    </row>
    <row r="387">
      <c r="A387" s="12" t="n"/>
      <c r="B387">
        <f>IF($AA387="","",INDEX('Per Line'!$C$2:$C$6001,$AA387)&amp;"")</f>
        <v/>
      </c>
      <c r="C387">
        <f>IF($AA387="","",INDEX('Per Line'!$B$2:$B$6001,$AA387)&amp;"")</f>
        <v/>
      </c>
      <c r="D387">
        <f>IF($AA387="","",INDEX('Per Line'!$A$2:$A$6001,$AA387)&amp;"")</f>
        <v/>
      </c>
      <c r="E387">
        <f>IF($AA387="","",INDEX('Per Line'!$F$2:$F$6001,$AA387)&amp;"")</f>
        <v/>
      </c>
      <c r="F387">
        <f>IF($AA387="","",INDEX('Per Line'!$G$2:$G$6001,$AA387)&amp;"")</f>
        <v/>
      </c>
      <c r="G387">
        <f>IF($AA387="","",INDEX('Per Line'!$I$2:$I$6001,$AA387)&amp;"")</f>
        <v/>
      </c>
      <c r="H387">
        <f>IF($AA387="","",INDEX('Per Line'!$J$2:$J$6001,$AA387)&amp;"")</f>
        <v/>
      </c>
      <c r="I387">
        <f>IF($AA387="","",INDEX('Per Line'!$K$2:$K$6001,$AA387)&amp;"")</f>
        <v/>
      </c>
      <c r="J387">
        <f>IF($AA387="","",INDEX('Per Line'!$L$2:$L$6001,$AA387))</f>
        <v/>
      </c>
      <c r="K387" s="7">
        <f>IF($AA387="","",J387*X387/100)</f>
        <v/>
      </c>
      <c r="L387" s="12" t="n"/>
      <c r="M387" s="11">
        <f>IF($AA387="","",INDEX('Per Line'!$N$2:$N$6001,$AA387))</f>
        <v/>
      </c>
      <c r="N387">
        <f>IF($AA387="","",Settings!$C$8)</f>
        <v/>
      </c>
      <c r="O387" s="7">
        <f>IF($AA387="","",SUMIFS('Per Line'!$T$2:$T$6001,'Per Line'!$C$2:$C$6001,$B387,'Per Line'!$AD$2:$AD$6001,1))</f>
        <v/>
      </c>
      <c r="P387" s="7">
        <f>IF($AA387="","",O387*N387)</f>
        <v/>
      </c>
      <c r="Q387">
        <f>IF($AA387="","",Settings!$C$7)</f>
        <v/>
      </c>
      <c r="R387" s="7">
        <f>IF($AA387="","",SUMIFS('Per Line'!$T$2:$T$6001,'Per Line'!$C$2:$C$6001,$B387,'Per Line'!$AC$2:$AC$6001,0,'Per Line'!$AD$2:$AD$6001,0))</f>
        <v/>
      </c>
      <c r="S387" s="7">
        <f>IF($AA387="","",R387*Q387)</f>
        <v/>
      </c>
      <c r="T387">
        <f>IF($AA387="","",Settings!$C$6)</f>
        <v/>
      </c>
      <c r="U387" s="7">
        <f>IF($AA387="","",SUMIFS('Per Line'!$T$2:$T$6001,'Per Line'!$C$2:$C$6001,$B387,'Per Line'!$AC$2:$AC$6001,1,'Per Line'!$AD$2:$AD$6001,0))</f>
        <v/>
      </c>
      <c r="V387" s="7">
        <f>IF($AA387="","",U387*T387)</f>
        <v/>
      </c>
      <c r="W387" s="7">
        <f>IF($AA387="","",V387+S387+P387)</f>
        <v/>
      </c>
      <c r="X387" s="7">
        <f>IF($AA387="","",Y387-W387)</f>
        <v/>
      </c>
      <c r="Y387" s="7">
        <f>IF($AA387="","",R387+U387+O387)</f>
        <v/>
      </c>
      <c r="Z387" s="7">
        <f>IF($AA387="","",Y387-W387-K387)</f>
        <v/>
      </c>
      <c r="AA387" s="13">
        <f>IF(ROWS($AA$2:$AA387)&lt;=MAX('Per Line'!$AB$2:$AB$6001),MATCH(ROWS($AA$2:$AA387),'Per Line'!$AB$2:$AB$6001,0),"")</f>
        <v/>
      </c>
    </row>
    <row r="388">
      <c r="A388" s="12" t="n"/>
      <c r="B388">
        <f>IF($AA388="","",INDEX('Per Line'!$C$2:$C$6001,$AA388)&amp;"")</f>
        <v/>
      </c>
      <c r="C388">
        <f>IF($AA388="","",INDEX('Per Line'!$B$2:$B$6001,$AA388)&amp;"")</f>
        <v/>
      </c>
      <c r="D388">
        <f>IF($AA388="","",INDEX('Per Line'!$A$2:$A$6001,$AA388)&amp;"")</f>
        <v/>
      </c>
      <c r="E388">
        <f>IF($AA388="","",INDEX('Per Line'!$F$2:$F$6001,$AA388)&amp;"")</f>
        <v/>
      </c>
      <c r="F388">
        <f>IF($AA388="","",INDEX('Per Line'!$G$2:$G$6001,$AA388)&amp;"")</f>
        <v/>
      </c>
      <c r="G388">
        <f>IF($AA388="","",INDEX('Per Line'!$I$2:$I$6001,$AA388)&amp;"")</f>
        <v/>
      </c>
      <c r="H388">
        <f>IF($AA388="","",INDEX('Per Line'!$J$2:$J$6001,$AA388)&amp;"")</f>
        <v/>
      </c>
      <c r="I388">
        <f>IF($AA388="","",INDEX('Per Line'!$K$2:$K$6001,$AA388)&amp;"")</f>
        <v/>
      </c>
      <c r="J388">
        <f>IF($AA388="","",INDEX('Per Line'!$L$2:$L$6001,$AA388))</f>
        <v/>
      </c>
      <c r="K388" s="7">
        <f>IF($AA388="","",J388*X388/100)</f>
        <v/>
      </c>
      <c r="L388" s="12" t="n"/>
      <c r="M388" s="11">
        <f>IF($AA388="","",INDEX('Per Line'!$N$2:$N$6001,$AA388))</f>
        <v/>
      </c>
      <c r="N388">
        <f>IF($AA388="","",Settings!$C$8)</f>
        <v/>
      </c>
      <c r="O388" s="7">
        <f>IF($AA388="","",SUMIFS('Per Line'!$T$2:$T$6001,'Per Line'!$C$2:$C$6001,$B388,'Per Line'!$AD$2:$AD$6001,1))</f>
        <v/>
      </c>
      <c r="P388" s="7">
        <f>IF($AA388="","",O388*N388)</f>
        <v/>
      </c>
      <c r="Q388">
        <f>IF($AA388="","",Settings!$C$7)</f>
        <v/>
      </c>
      <c r="R388" s="7">
        <f>IF($AA388="","",SUMIFS('Per Line'!$T$2:$T$6001,'Per Line'!$C$2:$C$6001,$B388,'Per Line'!$AC$2:$AC$6001,0,'Per Line'!$AD$2:$AD$6001,0))</f>
        <v/>
      </c>
      <c r="S388" s="7">
        <f>IF($AA388="","",R388*Q388)</f>
        <v/>
      </c>
      <c r="T388">
        <f>IF($AA388="","",Settings!$C$6)</f>
        <v/>
      </c>
      <c r="U388" s="7">
        <f>IF($AA388="","",SUMIFS('Per Line'!$T$2:$T$6001,'Per Line'!$C$2:$C$6001,$B388,'Per Line'!$AC$2:$AC$6001,1,'Per Line'!$AD$2:$AD$6001,0))</f>
        <v/>
      </c>
      <c r="V388" s="7">
        <f>IF($AA388="","",U388*T388)</f>
        <v/>
      </c>
      <c r="W388" s="7">
        <f>IF($AA388="","",V388+S388+P388)</f>
        <v/>
      </c>
      <c r="X388" s="7">
        <f>IF($AA388="","",Y388-W388)</f>
        <v/>
      </c>
      <c r="Y388" s="7">
        <f>IF($AA388="","",R388+U388+O388)</f>
        <v/>
      </c>
      <c r="Z388" s="7">
        <f>IF($AA388="","",Y388-W388-K388)</f>
        <v/>
      </c>
      <c r="AA388" s="13">
        <f>IF(ROWS($AA$2:$AA388)&lt;=MAX('Per Line'!$AB$2:$AB$6001),MATCH(ROWS($AA$2:$AA388),'Per Line'!$AB$2:$AB$6001,0),"")</f>
        <v/>
      </c>
    </row>
    <row r="389">
      <c r="A389" s="12" t="n"/>
      <c r="B389">
        <f>IF($AA389="","",INDEX('Per Line'!$C$2:$C$6001,$AA389)&amp;"")</f>
        <v/>
      </c>
      <c r="C389">
        <f>IF($AA389="","",INDEX('Per Line'!$B$2:$B$6001,$AA389)&amp;"")</f>
        <v/>
      </c>
      <c r="D389">
        <f>IF($AA389="","",INDEX('Per Line'!$A$2:$A$6001,$AA389)&amp;"")</f>
        <v/>
      </c>
      <c r="E389">
        <f>IF($AA389="","",INDEX('Per Line'!$F$2:$F$6001,$AA389)&amp;"")</f>
        <v/>
      </c>
      <c r="F389">
        <f>IF($AA389="","",INDEX('Per Line'!$G$2:$G$6001,$AA389)&amp;"")</f>
        <v/>
      </c>
      <c r="G389">
        <f>IF($AA389="","",INDEX('Per Line'!$I$2:$I$6001,$AA389)&amp;"")</f>
        <v/>
      </c>
      <c r="H389">
        <f>IF($AA389="","",INDEX('Per Line'!$J$2:$J$6001,$AA389)&amp;"")</f>
        <v/>
      </c>
      <c r="I389">
        <f>IF($AA389="","",INDEX('Per Line'!$K$2:$K$6001,$AA389)&amp;"")</f>
        <v/>
      </c>
      <c r="J389">
        <f>IF($AA389="","",INDEX('Per Line'!$L$2:$L$6001,$AA389))</f>
        <v/>
      </c>
      <c r="K389" s="7">
        <f>IF($AA389="","",J389*X389/100)</f>
        <v/>
      </c>
      <c r="L389" s="12" t="n"/>
      <c r="M389" s="11">
        <f>IF($AA389="","",INDEX('Per Line'!$N$2:$N$6001,$AA389))</f>
        <v/>
      </c>
      <c r="N389">
        <f>IF($AA389="","",Settings!$C$8)</f>
        <v/>
      </c>
      <c r="O389" s="7">
        <f>IF($AA389="","",SUMIFS('Per Line'!$T$2:$T$6001,'Per Line'!$C$2:$C$6001,$B389,'Per Line'!$AD$2:$AD$6001,1))</f>
        <v/>
      </c>
      <c r="P389" s="7">
        <f>IF($AA389="","",O389*N389)</f>
        <v/>
      </c>
      <c r="Q389">
        <f>IF($AA389="","",Settings!$C$7)</f>
        <v/>
      </c>
      <c r="R389" s="7">
        <f>IF($AA389="","",SUMIFS('Per Line'!$T$2:$T$6001,'Per Line'!$C$2:$C$6001,$B389,'Per Line'!$AC$2:$AC$6001,0,'Per Line'!$AD$2:$AD$6001,0))</f>
        <v/>
      </c>
      <c r="S389" s="7">
        <f>IF($AA389="","",R389*Q389)</f>
        <v/>
      </c>
      <c r="T389">
        <f>IF($AA389="","",Settings!$C$6)</f>
        <v/>
      </c>
      <c r="U389" s="7">
        <f>IF($AA389="","",SUMIFS('Per Line'!$T$2:$T$6001,'Per Line'!$C$2:$C$6001,$B389,'Per Line'!$AC$2:$AC$6001,1,'Per Line'!$AD$2:$AD$6001,0))</f>
        <v/>
      </c>
      <c r="V389" s="7">
        <f>IF($AA389="","",U389*T389)</f>
        <v/>
      </c>
      <c r="W389" s="7">
        <f>IF($AA389="","",V389+S389+P389)</f>
        <v/>
      </c>
      <c r="X389" s="7">
        <f>IF($AA389="","",Y389-W389)</f>
        <v/>
      </c>
      <c r="Y389" s="7">
        <f>IF($AA389="","",R389+U389+O389)</f>
        <v/>
      </c>
      <c r="Z389" s="7">
        <f>IF($AA389="","",Y389-W389-K389)</f>
        <v/>
      </c>
      <c r="AA389" s="13">
        <f>IF(ROWS($AA$2:$AA389)&lt;=MAX('Per Line'!$AB$2:$AB$6001),MATCH(ROWS($AA$2:$AA389),'Per Line'!$AB$2:$AB$6001,0),"")</f>
        <v/>
      </c>
    </row>
    <row r="390">
      <c r="A390" s="12" t="n"/>
      <c r="B390">
        <f>IF($AA390="","",INDEX('Per Line'!$C$2:$C$6001,$AA390)&amp;"")</f>
        <v/>
      </c>
      <c r="C390">
        <f>IF($AA390="","",INDEX('Per Line'!$B$2:$B$6001,$AA390)&amp;"")</f>
        <v/>
      </c>
      <c r="D390">
        <f>IF($AA390="","",INDEX('Per Line'!$A$2:$A$6001,$AA390)&amp;"")</f>
        <v/>
      </c>
      <c r="E390">
        <f>IF($AA390="","",INDEX('Per Line'!$F$2:$F$6001,$AA390)&amp;"")</f>
        <v/>
      </c>
      <c r="F390">
        <f>IF($AA390="","",INDEX('Per Line'!$G$2:$G$6001,$AA390)&amp;"")</f>
        <v/>
      </c>
      <c r="G390">
        <f>IF($AA390="","",INDEX('Per Line'!$I$2:$I$6001,$AA390)&amp;"")</f>
        <v/>
      </c>
      <c r="H390">
        <f>IF($AA390="","",INDEX('Per Line'!$J$2:$J$6001,$AA390)&amp;"")</f>
        <v/>
      </c>
      <c r="I390">
        <f>IF($AA390="","",INDEX('Per Line'!$K$2:$K$6001,$AA390)&amp;"")</f>
        <v/>
      </c>
      <c r="J390">
        <f>IF($AA390="","",INDEX('Per Line'!$L$2:$L$6001,$AA390))</f>
        <v/>
      </c>
      <c r="K390" s="7">
        <f>IF($AA390="","",J390*X390/100)</f>
        <v/>
      </c>
      <c r="L390" s="12" t="n"/>
      <c r="M390" s="11">
        <f>IF($AA390="","",INDEX('Per Line'!$N$2:$N$6001,$AA390))</f>
        <v/>
      </c>
      <c r="N390">
        <f>IF($AA390="","",Settings!$C$8)</f>
        <v/>
      </c>
      <c r="O390" s="7">
        <f>IF($AA390="","",SUMIFS('Per Line'!$T$2:$T$6001,'Per Line'!$C$2:$C$6001,$B390,'Per Line'!$AD$2:$AD$6001,1))</f>
        <v/>
      </c>
      <c r="P390" s="7">
        <f>IF($AA390="","",O390*N390)</f>
        <v/>
      </c>
      <c r="Q390">
        <f>IF($AA390="","",Settings!$C$7)</f>
        <v/>
      </c>
      <c r="R390" s="7">
        <f>IF($AA390="","",SUMIFS('Per Line'!$T$2:$T$6001,'Per Line'!$C$2:$C$6001,$B390,'Per Line'!$AC$2:$AC$6001,0,'Per Line'!$AD$2:$AD$6001,0))</f>
        <v/>
      </c>
      <c r="S390" s="7">
        <f>IF($AA390="","",R390*Q390)</f>
        <v/>
      </c>
      <c r="T390">
        <f>IF($AA390="","",Settings!$C$6)</f>
        <v/>
      </c>
      <c r="U390" s="7">
        <f>IF($AA390="","",SUMIFS('Per Line'!$T$2:$T$6001,'Per Line'!$C$2:$C$6001,$B390,'Per Line'!$AC$2:$AC$6001,1,'Per Line'!$AD$2:$AD$6001,0))</f>
        <v/>
      </c>
      <c r="V390" s="7">
        <f>IF($AA390="","",U390*T390)</f>
        <v/>
      </c>
      <c r="W390" s="7">
        <f>IF($AA390="","",V390+S390+P390)</f>
        <v/>
      </c>
      <c r="X390" s="7">
        <f>IF($AA390="","",Y390-W390)</f>
        <v/>
      </c>
      <c r="Y390" s="7">
        <f>IF($AA390="","",R390+U390+O390)</f>
        <v/>
      </c>
      <c r="Z390" s="7">
        <f>IF($AA390="","",Y390-W390-K390)</f>
        <v/>
      </c>
      <c r="AA390" s="13">
        <f>IF(ROWS($AA$2:$AA390)&lt;=MAX('Per Line'!$AB$2:$AB$6001),MATCH(ROWS($AA$2:$AA390),'Per Line'!$AB$2:$AB$6001,0),"")</f>
        <v/>
      </c>
    </row>
    <row r="391">
      <c r="A391" s="12" t="n"/>
      <c r="B391">
        <f>IF($AA391="","",INDEX('Per Line'!$C$2:$C$6001,$AA391)&amp;"")</f>
        <v/>
      </c>
      <c r="C391">
        <f>IF($AA391="","",INDEX('Per Line'!$B$2:$B$6001,$AA391)&amp;"")</f>
        <v/>
      </c>
      <c r="D391">
        <f>IF($AA391="","",INDEX('Per Line'!$A$2:$A$6001,$AA391)&amp;"")</f>
        <v/>
      </c>
      <c r="E391">
        <f>IF($AA391="","",INDEX('Per Line'!$F$2:$F$6001,$AA391)&amp;"")</f>
        <v/>
      </c>
      <c r="F391">
        <f>IF($AA391="","",INDEX('Per Line'!$G$2:$G$6001,$AA391)&amp;"")</f>
        <v/>
      </c>
      <c r="G391">
        <f>IF($AA391="","",INDEX('Per Line'!$I$2:$I$6001,$AA391)&amp;"")</f>
        <v/>
      </c>
      <c r="H391">
        <f>IF($AA391="","",INDEX('Per Line'!$J$2:$J$6001,$AA391)&amp;"")</f>
        <v/>
      </c>
      <c r="I391">
        <f>IF($AA391="","",INDEX('Per Line'!$K$2:$K$6001,$AA391)&amp;"")</f>
        <v/>
      </c>
      <c r="J391">
        <f>IF($AA391="","",INDEX('Per Line'!$L$2:$L$6001,$AA391))</f>
        <v/>
      </c>
      <c r="K391" s="7">
        <f>IF($AA391="","",J391*X391/100)</f>
        <v/>
      </c>
      <c r="L391" s="12" t="n"/>
      <c r="M391" s="11">
        <f>IF($AA391="","",INDEX('Per Line'!$N$2:$N$6001,$AA391))</f>
        <v/>
      </c>
      <c r="N391">
        <f>IF($AA391="","",Settings!$C$8)</f>
        <v/>
      </c>
      <c r="O391" s="7">
        <f>IF($AA391="","",SUMIFS('Per Line'!$T$2:$T$6001,'Per Line'!$C$2:$C$6001,$B391,'Per Line'!$AD$2:$AD$6001,1))</f>
        <v/>
      </c>
      <c r="P391" s="7">
        <f>IF($AA391="","",O391*N391)</f>
        <v/>
      </c>
      <c r="Q391">
        <f>IF($AA391="","",Settings!$C$7)</f>
        <v/>
      </c>
      <c r="R391" s="7">
        <f>IF($AA391="","",SUMIFS('Per Line'!$T$2:$T$6001,'Per Line'!$C$2:$C$6001,$B391,'Per Line'!$AC$2:$AC$6001,0,'Per Line'!$AD$2:$AD$6001,0))</f>
        <v/>
      </c>
      <c r="S391" s="7">
        <f>IF($AA391="","",R391*Q391)</f>
        <v/>
      </c>
      <c r="T391">
        <f>IF($AA391="","",Settings!$C$6)</f>
        <v/>
      </c>
      <c r="U391" s="7">
        <f>IF($AA391="","",SUMIFS('Per Line'!$T$2:$T$6001,'Per Line'!$C$2:$C$6001,$B391,'Per Line'!$AC$2:$AC$6001,1,'Per Line'!$AD$2:$AD$6001,0))</f>
        <v/>
      </c>
      <c r="V391" s="7">
        <f>IF($AA391="","",U391*T391)</f>
        <v/>
      </c>
      <c r="W391" s="7">
        <f>IF($AA391="","",V391+S391+P391)</f>
        <v/>
      </c>
      <c r="X391" s="7">
        <f>IF($AA391="","",Y391-W391)</f>
        <v/>
      </c>
      <c r="Y391" s="7">
        <f>IF($AA391="","",R391+U391+O391)</f>
        <v/>
      </c>
      <c r="Z391" s="7">
        <f>IF($AA391="","",Y391-W391-K391)</f>
        <v/>
      </c>
      <c r="AA391" s="13">
        <f>IF(ROWS($AA$2:$AA391)&lt;=MAX('Per Line'!$AB$2:$AB$6001),MATCH(ROWS($AA$2:$AA391),'Per Line'!$AB$2:$AB$6001,0),"")</f>
        <v/>
      </c>
    </row>
    <row r="392">
      <c r="A392" s="12" t="n"/>
      <c r="B392">
        <f>IF($AA392="","",INDEX('Per Line'!$C$2:$C$6001,$AA392)&amp;"")</f>
        <v/>
      </c>
      <c r="C392">
        <f>IF($AA392="","",INDEX('Per Line'!$B$2:$B$6001,$AA392)&amp;"")</f>
        <v/>
      </c>
      <c r="D392">
        <f>IF($AA392="","",INDEX('Per Line'!$A$2:$A$6001,$AA392)&amp;"")</f>
        <v/>
      </c>
      <c r="E392">
        <f>IF($AA392="","",INDEX('Per Line'!$F$2:$F$6001,$AA392)&amp;"")</f>
        <v/>
      </c>
      <c r="F392">
        <f>IF($AA392="","",INDEX('Per Line'!$G$2:$G$6001,$AA392)&amp;"")</f>
        <v/>
      </c>
      <c r="G392">
        <f>IF($AA392="","",INDEX('Per Line'!$I$2:$I$6001,$AA392)&amp;"")</f>
        <v/>
      </c>
      <c r="H392">
        <f>IF($AA392="","",INDEX('Per Line'!$J$2:$J$6001,$AA392)&amp;"")</f>
        <v/>
      </c>
      <c r="I392">
        <f>IF($AA392="","",INDEX('Per Line'!$K$2:$K$6001,$AA392)&amp;"")</f>
        <v/>
      </c>
      <c r="J392">
        <f>IF($AA392="","",INDEX('Per Line'!$L$2:$L$6001,$AA392))</f>
        <v/>
      </c>
      <c r="K392" s="7">
        <f>IF($AA392="","",J392*X392/100)</f>
        <v/>
      </c>
      <c r="L392" s="12" t="n"/>
      <c r="M392" s="11">
        <f>IF($AA392="","",INDEX('Per Line'!$N$2:$N$6001,$AA392))</f>
        <v/>
      </c>
      <c r="N392">
        <f>IF($AA392="","",Settings!$C$8)</f>
        <v/>
      </c>
      <c r="O392" s="7">
        <f>IF($AA392="","",SUMIFS('Per Line'!$T$2:$T$6001,'Per Line'!$C$2:$C$6001,$B392,'Per Line'!$AD$2:$AD$6001,1))</f>
        <v/>
      </c>
      <c r="P392" s="7">
        <f>IF($AA392="","",O392*N392)</f>
        <v/>
      </c>
      <c r="Q392">
        <f>IF($AA392="","",Settings!$C$7)</f>
        <v/>
      </c>
      <c r="R392" s="7">
        <f>IF($AA392="","",SUMIFS('Per Line'!$T$2:$T$6001,'Per Line'!$C$2:$C$6001,$B392,'Per Line'!$AC$2:$AC$6001,0,'Per Line'!$AD$2:$AD$6001,0))</f>
        <v/>
      </c>
      <c r="S392" s="7">
        <f>IF($AA392="","",R392*Q392)</f>
        <v/>
      </c>
      <c r="T392">
        <f>IF($AA392="","",Settings!$C$6)</f>
        <v/>
      </c>
      <c r="U392" s="7">
        <f>IF($AA392="","",SUMIFS('Per Line'!$T$2:$T$6001,'Per Line'!$C$2:$C$6001,$B392,'Per Line'!$AC$2:$AC$6001,1,'Per Line'!$AD$2:$AD$6001,0))</f>
        <v/>
      </c>
      <c r="V392" s="7">
        <f>IF($AA392="","",U392*T392)</f>
        <v/>
      </c>
      <c r="W392" s="7">
        <f>IF($AA392="","",V392+S392+P392)</f>
        <v/>
      </c>
      <c r="X392" s="7">
        <f>IF($AA392="","",Y392-W392)</f>
        <v/>
      </c>
      <c r="Y392" s="7">
        <f>IF($AA392="","",R392+U392+O392)</f>
        <v/>
      </c>
      <c r="Z392" s="7">
        <f>IF($AA392="","",Y392-W392-K392)</f>
        <v/>
      </c>
      <c r="AA392" s="13">
        <f>IF(ROWS($AA$2:$AA392)&lt;=MAX('Per Line'!$AB$2:$AB$6001),MATCH(ROWS($AA$2:$AA392),'Per Line'!$AB$2:$AB$6001,0),"")</f>
        <v/>
      </c>
    </row>
    <row r="393">
      <c r="A393" s="12" t="n"/>
      <c r="B393">
        <f>IF($AA393="","",INDEX('Per Line'!$C$2:$C$6001,$AA393)&amp;"")</f>
        <v/>
      </c>
      <c r="C393">
        <f>IF($AA393="","",INDEX('Per Line'!$B$2:$B$6001,$AA393)&amp;"")</f>
        <v/>
      </c>
      <c r="D393">
        <f>IF($AA393="","",INDEX('Per Line'!$A$2:$A$6001,$AA393)&amp;"")</f>
        <v/>
      </c>
      <c r="E393">
        <f>IF($AA393="","",INDEX('Per Line'!$F$2:$F$6001,$AA393)&amp;"")</f>
        <v/>
      </c>
      <c r="F393">
        <f>IF($AA393="","",INDEX('Per Line'!$G$2:$G$6001,$AA393)&amp;"")</f>
        <v/>
      </c>
      <c r="G393">
        <f>IF($AA393="","",INDEX('Per Line'!$I$2:$I$6001,$AA393)&amp;"")</f>
        <v/>
      </c>
      <c r="H393">
        <f>IF($AA393="","",INDEX('Per Line'!$J$2:$J$6001,$AA393)&amp;"")</f>
        <v/>
      </c>
      <c r="I393">
        <f>IF($AA393="","",INDEX('Per Line'!$K$2:$K$6001,$AA393)&amp;"")</f>
        <v/>
      </c>
      <c r="J393">
        <f>IF($AA393="","",INDEX('Per Line'!$L$2:$L$6001,$AA393))</f>
        <v/>
      </c>
      <c r="K393" s="7">
        <f>IF($AA393="","",J393*X393/100)</f>
        <v/>
      </c>
      <c r="L393" s="12" t="n"/>
      <c r="M393" s="11">
        <f>IF($AA393="","",INDEX('Per Line'!$N$2:$N$6001,$AA393))</f>
        <v/>
      </c>
      <c r="N393">
        <f>IF($AA393="","",Settings!$C$8)</f>
        <v/>
      </c>
      <c r="O393" s="7">
        <f>IF($AA393="","",SUMIFS('Per Line'!$T$2:$T$6001,'Per Line'!$C$2:$C$6001,$B393,'Per Line'!$AD$2:$AD$6001,1))</f>
        <v/>
      </c>
      <c r="P393" s="7">
        <f>IF($AA393="","",O393*N393)</f>
        <v/>
      </c>
      <c r="Q393">
        <f>IF($AA393="","",Settings!$C$7)</f>
        <v/>
      </c>
      <c r="R393" s="7">
        <f>IF($AA393="","",SUMIFS('Per Line'!$T$2:$T$6001,'Per Line'!$C$2:$C$6001,$B393,'Per Line'!$AC$2:$AC$6001,0,'Per Line'!$AD$2:$AD$6001,0))</f>
        <v/>
      </c>
      <c r="S393" s="7">
        <f>IF($AA393="","",R393*Q393)</f>
        <v/>
      </c>
      <c r="T393">
        <f>IF($AA393="","",Settings!$C$6)</f>
        <v/>
      </c>
      <c r="U393" s="7">
        <f>IF($AA393="","",SUMIFS('Per Line'!$T$2:$T$6001,'Per Line'!$C$2:$C$6001,$B393,'Per Line'!$AC$2:$AC$6001,1,'Per Line'!$AD$2:$AD$6001,0))</f>
        <v/>
      </c>
      <c r="V393" s="7">
        <f>IF($AA393="","",U393*T393)</f>
        <v/>
      </c>
      <c r="W393" s="7">
        <f>IF($AA393="","",V393+S393+P393)</f>
        <v/>
      </c>
      <c r="X393" s="7">
        <f>IF($AA393="","",Y393-W393)</f>
        <v/>
      </c>
      <c r="Y393" s="7">
        <f>IF($AA393="","",R393+U393+O393)</f>
        <v/>
      </c>
      <c r="Z393" s="7">
        <f>IF($AA393="","",Y393-W393-K393)</f>
        <v/>
      </c>
      <c r="AA393" s="13">
        <f>IF(ROWS($AA$2:$AA393)&lt;=MAX('Per Line'!$AB$2:$AB$6001),MATCH(ROWS($AA$2:$AA393),'Per Line'!$AB$2:$AB$6001,0),"")</f>
        <v/>
      </c>
    </row>
    <row r="394">
      <c r="A394" s="12" t="n"/>
      <c r="B394">
        <f>IF($AA394="","",INDEX('Per Line'!$C$2:$C$6001,$AA394)&amp;"")</f>
        <v/>
      </c>
      <c r="C394">
        <f>IF($AA394="","",INDEX('Per Line'!$B$2:$B$6001,$AA394)&amp;"")</f>
        <v/>
      </c>
      <c r="D394">
        <f>IF($AA394="","",INDEX('Per Line'!$A$2:$A$6001,$AA394)&amp;"")</f>
        <v/>
      </c>
      <c r="E394">
        <f>IF($AA394="","",INDEX('Per Line'!$F$2:$F$6001,$AA394)&amp;"")</f>
        <v/>
      </c>
      <c r="F394">
        <f>IF($AA394="","",INDEX('Per Line'!$G$2:$G$6001,$AA394)&amp;"")</f>
        <v/>
      </c>
      <c r="G394">
        <f>IF($AA394="","",INDEX('Per Line'!$I$2:$I$6001,$AA394)&amp;"")</f>
        <v/>
      </c>
      <c r="H394">
        <f>IF($AA394="","",INDEX('Per Line'!$J$2:$J$6001,$AA394)&amp;"")</f>
        <v/>
      </c>
      <c r="I394">
        <f>IF($AA394="","",INDEX('Per Line'!$K$2:$K$6001,$AA394)&amp;"")</f>
        <v/>
      </c>
      <c r="J394">
        <f>IF($AA394="","",INDEX('Per Line'!$L$2:$L$6001,$AA394))</f>
        <v/>
      </c>
      <c r="K394" s="7">
        <f>IF($AA394="","",J394*X394/100)</f>
        <v/>
      </c>
      <c r="L394" s="12" t="n"/>
      <c r="M394" s="11">
        <f>IF($AA394="","",INDEX('Per Line'!$N$2:$N$6001,$AA394))</f>
        <v/>
      </c>
      <c r="N394">
        <f>IF($AA394="","",Settings!$C$8)</f>
        <v/>
      </c>
      <c r="O394" s="7">
        <f>IF($AA394="","",SUMIFS('Per Line'!$T$2:$T$6001,'Per Line'!$C$2:$C$6001,$B394,'Per Line'!$AD$2:$AD$6001,1))</f>
        <v/>
      </c>
      <c r="P394" s="7">
        <f>IF($AA394="","",O394*N394)</f>
        <v/>
      </c>
      <c r="Q394">
        <f>IF($AA394="","",Settings!$C$7)</f>
        <v/>
      </c>
      <c r="R394" s="7">
        <f>IF($AA394="","",SUMIFS('Per Line'!$T$2:$T$6001,'Per Line'!$C$2:$C$6001,$B394,'Per Line'!$AC$2:$AC$6001,0,'Per Line'!$AD$2:$AD$6001,0))</f>
        <v/>
      </c>
      <c r="S394" s="7">
        <f>IF($AA394="","",R394*Q394)</f>
        <v/>
      </c>
      <c r="T394">
        <f>IF($AA394="","",Settings!$C$6)</f>
        <v/>
      </c>
      <c r="U394" s="7">
        <f>IF($AA394="","",SUMIFS('Per Line'!$T$2:$T$6001,'Per Line'!$C$2:$C$6001,$B394,'Per Line'!$AC$2:$AC$6001,1,'Per Line'!$AD$2:$AD$6001,0))</f>
        <v/>
      </c>
      <c r="V394" s="7">
        <f>IF($AA394="","",U394*T394)</f>
        <v/>
      </c>
      <c r="W394" s="7">
        <f>IF($AA394="","",V394+S394+P394)</f>
        <v/>
      </c>
      <c r="X394" s="7">
        <f>IF($AA394="","",Y394-W394)</f>
        <v/>
      </c>
      <c r="Y394" s="7">
        <f>IF($AA394="","",R394+U394+O394)</f>
        <v/>
      </c>
      <c r="Z394" s="7">
        <f>IF($AA394="","",Y394-W394-K394)</f>
        <v/>
      </c>
      <c r="AA394" s="13">
        <f>IF(ROWS($AA$2:$AA394)&lt;=MAX('Per Line'!$AB$2:$AB$6001),MATCH(ROWS($AA$2:$AA394),'Per Line'!$AB$2:$AB$6001,0),"")</f>
        <v/>
      </c>
    </row>
    <row r="395">
      <c r="A395" s="12" t="n"/>
      <c r="B395">
        <f>IF($AA395="","",INDEX('Per Line'!$C$2:$C$6001,$AA395)&amp;"")</f>
        <v/>
      </c>
      <c r="C395">
        <f>IF($AA395="","",INDEX('Per Line'!$B$2:$B$6001,$AA395)&amp;"")</f>
        <v/>
      </c>
      <c r="D395">
        <f>IF($AA395="","",INDEX('Per Line'!$A$2:$A$6001,$AA395)&amp;"")</f>
        <v/>
      </c>
      <c r="E395">
        <f>IF($AA395="","",INDEX('Per Line'!$F$2:$F$6001,$AA395)&amp;"")</f>
        <v/>
      </c>
      <c r="F395">
        <f>IF($AA395="","",INDEX('Per Line'!$G$2:$G$6001,$AA395)&amp;"")</f>
        <v/>
      </c>
      <c r="G395">
        <f>IF($AA395="","",INDEX('Per Line'!$I$2:$I$6001,$AA395)&amp;"")</f>
        <v/>
      </c>
      <c r="H395">
        <f>IF($AA395="","",INDEX('Per Line'!$J$2:$J$6001,$AA395)&amp;"")</f>
        <v/>
      </c>
      <c r="I395">
        <f>IF($AA395="","",INDEX('Per Line'!$K$2:$K$6001,$AA395)&amp;"")</f>
        <v/>
      </c>
      <c r="J395">
        <f>IF($AA395="","",INDEX('Per Line'!$L$2:$L$6001,$AA395))</f>
        <v/>
      </c>
      <c r="K395" s="7">
        <f>IF($AA395="","",J395*X395/100)</f>
        <v/>
      </c>
      <c r="L395" s="12" t="n"/>
      <c r="M395" s="11">
        <f>IF($AA395="","",INDEX('Per Line'!$N$2:$N$6001,$AA395))</f>
        <v/>
      </c>
      <c r="N395">
        <f>IF($AA395="","",Settings!$C$8)</f>
        <v/>
      </c>
      <c r="O395" s="7">
        <f>IF($AA395="","",SUMIFS('Per Line'!$T$2:$T$6001,'Per Line'!$C$2:$C$6001,$B395,'Per Line'!$AD$2:$AD$6001,1))</f>
        <v/>
      </c>
      <c r="P395" s="7">
        <f>IF($AA395="","",O395*N395)</f>
        <v/>
      </c>
      <c r="Q395">
        <f>IF($AA395="","",Settings!$C$7)</f>
        <v/>
      </c>
      <c r="R395" s="7">
        <f>IF($AA395="","",SUMIFS('Per Line'!$T$2:$T$6001,'Per Line'!$C$2:$C$6001,$B395,'Per Line'!$AC$2:$AC$6001,0,'Per Line'!$AD$2:$AD$6001,0))</f>
        <v/>
      </c>
      <c r="S395" s="7">
        <f>IF($AA395="","",R395*Q395)</f>
        <v/>
      </c>
      <c r="T395">
        <f>IF($AA395="","",Settings!$C$6)</f>
        <v/>
      </c>
      <c r="U395" s="7">
        <f>IF($AA395="","",SUMIFS('Per Line'!$T$2:$T$6001,'Per Line'!$C$2:$C$6001,$B395,'Per Line'!$AC$2:$AC$6001,1,'Per Line'!$AD$2:$AD$6001,0))</f>
        <v/>
      </c>
      <c r="V395" s="7">
        <f>IF($AA395="","",U395*T395)</f>
        <v/>
      </c>
      <c r="W395" s="7">
        <f>IF($AA395="","",V395+S395+P395)</f>
        <v/>
      </c>
      <c r="X395" s="7">
        <f>IF($AA395="","",Y395-W395)</f>
        <v/>
      </c>
      <c r="Y395" s="7">
        <f>IF($AA395="","",R395+U395+O395)</f>
        <v/>
      </c>
      <c r="Z395" s="7">
        <f>IF($AA395="","",Y395-W395-K395)</f>
        <v/>
      </c>
      <c r="AA395" s="13">
        <f>IF(ROWS($AA$2:$AA395)&lt;=MAX('Per Line'!$AB$2:$AB$6001),MATCH(ROWS($AA$2:$AA395),'Per Line'!$AB$2:$AB$6001,0),"")</f>
        <v/>
      </c>
    </row>
    <row r="396">
      <c r="A396" s="12" t="n"/>
      <c r="B396">
        <f>IF($AA396="","",INDEX('Per Line'!$C$2:$C$6001,$AA396)&amp;"")</f>
        <v/>
      </c>
      <c r="C396">
        <f>IF($AA396="","",INDEX('Per Line'!$B$2:$B$6001,$AA396)&amp;"")</f>
        <v/>
      </c>
      <c r="D396">
        <f>IF($AA396="","",INDEX('Per Line'!$A$2:$A$6001,$AA396)&amp;"")</f>
        <v/>
      </c>
      <c r="E396">
        <f>IF($AA396="","",INDEX('Per Line'!$F$2:$F$6001,$AA396)&amp;"")</f>
        <v/>
      </c>
      <c r="F396">
        <f>IF($AA396="","",INDEX('Per Line'!$G$2:$G$6001,$AA396)&amp;"")</f>
        <v/>
      </c>
      <c r="G396">
        <f>IF($AA396="","",INDEX('Per Line'!$I$2:$I$6001,$AA396)&amp;"")</f>
        <v/>
      </c>
      <c r="H396">
        <f>IF($AA396="","",INDEX('Per Line'!$J$2:$J$6001,$AA396)&amp;"")</f>
        <v/>
      </c>
      <c r="I396">
        <f>IF($AA396="","",INDEX('Per Line'!$K$2:$K$6001,$AA396)&amp;"")</f>
        <v/>
      </c>
      <c r="J396">
        <f>IF($AA396="","",INDEX('Per Line'!$L$2:$L$6001,$AA396))</f>
        <v/>
      </c>
      <c r="K396" s="7">
        <f>IF($AA396="","",J396*X396/100)</f>
        <v/>
      </c>
      <c r="L396" s="12" t="n"/>
      <c r="M396" s="11">
        <f>IF($AA396="","",INDEX('Per Line'!$N$2:$N$6001,$AA396))</f>
        <v/>
      </c>
      <c r="N396">
        <f>IF($AA396="","",Settings!$C$8)</f>
        <v/>
      </c>
      <c r="O396" s="7">
        <f>IF($AA396="","",SUMIFS('Per Line'!$T$2:$T$6001,'Per Line'!$C$2:$C$6001,$B396,'Per Line'!$AD$2:$AD$6001,1))</f>
        <v/>
      </c>
      <c r="P396" s="7">
        <f>IF($AA396="","",O396*N396)</f>
        <v/>
      </c>
      <c r="Q396">
        <f>IF($AA396="","",Settings!$C$7)</f>
        <v/>
      </c>
      <c r="R396" s="7">
        <f>IF($AA396="","",SUMIFS('Per Line'!$T$2:$T$6001,'Per Line'!$C$2:$C$6001,$B396,'Per Line'!$AC$2:$AC$6001,0,'Per Line'!$AD$2:$AD$6001,0))</f>
        <v/>
      </c>
      <c r="S396" s="7">
        <f>IF($AA396="","",R396*Q396)</f>
        <v/>
      </c>
      <c r="T396">
        <f>IF($AA396="","",Settings!$C$6)</f>
        <v/>
      </c>
      <c r="U396" s="7">
        <f>IF($AA396="","",SUMIFS('Per Line'!$T$2:$T$6001,'Per Line'!$C$2:$C$6001,$B396,'Per Line'!$AC$2:$AC$6001,1,'Per Line'!$AD$2:$AD$6001,0))</f>
        <v/>
      </c>
      <c r="V396" s="7">
        <f>IF($AA396="","",U396*T396)</f>
        <v/>
      </c>
      <c r="W396" s="7">
        <f>IF($AA396="","",V396+S396+P396)</f>
        <v/>
      </c>
      <c r="X396" s="7">
        <f>IF($AA396="","",Y396-W396)</f>
        <v/>
      </c>
      <c r="Y396" s="7">
        <f>IF($AA396="","",R396+U396+O396)</f>
        <v/>
      </c>
      <c r="Z396" s="7">
        <f>IF($AA396="","",Y396-W396-K396)</f>
        <v/>
      </c>
      <c r="AA396" s="13">
        <f>IF(ROWS($AA$2:$AA396)&lt;=MAX('Per Line'!$AB$2:$AB$6001),MATCH(ROWS($AA$2:$AA396),'Per Line'!$AB$2:$AB$6001,0),"")</f>
        <v/>
      </c>
    </row>
    <row r="397">
      <c r="A397" s="12" t="n"/>
      <c r="B397">
        <f>IF($AA397="","",INDEX('Per Line'!$C$2:$C$6001,$AA397)&amp;"")</f>
        <v/>
      </c>
      <c r="C397">
        <f>IF($AA397="","",INDEX('Per Line'!$B$2:$B$6001,$AA397)&amp;"")</f>
        <v/>
      </c>
      <c r="D397">
        <f>IF($AA397="","",INDEX('Per Line'!$A$2:$A$6001,$AA397)&amp;"")</f>
        <v/>
      </c>
      <c r="E397">
        <f>IF($AA397="","",INDEX('Per Line'!$F$2:$F$6001,$AA397)&amp;"")</f>
        <v/>
      </c>
      <c r="F397">
        <f>IF($AA397="","",INDEX('Per Line'!$G$2:$G$6001,$AA397)&amp;"")</f>
        <v/>
      </c>
      <c r="G397">
        <f>IF($AA397="","",INDEX('Per Line'!$I$2:$I$6001,$AA397)&amp;"")</f>
        <v/>
      </c>
      <c r="H397">
        <f>IF($AA397="","",INDEX('Per Line'!$J$2:$J$6001,$AA397)&amp;"")</f>
        <v/>
      </c>
      <c r="I397">
        <f>IF($AA397="","",INDEX('Per Line'!$K$2:$K$6001,$AA397)&amp;"")</f>
        <v/>
      </c>
      <c r="J397">
        <f>IF($AA397="","",INDEX('Per Line'!$L$2:$L$6001,$AA397))</f>
        <v/>
      </c>
      <c r="K397" s="7">
        <f>IF($AA397="","",J397*X397/100)</f>
        <v/>
      </c>
      <c r="L397" s="12" t="n"/>
      <c r="M397" s="11">
        <f>IF($AA397="","",INDEX('Per Line'!$N$2:$N$6001,$AA397))</f>
        <v/>
      </c>
      <c r="N397">
        <f>IF($AA397="","",Settings!$C$8)</f>
        <v/>
      </c>
      <c r="O397" s="7">
        <f>IF($AA397="","",SUMIFS('Per Line'!$T$2:$T$6001,'Per Line'!$C$2:$C$6001,$B397,'Per Line'!$AD$2:$AD$6001,1))</f>
        <v/>
      </c>
      <c r="P397" s="7">
        <f>IF($AA397="","",O397*N397)</f>
        <v/>
      </c>
      <c r="Q397">
        <f>IF($AA397="","",Settings!$C$7)</f>
        <v/>
      </c>
      <c r="R397" s="7">
        <f>IF($AA397="","",SUMIFS('Per Line'!$T$2:$T$6001,'Per Line'!$C$2:$C$6001,$B397,'Per Line'!$AC$2:$AC$6001,0,'Per Line'!$AD$2:$AD$6001,0))</f>
        <v/>
      </c>
      <c r="S397" s="7">
        <f>IF($AA397="","",R397*Q397)</f>
        <v/>
      </c>
      <c r="T397">
        <f>IF($AA397="","",Settings!$C$6)</f>
        <v/>
      </c>
      <c r="U397" s="7">
        <f>IF($AA397="","",SUMIFS('Per Line'!$T$2:$T$6001,'Per Line'!$C$2:$C$6001,$B397,'Per Line'!$AC$2:$AC$6001,1,'Per Line'!$AD$2:$AD$6001,0))</f>
        <v/>
      </c>
      <c r="V397" s="7">
        <f>IF($AA397="","",U397*T397)</f>
        <v/>
      </c>
      <c r="W397" s="7">
        <f>IF($AA397="","",V397+S397+P397)</f>
        <v/>
      </c>
      <c r="X397" s="7">
        <f>IF($AA397="","",Y397-W397)</f>
        <v/>
      </c>
      <c r="Y397" s="7">
        <f>IF($AA397="","",R397+U397+O397)</f>
        <v/>
      </c>
      <c r="Z397" s="7">
        <f>IF($AA397="","",Y397-W397-K397)</f>
        <v/>
      </c>
      <c r="AA397" s="13">
        <f>IF(ROWS($AA$2:$AA397)&lt;=MAX('Per Line'!$AB$2:$AB$6001),MATCH(ROWS($AA$2:$AA397),'Per Line'!$AB$2:$AB$6001,0),"")</f>
        <v/>
      </c>
    </row>
    <row r="398">
      <c r="A398" s="12" t="n"/>
      <c r="B398">
        <f>IF($AA398="","",INDEX('Per Line'!$C$2:$C$6001,$AA398)&amp;"")</f>
        <v/>
      </c>
      <c r="C398">
        <f>IF($AA398="","",INDEX('Per Line'!$B$2:$B$6001,$AA398)&amp;"")</f>
        <v/>
      </c>
      <c r="D398">
        <f>IF($AA398="","",INDEX('Per Line'!$A$2:$A$6001,$AA398)&amp;"")</f>
        <v/>
      </c>
      <c r="E398">
        <f>IF($AA398="","",INDEX('Per Line'!$F$2:$F$6001,$AA398)&amp;"")</f>
        <v/>
      </c>
      <c r="F398">
        <f>IF($AA398="","",INDEX('Per Line'!$G$2:$G$6001,$AA398)&amp;"")</f>
        <v/>
      </c>
      <c r="G398">
        <f>IF($AA398="","",INDEX('Per Line'!$I$2:$I$6001,$AA398)&amp;"")</f>
        <v/>
      </c>
      <c r="H398">
        <f>IF($AA398="","",INDEX('Per Line'!$J$2:$J$6001,$AA398)&amp;"")</f>
        <v/>
      </c>
      <c r="I398">
        <f>IF($AA398="","",INDEX('Per Line'!$K$2:$K$6001,$AA398)&amp;"")</f>
        <v/>
      </c>
      <c r="J398">
        <f>IF($AA398="","",INDEX('Per Line'!$L$2:$L$6001,$AA398))</f>
        <v/>
      </c>
      <c r="K398" s="7">
        <f>IF($AA398="","",J398*X398/100)</f>
        <v/>
      </c>
      <c r="L398" s="12" t="n"/>
      <c r="M398" s="11">
        <f>IF($AA398="","",INDEX('Per Line'!$N$2:$N$6001,$AA398))</f>
        <v/>
      </c>
      <c r="N398">
        <f>IF($AA398="","",Settings!$C$8)</f>
        <v/>
      </c>
      <c r="O398" s="7">
        <f>IF($AA398="","",SUMIFS('Per Line'!$T$2:$T$6001,'Per Line'!$C$2:$C$6001,$B398,'Per Line'!$AD$2:$AD$6001,1))</f>
        <v/>
      </c>
      <c r="P398" s="7">
        <f>IF($AA398="","",O398*N398)</f>
        <v/>
      </c>
      <c r="Q398">
        <f>IF($AA398="","",Settings!$C$7)</f>
        <v/>
      </c>
      <c r="R398" s="7">
        <f>IF($AA398="","",SUMIFS('Per Line'!$T$2:$T$6001,'Per Line'!$C$2:$C$6001,$B398,'Per Line'!$AC$2:$AC$6001,0,'Per Line'!$AD$2:$AD$6001,0))</f>
        <v/>
      </c>
      <c r="S398" s="7">
        <f>IF($AA398="","",R398*Q398)</f>
        <v/>
      </c>
      <c r="T398">
        <f>IF($AA398="","",Settings!$C$6)</f>
        <v/>
      </c>
      <c r="U398" s="7">
        <f>IF($AA398="","",SUMIFS('Per Line'!$T$2:$T$6001,'Per Line'!$C$2:$C$6001,$B398,'Per Line'!$AC$2:$AC$6001,1,'Per Line'!$AD$2:$AD$6001,0))</f>
        <v/>
      </c>
      <c r="V398" s="7">
        <f>IF($AA398="","",U398*T398)</f>
        <v/>
      </c>
      <c r="W398" s="7">
        <f>IF($AA398="","",V398+S398+P398)</f>
        <v/>
      </c>
      <c r="X398" s="7">
        <f>IF($AA398="","",Y398-W398)</f>
        <v/>
      </c>
      <c r="Y398" s="7">
        <f>IF($AA398="","",R398+U398+O398)</f>
        <v/>
      </c>
      <c r="Z398" s="7">
        <f>IF($AA398="","",Y398-W398-K398)</f>
        <v/>
      </c>
      <c r="AA398" s="13">
        <f>IF(ROWS($AA$2:$AA398)&lt;=MAX('Per Line'!$AB$2:$AB$6001),MATCH(ROWS($AA$2:$AA398),'Per Line'!$AB$2:$AB$6001,0),"")</f>
        <v/>
      </c>
    </row>
    <row r="399">
      <c r="A399" s="12" t="n"/>
      <c r="B399">
        <f>IF($AA399="","",INDEX('Per Line'!$C$2:$C$6001,$AA399)&amp;"")</f>
        <v/>
      </c>
      <c r="C399">
        <f>IF($AA399="","",INDEX('Per Line'!$B$2:$B$6001,$AA399)&amp;"")</f>
        <v/>
      </c>
      <c r="D399">
        <f>IF($AA399="","",INDEX('Per Line'!$A$2:$A$6001,$AA399)&amp;"")</f>
        <v/>
      </c>
      <c r="E399">
        <f>IF($AA399="","",INDEX('Per Line'!$F$2:$F$6001,$AA399)&amp;"")</f>
        <v/>
      </c>
      <c r="F399">
        <f>IF($AA399="","",INDEX('Per Line'!$G$2:$G$6001,$AA399)&amp;"")</f>
        <v/>
      </c>
      <c r="G399">
        <f>IF($AA399="","",INDEX('Per Line'!$I$2:$I$6001,$AA399)&amp;"")</f>
        <v/>
      </c>
      <c r="H399">
        <f>IF($AA399="","",INDEX('Per Line'!$J$2:$J$6001,$AA399)&amp;"")</f>
        <v/>
      </c>
      <c r="I399">
        <f>IF($AA399="","",INDEX('Per Line'!$K$2:$K$6001,$AA399)&amp;"")</f>
        <v/>
      </c>
      <c r="J399">
        <f>IF($AA399="","",INDEX('Per Line'!$L$2:$L$6001,$AA399))</f>
        <v/>
      </c>
      <c r="K399" s="7">
        <f>IF($AA399="","",J399*X399/100)</f>
        <v/>
      </c>
      <c r="L399" s="12" t="n"/>
      <c r="M399" s="11">
        <f>IF($AA399="","",INDEX('Per Line'!$N$2:$N$6001,$AA399))</f>
        <v/>
      </c>
      <c r="N399">
        <f>IF($AA399="","",Settings!$C$8)</f>
        <v/>
      </c>
      <c r="O399" s="7">
        <f>IF($AA399="","",SUMIFS('Per Line'!$T$2:$T$6001,'Per Line'!$C$2:$C$6001,$B399,'Per Line'!$AD$2:$AD$6001,1))</f>
        <v/>
      </c>
      <c r="P399" s="7">
        <f>IF($AA399="","",O399*N399)</f>
        <v/>
      </c>
      <c r="Q399">
        <f>IF($AA399="","",Settings!$C$7)</f>
        <v/>
      </c>
      <c r="R399" s="7">
        <f>IF($AA399="","",SUMIFS('Per Line'!$T$2:$T$6001,'Per Line'!$C$2:$C$6001,$B399,'Per Line'!$AC$2:$AC$6001,0,'Per Line'!$AD$2:$AD$6001,0))</f>
        <v/>
      </c>
      <c r="S399" s="7">
        <f>IF($AA399="","",R399*Q399)</f>
        <v/>
      </c>
      <c r="T399">
        <f>IF($AA399="","",Settings!$C$6)</f>
        <v/>
      </c>
      <c r="U399" s="7">
        <f>IF($AA399="","",SUMIFS('Per Line'!$T$2:$T$6001,'Per Line'!$C$2:$C$6001,$B399,'Per Line'!$AC$2:$AC$6001,1,'Per Line'!$AD$2:$AD$6001,0))</f>
        <v/>
      </c>
      <c r="V399" s="7">
        <f>IF($AA399="","",U399*T399)</f>
        <v/>
      </c>
      <c r="W399" s="7">
        <f>IF($AA399="","",V399+S399+P399)</f>
        <v/>
      </c>
      <c r="X399" s="7">
        <f>IF($AA399="","",Y399-W399)</f>
        <v/>
      </c>
      <c r="Y399" s="7">
        <f>IF($AA399="","",R399+U399+O399)</f>
        <v/>
      </c>
      <c r="Z399" s="7">
        <f>IF($AA399="","",Y399-W399-K399)</f>
        <v/>
      </c>
      <c r="AA399" s="13">
        <f>IF(ROWS($AA$2:$AA399)&lt;=MAX('Per Line'!$AB$2:$AB$6001),MATCH(ROWS($AA$2:$AA399),'Per Line'!$AB$2:$AB$6001,0),"")</f>
        <v/>
      </c>
    </row>
    <row r="400">
      <c r="A400" s="12" t="n"/>
      <c r="B400">
        <f>IF($AA400="","",INDEX('Per Line'!$C$2:$C$6001,$AA400)&amp;"")</f>
        <v/>
      </c>
      <c r="C400">
        <f>IF($AA400="","",INDEX('Per Line'!$B$2:$B$6001,$AA400)&amp;"")</f>
        <v/>
      </c>
      <c r="D400">
        <f>IF($AA400="","",INDEX('Per Line'!$A$2:$A$6001,$AA400)&amp;"")</f>
        <v/>
      </c>
      <c r="E400">
        <f>IF($AA400="","",INDEX('Per Line'!$F$2:$F$6001,$AA400)&amp;"")</f>
        <v/>
      </c>
      <c r="F400">
        <f>IF($AA400="","",INDEX('Per Line'!$G$2:$G$6001,$AA400)&amp;"")</f>
        <v/>
      </c>
      <c r="G400">
        <f>IF($AA400="","",INDEX('Per Line'!$I$2:$I$6001,$AA400)&amp;"")</f>
        <v/>
      </c>
      <c r="H400">
        <f>IF($AA400="","",INDEX('Per Line'!$J$2:$J$6001,$AA400)&amp;"")</f>
        <v/>
      </c>
      <c r="I400">
        <f>IF($AA400="","",INDEX('Per Line'!$K$2:$K$6001,$AA400)&amp;"")</f>
        <v/>
      </c>
      <c r="J400">
        <f>IF($AA400="","",INDEX('Per Line'!$L$2:$L$6001,$AA400))</f>
        <v/>
      </c>
      <c r="K400" s="7">
        <f>IF($AA400="","",J400*X400/100)</f>
        <v/>
      </c>
      <c r="L400" s="12" t="n"/>
      <c r="M400" s="11">
        <f>IF($AA400="","",INDEX('Per Line'!$N$2:$N$6001,$AA400))</f>
        <v/>
      </c>
      <c r="N400">
        <f>IF($AA400="","",Settings!$C$8)</f>
        <v/>
      </c>
      <c r="O400" s="7">
        <f>IF($AA400="","",SUMIFS('Per Line'!$T$2:$T$6001,'Per Line'!$C$2:$C$6001,$B400,'Per Line'!$AD$2:$AD$6001,1))</f>
        <v/>
      </c>
      <c r="P400" s="7">
        <f>IF($AA400="","",O400*N400)</f>
        <v/>
      </c>
      <c r="Q400">
        <f>IF($AA400="","",Settings!$C$7)</f>
        <v/>
      </c>
      <c r="R400" s="7">
        <f>IF($AA400="","",SUMIFS('Per Line'!$T$2:$T$6001,'Per Line'!$C$2:$C$6001,$B400,'Per Line'!$AC$2:$AC$6001,0,'Per Line'!$AD$2:$AD$6001,0))</f>
        <v/>
      </c>
      <c r="S400" s="7">
        <f>IF($AA400="","",R400*Q400)</f>
        <v/>
      </c>
      <c r="T400">
        <f>IF($AA400="","",Settings!$C$6)</f>
        <v/>
      </c>
      <c r="U400" s="7">
        <f>IF($AA400="","",SUMIFS('Per Line'!$T$2:$T$6001,'Per Line'!$C$2:$C$6001,$B400,'Per Line'!$AC$2:$AC$6001,1,'Per Line'!$AD$2:$AD$6001,0))</f>
        <v/>
      </c>
      <c r="V400" s="7">
        <f>IF($AA400="","",U400*T400)</f>
        <v/>
      </c>
      <c r="W400" s="7">
        <f>IF($AA400="","",V400+S400+P400)</f>
        <v/>
      </c>
      <c r="X400" s="7">
        <f>IF($AA400="","",Y400-W400)</f>
        <v/>
      </c>
      <c r="Y400" s="7">
        <f>IF($AA400="","",R400+U400+O400)</f>
        <v/>
      </c>
      <c r="Z400" s="7">
        <f>IF($AA400="","",Y400-W400-K400)</f>
        <v/>
      </c>
      <c r="AA400" s="13">
        <f>IF(ROWS($AA$2:$AA400)&lt;=MAX('Per Line'!$AB$2:$AB$6001),MATCH(ROWS($AA$2:$AA400),'Per Line'!$AB$2:$AB$6001,0),"")</f>
        <v/>
      </c>
    </row>
    <row r="401">
      <c r="A401" s="12" t="n"/>
      <c r="B401">
        <f>IF($AA401="","",INDEX('Per Line'!$C$2:$C$6001,$AA401)&amp;"")</f>
        <v/>
      </c>
      <c r="C401">
        <f>IF($AA401="","",INDEX('Per Line'!$B$2:$B$6001,$AA401)&amp;"")</f>
        <v/>
      </c>
      <c r="D401">
        <f>IF($AA401="","",INDEX('Per Line'!$A$2:$A$6001,$AA401)&amp;"")</f>
        <v/>
      </c>
      <c r="E401">
        <f>IF($AA401="","",INDEX('Per Line'!$F$2:$F$6001,$AA401)&amp;"")</f>
        <v/>
      </c>
      <c r="F401">
        <f>IF($AA401="","",INDEX('Per Line'!$G$2:$G$6001,$AA401)&amp;"")</f>
        <v/>
      </c>
      <c r="G401">
        <f>IF($AA401="","",INDEX('Per Line'!$I$2:$I$6001,$AA401)&amp;"")</f>
        <v/>
      </c>
      <c r="H401">
        <f>IF($AA401="","",INDEX('Per Line'!$J$2:$J$6001,$AA401)&amp;"")</f>
        <v/>
      </c>
      <c r="I401">
        <f>IF($AA401="","",INDEX('Per Line'!$K$2:$K$6001,$AA401)&amp;"")</f>
        <v/>
      </c>
      <c r="J401">
        <f>IF($AA401="","",INDEX('Per Line'!$L$2:$L$6001,$AA401))</f>
        <v/>
      </c>
      <c r="K401" s="7">
        <f>IF($AA401="","",J401*X401/100)</f>
        <v/>
      </c>
      <c r="L401" s="12" t="n"/>
      <c r="M401" s="11">
        <f>IF($AA401="","",INDEX('Per Line'!$N$2:$N$6001,$AA401))</f>
        <v/>
      </c>
      <c r="N401">
        <f>IF($AA401="","",Settings!$C$8)</f>
        <v/>
      </c>
      <c r="O401" s="7">
        <f>IF($AA401="","",SUMIFS('Per Line'!$T$2:$T$6001,'Per Line'!$C$2:$C$6001,$B401,'Per Line'!$AD$2:$AD$6001,1))</f>
        <v/>
      </c>
      <c r="P401" s="7">
        <f>IF($AA401="","",O401*N401)</f>
        <v/>
      </c>
      <c r="Q401">
        <f>IF($AA401="","",Settings!$C$7)</f>
        <v/>
      </c>
      <c r="R401" s="7">
        <f>IF($AA401="","",SUMIFS('Per Line'!$T$2:$T$6001,'Per Line'!$C$2:$C$6001,$B401,'Per Line'!$AC$2:$AC$6001,0,'Per Line'!$AD$2:$AD$6001,0))</f>
        <v/>
      </c>
      <c r="S401" s="7">
        <f>IF($AA401="","",R401*Q401)</f>
        <v/>
      </c>
      <c r="T401">
        <f>IF($AA401="","",Settings!$C$6)</f>
        <v/>
      </c>
      <c r="U401" s="7">
        <f>IF($AA401="","",SUMIFS('Per Line'!$T$2:$T$6001,'Per Line'!$C$2:$C$6001,$B401,'Per Line'!$AC$2:$AC$6001,1,'Per Line'!$AD$2:$AD$6001,0))</f>
        <v/>
      </c>
      <c r="V401" s="7">
        <f>IF($AA401="","",U401*T401)</f>
        <v/>
      </c>
      <c r="W401" s="7">
        <f>IF($AA401="","",V401+S401+P401)</f>
        <v/>
      </c>
      <c r="X401" s="7">
        <f>IF($AA401="","",Y401-W401)</f>
        <v/>
      </c>
      <c r="Y401" s="7">
        <f>IF($AA401="","",R401+U401+O401)</f>
        <v/>
      </c>
      <c r="Z401" s="7">
        <f>IF($AA401="","",Y401-W401-K401)</f>
        <v/>
      </c>
      <c r="AA401" s="13">
        <f>IF(ROWS($AA$2:$AA401)&lt;=MAX('Per Line'!$AB$2:$AB$6001),MATCH(ROWS($AA$2:$AA401),'Per Line'!$AB$2:$AB$6001,0),"")</f>
        <v/>
      </c>
    </row>
    <row r="402">
      <c r="A402" s="12" t="n"/>
      <c r="B402">
        <f>IF($AA402="","",INDEX('Per Line'!$C$2:$C$6001,$AA402)&amp;"")</f>
        <v/>
      </c>
      <c r="C402">
        <f>IF($AA402="","",INDEX('Per Line'!$B$2:$B$6001,$AA402)&amp;"")</f>
        <v/>
      </c>
      <c r="D402">
        <f>IF($AA402="","",INDEX('Per Line'!$A$2:$A$6001,$AA402)&amp;"")</f>
        <v/>
      </c>
      <c r="E402">
        <f>IF($AA402="","",INDEX('Per Line'!$F$2:$F$6001,$AA402)&amp;"")</f>
        <v/>
      </c>
      <c r="F402">
        <f>IF($AA402="","",INDEX('Per Line'!$G$2:$G$6001,$AA402)&amp;"")</f>
        <v/>
      </c>
      <c r="G402">
        <f>IF($AA402="","",INDEX('Per Line'!$I$2:$I$6001,$AA402)&amp;"")</f>
        <v/>
      </c>
      <c r="H402">
        <f>IF($AA402="","",INDEX('Per Line'!$J$2:$J$6001,$AA402)&amp;"")</f>
        <v/>
      </c>
      <c r="I402">
        <f>IF($AA402="","",INDEX('Per Line'!$K$2:$K$6001,$AA402)&amp;"")</f>
        <v/>
      </c>
      <c r="J402">
        <f>IF($AA402="","",INDEX('Per Line'!$L$2:$L$6001,$AA402))</f>
        <v/>
      </c>
      <c r="K402" s="7">
        <f>IF($AA402="","",J402*X402/100)</f>
        <v/>
      </c>
      <c r="L402" s="12" t="n"/>
      <c r="M402" s="11">
        <f>IF($AA402="","",INDEX('Per Line'!$N$2:$N$6001,$AA402))</f>
        <v/>
      </c>
      <c r="N402">
        <f>IF($AA402="","",Settings!$C$8)</f>
        <v/>
      </c>
      <c r="O402" s="7">
        <f>IF($AA402="","",SUMIFS('Per Line'!$T$2:$T$6001,'Per Line'!$C$2:$C$6001,$B402,'Per Line'!$AD$2:$AD$6001,1))</f>
        <v/>
      </c>
      <c r="P402" s="7">
        <f>IF($AA402="","",O402*N402)</f>
        <v/>
      </c>
      <c r="Q402">
        <f>IF($AA402="","",Settings!$C$7)</f>
        <v/>
      </c>
      <c r="R402" s="7">
        <f>IF($AA402="","",SUMIFS('Per Line'!$T$2:$T$6001,'Per Line'!$C$2:$C$6001,$B402,'Per Line'!$AC$2:$AC$6001,0,'Per Line'!$AD$2:$AD$6001,0))</f>
        <v/>
      </c>
      <c r="S402" s="7">
        <f>IF($AA402="","",R402*Q402)</f>
        <v/>
      </c>
      <c r="T402">
        <f>IF($AA402="","",Settings!$C$6)</f>
        <v/>
      </c>
      <c r="U402" s="7">
        <f>IF($AA402="","",SUMIFS('Per Line'!$T$2:$T$6001,'Per Line'!$C$2:$C$6001,$B402,'Per Line'!$AC$2:$AC$6001,1,'Per Line'!$AD$2:$AD$6001,0))</f>
        <v/>
      </c>
      <c r="V402" s="7">
        <f>IF($AA402="","",U402*T402)</f>
        <v/>
      </c>
      <c r="W402" s="7">
        <f>IF($AA402="","",V402+S402+P402)</f>
        <v/>
      </c>
      <c r="X402" s="7">
        <f>IF($AA402="","",Y402-W402)</f>
        <v/>
      </c>
      <c r="Y402" s="7">
        <f>IF($AA402="","",R402+U402+O402)</f>
        <v/>
      </c>
      <c r="Z402" s="7">
        <f>IF($AA402="","",Y402-W402-K402)</f>
        <v/>
      </c>
      <c r="AA402" s="13">
        <f>IF(ROWS($AA$2:$AA402)&lt;=MAX('Per Line'!$AB$2:$AB$6001),MATCH(ROWS($AA$2:$AA402),'Per Line'!$AB$2:$AB$6001,0),"")</f>
        <v/>
      </c>
    </row>
    <row r="403">
      <c r="A403" s="12" t="n"/>
      <c r="B403">
        <f>IF($AA403="","",INDEX('Per Line'!$C$2:$C$6001,$AA403)&amp;"")</f>
        <v/>
      </c>
      <c r="C403">
        <f>IF($AA403="","",INDEX('Per Line'!$B$2:$B$6001,$AA403)&amp;"")</f>
        <v/>
      </c>
      <c r="D403">
        <f>IF($AA403="","",INDEX('Per Line'!$A$2:$A$6001,$AA403)&amp;"")</f>
        <v/>
      </c>
      <c r="E403">
        <f>IF($AA403="","",INDEX('Per Line'!$F$2:$F$6001,$AA403)&amp;"")</f>
        <v/>
      </c>
      <c r="F403">
        <f>IF($AA403="","",INDEX('Per Line'!$G$2:$G$6001,$AA403)&amp;"")</f>
        <v/>
      </c>
      <c r="G403">
        <f>IF($AA403="","",INDEX('Per Line'!$I$2:$I$6001,$AA403)&amp;"")</f>
        <v/>
      </c>
      <c r="H403">
        <f>IF($AA403="","",INDEX('Per Line'!$J$2:$J$6001,$AA403)&amp;"")</f>
        <v/>
      </c>
      <c r="I403">
        <f>IF($AA403="","",INDEX('Per Line'!$K$2:$K$6001,$AA403)&amp;"")</f>
        <v/>
      </c>
      <c r="J403">
        <f>IF($AA403="","",INDEX('Per Line'!$L$2:$L$6001,$AA403))</f>
        <v/>
      </c>
      <c r="K403" s="7">
        <f>IF($AA403="","",J403*X403/100)</f>
        <v/>
      </c>
      <c r="L403" s="12" t="n"/>
      <c r="M403" s="11">
        <f>IF($AA403="","",INDEX('Per Line'!$N$2:$N$6001,$AA403))</f>
        <v/>
      </c>
      <c r="N403">
        <f>IF($AA403="","",Settings!$C$8)</f>
        <v/>
      </c>
      <c r="O403" s="7">
        <f>IF($AA403="","",SUMIFS('Per Line'!$T$2:$T$6001,'Per Line'!$C$2:$C$6001,$B403,'Per Line'!$AD$2:$AD$6001,1))</f>
        <v/>
      </c>
      <c r="P403" s="7">
        <f>IF($AA403="","",O403*N403)</f>
        <v/>
      </c>
      <c r="Q403">
        <f>IF($AA403="","",Settings!$C$7)</f>
        <v/>
      </c>
      <c r="R403" s="7">
        <f>IF($AA403="","",SUMIFS('Per Line'!$T$2:$T$6001,'Per Line'!$C$2:$C$6001,$B403,'Per Line'!$AC$2:$AC$6001,0,'Per Line'!$AD$2:$AD$6001,0))</f>
        <v/>
      </c>
      <c r="S403" s="7">
        <f>IF($AA403="","",R403*Q403)</f>
        <v/>
      </c>
      <c r="T403">
        <f>IF($AA403="","",Settings!$C$6)</f>
        <v/>
      </c>
      <c r="U403" s="7">
        <f>IF($AA403="","",SUMIFS('Per Line'!$T$2:$T$6001,'Per Line'!$C$2:$C$6001,$B403,'Per Line'!$AC$2:$AC$6001,1,'Per Line'!$AD$2:$AD$6001,0))</f>
        <v/>
      </c>
      <c r="V403" s="7">
        <f>IF($AA403="","",U403*T403)</f>
        <v/>
      </c>
      <c r="W403" s="7">
        <f>IF($AA403="","",V403+S403+P403)</f>
        <v/>
      </c>
      <c r="X403" s="7">
        <f>IF($AA403="","",Y403-W403)</f>
        <v/>
      </c>
      <c r="Y403" s="7">
        <f>IF($AA403="","",R403+U403+O403)</f>
        <v/>
      </c>
      <c r="Z403" s="7">
        <f>IF($AA403="","",Y403-W403-K403)</f>
        <v/>
      </c>
      <c r="AA403" s="13">
        <f>IF(ROWS($AA$2:$AA403)&lt;=MAX('Per Line'!$AB$2:$AB$6001),MATCH(ROWS($AA$2:$AA403),'Per Line'!$AB$2:$AB$6001,0),"")</f>
        <v/>
      </c>
    </row>
    <row r="404">
      <c r="A404" s="12" t="n"/>
      <c r="B404">
        <f>IF($AA404="","",INDEX('Per Line'!$C$2:$C$6001,$AA404)&amp;"")</f>
        <v/>
      </c>
      <c r="C404">
        <f>IF($AA404="","",INDEX('Per Line'!$B$2:$B$6001,$AA404)&amp;"")</f>
        <v/>
      </c>
      <c r="D404">
        <f>IF($AA404="","",INDEX('Per Line'!$A$2:$A$6001,$AA404)&amp;"")</f>
        <v/>
      </c>
      <c r="E404">
        <f>IF($AA404="","",INDEX('Per Line'!$F$2:$F$6001,$AA404)&amp;"")</f>
        <v/>
      </c>
      <c r="F404">
        <f>IF($AA404="","",INDEX('Per Line'!$G$2:$G$6001,$AA404)&amp;"")</f>
        <v/>
      </c>
      <c r="G404">
        <f>IF($AA404="","",INDEX('Per Line'!$I$2:$I$6001,$AA404)&amp;"")</f>
        <v/>
      </c>
      <c r="H404">
        <f>IF($AA404="","",INDEX('Per Line'!$J$2:$J$6001,$AA404)&amp;"")</f>
        <v/>
      </c>
      <c r="I404">
        <f>IF($AA404="","",INDEX('Per Line'!$K$2:$K$6001,$AA404)&amp;"")</f>
        <v/>
      </c>
      <c r="J404">
        <f>IF($AA404="","",INDEX('Per Line'!$L$2:$L$6001,$AA404))</f>
        <v/>
      </c>
      <c r="K404" s="7">
        <f>IF($AA404="","",J404*X404/100)</f>
        <v/>
      </c>
      <c r="L404" s="12" t="n"/>
      <c r="M404" s="11">
        <f>IF($AA404="","",INDEX('Per Line'!$N$2:$N$6001,$AA404))</f>
        <v/>
      </c>
      <c r="N404">
        <f>IF($AA404="","",Settings!$C$8)</f>
        <v/>
      </c>
      <c r="O404" s="7">
        <f>IF($AA404="","",SUMIFS('Per Line'!$T$2:$T$6001,'Per Line'!$C$2:$C$6001,$B404,'Per Line'!$AD$2:$AD$6001,1))</f>
        <v/>
      </c>
      <c r="P404" s="7">
        <f>IF($AA404="","",O404*N404)</f>
        <v/>
      </c>
      <c r="Q404">
        <f>IF($AA404="","",Settings!$C$7)</f>
        <v/>
      </c>
      <c r="R404" s="7">
        <f>IF($AA404="","",SUMIFS('Per Line'!$T$2:$T$6001,'Per Line'!$C$2:$C$6001,$B404,'Per Line'!$AC$2:$AC$6001,0,'Per Line'!$AD$2:$AD$6001,0))</f>
        <v/>
      </c>
      <c r="S404" s="7">
        <f>IF($AA404="","",R404*Q404)</f>
        <v/>
      </c>
      <c r="T404">
        <f>IF($AA404="","",Settings!$C$6)</f>
        <v/>
      </c>
      <c r="U404" s="7">
        <f>IF($AA404="","",SUMIFS('Per Line'!$T$2:$T$6001,'Per Line'!$C$2:$C$6001,$B404,'Per Line'!$AC$2:$AC$6001,1,'Per Line'!$AD$2:$AD$6001,0))</f>
        <v/>
      </c>
      <c r="V404" s="7">
        <f>IF($AA404="","",U404*T404)</f>
        <v/>
      </c>
      <c r="W404" s="7">
        <f>IF($AA404="","",V404+S404+P404)</f>
        <v/>
      </c>
      <c r="X404" s="7">
        <f>IF($AA404="","",Y404-W404)</f>
        <v/>
      </c>
      <c r="Y404" s="7">
        <f>IF($AA404="","",R404+U404+O404)</f>
        <v/>
      </c>
      <c r="Z404" s="7">
        <f>IF($AA404="","",Y404-W404-K404)</f>
        <v/>
      </c>
      <c r="AA404" s="13">
        <f>IF(ROWS($AA$2:$AA404)&lt;=MAX('Per Line'!$AB$2:$AB$6001),MATCH(ROWS($AA$2:$AA404),'Per Line'!$AB$2:$AB$6001,0),"")</f>
        <v/>
      </c>
    </row>
    <row r="405">
      <c r="A405" s="12" t="n"/>
      <c r="B405">
        <f>IF($AA405="","",INDEX('Per Line'!$C$2:$C$6001,$AA405)&amp;"")</f>
        <v/>
      </c>
      <c r="C405">
        <f>IF($AA405="","",INDEX('Per Line'!$B$2:$B$6001,$AA405)&amp;"")</f>
        <v/>
      </c>
      <c r="D405">
        <f>IF($AA405="","",INDEX('Per Line'!$A$2:$A$6001,$AA405)&amp;"")</f>
        <v/>
      </c>
      <c r="E405">
        <f>IF($AA405="","",INDEX('Per Line'!$F$2:$F$6001,$AA405)&amp;"")</f>
        <v/>
      </c>
      <c r="F405">
        <f>IF($AA405="","",INDEX('Per Line'!$G$2:$G$6001,$AA405)&amp;"")</f>
        <v/>
      </c>
      <c r="G405">
        <f>IF($AA405="","",INDEX('Per Line'!$I$2:$I$6001,$AA405)&amp;"")</f>
        <v/>
      </c>
      <c r="H405">
        <f>IF($AA405="","",INDEX('Per Line'!$J$2:$J$6001,$AA405)&amp;"")</f>
        <v/>
      </c>
      <c r="I405">
        <f>IF($AA405="","",INDEX('Per Line'!$K$2:$K$6001,$AA405)&amp;"")</f>
        <v/>
      </c>
      <c r="J405">
        <f>IF($AA405="","",INDEX('Per Line'!$L$2:$L$6001,$AA405))</f>
        <v/>
      </c>
      <c r="K405" s="7">
        <f>IF($AA405="","",J405*X405/100)</f>
        <v/>
      </c>
      <c r="L405" s="12" t="n"/>
      <c r="M405" s="11">
        <f>IF($AA405="","",INDEX('Per Line'!$N$2:$N$6001,$AA405))</f>
        <v/>
      </c>
      <c r="N405">
        <f>IF($AA405="","",Settings!$C$8)</f>
        <v/>
      </c>
      <c r="O405" s="7">
        <f>IF($AA405="","",SUMIFS('Per Line'!$T$2:$T$6001,'Per Line'!$C$2:$C$6001,$B405,'Per Line'!$AD$2:$AD$6001,1))</f>
        <v/>
      </c>
      <c r="P405" s="7">
        <f>IF($AA405="","",O405*N405)</f>
        <v/>
      </c>
      <c r="Q405">
        <f>IF($AA405="","",Settings!$C$7)</f>
        <v/>
      </c>
      <c r="R405" s="7">
        <f>IF($AA405="","",SUMIFS('Per Line'!$T$2:$T$6001,'Per Line'!$C$2:$C$6001,$B405,'Per Line'!$AC$2:$AC$6001,0,'Per Line'!$AD$2:$AD$6001,0))</f>
        <v/>
      </c>
      <c r="S405" s="7">
        <f>IF($AA405="","",R405*Q405)</f>
        <v/>
      </c>
      <c r="T405">
        <f>IF($AA405="","",Settings!$C$6)</f>
        <v/>
      </c>
      <c r="U405" s="7">
        <f>IF($AA405="","",SUMIFS('Per Line'!$T$2:$T$6001,'Per Line'!$C$2:$C$6001,$B405,'Per Line'!$AC$2:$AC$6001,1,'Per Line'!$AD$2:$AD$6001,0))</f>
        <v/>
      </c>
      <c r="V405" s="7">
        <f>IF($AA405="","",U405*T405)</f>
        <v/>
      </c>
      <c r="W405" s="7">
        <f>IF($AA405="","",V405+S405+P405)</f>
        <v/>
      </c>
      <c r="X405" s="7">
        <f>IF($AA405="","",Y405-W405)</f>
        <v/>
      </c>
      <c r="Y405" s="7">
        <f>IF($AA405="","",R405+U405+O405)</f>
        <v/>
      </c>
      <c r="Z405" s="7">
        <f>IF($AA405="","",Y405-W405-K405)</f>
        <v/>
      </c>
      <c r="AA405" s="13">
        <f>IF(ROWS($AA$2:$AA405)&lt;=MAX('Per Line'!$AB$2:$AB$6001),MATCH(ROWS($AA$2:$AA405),'Per Line'!$AB$2:$AB$6001,0),"")</f>
        <v/>
      </c>
    </row>
    <row r="406">
      <c r="A406" s="12" t="n"/>
      <c r="B406">
        <f>IF($AA406="","",INDEX('Per Line'!$C$2:$C$6001,$AA406)&amp;"")</f>
        <v/>
      </c>
      <c r="C406">
        <f>IF($AA406="","",INDEX('Per Line'!$B$2:$B$6001,$AA406)&amp;"")</f>
        <v/>
      </c>
      <c r="D406">
        <f>IF($AA406="","",INDEX('Per Line'!$A$2:$A$6001,$AA406)&amp;"")</f>
        <v/>
      </c>
      <c r="E406">
        <f>IF($AA406="","",INDEX('Per Line'!$F$2:$F$6001,$AA406)&amp;"")</f>
        <v/>
      </c>
      <c r="F406">
        <f>IF($AA406="","",INDEX('Per Line'!$G$2:$G$6001,$AA406)&amp;"")</f>
        <v/>
      </c>
      <c r="G406">
        <f>IF($AA406="","",INDEX('Per Line'!$I$2:$I$6001,$AA406)&amp;"")</f>
        <v/>
      </c>
      <c r="H406">
        <f>IF($AA406="","",INDEX('Per Line'!$J$2:$J$6001,$AA406)&amp;"")</f>
        <v/>
      </c>
      <c r="I406">
        <f>IF($AA406="","",INDEX('Per Line'!$K$2:$K$6001,$AA406)&amp;"")</f>
        <v/>
      </c>
      <c r="J406">
        <f>IF($AA406="","",INDEX('Per Line'!$L$2:$L$6001,$AA406))</f>
        <v/>
      </c>
      <c r="K406" s="7">
        <f>IF($AA406="","",J406*X406/100)</f>
        <v/>
      </c>
      <c r="L406" s="12" t="n"/>
      <c r="M406" s="11">
        <f>IF($AA406="","",INDEX('Per Line'!$N$2:$N$6001,$AA406))</f>
        <v/>
      </c>
      <c r="N406">
        <f>IF($AA406="","",Settings!$C$8)</f>
        <v/>
      </c>
      <c r="O406" s="7">
        <f>IF($AA406="","",SUMIFS('Per Line'!$T$2:$T$6001,'Per Line'!$C$2:$C$6001,$B406,'Per Line'!$AD$2:$AD$6001,1))</f>
        <v/>
      </c>
      <c r="P406" s="7">
        <f>IF($AA406="","",O406*N406)</f>
        <v/>
      </c>
      <c r="Q406">
        <f>IF($AA406="","",Settings!$C$7)</f>
        <v/>
      </c>
      <c r="R406" s="7">
        <f>IF($AA406="","",SUMIFS('Per Line'!$T$2:$T$6001,'Per Line'!$C$2:$C$6001,$B406,'Per Line'!$AC$2:$AC$6001,0,'Per Line'!$AD$2:$AD$6001,0))</f>
        <v/>
      </c>
      <c r="S406" s="7">
        <f>IF($AA406="","",R406*Q406)</f>
        <v/>
      </c>
      <c r="T406">
        <f>IF($AA406="","",Settings!$C$6)</f>
        <v/>
      </c>
      <c r="U406" s="7">
        <f>IF($AA406="","",SUMIFS('Per Line'!$T$2:$T$6001,'Per Line'!$C$2:$C$6001,$B406,'Per Line'!$AC$2:$AC$6001,1,'Per Line'!$AD$2:$AD$6001,0))</f>
        <v/>
      </c>
      <c r="V406" s="7">
        <f>IF($AA406="","",U406*T406)</f>
        <v/>
      </c>
      <c r="W406" s="7">
        <f>IF($AA406="","",V406+S406+P406)</f>
        <v/>
      </c>
      <c r="X406" s="7">
        <f>IF($AA406="","",Y406-W406)</f>
        <v/>
      </c>
      <c r="Y406" s="7">
        <f>IF($AA406="","",R406+U406+O406)</f>
        <v/>
      </c>
      <c r="Z406" s="7">
        <f>IF($AA406="","",Y406-W406-K406)</f>
        <v/>
      </c>
      <c r="AA406" s="13">
        <f>IF(ROWS($AA$2:$AA406)&lt;=MAX('Per Line'!$AB$2:$AB$6001),MATCH(ROWS($AA$2:$AA406),'Per Line'!$AB$2:$AB$6001,0),"")</f>
        <v/>
      </c>
    </row>
    <row r="407">
      <c r="A407" s="12" t="n"/>
      <c r="B407">
        <f>IF($AA407="","",INDEX('Per Line'!$C$2:$C$6001,$AA407)&amp;"")</f>
        <v/>
      </c>
      <c r="C407">
        <f>IF($AA407="","",INDEX('Per Line'!$B$2:$B$6001,$AA407)&amp;"")</f>
        <v/>
      </c>
      <c r="D407">
        <f>IF($AA407="","",INDEX('Per Line'!$A$2:$A$6001,$AA407)&amp;"")</f>
        <v/>
      </c>
      <c r="E407">
        <f>IF($AA407="","",INDEX('Per Line'!$F$2:$F$6001,$AA407)&amp;"")</f>
        <v/>
      </c>
      <c r="F407">
        <f>IF($AA407="","",INDEX('Per Line'!$G$2:$G$6001,$AA407)&amp;"")</f>
        <v/>
      </c>
      <c r="G407">
        <f>IF($AA407="","",INDEX('Per Line'!$I$2:$I$6001,$AA407)&amp;"")</f>
        <v/>
      </c>
      <c r="H407">
        <f>IF($AA407="","",INDEX('Per Line'!$J$2:$J$6001,$AA407)&amp;"")</f>
        <v/>
      </c>
      <c r="I407">
        <f>IF($AA407="","",INDEX('Per Line'!$K$2:$K$6001,$AA407)&amp;"")</f>
        <v/>
      </c>
      <c r="J407">
        <f>IF($AA407="","",INDEX('Per Line'!$L$2:$L$6001,$AA407))</f>
        <v/>
      </c>
      <c r="K407" s="7">
        <f>IF($AA407="","",J407*X407/100)</f>
        <v/>
      </c>
      <c r="L407" s="12" t="n"/>
      <c r="M407" s="11">
        <f>IF($AA407="","",INDEX('Per Line'!$N$2:$N$6001,$AA407))</f>
        <v/>
      </c>
      <c r="N407">
        <f>IF($AA407="","",Settings!$C$8)</f>
        <v/>
      </c>
      <c r="O407" s="7">
        <f>IF($AA407="","",SUMIFS('Per Line'!$T$2:$T$6001,'Per Line'!$C$2:$C$6001,$B407,'Per Line'!$AD$2:$AD$6001,1))</f>
        <v/>
      </c>
      <c r="P407" s="7">
        <f>IF($AA407="","",O407*N407)</f>
        <v/>
      </c>
      <c r="Q407">
        <f>IF($AA407="","",Settings!$C$7)</f>
        <v/>
      </c>
      <c r="R407" s="7">
        <f>IF($AA407="","",SUMIFS('Per Line'!$T$2:$T$6001,'Per Line'!$C$2:$C$6001,$B407,'Per Line'!$AC$2:$AC$6001,0,'Per Line'!$AD$2:$AD$6001,0))</f>
        <v/>
      </c>
      <c r="S407" s="7">
        <f>IF($AA407="","",R407*Q407)</f>
        <v/>
      </c>
      <c r="T407">
        <f>IF($AA407="","",Settings!$C$6)</f>
        <v/>
      </c>
      <c r="U407" s="7">
        <f>IF($AA407="","",SUMIFS('Per Line'!$T$2:$T$6001,'Per Line'!$C$2:$C$6001,$B407,'Per Line'!$AC$2:$AC$6001,1,'Per Line'!$AD$2:$AD$6001,0))</f>
        <v/>
      </c>
      <c r="V407" s="7">
        <f>IF($AA407="","",U407*T407)</f>
        <v/>
      </c>
      <c r="W407" s="7">
        <f>IF($AA407="","",V407+S407+P407)</f>
        <v/>
      </c>
      <c r="X407" s="7">
        <f>IF($AA407="","",Y407-W407)</f>
        <v/>
      </c>
      <c r="Y407" s="7">
        <f>IF($AA407="","",R407+U407+O407)</f>
        <v/>
      </c>
      <c r="Z407" s="7">
        <f>IF($AA407="","",Y407-W407-K407)</f>
        <v/>
      </c>
      <c r="AA407" s="13">
        <f>IF(ROWS($AA$2:$AA407)&lt;=MAX('Per Line'!$AB$2:$AB$6001),MATCH(ROWS($AA$2:$AA407),'Per Line'!$AB$2:$AB$6001,0),"")</f>
        <v/>
      </c>
    </row>
    <row r="408">
      <c r="A408" s="12" t="n"/>
      <c r="B408">
        <f>IF($AA408="","",INDEX('Per Line'!$C$2:$C$6001,$AA408)&amp;"")</f>
        <v/>
      </c>
      <c r="C408">
        <f>IF($AA408="","",INDEX('Per Line'!$B$2:$B$6001,$AA408)&amp;"")</f>
        <v/>
      </c>
      <c r="D408">
        <f>IF($AA408="","",INDEX('Per Line'!$A$2:$A$6001,$AA408)&amp;"")</f>
        <v/>
      </c>
      <c r="E408">
        <f>IF($AA408="","",INDEX('Per Line'!$F$2:$F$6001,$AA408)&amp;"")</f>
        <v/>
      </c>
      <c r="F408">
        <f>IF($AA408="","",INDEX('Per Line'!$G$2:$G$6001,$AA408)&amp;"")</f>
        <v/>
      </c>
      <c r="G408">
        <f>IF($AA408="","",INDEX('Per Line'!$I$2:$I$6001,$AA408)&amp;"")</f>
        <v/>
      </c>
      <c r="H408">
        <f>IF($AA408="","",INDEX('Per Line'!$J$2:$J$6001,$AA408)&amp;"")</f>
        <v/>
      </c>
      <c r="I408">
        <f>IF($AA408="","",INDEX('Per Line'!$K$2:$K$6001,$AA408)&amp;"")</f>
        <v/>
      </c>
      <c r="J408">
        <f>IF($AA408="","",INDEX('Per Line'!$L$2:$L$6001,$AA408))</f>
        <v/>
      </c>
      <c r="K408" s="7">
        <f>IF($AA408="","",J408*X408/100)</f>
        <v/>
      </c>
      <c r="L408" s="12" t="n"/>
      <c r="M408" s="11">
        <f>IF($AA408="","",INDEX('Per Line'!$N$2:$N$6001,$AA408))</f>
        <v/>
      </c>
      <c r="N408">
        <f>IF($AA408="","",Settings!$C$8)</f>
        <v/>
      </c>
      <c r="O408" s="7">
        <f>IF($AA408="","",SUMIFS('Per Line'!$T$2:$T$6001,'Per Line'!$C$2:$C$6001,$B408,'Per Line'!$AD$2:$AD$6001,1))</f>
        <v/>
      </c>
      <c r="P408" s="7">
        <f>IF($AA408="","",O408*N408)</f>
        <v/>
      </c>
      <c r="Q408">
        <f>IF($AA408="","",Settings!$C$7)</f>
        <v/>
      </c>
      <c r="R408" s="7">
        <f>IF($AA408="","",SUMIFS('Per Line'!$T$2:$T$6001,'Per Line'!$C$2:$C$6001,$B408,'Per Line'!$AC$2:$AC$6001,0,'Per Line'!$AD$2:$AD$6001,0))</f>
        <v/>
      </c>
      <c r="S408" s="7">
        <f>IF($AA408="","",R408*Q408)</f>
        <v/>
      </c>
      <c r="T408">
        <f>IF($AA408="","",Settings!$C$6)</f>
        <v/>
      </c>
      <c r="U408" s="7">
        <f>IF($AA408="","",SUMIFS('Per Line'!$T$2:$T$6001,'Per Line'!$C$2:$C$6001,$B408,'Per Line'!$AC$2:$AC$6001,1,'Per Line'!$AD$2:$AD$6001,0))</f>
        <v/>
      </c>
      <c r="V408" s="7">
        <f>IF($AA408="","",U408*T408)</f>
        <v/>
      </c>
      <c r="W408" s="7">
        <f>IF($AA408="","",V408+S408+P408)</f>
        <v/>
      </c>
      <c r="X408" s="7">
        <f>IF($AA408="","",Y408-W408)</f>
        <v/>
      </c>
      <c r="Y408" s="7">
        <f>IF($AA408="","",R408+U408+O408)</f>
        <v/>
      </c>
      <c r="Z408" s="7">
        <f>IF($AA408="","",Y408-W408-K408)</f>
        <v/>
      </c>
      <c r="AA408" s="13">
        <f>IF(ROWS($AA$2:$AA408)&lt;=MAX('Per Line'!$AB$2:$AB$6001),MATCH(ROWS($AA$2:$AA408),'Per Line'!$AB$2:$AB$6001,0),"")</f>
        <v/>
      </c>
    </row>
    <row r="409">
      <c r="A409" s="12" t="n"/>
      <c r="B409">
        <f>IF($AA409="","",INDEX('Per Line'!$C$2:$C$6001,$AA409)&amp;"")</f>
        <v/>
      </c>
      <c r="C409">
        <f>IF($AA409="","",INDEX('Per Line'!$B$2:$B$6001,$AA409)&amp;"")</f>
        <v/>
      </c>
      <c r="D409">
        <f>IF($AA409="","",INDEX('Per Line'!$A$2:$A$6001,$AA409)&amp;"")</f>
        <v/>
      </c>
      <c r="E409">
        <f>IF($AA409="","",INDEX('Per Line'!$F$2:$F$6001,$AA409)&amp;"")</f>
        <v/>
      </c>
      <c r="F409">
        <f>IF($AA409="","",INDEX('Per Line'!$G$2:$G$6001,$AA409)&amp;"")</f>
        <v/>
      </c>
      <c r="G409">
        <f>IF($AA409="","",INDEX('Per Line'!$I$2:$I$6001,$AA409)&amp;"")</f>
        <v/>
      </c>
      <c r="H409">
        <f>IF($AA409="","",INDEX('Per Line'!$J$2:$J$6001,$AA409)&amp;"")</f>
        <v/>
      </c>
      <c r="I409">
        <f>IF($AA409="","",INDEX('Per Line'!$K$2:$K$6001,$AA409)&amp;"")</f>
        <v/>
      </c>
      <c r="J409">
        <f>IF($AA409="","",INDEX('Per Line'!$L$2:$L$6001,$AA409))</f>
        <v/>
      </c>
      <c r="K409" s="7">
        <f>IF($AA409="","",J409*X409/100)</f>
        <v/>
      </c>
      <c r="L409" s="12" t="n"/>
      <c r="M409" s="11">
        <f>IF($AA409="","",INDEX('Per Line'!$N$2:$N$6001,$AA409))</f>
        <v/>
      </c>
      <c r="N409">
        <f>IF($AA409="","",Settings!$C$8)</f>
        <v/>
      </c>
      <c r="O409" s="7">
        <f>IF($AA409="","",SUMIFS('Per Line'!$T$2:$T$6001,'Per Line'!$C$2:$C$6001,$B409,'Per Line'!$AD$2:$AD$6001,1))</f>
        <v/>
      </c>
      <c r="P409" s="7">
        <f>IF($AA409="","",O409*N409)</f>
        <v/>
      </c>
      <c r="Q409">
        <f>IF($AA409="","",Settings!$C$7)</f>
        <v/>
      </c>
      <c r="R409" s="7">
        <f>IF($AA409="","",SUMIFS('Per Line'!$T$2:$T$6001,'Per Line'!$C$2:$C$6001,$B409,'Per Line'!$AC$2:$AC$6001,0,'Per Line'!$AD$2:$AD$6001,0))</f>
        <v/>
      </c>
      <c r="S409" s="7">
        <f>IF($AA409="","",R409*Q409)</f>
        <v/>
      </c>
      <c r="T409">
        <f>IF($AA409="","",Settings!$C$6)</f>
        <v/>
      </c>
      <c r="U409" s="7">
        <f>IF($AA409="","",SUMIFS('Per Line'!$T$2:$T$6001,'Per Line'!$C$2:$C$6001,$B409,'Per Line'!$AC$2:$AC$6001,1,'Per Line'!$AD$2:$AD$6001,0))</f>
        <v/>
      </c>
      <c r="V409" s="7">
        <f>IF($AA409="","",U409*T409)</f>
        <v/>
      </c>
      <c r="W409" s="7">
        <f>IF($AA409="","",V409+S409+P409)</f>
        <v/>
      </c>
      <c r="X409" s="7">
        <f>IF($AA409="","",Y409-W409)</f>
        <v/>
      </c>
      <c r="Y409" s="7">
        <f>IF($AA409="","",R409+U409+O409)</f>
        <v/>
      </c>
      <c r="Z409" s="7">
        <f>IF($AA409="","",Y409-W409-K409)</f>
        <v/>
      </c>
      <c r="AA409" s="13">
        <f>IF(ROWS($AA$2:$AA409)&lt;=MAX('Per Line'!$AB$2:$AB$6001),MATCH(ROWS($AA$2:$AA409),'Per Line'!$AB$2:$AB$6001,0),"")</f>
        <v/>
      </c>
    </row>
    <row r="410">
      <c r="A410" s="12" t="n"/>
      <c r="B410">
        <f>IF($AA410="","",INDEX('Per Line'!$C$2:$C$6001,$AA410)&amp;"")</f>
        <v/>
      </c>
      <c r="C410">
        <f>IF($AA410="","",INDEX('Per Line'!$B$2:$B$6001,$AA410)&amp;"")</f>
        <v/>
      </c>
      <c r="D410">
        <f>IF($AA410="","",INDEX('Per Line'!$A$2:$A$6001,$AA410)&amp;"")</f>
        <v/>
      </c>
      <c r="E410">
        <f>IF($AA410="","",INDEX('Per Line'!$F$2:$F$6001,$AA410)&amp;"")</f>
        <v/>
      </c>
      <c r="F410">
        <f>IF($AA410="","",INDEX('Per Line'!$G$2:$G$6001,$AA410)&amp;"")</f>
        <v/>
      </c>
      <c r="G410">
        <f>IF($AA410="","",INDEX('Per Line'!$I$2:$I$6001,$AA410)&amp;"")</f>
        <v/>
      </c>
      <c r="H410">
        <f>IF($AA410="","",INDEX('Per Line'!$J$2:$J$6001,$AA410)&amp;"")</f>
        <v/>
      </c>
      <c r="I410">
        <f>IF($AA410="","",INDEX('Per Line'!$K$2:$K$6001,$AA410)&amp;"")</f>
        <v/>
      </c>
      <c r="J410">
        <f>IF($AA410="","",INDEX('Per Line'!$L$2:$L$6001,$AA410))</f>
        <v/>
      </c>
      <c r="K410" s="7">
        <f>IF($AA410="","",J410*X410/100)</f>
        <v/>
      </c>
      <c r="L410" s="12" t="n"/>
      <c r="M410" s="11">
        <f>IF($AA410="","",INDEX('Per Line'!$N$2:$N$6001,$AA410))</f>
        <v/>
      </c>
      <c r="N410">
        <f>IF($AA410="","",Settings!$C$8)</f>
        <v/>
      </c>
      <c r="O410" s="7">
        <f>IF($AA410="","",SUMIFS('Per Line'!$T$2:$T$6001,'Per Line'!$C$2:$C$6001,$B410,'Per Line'!$AD$2:$AD$6001,1))</f>
        <v/>
      </c>
      <c r="P410" s="7">
        <f>IF($AA410="","",O410*N410)</f>
        <v/>
      </c>
      <c r="Q410">
        <f>IF($AA410="","",Settings!$C$7)</f>
        <v/>
      </c>
      <c r="R410" s="7">
        <f>IF($AA410="","",SUMIFS('Per Line'!$T$2:$T$6001,'Per Line'!$C$2:$C$6001,$B410,'Per Line'!$AC$2:$AC$6001,0,'Per Line'!$AD$2:$AD$6001,0))</f>
        <v/>
      </c>
      <c r="S410" s="7">
        <f>IF($AA410="","",R410*Q410)</f>
        <v/>
      </c>
      <c r="T410">
        <f>IF($AA410="","",Settings!$C$6)</f>
        <v/>
      </c>
      <c r="U410" s="7">
        <f>IF($AA410="","",SUMIFS('Per Line'!$T$2:$T$6001,'Per Line'!$C$2:$C$6001,$B410,'Per Line'!$AC$2:$AC$6001,1,'Per Line'!$AD$2:$AD$6001,0))</f>
        <v/>
      </c>
      <c r="V410" s="7">
        <f>IF($AA410="","",U410*T410)</f>
        <v/>
      </c>
      <c r="W410" s="7">
        <f>IF($AA410="","",V410+S410+P410)</f>
        <v/>
      </c>
      <c r="X410" s="7">
        <f>IF($AA410="","",Y410-W410)</f>
        <v/>
      </c>
      <c r="Y410" s="7">
        <f>IF($AA410="","",R410+U410+O410)</f>
        <v/>
      </c>
      <c r="Z410" s="7">
        <f>IF($AA410="","",Y410-W410-K410)</f>
        <v/>
      </c>
      <c r="AA410" s="13">
        <f>IF(ROWS($AA$2:$AA410)&lt;=MAX('Per Line'!$AB$2:$AB$6001),MATCH(ROWS($AA$2:$AA410),'Per Line'!$AB$2:$AB$6001,0),"")</f>
        <v/>
      </c>
    </row>
    <row r="411">
      <c r="A411" s="12" t="n"/>
      <c r="B411">
        <f>IF($AA411="","",INDEX('Per Line'!$C$2:$C$6001,$AA411)&amp;"")</f>
        <v/>
      </c>
      <c r="C411">
        <f>IF($AA411="","",INDEX('Per Line'!$B$2:$B$6001,$AA411)&amp;"")</f>
        <v/>
      </c>
      <c r="D411">
        <f>IF($AA411="","",INDEX('Per Line'!$A$2:$A$6001,$AA411)&amp;"")</f>
        <v/>
      </c>
      <c r="E411">
        <f>IF($AA411="","",INDEX('Per Line'!$F$2:$F$6001,$AA411)&amp;"")</f>
        <v/>
      </c>
      <c r="F411">
        <f>IF($AA411="","",INDEX('Per Line'!$G$2:$G$6001,$AA411)&amp;"")</f>
        <v/>
      </c>
      <c r="G411">
        <f>IF($AA411="","",INDEX('Per Line'!$I$2:$I$6001,$AA411)&amp;"")</f>
        <v/>
      </c>
      <c r="H411">
        <f>IF($AA411="","",INDEX('Per Line'!$J$2:$J$6001,$AA411)&amp;"")</f>
        <v/>
      </c>
      <c r="I411">
        <f>IF($AA411="","",INDEX('Per Line'!$K$2:$K$6001,$AA411)&amp;"")</f>
        <v/>
      </c>
      <c r="J411">
        <f>IF($AA411="","",INDEX('Per Line'!$L$2:$L$6001,$AA411))</f>
        <v/>
      </c>
      <c r="K411" s="7">
        <f>IF($AA411="","",J411*X411/100)</f>
        <v/>
      </c>
      <c r="L411" s="12" t="n"/>
      <c r="M411" s="11">
        <f>IF($AA411="","",INDEX('Per Line'!$N$2:$N$6001,$AA411))</f>
        <v/>
      </c>
      <c r="N411">
        <f>IF($AA411="","",Settings!$C$8)</f>
        <v/>
      </c>
      <c r="O411" s="7">
        <f>IF($AA411="","",SUMIFS('Per Line'!$T$2:$T$6001,'Per Line'!$C$2:$C$6001,$B411,'Per Line'!$AD$2:$AD$6001,1))</f>
        <v/>
      </c>
      <c r="P411" s="7">
        <f>IF($AA411="","",O411*N411)</f>
        <v/>
      </c>
      <c r="Q411">
        <f>IF($AA411="","",Settings!$C$7)</f>
        <v/>
      </c>
      <c r="R411" s="7">
        <f>IF($AA411="","",SUMIFS('Per Line'!$T$2:$T$6001,'Per Line'!$C$2:$C$6001,$B411,'Per Line'!$AC$2:$AC$6001,0,'Per Line'!$AD$2:$AD$6001,0))</f>
        <v/>
      </c>
      <c r="S411" s="7">
        <f>IF($AA411="","",R411*Q411)</f>
        <v/>
      </c>
      <c r="T411">
        <f>IF($AA411="","",Settings!$C$6)</f>
        <v/>
      </c>
      <c r="U411" s="7">
        <f>IF($AA411="","",SUMIFS('Per Line'!$T$2:$T$6001,'Per Line'!$C$2:$C$6001,$B411,'Per Line'!$AC$2:$AC$6001,1,'Per Line'!$AD$2:$AD$6001,0))</f>
        <v/>
      </c>
      <c r="V411" s="7">
        <f>IF($AA411="","",U411*T411)</f>
        <v/>
      </c>
      <c r="W411" s="7">
        <f>IF($AA411="","",V411+S411+P411)</f>
        <v/>
      </c>
      <c r="X411" s="7">
        <f>IF($AA411="","",Y411-W411)</f>
        <v/>
      </c>
      <c r="Y411" s="7">
        <f>IF($AA411="","",R411+U411+O411)</f>
        <v/>
      </c>
      <c r="Z411" s="7">
        <f>IF($AA411="","",Y411-W411-K411)</f>
        <v/>
      </c>
      <c r="AA411" s="13">
        <f>IF(ROWS($AA$2:$AA411)&lt;=MAX('Per Line'!$AB$2:$AB$6001),MATCH(ROWS($AA$2:$AA411),'Per Line'!$AB$2:$AB$6001,0),"")</f>
        <v/>
      </c>
    </row>
    <row r="412">
      <c r="A412" s="12" t="n"/>
      <c r="B412">
        <f>IF($AA412="","",INDEX('Per Line'!$C$2:$C$6001,$AA412)&amp;"")</f>
        <v/>
      </c>
      <c r="C412">
        <f>IF($AA412="","",INDEX('Per Line'!$B$2:$B$6001,$AA412)&amp;"")</f>
        <v/>
      </c>
      <c r="D412">
        <f>IF($AA412="","",INDEX('Per Line'!$A$2:$A$6001,$AA412)&amp;"")</f>
        <v/>
      </c>
      <c r="E412">
        <f>IF($AA412="","",INDEX('Per Line'!$F$2:$F$6001,$AA412)&amp;"")</f>
        <v/>
      </c>
      <c r="F412">
        <f>IF($AA412="","",INDEX('Per Line'!$G$2:$G$6001,$AA412)&amp;"")</f>
        <v/>
      </c>
      <c r="G412">
        <f>IF($AA412="","",INDEX('Per Line'!$I$2:$I$6001,$AA412)&amp;"")</f>
        <v/>
      </c>
      <c r="H412">
        <f>IF($AA412="","",INDEX('Per Line'!$J$2:$J$6001,$AA412)&amp;"")</f>
        <v/>
      </c>
      <c r="I412">
        <f>IF($AA412="","",INDEX('Per Line'!$K$2:$K$6001,$AA412)&amp;"")</f>
        <v/>
      </c>
      <c r="J412">
        <f>IF($AA412="","",INDEX('Per Line'!$L$2:$L$6001,$AA412))</f>
        <v/>
      </c>
      <c r="K412" s="7">
        <f>IF($AA412="","",J412*X412/100)</f>
        <v/>
      </c>
      <c r="L412" s="12" t="n"/>
      <c r="M412" s="11">
        <f>IF($AA412="","",INDEX('Per Line'!$N$2:$N$6001,$AA412))</f>
        <v/>
      </c>
      <c r="N412">
        <f>IF($AA412="","",Settings!$C$8)</f>
        <v/>
      </c>
      <c r="O412" s="7">
        <f>IF($AA412="","",SUMIFS('Per Line'!$T$2:$T$6001,'Per Line'!$C$2:$C$6001,$B412,'Per Line'!$AD$2:$AD$6001,1))</f>
        <v/>
      </c>
      <c r="P412" s="7">
        <f>IF($AA412="","",O412*N412)</f>
        <v/>
      </c>
      <c r="Q412">
        <f>IF($AA412="","",Settings!$C$7)</f>
        <v/>
      </c>
      <c r="R412" s="7">
        <f>IF($AA412="","",SUMIFS('Per Line'!$T$2:$T$6001,'Per Line'!$C$2:$C$6001,$B412,'Per Line'!$AC$2:$AC$6001,0,'Per Line'!$AD$2:$AD$6001,0))</f>
        <v/>
      </c>
      <c r="S412" s="7">
        <f>IF($AA412="","",R412*Q412)</f>
        <v/>
      </c>
      <c r="T412">
        <f>IF($AA412="","",Settings!$C$6)</f>
        <v/>
      </c>
      <c r="U412" s="7">
        <f>IF($AA412="","",SUMIFS('Per Line'!$T$2:$T$6001,'Per Line'!$C$2:$C$6001,$B412,'Per Line'!$AC$2:$AC$6001,1,'Per Line'!$AD$2:$AD$6001,0))</f>
        <v/>
      </c>
      <c r="V412" s="7">
        <f>IF($AA412="","",U412*T412)</f>
        <v/>
      </c>
      <c r="W412" s="7">
        <f>IF($AA412="","",V412+S412+P412)</f>
        <v/>
      </c>
      <c r="X412" s="7">
        <f>IF($AA412="","",Y412-W412)</f>
        <v/>
      </c>
      <c r="Y412" s="7">
        <f>IF($AA412="","",R412+U412+O412)</f>
        <v/>
      </c>
      <c r="Z412" s="7">
        <f>IF($AA412="","",Y412-W412-K412)</f>
        <v/>
      </c>
      <c r="AA412" s="13">
        <f>IF(ROWS($AA$2:$AA412)&lt;=MAX('Per Line'!$AB$2:$AB$6001),MATCH(ROWS($AA$2:$AA412),'Per Line'!$AB$2:$AB$6001,0),"")</f>
        <v/>
      </c>
    </row>
    <row r="413">
      <c r="A413" s="12" t="n"/>
      <c r="B413">
        <f>IF($AA413="","",INDEX('Per Line'!$C$2:$C$6001,$AA413)&amp;"")</f>
        <v/>
      </c>
      <c r="C413">
        <f>IF($AA413="","",INDEX('Per Line'!$B$2:$B$6001,$AA413)&amp;"")</f>
        <v/>
      </c>
      <c r="D413">
        <f>IF($AA413="","",INDEX('Per Line'!$A$2:$A$6001,$AA413)&amp;"")</f>
        <v/>
      </c>
      <c r="E413">
        <f>IF($AA413="","",INDEX('Per Line'!$F$2:$F$6001,$AA413)&amp;"")</f>
        <v/>
      </c>
      <c r="F413">
        <f>IF($AA413="","",INDEX('Per Line'!$G$2:$G$6001,$AA413)&amp;"")</f>
        <v/>
      </c>
      <c r="G413">
        <f>IF($AA413="","",INDEX('Per Line'!$I$2:$I$6001,$AA413)&amp;"")</f>
        <v/>
      </c>
      <c r="H413">
        <f>IF($AA413="","",INDEX('Per Line'!$J$2:$J$6001,$AA413)&amp;"")</f>
        <v/>
      </c>
      <c r="I413">
        <f>IF($AA413="","",INDEX('Per Line'!$K$2:$K$6001,$AA413)&amp;"")</f>
        <v/>
      </c>
      <c r="J413">
        <f>IF($AA413="","",INDEX('Per Line'!$L$2:$L$6001,$AA413))</f>
        <v/>
      </c>
      <c r="K413" s="7">
        <f>IF($AA413="","",J413*X413/100)</f>
        <v/>
      </c>
      <c r="L413" s="12" t="n"/>
      <c r="M413" s="11">
        <f>IF($AA413="","",INDEX('Per Line'!$N$2:$N$6001,$AA413))</f>
        <v/>
      </c>
      <c r="N413">
        <f>IF($AA413="","",Settings!$C$8)</f>
        <v/>
      </c>
      <c r="O413" s="7">
        <f>IF($AA413="","",SUMIFS('Per Line'!$T$2:$T$6001,'Per Line'!$C$2:$C$6001,$B413,'Per Line'!$AD$2:$AD$6001,1))</f>
        <v/>
      </c>
      <c r="P413" s="7">
        <f>IF($AA413="","",O413*N413)</f>
        <v/>
      </c>
      <c r="Q413">
        <f>IF($AA413="","",Settings!$C$7)</f>
        <v/>
      </c>
      <c r="R413" s="7">
        <f>IF($AA413="","",SUMIFS('Per Line'!$T$2:$T$6001,'Per Line'!$C$2:$C$6001,$B413,'Per Line'!$AC$2:$AC$6001,0,'Per Line'!$AD$2:$AD$6001,0))</f>
        <v/>
      </c>
      <c r="S413" s="7">
        <f>IF($AA413="","",R413*Q413)</f>
        <v/>
      </c>
      <c r="T413">
        <f>IF($AA413="","",Settings!$C$6)</f>
        <v/>
      </c>
      <c r="U413" s="7">
        <f>IF($AA413="","",SUMIFS('Per Line'!$T$2:$T$6001,'Per Line'!$C$2:$C$6001,$B413,'Per Line'!$AC$2:$AC$6001,1,'Per Line'!$AD$2:$AD$6001,0))</f>
        <v/>
      </c>
      <c r="V413" s="7">
        <f>IF($AA413="","",U413*T413)</f>
        <v/>
      </c>
      <c r="W413" s="7">
        <f>IF($AA413="","",V413+S413+P413)</f>
        <v/>
      </c>
      <c r="X413" s="7">
        <f>IF($AA413="","",Y413-W413)</f>
        <v/>
      </c>
      <c r="Y413" s="7">
        <f>IF($AA413="","",R413+U413+O413)</f>
        <v/>
      </c>
      <c r="Z413" s="7">
        <f>IF($AA413="","",Y413-W413-K413)</f>
        <v/>
      </c>
      <c r="AA413" s="13">
        <f>IF(ROWS($AA$2:$AA413)&lt;=MAX('Per Line'!$AB$2:$AB$6001),MATCH(ROWS($AA$2:$AA413),'Per Line'!$AB$2:$AB$6001,0),"")</f>
        <v/>
      </c>
    </row>
    <row r="414">
      <c r="A414" s="12" t="n"/>
      <c r="B414">
        <f>IF($AA414="","",INDEX('Per Line'!$C$2:$C$6001,$AA414)&amp;"")</f>
        <v/>
      </c>
      <c r="C414">
        <f>IF($AA414="","",INDEX('Per Line'!$B$2:$B$6001,$AA414)&amp;"")</f>
        <v/>
      </c>
      <c r="D414">
        <f>IF($AA414="","",INDEX('Per Line'!$A$2:$A$6001,$AA414)&amp;"")</f>
        <v/>
      </c>
      <c r="E414">
        <f>IF($AA414="","",INDEX('Per Line'!$F$2:$F$6001,$AA414)&amp;"")</f>
        <v/>
      </c>
      <c r="F414">
        <f>IF($AA414="","",INDEX('Per Line'!$G$2:$G$6001,$AA414)&amp;"")</f>
        <v/>
      </c>
      <c r="G414">
        <f>IF($AA414="","",INDEX('Per Line'!$I$2:$I$6001,$AA414)&amp;"")</f>
        <v/>
      </c>
      <c r="H414">
        <f>IF($AA414="","",INDEX('Per Line'!$J$2:$J$6001,$AA414)&amp;"")</f>
        <v/>
      </c>
      <c r="I414">
        <f>IF($AA414="","",INDEX('Per Line'!$K$2:$K$6001,$AA414)&amp;"")</f>
        <v/>
      </c>
      <c r="J414">
        <f>IF($AA414="","",INDEX('Per Line'!$L$2:$L$6001,$AA414))</f>
        <v/>
      </c>
      <c r="K414" s="7">
        <f>IF($AA414="","",J414*X414/100)</f>
        <v/>
      </c>
      <c r="L414" s="12" t="n"/>
      <c r="M414" s="11">
        <f>IF($AA414="","",INDEX('Per Line'!$N$2:$N$6001,$AA414))</f>
        <v/>
      </c>
      <c r="N414">
        <f>IF($AA414="","",Settings!$C$8)</f>
        <v/>
      </c>
      <c r="O414" s="7">
        <f>IF($AA414="","",SUMIFS('Per Line'!$T$2:$T$6001,'Per Line'!$C$2:$C$6001,$B414,'Per Line'!$AD$2:$AD$6001,1))</f>
        <v/>
      </c>
      <c r="P414" s="7">
        <f>IF($AA414="","",O414*N414)</f>
        <v/>
      </c>
      <c r="Q414">
        <f>IF($AA414="","",Settings!$C$7)</f>
        <v/>
      </c>
      <c r="R414" s="7">
        <f>IF($AA414="","",SUMIFS('Per Line'!$T$2:$T$6001,'Per Line'!$C$2:$C$6001,$B414,'Per Line'!$AC$2:$AC$6001,0,'Per Line'!$AD$2:$AD$6001,0))</f>
        <v/>
      </c>
      <c r="S414" s="7">
        <f>IF($AA414="","",R414*Q414)</f>
        <v/>
      </c>
      <c r="T414">
        <f>IF($AA414="","",Settings!$C$6)</f>
        <v/>
      </c>
      <c r="U414" s="7">
        <f>IF($AA414="","",SUMIFS('Per Line'!$T$2:$T$6001,'Per Line'!$C$2:$C$6001,$B414,'Per Line'!$AC$2:$AC$6001,1,'Per Line'!$AD$2:$AD$6001,0))</f>
        <v/>
      </c>
      <c r="V414" s="7">
        <f>IF($AA414="","",U414*T414)</f>
        <v/>
      </c>
      <c r="W414" s="7">
        <f>IF($AA414="","",V414+S414+P414)</f>
        <v/>
      </c>
      <c r="X414" s="7">
        <f>IF($AA414="","",Y414-W414)</f>
        <v/>
      </c>
      <c r="Y414" s="7">
        <f>IF($AA414="","",R414+U414+O414)</f>
        <v/>
      </c>
      <c r="Z414" s="7">
        <f>IF($AA414="","",Y414-W414-K414)</f>
        <v/>
      </c>
      <c r="AA414" s="13">
        <f>IF(ROWS($AA$2:$AA414)&lt;=MAX('Per Line'!$AB$2:$AB$6001),MATCH(ROWS($AA$2:$AA414),'Per Line'!$AB$2:$AB$6001,0),"")</f>
        <v/>
      </c>
    </row>
    <row r="415">
      <c r="A415" s="12" t="n"/>
      <c r="B415">
        <f>IF($AA415="","",INDEX('Per Line'!$C$2:$C$6001,$AA415)&amp;"")</f>
        <v/>
      </c>
      <c r="C415">
        <f>IF($AA415="","",INDEX('Per Line'!$B$2:$B$6001,$AA415)&amp;"")</f>
        <v/>
      </c>
      <c r="D415">
        <f>IF($AA415="","",INDEX('Per Line'!$A$2:$A$6001,$AA415)&amp;"")</f>
        <v/>
      </c>
      <c r="E415">
        <f>IF($AA415="","",INDEX('Per Line'!$F$2:$F$6001,$AA415)&amp;"")</f>
        <v/>
      </c>
      <c r="F415">
        <f>IF($AA415="","",INDEX('Per Line'!$G$2:$G$6001,$AA415)&amp;"")</f>
        <v/>
      </c>
      <c r="G415">
        <f>IF($AA415="","",INDEX('Per Line'!$I$2:$I$6001,$AA415)&amp;"")</f>
        <v/>
      </c>
      <c r="H415">
        <f>IF($AA415="","",INDEX('Per Line'!$J$2:$J$6001,$AA415)&amp;"")</f>
        <v/>
      </c>
      <c r="I415">
        <f>IF($AA415="","",INDEX('Per Line'!$K$2:$K$6001,$AA415)&amp;"")</f>
        <v/>
      </c>
      <c r="J415">
        <f>IF($AA415="","",INDEX('Per Line'!$L$2:$L$6001,$AA415))</f>
        <v/>
      </c>
      <c r="K415" s="7">
        <f>IF($AA415="","",J415*X415/100)</f>
        <v/>
      </c>
      <c r="L415" s="12" t="n"/>
      <c r="M415" s="11">
        <f>IF($AA415="","",INDEX('Per Line'!$N$2:$N$6001,$AA415))</f>
        <v/>
      </c>
      <c r="N415">
        <f>IF($AA415="","",Settings!$C$8)</f>
        <v/>
      </c>
      <c r="O415" s="7">
        <f>IF($AA415="","",SUMIFS('Per Line'!$T$2:$T$6001,'Per Line'!$C$2:$C$6001,$B415,'Per Line'!$AD$2:$AD$6001,1))</f>
        <v/>
      </c>
      <c r="P415" s="7">
        <f>IF($AA415="","",O415*N415)</f>
        <v/>
      </c>
      <c r="Q415">
        <f>IF($AA415="","",Settings!$C$7)</f>
        <v/>
      </c>
      <c r="R415" s="7">
        <f>IF($AA415="","",SUMIFS('Per Line'!$T$2:$T$6001,'Per Line'!$C$2:$C$6001,$B415,'Per Line'!$AC$2:$AC$6001,0,'Per Line'!$AD$2:$AD$6001,0))</f>
        <v/>
      </c>
      <c r="S415" s="7">
        <f>IF($AA415="","",R415*Q415)</f>
        <v/>
      </c>
      <c r="T415">
        <f>IF($AA415="","",Settings!$C$6)</f>
        <v/>
      </c>
      <c r="U415" s="7">
        <f>IF($AA415="","",SUMIFS('Per Line'!$T$2:$T$6001,'Per Line'!$C$2:$C$6001,$B415,'Per Line'!$AC$2:$AC$6001,1,'Per Line'!$AD$2:$AD$6001,0))</f>
        <v/>
      </c>
      <c r="V415" s="7">
        <f>IF($AA415="","",U415*T415)</f>
        <v/>
      </c>
      <c r="W415" s="7">
        <f>IF($AA415="","",V415+S415+P415)</f>
        <v/>
      </c>
      <c r="X415" s="7">
        <f>IF($AA415="","",Y415-W415)</f>
        <v/>
      </c>
      <c r="Y415" s="7">
        <f>IF($AA415="","",R415+U415+O415)</f>
        <v/>
      </c>
      <c r="Z415" s="7">
        <f>IF($AA415="","",Y415-W415-K415)</f>
        <v/>
      </c>
      <c r="AA415" s="13">
        <f>IF(ROWS($AA$2:$AA415)&lt;=MAX('Per Line'!$AB$2:$AB$6001),MATCH(ROWS($AA$2:$AA415),'Per Line'!$AB$2:$AB$6001,0),"")</f>
        <v/>
      </c>
    </row>
    <row r="416">
      <c r="A416" s="12" t="n"/>
      <c r="B416">
        <f>IF($AA416="","",INDEX('Per Line'!$C$2:$C$6001,$AA416)&amp;"")</f>
        <v/>
      </c>
      <c r="C416">
        <f>IF($AA416="","",INDEX('Per Line'!$B$2:$B$6001,$AA416)&amp;"")</f>
        <v/>
      </c>
      <c r="D416">
        <f>IF($AA416="","",INDEX('Per Line'!$A$2:$A$6001,$AA416)&amp;"")</f>
        <v/>
      </c>
      <c r="E416">
        <f>IF($AA416="","",INDEX('Per Line'!$F$2:$F$6001,$AA416)&amp;"")</f>
        <v/>
      </c>
      <c r="F416">
        <f>IF($AA416="","",INDEX('Per Line'!$G$2:$G$6001,$AA416)&amp;"")</f>
        <v/>
      </c>
      <c r="G416">
        <f>IF($AA416="","",INDEX('Per Line'!$I$2:$I$6001,$AA416)&amp;"")</f>
        <v/>
      </c>
      <c r="H416">
        <f>IF($AA416="","",INDEX('Per Line'!$J$2:$J$6001,$AA416)&amp;"")</f>
        <v/>
      </c>
      <c r="I416">
        <f>IF($AA416="","",INDEX('Per Line'!$K$2:$K$6001,$AA416)&amp;"")</f>
        <v/>
      </c>
      <c r="J416">
        <f>IF($AA416="","",INDEX('Per Line'!$L$2:$L$6001,$AA416))</f>
        <v/>
      </c>
      <c r="K416" s="7">
        <f>IF($AA416="","",J416*X416/100)</f>
        <v/>
      </c>
      <c r="L416" s="12" t="n"/>
      <c r="M416" s="11">
        <f>IF($AA416="","",INDEX('Per Line'!$N$2:$N$6001,$AA416))</f>
        <v/>
      </c>
      <c r="N416">
        <f>IF($AA416="","",Settings!$C$8)</f>
        <v/>
      </c>
      <c r="O416" s="7">
        <f>IF($AA416="","",SUMIFS('Per Line'!$T$2:$T$6001,'Per Line'!$C$2:$C$6001,$B416,'Per Line'!$AD$2:$AD$6001,1))</f>
        <v/>
      </c>
      <c r="P416" s="7">
        <f>IF($AA416="","",O416*N416)</f>
        <v/>
      </c>
      <c r="Q416">
        <f>IF($AA416="","",Settings!$C$7)</f>
        <v/>
      </c>
      <c r="R416" s="7">
        <f>IF($AA416="","",SUMIFS('Per Line'!$T$2:$T$6001,'Per Line'!$C$2:$C$6001,$B416,'Per Line'!$AC$2:$AC$6001,0,'Per Line'!$AD$2:$AD$6001,0))</f>
        <v/>
      </c>
      <c r="S416" s="7">
        <f>IF($AA416="","",R416*Q416)</f>
        <v/>
      </c>
      <c r="T416">
        <f>IF($AA416="","",Settings!$C$6)</f>
        <v/>
      </c>
      <c r="U416" s="7">
        <f>IF($AA416="","",SUMIFS('Per Line'!$T$2:$T$6001,'Per Line'!$C$2:$C$6001,$B416,'Per Line'!$AC$2:$AC$6001,1,'Per Line'!$AD$2:$AD$6001,0))</f>
        <v/>
      </c>
      <c r="V416" s="7">
        <f>IF($AA416="","",U416*T416)</f>
        <v/>
      </c>
      <c r="W416" s="7">
        <f>IF($AA416="","",V416+S416+P416)</f>
        <v/>
      </c>
      <c r="X416" s="7">
        <f>IF($AA416="","",Y416-W416)</f>
        <v/>
      </c>
      <c r="Y416" s="7">
        <f>IF($AA416="","",R416+U416+O416)</f>
        <v/>
      </c>
      <c r="Z416" s="7">
        <f>IF($AA416="","",Y416-W416-K416)</f>
        <v/>
      </c>
      <c r="AA416" s="13">
        <f>IF(ROWS($AA$2:$AA416)&lt;=MAX('Per Line'!$AB$2:$AB$6001),MATCH(ROWS($AA$2:$AA416),'Per Line'!$AB$2:$AB$6001,0),"")</f>
        <v/>
      </c>
    </row>
    <row r="417">
      <c r="A417" s="12" t="n"/>
      <c r="B417">
        <f>IF($AA417="","",INDEX('Per Line'!$C$2:$C$6001,$AA417)&amp;"")</f>
        <v/>
      </c>
      <c r="C417">
        <f>IF($AA417="","",INDEX('Per Line'!$B$2:$B$6001,$AA417)&amp;"")</f>
        <v/>
      </c>
      <c r="D417">
        <f>IF($AA417="","",INDEX('Per Line'!$A$2:$A$6001,$AA417)&amp;"")</f>
        <v/>
      </c>
      <c r="E417">
        <f>IF($AA417="","",INDEX('Per Line'!$F$2:$F$6001,$AA417)&amp;"")</f>
        <v/>
      </c>
      <c r="F417">
        <f>IF($AA417="","",INDEX('Per Line'!$G$2:$G$6001,$AA417)&amp;"")</f>
        <v/>
      </c>
      <c r="G417">
        <f>IF($AA417="","",INDEX('Per Line'!$I$2:$I$6001,$AA417)&amp;"")</f>
        <v/>
      </c>
      <c r="H417">
        <f>IF($AA417="","",INDEX('Per Line'!$J$2:$J$6001,$AA417)&amp;"")</f>
        <v/>
      </c>
      <c r="I417">
        <f>IF($AA417="","",INDEX('Per Line'!$K$2:$K$6001,$AA417)&amp;"")</f>
        <v/>
      </c>
      <c r="J417">
        <f>IF($AA417="","",INDEX('Per Line'!$L$2:$L$6001,$AA417))</f>
        <v/>
      </c>
      <c r="K417" s="7">
        <f>IF($AA417="","",J417*X417/100)</f>
        <v/>
      </c>
      <c r="L417" s="12" t="n"/>
      <c r="M417" s="11">
        <f>IF($AA417="","",INDEX('Per Line'!$N$2:$N$6001,$AA417))</f>
        <v/>
      </c>
      <c r="N417">
        <f>IF($AA417="","",Settings!$C$8)</f>
        <v/>
      </c>
      <c r="O417" s="7">
        <f>IF($AA417="","",SUMIFS('Per Line'!$T$2:$T$6001,'Per Line'!$C$2:$C$6001,$B417,'Per Line'!$AD$2:$AD$6001,1))</f>
        <v/>
      </c>
      <c r="P417" s="7">
        <f>IF($AA417="","",O417*N417)</f>
        <v/>
      </c>
      <c r="Q417">
        <f>IF($AA417="","",Settings!$C$7)</f>
        <v/>
      </c>
      <c r="R417" s="7">
        <f>IF($AA417="","",SUMIFS('Per Line'!$T$2:$T$6001,'Per Line'!$C$2:$C$6001,$B417,'Per Line'!$AC$2:$AC$6001,0,'Per Line'!$AD$2:$AD$6001,0))</f>
        <v/>
      </c>
      <c r="S417" s="7">
        <f>IF($AA417="","",R417*Q417)</f>
        <v/>
      </c>
      <c r="T417">
        <f>IF($AA417="","",Settings!$C$6)</f>
        <v/>
      </c>
      <c r="U417" s="7">
        <f>IF($AA417="","",SUMIFS('Per Line'!$T$2:$T$6001,'Per Line'!$C$2:$C$6001,$B417,'Per Line'!$AC$2:$AC$6001,1,'Per Line'!$AD$2:$AD$6001,0))</f>
        <v/>
      </c>
      <c r="V417" s="7">
        <f>IF($AA417="","",U417*T417)</f>
        <v/>
      </c>
      <c r="W417" s="7">
        <f>IF($AA417="","",V417+S417+P417)</f>
        <v/>
      </c>
      <c r="X417" s="7">
        <f>IF($AA417="","",Y417-W417)</f>
        <v/>
      </c>
      <c r="Y417" s="7">
        <f>IF($AA417="","",R417+U417+O417)</f>
        <v/>
      </c>
      <c r="Z417" s="7">
        <f>IF($AA417="","",Y417-W417-K417)</f>
        <v/>
      </c>
      <c r="AA417" s="13">
        <f>IF(ROWS($AA$2:$AA417)&lt;=MAX('Per Line'!$AB$2:$AB$6001),MATCH(ROWS($AA$2:$AA417),'Per Line'!$AB$2:$AB$6001,0),"")</f>
        <v/>
      </c>
    </row>
    <row r="418">
      <c r="A418" s="12" t="n"/>
      <c r="B418">
        <f>IF($AA418="","",INDEX('Per Line'!$C$2:$C$6001,$AA418)&amp;"")</f>
        <v/>
      </c>
      <c r="C418">
        <f>IF($AA418="","",INDEX('Per Line'!$B$2:$B$6001,$AA418)&amp;"")</f>
        <v/>
      </c>
      <c r="D418">
        <f>IF($AA418="","",INDEX('Per Line'!$A$2:$A$6001,$AA418)&amp;"")</f>
        <v/>
      </c>
      <c r="E418">
        <f>IF($AA418="","",INDEX('Per Line'!$F$2:$F$6001,$AA418)&amp;"")</f>
        <v/>
      </c>
      <c r="F418">
        <f>IF($AA418="","",INDEX('Per Line'!$G$2:$G$6001,$AA418)&amp;"")</f>
        <v/>
      </c>
      <c r="G418">
        <f>IF($AA418="","",INDEX('Per Line'!$I$2:$I$6001,$AA418)&amp;"")</f>
        <v/>
      </c>
      <c r="H418">
        <f>IF($AA418="","",INDEX('Per Line'!$J$2:$J$6001,$AA418)&amp;"")</f>
        <v/>
      </c>
      <c r="I418">
        <f>IF($AA418="","",INDEX('Per Line'!$K$2:$K$6001,$AA418)&amp;"")</f>
        <v/>
      </c>
      <c r="J418">
        <f>IF($AA418="","",INDEX('Per Line'!$L$2:$L$6001,$AA418))</f>
        <v/>
      </c>
      <c r="K418" s="7">
        <f>IF($AA418="","",J418*X418/100)</f>
        <v/>
      </c>
      <c r="L418" s="12" t="n"/>
      <c r="M418" s="11">
        <f>IF($AA418="","",INDEX('Per Line'!$N$2:$N$6001,$AA418))</f>
        <v/>
      </c>
      <c r="N418">
        <f>IF($AA418="","",Settings!$C$8)</f>
        <v/>
      </c>
      <c r="O418" s="7">
        <f>IF($AA418="","",SUMIFS('Per Line'!$T$2:$T$6001,'Per Line'!$C$2:$C$6001,$B418,'Per Line'!$AD$2:$AD$6001,1))</f>
        <v/>
      </c>
      <c r="P418" s="7">
        <f>IF($AA418="","",O418*N418)</f>
        <v/>
      </c>
      <c r="Q418">
        <f>IF($AA418="","",Settings!$C$7)</f>
        <v/>
      </c>
      <c r="R418" s="7">
        <f>IF($AA418="","",SUMIFS('Per Line'!$T$2:$T$6001,'Per Line'!$C$2:$C$6001,$B418,'Per Line'!$AC$2:$AC$6001,0,'Per Line'!$AD$2:$AD$6001,0))</f>
        <v/>
      </c>
      <c r="S418" s="7">
        <f>IF($AA418="","",R418*Q418)</f>
        <v/>
      </c>
      <c r="T418">
        <f>IF($AA418="","",Settings!$C$6)</f>
        <v/>
      </c>
      <c r="U418" s="7">
        <f>IF($AA418="","",SUMIFS('Per Line'!$T$2:$T$6001,'Per Line'!$C$2:$C$6001,$B418,'Per Line'!$AC$2:$AC$6001,1,'Per Line'!$AD$2:$AD$6001,0))</f>
        <v/>
      </c>
      <c r="V418" s="7">
        <f>IF($AA418="","",U418*T418)</f>
        <v/>
      </c>
      <c r="W418" s="7">
        <f>IF($AA418="","",V418+S418+P418)</f>
        <v/>
      </c>
      <c r="X418" s="7">
        <f>IF($AA418="","",Y418-W418)</f>
        <v/>
      </c>
      <c r="Y418" s="7">
        <f>IF($AA418="","",R418+U418+O418)</f>
        <v/>
      </c>
      <c r="Z418" s="7">
        <f>IF($AA418="","",Y418-W418-K418)</f>
        <v/>
      </c>
      <c r="AA418" s="13">
        <f>IF(ROWS($AA$2:$AA418)&lt;=MAX('Per Line'!$AB$2:$AB$6001),MATCH(ROWS($AA$2:$AA418),'Per Line'!$AB$2:$AB$6001,0),"")</f>
        <v/>
      </c>
    </row>
    <row r="419">
      <c r="A419" s="12" t="n"/>
      <c r="B419">
        <f>IF($AA419="","",INDEX('Per Line'!$C$2:$C$6001,$AA419)&amp;"")</f>
        <v/>
      </c>
      <c r="C419">
        <f>IF($AA419="","",INDEX('Per Line'!$B$2:$B$6001,$AA419)&amp;"")</f>
        <v/>
      </c>
      <c r="D419">
        <f>IF($AA419="","",INDEX('Per Line'!$A$2:$A$6001,$AA419)&amp;"")</f>
        <v/>
      </c>
      <c r="E419">
        <f>IF($AA419="","",INDEX('Per Line'!$F$2:$F$6001,$AA419)&amp;"")</f>
        <v/>
      </c>
      <c r="F419">
        <f>IF($AA419="","",INDEX('Per Line'!$G$2:$G$6001,$AA419)&amp;"")</f>
        <v/>
      </c>
      <c r="G419">
        <f>IF($AA419="","",INDEX('Per Line'!$I$2:$I$6001,$AA419)&amp;"")</f>
        <v/>
      </c>
      <c r="H419">
        <f>IF($AA419="","",INDEX('Per Line'!$J$2:$J$6001,$AA419)&amp;"")</f>
        <v/>
      </c>
      <c r="I419">
        <f>IF($AA419="","",INDEX('Per Line'!$K$2:$K$6001,$AA419)&amp;"")</f>
        <v/>
      </c>
      <c r="J419">
        <f>IF($AA419="","",INDEX('Per Line'!$L$2:$L$6001,$AA419))</f>
        <v/>
      </c>
      <c r="K419" s="7">
        <f>IF($AA419="","",J419*X419/100)</f>
        <v/>
      </c>
      <c r="L419" s="12" t="n"/>
      <c r="M419" s="11">
        <f>IF($AA419="","",INDEX('Per Line'!$N$2:$N$6001,$AA419))</f>
        <v/>
      </c>
      <c r="N419">
        <f>IF($AA419="","",Settings!$C$8)</f>
        <v/>
      </c>
      <c r="O419" s="7">
        <f>IF($AA419="","",SUMIFS('Per Line'!$T$2:$T$6001,'Per Line'!$C$2:$C$6001,$B419,'Per Line'!$AD$2:$AD$6001,1))</f>
        <v/>
      </c>
      <c r="P419" s="7">
        <f>IF($AA419="","",O419*N419)</f>
        <v/>
      </c>
      <c r="Q419">
        <f>IF($AA419="","",Settings!$C$7)</f>
        <v/>
      </c>
      <c r="R419" s="7">
        <f>IF($AA419="","",SUMIFS('Per Line'!$T$2:$T$6001,'Per Line'!$C$2:$C$6001,$B419,'Per Line'!$AC$2:$AC$6001,0,'Per Line'!$AD$2:$AD$6001,0))</f>
        <v/>
      </c>
      <c r="S419" s="7">
        <f>IF($AA419="","",R419*Q419)</f>
        <v/>
      </c>
      <c r="T419">
        <f>IF($AA419="","",Settings!$C$6)</f>
        <v/>
      </c>
      <c r="U419" s="7">
        <f>IF($AA419="","",SUMIFS('Per Line'!$T$2:$T$6001,'Per Line'!$C$2:$C$6001,$B419,'Per Line'!$AC$2:$AC$6001,1,'Per Line'!$AD$2:$AD$6001,0))</f>
        <v/>
      </c>
      <c r="V419" s="7">
        <f>IF($AA419="","",U419*T419)</f>
        <v/>
      </c>
      <c r="W419" s="7">
        <f>IF($AA419="","",V419+S419+P419)</f>
        <v/>
      </c>
      <c r="X419" s="7">
        <f>IF($AA419="","",Y419-W419)</f>
        <v/>
      </c>
      <c r="Y419" s="7">
        <f>IF($AA419="","",R419+U419+O419)</f>
        <v/>
      </c>
      <c r="Z419" s="7">
        <f>IF($AA419="","",Y419-W419-K419)</f>
        <v/>
      </c>
      <c r="AA419" s="13">
        <f>IF(ROWS($AA$2:$AA419)&lt;=MAX('Per Line'!$AB$2:$AB$6001),MATCH(ROWS($AA$2:$AA419),'Per Line'!$AB$2:$AB$6001,0),"")</f>
        <v/>
      </c>
    </row>
    <row r="420">
      <c r="A420" s="12" t="n"/>
      <c r="B420">
        <f>IF($AA420="","",INDEX('Per Line'!$C$2:$C$6001,$AA420)&amp;"")</f>
        <v/>
      </c>
      <c r="C420">
        <f>IF($AA420="","",INDEX('Per Line'!$B$2:$B$6001,$AA420)&amp;"")</f>
        <v/>
      </c>
      <c r="D420">
        <f>IF($AA420="","",INDEX('Per Line'!$A$2:$A$6001,$AA420)&amp;"")</f>
        <v/>
      </c>
      <c r="E420">
        <f>IF($AA420="","",INDEX('Per Line'!$F$2:$F$6001,$AA420)&amp;"")</f>
        <v/>
      </c>
      <c r="F420">
        <f>IF($AA420="","",INDEX('Per Line'!$G$2:$G$6001,$AA420)&amp;"")</f>
        <v/>
      </c>
      <c r="G420">
        <f>IF($AA420="","",INDEX('Per Line'!$I$2:$I$6001,$AA420)&amp;"")</f>
        <v/>
      </c>
      <c r="H420">
        <f>IF($AA420="","",INDEX('Per Line'!$J$2:$J$6001,$AA420)&amp;"")</f>
        <v/>
      </c>
      <c r="I420">
        <f>IF($AA420="","",INDEX('Per Line'!$K$2:$K$6001,$AA420)&amp;"")</f>
        <v/>
      </c>
      <c r="J420">
        <f>IF($AA420="","",INDEX('Per Line'!$L$2:$L$6001,$AA420))</f>
        <v/>
      </c>
      <c r="K420" s="7">
        <f>IF($AA420="","",J420*X420/100)</f>
        <v/>
      </c>
      <c r="L420" s="12" t="n"/>
      <c r="M420" s="11">
        <f>IF($AA420="","",INDEX('Per Line'!$N$2:$N$6001,$AA420))</f>
        <v/>
      </c>
      <c r="N420">
        <f>IF($AA420="","",Settings!$C$8)</f>
        <v/>
      </c>
      <c r="O420" s="7">
        <f>IF($AA420="","",SUMIFS('Per Line'!$T$2:$T$6001,'Per Line'!$C$2:$C$6001,$B420,'Per Line'!$AD$2:$AD$6001,1))</f>
        <v/>
      </c>
      <c r="P420" s="7">
        <f>IF($AA420="","",O420*N420)</f>
        <v/>
      </c>
      <c r="Q420">
        <f>IF($AA420="","",Settings!$C$7)</f>
        <v/>
      </c>
      <c r="R420" s="7">
        <f>IF($AA420="","",SUMIFS('Per Line'!$T$2:$T$6001,'Per Line'!$C$2:$C$6001,$B420,'Per Line'!$AC$2:$AC$6001,0,'Per Line'!$AD$2:$AD$6001,0))</f>
        <v/>
      </c>
      <c r="S420" s="7">
        <f>IF($AA420="","",R420*Q420)</f>
        <v/>
      </c>
      <c r="T420">
        <f>IF($AA420="","",Settings!$C$6)</f>
        <v/>
      </c>
      <c r="U420" s="7">
        <f>IF($AA420="","",SUMIFS('Per Line'!$T$2:$T$6001,'Per Line'!$C$2:$C$6001,$B420,'Per Line'!$AC$2:$AC$6001,1,'Per Line'!$AD$2:$AD$6001,0))</f>
        <v/>
      </c>
      <c r="V420" s="7">
        <f>IF($AA420="","",U420*T420)</f>
        <v/>
      </c>
      <c r="W420" s="7">
        <f>IF($AA420="","",V420+S420+P420)</f>
        <v/>
      </c>
      <c r="X420" s="7">
        <f>IF($AA420="","",Y420-W420)</f>
        <v/>
      </c>
      <c r="Y420" s="7">
        <f>IF($AA420="","",R420+U420+O420)</f>
        <v/>
      </c>
      <c r="Z420" s="7">
        <f>IF($AA420="","",Y420-W420-K420)</f>
        <v/>
      </c>
      <c r="AA420" s="13">
        <f>IF(ROWS($AA$2:$AA420)&lt;=MAX('Per Line'!$AB$2:$AB$6001),MATCH(ROWS($AA$2:$AA420),'Per Line'!$AB$2:$AB$6001,0),"")</f>
        <v/>
      </c>
    </row>
    <row r="421">
      <c r="A421" s="12" t="n"/>
      <c r="B421">
        <f>IF($AA421="","",INDEX('Per Line'!$C$2:$C$6001,$AA421)&amp;"")</f>
        <v/>
      </c>
      <c r="C421">
        <f>IF($AA421="","",INDEX('Per Line'!$B$2:$B$6001,$AA421)&amp;"")</f>
        <v/>
      </c>
      <c r="D421">
        <f>IF($AA421="","",INDEX('Per Line'!$A$2:$A$6001,$AA421)&amp;"")</f>
        <v/>
      </c>
      <c r="E421">
        <f>IF($AA421="","",INDEX('Per Line'!$F$2:$F$6001,$AA421)&amp;"")</f>
        <v/>
      </c>
      <c r="F421">
        <f>IF($AA421="","",INDEX('Per Line'!$G$2:$G$6001,$AA421)&amp;"")</f>
        <v/>
      </c>
      <c r="G421">
        <f>IF($AA421="","",INDEX('Per Line'!$I$2:$I$6001,$AA421)&amp;"")</f>
        <v/>
      </c>
      <c r="H421">
        <f>IF($AA421="","",INDEX('Per Line'!$J$2:$J$6001,$AA421)&amp;"")</f>
        <v/>
      </c>
      <c r="I421">
        <f>IF($AA421="","",INDEX('Per Line'!$K$2:$K$6001,$AA421)&amp;"")</f>
        <v/>
      </c>
      <c r="J421">
        <f>IF($AA421="","",INDEX('Per Line'!$L$2:$L$6001,$AA421))</f>
        <v/>
      </c>
      <c r="K421" s="7">
        <f>IF($AA421="","",J421*X421/100)</f>
        <v/>
      </c>
      <c r="L421" s="12" t="n"/>
      <c r="M421" s="11">
        <f>IF($AA421="","",INDEX('Per Line'!$N$2:$N$6001,$AA421))</f>
        <v/>
      </c>
      <c r="N421">
        <f>IF($AA421="","",Settings!$C$8)</f>
        <v/>
      </c>
      <c r="O421" s="7">
        <f>IF($AA421="","",SUMIFS('Per Line'!$T$2:$T$6001,'Per Line'!$C$2:$C$6001,$B421,'Per Line'!$AD$2:$AD$6001,1))</f>
        <v/>
      </c>
      <c r="P421" s="7">
        <f>IF($AA421="","",O421*N421)</f>
        <v/>
      </c>
      <c r="Q421">
        <f>IF($AA421="","",Settings!$C$7)</f>
        <v/>
      </c>
      <c r="R421" s="7">
        <f>IF($AA421="","",SUMIFS('Per Line'!$T$2:$T$6001,'Per Line'!$C$2:$C$6001,$B421,'Per Line'!$AC$2:$AC$6001,0,'Per Line'!$AD$2:$AD$6001,0))</f>
        <v/>
      </c>
      <c r="S421" s="7">
        <f>IF($AA421="","",R421*Q421)</f>
        <v/>
      </c>
      <c r="T421">
        <f>IF($AA421="","",Settings!$C$6)</f>
        <v/>
      </c>
      <c r="U421" s="7">
        <f>IF($AA421="","",SUMIFS('Per Line'!$T$2:$T$6001,'Per Line'!$C$2:$C$6001,$B421,'Per Line'!$AC$2:$AC$6001,1,'Per Line'!$AD$2:$AD$6001,0))</f>
        <v/>
      </c>
      <c r="V421" s="7">
        <f>IF($AA421="","",U421*T421)</f>
        <v/>
      </c>
      <c r="W421" s="7">
        <f>IF($AA421="","",V421+S421+P421)</f>
        <v/>
      </c>
      <c r="X421" s="7">
        <f>IF($AA421="","",Y421-W421)</f>
        <v/>
      </c>
      <c r="Y421" s="7">
        <f>IF($AA421="","",R421+U421+O421)</f>
        <v/>
      </c>
      <c r="Z421" s="7">
        <f>IF($AA421="","",Y421-W421-K421)</f>
        <v/>
      </c>
      <c r="AA421" s="13">
        <f>IF(ROWS($AA$2:$AA421)&lt;=MAX('Per Line'!$AB$2:$AB$6001),MATCH(ROWS($AA$2:$AA421),'Per Line'!$AB$2:$AB$6001,0),"")</f>
        <v/>
      </c>
    </row>
    <row r="422">
      <c r="A422" s="12" t="n"/>
      <c r="B422">
        <f>IF($AA422="","",INDEX('Per Line'!$C$2:$C$6001,$AA422)&amp;"")</f>
        <v/>
      </c>
      <c r="C422">
        <f>IF($AA422="","",INDEX('Per Line'!$B$2:$B$6001,$AA422)&amp;"")</f>
        <v/>
      </c>
      <c r="D422">
        <f>IF($AA422="","",INDEX('Per Line'!$A$2:$A$6001,$AA422)&amp;"")</f>
        <v/>
      </c>
      <c r="E422">
        <f>IF($AA422="","",INDEX('Per Line'!$F$2:$F$6001,$AA422)&amp;"")</f>
        <v/>
      </c>
      <c r="F422">
        <f>IF($AA422="","",INDEX('Per Line'!$G$2:$G$6001,$AA422)&amp;"")</f>
        <v/>
      </c>
      <c r="G422">
        <f>IF($AA422="","",INDEX('Per Line'!$I$2:$I$6001,$AA422)&amp;"")</f>
        <v/>
      </c>
      <c r="H422">
        <f>IF($AA422="","",INDEX('Per Line'!$J$2:$J$6001,$AA422)&amp;"")</f>
        <v/>
      </c>
      <c r="I422">
        <f>IF($AA422="","",INDEX('Per Line'!$K$2:$K$6001,$AA422)&amp;"")</f>
        <v/>
      </c>
      <c r="J422">
        <f>IF($AA422="","",INDEX('Per Line'!$L$2:$L$6001,$AA422))</f>
        <v/>
      </c>
      <c r="K422" s="7">
        <f>IF($AA422="","",J422*X422/100)</f>
        <v/>
      </c>
      <c r="L422" s="12" t="n"/>
      <c r="M422" s="11">
        <f>IF($AA422="","",INDEX('Per Line'!$N$2:$N$6001,$AA422))</f>
        <v/>
      </c>
      <c r="N422">
        <f>IF($AA422="","",Settings!$C$8)</f>
        <v/>
      </c>
      <c r="O422" s="7">
        <f>IF($AA422="","",SUMIFS('Per Line'!$T$2:$T$6001,'Per Line'!$C$2:$C$6001,$B422,'Per Line'!$AD$2:$AD$6001,1))</f>
        <v/>
      </c>
      <c r="P422" s="7">
        <f>IF($AA422="","",O422*N422)</f>
        <v/>
      </c>
      <c r="Q422">
        <f>IF($AA422="","",Settings!$C$7)</f>
        <v/>
      </c>
      <c r="R422" s="7">
        <f>IF($AA422="","",SUMIFS('Per Line'!$T$2:$T$6001,'Per Line'!$C$2:$C$6001,$B422,'Per Line'!$AC$2:$AC$6001,0,'Per Line'!$AD$2:$AD$6001,0))</f>
        <v/>
      </c>
      <c r="S422" s="7">
        <f>IF($AA422="","",R422*Q422)</f>
        <v/>
      </c>
      <c r="T422">
        <f>IF($AA422="","",Settings!$C$6)</f>
        <v/>
      </c>
      <c r="U422" s="7">
        <f>IF($AA422="","",SUMIFS('Per Line'!$T$2:$T$6001,'Per Line'!$C$2:$C$6001,$B422,'Per Line'!$AC$2:$AC$6001,1,'Per Line'!$AD$2:$AD$6001,0))</f>
        <v/>
      </c>
      <c r="V422" s="7">
        <f>IF($AA422="","",U422*T422)</f>
        <v/>
      </c>
      <c r="W422" s="7">
        <f>IF($AA422="","",V422+S422+P422)</f>
        <v/>
      </c>
      <c r="X422" s="7">
        <f>IF($AA422="","",Y422-W422)</f>
        <v/>
      </c>
      <c r="Y422" s="7">
        <f>IF($AA422="","",R422+U422+O422)</f>
        <v/>
      </c>
      <c r="Z422" s="7">
        <f>IF($AA422="","",Y422-W422-K422)</f>
        <v/>
      </c>
      <c r="AA422" s="13">
        <f>IF(ROWS($AA$2:$AA422)&lt;=MAX('Per Line'!$AB$2:$AB$6001),MATCH(ROWS($AA$2:$AA422),'Per Line'!$AB$2:$AB$6001,0),"")</f>
        <v/>
      </c>
    </row>
    <row r="423">
      <c r="A423" s="12" t="n"/>
      <c r="B423">
        <f>IF($AA423="","",INDEX('Per Line'!$C$2:$C$6001,$AA423)&amp;"")</f>
        <v/>
      </c>
      <c r="C423">
        <f>IF($AA423="","",INDEX('Per Line'!$B$2:$B$6001,$AA423)&amp;"")</f>
        <v/>
      </c>
      <c r="D423">
        <f>IF($AA423="","",INDEX('Per Line'!$A$2:$A$6001,$AA423)&amp;"")</f>
        <v/>
      </c>
      <c r="E423">
        <f>IF($AA423="","",INDEX('Per Line'!$F$2:$F$6001,$AA423)&amp;"")</f>
        <v/>
      </c>
      <c r="F423">
        <f>IF($AA423="","",INDEX('Per Line'!$G$2:$G$6001,$AA423)&amp;"")</f>
        <v/>
      </c>
      <c r="G423">
        <f>IF($AA423="","",INDEX('Per Line'!$I$2:$I$6001,$AA423)&amp;"")</f>
        <v/>
      </c>
      <c r="H423">
        <f>IF($AA423="","",INDEX('Per Line'!$J$2:$J$6001,$AA423)&amp;"")</f>
        <v/>
      </c>
      <c r="I423">
        <f>IF($AA423="","",INDEX('Per Line'!$K$2:$K$6001,$AA423)&amp;"")</f>
        <v/>
      </c>
      <c r="J423">
        <f>IF($AA423="","",INDEX('Per Line'!$L$2:$L$6001,$AA423))</f>
        <v/>
      </c>
      <c r="K423" s="7">
        <f>IF($AA423="","",J423*X423/100)</f>
        <v/>
      </c>
      <c r="L423" s="12" t="n"/>
      <c r="M423" s="11">
        <f>IF($AA423="","",INDEX('Per Line'!$N$2:$N$6001,$AA423))</f>
        <v/>
      </c>
      <c r="N423">
        <f>IF($AA423="","",Settings!$C$8)</f>
        <v/>
      </c>
      <c r="O423" s="7">
        <f>IF($AA423="","",SUMIFS('Per Line'!$T$2:$T$6001,'Per Line'!$C$2:$C$6001,$B423,'Per Line'!$AD$2:$AD$6001,1))</f>
        <v/>
      </c>
      <c r="P423" s="7">
        <f>IF($AA423="","",O423*N423)</f>
        <v/>
      </c>
      <c r="Q423">
        <f>IF($AA423="","",Settings!$C$7)</f>
        <v/>
      </c>
      <c r="R423" s="7">
        <f>IF($AA423="","",SUMIFS('Per Line'!$T$2:$T$6001,'Per Line'!$C$2:$C$6001,$B423,'Per Line'!$AC$2:$AC$6001,0,'Per Line'!$AD$2:$AD$6001,0))</f>
        <v/>
      </c>
      <c r="S423" s="7">
        <f>IF($AA423="","",R423*Q423)</f>
        <v/>
      </c>
      <c r="T423">
        <f>IF($AA423="","",Settings!$C$6)</f>
        <v/>
      </c>
      <c r="U423" s="7">
        <f>IF($AA423="","",SUMIFS('Per Line'!$T$2:$T$6001,'Per Line'!$C$2:$C$6001,$B423,'Per Line'!$AC$2:$AC$6001,1,'Per Line'!$AD$2:$AD$6001,0))</f>
        <v/>
      </c>
      <c r="V423" s="7">
        <f>IF($AA423="","",U423*T423)</f>
        <v/>
      </c>
      <c r="W423" s="7">
        <f>IF($AA423="","",V423+S423+P423)</f>
        <v/>
      </c>
      <c r="X423" s="7">
        <f>IF($AA423="","",Y423-W423)</f>
        <v/>
      </c>
      <c r="Y423" s="7">
        <f>IF($AA423="","",R423+U423+O423)</f>
        <v/>
      </c>
      <c r="Z423" s="7">
        <f>IF($AA423="","",Y423-W423-K423)</f>
        <v/>
      </c>
      <c r="AA423" s="13">
        <f>IF(ROWS($AA$2:$AA423)&lt;=MAX('Per Line'!$AB$2:$AB$6001),MATCH(ROWS($AA$2:$AA423),'Per Line'!$AB$2:$AB$6001,0),"")</f>
        <v/>
      </c>
    </row>
    <row r="424">
      <c r="A424" s="12" t="n"/>
      <c r="B424">
        <f>IF($AA424="","",INDEX('Per Line'!$C$2:$C$6001,$AA424)&amp;"")</f>
        <v/>
      </c>
      <c r="C424">
        <f>IF($AA424="","",INDEX('Per Line'!$B$2:$B$6001,$AA424)&amp;"")</f>
        <v/>
      </c>
      <c r="D424">
        <f>IF($AA424="","",INDEX('Per Line'!$A$2:$A$6001,$AA424)&amp;"")</f>
        <v/>
      </c>
      <c r="E424">
        <f>IF($AA424="","",INDEX('Per Line'!$F$2:$F$6001,$AA424)&amp;"")</f>
        <v/>
      </c>
      <c r="F424">
        <f>IF($AA424="","",INDEX('Per Line'!$G$2:$G$6001,$AA424)&amp;"")</f>
        <v/>
      </c>
      <c r="G424">
        <f>IF($AA424="","",INDEX('Per Line'!$I$2:$I$6001,$AA424)&amp;"")</f>
        <v/>
      </c>
      <c r="H424">
        <f>IF($AA424="","",INDEX('Per Line'!$J$2:$J$6001,$AA424)&amp;"")</f>
        <v/>
      </c>
      <c r="I424">
        <f>IF($AA424="","",INDEX('Per Line'!$K$2:$K$6001,$AA424)&amp;"")</f>
        <v/>
      </c>
      <c r="J424">
        <f>IF($AA424="","",INDEX('Per Line'!$L$2:$L$6001,$AA424))</f>
        <v/>
      </c>
      <c r="K424" s="7">
        <f>IF($AA424="","",J424*X424/100)</f>
        <v/>
      </c>
      <c r="L424" s="12" t="n"/>
      <c r="M424" s="11">
        <f>IF($AA424="","",INDEX('Per Line'!$N$2:$N$6001,$AA424))</f>
        <v/>
      </c>
      <c r="N424">
        <f>IF($AA424="","",Settings!$C$8)</f>
        <v/>
      </c>
      <c r="O424" s="7">
        <f>IF($AA424="","",SUMIFS('Per Line'!$T$2:$T$6001,'Per Line'!$C$2:$C$6001,$B424,'Per Line'!$AD$2:$AD$6001,1))</f>
        <v/>
      </c>
      <c r="P424" s="7">
        <f>IF($AA424="","",O424*N424)</f>
        <v/>
      </c>
      <c r="Q424">
        <f>IF($AA424="","",Settings!$C$7)</f>
        <v/>
      </c>
      <c r="R424" s="7">
        <f>IF($AA424="","",SUMIFS('Per Line'!$T$2:$T$6001,'Per Line'!$C$2:$C$6001,$B424,'Per Line'!$AC$2:$AC$6001,0,'Per Line'!$AD$2:$AD$6001,0))</f>
        <v/>
      </c>
      <c r="S424" s="7">
        <f>IF($AA424="","",R424*Q424)</f>
        <v/>
      </c>
      <c r="T424">
        <f>IF($AA424="","",Settings!$C$6)</f>
        <v/>
      </c>
      <c r="U424" s="7">
        <f>IF($AA424="","",SUMIFS('Per Line'!$T$2:$T$6001,'Per Line'!$C$2:$C$6001,$B424,'Per Line'!$AC$2:$AC$6001,1,'Per Line'!$AD$2:$AD$6001,0))</f>
        <v/>
      </c>
      <c r="V424" s="7">
        <f>IF($AA424="","",U424*T424)</f>
        <v/>
      </c>
      <c r="W424" s="7">
        <f>IF($AA424="","",V424+S424+P424)</f>
        <v/>
      </c>
      <c r="X424" s="7">
        <f>IF($AA424="","",Y424-W424)</f>
        <v/>
      </c>
      <c r="Y424" s="7">
        <f>IF($AA424="","",R424+U424+O424)</f>
        <v/>
      </c>
      <c r="Z424" s="7">
        <f>IF($AA424="","",Y424-W424-K424)</f>
        <v/>
      </c>
      <c r="AA424" s="13">
        <f>IF(ROWS($AA$2:$AA424)&lt;=MAX('Per Line'!$AB$2:$AB$6001),MATCH(ROWS($AA$2:$AA424),'Per Line'!$AB$2:$AB$6001,0),"")</f>
        <v/>
      </c>
    </row>
    <row r="425">
      <c r="A425" s="12" t="n"/>
      <c r="B425">
        <f>IF($AA425="","",INDEX('Per Line'!$C$2:$C$6001,$AA425)&amp;"")</f>
        <v/>
      </c>
      <c r="C425">
        <f>IF($AA425="","",INDEX('Per Line'!$B$2:$B$6001,$AA425)&amp;"")</f>
        <v/>
      </c>
      <c r="D425">
        <f>IF($AA425="","",INDEX('Per Line'!$A$2:$A$6001,$AA425)&amp;"")</f>
        <v/>
      </c>
      <c r="E425">
        <f>IF($AA425="","",INDEX('Per Line'!$F$2:$F$6001,$AA425)&amp;"")</f>
        <v/>
      </c>
      <c r="F425">
        <f>IF($AA425="","",INDEX('Per Line'!$G$2:$G$6001,$AA425)&amp;"")</f>
        <v/>
      </c>
      <c r="G425">
        <f>IF($AA425="","",INDEX('Per Line'!$I$2:$I$6001,$AA425)&amp;"")</f>
        <v/>
      </c>
      <c r="H425">
        <f>IF($AA425="","",INDEX('Per Line'!$J$2:$J$6001,$AA425)&amp;"")</f>
        <v/>
      </c>
      <c r="I425">
        <f>IF($AA425="","",INDEX('Per Line'!$K$2:$K$6001,$AA425)&amp;"")</f>
        <v/>
      </c>
      <c r="J425">
        <f>IF($AA425="","",INDEX('Per Line'!$L$2:$L$6001,$AA425))</f>
        <v/>
      </c>
      <c r="K425" s="7">
        <f>IF($AA425="","",J425*X425/100)</f>
        <v/>
      </c>
      <c r="L425" s="12" t="n"/>
      <c r="M425" s="11">
        <f>IF($AA425="","",INDEX('Per Line'!$N$2:$N$6001,$AA425))</f>
        <v/>
      </c>
      <c r="N425">
        <f>IF($AA425="","",Settings!$C$8)</f>
        <v/>
      </c>
      <c r="O425" s="7">
        <f>IF($AA425="","",SUMIFS('Per Line'!$T$2:$T$6001,'Per Line'!$C$2:$C$6001,$B425,'Per Line'!$AD$2:$AD$6001,1))</f>
        <v/>
      </c>
      <c r="P425" s="7">
        <f>IF($AA425="","",O425*N425)</f>
        <v/>
      </c>
      <c r="Q425">
        <f>IF($AA425="","",Settings!$C$7)</f>
        <v/>
      </c>
      <c r="R425" s="7">
        <f>IF($AA425="","",SUMIFS('Per Line'!$T$2:$T$6001,'Per Line'!$C$2:$C$6001,$B425,'Per Line'!$AC$2:$AC$6001,0,'Per Line'!$AD$2:$AD$6001,0))</f>
        <v/>
      </c>
      <c r="S425" s="7">
        <f>IF($AA425="","",R425*Q425)</f>
        <v/>
      </c>
      <c r="T425">
        <f>IF($AA425="","",Settings!$C$6)</f>
        <v/>
      </c>
      <c r="U425" s="7">
        <f>IF($AA425="","",SUMIFS('Per Line'!$T$2:$T$6001,'Per Line'!$C$2:$C$6001,$B425,'Per Line'!$AC$2:$AC$6001,1,'Per Line'!$AD$2:$AD$6001,0))</f>
        <v/>
      </c>
      <c r="V425" s="7">
        <f>IF($AA425="","",U425*T425)</f>
        <v/>
      </c>
      <c r="W425" s="7">
        <f>IF($AA425="","",V425+S425+P425)</f>
        <v/>
      </c>
      <c r="X425" s="7">
        <f>IF($AA425="","",Y425-W425)</f>
        <v/>
      </c>
      <c r="Y425" s="7">
        <f>IF($AA425="","",R425+U425+O425)</f>
        <v/>
      </c>
      <c r="Z425" s="7">
        <f>IF($AA425="","",Y425-W425-K425)</f>
        <v/>
      </c>
      <c r="AA425" s="13">
        <f>IF(ROWS($AA$2:$AA425)&lt;=MAX('Per Line'!$AB$2:$AB$6001),MATCH(ROWS($AA$2:$AA425),'Per Line'!$AB$2:$AB$6001,0),"")</f>
        <v/>
      </c>
    </row>
    <row r="426">
      <c r="A426" s="12" t="n"/>
      <c r="B426">
        <f>IF($AA426="","",INDEX('Per Line'!$C$2:$C$6001,$AA426)&amp;"")</f>
        <v/>
      </c>
      <c r="C426">
        <f>IF($AA426="","",INDEX('Per Line'!$B$2:$B$6001,$AA426)&amp;"")</f>
        <v/>
      </c>
      <c r="D426">
        <f>IF($AA426="","",INDEX('Per Line'!$A$2:$A$6001,$AA426)&amp;"")</f>
        <v/>
      </c>
      <c r="E426">
        <f>IF($AA426="","",INDEX('Per Line'!$F$2:$F$6001,$AA426)&amp;"")</f>
        <v/>
      </c>
      <c r="F426">
        <f>IF($AA426="","",INDEX('Per Line'!$G$2:$G$6001,$AA426)&amp;"")</f>
        <v/>
      </c>
      <c r="G426">
        <f>IF($AA426="","",INDEX('Per Line'!$I$2:$I$6001,$AA426)&amp;"")</f>
        <v/>
      </c>
      <c r="H426">
        <f>IF($AA426="","",INDEX('Per Line'!$J$2:$J$6001,$AA426)&amp;"")</f>
        <v/>
      </c>
      <c r="I426">
        <f>IF($AA426="","",INDEX('Per Line'!$K$2:$K$6001,$AA426)&amp;"")</f>
        <v/>
      </c>
      <c r="J426">
        <f>IF($AA426="","",INDEX('Per Line'!$L$2:$L$6001,$AA426))</f>
        <v/>
      </c>
      <c r="K426" s="7">
        <f>IF($AA426="","",J426*X426/100)</f>
        <v/>
      </c>
      <c r="L426" s="12" t="n"/>
      <c r="M426" s="11">
        <f>IF($AA426="","",INDEX('Per Line'!$N$2:$N$6001,$AA426))</f>
        <v/>
      </c>
      <c r="N426">
        <f>IF($AA426="","",Settings!$C$8)</f>
        <v/>
      </c>
      <c r="O426" s="7">
        <f>IF($AA426="","",SUMIFS('Per Line'!$T$2:$T$6001,'Per Line'!$C$2:$C$6001,$B426,'Per Line'!$AD$2:$AD$6001,1))</f>
        <v/>
      </c>
      <c r="P426" s="7">
        <f>IF($AA426="","",O426*N426)</f>
        <v/>
      </c>
      <c r="Q426">
        <f>IF($AA426="","",Settings!$C$7)</f>
        <v/>
      </c>
      <c r="R426" s="7">
        <f>IF($AA426="","",SUMIFS('Per Line'!$T$2:$T$6001,'Per Line'!$C$2:$C$6001,$B426,'Per Line'!$AC$2:$AC$6001,0,'Per Line'!$AD$2:$AD$6001,0))</f>
        <v/>
      </c>
      <c r="S426" s="7">
        <f>IF($AA426="","",R426*Q426)</f>
        <v/>
      </c>
      <c r="T426">
        <f>IF($AA426="","",Settings!$C$6)</f>
        <v/>
      </c>
      <c r="U426" s="7">
        <f>IF($AA426="","",SUMIFS('Per Line'!$T$2:$T$6001,'Per Line'!$C$2:$C$6001,$B426,'Per Line'!$AC$2:$AC$6001,1,'Per Line'!$AD$2:$AD$6001,0))</f>
        <v/>
      </c>
      <c r="V426" s="7">
        <f>IF($AA426="","",U426*T426)</f>
        <v/>
      </c>
      <c r="W426" s="7">
        <f>IF($AA426="","",V426+S426+P426)</f>
        <v/>
      </c>
      <c r="X426" s="7">
        <f>IF($AA426="","",Y426-W426)</f>
        <v/>
      </c>
      <c r="Y426" s="7">
        <f>IF($AA426="","",R426+U426+O426)</f>
        <v/>
      </c>
      <c r="Z426" s="7">
        <f>IF($AA426="","",Y426-W426-K426)</f>
        <v/>
      </c>
      <c r="AA426" s="13">
        <f>IF(ROWS($AA$2:$AA426)&lt;=MAX('Per Line'!$AB$2:$AB$6001),MATCH(ROWS($AA$2:$AA426),'Per Line'!$AB$2:$AB$6001,0),"")</f>
        <v/>
      </c>
    </row>
    <row r="427">
      <c r="A427" s="12" t="n"/>
      <c r="B427">
        <f>IF($AA427="","",INDEX('Per Line'!$C$2:$C$6001,$AA427)&amp;"")</f>
        <v/>
      </c>
      <c r="C427">
        <f>IF($AA427="","",INDEX('Per Line'!$B$2:$B$6001,$AA427)&amp;"")</f>
        <v/>
      </c>
      <c r="D427">
        <f>IF($AA427="","",INDEX('Per Line'!$A$2:$A$6001,$AA427)&amp;"")</f>
        <v/>
      </c>
      <c r="E427">
        <f>IF($AA427="","",INDEX('Per Line'!$F$2:$F$6001,$AA427)&amp;"")</f>
        <v/>
      </c>
      <c r="F427">
        <f>IF($AA427="","",INDEX('Per Line'!$G$2:$G$6001,$AA427)&amp;"")</f>
        <v/>
      </c>
      <c r="G427">
        <f>IF($AA427="","",INDEX('Per Line'!$I$2:$I$6001,$AA427)&amp;"")</f>
        <v/>
      </c>
      <c r="H427">
        <f>IF($AA427="","",INDEX('Per Line'!$J$2:$J$6001,$AA427)&amp;"")</f>
        <v/>
      </c>
      <c r="I427">
        <f>IF($AA427="","",INDEX('Per Line'!$K$2:$K$6001,$AA427)&amp;"")</f>
        <v/>
      </c>
      <c r="J427">
        <f>IF($AA427="","",INDEX('Per Line'!$L$2:$L$6001,$AA427))</f>
        <v/>
      </c>
      <c r="K427" s="7">
        <f>IF($AA427="","",J427*X427/100)</f>
        <v/>
      </c>
      <c r="L427" s="12" t="n"/>
      <c r="M427" s="11">
        <f>IF($AA427="","",INDEX('Per Line'!$N$2:$N$6001,$AA427))</f>
        <v/>
      </c>
      <c r="N427">
        <f>IF($AA427="","",Settings!$C$8)</f>
        <v/>
      </c>
      <c r="O427" s="7">
        <f>IF($AA427="","",SUMIFS('Per Line'!$T$2:$T$6001,'Per Line'!$C$2:$C$6001,$B427,'Per Line'!$AD$2:$AD$6001,1))</f>
        <v/>
      </c>
      <c r="P427" s="7">
        <f>IF($AA427="","",O427*N427)</f>
        <v/>
      </c>
      <c r="Q427">
        <f>IF($AA427="","",Settings!$C$7)</f>
        <v/>
      </c>
      <c r="R427" s="7">
        <f>IF($AA427="","",SUMIFS('Per Line'!$T$2:$T$6001,'Per Line'!$C$2:$C$6001,$B427,'Per Line'!$AC$2:$AC$6001,0,'Per Line'!$AD$2:$AD$6001,0))</f>
        <v/>
      </c>
      <c r="S427" s="7">
        <f>IF($AA427="","",R427*Q427)</f>
        <v/>
      </c>
      <c r="T427">
        <f>IF($AA427="","",Settings!$C$6)</f>
        <v/>
      </c>
      <c r="U427" s="7">
        <f>IF($AA427="","",SUMIFS('Per Line'!$T$2:$T$6001,'Per Line'!$C$2:$C$6001,$B427,'Per Line'!$AC$2:$AC$6001,1,'Per Line'!$AD$2:$AD$6001,0))</f>
        <v/>
      </c>
      <c r="V427" s="7">
        <f>IF($AA427="","",U427*T427)</f>
        <v/>
      </c>
      <c r="W427" s="7">
        <f>IF($AA427="","",V427+S427+P427)</f>
        <v/>
      </c>
      <c r="X427" s="7">
        <f>IF($AA427="","",Y427-W427)</f>
        <v/>
      </c>
      <c r="Y427" s="7">
        <f>IF($AA427="","",R427+U427+O427)</f>
        <v/>
      </c>
      <c r="Z427" s="7">
        <f>IF($AA427="","",Y427-W427-K427)</f>
        <v/>
      </c>
      <c r="AA427" s="13">
        <f>IF(ROWS($AA$2:$AA427)&lt;=MAX('Per Line'!$AB$2:$AB$6001),MATCH(ROWS($AA$2:$AA427),'Per Line'!$AB$2:$AB$6001,0),"")</f>
        <v/>
      </c>
    </row>
    <row r="428">
      <c r="A428" s="12" t="n"/>
      <c r="B428">
        <f>IF($AA428="","",INDEX('Per Line'!$C$2:$C$6001,$AA428)&amp;"")</f>
        <v/>
      </c>
      <c r="C428">
        <f>IF($AA428="","",INDEX('Per Line'!$B$2:$B$6001,$AA428)&amp;"")</f>
        <v/>
      </c>
      <c r="D428">
        <f>IF($AA428="","",INDEX('Per Line'!$A$2:$A$6001,$AA428)&amp;"")</f>
        <v/>
      </c>
      <c r="E428">
        <f>IF($AA428="","",INDEX('Per Line'!$F$2:$F$6001,$AA428)&amp;"")</f>
        <v/>
      </c>
      <c r="F428">
        <f>IF($AA428="","",INDEX('Per Line'!$G$2:$G$6001,$AA428)&amp;"")</f>
        <v/>
      </c>
      <c r="G428">
        <f>IF($AA428="","",INDEX('Per Line'!$I$2:$I$6001,$AA428)&amp;"")</f>
        <v/>
      </c>
      <c r="H428">
        <f>IF($AA428="","",INDEX('Per Line'!$J$2:$J$6001,$AA428)&amp;"")</f>
        <v/>
      </c>
      <c r="I428">
        <f>IF($AA428="","",INDEX('Per Line'!$K$2:$K$6001,$AA428)&amp;"")</f>
        <v/>
      </c>
      <c r="J428">
        <f>IF($AA428="","",INDEX('Per Line'!$L$2:$L$6001,$AA428))</f>
        <v/>
      </c>
      <c r="K428" s="7">
        <f>IF($AA428="","",J428*X428/100)</f>
        <v/>
      </c>
      <c r="L428" s="12" t="n"/>
      <c r="M428" s="11">
        <f>IF($AA428="","",INDEX('Per Line'!$N$2:$N$6001,$AA428))</f>
        <v/>
      </c>
      <c r="N428">
        <f>IF($AA428="","",Settings!$C$8)</f>
        <v/>
      </c>
      <c r="O428" s="7">
        <f>IF($AA428="","",SUMIFS('Per Line'!$T$2:$T$6001,'Per Line'!$C$2:$C$6001,$B428,'Per Line'!$AD$2:$AD$6001,1))</f>
        <v/>
      </c>
      <c r="P428" s="7">
        <f>IF($AA428="","",O428*N428)</f>
        <v/>
      </c>
      <c r="Q428">
        <f>IF($AA428="","",Settings!$C$7)</f>
        <v/>
      </c>
      <c r="R428" s="7">
        <f>IF($AA428="","",SUMIFS('Per Line'!$T$2:$T$6001,'Per Line'!$C$2:$C$6001,$B428,'Per Line'!$AC$2:$AC$6001,0,'Per Line'!$AD$2:$AD$6001,0))</f>
        <v/>
      </c>
      <c r="S428" s="7">
        <f>IF($AA428="","",R428*Q428)</f>
        <v/>
      </c>
      <c r="T428">
        <f>IF($AA428="","",Settings!$C$6)</f>
        <v/>
      </c>
      <c r="U428" s="7">
        <f>IF($AA428="","",SUMIFS('Per Line'!$T$2:$T$6001,'Per Line'!$C$2:$C$6001,$B428,'Per Line'!$AC$2:$AC$6001,1,'Per Line'!$AD$2:$AD$6001,0))</f>
        <v/>
      </c>
      <c r="V428" s="7">
        <f>IF($AA428="","",U428*T428)</f>
        <v/>
      </c>
      <c r="W428" s="7">
        <f>IF($AA428="","",V428+S428+P428)</f>
        <v/>
      </c>
      <c r="X428" s="7">
        <f>IF($AA428="","",Y428-W428)</f>
        <v/>
      </c>
      <c r="Y428" s="7">
        <f>IF($AA428="","",R428+U428+O428)</f>
        <v/>
      </c>
      <c r="Z428" s="7">
        <f>IF($AA428="","",Y428-W428-K428)</f>
        <v/>
      </c>
      <c r="AA428" s="13">
        <f>IF(ROWS($AA$2:$AA428)&lt;=MAX('Per Line'!$AB$2:$AB$6001),MATCH(ROWS($AA$2:$AA428),'Per Line'!$AB$2:$AB$6001,0),"")</f>
        <v/>
      </c>
    </row>
    <row r="429">
      <c r="A429" s="12" t="n"/>
      <c r="B429">
        <f>IF($AA429="","",INDEX('Per Line'!$C$2:$C$6001,$AA429)&amp;"")</f>
        <v/>
      </c>
      <c r="C429">
        <f>IF($AA429="","",INDEX('Per Line'!$B$2:$B$6001,$AA429)&amp;"")</f>
        <v/>
      </c>
      <c r="D429">
        <f>IF($AA429="","",INDEX('Per Line'!$A$2:$A$6001,$AA429)&amp;"")</f>
        <v/>
      </c>
      <c r="E429">
        <f>IF($AA429="","",INDEX('Per Line'!$F$2:$F$6001,$AA429)&amp;"")</f>
        <v/>
      </c>
      <c r="F429">
        <f>IF($AA429="","",INDEX('Per Line'!$G$2:$G$6001,$AA429)&amp;"")</f>
        <v/>
      </c>
      <c r="G429">
        <f>IF($AA429="","",INDEX('Per Line'!$I$2:$I$6001,$AA429)&amp;"")</f>
        <v/>
      </c>
      <c r="H429">
        <f>IF($AA429="","",INDEX('Per Line'!$J$2:$J$6001,$AA429)&amp;"")</f>
        <v/>
      </c>
      <c r="I429">
        <f>IF($AA429="","",INDEX('Per Line'!$K$2:$K$6001,$AA429)&amp;"")</f>
        <v/>
      </c>
      <c r="J429">
        <f>IF($AA429="","",INDEX('Per Line'!$L$2:$L$6001,$AA429))</f>
        <v/>
      </c>
      <c r="K429" s="7">
        <f>IF($AA429="","",J429*X429/100)</f>
        <v/>
      </c>
      <c r="L429" s="12" t="n"/>
      <c r="M429" s="11">
        <f>IF($AA429="","",INDEX('Per Line'!$N$2:$N$6001,$AA429))</f>
        <v/>
      </c>
      <c r="N429">
        <f>IF($AA429="","",Settings!$C$8)</f>
        <v/>
      </c>
      <c r="O429" s="7">
        <f>IF($AA429="","",SUMIFS('Per Line'!$T$2:$T$6001,'Per Line'!$C$2:$C$6001,$B429,'Per Line'!$AD$2:$AD$6001,1))</f>
        <v/>
      </c>
      <c r="P429" s="7">
        <f>IF($AA429="","",O429*N429)</f>
        <v/>
      </c>
      <c r="Q429">
        <f>IF($AA429="","",Settings!$C$7)</f>
        <v/>
      </c>
      <c r="R429" s="7">
        <f>IF($AA429="","",SUMIFS('Per Line'!$T$2:$T$6001,'Per Line'!$C$2:$C$6001,$B429,'Per Line'!$AC$2:$AC$6001,0,'Per Line'!$AD$2:$AD$6001,0))</f>
        <v/>
      </c>
      <c r="S429" s="7">
        <f>IF($AA429="","",R429*Q429)</f>
        <v/>
      </c>
      <c r="T429">
        <f>IF($AA429="","",Settings!$C$6)</f>
        <v/>
      </c>
      <c r="U429" s="7">
        <f>IF($AA429="","",SUMIFS('Per Line'!$T$2:$T$6001,'Per Line'!$C$2:$C$6001,$B429,'Per Line'!$AC$2:$AC$6001,1,'Per Line'!$AD$2:$AD$6001,0))</f>
        <v/>
      </c>
      <c r="V429" s="7">
        <f>IF($AA429="","",U429*T429)</f>
        <v/>
      </c>
      <c r="W429" s="7">
        <f>IF($AA429="","",V429+S429+P429)</f>
        <v/>
      </c>
      <c r="X429" s="7">
        <f>IF($AA429="","",Y429-W429)</f>
        <v/>
      </c>
      <c r="Y429" s="7">
        <f>IF($AA429="","",R429+U429+O429)</f>
        <v/>
      </c>
      <c r="Z429" s="7">
        <f>IF($AA429="","",Y429-W429-K429)</f>
        <v/>
      </c>
      <c r="AA429" s="13">
        <f>IF(ROWS($AA$2:$AA429)&lt;=MAX('Per Line'!$AB$2:$AB$6001),MATCH(ROWS($AA$2:$AA429),'Per Line'!$AB$2:$AB$6001,0),"")</f>
        <v/>
      </c>
    </row>
    <row r="430">
      <c r="A430" s="12" t="n"/>
      <c r="B430">
        <f>IF($AA430="","",INDEX('Per Line'!$C$2:$C$6001,$AA430)&amp;"")</f>
        <v/>
      </c>
      <c r="C430">
        <f>IF($AA430="","",INDEX('Per Line'!$B$2:$B$6001,$AA430)&amp;"")</f>
        <v/>
      </c>
      <c r="D430">
        <f>IF($AA430="","",INDEX('Per Line'!$A$2:$A$6001,$AA430)&amp;"")</f>
        <v/>
      </c>
      <c r="E430">
        <f>IF($AA430="","",INDEX('Per Line'!$F$2:$F$6001,$AA430)&amp;"")</f>
        <v/>
      </c>
      <c r="F430">
        <f>IF($AA430="","",INDEX('Per Line'!$G$2:$G$6001,$AA430)&amp;"")</f>
        <v/>
      </c>
      <c r="G430">
        <f>IF($AA430="","",INDEX('Per Line'!$I$2:$I$6001,$AA430)&amp;"")</f>
        <v/>
      </c>
      <c r="H430">
        <f>IF($AA430="","",INDEX('Per Line'!$J$2:$J$6001,$AA430)&amp;"")</f>
        <v/>
      </c>
      <c r="I430">
        <f>IF($AA430="","",INDEX('Per Line'!$K$2:$K$6001,$AA430)&amp;"")</f>
        <v/>
      </c>
      <c r="J430">
        <f>IF($AA430="","",INDEX('Per Line'!$L$2:$L$6001,$AA430))</f>
        <v/>
      </c>
      <c r="K430" s="7">
        <f>IF($AA430="","",J430*X430/100)</f>
        <v/>
      </c>
      <c r="L430" s="12" t="n"/>
      <c r="M430" s="11">
        <f>IF($AA430="","",INDEX('Per Line'!$N$2:$N$6001,$AA430))</f>
        <v/>
      </c>
      <c r="N430">
        <f>IF($AA430="","",Settings!$C$8)</f>
        <v/>
      </c>
      <c r="O430" s="7">
        <f>IF($AA430="","",SUMIFS('Per Line'!$T$2:$T$6001,'Per Line'!$C$2:$C$6001,$B430,'Per Line'!$AD$2:$AD$6001,1))</f>
        <v/>
      </c>
      <c r="P430" s="7">
        <f>IF($AA430="","",O430*N430)</f>
        <v/>
      </c>
      <c r="Q430">
        <f>IF($AA430="","",Settings!$C$7)</f>
        <v/>
      </c>
      <c r="R430" s="7">
        <f>IF($AA430="","",SUMIFS('Per Line'!$T$2:$T$6001,'Per Line'!$C$2:$C$6001,$B430,'Per Line'!$AC$2:$AC$6001,0,'Per Line'!$AD$2:$AD$6001,0))</f>
        <v/>
      </c>
      <c r="S430" s="7">
        <f>IF($AA430="","",R430*Q430)</f>
        <v/>
      </c>
      <c r="T430">
        <f>IF($AA430="","",Settings!$C$6)</f>
        <v/>
      </c>
      <c r="U430" s="7">
        <f>IF($AA430="","",SUMIFS('Per Line'!$T$2:$T$6001,'Per Line'!$C$2:$C$6001,$B430,'Per Line'!$AC$2:$AC$6001,1,'Per Line'!$AD$2:$AD$6001,0))</f>
        <v/>
      </c>
      <c r="V430" s="7">
        <f>IF($AA430="","",U430*T430)</f>
        <v/>
      </c>
      <c r="W430" s="7">
        <f>IF($AA430="","",V430+S430+P430)</f>
        <v/>
      </c>
      <c r="X430" s="7">
        <f>IF($AA430="","",Y430-W430)</f>
        <v/>
      </c>
      <c r="Y430" s="7">
        <f>IF($AA430="","",R430+U430+O430)</f>
        <v/>
      </c>
      <c r="Z430" s="7">
        <f>IF($AA430="","",Y430-W430-K430)</f>
        <v/>
      </c>
      <c r="AA430" s="13">
        <f>IF(ROWS($AA$2:$AA430)&lt;=MAX('Per Line'!$AB$2:$AB$6001),MATCH(ROWS($AA$2:$AA430),'Per Line'!$AB$2:$AB$6001,0),"")</f>
        <v/>
      </c>
    </row>
    <row r="431">
      <c r="A431" s="12" t="n"/>
      <c r="B431">
        <f>IF($AA431="","",INDEX('Per Line'!$C$2:$C$6001,$AA431)&amp;"")</f>
        <v/>
      </c>
      <c r="C431">
        <f>IF($AA431="","",INDEX('Per Line'!$B$2:$B$6001,$AA431)&amp;"")</f>
        <v/>
      </c>
      <c r="D431">
        <f>IF($AA431="","",INDEX('Per Line'!$A$2:$A$6001,$AA431)&amp;"")</f>
        <v/>
      </c>
      <c r="E431">
        <f>IF($AA431="","",INDEX('Per Line'!$F$2:$F$6001,$AA431)&amp;"")</f>
        <v/>
      </c>
      <c r="F431">
        <f>IF($AA431="","",INDEX('Per Line'!$G$2:$G$6001,$AA431)&amp;"")</f>
        <v/>
      </c>
      <c r="G431">
        <f>IF($AA431="","",INDEX('Per Line'!$I$2:$I$6001,$AA431)&amp;"")</f>
        <v/>
      </c>
      <c r="H431">
        <f>IF($AA431="","",INDEX('Per Line'!$J$2:$J$6001,$AA431)&amp;"")</f>
        <v/>
      </c>
      <c r="I431">
        <f>IF($AA431="","",INDEX('Per Line'!$K$2:$K$6001,$AA431)&amp;"")</f>
        <v/>
      </c>
      <c r="J431">
        <f>IF($AA431="","",INDEX('Per Line'!$L$2:$L$6001,$AA431))</f>
        <v/>
      </c>
      <c r="K431" s="7">
        <f>IF($AA431="","",J431*X431/100)</f>
        <v/>
      </c>
      <c r="L431" s="12" t="n"/>
      <c r="M431" s="11">
        <f>IF($AA431="","",INDEX('Per Line'!$N$2:$N$6001,$AA431))</f>
        <v/>
      </c>
      <c r="N431">
        <f>IF($AA431="","",Settings!$C$8)</f>
        <v/>
      </c>
      <c r="O431" s="7">
        <f>IF($AA431="","",SUMIFS('Per Line'!$T$2:$T$6001,'Per Line'!$C$2:$C$6001,$B431,'Per Line'!$AD$2:$AD$6001,1))</f>
        <v/>
      </c>
      <c r="P431" s="7">
        <f>IF($AA431="","",O431*N431)</f>
        <v/>
      </c>
      <c r="Q431">
        <f>IF($AA431="","",Settings!$C$7)</f>
        <v/>
      </c>
      <c r="R431" s="7">
        <f>IF($AA431="","",SUMIFS('Per Line'!$T$2:$T$6001,'Per Line'!$C$2:$C$6001,$B431,'Per Line'!$AC$2:$AC$6001,0,'Per Line'!$AD$2:$AD$6001,0))</f>
        <v/>
      </c>
      <c r="S431" s="7">
        <f>IF($AA431="","",R431*Q431)</f>
        <v/>
      </c>
      <c r="T431">
        <f>IF($AA431="","",Settings!$C$6)</f>
        <v/>
      </c>
      <c r="U431" s="7">
        <f>IF($AA431="","",SUMIFS('Per Line'!$T$2:$T$6001,'Per Line'!$C$2:$C$6001,$B431,'Per Line'!$AC$2:$AC$6001,1,'Per Line'!$AD$2:$AD$6001,0))</f>
        <v/>
      </c>
      <c r="V431" s="7">
        <f>IF($AA431="","",U431*T431)</f>
        <v/>
      </c>
      <c r="W431" s="7">
        <f>IF($AA431="","",V431+S431+P431)</f>
        <v/>
      </c>
      <c r="X431" s="7">
        <f>IF($AA431="","",Y431-W431)</f>
        <v/>
      </c>
      <c r="Y431" s="7">
        <f>IF($AA431="","",R431+U431+O431)</f>
        <v/>
      </c>
      <c r="Z431" s="7">
        <f>IF($AA431="","",Y431-W431-K431)</f>
        <v/>
      </c>
      <c r="AA431" s="13">
        <f>IF(ROWS($AA$2:$AA431)&lt;=MAX('Per Line'!$AB$2:$AB$6001),MATCH(ROWS($AA$2:$AA431),'Per Line'!$AB$2:$AB$6001,0),"")</f>
        <v/>
      </c>
    </row>
    <row r="432">
      <c r="A432" s="12" t="n"/>
      <c r="B432">
        <f>IF($AA432="","",INDEX('Per Line'!$C$2:$C$6001,$AA432)&amp;"")</f>
        <v/>
      </c>
      <c r="C432">
        <f>IF($AA432="","",INDEX('Per Line'!$B$2:$B$6001,$AA432)&amp;"")</f>
        <v/>
      </c>
      <c r="D432">
        <f>IF($AA432="","",INDEX('Per Line'!$A$2:$A$6001,$AA432)&amp;"")</f>
        <v/>
      </c>
      <c r="E432">
        <f>IF($AA432="","",INDEX('Per Line'!$F$2:$F$6001,$AA432)&amp;"")</f>
        <v/>
      </c>
      <c r="F432">
        <f>IF($AA432="","",INDEX('Per Line'!$G$2:$G$6001,$AA432)&amp;"")</f>
        <v/>
      </c>
      <c r="G432">
        <f>IF($AA432="","",INDEX('Per Line'!$I$2:$I$6001,$AA432)&amp;"")</f>
        <v/>
      </c>
      <c r="H432">
        <f>IF($AA432="","",INDEX('Per Line'!$J$2:$J$6001,$AA432)&amp;"")</f>
        <v/>
      </c>
      <c r="I432">
        <f>IF($AA432="","",INDEX('Per Line'!$K$2:$K$6001,$AA432)&amp;"")</f>
        <v/>
      </c>
      <c r="J432">
        <f>IF($AA432="","",INDEX('Per Line'!$L$2:$L$6001,$AA432))</f>
        <v/>
      </c>
      <c r="K432" s="7">
        <f>IF($AA432="","",J432*X432/100)</f>
        <v/>
      </c>
      <c r="L432" s="12" t="n"/>
      <c r="M432" s="11">
        <f>IF($AA432="","",INDEX('Per Line'!$N$2:$N$6001,$AA432))</f>
        <v/>
      </c>
      <c r="N432">
        <f>IF($AA432="","",Settings!$C$8)</f>
        <v/>
      </c>
      <c r="O432" s="7">
        <f>IF($AA432="","",SUMIFS('Per Line'!$T$2:$T$6001,'Per Line'!$C$2:$C$6001,$B432,'Per Line'!$AD$2:$AD$6001,1))</f>
        <v/>
      </c>
      <c r="P432" s="7">
        <f>IF($AA432="","",O432*N432)</f>
        <v/>
      </c>
      <c r="Q432">
        <f>IF($AA432="","",Settings!$C$7)</f>
        <v/>
      </c>
      <c r="R432" s="7">
        <f>IF($AA432="","",SUMIFS('Per Line'!$T$2:$T$6001,'Per Line'!$C$2:$C$6001,$B432,'Per Line'!$AC$2:$AC$6001,0,'Per Line'!$AD$2:$AD$6001,0))</f>
        <v/>
      </c>
      <c r="S432" s="7">
        <f>IF($AA432="","",R432*Q432)</f>
        <v/>
      </c>
      <c r="T432">
        <f>IF($AA432="","",Settings!$C$6)</f>
        <v/>
      </c>
      <c r="U432" s="7">
        <f>IF($AA432="","",SUMIFS('Per Line'!$T$2:$T$6001,'Per Line'!$C$2:$C$6001,$B432,'Per Line'!$AC$2:$AC$6001,1,'Per Line'!$AD$2:$AD$6001,0))</f>
        <v/>
      </c>
      <c r="V432" s="7">
        <f>IF($AA432="","",U432*T432)</f>
        <v/>
      </c>
      <c r="W432" s="7">
        <f>IF($AA432="","",V432+S432+P432)</f>
        <v/>
      </c>
      <c r="X432" s="7">
        <f>IF($AA432="","",Y432-W432)</f>
        <v/>
      </c>
      <c r="Y432" s="7">
        <f>IF($AA432="","",R432+U432+O432)</f>
        <v/>
      </c>
      <c r="Z432" s="7">
        <f>IF($AA432="","",Y432-W432-K432)</f>
        <v/>
      </c>
      <c r="AA432" s="13">
        <f>IF(ROWS($AA$2:$AA432)&lt;=MAX('Per Line'!$AB$2:$AB$6001),MATCH(ROWS($AA$2:$AA432),'Per Line'!$AB$2:$AB$6001,0),"")</f>
        <v/>
      </c>
    </row>
    <row r="433">
      <c r="A433" s="12" t="n"/>
      <c r="B433">
        <f>IF($AA433="","",INDEX('Per Line'!$C$2:$C$6001,$AA433)&amp;"")</f>
        <v/>
      </c>
      <c r="C433">
        <f>IF($AA433="","",INDEX('Per Line'!$B$2:$B$6001,$AA433)&amp;"")</f>
        <v/>
      </c>
      <c r="D433">
        <f>IF($AA433="","",INDEX('Per Line'!$A$2:$A$6001,$AA433)&amp;"")</f>
        <v/>
      </c>
      <c r="E433">
        <f>IF($AA433="","",INDEX('Per Line'!$F$2:$F$6001,$AA433)&amp;"")</f>
        <v/>
      </c>
      <c r="F433">
        <f>IF($AA433="","",INDEX('Per Line'!$G$2:$G$6001,$AA433)&amp;"")</f>
        <v/>
      </c>
      <c r="G433">
        <f>IF($AA433="","",INDEX('Per Line'!$I$2:$I$6001,$AA433)&amp;"")</f>
        <v/>
      </c>
      <c r="H433">
        <f>IF($AA433="","",INDEX('Per Line'!$J$2:$J$6001,$AA433)&amp;"")</f>
        <v/>
      </c>
      <c r="I433">
        <f>IF($AA433="","",INDEX('Per Line'!$K$2:$K$6001,$AA433)&amp;"")</f>
        <v/>
      </c>
      <c r="J433">
        <f>IF($AA433="","",INDEX('Per Line'!$L$2:$L$6001,$AA433))</f>
        <v/>
      </c>
      <c r="K433" s="7">
        <f>IF($AA433="","",J433*X433/100)</f>
        <v/>
      </c>
      <c r="L433" s="12" t="n"/>
      <c r="M433" s="11">
        <f>IF($AA433="","",INDEX('Per Line'!$N$2:$N$6001,$AA433))</f>
        <v/>
      </c>
      <c r="N433">
        <f>IF($AA433="","",Settings!$C$8)</f>
        <v/>
      </c>
      <c r="O433" s="7">
        <f>IF($AA433="","",SUMIFS('Per Line'!$T$2:$T$6001,'Per Line'!$C$2:$C$6001,$B433,'Per Line'!$AD$2:$AD$6001,1))</f>
        <v/>
      </c>
      <c r="P433" s="7">
        <f>IF($AA433="","",O433*N433)</f>
        <v/>
      </c>
      <c r="Q433">
        <f>IF($AA433="","",Settings!$C$7)</f>
        <v/>
      </c>
      <c r="R433" s="7">
        <f>IF($AA433="","",SUMIFS('Per Line'!$T$2:$T$6001,'Per Line'!$C$2:$C$6001,$B433,'Per Line'!$AC$2:$AC$6001,0,'Per Line'!$AD$2:$AD$6001,0))</f>
        <v/>
      </c>
      <c r="S433" s="7">
        <f>IF($AA433="","",R433*Q433)</f>
        <v/>
      </c>
      <c r="T433">
        <f>IF($AA433="","",Settings!$C$6)</f>
        <v/>
      </c>
      <c r="U433" s="7">
        <f>IF($AA433="","",SUMIFS('Per Line'!$T$2:$T$6001,'Per Line'!$C$2:$C$6001,$B433,'Per Line'!$AC$2:$AC$6001,1,'Per Line'!$AD$2:$AD$6001,0))</f>
        <v/>
      </c>
      <c r="V433" s="7">
        <f>IF($AA433="","",U433*T433)</f>
        <v/>
      </c>
      <c r="W433" s="7">
        <f>IF($AA433="","",V433+S433+P433)</f>
        <v/>
      </c>
      <c r="X433" s="7">
        <f>IF($AA433="","",Y433-W433)</f>
        <v/>
      </c>
      <c r="Y433" s="7">
        <f>IF($AA433="","",R433+U433+O433)</f>
        <v/>
      </c>
      <c r="Z433" s="7">
        <f>IF($AA433="","",Y433-W433-K433)</f>
        <v/>
      </c>
      <c r="AA433" s="13">
        <f>IF(ROWS($AA$2:$AA433)&lt;=MAX('Per Line'!$AB$2:$AB$6001),MATCH(ROWS($AA$2:$AA433),'Per Line'!$AB$2:$AB$6001,0),"")</f>
        <v/>
      </c>
    </row>
    <row r="434">
      <c r="A434" s="12" t="n"/>
      <c r="B434">
        <f>IF($AA434="","",INDEX('Per Line'!$C$2:$C$6001,$AA434)&amp;"")</f>
        <v/>
      </c>
      <c r="C434">
        <f>IF($AA434="","",INDEX('Per Line'!$B$2:$B$6001,$AA434)&amp;"")</f>
        <v/>
      </c>
      <c r="D434">
        <f>IF($AA434="","",INDEX('Per Line'!$A$2:$A$6001,$AA434)&amp;"")</f>
        <v/>
      </c>
      <c r="E434">
        <f>IF($AA434="","",INDEX('Per Line'!$F$2:$F$6001,$AA434)&amp;"")</f>
        <v/>
      </c>
      <c r="F434">
        <f>IF($AA434="","",INDEX('Per Line'!$G$2:$G$6001,$AA434)&amp;"")</f>
        <v/>
      </c>
      <c r="G434">
        <f>IF($AA434="","",INDEX('Per Line'!$I$2:$I$6001,$AA434)&amp;"")</f>
        <v/>
      </c>
      <c r="H434">
        <f>IF($AA434="","",INDEX('Per Line'!$J$2:$J$6001,$AA434)&amp;"")</f>
        <v/>
      </c>
      <c r="I434">
        <f>IF($AA434="","",INDEX('Per Line'!$K$2:$K$6001,$AA434)&amp;"")</f>
        <v/>
      </c>
      <c r="J434">
        <f>IF($AA434="","",INDEX('Per Line'!$L$2:$L$6001,$AA434))</f>
        <v/>
      </c>
      <c r="K434" s="7">
        <f>IF($AA434="","",J434*X434/100)</f>
        <v/>
      </c>
      <c r="L434" s="12" t="n"/>
      <c r="M434" s="11">
        <f>IF($AA434="","",INDEX('Per Line'!$N$2:$N$6001,$AA434))</f>
        <v/>
      </c>
      <c r="N434">
        <f>IF($AA434="","",Settings!$C$8)</f>
        <v/>
      </c>
      <c r="O434" s="7">
        <f>IF($AA434="","",SUMIFS('Per Line'!$T$2:$T$6001,'Per Line'!$C$2:$C$6001,$B434,'Per Line'!$AD$2:$AD$6001,1))</f>
        <v/>
      </c>
      <c r="P434" s="7">
        <f>IF($AA434="","",O434*N434)</f>
        <v/>
      </c>
      <c r="Q434">
        <f>IF($AA434="","",Settings!$C$7)</f>
        <v/>
      </c>
      <c r="R434" s="7">
        <f>IF($AA434="","",SUMIFS('Per Line'!$T$2:$T$6001,'Per Line'!$C$2:$C$6001,$B434,'Per Line'!$AC$2:$AC$6001,0,'Per Line'!$AD$2:$AD$6001,0))</f>
        <v/>
      </c>
      <c r="S434" s="7">
        <f>IF($AA434="","",R434*Q434)</f>
        <v/>
      </c>
      <c r="T434">
        <f>IF($AA434="","",Settings!$C$6)</f>
        <v/>
      </c>
      <c r="U434" s="7">
        <f>IF($AA434="","",SUMIFS('Per Line'!$T$2:$T$6001,'Per Line'!$C$2:$C$6001,$B434,'Per Line'!$AC$2:$AC$6001,1,'Per Line'!$AD$2:$AD$6001,0))</f>
        <v/>
      </c>
      <c r="V434" s="7">
        <f>IF($AA434="","",U434*T434)</f>
        <v/>
      </c>
      <c r="W434" s="7">
        <f>IF($AA434="","",V434+S434+P434)</f>
        <v/>
      </c>
      <c r="X434" s="7">
        <f>IF($AA434="","",Y434-W434)</f>
        <v/>
      </c>
      <c r="Y434" s="7">
        <f>IF($AA434="","",R434+U434+O434)</f>
        <v/>
      </c>
      <c r="Z434" s="7">
        <f>IF($AA434="","",Y434-W434-K434)</f>
        <v/>
      </c>
      <c r="AA434" s="13">
        <f>IF(ROWS($AA$2:$AA434)&lt;=MAX('Per Line'!$AB$2:$AB$6001),MATCH(ROWS($AA$2:$AA434),'Per Line'!$AB$2:$AB$6001,0),"")</f>
        <v/>
      </c>
    </row>
    <row r="435">
      <c r="A435" s="12" t="n"/>
      <c r="B435">
        <f>IF($AA435="","",INDEX('Per Line'!$C$2:$C$6001,$AA435)&amp;"")</f>
        <v/>
      </c>
      <c r="C435">
        <f>IF($AA435="","",INDEX('Per Line'!$B$2:$B$6001,$AA435)&amp;"")</f>
        <v/>
      </c>
      <c r="D435">
        <f>IF($AA435="","",INDEX('Per Line'!$A$2:$A$6001,$AA435)&amp;"")</f>
        <v/>
      </c>
      <c r="E435">
        <f>IF($AA435="","",INDEX('Per Line'!$F$2:$F$6001,$AA435)&amp;"")</f>
        <v/>
      </c>
      <c r="F435">
        <f>IF($AA435="","",INDEX('Per Line'!$G$2:$G$6001,$AA435)&amp;"")</f>
        <v/>
      </c>
      <c r="G435">
        <f>IF($AA435="","",INDEX('Per Line'!$I$2:$I$6001,$AA435)&amp;"")</f>
        <v/>
      </c>
      <c r="H435">
        <f>IF($AA435="","",INDEX('Per Line'!$J$2:$J$6001,$AA435)&amp;"")</f>
        <v/>
      </c>
      <c r="I435">
        <f>IF($AA435="","",INDEX('Per Line'!$K$2:$K$6001,$AA435)&amp;"")</f>
        <v/>
      </c>
      <c r="J435">
        <f>IF($AA435="","",INDEX('Per Line'!$L$2:$L$6001,$AA435))</f>
        <v/>
      </c>
      <c r="K435" s="7">
        <f>IF($AA435="","",J435*X435/100)</f>
        <v/>
      </c>
      <c r="L435" s="12" t="n"/>
      <c r="M435" s="11">
        <f>IF($AA435="","",INDEX('Per Line'!$N$2:$N$6001,$AA435))</f>
        <v/>
      </c>
      <c r="N435">
        <f>IF($AA435="","",Settings!$C$8)</f>
        <v/>
      </c>
      <c r="O435" s="7">
        <f>IF($AA435="","",SUMIFS('Per Line'!$T$2:$T$6001,'Per Line'!$C$2:$C$6001,$B435,'Per Line'!$AD$2:$AD$6001,1))</f>
        <v/>
      </c>
      <c r="P435" s="7">
        <f>IF($AA435="","",O435*N435)</f>
        <v/>
      </c>
      <c r="Q435">
        <f>IF($AA435="","",Settings!$C$7)</f>
        <v/>
      </c>
      <c r="R435" s="7">
        <f>IF($AA435="","",SUMIFS('Per Line'!$T$2:$T$6001,'Per Line'!$C$2:$C$6001,$B435,'Per Line'!$AC$2:$AC$6001,0,'Per Line'!$AD$2:$AD$6001,0))</f>
        <v/>
      </c>
      <c r="S435" s="7">
        <f>IF($AA435="","",R435*Q435)</f>
        <v/>
      </c>
      <c r="T435">
        <f>IF($AA435="","",Settings!$C$6)</f>
        <v/>
      </c>
      <c r="U435" s="7">
        <f>IF($AA435="","",SUMIFS('Per Line'!$T$2:$T$6001,'Per Line'!$C$2:$C$6001,$B435,'Per Line'!$AC$2:$AC$6001,1,'Per Line'!$AD$2:$AD$6001,0))</f>
        <v/>
      </c>
      <c r="V435" s="7">
        <f>IF($AA435="","",U435*T435)</f>
        <v/>
      </c>
      <c r="W435" s="7">
        <f>IF($AA435="","",V435+S435+P435)</f>
        <v/>
      </c>
      <c r="X435" s="7">
        <f>IF($AA435="","",Y435-W435)</f>
        <v/>
      </c>
      <c r="Y435" s="7">
        <f>IF($AA435="","",R435+U435+O435)</f>
        <v/>
      </c>
      <c r="Z435" s="7">
        <f>IF($AA435="","",Y435-W435-K435)</f>
        <v/>
      </c>
      <c r="AA435" s="13">
        <f>IF(ROWS($AA$2:$AA435)&lt;=MAX('Per Line'!$AB$2:$AB$6001),MATCH(ROWS($AA$2:$AA435),'Per Line'!$AB$2:$AB$6001,0),"")</f>
        <v/>
      </c>
    </row>
    <row r="436">
      <c r="A436" s="12" t="n"/>
      <c r="B436">
        <f>IF($AA436="","",INDEX('Per Line'!$C$2:$C$6001,$AA436)&amp;"")</f>
        <v/>
      </c>
      <c r="C436">
        <f>IF($AA436="","",INDEX('Per Line'!$B$2:$B$6001,$AA436)&amp;"")</f>
        <v/>
      </c>
      <c r="D436">
        <f>IF($AA436="","",INDEX('Per Line'!$A$2:$A$6001,$AA436)&amp;"")</f>
        <v/>
      </c>
      <c r="E436">
        <f>IF($AA436="","",INDEX('Per Line'!$F$2:$F$6001,$AA436)&amp;"")</f>
        <v/>
      </c>
      <c r="F436">
        <f>IF($AA436="","",INDEX('Per Line'!$G$2:$G$6001,$AA436)&amp;"")</f>
        <v/>
      </c>
      <c r="G436">
        <f>IF($AA436="","",INDEX('Per Line'!$I$2:$I$6001,$AA436)&amp;"")</f>
        <v/>
      </c>
      <c r="H436">
        <f>IF($AA436="","",INDEX('Per Line'!$J$2:$J$6001,$AA436)&amp;"")</f>
        <v/>
      </c>
      <c r="I436">
        <f>IF($AA436="","",INDEX('Per Line'!$K$2:$K$6001,$AA436)&amp;"")</f>
        <v/>
      </c>
      <c r="J436">
        <f>IF($AA436="","",INDEX('Per Line'!$L$2:$L$6001,$AA436))</f>
        <v/>
      </c>
      <c r="K436" s="7">
        <f>IF($AA436="","",J436*X436/100)</f>
        <v/>
      </c>
      <c r="L436" s="12" t="n"/>
      <c r="M436" s="11">
        <f>IF($AA436="","",INDEX('Per Line'!$N$2:$N$6001,$AA436))</f>
        <v/>
      </c>
      <c r="N436">
        <f>IF($AA436="","",Settings!$C$8)</f>
        <v/>
      </c>
      <c r="O436" s="7">
        <f>IF($AA436="","",SUMIFS('Per Line'!$T$2:$T$6001,'Per Line'!$C$2:$C$6001,$B436,'Per Line'!$AD$2:$AD$6001,1))</f>
        <v/>
      </c>
      <c r="P436" s="7">
        <f>IF($AA436="","",O436*N436)</f>
        <v/>
      </c>
      <c r="Q436">
        <f>IF($AA436="","",Settings!$C$7)</f>
        <v/>
      </c>
      <c r="R436" s="7">
        <f>IF($AA436="","",SUMIFS('Per Line'!$T$2:$T$6001,'Per Line'!$C$2:$C$6001,$B436,'Per Line'!$AC$2:$AC$6001,0,'Per Line'!$AD$2:$AD$6001,0))</f>
        <v/>
      </c>
      <c r="S436" s="7">
        <f>IF($AA436="","",R436*Q436)</f>
        <v/>
      </c>
      <c r="T436">
        <f>IF($AA436="","",Settings!$C$6)</f>
        <v/>
      </c>
      <c r="U436" s="7">
        <f>IF($AA436="","",SUMIFS('Per Line'!$T$2:$T$6001,'Per Line'!$C$2:$C$6001,$B436,'Per Line'!$AC$2:$AC$6001,1,'Per Line'!$AD$2:$AD$6001,0))</f>
        <v/>
      </c>
      <c r="V436" s="7">
        <f>IF($AA436="","",U436*T436)</f>
        <v/>
      </c>
      <c r="W436" s="7">
        <f>IF($AA436="","",V436+S436+P436)</f>
        <v/>
      </c>
      <c r="X436" s="7">
        <f>IF($AA436="","",Y436-W436)</f>
        <v/>
      </c>
      <c r="Y436" s="7">
        <f>IF($AA436="","",R436+U436+O436)</f>
        <v/>
      </c>
      <c r="Z436" s="7">
        <f>IF($AA436="","",Y436-W436-K436)</f>
        <v/>
      </c>
      <c r="AA436" s="13">
        <f>IF(ROWS($AA$2:$AA436)&lt;=MAX('Per Line'!$AB$2:$AB$6001),MATCH(ROWS($AA$2:$AA436),'Per Line'!$AB$2:$AB$6001,0),"")</f>
        <v/>
      </c>
    </row>
    <row r="437">
      <c r="A437" s="12" t="n"/>
      <c r="B437">
        <f>IF($AA437="","",INDEX('Per Line'!$C$2:$C$6001,$AA437)&amp;"")</f>
        <v/>
      </c>
      <c r="C437">
        <f>IF($AA437="","",INDEX('Per Line'!$B$2:$B$6001,$AA437)&amp;"")</f>
        <v/>
      </c>
      <c r="D437">
        <f>IF($AA437="","",INDEX('Per Line'!$A$2:$A$6001,$AA437)&amp;"")</f>
        <v/>
      </c>
      <c r="E437">
        <f>IF($AA437="","",INDEX('Per Line'!$F$2:$F$6001,$AA437)&amp;"")</f>
        <v/>
      </c>
      <c r="F437">
        <f>IF($AA437="","",INDEX('Per Line'!$G$2:$G$6001,$AA437)&amp;"")</f>
        <v/>
      </c>
      <c r="G437">
        <f>IF($AA437="","",INDEX('Per Line'!$I$2:$I$6001,$AA437)&amp;"")</f>
        <v/>
      </c>
      <c r="H437">
        <f>IF($AA437="","",INDEX('Per Line'!$J$2:$J$6001,$AA437)&amp;"")</f>
        <v/>
      </c>
      <c r="I437">
        <f>IF($AA437="","",INDEX('Per Line'!$K$2:$K$6001,$AA437)&amp;"")</f>
        <v/>
      </c>
      <c r="J437">
        <f>IF($AA437="","",INDEX('Per Line'!$L$2:$L$6001,$AA437))</f>
        <v/>
      </c>
      <c r="K437" s="7">
        <f>IF($AA437="","",J437*X437/100)</f>
        <v/>
      </c>
      <c r="L437" s="12" t="n"/>
      <c r="M437" s="11">
        <f>IF($AA437="","",INDEX('Per Line'!$N$2:$N$6001,$AA437))</f>
        <v/>
      </c>
      <c r="N437">
        <f>IF($AA437="","",Settings!$C$8)</f>
        <v/>
      </c>
      <c r="O437" s="7">
        <f>IF($AA437="","",SUMIFS('Per Line'!$T$2:$T$6001,'Per Line'!$C$2:$C$6001,$B437,'Per Line'!$AD$2:$AD$6001,1))</f>
        <v/>
      </c>
      <c r="P437" s="7">
        <f>IF($AA437="","",O437*N437)</f>
        <v/>
      </c>
      <c r="Q437">
        <f>IF($AA437="","",Settings!$C$7)</f>
        <v/>
      </c>
      <c r="R437" s="7">
        <f>IF($AA437="","",SUMIFS('Per Line'!$T$2:$T$6001,'Per Line'!$C$2:$C$6001,$B437,'Per Line'!$AC$2:$AC$6001,0,'Per Line'!$AD$2:$AD$6001,0))</f>
        <v/>
      </c>
      <c r="S437" s="7">
        <f>IF($AA437="","",R437*Q437)</f>
        <v/>
      </c>
      <c r="T437">
        <f>IF($AA437="","",Settings!$C$6)</f>
        <v/>
      </c>
      <c r="U437" s="7">
        <f>IF($AA437="","",SUMIFS('Per Line'!$T$2:$T$6001,'Per Line'!$C$2:$C$6001,$B437,'Per Line'!$AC$2:$AC$6001,1,'Per Line'!$AD$2:$AD$6001,0))</f>
        <v/>
      </c>
      <c r="V437" s="7">
        <f>IF($AA437="","",U437*T437)</f>
        <v/>
      </c>
      <c r="W437" s="7">
        <f>IF($AA437="","",V437+S437+P437)</f>
        <v/>
      </c>
      <c r="X437" s="7">
        <f>IF($AA437="","",Y437-W437)</f>
        <v/>
      </c>
      <c r="Y437" s="7">
        <f>IF($AA437="","",R437+U437+O437)</f>
        <v/>
      </c>
      <c r="Z437" s="7">
        <f>IF($AA437="","",Y437-W437-K437)</f>
        <v/>
      </c>
      <c r="AA437" s="13">
        <f>IF(ROWS($AA$2:$AA437)&lt;=MAX('Per Line'!$AB$2:$AB$6001),MATCH(ROWS($AA$2:$AA437),'Per Line'!$AB$2:$AB$6001,0),"")</f>
        <v/>
      </c>
    </row>
    <row r="438">
      <c r="A438" s="12" t="n"/>
      <c r="B438">
        <f>IF($AA438="","",INDEX('Per Line'!$C$2:$C$6001,$AA438)&amp;"")</f>
        <v/>
      </c>
      <c r="C438">
        <f>IF($AA438="","",INDEX('Per Line'!$B$2:$B$6001,$AA438)&amp;"")</f>
        <v/>
      </c>
      <c r="D438">
        <f>IF($AA438="","",INDEX('Per Line'!$A$2:$A$6001,$AA438)&amp;"")</f>
        <v/>
      </c>
      <c r="E438">
        <f>IF($AA438="","",INDEX('Per Line'!$F$2:$F$6001,$AA438)&amp;"")</f>
        <v/>
      </c>
      <c r="F438">
        <f>IF($AA438="","",INDEX('Per Line'!$G$2:$G$6001,$AA438)&amp;"")</f>
        <v/>
      </c>
      <c r="G438">
        <f>IF($AA438="","",INDEX('Per Line'!$I$2:$I$6001,$AA438)&amp;"")</f>
        <v/>
      </c>
      <c r="H438">
        <f>IF($AA438="","",INDEX('Per Line'!$J$2:$J$6001,$AA438)&amp;"")</f>
        <v/>
      </c>
      <c r="I438">
        <f>IF($AA438="","",INDEX('Per Line'!$K$2:$K$6001,$AA438)&amp;"")</f>
        <v/>
      </c>
      <c r="J438">
        <f>IF($AA438="","",INDEX('Per Line'!$L$2:$L$6001,$AA438))</f>
        <v/>
      </c>
      <c r="K438" s="7">
        <f>IF($AA438="","",J438*X438/100)</f>
        <v/>
      </c>
      <c r="L438" s="12" t="n"/>
      <c r="M438" s="11">
        <f>IF($AA438="","",INDEX('Per Line'!$N$2:$N$6001,$AA438))</f>
        <v/>
      </c>
      <c r="N438">
        <f>IF($AA438="","",Settings!$C$8)</f>
        <v/>
      </c>
      <c r="O438" s="7">
        <f>IF($AA438="","",SUMIFS('Per Line'!$T$2:$T$6001,'Per Line'!$C$2:$C$6001,$B438,'Per Line'!$AD$2:$AD$6001,1))</f>
        <v/>
      </c>
      <c r="P438" s="7">
        <f>IF($AA438="","",O438*N438)</f>
        <v/>
      </c>
      <c r="Q438">
        <f>IF($AA438="","",Settings!$C$7)</f>
        <v/>
      </c>
      <c r="R438" s="7">
        <f>IF($AA438="","",SUMIFS('Per Line'!$T$2:$T$6001,'Per Line'!$C$2:$C$6001,$B438,'Per Line'!$AC$2:$AC$6001,0,'Per Line'!$AD$2:$AD$6001,0))</f>
        <v/>
      </c>
      <c r="S438" s="7">
        <f>IF($AA438="","",R438*Q438)</f>
        <v/>
      </c>
      <c r="T438">
        <f>IF($AA438="","",Settings!$C$6)</f>
        <v/>
      </c>
      <c r="U438" s="7">
        <f>IF($AA438="","",SUMIFS('Per Line'!$T$2:$T$6001,'Per Line'!$C$2:$C$6001,$B438,'Per Line'!$AC$2:$AC$6001,1,'Per Line'!$AD$2:$AD$6001,0))</f>
        <v/>
      </c>
      <c r="V438" s="7">
        <f>IF($AA438="","",U438*T438)</f>
        <v/>
      </c>
      <c r="W438" s="7">
        <f>IF($AA438="","",V438+S438+P438)</f>
        <v/>
      </c>
      <c r="X438" s="7">
        <f>IF($AA438="","",Y438-W438)</f>
        <v/>
      </c>
      <c r="Y438" s="7">
        <f>IF($AA438="","",R438+U438+O438)</f>
        <v/>
      </c>
      <c r="Z438" s="7">
        <f>IF($AA438="","",Y438-W438-K438)</f>
        <v/>
      </c>
      <c r="AA438" s="13">
        <f>IF(ROWS($AA$2:$AA438)&lt;=MAX('Per Line'!$AB$2:$AB$6001),MATCH(ROWS($AA$2:$AA438),'Per Line'!$AB$2:$AB$6001,0),"")</f>
        <v/>
      </c>
    </row>
    <row r="439">
      <c r="A439" s="12" t="n"/>
      <c r="B439">
        <f>IF($AA439="","",INDEX('Per Line'!$C$2:$C$6001,$AA439)&amp;"")</f>
        <v/>
      </c>
      <c r="C439">
        <f>IF($AA439="","",INDEX('Per Line'!$B$2:$B$6001,$AA439)&amp;"")</f>
        <v/>
      </c>
      <c r="D439">
        <f>IF($AA439="","",INDEX('Per Line'!$A$2:$A$6001,$AA439)&amp;"")</f>
        <v/>
      </c>
      <c r="E439">
        <f>IF($AA439="","",INDEX('Per Line'!$F$2:$F$6001,$AA439)&amp;"")</f>
        <v/>
      </c>
      <c r="F439">
        <f>IF($AA439="","",INDEX('Per Line'!$G$2:$G$6001,$AA439)&amp;"")</f>
        <v/>
      </c>
      <c r="G439">
        <f>IF($AA439="","",INDEX('Per Line'!$I$2:$I$6001,$AA439)&amp;"")</f>
        <v/>
      </c>
      <c r="H439">
        <f>IF($AA439="","",INDEX('Per Line'!$J$2:$J$6001,$AA439)&amp;"")</f>
        <v/>
      </c>
      <c r="I439">
        <f>IF($AA439="","",INDEX('Per Line'!$K$2:$K$6001,$AA439)&amp;"")</f>
        <v/>
      </c>
      <c r="J439">
        <f>IF($AA439="","",INDEX('Per Line'!$L$2:$L$6001,$AA439))</f>
        <v/>
      </c>
      <c r="K439" s="7">
        <f>IF($AA439="","",J439*X439/100)</f>
        <v/>
      </c>
      <c r="L439" s="12" t="n"/>
      <c r="M439" s="11">
        <f>IF($AA439="","",INDEX('Per Line'!$N$2:$N$6001,$AA439))</f>
        <v/>
      </c>
      <c r="N439">
        <f>IF($AA439="","",Settings!$C$8)</f>
        <v/>
      </c>
      <c r="O439" s="7">
        <f>IF($AA439="","",SUMIFS('Per Line'!$T$2:$T$6001,'Per Line'!$C$2:$C$6001,$B439,'Per Line'!$AD$2:$AD$6001,1))</f>
        <v/>
      </c>
      <c r="P439" s="7">
        <f>IF($AA439="","",O439*N439)</f>
        <v/>
      </c>
      <c r="Q439">
        <f>IF($AA439="","",Settings!$C$7)</f>
        <v/>
      </c>
      <c r="R439" s="7">
        <f>IF($AA439="","",SUMIFS('Per Line'!$T$2:$T$6001,'Per Line'!$C$2:$C$6001,$B439,'Per Line'!$AC$2:$AC$6001,0,'Per Line'!$AD$2:$AD$6001,0))</f>
        <v/>
      </c>
      <c r="S439" s="7">
        <f>IF($AA439="","",R439*Q439)</f>
        <v/>
      </c>
      <c r="T439">
        <f>IF($AA439="","",Settings!$C$6)</f>
        <v/>
      </c>
      <c r="U439" s="7">
        <f>IF($AA439="","",SUMIFS('Per Line'!$T$2:$T$6001,'Per Line'!$C$2:$C$6001,$B439,'Per Line'!$AC$2:$AC$6001,1,'Per Line'!$AD$2:$AD$6001,0))</f>
        <v/>
      </c>
      <c r="V439" s="7">
        <f>IF($AA439="","",U439*T439)</f>
        <v/>
      </c>
      <c r="W439" s="7">
        <f>IF($AA439="","",V439+S439+P439)</f>
        <v/>
      </c>
      <c r="X439" s="7">
        <f>IF($AA439="","",Y439-W439)</f>
        <v/>
      </c>
      <c r="Y439" s="7">
        <f>IF($AA439="","",R439+U439+O439)</f>
        <v/>
      </c>
      <c r="Z439" s="7">
        <f>IF($AA439="","",Y439-W439-K439)</f>
        <v/>
      </c>
      <c r="AA439" s="13">
        <f>IF(ROWS($AA$2:$AA439)&lt;=MAX('Per Line'!$AB$2:$AB$6001),MATCH(ROWS($AA$2:$AA439),'Per Line'!$AB$2:$AB$6001,0),"")</f>
        <v/>
      </c>
    </row>
    <row r="440">
      <c r="A440" s="12" t="n"/>
      <c r="B440">
        <f>IF($AA440="","",INDEX('Per Line'!$C$2:$C$6001,$AA440)&amp;"")</f>
        <v/>
      </c>
      <c r="C440">
        <f>IF($AA440="","",INDEX('Per Line'!$B$2:$B$6001,$AA440)&amp;"")</f>
        <v/>
      </c>
      <c r="D440">
        <f>IF($AA440="","",INDEX('Per Line'!$A$2:$A$6001,$AA440)&amp;"")</f>
        <v/>
      </c>
      <c r="E440">
        <f>IF($AA440="","",INDEX('Per Line'!$F$2:$F$6001,$AA440)&amp;"")</f>
        <v/>
      </c>
      <c r="F440">
        <f>IF($AA440="","",INDEX('Per Line'!$G$2:$G$6001,$AA440)&amp;"")</f>
        <v/>
      </c>
      <c r="G440">
        <f>IF($AA440="","",INDEX('Per Line'!$I$2:$I$6001,$AA440)&amp;"")</f>
        <v/>
      </c>
      <c r="H440">
        <f>IF($AA440="","",INDEX('Per Line'!$J$2:$J$6001,$AA440)&amp;"")</f>
        <v/>
      </c>
      <c r="I440">
        <f>IF($AA440="","",INDEX('Per Line'!$K$2:$K$6001,$AA440)&amp;"")</f>
        <v/>
      </c>
      <c r="J440">
        <f>IF($AA440="","",INDEX('Per Line'!$L$2:$L$6001,$AA440))</f>
        <v/>
      </c>
      <c r="K440" s="7">
        <f>IF($AA440="","",J440*X440/100)</f>
        <v/>
      </c>
      <c r="L440" s="12" t="n"/>
      <c r="M440" s="11">
        <f>IF($AA440="","",INDEX('Per Line'!$N$2:$N$6001,$AA440))</f>
        <v/>
      </c>
      <c r="N440">
        <f>IF($AA440="","",Settings!$C$8)</f>
        <v/>
      </c>
      <c r="O440" s="7">
        <f>IF($AA440="","",SUMIFS('Per Line'!$T$2:$T$6001,'Per Line'!$C$2:$C$6001,$B440,'Per Line'!$AD$2:$AD$6001,1))</f>
        <v/>
      </c>
      <c r="P440" s="7">
        <f>IF($AA440="","",O440*N440)</f>
        <v/>
      </c>
      <c r="Q440">
        <f>IF($AA440="","",Settings!$C$7)</f>
        <v/>
      </c>
      <c r="R440" s="7">
        <f>IF($AA440="","",SUMIFS('Per Line'!$T$2:$T$6001,'Per Line'!$C$2:$C$6001,$B440,'Per Line'!$AC$2:$AC$6001,0,'Per Line'!$AD$2:$AD$6001,0))</f>
        <v/>
      </c>
      <c r="S440" s="7">
        <f>IF($AA440="","",R440*Q440)</f>
        <v/>
      </c>
      <c r="T440">
        <f>IF($AA440="","",Settings!$C$6)</f>
        <v/>
      </c>
      <c r="U440" s="7">
        <f>IF($AA440="","",SUMIFS('Per Line'!$T$2:$T$6001,'Per Line'!$C$2:$C$6001,$B440,'Per Line'!$AC$2:$AC$6001,1,'Per Line'!$AD$2:$AD$6001,0))</f>
        <v/>
      </c>
      <c r="V440" s="7">
        <f>IF($AA440="","",U440*T440)</f>
        <v/>
      </c>
      <c r="W440" s="7">
        <f>IF($AA440="","",V440+S440+P440)</f>
        <v/>
      </c>
      <c r="X440" s="7">
        <f>IF($AA440="","",Y440-W440)</f>
        <v/>
      </c>
      <c r="Y440" s="7">
        <f>IF($AA440="","",R440+U440+O440)</f>
        <v/>
      </c>
      <c r="Z440" s="7">
        <f>IF($AA440="","",Y440-W440-K440)</f>
        <v/>
      </c>
      <c r="AA440" s="13">
        <f>IF(ROWS($AA$2:$AA440)&lt;=MAX('Per Line'!$AB$2:$AB$6001),MATCH(ROWS($AA$2:$AA440),'Per Line'!$AB$2:$AB$6001,0),"")</f>
        <v/>
      </c>
    </row>
    <row r="441">
      <c r="A441" s="12" t="n"/>
      <c r="B441">
        <f>IF($AA441="","",INDEX('Per Line'!$C$2:$C$6001,$AA441)&amp;"")</f>
        <v/>
      </c>
      <c r="C441">
        <f>IF($AA441="","",INDEX('Per Line'!$B$2:$B$6001,$AA441)&amp;"")</f>
        <v/>
      </c>
      <c r="D441">
        <f>IF($AA441="","",INDEX('Per Line'!$A$2:$A$6001,$AA441)&amp;"")</f>
        <v/>
      </c>
      <c r="E441">
        <f>IF($AA441="","",INDEX('Per Line'!$F$2:$F$6001,$AA441)&amp;"")</f>
        <v/>
      </c>
      <c r="F441">
        <f>IF($AA441="","",INDEX('Per Line'!$G$2:$G$6001,$AA441)&amp;"")</f>
        <v/>
      </c>
      <c r="G441">
        <f>IF($AA441="","",INDEX('Per Line'!$I$2:$I$6001,$AA441)&amp;"")</f>
        <v/>
      </c>
      <c r="H441">
        <f>IF($AA441="","",INDEX('Per Line'!$J$2:$J$6001,$AA441)&amp;"")</f>
        <v/>
      </c>
      <c r="I441">
        <f>IF($AA441="","",INDEX('Per Line'!$K$2:$K$6001,$AA441)&amp;"")</f>
        <v/>
      </c>
      <c r="J441">
        <f>IF($AA441="","",INDEX('Per Line'!$L$2:$L$6001,$AA441))</f>
        <v/>
      </c>
      <c r="K441" s="7">
        <f>IF($AA441="","",J441*X441/100)</f>
        <v/>
      </c>
      <c r="L441" s="12" t="n"/>
      <c r="M441" s="11">
        <f>IF($AA441="","",INDEX('Per Line'!$N$2:$N$6001,$AA441))</f>
        <v/>
      </c>
      <c r="N441">
        <f>IF($AA441="","",Settings!$C$8)</f>
        <v/>
      </c>
      <c r="O441" s="7">
        <f>IF($AA441="","",SUMIFS('Per Line'!$T$2:$T$6001,'Per Line'!$C$2:$C$6001,$B441,'Per Line'!$AD$2:$AD$6001,1))</f>
        <v/>
      </c>
      <c r="P441" s="7">
        <f>IF($AA441="","",O441*N441)</f>
        <v/>
      </c>
      <c r="Q441">
        <f>IF($AA441="","",Settings!$C$7)</f>
        <v/>
      </c>
      <c r="R441" s="7">
        <f>IF($AA441="","",SUMIFS('Per Line'!$T$2:$T$6001,'Per Line'!$C$2:$C$6001,$B441,'Per Line'!$AC$2:$AC$6001,0,'Per Line'!$AD$2:$AD$6001,0))</f>
        <v/>
      </c>
      <c r="S441" s="7">
        <f>IF($AA441="","",R441*Q441)</f>
        <v/>
      </c>
      <c r="T441">
        <f>IF($AA441="","",Settings!$C$6)</f>
        <v/>
      </c>
      <c r="U441" s="7">
        <f>IF($AA441="","",SUMIFS('Per Line'!$T$2:$T$6001,'Per Line'!$C$2:$C$6001,$B441,'Per Line'!$AC$2:$AC$6001,1,'Per Line'!$AD$2:$AD$6001,0))</f>
        <v/>
      </c>
      <c r="V441" s="7">
        <f>IF($AA441="","",U441*T441)</f>
        <v/>
      </c>
      <c r="W441" s="7">
        <f>IF($AA441="","",V441+S441+P441)</f>
        <v/>
      </c>
      <c r="X441" s="7">
        <f>IF($AA441="","",Y441-W441)</f>
        <v/>
      </c>
      <c r="Y441" s="7">
        <f>IF($AA441="","",R441+U441+O441)</f>
        <v/>
      </c>
      <c r="Z441" s="7">
        <f>IF($AA441="","",Y441-W441-K441)</f>
        <v/>
      </c>
      <c r="AA441" s="13">
        <f>IF(ROWS($AA$2:$AA441)&lt;=MAX('Per Line'!$AB$2:$AB$6001),MATCH(ROWS($AA$2:$AA441),'Per Line'!$AB$2:$AB$6001,0),"")</f>
        <v/>
      </c>
    </row>
    <row r="442">
      <c r="A442" s="12" t="n"/>
      <c r="B442">
        <f>IF($AA442="","",INDEX('Per Line'!$C$2:$C$6001,$AA442)&amp;"")</f>
        <v/>
      </c>
      <c r="C442">
        <f>IF($AA442="","",INDEX('Per Line'!$B$2:$B$6001,$AA442)&amp;"")</f>
        <v/>
      </c>
      <c r="D442">
        <f>IF($AA442="","",INDEX('Per Line'!$A$2:$A$6001,$AA442)&amp;"")</f>
        <v/>
      </c>
      <c r="E442">
        <f>IF($AA442="","",INDEX('Per Line'!$F$2:$F$6001,$AA442)&amp;"")</f>
        <v/>
      </c>
      <c r="F442">
        <f>IF($AA442="","",INDEX('Per Line'!$G$2:$G$6001,$AA442)&amp;"")</f>
        <v/>
      </c>
      <c r="G442">
        <f>IF($AA442="","",INDEX('Per Line'!$I$2:$I$6001,$AA442)&amp;"")</f>
        <v/>
      </c>
      <c r="H442">
        <f>IF($AA442="","",INDEX('Per Line'!$J$2:$J$6001,$AA442)&amp;"")</f>
        <v/>
      </c>
      <c r="I442">
        <f>IF($AA442="","",INDEX('Per Line'!$K$2:$K$6001,$AA442)&amp;"")</f>
        <v/>
      </c>
      <c r="J442">
        <f>IF($AA442="","",INDEX('Per Line'!$L$2:$L$6001,$AA442))</f>
        <v/>
      </c>
      <c r="K442" s="7">
        <f>IF($AA442="","",J442*X442/100)</f>
        <v/>
      </c>
      <c r="L442" s="12" t="n"/>
      <c r="M442" s="11">
        <f>IF($AA442="","",INDEX('Per Line'!$N$2:$N$6001,$AA442))</f>
        <v/>
      </c>
      <c r="N442">
        <f>IF($AA442="","",Settings!$C$8)</f>
        <v/>
      </c>
      <c r="O442" s="7">
        <f>IF($AA442="","",SUMIFS('Per Line'!$T$2:$T$6001,'Per Line'!$C$2:$C$6001,$B442,'Per Line'!$AD$2:$AD$6001,1))</f>
        <v/>
      </c>
      <c r="P442" s="7">
        <f>IF($AA442="","",O442*N442)</f>
        <v/>
      </c>
      <c r="Q442">
        <f>IF($AA442="","",Settings!$C$7)</f>
        <v/>
      </c>
      <c r="R442" s="7">
        <f>IF($AA442="","",SUMIFS('Per Line'!$T$2:$T$6001,'Per Line'!$C$2:$C$6001,$B442,'Per Line'!$AC$2:$AC$6001,0,'Per Line'!$AD$2:$AD$6001,0))</f>
        <v/>
      </c>
      <c r="S442" s="7">
        <f>IF($AA442="","",R442*Q442)</f>
        <v/>
      </c>
      <c r="T442">
        <f>IF($AA442="","",Settings!$C$6)</f>
        <v/>
      </c>
      <c r="U442" s="7">
        <f>IF($AA442="","",SUMIFS('Per Line'!$T$2:$T$6001,'Per Line'!$C$2:$C$6001,$B442,'Per Line'!$AC$2:$AC$6001,1,'Per Line'!$AD$2:$AD$6001,0))</f>
        <v/>
      </c>
      <c r="V442" s="7">
        <f>IF($AA442="","",U442*T442)</f>
        <v/>
      </c>
      <c r="W442" s="7">
        <f>IF($AA442="","",V442+S442+P442)</f>
        <v/>
      </c>
      <c r="X442" s="7">
        <f>IF($AA442="","",Y442-W442)</f>
        <v/>
      </c>
      <c r="Y442" s="7">
        <f>IF($AA442="","",R442+U442+O442)</f>
        <v/>
      </c>
      <c r="Z442" s="7">
        <f>IF($AA442="","",Y442-W442-K442)</f>
        <v/>
      </c>
      <c r="AA442" s="13">
        <f>IF(ROWS($AA$2:$AA442)&lt;=MAX('Per Line'!$AB$2:$AB$6001),MATCH(ROWS($AA$2:$AA442),'Per Line'!$AB$2:$AB$6001,0),"")</f>
        <v/>
      </c>
    </row>
    <row r="443">
      <c r="A443" s="12" t="n"/>
      <c r="B443">
        <f>IF($AA443="","",INDEX('Per Line'!$C$2:$C$6001,$AA443)&amp;"")</f>
        <v/>
      </c>
      <c r="C443">
        <f>IF($AA443="","",INDEX('Per Line'!$B$2:$B$6001,$AA443)&amp;"")</f>
        <v/>
      </c>
      <c r="D443">
        <f>IF($AA443="","",INDEX('Per Line'!$A$2:$A$6001,$AA443)&amp;"")</f>
        <v/>
      </c>
      <c r="E443">
        <f>IF($AA443="","",INDEX('Per Line'!$F$2:$F$6001,$AA443)&amp;"")</f>
        <v/>
      </c>
      <c r="F443">
        <f>IF($AA443="","",INDEX('Per Line'!$G$2:$G$6001,$AA443)&amp;"")</f>
        <v/>
      </c>
      <c r="G443">
        <f>IF($AA443="","",INDEX('Per Line'!$I$2:$I$6001,$AA443)&amp;"")</f>
        <v/>
      </c>
      <c r="H443">
        <f>IF($AA443="","",INDEX('Per Line'!$J$2:$J$6001,$AA443)&amp;"")</f>
        <v/>
      </c>
      <c r="I443">
        <f>IF($AA443="","",INDEX('Per Line'!$K$2:$K$6001,$AA443)&amp;"")</f>
        <v/>
      </c>
      <c r="J443">
        <f>IF($AA443="","",INDEX('Per Line'!$L$2:$L$6001,$AA443))</f>
        <v/>
      </c>
      <c r="K443" s="7">
        <f>IF($AA443="","",J443*X443/100)</f>
        <v/>
      </c>
      <c r="L443" s="12" t="n"/>
      <c r="M443" s="11">
        <f>IF($AA443="","",INDEX('Per Line'!$N$2:$N$6001,$AA443))</f>
        <v/>
      </c>
      <c r="N443">
        <f>IF($AA443="","",Settings!$C$8)</f>
        <v/>
      </c>
      <c r="O443" s="7">
        <f>IF($AA443="","",SUMIFS('Per Line'!$T$2:$T$6001,'Per Line'!$C$2:$C$6001,$B443,'Per Line'!$AD$2:$AD$6001,1))</f>
        <v/>
      </c>
      <c r="P443" s="7">
        <f>IF($AA443="","",O443*N443)</f>
        <v/>
      </c>
      <c r="Q443">
        <f>IF($AA443="","",Settings!$C$7)</f>
        <v/>
      </c>
      <c r="R443" s="7">
        <f>IF($AA443="","",SUMIFS('Per Line'!$T$2:$T$6001,'Per Line'!$C$2:$C$6001,$B443,'Per Line'!$AC$2:$AC$6001,0,'Per Line'!$AD$2:$AD$6001,0))</f>
        <v/>
      </c>
      <c r="S443" s="7">
        <f>IF($AA443="","",R443*Q443)</f>
        <v/>
      </c>
      <c r="T443">
        <f>IF($AA443="","",Settings!$C$6)</f>
        <v/>
      </c>
      <c r="U443" s="7">
        <f>IF($AA443="","",SUMIFS('Per Line'!$T$2:$T$6001,'Per Line'!$C$2:$C$6001,$B443,'Per Line'!$AC$2:$AC$6001,1,'Per Line'!$AD$2:$AD$6001,0))</f>
        <v/>
      </c>
      <c r="V443" s="7">
        <f>IF($AA443="","",U443*T443)</f>
        <v/>
      </c>
      <c r="W443" s="7">
        <f>IF($AA443="","",V443+S443+P443)</f>
        <v/>
      </c>
      <c r="X443" s="7">
        <f>IF($AA443="","",Y443-W443)</f>
        <v/>
      </c>
      <c r="Y443" s="7">
        <f>IF($AA443="","",R443+U443+O443)</f>
        <v/>
      </c>
      <c r="Z443" s="7">
        <f>IF($AA443="","",Y443-W443-K443)</f>
        <v/>
      </c>
      <c r="AA443" s="13">
        <f>IF(ROWS($AA$2:$AA443)&lt;=MAX('Per Line'!$AB$2:$AB$6001),MATCH(ROWS($AA$2:$AA443),'Per Line'!$AB$2:$AB$6001,0),"")</f>
        <v/>
      </c>
    </row>
    <row r="444">
      <c r="A444" s="12" t="n"/>
      <c r="B444">
        <f>IF($AA444="","",INDEX('Per Line'!$C$2:$C$6001,$AA444)&amp;"")</f>
        <v/>
      </c>
      <c r="C444">
        <f>IF($AA444="","",INDEX('Per Line'!$B$2:$B$6001,$AA444)&amp;"")</f>
        <v/>
      </c>
      <c r="D444">
        <f>IF($AA444="","",INDEX('Per Line'!$A$2:$A$6001,$AA444)&amp;"")</f>
        <v/>
      </c>
      <c r="E444">
        <f>IF($AA444="","",INDEX('Per Line'!$F$2:$F$6001,$AA444)&amp;"")</f>
        <v/>
      </c>
      <c r="F444">
        <f>IF($AA444="","",INDEX('Per Line'!$G$2:$G$6001,$AA444)&amp;"")</f>
        <v/>
      </c>
      <c r="G444">
        <f>IF($AA444="","",INDEX('Per Line'!$I$2:$I$6001,$AA444)&amp;"")</f>
        <v/>
      </c>
      <c r="H444">
        <f>IF($AA444="","",INDEX('Per Line'!$J$2:$J$6001,$AA444)&amp;"")</f>
        <v/>
      </c>
      <c r="I444">
        <f>IF($AA444="","",INDEX('Per Line'!$K$2:$K$6001,$AA444)&amp;"")</f>
        <v/>
      </c>
      <c r="J444">
        <f>IF($AA444="","",INDEX('Per Line'!$L$2:$L$6001,$AA444))</f>
        <v/>
      </c>
      <c r="K444" s="7">
        <f>IF($AA444="","",J444*X444/100)</f>
        <v/>
      </c>
      <c r="L444" s="12" t="n"/>
      <c r="M444" s="11">
        <f>IF($AA444="","",INDEX('Per Line'!$N$2:$N$6001,$AA444))</f>
        <v/>
      </c>
      <c r="N444">
        <f>IF($AA444="","",Settings!$C$8)</f>
        <v/>
      </c>
      <c r="O444" s="7">
        <f>IF($AA444="","",SUMIFS('Per Line'!$T$2:$T$6001,'Per Line'!$C$2:$C$6001,$B444,'Per Line'!$AD$2:$AD$6001,1))</f>
        <v/>
      </c>
      <c r="P444" s="7">
        <f>IF($AA444="","",O444*N444)</f>
        <v/>
      </c>
      <c r="Q444">
        <f>IF($AA444="","",Settings!$C$7)</f>
        <v/>
      </c>
      <c r="R444" s="7">
        <f>IF($AA444="","",SUMIFS('Per Line'!$T$2:$T$6001,'Per Line'!$C$2:$C$6001,$B444,'Per Line'!$AC$2:$AC$6001,0,'Per Line'!$AD$2:$AD$6001,0))</f>
        <v/>
      </c>
      <c r="S444" s="7">
        <f>IF($AA444="","",R444*Q444)</f>
        <v/>
      </c>
      <c r="T444">
        <f>IF($AA444="","",Settings!$C$6)</f>
        <v/>
      </c>
      <c r="U444" s="7">
        <f>IF($AA444="","",SUMIFS('Per Line'!$T$2:$T$6001,'Per Line'!$C$2:$C$6001,$B444,'Per Line'!$AC$2:$AC$6001,1,'Per Line'!$AD$2:$AD$6001,0))</f>
        <v/>
      </c>
      <c r="V444" s="7">
        <f>IF($AA444="","",U444*T444)</f>
        <v/>
      </c>
      <c r="W444" s="7">
        <f>IF($AA444="","",V444+S444+P444)</f>
        <v/>
      </c>
      <c r="X444" s="7">
        <f>IF($AA444="","",Y444-W444)</f>
        <v/>
      </c>
      <c r="Y444" s="7">
        <f>IF($AA444="","",R444+U444+O444)</f>
        <v/>
      </c>
      <c r="Z444" s="7">
        <f>IF($AA444="","",Y444-W444-K444)</f>
        <v/>
      </c>
      <c r="AA444" s="13">
        <f>IF(ROWS($AA$2:$AA444)&lt;=MAX('Per Line'!$AB$2:$AB$6001),MATCH(ROWS($AA$2:$AA444),'Per Line'!$AB$2:$AB$6001,0),"")</f>
        <v/>
      </c>
    </row>
    <row r="445">
      <c r="A445" s="12" t="n"/>
      <c r="B445">
        <f>IF($AA445="","",INDEX('Per Line'!$C$2:$C$6001,$AA445)&amp;"")</f>
        <v/>
      </c>
      <c r="C445">
        <f>IF($AA445="","",INDEX('Per Line'!$B$2:$B$6001,$AA445)&amp;"")</f>
        <v/>
      </c>
      <c r="D445">
        <f>IF($AA445="","",INDEX('Per Line'!$A$2:$A$6001,$AA445)&amp;"")</f>
        <v/>
      </c>
      <c r="E445">
        <f>IF($AA445="","",INDEX('Per Line'!$F$2:$F$6001,$AA445)&amp;"")</f>
        <v/>
      </c>
      <c r="F445">
        <f>IF($AA445="","",INDEX('Per Line'!$G$2:$G$6001,$AA445)&amp;"")</f>
        <v/>
      </c>
      <c r="G445">
        <f>IF($AA445="","",INDEX('Per Line'!$I$2:$I$6001,$AA445)&amp;"")</f>
        <v/>
      </c>
      <c r="H445">
        <f>IF($AA445="","",INDEX('Per Line'!$J$2:$J$6001,$AA445)&amp;"")</f>
        <v/>
      </c>
      <c r="I445">
        <f>IF($AA445="","",INDEX('Per Line'!$K$2:$K$6001,$AA445)&amp;"")</f>
        <v/>
      </c>
      <c r="J445">
        <f>IF($AA445="","",INDEX('Per Line'!$L$2:$L$6001,$AA445))</f>
        <v/>
      </c>
      <c r="K445" s="7">
        <f>IF($AA445="","",J445*X445/100)</f>
        <v/>
      </c>
      <c r="L445" s="12" t="n"/>
      <c r="M445" s="11">
        <f>IF($AA445="","",INDEX('Per Line'!$N$2:$N$6001,$AA445))</f>
        <v/>
      </c>
      <c r="N445">
        <f>IF($AA445="","",Settings!$C$8)</f>
        <v/>
      </c>
      <c r="O445" s="7">
        <f>IF($AA445="","",SUMIFS('Per Line'!$T$2:$T$6001,'Per Line'!$C$2:$C$6001,$B445,'Per Line'!$AD$2:$AD$6001,1))</f>
        <v/>
      </c>
      <c r="P445" s="7">
        <f>IF($AA445="","",O445*N445)</f>
        <v/>
      </c>
      <c r="Q445">
        <f>IF($AA445="","",Settings!$C$7)</f>
        <v/>
      </c>
      <c r="R445" s="7">
        <f>IF($AA445="","",SUMIFS('Per Line'!$T$2:$T$6001,'Per Line'!$C$2:$C$6001,$B445,'Per Line'!$AC$2:$AC$6001,0,'Per Line'!$AD$2:$AD$6001,0))</f>
        <v/>
      </c>
      <c r="S445" s="7">
        <f>IF($AA445="","",R445*Q445)</f>
        <v/>
      </c>
      <c r="T445">
        <f>IF($AA445="","",Settings!$C$6)</f>
        <v/>
      </c>
      <c r="U445" s="7">
        <f>IF($AA445="","",SUMIFS('Per Line'!$T$2:$T$6001,'Per Line'!$C$2:$C$6001,$B445,'Per Line'!$AC$2:$AC$6001,1,'Per Line'!$AD$2:$AD$6001,0))</f>
        <v/>
      </c>
      <c r="V445" s="7">
        <f>IF($AA445="","",U445*T445)</f>
        <v/>
      </c>
      <c r="W445" s="7">
        <f>IF($AA445="","",V445+S445+P445)</f>
        <v/>
      </c>
      <c r="X445" s="7">
        <f>IF($AA445="","",Y445-W445)</f>
        <v/>
      </c>
      <c r="Y445" s="7">
        <f>IF($AA445="","",R445+U445+O445)</f>
        <v/>
      </c>
      <c r="Z445" s="7">
        <f>IF($AA445="","",Y445-W445-K445)</f>
        <v/>
      </c>
      <c r="AA445" s="13">
        <f>IF(ROWS($AA$2:$AA445)&lt;=MAX('Per Line'!$AB$2:$AB$6001),MATCH(ROWS($AA$2:$AA445),'Per Line'!$AB$2:$AB$6001,0),"")</f>
        <v/>
      </c>
    </row>
    <row r="446">
      <c r="A446" s="12" t="n"/>
      <c r="B446">
        <f>IF($AA446="","",INDEX('Per Line'!$C$2:$C$6001,$AA446)&amp;"")</f>
        <v/>
      </c>
      <c r="C446">
        <f>IF($AA446="","",INDEX('Per Line'!$B$2:$B$6001,$AA446)&amp;"")</f>
        <v/>
      </c>
      <c r="D446">
        <f>IF($AA446="","",INDEX('Per Line'!$A$2:$A$6001,$AA446)&amp;"")</f>
        <v/>
      </c>
      <c r="E446">
        <f>IF($AA446="","",INDEX('Per Line'!$F$2:$F$6001,$AA446)&amp;"")</f>
        <v/>
      </c>
      <c r="F446">
        <f>IF($AA446="","",INDEX('Per Line'!$G$2:$G$6001,$AA446)&amp;"")</f>
        <v/>
      </c>
      <c r="G446">
        <f>IF($AA446="","",INDEX('Per Line'!$I$2:$I$6001,$AA446)&amp;"")</f>
        <v/>
      </c>
      <c r="H446">
        <f>IF($AA446="","",INDEX('Per Line'!$J$2:$J$6001,$AA446)&amp;"")</f>
        <v/>
      </c>
      <c r="I446">
        <f>IF($AA446="","",INDEX('Per Line'!$K$2:$K$6001,$AA446)&amp;"")</f>
        <v/>
      </c>
      <c r="J446">
        <f>IF($AA446="","",INDEX('Per Line'!$L$2:$L$6001,$AA446))</f>
        <v/>
      </c>
      <c r="K446" s="7">
        <f>IF($AA446="","",J446*X446/100)</f>
        <v/>
      </c>
      <c r="L446" s="12" t="n"/>
      <c r="M446" s="11">
        <f>IF($AA446="","",INDEX('Per Line'!$N$2:$N$6001,$AA446))</f>
        <v/>
      </c>
      <c r="N446">
        <f>IF($AA446="","",Settings!$C$8)</f>
        <v/>
      </c>
      <c r="O446" s="7">
        <f>IF($AA446="","",SUMIFS('Per Line'!$T$2:$T$6001,'Per Line'!$C$2:$C$6001,$B446,'Per Line'!$AD$2:$AD$6001,1))</f>
        <v/>
      </c>
      <c r="P446" s="7">
        <f>IF($AA446="","",O446*N446)</f>
        <v/>
      </c>
      <c r="Q446">
        <f>IF($AA446="","",Settings!$C$7)</f>
        <v/>
      </c>
      <c r="R446" s="7">
        <f>IF($AA446="","",SUMIFS('Per Line'!$T$2:$T$6001,'Per Line'!$C$2:$C$6001,$B446,'Per Line'!$AC$2:$AC$6001,0,'Per Line'!$AD$2:$AD$6001,0))</f>
        <v/>
      </c>
      <c r="S446" s="7">
        <f>IF($AA446="","",R446*Q446)</f>
        <v/>
      </c>
      <c r="T446">
        <f>IF($AA446="","",Settings!$C$6)</f>
        <v/>
      </c>
      <c r="U446" s="7">
        <f>IF($AA446="","",SUMIFS('Per Line'!$T$2:$T$6001,'Per Line'!$C$2:$C$6001,$B446,'Per Line'!$AC$2:$AC$6001,1,'Per Line'!$AD$2:$AD$6001,0))</f>
        <v/>
      </c>
      <c r="V446" s="7">
        <f>IF($AA446="","",U446*T446)</f>
        <v/>
      </c>
      <c r="W446" s="7">
        <f>IF($AA446="","",V446+S446+P446)</f>
        <v/>
      </c>
      <c r="X446" s="7">
        <f>IF($AA446="","",Y446-W446)</f>
        <v/>
      </c>
      <c r="Y446" s="7">
        <f>IF($AA446="","",R446+U446+O446)</f>
        <v/>
      </c>
      <c r="Z446" s="7">
        <f>IF($AA446="","",Y446-W446-K446)</f>
        <v/>
      </c>
      <c r="AA446" s="13">
        <f>IF(ROWS($AA$2:$AA446)&lt;=MAX('Per Line'!$AB$2:$AB$6001),MATCH(ROWS($AA$2:$AA446),'Per Line'!$AB$2:$AB$6001,0),"")</f>
        <v/>
      </c>
    </row>
    <row r="447">
      <c r="A447" s="12" t="n"/>
      <c r="B447">
        <f>IF($AA447="","",INDEX('Per Line'!$C$2:$C$6001,$AA447)&amp;"")</f>
        <v/>
      </c>
      <c r="C447">
        <f>IF($AA447="","",INDEX('Per Line'!$B$2:$B$6001,$AA447)&amp;"")</f>
        <v/>
      </c>
      <c r="D447">
        <f>IF($AA447="","",INDEX('Per Line'!$A$2:$A$6001,$AA447)&amp;"")</f>
        <v/>
      </c>
      <c r="E447">
        <f>IF($AA447="","",INDEX('Per Line'!$F$2:$F$6001,$AA447)&amp;"")</f>
        <v/>
      </c>
      <c r="F447">
        <f>IF($AA447="","",INDEX('Per Line'!$G$2:$G$6001,$AA447)&amp;"")</f>
        <v/>
      </c>
      <c r="G447">
        <f>IF($AA447="","",INDEX('Per Line'!$I$2:$I$6001,$AA447)&amp;"")</f>
        <v/>
      </c>
      <c r="H447">
        <f>IF($AA447="","",INDEX('Per Line'!$J$2:$J$6001,$AA447)&amp;"")</f>
        <v/>
      </c>
      <c r="I447">
        <f>IF($AA447="","",INDEX('Per Line'!$K$2:$K$6001,$AA447)&amp;"")</f>
        <v/>
      </c>
      <c r="J447">
        <f>IF($AA447="","",INDEX('Per Line'!$L$2:$L$6001,$AA447))</f>
        <v/>
      </c>
      <c r="K447" s="7">
        <f>IF($AA447="","",J447*X447/100)</f>
        <v/>
      </c>
      <c r="L447" s="12" t="n"/>
      <c r="M447" s="11">
        <f>IF($AA447="","",INDEX('Per Line'!$N$2:$N$6001,$AA447))</f>
        <v/>
      </c>
      <c r="N447">
        <f>IF($AA447="","",Settings!$C$8)</f>
        <v/>
      </c>
      <c r="O447" s="7">
        <f>IF($AA447="","",SUMIFS('Per Line'!$T$2:$T$6001,'Per Line'!$C$2:$C$6001,$B447,'Per Line'!$AD$2:$AD$6001,1))</f>
        <v/>
      </c>
      <c r="P447" s="7">
        <f>IF($AA447="","",O447*N447)</f>
        <v/>
      </c>
      <c r="Q447">
        <f>IF($AA447="","",Settings!$C$7)</f>
        <v/>
      </c>
      <c r="R447" s="7">
        <f>IF($AA447="","",SUMIFS('Per Line'!$T$2:$T$6001,'Per Line'!$C$2:$C$6001,$B447,'Per Line'!$AC$2:$AC$6001,0,'Per Line'!$AD$2:$AD$6001,0))</f>
        <v/>
      </c>
      <c r="S447" s="7">
        <f>IF($AA447="","",R447*Q447)</f>
        <v/>
      </c>
      <c r="T447">
        <f>IF($AA447="","",Settings!$C$6)</f>
        <v/>
      </c>
      <c r="U447" s="7">
        <f>IF($AA447="","",SUMIFS('Per Line'!$T$2:$T$6001,'Per Line'!$C$2:$C$6001,$B447,'Per Line'!$AC$2:$AC$6001,1,'Per Line'!$AD$2:$AD$6001,0))</f>
        <v/>
      </c>
      <c r="V447" s="7">
        <f>IF($AA447="","",U447*T447)</f>
        <v/>
      </c>
      <c r="W447" s="7">
        <f>IF($AA447="","",V447+S447+P447)</f>
        <v/>
      </c>
      <c r="X447" s="7">
        <f>IF($AA447="","",Y447-W447)</f>
        <v/>
      </c>
      <c r="Y447" s="7">
        <f>IF($AA447="","",R447+U447+O447)</f>
        <v/>
      </c>
      <c r="Z447" s="7">
        <f>IF($AA447="","",Y447-W447-K447)</f>
        <v/>
      </c>
      <c r="AA447" s="13">
        <f>IF(ROWS($AA$2:$AA447)&lt;=MAX('Per Line'!$AB$2:$AB$6001),MATCH(ROWS($AA$2:$AA447),'Per Line'!$AB$2:$AB$6001,0),"")</f>
        <v/>
      </c>
    </row>
    <row r="448">
      <c r="A448" s="12" t="n"/>
      <c r="B448">
        <f>IF($AA448="","",INDEX('Per Line'!$C$2:$C$6001,$AA448)&amp;"")</f>
        <v/>
      </c>
      <c r="C448">
        <f>IF($AA448="","",INDEX('Per Line'!$B$2:$B$6001,$AA448)&amp;"")</f>
        <v/>
      </c>
      <c r="D448">
        <f>IF($AA448="","",INDEX('Per Line'!$A$2:$A$6001,$AA448)&amp;"")</f>
        <v/>
      </c>
      <c r="E448">
        <f>IF($AA448="","",INDEX('Per Line'!$F$2:$F$6001,$AA448)&amp;"")</f>
        <v/>
      </c>
      <c r="F448">
        <f>IF($AA448="","",INDEX('Per Line'!$G$2:$G$6001,$AA448)&amp;"")</f>
        <v/>
      </c>
      <c r="G448">
        <f>IF($AA448="","",INDEX('Per Line'!$I$2:$I$6001,$AA448)&amp;"")</f>
        <v/>
      </c>
      <c r="H448">
        <f>IF($AA448="","",INDEX('Per Line'!$J$2:$J$6001,$AA448)&amp;"")</f>
        <v/>
      </c>
      <c r="I448">
        <f>IF($AA448="","",INDEX('Per Line'!$K$2:$K$6001,$AA448)&amp;"")</f>
        <v/>
      </c>
      <c r="J448">
        <f>IF($AA448="","",INDEX('Per Line'!$L$2:$L$6001,$AA448))</f>
        <v/>
      </c>
      <c r="K448" s="7">
        <f>IF($AA448="","",J448*X448/100)</f>
        <v/>
      </c>
      <c r="L448" s="12" t="n"/>
      <c r="M448" s="11">
        <f>IF($AA448="","",INDEX('Per Line'!$N$2:$N$6001,$AA448))</f>
        <v/>
      </c>
      <c r="N448">
        <f>IF($AA448="","",Settings!$C$8)</f>
        <v/>
      </c>
      <c r="O448" s="7">
        <f>IF($AA448="","",SUMIFS('Per Line'!$T$2:$T$6001,'Per Line'!$C$2:$C$6001,$B448,'Per Line'!$AD$2:$AD$6001,1))</f>
        <v/>
      </c>
      <c r="P448" s="7">
        <f>IF($AA448="","",O448*N448)</f>
        <v/>
      </c>
      <c r="Q448">
        <f>IF($AA448="","",Settings!$C$7)</f>
        <v/>
      </c>
      <c r="R448" s="7">
        <f>IF($AA448="","",SUMIFS('Per Line'!$T$2:$T$6001,'Per Line'!$C$2:$C$6001,$B448,'Per Line'!$AC$2:$AC$6001,0,'Per Line'!$AD$2:$AD$6001,0))</f>
        <v/>
      </c>
      <c r="S448" s="7">
        <f>IF($AA448="","",R448*Q448)</f>
        <v/>
      </c>
      <c r="T448">
        <f>IF($AA448="","",Settings!$C$6)</f>
        <v/>
      </c>
      <c r="U448" s="7">
        <f>IF($AA448="","",SUMIFS('Per Line'!$T$2:$T$6001,'Per Line'!$C$2:$C$6001,$B448,'Per Line'!$AC$2:$AC$6001,1,'Per Line'!$AD$2:$AD$6001,0))</f>
        <v/>
      </c>
      <c r="V448" s="7">
        <f>IF($AA448="","",U448*T448)</f>
        <v/>
      </c>
      <c r="W448" s="7">
        <f>IF($AA448="","",V448+S448+P448)</f>
        <v/>
      </c>
      <c r="X448" s="7">
        <f>IF($AA448="","",Y448-W448)</f>
        <v/>
      </c>
      <c r="Y448" s="7">
        <f>IF($AA448="","",R448+U448+O448)</f>
        <v/>
      </c>
      <c r="Z448" s="7">
        <f>IF($AA448="","",Y448-W448-K448)</f>
        <v/>
      </c>
      <c r="AA448" s="13">
        <f>IF(ROWS($AA$2:$AA448)&lt;=MAX('Per Line'!$AB$2:$AB$6001),MATCH(ROWS($AA$2:$AA448),'Per Line'!$AB$2:$AB$6001,0),"")</f>
        <v/>
      </c>
    </row>
    <row r="449">
      <c r="A449" s="12" t="n"/>
      <c r="B449">
        <f>IF($AA449="","",INDEX('Per Line'!$C$2:$C$6001,$AA449)&amp;"")</f>
        <v/>
      </c>
      <c r="C449">
        <f>IF($AA449="","",INDEX('Per Line'!$B$2:$B$6001,$AA449)&amp;"")</f>
        <v/>
      </c>
      <c r="D449">
        <f>IF($AA449="","",INDEX('Per Line'!$A$2:$A$6001,$AA449)&amp;"")</f>
        <v/>
      </c>
      <c r="E449">
        <f>IF($AA449="","",INDEX('Per Line'!$F$2:$F$6001,$AA449)&amp;"")</f>
        <v/>
      </c>
      <c r="F449">
        <f>IF($AA449="","",INDEX('Per Line'!$G$2:$G$6001,$AA449)&amp;"")</f>
        <v/>
      </c>
      <c r="G449">
        <f>IF($AA449="","",INDEX('Per Line'!$I$2:$I$6001,$AA449)&amp;"")</f>
        <v/>
      </c>
      <c r="H449">
        <f>IF($AA449="","",INDEX('Per Line'!$J$2:$J$6001,$AA449)&amp;"")</f>
        <v/>
      </c>
      <c r="I449">
        <f>IF($AA449="","",INDEX('Per Line'!$K$2:$K$6001,$AA449)&amp;"")</f>
        <v/>
      </c>
      <c r="J449">
        <f>IF($AA449="","",INDEX('Per Line'!$L$2:$L$6001,$AA449))</f>
        <v/>
      </c>
      <c r="K449" s="7">
        <f>IF($AA449="","",J449*X449/100)</f>
        <v/>
      </c>
      <c r="L449" s="12" t="n"/>
      <c r="M449" s="11">
        <f>IF($AA449="","",INDEX('Per Line'!$N$2:$N$6001,$AA449))</f>
        <v/>
      </c>
      <c r="N449">
        <f>IF($AA449="","",Settings!$C$8)</f>
        <v/>
      </c>
      <c r="O449" s="7">
        <f>IF($AA449="","",SUMIFS('Per Line'!$T$2:$T$6001,'Per Line'!$C$2:$C$6001,$B449,'Per Line'!$AD$2:$AD$6001,1))</f>
        <v/>
      </c>
      <c r="P449" s="7">
        <f>IF($AA449="","",O449*N449)</f>
        <v/>
      </c>
      <c r="Q449">
        <f>IF($AA449="","",Settings!$C$7)</f>
        <v/>
      </c>
      <c r="R449" s="7">
        <f>IF($AA449="","",SUMIFS('Per Line'!$T$2:$T$6001,'Per Line'!$C$2:$C$6001,$B449,'Per Line'!$AC$2:$AC$6001,0,'Per Line'!$AD$2:$AD$6001,0))</f>
        <v/>
      </c>
      <c r="S449" s="7">
        <f>IF($AA449="","",R449*Q449)</f>
        <v/>
      </c>
      <c r="T449">
        <f>IF($AA449="","",Settings!$C$6)</f>
        <v/>
      </c>
      <c r="U449" s="7">
        <f>IF($AA449="","",SUMIFS('Per Line'!$T$2:$T$6001,'Per Line'!$C$2:$C$6001,$B449,'Per Line'!$AC$2:$AC$6001,1,'Per Line'!$AD$2:$AD$6001,0))</f>
        <v/>
      </c>
      <c r="V449" s="7">
        <f>IF($AA449="","",U449*T449)</f>
        <v/>
      </c>
      <c r="W449" s="7">
        <f>IF($AA449="","",V449+S449+P449)</f>
        <v/>
      </c>
      <c r="X449" s="7">
        <f>IF($AA449="","",Y449-W449)</f>
        <v/>
      </c>
      <c r="Y449" s="7">
        <f>IF($AA449="","",R449+U449+O449)</f>
        <v/>
      </c>
      <c r="Z449" s="7">
        <f>IF($AA449="","",Y449-W449-K449)</f>
        <v/>
      </c>
      <c r="AA449" s="13">
        <f>IF(ROWS($AA$2:$AA449)&lt;=MAX('Per Line'!$AB$2:$AB$6001),MATCH(ROWS($AA$2:$AA449),'Per Line'!$AB$2:$AB$6001,0),"")</f>
        <v/>
      </c>
    </row>
    <row r="450">
      <c r="A450" s="12" t="n"/>
      <c r="B450">
        <f>IF($AA450="","",INDEX('Per Line'!$C$2:$C$6001,$AA450)&amp;"")</f>
        <v/>
      </c>
      <c r="C450">
        <f>IF($AA450="","",INDEX('Per Line'!$B$2:$B$6001,$AA450)&amp;"")</f>
        <v/>
      </c>
      <c r="D450">
        <f>IF($AA450="","",INDEX('Per Line'!$A$2:$A$6001,$AA450)&amp;"")</f>
        <v/>
      </c>
      <c r="E450">
        <f>IF($AA450="","",INDEX('Per Line'!$F$2:$F$6001,$AA450)&amp;"")</f>
        <v/>
      </c>
      <c r="F450">
        <f>IF($AA450="","",INDEX('Per Line'!$G$2:$G$6001,$AA450)&amp;"")</f>
        <v/>
      </c>
      <c r="G450">
        <f>IF($AA450="","",INDEX('Per Line'!$I$2:$I$6001,$AA450)&amp;"")</f>
        <v/>
      </c>
      <c r="H450">
        <f>IF($AA450="","",INDEX('Per Line'!$J$2:$J$6001,$AA450)&amp;"")</f>
        <v/>
      </c>
      <c r="I450">
        <f>IF($AA450="","",INDEX('Per Line'!$K$2:$K$6001,$AA450)&amp;"")</f>
        <v/>
      </c>
      <c r="J450">
        <f>IF($AA450="","",INDEX('Per Line'!$L$2:$L$6001,$AA450))</f>
        <v/>
      </c>
      <c r="K450" s="7">
        <f>IF($AA450="","",J450*X450/100)</f>
        <v/>
      </c>
      <c r="L450" s="12" t="n"/>
      <c r="M450" s="11">
        <f>IF($AA450="","",INDEX('Per Line'!$N$2:$N$6001,$AA450))</f>
        <v/>
      </c>
      <c r="N450">
        <f>IF($AA450="","",Settings!$C$8)</f>
        <v/>
      </c>
      <c r="O450" s="7">
        <f>IF($AA450="","",SUMIFS('Per Line'!$T$2:$T$6001,'Per Line'!$C$2:$C$6001,$B450,'Per Line'!$AD$2:$AD$6001,1))</f>
        <v/>
      </c>
      <c r="P450" s="7">
        <f>IF($AA450="","",O450*N450)</f>
        <v/>
      </c>
      <c r="Q450">
        <f>IF($AA450="","",Settings!$C$7)</f>
        <v/>
      </c>
      <c r="R450" s="7">
        <f>IF($AA450="","",SUMIFS('Per Line'!$T$2:$T$6001,'Per Line'!$C$2:$C$6001,$B450,'Per Line'!$AC$2:$AC$6001,0,'Per Line'!$AD$2:$AD$6001,0))</f>
        <v/>
      </c>
      <c r="S450" s="7">
        <f>IF($AA450="","",R450*Q450)</f>
        <v/>
      </c>
      <c r="T450">
        <f>IF($AA450="","",Settings!$C$6)</f>
        <v/>
      </c>
      <c r="U450" s="7">
        <f>IF($AA450="","",SUMIFS('Per Line'!$T$2:$T$6001,'Per Line'!$C$2:$C$6001,$B450,'Per Line'!$AC$2:$AC$6001,1,'Per Line'!$AD$2:$AD$6001,0))</f>
        <v/>
      </c>
      <c r="V450" s="7">
        <f>IF($AA450="","",U450*T450)</f>
        <v/>
      </c>
      <c r="W450" s="7">
        <f>IF($AA450="","",V450+S450+P450)</f>
        <v/>
      </c>
      <c r="X450" s="7">
        <f>IF($AA450="","",Y450-W450)</f>
        <v/>
      </c>
      <c r="Y450" s="7">
        <f>IF($AA450="","",R450+U450+O450)</f>
        <v/>
      </c>
      <c r="Z450" s="7">
        <f>IF($AA450="","",Y450-W450-K450)</f>
        <v/>
      </c>
      <c r="AA450" s="13">
        <f>IF(ROWS($AA$2:$AA450)&lt;=MAX('Per Line'!$AB$2:$AB$6001),MATCH(ROWS($AA$2:$AA450),'Per Line'!$AB$2:$AB$6001,0),"")</f>
        <v/>
      </c>
    </row>
    <row r="451">
      <c r="A451" s="12" t="n"/>
      <c r="B451">
        <f>IF($AA451="","",INDEX('Per Line'!$C$2:$C$6001,$AA451)&amp;"")</f>
        <v/>
      </c>
      <c r="C451">
        <f>IF($AA451="","",INDEX('Per Line'!$B$2:$B$6001,$AA451)&amp;"")</f>
        <v/>
      </c>
      <c r="D451">
        <f>IF($AA451="","",INDEX('Per Line'!$A$2:$A$6001,$AA451)&amp;"")</f>
        <v/>
      </c>
      <c r="E451">
        <f>IF($AA451="","",INDEX('Per Line'!$F$2:$F$6001,$AA451)&amp;"")</f>
        <v/>
      </c>
      <c r="F451">
        <f>IF($AA451="","",INDEX('Per Line'!$G$2:$G$6001,$AA451)&amp;"")</f>
        <v/>
      </c>
      <c r="G451">
        <f>IF($AA451="","",INDEX('Per Line'!$I$2:$I$6001,$AA451)&amp;"")</f>
        <v/>
      </c>
      <c r="H451">
        <f>IF($AA451="","",INDEX('Per Line'!$J$2:$J$6001,$AA451)&amp;"")</f>
        <v/>
      </c>
      <c r="I451">
        <f>IF($AA451="","",INDEX('Per Line'!$K$2:$K$6001,$AA451)&amp;"")</f>
        <v/>
      </c>
      <c r="J451">
        <f>IF($AA451="","",INDEX('Per Line'!$L$2:$L$6001,$AA451))</f>
        <v/>
      </c>
      <c r="K451" s="7">
        <f>IF($AA451="","",J451*X451/100)</f>
        <v/>
      </c>
      <c r="L451" s="12" t="n"/>
      <c r="M451" s="11">
        <f>IF($AA451="","",INDEX('Per Line'!$N$2:$N$6001,$AA451))</f>
        <v/>
      </c>
      <c r="N451">
        <f>IF($AA451="","",Settings!$C$8)</f>
        <v/>
      </c>
      <c r="O451" s="7">
        <f>IF($AA451="","",SUMIFS('Per Line'!$T$2:$T$6001,'Per Line'!$C$2:$C$6001,$B451,'Per Line'!$AD$2:$AD$6001,1))</f>
        <v/>
      </c>
      <c r="P451" s="7">
        <f>IF($AA451="","",O451*N451)</f>
        <v/>
      </c>
      <c r="Q451">
        <f>IF($AA451="","",Settings!$C$7)</f>
        <v/>
      </c>
      <c r="R451" s="7">
        <f>IF($AA451="","",SUMIFS('Per Line'!$T$2:$T$6001,'Per Line'!$C$2:$C$6001,$B451,'Per Line'!$AC$2:$AC$6001,0,'Per Line'!$AD$2:$AD$6001,0))</f>
        <v/>
      </c>
      <c r="S451" s="7">
        <f>IF($AA451="","",R451*Q451)</f>
        <v/>
      </c>
      <c r="T451">
        <f>IF($AA451="","",Settings!$C$6)</f>
        <v/>
      </c>
      <c r="U451" s="7">
        <f>IF($AA451="","",SUMIFS('Per Line'!$T$2:$T$6001,'Per Line'!$C$2:$C$6001,$B451,'Per Line'!$AC$2:$AC$6001,1,'Per Line'!$AD$2:$AD$6001,0))</f>
        <v/>
      </c>
      <c r="V451" s="7">
        <f>IF($AA451="","",U451*T451)</f>
        <v/>
      </c>
      <c r="W451" s="7">
        <f>IF($AA451="","",V451+S451+P451)</f>
        <v/>
      </c>
      <c r="X451" s="7">
        <f>IF($AA451="","",Y451-W451)</f>
        <v/>
      </c>
      <c r="Y451" s="7">
        <f>IF($AA451="","",R451+U451+O451)</f>
        <v/>
      </c>
      <c r="Z451" s="7">
        <f>IF($AA451="","",Y451-W451-K451)</f>
        <v/>
      </c>
      <c r="AA451" s="13">
        <f>IF(ROWS($AA$2:$AA451)&lt;=MAX('Per Line'!$AB$2:$AB$6001),MATCH(ROWS($AA$2:$AA451),'Per Line'!$AB$2:$AB$6001,0),"")</f>
        <v/>
      </c>
    </row>
    <row r="452">
      <c r="A452" s="12" t="n"/>
      <c r="B452">
        <f>IF($AA452="","",INDEX('Per Line'!$C$2:$C$6001,$AA452)&amp;"")</f>
        <v/>
      </c>
      <c r="C452">
        <f>IF($AA452="","",INDEX('Per Line'!$B$2:$B$6001,$AA452)&amp;"")</f>
        <v/>
      </c>
      <c r="D452">
        <f>IF($AA452="","",INDEX('Per Line'!$A$2:$A$6001,$AA452)&amp;"")</f>
        <v/>
      </c>
      <c r="E452">
        <f>IF($AA452="","",INDEX('Per Line'!$F$2:$F$6001,$AA452)&amp;"")</f>
        <v/>
      </c>
      <c r="F452">
        <f>IF($AA452="","",INDEX('Per Line'!$G$2:$G$6001,$AA452)&amp;"")</f>
        <v/>
      </c>
      <c r="G452">
        <f>IF($AA452="","",INDEX('Per Line'!$I$2:$I$6001,$AA452)&amp;"")</f>
        <v/>
      </c>
      <c r="H452">
        <f>IF($AA452="","",INDEX('Per Line'!$J$2:$J$6001,$AA452)&amp;"")</f>
        <v/>
      </c>
      <c r="I452">
        <f>IF($AA452="","",INDEX('Per Line'!$K$2:$K$6001,$AA452)&amp;"")</f>
        <v/>
      </c>
      <c r="J452">
        <f>IF($AA452="","",INDEX('Per Line'!$L$2:$L$6001,$AA452))</f>
        <v/>
      </c>
      <c r="K452" s="7">
        <f>IF($AA452="","",J452*X452/100)</f>
        <v/>
      </c>
      <c r="L452" s="12" t="n"/>
      <c r="M452" s="11">
        <f>IF($AA452="","",INDEX('Per Line'!$N$2:$N$6001,$AA452))</f>
        <v/>
      </c>
      <c r="N452">
        <f>IF($AA452="","",Settings!$C$8)</f>
        <v/>
      </c>
      <c r="O452" s="7">
        <f>IF($AA452="","",SUMIFS('Per Line'!$T$2:$T$6001,'Per Line'!$C$2:$C$6001,$B452,'Per Line'!$AD$2:$AD$6001,1))</f>
        <v/>
      </c>
      <c r="P452" s="7">
        <f>IF($AA452="","",O452*N452)</f>
        <v/>
      </c>
      <c r="Q452">
        <f>IF($AA452="","",Settings!$C$7)</f>
        <v/>
      </c>
      <c r="R452" s="7">
        <f>IF($AA452="","",SUMIFS('Per Line'!$T$2:$T$6001,'Per Line'!$C$2:$C$6001,$B452,'Per Line'!$AC$2:$AC$6001,0,'Per Line'!$AD$2:$AD$6001,0))</f>
        <v/>
      </c>
      <c r="S452" s="7">
        <f>IF($AA452="","",R452*Q452)</f>
        <v/>
      </c>
      <c r="T452">
        <f>IF($AA452="","",Settings!$C$6)</f>
        <v/>
      </c>
      <c r="U452" s="7">
        <f>IF($AA452="","",SUMIFS('Per Line'!$T$2:$T$6001,'Per Line'!$C$2:$C$6001,$B452,'Per Line'!$AC$2:$AC$6001,1,'Per Line'!$AD$2:$AD$6001,0))</f>
        <v/>
      </c>
      <c r="V452" s="7">
        <f>IF($AA452="","",U452*T452)</f>
        <v/>
      </c>
      <c r="W452" s="7">
        <f>IF($AA452="","",V452+S452+P452)</f>
        <v/>
      </c>
      <c r="X452" s="7">
        <f>IF($AA452="","",Y452-W452)</f>
        <v/>
      </c>
      <c r="Y452" s="7">
        <f>IF($AA452="","",R452+U452+O452)</f>
        <v/>
      </c>
      <c r="Z452" s="7">
        <f>IF($AA452="","",Y452-W452-K452)</f>
        <v/>
      </c>
      <c r="AA452" s="13">
        <f>IF(ROWS($AA$2:$AA452)&lt;=MAX('Per Line'!$AB$2:$AB$6001),MATCH(ROWS($AA$2:$AA452),'Per Line'!$AB$2:$AB$6001,0),"")</f>
        <v/>
      </c>
    </row>
    <row r="453">
      <c r="A453" s="12" t="n"/>
      <c r="B453">
        <f>IF($AA453="","",INDEX('Per Line'!$C$2:$C$6001,$AA453)&amp;"")</f>
        <v/>
      </c>
      <c r="C453">
        <f>IF($AA453="","",INDEX('Per Line'!$B$2:$B$6001,$AA453)&amp;"")</f>
        <v/>
      </c>
      <c r="D453">
        <f>IF($AA453="","",INDEX('Per Line'!$A$2:$A$6001,$AA453)&amp;"")</f>
        <v/>
      </c>
      <c r="E453">
        <f>IF($AA453="","",INDEX('Per Line'!$F$2:$F$6001,$AA453)&amp;"")</f>
        <v/>
      </c>
      <c r="F453">
        <f>IF($AA453="","",INDEX('Per Line'!$G$2:$G$6001,$AA453)&amp;"")</f>
        <v/>
      </c>
      <c r="G453">
        <f>IF($AA453="","",INDEX('Per Line'!$I$2:$I$6001,$AA453)&amp;"")</f>
        <v/>
      </c>
      <c r="H453">
        <f>IF($AA453="","",INDEX('Per Line'!$J$2:$J$6001,$AA453)&amp;"")</f>
        <v/>
      </c>
      <c r="I453">
        <f>IF($AA453="","",INDEX('Per Line'!$K$2:$K$6001,$AA453)&amp;"")</f>
        <v/>
      </c>
      <c r="J453">
        <f>IF($AA453="","",INDEX('Per Line'!$L$2:$L$6001,$AA453))</f>
        <v/>
      </c>
      <c r="K453" s="7">
        <f>IF($AA453="","",J453*X453/100)</f>
        <v/>
      </c>
      <c r="L453" s="12" t="n"/>
      <c r="M453" s="11">
        <f>IF($AA453="","",INDEX('Per Line'!$N$2:$N$6001,$AA453))</f>
        <v/>
      </c>
      <c r="N453">
        <f>IF($AA453="","",Settings!$C$8)</f>
        <v/>
      </c>
      <c r="O453" s="7">
        <f>IF($AA453="","",SUMIFS('Per Line'!$T$2:$T$6001,'Per Line'!$C$2:$C$6001,$B453,'Per Line'!$AD$2:$AD$6001,1))</f>
        <v/>
      </c>
      <c r="P453" s="7">
        <f>IF($AA453="","",O453*N453)</f>
        <v/>
      </c>
      <c r="Q453">
        <f>IF($AA453="","",Settings!$C$7)</f>
        <v/>
      </c>
      <c r="R453" s="7">
        <f>IF($AA453="","",SUMIFS('Per Line'!$T$2:$T$6001,'Per Line'!$C$2:$C$6001,$B453,'Per Line'!$AC$2:$AC$6001,0,'Per Line'!$AD$2:$AD$6001,0))</f>
        <v/>
      </c>
      <c r="S453" s="7">
        <f>IF($AA453="","",R453*Q453)</f>
        <v/>
      </c>
      <c r="T453">
        <f>IF($AA453="","",Settings!$C$6)</f>
        <v/>
      </c>
      <c r="U453" s="7">
        <f>IF($AA453="","",SUMIFS('Per Line'!$T$2:$T$6001,'Per Line'!$C$2:$C$6001,$B453,'Per Line'!$AC$2:$AC$6001,1,'Per Line'!$AD$2:$AD$6001,0))</f>
        <v/>
      </c>
      <c r="V453" s="7">
        <f>IF($AA453="","",U453*T453)</f>
        <v/>
      </c>
      <c r="W453" s="7">
        <f>IF($AA453="","",V453+S453+P453)</f>
        <v/>
      </c>
      <c r="X453" s="7">
        <f>IF($AA453="","",Y453-W453)</f>
        <v/>
      </c>
      <c r="Y453" s="7">
        <f>IF($AA453="","",R453+U453+O453)</f>
        <v/>
      </c>
      <c r="Z453" s="7">
        <f>IF($AA453="","",Y453-W453-K453)</f>
        <v/>
      </c>
      <c r="AA453" s="13">
        <f>IF(ROWS($AA$2:$AA453)&lt;=MAX('Per Line'!$AB$2:$AB$6001),MATCH(ROWS($AA$2:$AA453),'Per Line'!$AB$2:$AB$6001,0),"")</f>
        <v/>
      </c>
    </row>
    <row r="454">
      <c r="A454" s="12" t="n"/>
      <c r="B454">
        <f>IF($AA454="","",INDEX('Per Line'!$C$2:$C$6001,$AA454)&amp;"")</f>
        <v/>
      </c>
      <c r="C454">
        <f>IF($AA454="","",INDEX('Per Line'!$B$2:$B$6001,$AA454)&amp;"")</f>
        <v/>
      </c>
      <c r="D454">
        <f>IF($AA454="","",INDEX('Per Line'!$A$2:$A$6001,$AA454)&amp;"")</f>
        <v/>
      </c>
      <c r="E454">
        <f>IF($AA454="","",INDEX('Per Line'!$F$2:$F$6001,$AA454)&amp;"")</f>
        <v/>
      </c>
      <c r="F454">
        <f>IF($AA454="","",INDEX('Per Line'!$G$2:$G$6001,$AA454)&amp;"")</f>
        <v/>
      </c>
      <c r="G454">
        <f>IF($AA454="","",INDEX('Per Line'!$I$2:$I$6001,$AA454)&amp;"")</f>
        <v/>
      </c>
      <c r="H454">
        <f>IF($AA454="","",INDEX('Per Line'!$J$2:$J$6001,$AA454)&amp;"")</f>
        <v/>
      </c>
      <c r="I454">
        <f>IF($AA454="","",INDEX('Per Line'!$K$2:$K$6001,$AA454)&amp;"")</f>
        <v/>
      </c>
      <c r="J454">
        <f>IF($AA454="","",INDEX('Per Line'!$L$2:$L$6001,$AA454))</f>
        <v/>
      </c>
      <c r="K454" s="7">
        <f>IF($AA454="","",J454*X454/100)</f>
        <v/>
      </c>
      <c r="L454" s="12" t="n"/>
      <c r="M454" s="11">
        <f>IF($AA454="","",INDEX('Per Line'!$N$2:$N$6001,$AA454))</f>
        <v/>
      </c>
      <c r="N454">
        <f>IF($AA454="","",Settings!$C$8)</f>
        <v/>
      </c>
      <c r="O454" s="7">
        <f>IF($AA454="","",SUMIFS('Per Line'!$T$2:$T$6001,'Per Line'!$C$2:$C$6001,$B454,'Per Line'!$AD$2:$AD$6001,1))</f>
        <v/>
      </c>
      <c r="P454" s="7">
        <f>IF($AA454="","",O454*N454)</f>
        <v/>
      </c>
      <c r="Q454">
        <f>IF($AA454="","",Settings!$C$7)</f>
        <v/>
      </c>
      <c r="R454" s="7">
        <f>IF($AA454="","",SUMIFS('Per Line'!$T$2:$T$6001,'Per Line'!$C$2:$C$6001,$B454,'Per Line'!$AC$2:$AC$6001,0,'Per Line'!$AD$2:$AD$6001,0))</f>
        <v/>
      </c>
      <c r="S454" s="7">
        <f>IF($AA454="","",R454*Q454)</f>
        <v/>
      </c>
      <c r="T454">
        <f>IF($AA454="","",Settings!$C$6)</f>
        <v/>
      </c>
      <c r="U454" s="7">
        <f>IF($AA454="","",SUMIFS('Per Line'!$T$2:$T$6001,'Per Line'!$C$2:$C$6001,$B454,'Per Line'!$AC$2:$AC$6001,1,'Per Line'!$AD$2:$AD$6001,0))</f>
        <v/>
      </c>
      <c r="V454" s="7">
        <f>IF($AA454="","",U454*T454)</f>
        <v/>
      </c>
      <c r="W454" s="7">
        <f>IF($AA454="","",V454+S454+P454)</f>
        <v/>
      </c>
      <c r="X454" s="7">
        <f>IF($AA454="","",Y454-W454)</f>
        <v/>
      </c>
      <c r="Y454" s="7">
        <f>IF($AA454="","",R454+U454+O454)</f>
        <v/>
      </c>
      <c r="Z454" s="7">
        <f>IF($AA454="","",Y454-W454-K454)</f>
        <v/>
      </c>
      <c r="AA454" s="13">
        <f>IF(ROWS($AA$2:$AA454)&lt;=MAX('Per Line'!$AB$2:$AB$6001),MATCH(ROWS($AA$2:$AA454),'Per Line'!$AB$2:$AB$6001,0),"")</f>
        <v/>
      </c>
    </row>
    <row r="455">
      <c r="A455" s="12" t="n"/>
      <c r="B455">
        <f>IF($AA455="","",INDEX('Per Line'!$C$2:$C$6001,$AA455)&amp;"")</f>
        <v/>
      </c>
      <c r="C455">
        <f>IF($AA455="","",INDEX('Per Line'!$B$2:$B$6001,$AA455)&amp;"")</f>
        <v/>
      </c>
      <c r="D455">
        <f>IF($AA455="","",INDEX('Per Line'!$A$2:$A$6001,$AA455)&amp;"")</f>
        <v/>
      </c>
      <c r="E455">
        <f>IF($AA455="","",INDEX('Per Line'!$F$2:$F$6001,$AA455)&amp;"")</f>
        <v/>
      </c>
      <c r="F455">
        <f>IF($AA455="","",INDEX('Per Line'!$G$2:$G$6001,$AA455)&amp;"")</f>
        <v/>
      </c>
      <c r="G455">
        <f>IF($AA455="","",INDEX('Per Line'!$I$2:$I$6001,$AA455)&amp;"")</f>
        <v/>
      </c>
      <c r="H455">
        <f>IF($AA455="","",INDEX('Per Line'!$J$2:$J$6001,$AA455)&amp;"")</f>
        <v/>
      </c>
      <c r="I455">
        <f>IF($AA455="","",INDEX('Per Line'!$K$2:$K$6001,$AA455)&amp;"")</f>
        <v/>
      </c>
      <c r="J455">
        <f>IF($AA455="","",INDEX('Per Line'!$L$2:$L$6001,$AA455))</f>
        <v/>
      </c>
      <c r="K455" s="7">
        <f>IF($AA455="","",J455*X455/100)</f>
        <v/>
      </c>
      <c r="L455" s="12" t="n"/>
      <c r="M455" s="11">
        <f>IF($AA455="","",INDEX('Per Line'!$N$2:$N$6001,$AA455))</f>
        <v/>
      </c>
      <c r="N455">
        <f>IF($AA455="","",Settings!$C$8)</f>
        <v/>
      </c>
      <c r="O455" s="7">
        <f>IF($AA455="","",SUMIFS('Per Line'!$T$2:$T$6001,'Per Line'!$C$2:$C$6001,$B455,'Per Line'!$AD$2:$AD$6001,1))</f>
        <v/>
      </c>
      <c r="P455" s="7">
        <f>IF($AA455="","",O455*N455)</f>
        <v/>
      </c>
      <c r="Q455">
        <f>IF($AA455="","",Settings!$C$7)</f>
        <v/>
      </c>
      <c r="R455" s="7">
        <f>IF($AA455="","",SUMIFS('Per Line'!$T$2:$T$6001,'Per Line'!$C$2:$C$6001,$B455,'Per Line'!$AC$2:$AC$6001,0,'Per Line'!$AD$2:$AD$6001,0))</f>
        <v/>
      </c>
      <c r="S455" s="7">
        <f>IF($AA455="","",R455*Q455)</f>
        <v/>
      </c>
      <c r="T455">
        <f>IF($AA455="","",Settings!$C$6)</f>
        <v/>
      </c>
      <c r="U455" s="7">
        <f>IF($AA455="","",SUMIFS('Per Line'!$T$2:$T$6001,'Per Line'!$C$2:$C$6001,$B455,'Per Line'!$AC$2:$AC$6001,1,'Per Line'!$AD$2:$AD$6001,0))</f>
        <v/>
      </c>
      <c r="V455" s="7">
        <f>IF($AA455="","",U455*T455)</f>
        <v/>
      </c>
      <c r="W455" s="7">
        <f>IF($AA455="","",V455+S455+P455)</f>
        <v/>
      </c>
      <c r="X455" s="7">
        <f>IF($AA455="","",Y455-W455)</f>
        <v/>
      </c>
      <c r="Y455" s="7">
        <f>IF($AA455="","",R455+U455+O455)</f>
        <v/>
      </c>
      <c r="Z455" s="7">
        <f>IF($AA455="","",Y455-W455-K455)</f>
        <v/>
      </c>
      <c r="AA455" s="13">
        <f>IF(ROWS($AA$2:$AA455)&lt;=MAX('Per Line'!$AB$2:$AB$6001),MATCH(ROWS($AA$2:$AA455),'Per Line'!$AB$2:$AB$6001,0),"")</f>
        <v/>
      </c>
    </row>
    <row r="456">
      <c r="A456" s="12" t="n"/>
      <c r="B456">
        <f>IF($AA456="","",INDEX('Per Line'!$C$2:$C$6001,$AA456)&amp;"")</f>
        <v/>
      </c>
      <c r="C456">
        <f>IF($AA456="","",INDEX('Per Line'!$B$2:$B$6001,$AA456)&amp;"")</f>
        <v/>
      </c>
      <c r="D456">
        <f>IF($AA456="","",INDEX('Per Line'!$A$2:$A$6001,$AA456)&amp;"")</f>
        <v/>
      </c>
      <c r="E456">
        <f>IF($AA456="","",INDEX('Per Line'!$F$2:$F$6001,$AA456)&amp;"")</f>
        <v/>
      </c>
      <c r="F456">
        <f>IF($AA456="","",INDEX('Per Line'!$G$2:$G$6001,$AA456)&amp;"")</f>
        <v/>
      </c>
      <c r="G456">
        <f>IF($AA456="","",INDEX('Per Line'!$I$2:$I$6001,$AA456)&amp;"")</f>
        <v/>
      </c>
      <c r="H456">
        <f>IF($AA456="","",INDEX('Per Line'!$J$2:$J$6001,$AA456)&amp;"")</f>
        <v/>
      </c>
      <c r="I456">
        <f>IF($AA456="","",INDEX('Per Line'!$K$2:$K$6001,$AA456)&amp;"")</f>
        <v/>
      </c>
      <c r="J456">
        <f>IF($AA456="","",INDEX('Per Line'!$L$2:$L$6001,$AA456))</f>
        <v/>
      </c>
      <c r="K456" s="7">
        <f>IF($AA456="","",J456*X456/100)</f>
        <v/>
      </c>
      <c r="L456" s="12" t="n"/>
      <c r="M456" s="11">
        <f>IF($AA456="","",INDEX('Per Line'!$N$2:$N$6001,$AA456))</f>
        <v/>
      </c>
      <c r="N456">
        <f>IF($AA456="","",Settings!$C$8)</f>
        <v/>
      </c>
      <c r="O456" s="7">
        <f>IF($AA456="","",SUMIFS('Per Line'!$T$2:$T$6001,'Per Line'!$C$2:$C$6001,$B456,'Per Line'!$AD$2:$AD$6001,1))</f>
        <v/>
      </c>
      <c r="P456" s="7">
        <f>IF($AA456="","",O456*N456)</f>
        <v/>
      </c>
      <c r="Q456">
        <f>IF($AA456="","",Settings!$C$7)</f>
        <v/>
      </c>
      <c r="R456" s="7">
        <f>IF($AA456="","",SUMIFS('Per Line'!$T$2:$T$6001,'Per Line'!$C$2:$C$6001,$B456,'Per Line'!$AC$2:$AC$6001,0,'Per Line'!$AD$2:$AD$6001,0))</f>
        <v/>
      </c>
      <c r="S456" s="7">
        <f>IF($AA456="","",R456*Q456)</f>
        <v/>
      </c>
      <c r="T456">
        <f>IF($AA456="","",Settings!$C$6)</f>
        <v/>
      </c>
      <c r="U456" s="7">
        <f>IF($AA456="","",SUMIFS('Per Line'!$T$2:$T$6001,'Per Line'!$C$2:$C$6001,$B456,'Per Line'!$AC$2:$AC$6001,1,'Per Line'!$AD$2:$AD$6001,0))</f>
        <v/>
      </c>
      <c r="V456" s="7">
        <f>IF($AA456="","",U456*T456)</f>
        <v/>
      </c>
      <c r="W456" s="7">
        <f>IF($AA456="","",V456+S456+P456)</f>
        <v/>
      </c>
      <c r="X456" s="7">
        <f>IF($AA456="","",Y456-W456)</f>
        <v/>
      </c>
      <c r="Y456" s="7">
        <f>IF($AA456="","",R456+U456+O456)</f>
        <v/>
      </c>
      <c r="Z456" s="7">
        <f>IF($AA456="","",Y456-W456-K456)</f>
        <v/>
      </c>
      <c r="AA456" s="13">
        <f>IF(ROWS($AA$2:$AA456)&lt;=MAX('Per Line'!$AB$2:$AB$6001),MATCH(ROWS($AA$2:$AA456),'Per Line'!$AB$2:$AB$6001,0),"")</f>
        <v/>
      </c>
    </row>
    <row r="457">
      <c r="A457" s="12" t="n"/>
      <c r="B457">
        <f>IF($AA457="","",INDEX('Per Line'!$C$2:$C$6001,$AA457)&amp;"")</f>
        <v/>
      </c>
      <c r="C457">
        <f>IF($AA457="","",INDEX('Per Line'!$B$2:$B$6001,$AA457)&amp;"")</f>
        <v/>
      </c>
      <c r="D457">
        <f>IF($AA457="","",INDEX('Per Line'!$A$2:$A$6001,$AA457)&amp;"")</f>
        <v/>
      </c>
      <c r="E457">
        <f>IF($AA457="","",INDEX('Per Line'!$F$2:$F$6001,$AA457)&amp;"")</f>
        <v/>
      </c>
      <c r="F457">
        <f>IF($AA457="","",INDEX('Per Line'!$G$2:$G$6001,$AA457)&amp;"")</f>
        <v/>
      </c>
      <c r="G457">
        <f>IF($AA457="","",INDEX('Per Line'!$I$2:$I$6001,$AA457)&amp;"")</f>
        <v/>
      </c>
      <c r="H457">
        <f>IF($AA457="","",INDEX('Per Line'!$J$2:$J$6001,$AA457)&amp;"")</f>
        <v/>
      </c>
      <c r="I457">
        <f>IF($AA457="","",INDEX('Per Line'!$K$2:$K$6001,$AA457)&amp;"")</f>
        <v/>
      </c>
      <c r="J457">
        <f>IF($AA457="","",INDEX('Per Line'!$L$2:$L$6001,$AA457))</f>
        <v/>
      </c>
      <c r="K457" s="7">
        <f>IF($AA457="","",J457*X457/100)</f>
        <v/>
      </c>
      <c r="L457" s="12" t="n"/>
      <c r="M457" s="11">
        <f>IF($AA457="","",INDEX('Per Line'!$N$2:$N$6001,$AA457))</f>
        <v/>
      </c>
      <c r="N457">
        <f>IF($AA457="","",Settings!$C$8)</f>
        <v/>
      </c>
      <c r="O457" s="7">
        <f>IF($AA457="","",SUMIFS('Per Line'!$T$2:$T$6001,'Per Line'!$C$2:$C$6001,$B457,'Per Line'!$AD$2:$AD$6001,1))</f>
        <v/>
      </c>
      <c r="P457" s="7">
        <f>IF($AA457="","",O457*N457)</f>
        <v/>
      </c>
      <c r="Q457">
        <f>IF($AA457="","",Settings!$C$7)</f>
        <v/>
      </c>
      <c r="R457" s="7">
        <f>IF($AA457="","",SUMIFS('Per Line'!$T$2:$T$6001,'Per Line'!$C$2:$C$6001,$B457,'Per Line'!$AC$2:$AC$6001,0,'Per Line'!$AD$2:$AD$6001,0))</f>
        <v/>
      </c>
      <c r="S457" s="7">
        <f>IF($AA457="","",R457*Q457)</f>
        <v/>
      </c>
      <c r="T457">
        <f>IF($AA457="","",Settings!$C$6)</f>
        <v/>
      </c>
      <c r="U457" s="7">
        <f>IF($AA457="","",SUMIFS('Per Line'!$T$2:$T$6001,'Per Line'!$C$2:$C$6001,$B457,'Per Line'!$AC$2:$AC$6001,1,'Per Line'!$AD$2:$AD$6001,0))</f>
        <v/>
      </c>
      <c r="V457" s="7">
        <f>IF($AA457="","",U457*T457)</f>
        <v/>
      </c>
      <c r="W457" s="7">
        <f>IF($AA457="","",V457+S457+P457)</f>
        <v/>
      </c>
      <c r="X457" s="7">
        <f>IF($AA457="","",Y457-W457)</f>
        <v/>
      </c>
      <c r="Y457" s="7">
        <f>IF($AA457="","",R457+U457+O457)</f>
        <v/>
      </c>
      <c r="Z457" s="7">
        <f>IF($AA457="","",Y457-W457-K457)</f>
        <v/>
      </c>
      <c r="AA457" s="13">
        <f>IF(ROWS($AA$2:$AA457)&lt;=MAX('Per Line'!$AB$2:$AB$6001),MATCH(ROWS($AA$2:$AA457),'Per Line'!$AB$2:$AB$6001,0),"")</f>
        <v/>
      </c>
    </row>
    <row r="458">
      <c r="A458" s="12" t="n"/>
      <c r="B458">
        <f>IF($AA458="","",INDEX('Per Line'!$C$2:$C$6001,$AA458)&amp;"")</f>
        <v/>
      </c>
      <c r="C458">
        <f>IF($AA458="","",INDEX('Per Line'!$B$2:$B$6001,$AA458)&amp;"")</f>
        <v/>
      </c>
      <c r="D458">
        <f>IF($AA458="","",INDEX('Per Line'!$A$2:$A$6001,$AA458)&amp;"")</f>
        <v/>
      </c>
      <c r="E458">
        <f>IF($AA458="","",INDEX('Per Line'!$F$2:$F$6001,$AA458)&amp;"")</f>
        <v/>
      </c>
      <c r="F458">
        <f>IF($AA458="","",INDEX('Per Line'!$G$2:$G$6001,$AA458)&amp;"")</f>
        <v/>
      </c>
      <c r="G458">
        <f>IF($AA458="","",INDEX('Per Line'!$I$2:$I$6001,$AA458)&amp;"")</f>
        <v/>
      </c>
      <c r="H458">
        <f>IF($AA458="","",INDEX('Per Line'!$J$2:$J$6001,$AA458)&amp;"")</f>
        <v/>
      </c>
      <c r="I458">
        <f>IF($AA458="","",INDEX('Per Line'!$K$2:$K$6001,$AA458)&amp;"")</f>
        <v/>
      </c>
      <c r="J458">
        <f>IF($AA458="","",INDEX('Per Line'!$L$2:$L$6001,$AA458))</f>
        <v/>
      </c>
      <c r="K458" s="7">
        <f>IF($AA458="","",J458*X458/100)</f>
        <v/>
      </c>
      <c r="L458" s="12" t="n"/>
      <c r="M458" s="11">
        <f>IF($AA458="","",INDEX('Per Line'!$N$2:$N$6001,$AA458))</f>
        <v/>
      </c>
      <c r="N458">
        <f>IF($AA458="","",Settings!$C$8)</f>
        <v/>
      </c>
      <c r="O458" s="7">
        <f>IF($AA458="","",SUMIFS('Per Line'!$T$2:$T$6001,'Per Line'!$C$2:$C$6001,$B458,'Per Line'!$AD$2:$AD$6001,1))</f>
        <v/>
      </c>
      <c r="P458" s="7">
        <f>IF($AA458="","",O458*N458)</f>
        <v/>
      </c>
      <c r="Q458">
        <f>IF($AA458="","",Settings!$C$7)</f>
        <v/>
      </c>
      <c r="R458" s="7">
        <f>IF($AA458="","",SUMIFS('Per Line'!$T$2:$T$6001,'Per Line'!$C$2:$C$6001,$B458,'Per Line'!$AC$2:$AC$6001,0,'Per Line'!$AD$2:$AD$6001,0))</f>
        <v/>
      </c>
      <c r="S458" s="7">
        <f>IF($AA458="","",R458*Q458)</f>
        <v/>
      </c>
      <c r="T458">
        <f>IF($AA458="","",Settings!$C$6)</f>
        <v/>
      </c>
      <c r="U458" s="7">
        <f>IF($AA458="","",SUMIFS('Per Line'!$T$2:$T$6001,'Per Line'!$C$2:$C$6001,$B458,'Per Line'!$AC$2:$AC$6001,1,'Per Line'!$AD$2:$AD$6001,0))</f>
        <v/>
      </c>
      <c r="V458" s="7">
        <f>IF($AA458="","",U458*T458)</f>
        <v/>
      </c>
      <c r="W458" s="7">
        <f>IF($AA458="","",V458+S458+P458)</f>
        <v/>
      </c>
      <c r="X458" s="7">
        <f>IF($AA458="","",Y458-W458)</f>
        <v/>
      </c>
      <c r="Y458" s="7">
        <f>IF($AA458="","",R458+U458+O458)</f>
        <v/>
      </c>
      <c r="Z458" s="7">
        <f>IF($AA458="","",Y458-W458-K458)</f>
        <v/>
      </c>
      <c r="AA458" s="13">
        <f>IF(ROWS($AA$2:$AA458)&lt;=MAX('Per Line'!$AB$2:$AB$6001),MATCH(ROWS($AA$2:$AA458),'Per Line'!$AB$2:$AB$6001,0),"")</f>
        <v/>
      </c>
    </row>
    <row r="459">
      <c r="A459" s="12" t="n"/>
      <c r="B459">
        <f>IF($AA459="","",INDEX('Per Line'!$C$2:$C$6001,$AA459)&amp;"")</f>
        <v/>
      </c>
      <c r="C459">
        <f>IF($AA459="","",INDEX('Per Line'!$B$2:$B$6001,$AA459)&amp;"")</f>
        <v/>
      </c>
      <c r="D459">
        <f>IF($AA459="","",INDEX('Per Line'!$A$2:$A$6001,$AA459)&amp;"")</f>
        <v/>
      </c>
      <c r="E459">
        <f>IF($AA459="","",INDEX('Per Line'!$F$2:$F$6001,$AA459)&amp;"")</f>
        <v/>
      </c>
      <c r="F459">
        <f>IF($AA459="","",INDEX('Per Line'!$G$2:$G$6001,$AA459)&amp;"")</f>
        <v/>
      </c>
      <c r="G459">
        <f>IF($AA459="","",INDEX('Per Line'!$I$2:$I$6001,$AA459)&amp;"")</f>
        <v/>
      </c>
      <c r="H459">
        <f>IF($AA459="","",INDEX('Per Line'!$J$2:$J$6001,$AA459)&amp;"")</f>
        <v/>
      </c>
      <c r="I459">
        <f>IF($AA459="","",INDEX('Per Line'!$K$2:$K$6001,$AA459)&amp;"")</f>
        <v/>
      </c>
      <c r="J459">
        <f>IF($AA459="","",INDEX('Per Line'!$L$2:$L$6001,$AA459))</f>
        <v/>
      </c>
      <c r="K459" s="7">
        <f>IF($AA459="","",J459*X459/100)</f>
        <v/>
      </c>
      <c r="L459" s="12" t="n"/>
      <c r="M459" s="11">
        <f>IF($AA459="","",INDEX('Per Line'!$N$2:$N$6001,$AA459))</f>
        <v/>
      </c>
      <c r="N459">
        <f>IF($AA459="","",Settings!$C$8)</f>
        <v/>
      </c>
      <c r="O459" s="7">
        <f>IF($AA459="","",SUMIFS('Per Line'!$T$2:$T$6001,'Per Line'!$C$2:$C$6001,$B459,'Per Line'!$AD$2:$AD$6001,1))</f>
        <v/>
      </c>
      <c r="P459" s="7">
        <f>IF($AA459="","",O459*N459)</f>
        <v/>
      </c>
      <c r="Q459">
        <f>IF($AA459="","",Settings!$C$7)</f>
        <v/>
      </c>
      <c r="R459" s="7">
        <f>IF($AA459="","",SUMIFS('Per Line'!$T$2:$T$6001,'Per Line'!$C$2:$C$6001,$B459,'Per Line'!$AC$2:$AC$6001,0,'Per Line'!$AD$2:$AD$6001,0))</f>
        <v/>
      </c>
      <c r="S459" s="7">
        <f>IF($AA459="","",R459*Q459)</f>
        <v/>
      </c>
      <c r="T459">
        <f>IF($AA459="","",Settings!$C$6)</f>
        <v/>
      </c>
      <c r="U459" s="7">
        <f>IF($AA459="","",SUMIFS('Per Line'!$T$2:$T$6001,'Per Line'!$C$2:$C$6001,$B459,'Per Line'!$AC$2:$AC$6001,1,'Per Line'!$AD$2:$AD$6001,0))</f>
        <v/>
      </c>
      <c r="V459" s="7">
        <f>IF($AA459="","",U459*T459)</f>
        <v/>
      </c>
      <c r="W459" s="7">
        <f>IF($AA459="","",V459+S459+P459)</f>
        <v/>
      </c>
      <c r="X459" s="7">
        <f>IF($AA459="","",Y459-W459)</f>
        <v/>
      </c>
      <c r="Y459" s="7">
        <f>IF($AA459="","",R459+U459+O459)</f>
        <v/>
      </c>
      <c r="Z459" s="7">
        <f>IF($AA459="","",Y459-W459-K459)</f>
        <v/>
      </c>
      <c r="AA459" s="13">
        <f>IF(ROWS($AA$2:$AA459)&lt;=MAX('Per Line'!$AB$2:$AB$6001),MATCH(ROWS($AA$2:$AA459),'Per Line'!$AB$2:$AB$6001,0),"")</f>
        <v/>
      </c>
    </row>
    <row r="460">
      <c r="A460" s="12" t="n"/>
      <c r="B460">
        <f>IF($AA460="","",INDEX('Per Line'!$C$2:$C$6001,$AA460)&amp;"")</f>
        <v/>
      </c>
      <c r="C460">
        <f>IF($AA460="","",INDEX('Per Line'!$B$2:$B$6001,$AA460)&amp;"")</f>
        <v/>
      </c>
      <c r="D460">
        <f>IF($AA460="","",INDEX('Per Line'!$A$2:$A$6001,$AA460)&amp;"")</f>
        <v/>
      </c>
      <c r="E460">
        <f>IF($AA460="","",INDEX('Per Line'!$F$2:$F$6001,$AA460)&amp;"")</f>
        <v/>
      </c>
      <c r="F460">
        <f>IF($AA460="","",INDEX('Per Line'!$G$2:$G$6001,$AA460)&amp;"")</f>
        <v/>
      </c>
      <c r="G460">
        <f>IF($AA460="","",INDEX('Per Line'!$I$2:$I$6001,$AA460)&amp;"")</f>
        <v/>
      </c>
      <c r="H460">
        <f>IF($AA460="","",INDEX('Per Line'!$J$2:$J$6001,$AA460)&amp;"")</f>
        <v/>
      </c>
      <c r="I460">
        <f>IF($AA460="","",INDEX('Per Line'!$K$2:$K$6001,$AA460)&amp;"")</f>
        <v/>
      </c>
      <c r="J460">
        <f>IF($AA460="","",INDEX('Per Line'!$L$2:$L$6001,$AA460))</f>
        <v/>
      </c>
      <c r="K460" s="7">
        <f>IF($AA460="","",J460*X460/100)</f>
        <v/>
      </c>
      <c r="L460" s="12" t="n"/>
      <c r="M460" s="11">
        <f>IF($AA460="","",INDEX('Per Line'!$N$2:$N$6001,$AA460))</f>
        <v/>
      </c>
      <c r="N460">
        <f>IF($AA460="","",Settings!$C$8)</f>
        <v/>
      </c>
      <c r="O460" s="7">
        <f>IF($AA460="","",SUMIFS('Per Line'!$T$2:$T$6001,'Per Line'!$C$2:$C$6001,$B460,'Per Line'!$AD$2:$AD$6001,1))</f>
        <v/>
      </c>
      <c r="P460" s="7">
        <f>IF($AA460="","",O460*N460)</f>
        <v/>
      </c>
      <c r="Q460">
        <f>IF($AA460="","",Settings!$C$7)</f>
        <v/>
      </c>
      <c r="R460" s="7">
        <f>IF($AA460="","",SUMIFS('Per Line'!$T$2:$T$6001,'Per Line'!$C$2:$C$6001,$B460,'Per Line'!$AC$2:$AC$6001,0,'Per Line'!$AD$2:$AD$6001,0))</f>
        <v/>
      </c>
      <c r="S460" s="7">
        <f>IF($AA460="","",R460*Q460)</f>
        <v/>
      </c>
      <c r="T460">
        <f>IF($AA460="","",Settings!$C$6)</f>
        <v/>
      </c>
      <c r="U460" s="7">
        <f>IF($AA460="","",SUMIFS('Per Line'!$T$2:$T$6001,'Per Line'!$C$2:$C$6001,$B460,'Per Line'!$AC$2:$AC$6001,1,'Per Line'!$AD$2:$AD$6001,0))</f>
        <v/>
      </c>
      <c r="V460" s="7">
        <f>IF($AA460="","",U460*T460)</f>
        <v/>
      </c>
      <c r="W460" s="7">
        <f>IF($AA460="","",V460+S460+P460)</f>
        <v/>
      </c>
      <c r="X460" s="7">
        <f>IF($AA460="","",Y460-W460)</f>
        <v/>
      </c>
      <c r="Y460" s="7">
        <f>IF($AA460="","",R460+U460+O460)</f>
        <v/>
      </c>
      <c r="Z460" s="7">
        <f>IF($AA460="","",Y460-W460-K460)</f>
        <v/>
      </c>
      <c r="AA460" s="13">
        <f>IF(ROWS($AA$2:$AA460)&lt;=MAX('Per Line'!$AB$2:$AB$6001),MATCH(ROWS($AA$2:$AA460),'Per Line'!$AB$2:$AB$6001,0),"")</f>
        <v/>
      </c>
    </row>
    <row r="461">
      <c r="A461" s="12" t="n"/>
      <c r="B461">
        <f>IF($AA461="","",INDEX('Per Line'!$C$2:$C$6001,$AA461)&amp;"")</f>
        <v/>
      </c>
      <c r="C461">
        <f>IF($AA461="","",INDEX('Per Line'!$B$2:$B$6001,$AA461)&amp;"")</f>
        <v/>
      </c>
      <c r="D461">
        <f>IF($AA461="","",INDEX('Per Line'!$A$2:$A$6001,$AA461)&amp;"")</f>
        <v/>
      </c>
      <c r="E461">
        <f>IF($AA461="","",INDEX('Per Line'!$F$2:$F$6001,$AA461)&amp;"")</f>
        <v/>
      </c>
      <c r="F461">
        <f>IF($AA461="","",INDEX('Per Line'!$G$2:$G$6001,$AA461)&amp;"")</f>
        <v/>
      </c>
      <c r="G461">
        <f>IF($AA461="","",INDEX('Per Line'!$I$2:$I$6001,$AA461)&amp;"")</f>
        <v/>
      </c>
      <c r="H461">
        <f>IF($AA461="","",INDEX('Per Line'!$J$2:$J$6001,$AA461)&amp;"")</f>
        <v/>
      </c>
      <c r="I461">
        <f>IF($AA461="","",INDEX('Per Line'!$K$2:$K$6001,$AA461)&amp;"")</f>
        <v/>
      </c>
      <c r="J461">
        <f>IF($AA461="","",INDEX('Per Line'!$L$2:$L$6001,$AA461))</f>
        <v/>
      </c>
      <c r="K461" s="7">
        <f>IF($AA461="","",J461*X461/100)</f>
        <v/>
      </c>
      <c r="L461" s="12" t="n"/>
      <c r="M461" s="11">
        <f>IF($AA461="","",INDEX('Per Line'!$N$2:$N$6001,$AA461))</f>
        <v/>
      </c>
      <c r="N461">
        <f>IF($AA461="","",Settings!$C$8)</f>
        <v/>
      </c>
      <c r="O461" s="7">
        <f>IF($AA461="","",SUMIFS('Per Line'!$T$2:$T$6001,'Per Line'!$C$2:$C$6001,$B461,'Per Line'!$AD$2:$AD$6001,1))</f>
        <v/>
      </c>
      <c r="P461" s="7">
        <f>IF($AA461="","",O461*N461)</f>
        <v/>
      </c>
      <c r="Q461">
        <f>IF($AA461="","",Settings!$C$7)</f>
        <v/>
      </c>
      <c r="R461" s="7">
        <f>IF($AA461="","",SUMIFS('Per Line'!$T$2:$T$6001,'Per Line'!$C$2:$C$6001,$B461,'Per Line'!$AC$2:$AC$6001,0,'Per Line'!$AD$2:$AD$6001,0))</f>
        <v/>
      </c>
      <c r="S461" s="7">
        <f>IF($AA461="","",R461*Q461)</f>
        <v/>
      </c>
      <c r="T461">
        <f>IF($AA461="","",Settings!$C$6)</f>
        <v/>
      </c>
      <c r="U461" s="7">
        <f>IF($AA461="","",SUMIFS('Per Line'!$T$2:$T$6001,'Per Line'!$C$2:$C$6001,$B461,'Per Line'!$AC$2:$AC$6001,1,'Per Line'!$AD$2:$AD$6001,0))</f>
        <v/>
      </c>
      <c r="V461" s="7">
        <f>IF($AA461="","",U461*T461)</f>
        <v/>
      </c>
      <c r="W461" s="7">
        <f>IF($AA461="","",V461+S461+P461)</f>
        <v/>
      </c>
      <c r="X461" s="7">
        <f>IF($AA461="","",Y461-W461)</f>
        <v/>
      </c>
      <c r="Y461" s="7">
        <f>IF($AA461="","",R461+U461+O461)</f>
        <v/>
      </c>
      <c r="Z461" s="7">
        <f>IF($AA461="","",Y461-W461-K461)</f>
        <v/>
      </c>
      <c r="AA461" s="13">
        <f>IF(ROWS($AA$2:$AA461)&lt;=MAX('Per Line'!$AB$2:$AB$6001),MATCH(ROWS($AA$2:$AA461),'Per Line'!$AB$2:$AB$6001,0),"")</f>
        <v/>
      </c>
    </row>
    <row r="462">
      <c r="A462" s="12" t="n"/>
      <c r="B462">
        <f>IF($AA462="","",INDEX('Per Line'!$C$2:$C$6001,$AA462)&amp;"")</f>
        <v/>
      </c>
      <c r="C462">
        <f>IF($AA462="","",INDEX('Per Line'!$B$2:$B$6001,$AA462)&amp;"")</f>
        <v/>
      </c>
      <c r="D462">
        <f>IF($AA462="","",INDEX('Per Line'!$A$2:$A$6001,$AA462)&amp;"")</f>
        <v/>
      </c>
      <c r="E462">
        <f>IF($AA462="","",INDEX('Per Line'!$F$2:$F$6001,$AA462)&amp;"")</f>
        <v/>
      </c>
      <c r="F462">
        <f>IF($AA462="","",INDEX('Per Line'!$G$2:$G$6001,$AA462)&amp;"")</f>
        <v/>
      </c>
      <c r="G462">
        <f>IF($AA462="","",INDEX('Per Line'!$I$2:$I$6001,$AA462)&amp;"")</f>
        <v/>
      </c>
      <c r="H462">
        <f>IF($AA462="","",INDEX('Per Line'!$J$2:$J$6001,$AA462)&amp;"")</f>
        <v/>
      </c>
      <c r="I462">
        <f>IF($AA462="","",INDEX('Per Line'!$K$2:$K$6001,$AA462)&amp;"")</f>
        <v/>
      </c>
      <c r="J462">
        <f>IF($AA462="","",INDEX('Per Line'!$L$2:$L$6001,$AA462))</f>
        <v/>
      </c>
      <c r="K462" s="7">
        <f>IF($AA462="","",J462*X462/100)</f>
        <v/>
      </c>
      <c r="L462" s="12" t="n"/>
      <c r="M462" s="11">
        <f>IF($AA462="","",INDEX('Per Line'!$N$2:$N$6001,$AA462))</f>
        <v/>
      </c>
      <c r="N462">
        <f>IF($AA462="","",Settings!$C$8)</f>
        <v/>
      </c>
      <c r="O462" s="7">
        <f>IF($AA462="","",SUMIFS('Per Line'!$T$2:$T$6001,'Per Line'!$C$2:$C$6001,$B462,'Per Line'!$AD$2:$AD$6001,1))</f>
        <v/>
      </c>
      <c r="P462" s="7">
        <f>IF($AA462="","",O462*N462)</f>
        <v/>
      </c>
      <c r="Q462">
        <f>IF($AA462="","",Settings!$C$7)</f>
        <v/>
      </c>
      <c r="R462" s="7">
        <f>IF($AA462="","",SUMIFS('Per Line'!$T$2:$T$6001,'Per Line'!$C$2:$C$6001,$B462,'Per Line'!$AC$2:$AC$6001,0,'Per Line'!$AD$2:$AD$6001,0))</f>
        <v/>
      </c>
      <c r="S462" s="7">
        <f>IF($AA462="","",R462*Q462)</f>
        <v/>
      </c>
      <c r="T462">
        <f>IF($AA462="","",Settings!$C$6)</f>
        <v/>
      </c>
      <c r="U462" s="7">
        <f>IF($AA462="","",SUMIFS('Per Line'!$T$2:$T$6001,'Per Line'!$C$2:$C$6001,$B462,'Per Line'!$AC$2:$AC$6001,1,'Per Line'!$AD$2:$AD$6001,0))</f>
        <v/>
      </c>
      <c r="V462" s="7">
        <f>IF($AA462="","",U462*T462)</f>
        <v/>
      </c>
      <c r="W462" s="7">
        <f>IF($AA462="","",V462+S462+P462)</f>
        <v/>
      </c>
      <c r="X462" s="7">
        <f>IF($AA462="","",Y462-W462)</f>
        <v/>
      </c>
      <c r="Y462" s="7">
        <f>IF($AA462="","",R462+U462+O462)</f>
        <v/>
      </c>
      <c r="Z462" s="7">
        <f>IF($AA462="","",Y462-W462-K462)</f>
        <v/>
      </c>
      <c r="AA462" s="13">
        <f>IF(ROWS($AA$2:$AA462)&lt;=MAX('Per Line'!$AB$2:$AB$6001),MATCH(ROWS($AA$2:$AA462),'Per Line'!$AB$2:$AB$6001,0),"")</f>
        <v/>
      </c>
    </row>
    <row r="463">
      <c r="A463" s="12" t="n"/>
      <c r="B463">
        <f>IF($AA463="","",INDEX('Per Line'!$C$2:$C$6001,$AA463)&amp;"")</f>
        <v/>
      </c>
      <c r="C463">
        <f>IF($AA463="","",INDEX('Per Line'!$B$2:$B$6001,$AA463)&amp;"")</f>
        <v/>
      </c>
      <c r="D463">
        <f>IF($AA463="","",INDEX('Per Line'!$A$2:$A$6001,$AA463)&amp;"")</f>
        <v/>
      </c>
      <c r="E463">
        <f>IF($AA463="","",INDEX('Per Line'!$F$2:$F$6001,$AA463)&amp;"")</f>
        <v/>
      </c>
      <c r="F463">
        <f>IF($AA463="","",INDEX('Per Line'!$G$2:$G$6001,$AA463)&amp;"")</f>
        <v/>
      </c>
      <c r="G463">
        <f>IF($AA463="","",INDEX('Per Line'!$I$2:$I$6001,$AA463)&amp;"")</f>
        <v/>
      </c>
      <c r="H463">
        <f>IF($AA463="","",INDEX('Per Line'!$J$2:$J$6001,$AA463)&amp;"")</f>
        <v/>
      </c>
      <c r="I463">
        <f>IF($AA463="","",INDEX('Per Line'!$K$2:$K$6001,$AA463)&amp;"")</f>
        <v/>
      </c>
      <c r="J463">
        <f>IF($AA463="","",INDEX('Per Line'!$L$2:$L$6001,$AA463))</f>
        <v/>
      </c>
      <c r="K463" s="7">
        <f>IF($AA463="","",J463*X463/100)</f>
        <v/>
      </c>
      <c r="L463" s="12" t="n"/>
      <c r="M463" s="11">
        <f>IF($AA463="","",INDEX('Per Line'!$N$2:$N$6001,$AA463))</f>
        <v/>
      </c>
      <c r="N463">
        <f>IF($AA463="","",Settings!$C$8)</f>
        <v/>
      </c>
      <c r="O463" s="7">
        <f>IF($AA463="","",SUMIFS('Per Line'!$T$2:$T$6001,'Per Line'!$C$2:$C$6001,$B463,'Per Line'!$AD$2:$AD$6001,1))</f>
        <v/>
      </c>
      <c r="P463" s="7">
        <f>IF($AA463="","",O463*N463)</f>
        <v/>
      </c>
      <c r="Q463">
        <f>IF($AA463="","",Settings!$C$7)</f>
        <v/>
      </c>
      <c r="R463" s="7">
        <f>IF($AA463="","",SUMIFS('Per Line'!$T$2:$T$6001,'Per Line'!$C$2:$C$6001,$B463,'Per Line'!$AC$2:$AC$6001,0,'Per Line'!$AD$2:$AD$6001,0))</f>
        <v/>
      </c>
      <c r="S463" s="7">
        <f>IF($AA463="","",R463*Q463)</f>
        <v/>
      </c>
      <c r="T463">
        <f>IF($AA463="","",Settings!$C$6)</f>
        <v/>
      </c>
      <c r="U463" s="7">
        <f>IF($AA463="","",SUMIFS('Per Line'!$T$2:$T$6001,'Per Line'!$C$2:$C$6001,$B463,'Per Line'!$AC$2:$AC$6001,1,'Per Line'!$AD$2:$AD$6001,0))</f>
        <v/>
      </c>
      <c r="V463" s="7">
        <f>IF($AA463="","",U463*T463)</f>
        <v/>
      </c>
      <c r="W463" s="7">
        <f>IF($AA463="","",V463+S463+P463)</f>
        <v/>
      </c>
      <c r="X463" s="7">
        <f>IF($AA463="","",Y463-W463)</f>
        <v/>
      </c>
      <c r="Y463" s="7">
        <f>IF($AA463="","",R463+U463+O463)</f>
        <v/>
      </c>
      <c r="Z463" s="7">
        <f>IF($AA463="","",Y463-W463-K463)</f>
        <v/>
      </c>
      <c r="AA463" s="13">
        <f>IF(ROWS($AA$2:$AA463)&lt;=MAX('Per Line'!$AB$2:$AB$6001),MATCH(ROWS($AA$2:$AA463),'Per Line'!$AB$2:$AB$6001,0),"")</f>
        <v/>
      </c>
    </row>
    <row r="464">
      <c r="A464" s="12" t="n"/>
      <c r="B464">
        <f>IF($AA464="","",INDEX('Per Line'!$C$2:$C$6001,$AA464)&amp;"")</f>
        <v/>
      </c>
      <c r="C464">
        <f>IF($AA464="","",INDEX('Per Line'!$B$2:$B$6001,$AA464)&amp;"")</f>
        <v/>
      </c>
      <c r="D464">
        <f>IF($AA464="","",INDEX('Per Line'!$A$2:$A$6001,$AA464)&amp;"")</f>
        <v/>
      </c>
      <c r="E464">
        <f>IF($AA464="","",INDEX('Per Line'!$F$2:$F$6001,$AA464)&amp;"")</f>
        <v/>
      </c>
      <c r="F464">
        <f>IF($AA464="","",INDEX('Per Line'!$G$2:$G$6001,$AA464)&amp;"")</f>
        <v/>
      </c>
      <c r="G464">
        <f>IF($AA464="","",INDEX('Per Line'!$I$2:$I$6001,$AA464)&amp;"")</f>
        <v/>
      </c>
      <c r="H464">
        <f>IF($AA464="","",INDEX('Per Line'!$J$2:$J$6001,$AA464)&amp;"")</f>
        <v/>
      </c>
      <c r="I464">
        <f>IF($AA464="","",INDEX('Per Line'!$K$2:$K$6001,$AA464)&amp;"")</f>
        <v/>
      </c>
      <c r="J464">
        <f>IF($AA464="","",INDEX('Per Line'!$L$2:$L$6001,$AA464))</f>
        <v/>
      </c>
      <c r="K464" s="7">
        <f>IF($AA464="","",J464*X464/100)</f>
        <v/>
      </c>
      <c r="L464" s="12" t="n"/>
      <c r="M464" s="11">
        <f>IF($AA464="","",INDEX('Per Line'!$N$2:$N$6001,$AA464))</f>
        <v/>
      </c>
      <c r="N464">
        <f>IF($AA464="","",Settings!$C$8)</f>
        <v/>
      </c>
      <c r="O464" s="7">
        <f>IF($AA464="","",SUMIFS('Per Line'!$T$2:$T$6001,'Per Line'!$C$2:$C$6001,$B464,'Per Line'!$AD$2:$AD$6001,1))</f>
        <v/>
      </c>
      <c r="P464" s="7">
        <f>IF($AA464="","",O464*N464)</f>
        <v/>
      </c>
      <c r="Q464">
        <f>IF($AA464="","",Settings!$C$7)</f>
        <v/>
      </c>
      <c r="R464" s="7">
        <f>IF($AA464="","",SUMIFS('Per Line'!$T$2:$T$6001,'Per Line'!$C$2:$C$6001,$B464,'Per Line'!$AC$2:$AC$6001,0,'Per Line'!$AD$2:$AD$6001,0))</f>
        <v/>
      </c>
      <c r="S464" s="7">
        <f>IF($AA464="","",R464*Q464)</f>
        <v/>
      </c>
      <c r="T464">
        <f>IF($AA464="","",Settings!$C$6)</f>
        <v/>
      </c>
      <c r="U464" s="7">
        <f>IF($AA464="","",SUMIFS('Per Line'!$T$2:$T$6001,'Per Line'!$C$2:$C$6001,$B464,'Per Line'!$AC$2:$AC$6001,1,'Per Line'!$AD$2:$AD$6001,0))</f>
        <v/>
      </c>
      <c r="V464" s="7">
        <f>IF($AA464="","",U464*T464)</f>
        <v/>
      </c>
      <c r="W464" s="7">
        <f>IF($AA464="","",V464+S464+P464)</f>
        <v/>
      </c>
      <c r="X464" s="7">
        <f>IF($AA464="","",Y464-W464)</f>
        <v/>
      </c>
      <c r="Y464" s="7">
        <f>IF($AA464="","",R464+U464+O464)</f>
        <v/>
      </c>
      <c r="Z464" s="7">
        <f>IF($AA464="","",Y464-W464-K464)</f>
        <v/>
      </c>
      <c r="AA464" s="13">
        <f>IF(ROWS($AA$2:$AA464)&lt;=MAX('Per Line'!$AB$2:$AB$6001),MATCH(ROWS($AA$2:$AA464),'Per Line'!$AB$2:$AB$6001,0),"")</f>
        <v/>
      </c>
    </row>
    <row r="465">
      <c r="A465" s="12" t="n"/>
      <c r="B465">
        <f>IF($AA465="","",INDEX('Per Line'!$C$2:$C$6001,$AA465)&amp;"")</f>
        <v/>
      </c>
      <c r="C465">
        <f>IF($AA465="","",INDEX('Per Line'!$B$2:$B$6001,$AA465)&amp;"")</f>
        <v/>
      </c>
      <c r="D465">
        <f>IF($AA465="","",INDEX('Per Line'!$A$2:$A$6001,$AA465)&amp;"")</f>
        <v/>
      </c>
      <c r="E465">
        <f>IF($AA465="","",INDEX('Per Line'!$F$2:$F$6001,$AA465)&amp;"")</f>
        <v/>
      </c>
      <c r="F465">
        <f>IF($AA465="","",INDEX('Per Line'!$G$2:$G$6001,$AA465)&amp;"")</f>
        <v/>
      </c>
      <c r="G465">
        <f>IF($AA465="","",INDEX('Per Line'!$I$2:$I$6001,$AA465)&amp;"")</f>
        <v/>
      </c>
      <c r="H465">
        <f>IF($AA465="","",INDEX('Per Line'!$J$2:$J$6001,$AA465)&amp;"")</f>
        <v/>
      </c>
      <c r="I465">
        <f>IF($AA465="","",INDEX('Per Line'!$K$2:$K$6001,$AA465)&amp;"")</f>
        <v/>
      </c>
      <c r="J465">
        <f>IF($AA465="","",INDEX('Per Line'!$L$2:$L$6001,$AA465))</f>
        <v/>
      </c>
      <c r="K465" s="7">
        <f>IF($AA465="","",J465*X465/100)</f>
        <v/>
      </c>
      <c r="L465" s="12" t="n"/>
      <c r="M465" s="11">
        <f>IF($AA465="","",INDEX('Per Line'!$N$2:$N$6001,$AA465))</f>
        <v/>
      </c>
      <c r="N465">
        <f>IF($AA465="","",Settings!$C$8)</f>
        <v/>
      </c>
      <c r="O465" s="7">
        <f>IF($AA465="","",SUMIFS('Per Line'!$T$2:$T$6001,'Per Line'!$C$2:$C$6001,$B465,'Per Line'!$AD$2:$AD$6001,1))</f>
        <v/>
      </c>
      <c r="P465" s="7">
        <f>IF($AA465="","",O465*N465)</f>
        <v/>
      </c>
      <c r="Q465">
        <f>IF($AA465="","",Settings!$C$7)</f>
        <v/>
      </c>
      <c r="R465" s="7">
        <f>IF($AA465="","",SUMIFS('Per Line'!$T$2:$T$6001,'Per Line'!$C$2:$C$6001,$B465,'Per Line'!$AC$2:$AC$6001,0,'Per Line'!$AD$2:$AD$6001,0))</f>
        <v/>
      </c>
      <c r="S465" s="7">
        <f>IF($AA465="","",R465*Q465)</f>
        <v/>
      </c>
      <c r="T465">
        <f>IF($AA465="","",Settings!$C$6)</f>
        <v/>
      </c>
      <c r="U465" s="7">
        <f>IF($AA465="","",SUMIFS('Per Line'!$T$2:$T$6001,'Per Line'!$C$2:$C$6001,$B465,'Per Line'!$AC$2:$AC$6001,1,'Per Line'!$AD$2:$AD$6001,0))</f>
        <v/>
      </c>
      <c r="V465" s="7">
        <f>IF($AA465="","",U465*T465)</f>
        <v/>
      </c>
      <c r="W465" s="7">
        <f>IF($AA465="","",V465+S465+P465)</f>
        <v/>
      </c>
      <c r="X465" s="7">
        <f>IF($AA465="","",Y465-W465)</f>
        <v/>
      </c>
      <c r="Y465" s="7">
        <f>IF($AA465="","",R465+U465+O465)</f>
        <v/>
      </c>
      <c r="Z465" s="7">
        <f>IF($AA465="","",Y465-W465-K465)</f>
        <v/>
      </c>
      <c r="AA465" s="13">
        <f>IF(ROWS($AA$2:$AA465)&lt;=MAX('Per Line'!$AB$2:$AB$6001),MATCH(ROWS($AA$2:$AA465),'Per Line'!$AB$2:$AB$6001,0),"")</f>
        <v/>
      </c>
    </row>
    <row r="466">
      <c r="A466" s="12" t="n"/>
      <c r="B466">
        <f>IF($AA466="","",INDEX('Per Line'!$C$2:$C$6001,$AA466)&amp;"")</f>
        <v/>
      </c>
      <c r="C466">
        <f>IF($AA466="","",INDEX('Per Line'!$B$2:$B$6001,$AA466)&amp;"")</f>
        <v/>
      </c>
      <c r="D466">
        <f>IF($AA466="","",INDEX('Per Line'!$A$2:$A$6001,$AA466)&amp;"")</f>
        <v/>
      </c>
      <c r="E466">
        <f>IF($AA466="","",INDEX('Per Line'!$F$2:$F$6001,$AA466)&amp;"")</f>
        <v/>
      </c>
      <c r="F466">
        <f>IF($AA466="","",INDEX('Per Line'!$G$2:$G$6001,$AA466)&amp;"")</f>
        <v/>
      </c>
      <c r="G466">
        <f>IF($AA466="","",INDEX('Per Line'!$I$2:$I$6001,$AA466)&amp;"")</f>
        <v/>
      </c>
      <c r="H466">
        <f>IF($AA466="","",INDEX('Per Line'!$J$2:$J$6001,$AA466)&amp;"")</f>
        <v/>
      </c>
      <c r="I466">
        <f>IF($AA466="","",INDEX('Per Line'!$K$2:$K$6001,$AA466)&amp;"")</f>
        <v/>
      </c>
      <c r="J466">
        <f>IF($AA466="","",INDEX('Per Line'!$L$2:$L$6001,$AA466))</f>
        <v/>
      </c>
      <c r="K466" s="7">
        <f>IF($AA466="","",J466*X466/100)</f>
        <v/>
      </c>
      <c r="L466" s="12" t="n"/>
      <c r="M466" s="11">
        <f>IF($AA466="","",INDEX('Per Line'!$N$2:$N$6001,$AA466))</f>
        <v/>
      </c>
      <c r="N466">
        <f>IF($AA466="","",Settings!$C$8)</f>
        <v/>
      </c>
      <c r="O466" s="7">
        <f>IF($AA466="","",SUMIFS('Per Line'!$T$2:$T$6001,'Per Line'!$C$2:$C$6001,$B466,'Per Line'!$AD$2:$AD$6001,1))</f>
        <v/>
      </c>
      <c r="P466" s="7">
        <f>IF($AA466="","",O466*N466)</f>
        <v/>
      </c>
      <c r="Q466">
        <f>IF($AA466="","",Settings!$C$7)</f>
        <v/>
      </c>
      <c r="R466" s="7">
        <f>IF($AA466="","",SUMIFS('Per Line'!$T$2:$T$6001,'Per Line'!$C$2:$C$6001,$B466,'Per Line'!$AC$2:$AC$6001,0,'Per Line'!$AD$2:$AD$6001,0))</f>
        <v/>
      </c>
      <c r="S466" s="7">
        <f>IF($AA466="","",R466*Q466)</f>
        <v/>
      </c>
      <c r="T466">
        <f>IF($AA466="","",Settings!$C$6)</f>
        <v/>
      </c>
      <c r="U466" s="7">
        <f>IF($AA466="","",SUMIFS('Per Line'!$T$2:$T$6001,'Per Line'!$C$2:$C$6001,$B466,'Per Line'!$AC$2:$AC$6001,1,'Per Line'!$AD$2:$AD$6001,0))</f>
        <v/>
      </c>
      <c r="V466" s="7">
        <f>IF($AA466="","",U466*T466)</f>
        <v/>
      </c>
      <c r="W466" s="7">
        <f>IF($AA466="","",V466+S466+P466)</f>
        <v/>
      </c>
      <c r="X466" s="7">
        <f>IF($AA466="","",Y466-W466)</f>
        <v/>
      </c>
      <c r="Y466" s="7">
        <f>IF($AA466="","",R466+U466+O466)</f>
        <v/>
      </c>
      <c r="Z466" s="7">
        <f>IF($AA466="","",Y466-W466-K466)</f>
        <v/>
      </c>
      <c r="AA466" s="13">
        <f>IF(ROWS($AA$2:$AA466)&lt;=MAX('Per Line'!$AB$2:$AB$6001),MATCH(ROWS($AA$2:$AA466),'Per Line'!$AB$2:$AB$6001,0),"")</f>
        <v/>
      </c>
    </row>
    <row r="467">
      <c r="A467" s="12" t="n"/>
      <c r="B467">
        <f>IF($AA467="","",INDEX('Per Line'!$C$2:$C$6001,$AA467)&amp;"")</f>
        <v/>
      </c>
      <c r="C467">
        <f>IF($AA467="","",INDEX('Per Line'!$B$2:$B$6001,$AA467)&amp;"")</f>
        <v/>
      </c>
      <c r="D467">
        <f>IF($AA467="","",INDEX('Per Line'!$A$2:$A$6001,$AA467)&amp;"")</f>
        <v/>
      </c>
      <c r="E467">
        <f>IF($AA467="","",INDEX('Per Line'!$F$2:$F$6001,$AA467)&amp;"")</f>
        <v/>
      </c>
      <c r="F467">
        <f>IF($AA467="","",INDEX('Per Line'!$G$2:$G$6001,$AA467)&amp;"")</f>
        <v/>
      </c>
      <c r="G467">
        <f>IF($AA467="","",INDEX('Per Line'!$I$2:$I$6001,$AA467)&amp;"")</f>
        <v/>
      </c>
      <c r="H467">
        <f>IF($AA467="","",INDEX('Per Line'!$J$2:$J$6001,$AA467)&amp;"")</f>
        <v/>
      </c>
      <c r="I467">
        <f>IF($AA467="","",INDEX('Per Line'!$K$2:$K$6001,$AA467)&amp;"")</f>
        <v/>
      </c>
      <c r="J467">
        <f>IF($AA467="","",INDEX('Per Line'!$L$2:$L$6001,$AA467))</f>
        <v/>
      </c>
      <c r="K467" s="7">
        <f>IF($AA467="","",J467*X467/100)</f>
        <v/>
      </c>
      <c r="L467" s="12" t="n"/>
      <c r="M467" s="11">
        <f>IF($AA467="","",INDEX('Per Line'!$N$2:$N$6001,$AA467))</f>
        <v/>
      </c>
      <c r="N467">
        <f>IF($AA467="","",Settings!$C$8)</f>
        <v/>
      </c>
      <c r="O467" s="7">
        <f>IF($AA467="","",SUMIFS('Per Line'!$T$2:$T$6001,'Per Line'!$C$2:$C$6001,$B467,'Per Line'!$AD$2:$AD$6001,1))</f>
        <v/>
      </c>
      <c r="P467" s="7">
        <f>IF($AA467="","",O467*N467)</f>
        <v/>
      </c>
      <c r="Q467">
        <f>IF($AA467="","",Settings!$C$7)</f>
        <v/>
      </c>
      <c r="R467" s="7">
        <f>IF($AA467="","",SUMIFS('Per Line'!$T$2:$T$6001,'Per Line'!$C$2:$C$6001,$B467,'Per Line'!$AC$2:$AC$6001,0,'Per Line'!$AD$2:$AD$6001,0))</f>
        <v/>
      </c>
      <c r="S467" s="7">
        <f>IF($AA467="","",R467*Q467)</f>
        <v/>
      </c>
      <c r="T467">
        <f>IF($AA467="","",Settings!$C$6)</f>
        <v/>
      </c>
      <c r="U467" s="7">
        <f>IF($AA467="","",SUMIFS('Per Line'!$T$2:$T$6001,'Per Line'!$C$2:$C$6001,$B467,'Per Line'!$AC$2:$AC$6001,1,'Per Line'!$AD$2:$AD$6001,0))</f>
        <v/>
      </c>
      <c r="V467" s="7">
        <f>IF($AA467="","",U467*T467)</f>
        <v/>
      </c>
      <c r="W467" s="7">
        <f>IF($AA467="","",V467+S467+P467)</f>
        <v/>
      </c>
      <c r="X467" s="7">
        <f>IF($AA467="","",Y467-W467)</f>
        <v/>
      </c>
      <c r="Y467" s="7">
        <f>IF($AA467="","",R467+U467+O467)</f>
        <v/>
      </c>
      <c r="Z467" s="7">
        <f>IF($AA467="","",Y467-W467-K467)</f>
        <v/>
      </c>
      <c r="AA467" s="13">
        <f>IF(ROWS($AA$2:$AA467)&lt;=MAX('Per Line'!$AB$2:$AB$6001),MATCH(ROWS($AA$2:$AA467),'Per Line'!$AB$2:$AB$6001,0),"")</f>
        <v/>
      </c>
    </row>
    <row r="468">
      <c r="A468" s="12" t="n"/>
      <c r="B468">
        <f>IF($AA468="","",INDEX('Per Line'!$C$2:$C$6001,$AA468)&amp;"")</f>
        <v/>
      </c>
      <c r="C468">
        <f>IF($AA468="","",INDEX('Per Line'!$B$2:$B$6001,$AA468)&amp;"")</f>
        <v/>
      </c>
      <c r="D468">
        <f>IF($AA468="","",INDEX('Per Line'!$A$2:$A$6001,$AA468)&amp;"")</f>
        <v/>
      </c>
      <c r="E468">
        <f>IF($AA468="","",INDEX('Per Line'!$F$2:$F$6001,$AA468)&amp;"")</f>
        <v/>
      </c>
      <c r="F468">
        <f>IF($AA468="","",INDEX('Per Line'!$G$2:$G$6001,$AA468)&amp;"")</f>
        <v/>
      </c>
      <c r="G468">
        <f>IF($AA468="","",INDEX('Per Line'!$I$2:$I$6001,$AA468)&amp;"")</f>
        <v/>
      </c>
      <c r="H468">
        <f>IF($AA468="","",INDEX('Per Line'!$J$2:$J$6001,$AA468)&amp;"")</f>
        <v/>
      </c>
      <c r="I468">
        <f>IF($AA468="","",INDEX('Per Line'!$K$2:$K$6001,$AA468)&amp;"")</f>
        <v/>
      </c>
      <c r="J468">
        <f>IF($AA468="","",INDEX('Per Line'!$L$2:$L$6001,$AA468))</f>
        <v/>
      </c>
      <c r="K468" s="7">
        <f>IF($AA468="","",J468*X468/100)</f>
        <v/>
      </c>
      <c r="L468" s="12" t="n"/>
      <c r="M468" s="11">
        <f>IF($AA468="","",INDEX('Per Line'!$N$2:$N$6001,$AA468))</f>
        <v/>
      </c>
      <c r="N468">
        <f>IF($AA468="","",Settings!$C$8)</f>
        <v/>
      </c>
      <c r="O468" s="7">
        <f>IF($AA468="","",SUMIFS('Per Line'!$T$2:$T$6001,'Per Line'!$C$2:$C$6001,$B468,'Per Line'!$AD$2:$AD$6001,1))</f>
        <v/>
      </c>
      <c r="P468" s="7">
        <f>IF($AA468="","",O468*N468)</f>
        <v/>
      </c>
      <c r="Q468">
        <f>IF($AA468="","",Settings!$C$7)</f>
        <v/>
      </c>
      <c r="R468" s="7">
        <f>IF($AA468="","",SUMIFS('Per Line'!$T$2:$T$6001,'Per Line'!$C$2:$C$6001,$B468,'Per Line'!$AC$2:$AC$6001,0,'Per Line'!$AD$2:$AD$6001,0))</f>
        <v/>
      </c>
      <c r="S468" s="7">
        <f>IF($AA468="","",R468*Q468)</f>
        <v/>
      </c>
      <c r="T468">
        <f>IF($AA468="","",Settings!$C$6)</f>
        <v/>
      </c>
      <c r="U468" s="7">
        <f>IF($AA468="","",SUMIFS('Per Line'!$T$2:$T$6001,'Per Line'!$C$2:$C$6001,$B468,'Per Line'!$AC$2:$AC$6001,1,'Per Line'!$AD$2:$AD$6001,0))</f>
        <v/>
      </c>
      <c r="V468" s="7">
        <f>IF($AA468="","",U468*T468)</f>
        <v/>
      </c>
      <c r="W468" s="7">
        <f>IF($AA468="","",V468+S468+P468)</f>
        <v/>
      </c>
      <c r="X468" s="7">
        <f>IF($AA468="","",Y468-W468)</f>
        <v/>
      </c>
      <c r="Y468" s="7">
        <f>IF($AA468="","",R468+U468+O468)</f>
        <v/>
      </c>
      <c r="Z468" s="7">
        <f>IF($AA468="","",Y468-W468-K468)</f>
        <v/>
      </c>
      <c r="AA468" s="13">
        <f>IF(ROWS($AA$2:$AA468)&lt;=MAX('Per Line'!$AB$2:$AB$6001),MATCH(ROWS($AA$2:$AA468),'Per Line'!$AB$2:$AB$6001,0),"")</f>
        <v/>
      </c>
    </row>
    <row r="469">
      <c r="A469" s="12" t="n"/>
      <c r="B469">
        <f>IF($AA469="","",INDEX('Per Line'!$C$2:$C$6001,$AA469)&amp;"")</f>
        <v/>
      </c>
      <c r="C469">
        <f>IF($AA469="","",INDEX('Per Line'!$B$2:$B$6001,$AA469)&amp;"")</f>
        <v/>
      </c>
      <c r="D469">
        <f>IF($AA469="","",INDEX('Per Line'!$A$2:$A$6001,$AA469)&amp;"")</f>
        <v/>
      </c>
      <c r="E469">
        <f>IF($AA469="","",INDEX('Per Line'!$F$2:$F$6001,$AA469)&amp;"")</f>
        <v/>
      </c>
      <c r="F469">
        <f>IF($AA469="","",INDEX('Per Line'!$G$2:$G$6001,$AA469)&amp;"")</f>
        <v/>
      </c>
      <c r="G469">
        <f>IF($AA469="","",INDEX('Per Line'!$I$2:$I$6001,$AA469)&amp;"")</f>
        <v/>
      </c>
      <c r="H469">
        <f>IF($AA469="","",INDEX('Per Line'!$J$2:$J$6001,$AA469)&amp;"")</f>
        <v/>
      </c>
      <c r="I469">
        <f>IF($AA469="","",INDEX('Per Line'!$K$2:$K$6001,$AA469)&amp;"")</f>
        <v/>
      </c>
      <c r="J469">
        <f>IF($AA469="","",INDEX('Per Line'!$L$2:$L$6001,$AA469))</f>
        <v/>
      </c>
      <c r="K469" s="7">
        <f>IF($AA469="","",J469*X469/100)</f>
        <v/>
      </c>
      <c r="L469" s="12" t="n"/>
      <c r="M469" s="11">
        <f>IF($AA469="","",INDEX('Per Line'!$N$2:$N$6001,$AA469))</f>
        <v/>
      </c>
      <c r="N469">
        <f>IF($AA469="","",Settings!$C$8)</f>
        <v/>
      </c>
      <c r="O469" s="7">
        <f>IF($AA469="","",SUMIFS('Per Line'!$T$2:$T$6001,'Per Line'!$C$2:$C$6001,$B469,'Per Line'!$AD$2:$AD$6001,1))</f>
        <v/>
      </c>
      <c r="P469" s="7">
        <f>IF($AA469="","",O469*N469)</f>
        <v/>
      </c>
      <c r="Q469">
        <f>IF($AA469="","",Settings!$C$7)</f>
        <v/>
      </c>
      <c r="R469" s="7">
        <f>IF($AA469="","",SUMIFS('Per Line'!$T$2:$T$6001,'Per Line'!$C$2:$C$6001,$B469,'Per Line'!$AC$2:$AC$6001,0,'Per Line'!$AD$2:$AD$6001,0))</f>
        <v/>
      </c>
      <c r="S469" s="7">
        <f>IF($AA469="","",R469*Q469)</f>
        <v/>
      </c>
      <c r="T469">
        <f>IF($AA469="","",Settings!$C$6)</f>
        <v/>
      </c>
      <c r="U469" s="7">
        <f>IF($AA469="","",SUMIFS('Per Line'!$T$2:$T$6001,'Per Line'!$C$2:$C$6001,$B469,'Per Line'!$AC$2:$AC$6001,1,'Per Line'!$AD$2:$AD$6001,0))</f>
        <v/>
      </c>
      <c r="V469" s="7">
        <f>IF($AA469="","",U469*T469)</f>
        <v/>
      </c>
      <c r="W469" s="7">
        <f>IF($AA469="","",V469+S469+P469)</f>
        <v/>
      </c>
      <c r="X469" s="7">
        <f>IF($AA469="","",Y469-W469)</f>
        <v/>
      </c>
      <c r="Y469" s="7">
        <f>IF($AA469="","",R469+U469+O469)</f>
        <v/>
      </c>
      <c r="Z469" s="7">
        <f>IF($AA469="","",Y469-W469-K469)</f>
        <v/>
      </c>
      <c r="AA469" s="13">
        <f>IF(ROWS($AA$2:$AA469)&lt;=MAX('Per Line'!$AB$2:$AB$6001),MATCH(ROWS($AA$2:$AA469),'Per Line'!$AB$2:$AB$6001,0),"")</f>
        <v/>
      </c>
    </row>
    <row r="470">
      <c r="A470" s="12" t="n"/>
      <c r="B470">
        <f>IF($AA470="","",INDEX('Per Line'!$C$2:$C$6001,$AA470)&amp;"")</f>
        <v/>
      </c>
      <c r="C470">
        <f>IF($AA470="","",INDEX('Per Line'!$B$2:$B$6001,$AA470)&amp;"")</f>
        <v/>
      </c>
      <c r="D470">
        <f>IF($AA470="","",INDEX('Per Line'!$A$2:$A$6001,$AA470)&amp;"")</f>
        <v/>
      </c>
      <c r="E470">
        <f>IF($AA470="","",INDEX('Per Line'!$F$2:$F$6001,$AA470)&amp;"")</f>
        <v/>
      </c>
      <c r="F470">
        <f>IF($AA470="","",INDEX('Per Line'!$G$2:$G$6001,$AA470)&amp;"")</f>
        <v/>
      </c>
      <c r="G470">
        <f>IF($AA470="","",INDEX('Per Line'!$I$2:$I$6001,$AA470)&amp;"")</f>
        <v/>
      </c>
      <c r="H470">
        <f>IF($AA470="","",INDEX('Per Line'!$J$2:$J$6001,$AA470)&amp;"")</f>
        <v/>
      </c>
      <c r="I470">
        <f>IF($AA470="","",INDEX('Per Line'!$K$2:$K$6001,$AA470)&amp;"")</f>
        <v/>
      </c>
      <c r="J470">
        <f>IF($AA470="","",INDEX('Per Line'!$L$2:$L$6001,$AA470))</f>
        <v/>
      </c>
      <c r="K470" s="7">
        <f>IF($AA470="","",J470*X470/100)</f>
        <v/>
      </c>
      <c r="L470" s="12" t="n"/>
      <c r="M470" s="11">
        <f>IF($AA470="","",INDEX('Per Line'!$N$2:$N$6001,$AA470))</f>
        <v/>
      </c>
      <c r="N470">
        <f>IF($AA470="","",Settings!$C$8)</f>
        <v/>
      </c>
      <c r="O470" s="7">
        <f>IF($AA470="","",SUMIFS('Per Line'!$T$2:$T$6001,'Per Line'!$C$2:$C$6001,$B470,'Per Line'!$AD$2:$AD$6001,1))</f>
        <v/>
      </c>
      <c r="P470" s="7">
        <f>IF($AA470="","",O470*N470)</f>
        <v/>
      </c>
      <c r="Q470">
        <f>IF($AA470="","",Settings!$C$7)</f>
        <v/>
      </c>
      <c r="R470" s="7">
        <f>IF($AA470="","",SUMIFS('Per Line'!$T$2:$T$6001,'Per Line'!$C$2:$C$6001,$B470,'Per Line'!$AC$2:$AC$6001,0,'Per Line'!$AD$2:$AD$6001,0))</f>
        <v/>
      </c>
      <c r="S470" s="7">
        <f>IF($AA470="","",R470*Q470)</f>
        <v/>
      </c>
      <c r="T470">
        <f>IF($AA470="","",Settings!$C$6)</f>
        <v/>
      </c>
      <c r="U470" s="7">
        <f>IF($AA470="","",SUMIFS('Per Line'!$T$2:$T$6001,'Per Line'!$C$2:$C$6001,$B470,'Per Line'!$AC$2:$AC$6001,1,'Per Line'!$AD$2:$AD$6001,0))</f>
        <v/>
      </c>
      <c r="V470" s="7">
        <f>IF($AA470="","",U470*T470)</f>
        <v/>
      </c>
      <c r="W470" s="7">
        <f>IF($AA470="","",V470+S470+P470)</f>
        <v/>
      </c>
      <c r="X470" s="7">
        <f>IF($AA470="","",Y470-W470)</f>
        <v/>
      </c>
      <c r="Y470" s="7">
        <f>IF($AA470="","",R470+U470+O470)</f>
        <v/>
      </c>
      <c r="Z470" s="7">
        <f>IF($AA470="","",Y470-W470-K470)</f>
        <v/>
      </c>
      <c r="AA470" s="13">
        <f>IF(ROWS($AA$2:$AA470)&lt;=MAX('Per Line'!$AB$2:$AB$6001),MATCH(ROWS($AA$2:$AA470),'Per Line'!$AB$2:$AB$6001,0),"")</f>
        <v/>
      </c>
    </row>
    <row r="471">
      <c r="A471" s="12" t="n"/>
      <c r="B471">
        <f>IF($AA471="","",INDEX('Per Line'!$C$2:$C$6001,$AA471)&amp;"")</f>
        <v/>
      </c>
      <c r="C471">
        <f>IF($AA471="","",INDEX('Per Line'!$B$2:$B$6001,$AA471)&amp;"")</f>
        <v/>
      </c>
      <c r="D471">
        <f>IF($AA471="","",INDEX('Per Line'!$A$2:$A$6001,$AA471)&amp;"")</f>
        <v/>
      </c>
      <c r="E471">
        <f>IF($AA471="","",INDEX('Per Line'!$F$2:$F$6001,$AA471)&amp;"")</f>
        <v/>
      </c>
      <c r="F471">
        <f>IF($AA471="","",INDEX('Per Line'!$G$2:$G$6001,$AA471)&amp;"")</f>
        <v/>
      </c>
      <c r="G471">
        <f>IF($AA471="","",INDEX('Per Line'!$I$2:$I$6001,$AA471)&amp;"")</f>
        <v/>
      </c>
      <c r="H471">
        <f>IF($AA471="","",INDEX('Per Line'!$J$2:$J$6001,$AA471)&amp;"")</f>
        <v/>
      </c>
      <c r="I471">
        <f>IF($AA471="","",INDEX('Per Line'!$K$2:$K$6001,$AA471)&amp;"")</f>
        <v/>
      </c>
      <c r="J471">
        <f>IF($AA471="","",INDEX('Per Line'!$L$2:$L$6001,$AA471))</f>
        <v/>
      </c>
      <c r="K471" s="7">
        <f>IF($AA471="","",J471*X471/100)</f>
        <v/>
      </c>
      <c r="L471" s="12" t="n"/>
      <c r="M471" s="11">
        <f>IF($AA471="","",INDEX('Per Line'!$N$2:$N$6001,$AA471))</f>
        <v/>
      </c>
      <c r="N471">
        <f>IF($AA471="","",Settings!$C$8)</f>
        <v/>
      </c>
      <c r="O471" s="7">
        <f>IF($AA471="","",SUMIFS('Per Line'!$T$2:$T$6001,'Per Line'!$C$2:$C$6001,$B471,'Per Line'!$AD$2:$AD$6001,1))</f>
        <v/>
      </c>
      <c r="P471" s="7">
        <f>IF($AA471="","",O471*N471)</f>
        <v/>
      </c>
      <c r="Q471">
        <f>IF($AA471="","",Settings!$C$7)</f>
        <v/>
      </c>
      <c r="R471" s="7">
        <f>IF($AA471="","",SUMIFS('Per Line'!$T$2:$T$6001,'Per Line'!$C$2:$C$6001,$B471,'Per Line'!$AC$2:$AC$6001,0,'Per Line'!$AD$2:$AD$6001,0))</f>
        <v/>
      </c>
      <c r="S471" s="7">
        <f>IF($AA471="","",R471*Q471)</f>
        <v/>
      </c>
      <c r="T471">
        <f>IF($AA471="","",Settings!$C$6)</f>
        <v/>
      </c>
      <c r="U471" s="7">
        <f>IF($AA471="","",SUMIFS('Per Line'!$T$2:$T$6001,'Per Line'!$C$2:$C$6001,$B471,'Per Line'!$AC$2:$AC$6001,1,'Per Line'!$AD$2:$AD$6001,0))</f>
        <v/>
      </c>
      <c r="V471" s="7">
        <f>IF($AA471="","",U471*T471)</f>
        <v/>
      </c>
      <c r="W471" s="7">
        <f>IF($AA471="","",V471+S471+P471)</f>
        <v/>
      </c>
      <c r="X471" s="7">
        <f>IF($AA471="","",Y471-W471)</f>
        <v/>
      </c>
      <c r="Y471" s="7">
        <f>IF($AA471="","",R471+U471+O471)</f>
        <v/>
      </c>
      <c r="Z471" s="7">
        <f>IF($AA471="","",Y471-W471-K471)</f>
        <v/>
      </c>
      <c r="AA471" s="13">
        <f>IF(ROWS($AA$2:$AA471)&lt;=MAX('Per Line'!$AB$2:$AB$6001),MATCH(ROWS($AA$2:$AA471),'Per Line'!$AB$2:$AB$6001,0),"")</f>
        <v/>
      </c>
    </row>
    <row r="472">
      <c r="A472" s="12" t="n"/>
      <c r="B472">
        <f>IF($AA472="","",INDEX('Per Line'!$C$2:$C$6001,$AA472)&amp;"")</f>
        <v/>
      </c>
      <c r="C472">
        <f>IF($AA472="","",INDEX('Per Line'!$B$2:$B$6001,$AA472)&amp;"")</f>
        <v/>
      </c>
      <c r="D472">
        <f>IF($AA472="","",INDEX('Per Line'!$A$2:$A$6001,$AA472)&amp;"")</f>
        <v/>
      </c>
      <c r="E472">
        <f>IF($AA472="","",INDEX('Per Line'!$F$2:$F$6001,$AA472)&amp;"")</f>
        <v/>
      </c>
      <c r="F472">
        <f>IF($AA472="","",INDEX('Per Line'!$G$2:$G$6001,$AA472)&amp;"")</f>
        <v/>
      </c>
      <c r="G472">
        <f>IF($AA472="","",INDEX('Per Line'!$I$2:$I$6001,$AA472)&amp;"")</f>
        <v/>
      </c>
      <c r="H472">
        <f>IF($AA472="","",INDEX('Per Line'!$J$2:$J$6001,$AA472)&amp;"")</f>
        <v/>
      </c>
      <c r="I472">
        <f>IF($AA472="","",INDEX('Per Line'!$K$2:$K$6001,$AA472)&amp;"")</f>
        <v/>
      </c>
      <c r="J472">
        <f>IF($AA472="","",INDEX('Per Line'!$L$2:$L$6001,$AA472))</f>
        <v/>
      </c>
      <c r="K472" s="7">
        <f>IF($AA472="","",J472*X472/100)</f>
        <v/>
      </c>
      <c r="L472" s="12" t="n"/>
      <c r="M472" s="11">
        <f>IF($AA472="","",INDEX('Per Line'!$N$2:$N$6001,$AA472))</f>
        <v/>
      </c>
      <c r="N472">
        <f>IF($AA472="","",Settings!$C$8)</f>
        <v/>
      </c>
      <c r="O472" s="7">
        <f>IF($AA472="","",SUMIFS('Per Line'!$T$2:$T$6001,'Per Line'!$C$2:$C$6001,$B472,'Per Line'!$AD$2:$AD$6001,1))</f>
        <v/>
      </c>
      <c r="P472" s="7">
        <f>IF($AA472="","",O472*N472)</f>
        <v/>
      </c>
      <c r="Q472">
        <f>IF($AA472="","",Settings!$C$7)</f>
        <v/>
      </c>
      <c r="R472" s="7">
        <f>IF($AA472="","",SUMIFS('Per Line'!$T$2:$T$6001,'Per Line'!$C$2:$C$6001,$B472,'Per Line'!$AC$2:$AC$6001,0,'Per Line'!$AD$2:$AD$6001,0))</f>
        <v/>
      </c>
      <c r="S472" s="7">
        <f>IF($AA472="","",R472*Q472)</f>
        <v/>
      </c>
      <c r="T472">
        <f>IF($AA472="","",Settings!$C$6)</f>
        <v/>
      </c>
      <c r="U472" s="7">
        <f>IF($AA472="","",SUMIFS('Per Line'!$T$2:$T$6001,'Per Line'!$C$2:$C$6001,$B472,'Per Line'!$AC$2:$AC$6001,1,'Per Line'!$AD$2:$AD$6001,0))</f>
        <v/>
      </c>
      <c r="V472" s="7">
        <f>IF($AA472="","",U472*T472)</f>
        <v/>
      </c>
      <c r="W472" s="7">
        <f>IF($AA472="","",V472+S472+P472)</f>
        <v/>
      </c>
      <c r="X472" s="7">
        <f>IF($AA472="","",Y472-W472)</f>
        <v/>
      </c>
      <c r="Y472" s="7">
        <f>IF($AA472="","",R472+U472+O472)</f>
        <v/>
      </c>
      <c r="Z472" s="7">
        <f>IF($AA472="","",Y472-W472-K472)</f>
        <v/>
      </c>
      <c r="AA472" s="13">
        <f>IF(ROWS($AA$2:$AA472)&lt;=MAX('Per Line'!$AB$2:$AB$6001),MATCH(ROWS($AA$2:$AA472),'Per Line'!$AB$2:$AB$6001,0),"")</f>
        <v/>
      </c>
    </row>
    <row r="473">
      <c r="A473" s="12" t="n"/>
      <c r="B473">
        <f>IF($AA473="","",INDEX('Per Line'!$C$2:$C$6001,$AA473)&amp;"")</f>
        <v/>
      </c>
      <c r="C473">
        <f>IF($AA473="","",INDEX('Per Line'!$B$2:$B$6001,$AA473)&amp;"")</f>
        <v/>
      </c>
      <c r="D473">
        <f>IF($AA473="","",INDEX('Per Line'!$A$2:$A$6001,$AA473)&amp;"")</f>
        <v/>
      </c>
      <c r="E473">
        <f>IF($AA473="","",INDEX('Per Line'!$F$2:$F$6001,$AA473)&amp;"")</f>
        <v/>
      </c>
      <c r="F473">
        <f>IF($AA473="","",INDEX('Per Line'!$G$2:$G$6001,$AA473)&amp;"")</f>
        <v/>
      </c>
      <c r="G473">
        <f>IF($AA473="","",INDEX('Per Line'!$I$2:$I$6001,$AA473)&amp;"")</f>
        <v/>
      </c>
      <c r="H473">
        <f>IF($AA473="","",INDEX('Per Line'!$J$2:$J$6001,$AA473)&amp;"")</f>
        <v/>
      </c>
      <c r="I473">
        <f>IF($AA473="","",INDEX('Per Line'!$K$2:$K$6001,$AA473)&amp;"")</f>
        <v/>
      </c>
      <c r="J473">
        <f>IF($AA473="","",INDEX('Per Line'!$L$2:$L$6001,$AA473))</f>
        <v/>
      </c>
      <c r="K473" s="7">
        <f>IF($AA473="","",J473*X473/100)</f>
        <v/>
      </c>
      <c r="L473" s="12" t="n"/>
      <c r="M473" s="11">
        <f>IF($AA473="","",INDEX('Per Line'!$N$2:$N$6001,$AA473))</f>
        <v/>
      </c>
      <c r="N473">
        <f>IF($AA473="","",Settings!$C$8)</f>
        <v/>
      </c>
      <c r="O473" s="7">
        <f>IF($AA473="","",SUMIFS('Per Line'!$T$2:$T$6001,'Per Line'!$C$2:$C$6001,$B473,'Per Line'!$AD$2:$AD$6001,1))</f>
        <v/>
      </c>
      <c r="P473" s="7">
        <f>IF($AA473="","",O473*N473)</f>
        <v/>
      </c>
      <c r="Q473">
        <f>IF($AA473="","",Settings!$C$7)</f>
        <v/>
      </c>
      <c r="R473" s="7">
        <f>IF($AA473="","",SUMIFS('Per Line'!$T$2:$T$6001,'Per Line'!$C$2:$C$6001,$B473,'Per Line'!$AC$2:$AC$6001,0,'Per Line'!$AD$2:$AD$6001,0))</f>
        <v/>
      </c>
      <c r="S473" s="7">
        <f>IF($AA473="","",R473*Q473)</f>
        <v/>
      </c>
      <c r="T473">
        <f>IF($AA473="","",Settings!$C$6)</f>
        <v/>
      </c>
      <c r="U473" s="7">
        <f>IF($AA473="","",SUMIFS('Per Line'!$T$2:$T$6001,'Per Line'!$C$2:$C$6001,$B473,'Per Line'!$AC$2:$AC$6001,1,'Per Line'!$AD$2:$AD$6001,0))</f>
        <v/>
      </c>
      <c r="V473" s="7">
        <f>IF($AA473="","",U473*T473)</f>
        <v/>
      </c>
      <c r="W473" s="7">
        <f>IF($AA473="","",V473+S473+P473)</f>
        <v/>
      </c>
      <c r="X473" s="7">
        <f>IF($AA473="","",Y473-W473)</f>
        <v/>
      </c>
      <c r="Y473" s="7">
        <f>IF($AA473="","",R473+U473+O473)</f>
        <v/>
      </c>
      <c r="Z473" s="7">
        <f>IF($AA473="","",Y473-W473-K473)</f>
        <v/>
      </c>
      <c r="AA473" s="13">
        <f>IF(ROWS($AA$2:$AA473)&lt;=MAX('Per Line'!$AB$2:$AB$6001),MATCH(ROWS($AA$2:$AA473),'Per Line'!$AB$2:$AB$6001,0),"")</f>
        <v/>
      </c>
    </row>
    <row r="474">
      <c r="A474" s="12" t="n"/>
      <c r="B474">
        <f>IF($AA474="","",INDEX('Per Line'!$C$2:$C$6001,$AA474)&amp;"")</f>
        <v/>
      </c>
      <c r="C474">
        <f>IF($AA474="","",INDEX('Per Line'!$B$2:$B$6001,$AA474)&amp;"")</f>
        <v/>
      </c>
      <c r="D474">
        <f>IF($AA474="","",INDEX('Per Line'!$A$2:$A$6001,$AA474)&amp;"")</f>
        <v/>
      </c>
      <c r="E474">
        <f>IF($AA474="","",INDEX('Per Line'!$F$2:$F$6001,$AA474)&amp;"")</f>
        <v/>
      </c>
      <c r="F474">
        <f>IF($AA474="","",INDEX('Per Line'!$G$2:$G$6001,$AA474)&amp;"")</f>
        <v/>
      </c>
      <c r="G474">
        <f>IF($AA474="","",INDEX('Per Line'!$I$2:$I$6001,$AA474)&amp;"")</f>
        <v/>
      </c>
      <c r="H474">
        <f>IF($AA474="","",INDEX('Per Line'!$J$2:$J$6001,$AA474)&amp;"")</f>
        <v/>
      </c>
      <c r="I474">
        <f>IF($AA474="","",INDEX('Per Line'!$K$2:$K$6001,$AA474)&amp;"")</f>
        <v/>
      </c>
      <c r="J474">
        <f>IF($AA474="","",INDEX('Per Line'!$L$2:$L$6001,$AA474))</f>
        <v/>
      </c>
      <c r="K474" s="7">
        <f>IF($AA474="","",J474*X474/100)</f>
        <v/>
      </c>
      <c r="L474" s="12" t="n"/>
      <c r="M474" s="11">
        <f>IF($AA474="","",INDEX('Per Line'!$N$2:$N$6001,$AA474))</f>
        <v/>
      </c>
      <c r="N474">
        <f>IF($AA474="","",Settings!$C$8)</f>
        <v/>
      </c>
      <c r="O474" s="7">
        <f>IF($AA474="","",SUMIFS('Per Line'!$T$2:$T$6001,'Per Line'!$C$2:$C$6001,$B474,'Per Line'!$AD$2:$AD$6001,1))</f>
        <v/>
      </c>
      <c r="P474" s="7">
        <f>IF($AA474="","",O474*N474)</f>
        <v/>
      </c>
      <c r="Q474">
        <f>IF($AA474="","",Settings!$C$7)</f>
        <v/>
      </c>
      <c r="R474" s="7">
        <f>IF($AA474="","",SUMIFS('Per Line'!$T$2:$T$6001,'Per Line'!$C$2:$C$6001,$B474,'Per Line'!$AC$2:$AC$6001,0,'Per Line'!$AD$2:$AD$6001,0))</f>
        <v/>
      </c>
      <c r="S474" s="7">
        <f>IF($AA474="","",R474*Q474)</f>
        <v/>
      </c>
      <c r="T474">
        <f>IF($AA474="","",Settings!$C$6)</f>
        <v/>
      </c>
      <c r="U474" s="7">
        <f>IF($AA474="","",SUMIFS('Per Line'!$T$2:$T$6001,'Per Line'!$C$2:$C$6001,$B474,'Per Line'!$AC$2:$AC$6001,1,'Per Line'!$AD$2:$AD$6001,0))</f>
        <v/>
      </c>
      <c r="V474" s="7">
        <f>IF($AA474="","",U474*T474)</f>
        <v/>
      </c>
      <c r="W474" s="7">
        <f>IF($AA474="","",V474+S474+P474)</f>
        <v/>
      </c>
      <c r="X474" s="7">
        <f>IF($AA474="","",Y474-W474)</f>
        <v/>
      </c>
      <c r="Y474" s="7">
        <f>IF($AA474="","",R474+U474+O474)</f>
        <v/>
      </c>
      <c r="Z474" s="7">
        <f>IF($AA474="","",Y474-W474-K474)</f>
        <v/>
      </c>
      <c r="AA474" s="13">
        <f>IF(ROWS($AA$2:$AA474)&lt;=MAX('Per Line'!$AB$2:$AB$6001),MATCH(ROWS($AA$2:$AA474),'Per Line'!$AB$2:$AB$6001,0),"")</f>
        <v/>
      </c>
    </row>
    <row r="475">
      <c r="A475" s="12" t="n"/>
      <c r="B475">
        <f>IF($AA475="","",INDEX('Per Line'!$C$2:$C$6001,$AA475)&amp;"")</f>
        <v/>
      </c>
      <c r="C475">
        <f>IF($AA475="","",INDEX('Per Line'!$B$2:$B$6001,$AA475)&amp;"")</f>
        <v/>
      </c>
      <c r="D475">
        <f>IF($AA475="","",INDEX('Per Line'!$A$2:$A$6001,$AA475)&amp;"")</f>
        <v/>
      </c>
      <c r="E475">
        <f>IF($AA475="","",INDEX('Per Line'!$F$2:$F$6001,$AA475)&amp;"")</f>
        <v/>
      </c>
      <c r="F475">
        <f>IF($AA475="","",INDEX('Per Line'!$G$2:$G$6001,$AA475)&amp;"")</f>
        <v/>
      </c>
      <c r="G475">
        <f>IF($AA475="","",INDEX('Per Line'!$I$2:$I$6001,$AA475)&amp;"")</f>
        <v/>
      </c>
      <c r="H475">
        <f>IF($AA475="","",INDEX('Per Line'!$J$2:$J$6001,$AA475)&amp;"")</f>
        <v/>
      </c>
      <c r="I475">
        <f>IF($AA475="","",INDEX('Per Line'!$K$2:$K$6001,$AA475)&amp;"")</f>
        <v/>
      </c>
      <c r="J475">
        <f>IF($AA475="","",INDEX('Per Line'!$L$2:$L$6001,$AA475))</f>
        <v/>
      </c>
      <c r="K475" s="7">
        <f>IF($AA475="","",J475*X475/100)</f>
        <v/>
      </c>
      <c r="L475" s="12" t="n"/>
      <c r="M475" s="11">
        <f>IF($AA475="","",INDEX('Per Line'!$N$2:$N$6001,$AA475))</f>
        <v/>
      </c>
      <c r="N475">
        <f>IF($AA475="","",Settings!$C$8)</f>
        <v/>
      </c>
      <c r="O475" s="7">
        <f>IF($AA475="","",SUMIFS('Per Line'!$T$2:$T$6001,'Per Line'!$C$2:$C$6001,$B475,'Per Line'!$AD$2:$AD$6001,1))</f>
        <v/>
      </c>
      <c r="P475" s="7">
        <f>IF($AA475="","",O475*N475)</f>
        <v/>
      </c>
      <c r="Q475">
        <f>IF($AA475="","",Settings!$C$7)</f>
        <v/>
      </c>
      <c r="R475" s="7">
        <f>IF($AA475="","",SUMIFS('Per Line'!$T$2:$T$6001,'Per Line'!$C$2:$C$6001,$B475,'Per Line'!$AC$2:$AC$6001,0,'Per Line'!$AD$2:$AD$6001,0))</f>
        <v/>
      </c>
      <c r="S475" s="7">
        <f>IF($AA475="","",R475*Q475)</f>
        <v/>
      </c>
      <c r="T475">
        <f>IF($AA475="","",Settings!$C$6)</f>
        <v/>
      </c>
      <c r="U475" s="7">
        <f>IF($AA475="","",SUMIFS('Per Line'!$T$2:$T$6001,'Per Line'!$C$2:$C$6001,$B475,'Per Line'!$AC$2:$AC$6001,1,'Per Line'!$AD$2:$AD$6001,0))</f>
        <v/>
      </c>
      <c r="V475" s="7">
        <f>IF($AA475="","",U475*T475)</f>
        <v/>
      </c>
      <c r="W475" s="7">
        <f>IF($AA475="","",V475+S475+P475)</f>
        <v/>
      </c>
      <c r="X475" s="7">
        <f>IF($AA475="","",Y475-W475)</f>
        <v/>
      </c>
      <c r="Y475" s="7">
        <f>IF($AA475="","",R475+U475+O475)</f>
        <v/>
      </c>
      <c r="Z475" s="7">
        <f>IF($AA475="","",Y475-W475-K475)</f>
        <v/>
      </c>
      <c r="AA475" s="13">
        <f>IF(ROWS($AA$2:$AA475)&lt;=MAX('Per Line'!$AB$2:$AB$6001),MATCH(ROWS($AA$2:$AA475),'Per Line'!$AB$2:$AB$6001,0),"")</f>
        <v/>
      </c>
    </row>
    <row r="476">
      <c r="A476" s="12" t="n"/>
      <c r="B476">
        <f>IF($AA476="","",INDEX('Per Line'!$C$2:$C$6001,$AA476)&amp;"")</f>
        <v/>
      </c>
      <c r="C476">
        <f>IF($AA476="","",INDEX('Per Line'!$B$2:$B$6001,$AA476)&amp;"")</f>
        <v/>
      </c>
      <c r="D476">
        <f>IF($AA476="","",INDEX('Per Line'!$A$2:$A$6001,$AA476)&amp;"")</f>
        <v/>
      </c>
      <c r="E476">
        <f>IF($AA476="","",INDEX('Per Line'!$F$2:$F$6001,$AA476)&amp;"")</f>
        <v/>
      </c>
      <c r="F476">
        <f>IF($AA476="","",INDEX('Per Line'!$G$2:$G$6001,$AA476)&amp;"")</f>
        <v/>
      </c>
      <c r="G476">
        <f>IF($AA476="","",INDEX('Per Line'!$I$2:$I$6001,$AA476)&amp;"")</f>
        <v/>
      </c>
      <c r="H476">
        <f>IF($AA476="","",INDEX('Per Line'!$J$2:$J$6001,$AA476)&amp;"")</f>
        <v/>
      </c>
      <c r="I476">
        <f>IF($AA476="","",INDEX('Per Line'!$K$2:$K$6001,$AA476)&amp;"")</f>
        <v/>
      </c>
      <c r="J476">
        <f>IF($AA476="","",INDEX('Per Line'!$L$2:$L$6001,$AA476))</f>
        <v/>
      </c>
      <c r="K476" s="7">
        <f>IF($AA476="","",J476*X476/100)</f>
        <v/>
      </c>
      <c r="L476" s="12" t="n"/>
      <c r="M476" s="11">
        <f>IF($AA476="","",INDEX('Per Line'!$N$2:$N$6001,$AA476))</f>
        <v/>
      </c>
      <c r="N476">
        <f>IF($AA476="","",Settings!$C$8)</f>
        <v/>
      </c>
      <c r="O476" s="7">
        <f>IF($AA476="","",SUMIFS('Per Line'!$T$2:$T$6001,'Per Line'!$C$2:$C$6001,$B476,'Per Line'!$AD$2:$AD$6001,1))</f>
        <v/>
      </c>
      <c r="P476" s="7">
        <f>IF($AA476="","",O476*N476)</f>
        <v/>
      </c>
      <c r="Q476">
        <f>IF($AA476="","",Settings!$C$7)</f>
        <v/>
      </c>
      <c r="R476" s="7">
        <f>IF($AA476="","",SUMIFS('Per Line'!$T$2:$T$6001,'Per Line'!$C$2:$C$6001,$B476,'Per Line'!$AC$2:$AC$6001,0,'Per Line'!$AD$2:$AD$6001,0))</f>
        <v/>
      </c>
      <c r="S476" s="7">
        <f>IF($AA476="","",R476*Q476)</f>
        <v/>
      </c>
      <c r="T476">
        <f>IF($AA476="","",Settings!$C$6)</f>
        <v/>
      </c>
      <c r="U476" s="7">
        <f>IF($AA476="","",SUMIFS('Per Line'!$T$2:$T$6001,'Per Line'!$C$2:$C$6001,$B476,'Per Line'!$AC$2:$AC$6001,1,'Per Line'!$AD$2:$AD$6001,0))</f>
        <v/>
      </c>
      <c r="V476" s="7">
        <f>IF($AA476="","",U476*T476)</f>
        <v/>
      </c>
      <c r="W476" s="7">
        <f>IF($AA476="","",V476+S476+P476)</f>
        <v/>
      </c>
      <c r="X476" s="7">
        <f>IF($AA476="","",Y476-W476)</f>
        <v/>
      </c>
      <c r="Y476" s="7">
        <f>IF($AA476="","",R476+U476+O476)</f>
        <v/>
      </c>
      <c r="Z476" s="7">
        <f>IF($AA476="","",Y476-W476-K476)</f>
        <v/>
      </c>
      <c r="AA476" s="13">
        <f>IF(ROWS($AA$2:$AA476)&lt;=MAX('Per Line'!$AB$2:$AB$6001),MATCH(ROWS($AA$2:$AA476),'Per Line'!$AB$2:$AB$6001,0),"")</f>
        <v/>
      </c>
    </row>
    <row r="477">
      <c r="A477" s="12" t="n"/>
      <c r="B477">
        <f>IF($AA477="","",INDEX('Per Line'!$C$2:$C$6001,$AA477)&amp;"")</f>
        <v/>
      </c>
      <c r="C477">
        <f>IF($AA477="","",INDEX('Per Line'!$B$2:$B$6001,$AA477)&amp;"")</f>
        <v/>
      </c>
      <c r="D477">
        <f>IF($AA477="","",INDEX('Per Line'!$A$2:$A$6001,$AA477)&amp;"")</f>
        <v/>
      </c>
      <c r="E477">
        <f>IF($AA477="","",INDEX('Per Line'!$F$2:$F$6001,$AA477)&amp;"")</f>
        <v/>
      </c>
      <c r="F477">
        <f>IF($AA477="","",INDEX('Per Line'!$G$2:$G$6001,$AA477)&amp;"")</f>
        <v/>
      </c>
      <c r="G477">
        <f>IF($AA477="","",INDEX('Per Line'!$I$2:$I$6001,$AA477)&amp;"")</f>
        <v/>
      </c>
      <c r="H477">
        <f>IF($AA477="","",INDEX('Per Line'!$J$2:$J$6001,$AA477)&amp;"")</f>
        <v/>
      </c>
      <c r="I477">
        <f>IF($AA477="","",INDEX('Per Line'!$K$2:$K$6001,$AA477)&amp;"")</f>
        <v/>
      </c>
      <c r="J477">
        <f>IF($AA477="","",INDEX('Per Line'!$L$2:$L$6001,$AA477))</f>
        <v/>
      </c>
      <c r="K477" s="7">
        <f>IF($AA477="","",J477*X477/100)</f>
        <v/>
      </c>
      <c r="L477" s="12" t="n"/>
      <c r="M477" s="11">
        <f>IF($AA477="","",INDEX('Per Line'!$N$2:$N$6001,$AA477))</f>
        <v/>
      </c>
      <c r="N477">
        <f>IF($AA477="","",Settings!$C$8)</f>
        <v/>
      </c>
      <c r="O477" s="7">
        <f>IF($AA477="","",SUMIFS('Per Line'!$T$2:$T$6001,'Per Line'!$C$2:$C$6001,$B477,'Per Line'!$AD$2:$AD$6001,1))</f>
        <v/>
      </c>
      <c r="P477" s="7">
        <f>IF($AA477="","",O477*N477)</f>
        <v/>
      </c>
      <c r="Q477">
        <f>IF($AA477="","",Settings!$C$7)</f>
        <v/>
      </c>
      <c r="R477" s="7">
        <f>IF($AA477="","",SUMIFS('Per Line'!$T$2:$T$6001,'Per Line'!$C$2:$C$6001,$B477,'Per Line'!$AC$2:$AC$6001,0,'Per Line'!$AD$2:$AD$6001,0))</f>
        <v/>
      </c>
      <c r="S477" s="7">
        <f>IF($AA477="","",R477*Q477)</f>
        <v/>
      </c>
      <c r="T477">
        <f>IF($AA477="","",Settings!$C$6)</f>
        <v/>
      </c>
      <c r="U477" s="7">
        <f>IF($AA477="","",SUMIFS('Per Line'!$T$2:$T$6001,'Per Line'!$C$2:$C$6001,$B477,'Per Line'!$AC$2:$AC$6001,1,'Per Line'!$AD$2:$AD$6001,0))</f>
        <v/>
      </c>
      <c r="V477" s="7">
        <f>IF($AA477="","",U477*T477)</f>
        <v/>
      </c>
      <c r="W477" s="7">
        <f>IF($AA477="","",V477+S477+P477)</f>
        <v/>
      </c>
      <c r="X477" s="7">
        <f>IF($AA477="","",Y477-W477)</f>
        <v/>
      </c>
      <c r="Y477" s="7">
        <f>IF($AA477="","",R477+U477+O477)</f>
        <v/>
      </c>
      <c r="Z477" s="7">
        <f>IF($AA477="","",Y477-W477-K477)</f>
        <v/>
      </c>
      <c r="AA477" s="13">
        <f>IF(ROWS($AA$2:$AA477)&lt;=MAX('Per Line'!$AB$2:$AB$6001),MATCH(ROWS($AA$2:$AA477),'Per Line'!$AB$2:$AB$6001,0),"")</f>
        <v/>
      </c>
    </row>
    <row r="478">
      <c r="A478" s="12" t="n"/>
      <c r="B478">
        <f>IF($AA478="","",INDEX('Per Line'!$C$2:$C$6001,$AA478)&amp;"")</f>
        <v/>
      </c>
      <c r="C478">
        <f>IF($AA478="","",INDEX('Per Line'!$B$2:$B$6001,$AA478)&amp;"")</f>
        <v/>
      </c>
      <c r="D478">
        <f>IF($AA478="","",INDEX('Per Line'!$A$2:$A$6001,$AA478)&amp;"")</f>
        <v/>
      </c>
      <c r="E478">
        <f>IF($AA478="","",INDEX('Per Line'!$F$2:$F$6001,$AA478)&amp;"")</f>
        <v/>
      </c>
      <c r="F478">
        <f>IF($AA478="","",INDEX('Per Line'!$G$2:$G$6001,$AA478)&amp;"")</f>
        <v/>
      </c>
      <c r="G478">
        <f>IF($AA478="","",INDEX('Per Line'!$I$2:$I$6001,$AA478)&amp;"")</f>
        <v/>
      </c>
      <c r="H478">
        <f>IF($AA478="","",INDEX('Per Line'!$J$2:$J$6001,$AA478)&amp;"")</f>
        <v/>
      </c>
      <c r="I478">
        <f>IF($AA478="","",INDEX('Per Line'!$K$2:$K$6001,$AA478)&amp;"")</f>
        <v/>
      </c>
      <c r="J478">
        <f>IF($AA478="","",INDEX('Per Line'!$L$2:$L$6001,$AA478))</f>
        <v/>
      </c>
      <c r="K478" s="7">
        <f>IF($AA478="","",J478*X478/100)</f>
        <v/>
      </c>
      <c r="L478" s="12" t="n"/>
      <c r="M478" s="11">
        <f>IF($AA478="","",INDEX('Per Line'!$N$2:$N$6001,$AA478))</f>
        <v/>
      </c>
      <c r="N478">
        <f>IF($AA478="","",Settings!$C$8)</f>
        <v/>
      </c>
      <c r="O478" s="7">
        <f>IF($AA478="","",SUMIFS('Per Line'!$T$2:$T$6001,'Per Line'!$C$2:$C$6001,$B478,'Per Line'!$AD$2:$AD$6001,1))</f>
        <v/>
      </c>
      <c r="P478" s="7">
        <f>IF($AA478="","",O478*N478)</f>
        <v/>
      </c>
      <c r="Q478">
        <f>IF($AA478="","",Settings!$C$7)</f>
        <v/>
      </c>
      <c r="R478" s="7">
        <f>IF($AA478="","",SUMIFS('Per Line'!$T$2:$T$6001,'Per Line'!$C$2:$C$6001,$B478,'Per Line'!$AC$2:$AC$6001,0,'Per Line'!$AD$2:$AD$6001,0))</f>
        <v/>
      </c>
      <c r="S478" s="7">
        <f>IF($AA478="","",R478*Q478)</f>
        <v/>
      </c>
      <c r="T478">
        <f>IF($AA478="","",Settings!$C$6)</f>
        <v/>
      </c>
      <c r="U478" s="7">
        <f>IF($AA478="","",SUMIFS('Per Line'!$T$2:$T$6001,'Per Line'!$C$2:$C$6001,$B478,'Per Line'!$AC$2:$AC$6001,1,'Per Line'!$AD$2:$AD$6001,0))</f>
        <v/>
      </c>
      <c r="V478" s="7">
        <f>IF($AA478="","",U478*T478)</f>
        <v/>
      </c>
      <c r="W478" s="7">
        <f>IF($AA478="","",V478+S478+P478)</f>
        <v/>
      </c>
      <c r="X478" s="7">
        <f>IF($AA478="","",Y478-W478)</f>
        <v/>
      </c>
      <c r="Y478" s="7">
        <f>IF($AA478="","",R478+U478+O478)</f>
        <v/>
      </c>
      <c r="Z478" s="7">
        <f>IF($AA478="","",Y478-W478-K478)</f>
        <v/>
      </c>
      <c r="AA478" s="13">
        <f>IF(ROWS($AA$2:$AA478)&lt;=MAX('Per Line'!$AB$2:$AB$6001),MATCH(ROWS($AA$2:$AA478),'Per Line'!$AB$2:$AB$6001,0),"")</f>
        <v/>
      </c>
    </row>
    <row r="479">
      <c r="A479" s="12" t="n"/>
      <c r="B479">
        <f>IF($AA479="","",INDEX('Per Line'!$C$2:$C$6001,$AA479)&amp;"")</f>
        <v/>
      </c>
      <c r="C479">
        <f>IF($AA479="","",INDEX('Per Line'!$B$2:$B$6001,$AA479)&amp;"")</f>
        <v/>
      </c>
      <c r="D479">
        <f>IF($AA479="","",INDEX('Per Line'!$A$2:$A$6001,$AA479)&amp;"")</f>
        <v/>
      </c>
      <c r="E479">
        <f>IF($AA479="","",INDEX('Per Line'!$F$2:$F$6001,$AA479)&amp;"")</f>
        <v/>
      </c>
      <c r="F479">
        <f>IF($AA479="","",INDEX('Per Line'!$G$2:$G$6001,$AA479)&amp;"")</f>
        <v/>
      </c>
      <c r="G479">
        <f>IF($AA479="","",INDEX('Per Line'!$I$2:$I$6001,$AA479)&amp;"")</f>
        <v/>
      </c>
      <c r="H479">
        <f>IF($AA479="","",INDEX('Per Line'!$J$2:$J$6001,$AA479)&amp;"")</f>
        <v/>
      </c>
      <c r="I479">
        <f>IF($AA479="","",INDEX('Per Line'!$K$2:$K$6001,$AA479)&amp;"")</f>
        <v/>
      </c>
      <c r="J479">
        <f>IF($AA479="","",INDEX('Per Line'!$L$2:$L$6001,$AA479))</f>
        <v/>
      </c>
      <c r="K479" s="7">
        <f>IF($AA479="","",J479*X479/100)</f>
        <v/>
      </c>
      <c r="L479" s="12" t="n"/>
      <c r="M479" s="11">
        <f>IF($AA479="","",INDEX('Per Line'!$N$2:$N$6001,$AA479))</f>
        <v/>
      </c>
      <c r="N479">
        <f>IF($AA479="","",Settings!$C$8)</f>
        <v/>
      </c>
      <c r="O479" s="7">
        <f>IF($AA479="","",SUMIFS('Per Line'!$T$2:$T$6001,'Per Line'!$C$2:$C$6001,$B479,'Per Line'!$AD$2:$AD$6001,1))</f>
        <v/>
      </c>
      <c r="P479" s="7">
        <f>IF($AA479="","",O479*N479)</f>
        <v/>
      </c>
      <c r="Q479">
        <f>IF($AA479="","",Settings!$C$7)</f>
        <v/>
      </c>
      <c r="R479" s="7">
        <f>IF($AA479="","",SUMIFS('Per Line'!$T$2:$T$6001,'Per Line'!$C$2:$C$6001,$B479,'Per Line'!$AC$2:$AC$6001,0,'Per Line'!$AD$2:$AD$6001,0))</f>
        <v/>
      </c>
      <c r="S479" s="7">
        <f>IF($AA479="","",R479*Q479)</f>
        <v/>
      </c>
      <c r="T479">
        <f>IF($AA479="","",Settings!$C$6)</f>
        <v/>
      </c>
      <c r="U479" s="7">
        <f>IF($AA479="","",SUMIFS('Per Line'!$T$2:$T$6001,'Per Line'!$C$2:$C$6001,$B479,'Per Line'!$AC$2:$AC$6001,1,'Per Line'!$AD$2:$AD$6001,0))</f>
        <v/>
      </c>
      <c r="V479" s="7">
        <f>IF($AA479="","",U479*T479)</f>
        <v/>
      </c>
      <c r="W479" s="7">
        <f>IF($AA479="","",V479+S479+P479)</f>
        <v/>
      </c>
      <c r="X479" s="7">
        <f>IF($AA479="","",Y479-W479)</f>
        <v/>
      </c>
      <c r="Y479" s="7">
        <f>IF($AA479="","",R479+U479+O479)</f>
        <v/>
      </c>
      <c r="Z479" s="7">
        <f>IF($AA479="","",Y479-W479-K479)</f>
        <v/>
      </c>
      <c r="AA479" s="13">
        <f>IF(ROWS($AA$2:$AA479)&lt;=MAX('Per Line'!$AB$2:$AB$6001),MATCH(ROWS($AA$2:$AA479),'Per Line'!$AB$2:$AB$6001,0),"")</f>
        <v/>
      </c>
    </row>
    <row r="480">
      <c r="A480" s="12" t="n"/>
      <c r="B480">
        <f>IF($AA480="","",INDEX('Per Line'!$C$2:$C$6001,$AA480)&amp;"")</f>
        <v/>
      </c>
      <c r="C480">
        <f>IF($AA480="","",INDEX('Per Line'!$B$2:$B$6001,$AA480)&amp;"")</f>
        <v/>
      </c>
      <c r="D480">
        <f>IF($AA480="","",INDEX('Per Line'!$A$2:$A$6001,$AA480)&amp;"")</f>
        <v/>
      </c>
      <c r="E480">
        <f>IF($AA480="","",INDEX('Per Line'!$F$2:$F$6001,$AA480)&amp;"")</f>
        <v/>
      </c>
      <c r="F480">
        <f>IF($AA480="","",INDEX('Per Line'!$G$2:$G$6001,$AA480)&amp;"")</f>
        <v/>
      </c>
      <c r="G480">
        <f>IF($AA480="","",INDEX('Per Line'!$I$2:$I$6001,$AA480)&amp;"")</f>
        <v/>
      </c>
      <c r="H480">
        <f>IF($AA480="","",INDEX('Per Line'!$J$2:$J$6001,$AA480)&amp;"")</f>
        <v/>
      </c>
      <c r="I480">
        <f>IF($AA480="","",INDEX('Per Line'!$K$2:$K$6001,$AA480)&amp;"")</f>
        <v/>
      </c>
      <c r="J480">
        <f>IF($AA480="","",INDEX('Per Line'!$L$2:$L$6001,$AA480))</f>
        <v/>
      </c>
      <c r="K480" s="7">
        <f>IF($AA480="","",J480*X480/100)</f>
        <v/>
      </c>
      <c r="L480" s="12" t="n"/>
      <c r="M480" s="11">
        <f>IF($AA480="","",INDEX('Per Line'!$N$2:$N$6001,$AA480))</f>
        <v/>
      </c>
      <c r="N480">
        <f>IF($AA480="","",Settings!$C$8)</f>
        <v/>
      </c>
      <c r="O480" s="7">
        <f>IF($AA480="","",SUMIFS('Per Line'!$T$2:$T$6001,'Per Line'!$C$2:$C$6001,$B480,'Per Line'!$AD$2:$AD$6001,1))</f>
        <v/>
      </c>
      <c r="P480" s="7">
        <f>IF($AA480="","",O480*N480)</f>
        <v/>
      </c>
      <c r="Q480">
        <f>IF($AA480="","",Settings!$C$7)</f>
        <v/>
      </c>
      <c r="R480" s="7">
        <f>IF($AA480="","",SUMIFS('Per Line'!$T$2:$T$6001,'Per Line'!$C$2:$C$6001,$B480,'Per Line'!$AC$2:$AC$6001,0,'Per Line'!$AD$2:$AD$6001,0))</f>
        <v/>
      </c>
      <c r="S480" s="7">
        <f>IF($AA480="","",R480*Q480)</f>
        <v/>
      </c>
      <c r="T480">
        <f>IF($AA480="","",Settings!$C$6)</f>
        <v/>
      </c>
      <c r="U480" s="7">
        <f>IF($AA480="","",SUMIFS('Per Line'!$T$2:$T$6001,'Per Line'!$C$2:$C$6001,$B480,'Per Line'!$AC$2:$AC$6001,1,'Per Line'!$AD$2:$AD$6001,0))</f>
        <v/>
      </c>
      <c r="V480" s="7">
        <f>IF($AA480="","",U480*T480)</f>
        <v/>
      </c>
      <c r="W480" s="7">
        <f>IF($AA480="","",V480+S480+P480)</f>
        <v/>
      </c>
      <c r="X480" s="7">
        <f>IF($AA480="","",Y480-W480)</f>
        <v/>
      </c>
      <c r="Y480" s="7">
        <f>IF($AA480="","",R480+U480+O480)</f>
        <v/>
      </c>
      <c r="Z480" s="7">
        <f>IF($AA480="","",Y480-W480-K480)</f>
        <v/>
      </c>
      <c r="AA480" s="13">
        <f>IF(ROWS($AA$2:$AA480)&lt;=MAX('Per Line'!$AB$2:$AB$6001),MATCH(ROWS($AA$2:$AA480),'Per Line'!$AB$2:$AB$6001,0),"")</f>
        <v/>
      </c>
    </row>
    <row r="481">
      <c r="A481" s="12" t="n"/>
      <c r="B481">
        <f>IF($AA481="","",INDEX('Per Line'!$C$2:$C$6001,$AA481)&amp;"")</f>
        <v/>
      </c>
      <c r="C481">
        <f>IF($AA481="","",INDEX('Per Line'!$B$2:$B$6001,$AA481)&amp;"")</f>
        <v/>
      </c>
      <c r="D481">
        <f>IF($AA481="","",INDEX('Per Line'!$A$2:$A$6001,$AA481)&amp;"")</f>
        <v/>
      </c>
      <c r="E481">
        <f>IF($AA481="","",INDEX('Per Line'!$F$2:$F$6001,$AA481)&amp;"")</f>
        <v/>
      </c>
      <c r="F481">
        <f>IF($AA481="","",INDEX('Per Line'!$G$2:$G$6001,$AA481)&amp;"")</f>
        <v/>
      </c>
      <c r="G481">
        <f>IF($AA481="","",INDEX('Per Line'!$I$2:$I$6001,$AA481)&amp;"")</f>
        <v/>
      </c>
      <c r="H481">
        <f>IF($AA481="","",INDEX('Per Line'!$J$2:$J$6001,$AA481)&amp;"")</f>
        <v/>
      </c>
      <c r="I481">
        <f>IF($AA481="","",INDEX('Per Line'!$K$2:$K$6001,$AA481)&amp;"")</f>
        <v/>
      </c>
      <c r="J481">
        <f>IF($AA481="","",INDEX('Per Line'!$L$2:$L$6001,$AA481))</f>
        <v/>
      </c>
      <c r="K481" s="7">
        <f>IF($AA481="","",J481*X481/100)</f>
        <v/>
      </c>
      <c r="L481" s="12" t="n"/>
      <c r="M481" s="11">
        <f>IF($AA481="","",INDEX('Per Line'!$N$2:$N$6001,$AA481))</f>
        <v/>
      </c>
      <c r="N481">
        <f>IF($AA481="","",Settings!$C$8)</f>
        <v/>
      </c>
      <c r="O481" s="7">
        <f>IF($AA481="","",SUMIFS('Per Line'!$T$2:$T$6001,'Per Line'!$C$2:$C$6001,$B481,'Per Line'!$AD$2:$AD$6001,1))</f>
        <v/>
      </c>
      <c r="P481" s="7">
        <f>IF($AA481="","",O481*N481)</f>
        <v/>
      </c>
      <c r="Q481">
        <f>IF($AA481="","",Settings!$C$7)</f>
        <v/>
      </c>
      <c r="R481" s="7">
        <f>IF($AA481="","",SUMIFS('Per Line'!$T$2:$T$6001,'Per Line'!$C$2:$C$6001,$B481,'Per Line'!$AC$2:$AC$6001,0,'Per Line'!$AD$2:$AD$6001,0))</f>
        <v/>
      </c>
      <c r="S481" s="7">
        <f>IF($AA481="","",R481*Q481)</f>
        <v/>
      </c>
      <c r="T481">
        <f>IF($AA481="","",Settings!$C$6)</f>
        <v/>
      </c>
      <c r="U481" s="7">
        <f>IF($AA481="","",SUMIFS('Per Line'!$T$2:$T$6001,'Per Line'!$C$2:$C$6001,$B481,'Per Line'!$AC$2:$AC$6001,1,'Per Line'!$AD$2:$AD$6001,0))</f>
        <v/>
      </c>
      <c r="V481" s="7">
        <f>IF($AA481="","",U481*T481)</f>
        <v/>
      </c>
      <c r="W481" s="7">
        <f>IF($AA481="","",V481+S481+P481)</f>
        <v/>
      </c>
      <c r="X481" s="7">
        <f>IF($AA481="","",Y481-W481)</f>
        <v/>
      </c>
      <c r="Y481" s="7">
        <f>IF($AA481="","",R481+U481+O481)</f>
        <v/>
      </c>
      <c r="Z481" s="7">
        <f>IF($AA481="","",Y481-W481-K481)</f>
        <v/>
      </c>
      <c r="AA481" s="13">
        <f>IF(ROWS($AA$2:$AA481)&lt;=MAX('Per Line'!$AB$2:$AB$6001),MATCH(ROWS($AA$2:$AA481),'Per Line'!$AB$2:$AB$6001,0),"")</f>
        <v/>
      </c>
    </row>
    <row r="482">
      <c r="A482" s="12" t="n"/>
      <c r="B482">
        <f>IF($AA482="","",INDEX('Per Line'!$C$2:$C$6001,$AA482)&amp;"")</f>
        <v/>
      </c>
      <c r="C482">
        <f>IF($AA482="","",INDEX('Per Line'!$B$2:$B$6001,$AA482)&amp;"")</f>
        <v/>
      </c>
      <c r="D482">
        <f>IF($AA482="","",INDEX('Per Line'!$A$2:$A$6001,$AA482)&amp;"")</f>
        <v/>
      </c>
      <c r="E482">
        <f>IF($AA482="","",INDEX('Per Line'!$F$2:$F$6001,$AA482)&amp;"")</f>
        <v/>
      </c>
      <c r="F482">
        <f>IF($AA482="","",INDEX('Per Line'!$G$2:$G$6001,$AA482)&amp;"")</f>
        <v/>
      </c>
      <c r="G482">
        <f>IF($AA482="","",INDEX('Per Line'!$I$2:$I$6001,$AA482)&amp;"")</f>
        <v/>
      </c>
      <c r="H482">
        <f>IF($AA482="","",INDEX('Per Line'!$J$2:$J$6001,$AA482)&amp;"")</f>
        <v/>
      </c>
      <c r="I482">
        <f>IF($AA482="","",INDEX('Per Line'!$K$2:$K$6001,$AA482)&amp;"")</f>
        <v/>
      </c>
      <c r="J482">
        <f>IF($AA482="","",INDEX('Per Line'!$L$2:$L$6001,$AA482))</f>
        <v/>
      </c>
      <c r="K482" s="7">
        <f>IF($AA482="","",J482*X482/100)</f>
        <v/>
      </c>
      <c r="L482" s="12" t="n"/>
      <c r="M482" s="11">
        <f>IF($AA482="","",INDEX('Per Line'!$N$2:$N$6001,$AA482))</f>
        <v/>
      </c>
      <c r="N482">
        <f>IF($AA482="","",Settings!$C$8)</f>
        <v/>
      </c>
      <c r="O482" s="7">
        <f>IF($AA482="","",SUMIFS('Per Line'!$T$2:$T$6001,'Per Line'!$C$2:$C$6001,$B482,'Per Line'!$AD$2:$AD$6001,1))</f>
        <v/>
      </c>
      <c r="P482" s="7">
        <f>IF($AA482="","",O482*N482)</f>
        <v/>
      </c>
      <c r="Q482">
        <f>IF($AA482="","",Settings!$C$7)</f>
        <v/>
      </c>
      <c r="R482" s="7">
        <f>IF($AA482="","",SUMIFS('Per Line'!$T$2:$T$6001,'Per Line'!$C$2:$C$6001,$B482,'Per Line'!$AC$2:$AC$6001,0,'Per Line'!$AD$2:$AD$6001,0))</f>
        <v/>
      </c>
      <c r="S482" s="7">
        <f>IF($AA482="","",R482*Q482)</f>
        <v/>
      </c>
      <c r="T482">
        <f>IF($AA482="","",Settings!$C$6)</f>
        <v/>
      </c>
      <c r="U482" s="7">
        <f>IF($AA482="","",SUMIFS('Per Line'!$T$2:$T$6001,'Per Line'!$C$2:$C$6001,$B482,'Per Line'!$AC$2:$AC$6001,1,'Per Line'!$AD$2:$AD$6001,0))</f>
        <v/>
      </c>
      <c r="V482" s="7">
        <f>IF($AA482="","",U482*T482)</f>
        <v/>
      </c>
      <c r="W482" s="7">
        <f>IF($AA482="","",V482+S482+P482)</f>
        <v/>
      </c>
      <c r="X482" s="7">
        <f>IF($AA482="","",Y482-W482)</f>
        <v/>
      </c>
      <c r="Y482" s="7">
        <f>IF($AA482="","",R482+U482+O482)</f>
        <v/>
      </c>
      <c r="Z482" s="7">
        <f>IF($AA482="","",Y482-W482-K482)</f>
        <v/>
      </c>
      <c r="AA482" s="13">
        <f>IF(ROWS($AA$2:$AA482)&lt;=MAX('Per Line'!$AB$2:$AB$6001),MATCH(ROWS($AA$2:$AA482),'Per Line'!$AB$2:$AB$6001,0),"")</f>
        <v/>
      </c>
    </row>
    <row r="483">
      <c r="A483" s="12" t="n"/>
      <c r="B483">
        <f>IF($AA483="","",INDEX('Per Line'!$C$2:$C$6001,$AA483)&amp;"")</f>
        <v/>
      </c>
      <c r="C483">
        <f>IF($AA483="","",INDEX('Per Line'!$B$2:$B$6001,$AA483)&amp;"")</f>
        <v/>
      </c>
      <c r="D483">
        <f>IF($AA483="","",INDEX('Per Line'!$A$2:$A$6001,$AA483)&amp;"")</f>
        <v/>
      </c>
      <c r="E483">
        <f>IF($AA483="","",INDEX('Per Line'!$F$2:$F$6001,$AA483)&amp;"")</f>
        <v/>
      </c>
      <c r="F483">
        <f>IF($AA483="","",INDEX('Per Line'!$G$2:$G$6001,$AA483)&amp;"")</f>
        <v/>
      </c>
      <c r="G483">
        <f>IF($AA483="","",INDEX('Per Line'!$I$2:$I$6001,$AA483)&amp;"")</f>
        <v/>
      </c>
      <c r="H483">
        <f>IF($AA483="","",INDEX('Per Line'!$J$2:$J$6001,$AA483)&amp;"")</f>
        <v/>
      </c>
      <c r="I483">
        <f>IF($AA483="","",INDEX('Per Line'!$K$2:$K$6001,$AA483)&amp;"")</f>
        <v/>
      </c>
      <c r="J483">
        <f>IF($AA483="","",INDEX('Per Line'!$L$2:$L$6001,$AA483))</f>
        <v/>
      </c>
      <c r="K483" s="7">
        <f>IF($AA483="","",J483*X483/100)</f>
        <v/>
      </c>
      <c r="L483" s="12" t="n"/>
      <c r="M483" s="11">
        <f>IF($AA483="","",INDEX('Per Line'!$N$2:$N$6001,$AA483))</f>
        <v/>
      </c>
      <c r="N483">
        <f>IF($AA483="","",Settings!$C$8)</f>
        <v/>
      </c>
      <c r="O483" s="7">
        <f>IF($AA483="","",SUMIFS('Per Line'!$T$2:$T$6001,'Per Line'!$C$2:$C$6001,$B483,'Per Line'!$AD$2:$AD$6001,1))</f>
        <v/>
      </c>
      <c r="P483" s="7">
        <f>IF($AA483="","",O483*N483)</f>
        <v/>
      </c>
      <c r="Q483">
        <f>IF($AA483="","",Settings!$C$7)</f>
        <v/>
      </c>
      <c r="R483" s="7">
        <f>IF($AA483="","",SUMIFS('Per Line'!$T$2:$T$6001,'Per Line'!$C$2:$C$6001,$B483,'Per Line'!$AC$2:$AC$6001,0,'Per Line'!$AD$2:$AD$6001,0))</f>
        <v/>
      </c>
      <c r="S483" s="7">
        <f>IF($AA483="","",R483*Q483)</f>
        <v/>
      </c>
      <c r="T483">
        <f>IF($AA483="","",Settings!$C$6)</f>
        <v/>
      </c>
      <c r="U483" s="7">
        <f>IF($AA483="","",SUMIFS('Per Line'!$T$2:$T$6001,'Per Line'!$C$2:$C$6001,$B483,'Per Line'!$AC$2:$AC$6001,1,'Per Line'!$AD$2:$AD$6001,0))</f>
        <v/>
      </c>
      <c r="V483" s="7">
        <f>IF($AA483="","",U483*T483)</f>
        <v/>
      </c>
      <c r="W483" s="7">
        <f>IF($AA483="","",V483+S483+P483)</f>
        <v/>
      </c>
      <c r="X483" s="7">
        <f>IF($AA483="","",Y483-W483)</f>
        <v/>
      </c>
      <c r="Y483" s="7">
        <f>IF($AA483="","",R483+U483+O483)</f>
        <v/>
      </c>
      <c r="Z483" s="7">
        <f>IF($AA483="","",Y483-W483-K483)</f>
        <v/>
      </c>
      <c r="AA483" s="13">
        <f>IF(ROWS($AA$2:$AA483)&lt;=MAX('Per Line'!$AB$2:$AB$6001),MATCH(ROWS($AA$2:$AA483),'Per Line'!$AB$2:$AB$6001,0),"")</f>
        <v/>
      </c>
    </row>
    <row r="484">
      <c r="A484" s="12" t="n"/>
      <c r="B484">
        <f>IF($AA484="","",INDEX('Per Line'!$C$2:$C$6001,$AA484)&amp;"")</f>
        <v/>
      </c>
      <c r="C484">
        <f>IF($AA484="","",INDEX('Per Line'!$B$2:$B$6001,$AA484)&amp;"")</f>
        <v/>
      </c>
      <c r="D484">
        <f>IF($AA484="","",INDEX('Per Line'!$A$2:$A$6001,$AA484)&amp;"")</f>
        <v/>
      </c>
      <c r="E484">
        <f>IF($AA484="","",INDEX('Per Line'!$F$2:$F$6001,$AA484)&amp;"")</f>
        <v/>
      </c>
      <c r="F484">
        <f>IF($AA484="","",INDEX('Per Line'!$G$2:$G$6001,$AA484)&amp;"")</f>
        <v/>
      </c>
      <c r="G484">
        <f>IF($AA484="","",INDEX('Per Line'!$I$2:$I$6001,$AA484)&amp;"")</f>
        <v/>
      </c>
      <c r="H484">
        <f>IF($AA484="","",INDEX('Per Line'!$J$2:$J$6001,$AA484)&amp;"")</f>
        <v/>
      </c>
      <c r="I484">
        <f>IF($AA484="","",INDEX('Per Line'!$K$2:$K$6001,$AA484)&amp;"")</f>
        <v/>
      </c>
      <c r="J484">
        <f>IF($AA484="","",INDEX('Per Line'!$L$2:$L$6001,$AA484))</f>
        <v/>
      </c>
      <c r="K484" s="7">
        <f>IF($AA484="","",J484*X484/100)</f>
        <v/>
      </c>
      <c r="L484" s="12" t="n"/>
      <c r="M484" s="11">
        <f>IF($AA484="","",INDEX('Per Line'!$N$2:$N$6001,$AA484))</f>
        <v/>
      </c>
      <c r="N484">
        <f>IF($AA484="","",Settings!$C$8)</f>
        <v/>
      </c>
      <c r="O484" s="7">
        <f>IF($AA484="","",SUMIFS('Per Line'!$T$2:$T$6001,'Per Line'!$C$2:$C$6001,$B484,'Per Line'!$AD$2:$AD$6001,1))</f>
        <v/>
      </c>
      <c r="P484" s="7">
        <f>IF($AA484="","",O484*N484)</f>
        <v/>
      </c>
      <c r="Q484">
        <f>IF($AA484="","",Settings!$C$7)</f>
        <v/>
      </c>
      <c r="R484" s="7">
        <f>IF($AA484="","",SUMIFS('Per Line'!$T$2:$T$6001,'Per Line'!$C$2:$C$6001,$B484,'Per Line'!$AC$2:$AC$6001,0,'Per Line'!$AD$2:$AD$6001,0))</f>
        <v/>
      </c>
      <c r="S484" s="7">
        <f>IF($AA484="","",R484*Q484)</f>
        <v/>
      </c>
      <c r="T484">
        <f>IF($AA484="","",Settings!$C$6)</f>
        <v/>
      </c>
      <c r="U484" s="7">
        <f>IF($AA484="","",SUMIFS('Per Line'!$T$2:$T$6001,'Per Line'!$C$2:$C$6001,$B484,'Per Line'!$AC$2:$AC$6001,1,'Per Line'!$AD$2:$AD$6001,0))</f>
        <v/>
      </c>
      <c r="V484" s="7">
        <f>IF($AA484="","",U484*T484)</f>
        <v/>
      </c>
      <c r="W484" s="7">
        <f>IF($AA484="","",V484+S484+P484)</f>
        <v/>
      </c>
      <c r="X484" s="7">
        <f>IF($AA484="","",Y484-W484)</f>
        <v/>
      </c>
      <c r="Y484" s="7">
        <f>IF($AA484="","",R484+U484+O484)</f>
        <v/>
      </c>
      <c r="Z484" s="7">
        <f>IF($AA484="","",Y484-W484-K484)</f>
        <v/>
      </c>
      <c r="AA484" s="13">
        <f>IF(ROWS($AA$2:$AA484)&lt;=MAX('Per Line'!$AB$2:$AB$6001),MATCH(ROWS($AA$2:$AA484),'Per Line'!$AB$2:$AB$6001,0),"")</f>
        <v/>
      </c>
    </row>
    <row r="485">
      <c r="A485" s="12" t="n"/>
      <c r="B485">
        <f>IF($AA485="","",INDEX('Per Line'!$C$2:$C$6001,$AA485)&amp;"")</f>
        <v/>
      </c>
      <c r="C485">
        <f>IF($AA485="","",INDEX('Per Line'!$B$2:$B$6001,$AA485)&amp;"")</f>
        <v/>
      </c>
      <c r="D485">
        <f>IF($AA485="","",INDEX('Per Line'!$A$2:$A$6001,$AA485)&amp;"")</f>
        <v/>
      </c>
      <c r="E485">
        <f>IF($AA485="","",INDEX('Per Line'!$F$2:$F$6001,$AA485)&amp;"")</f>
        <v/>
      </c>
      <c r="F485">
        <f>IF($AA485="","",INDEX('Per Line'!$G$2:$G$6001,$AA485)&amp;"")</f>
        <v/>
      </c>
      <c r="G485">
        <f>IF($AA485="","",INDEX('Per Line'!$I$2:$I$6001,$AA485)&amp;"")</f>
        <v/>
      </c>
      <c r="H485">
        <f>IF($AA485="","",INDEX('Per Line'!$J$2:$J$6001,$AA485)&amp;"")</f>
        <v/>
      </c>
      <c r="I485">
        <f>IF($AA485="","",INDEX('Per Line'!$K$2:$K$6001,$AA485)&amp;"")</f>
        <v/>
      </c>
      <c r="J485">
        <f>IF($AA485="","",INDEX('Per Line'!$L$2:$L$6001,$AA485))</f>
        <v/>
      </c>
      <c r="K485" s="7">
        <f>IF($AA485="","",J485*X485/100)</f>
        <v/>
      </c>
      <c r="L485" s="12" t="n"/>
      <c r="M485" s="11">
        <f>IF($AA485="","",INDEX('Per Line'!$N$2:$N$6001,$AA485))</f>
        <v/>
      </c>
      <c r="N485">
        <f>IF($AA485="","",Settings!$C$8)</f>
        <v/>
      </c>
      <c r="O485" s="7">
        <f>IF($AA485="","",SUMIFS('Per Line'!$T$2:$T$6001,'Per Line'!$C$2:$C$6001,$B485,'Per Line'!$AD$2:$AD$6001,1))</f>
        <v/>
      </c>
      <c r="P485" s="7">
        <f>IF($AA485="","",O485*N485)</f>
        <v/>
      </c>
      <c r="Q485">
        <f>IF($AA485="","",Settings!$C$7)</f>
        <v/>
      </c>
      <c r="R485" s="7">
        <f>IF($AA485="","",SUMIFS('Per Line'!$T$2:$T$6001,'Per Line'!$C$2:$C$6001,$B485,'Per Line'!$AC$2:$AC$6001,0,'Per Line'!$AD$2:$AD$6001,0))</f>
        <v/>
      </c>
      <c r="S485" s="7">
        <f>IF($AA485="","",R485*Q485)</f>
        <v/>
      </c>
      <c r="T485">
        <f>IF($AA485="","",Settings!$C$6)</f>
        <v/>
      </c>
      <c r="U485" s="7">
        <f>IF($AA485="","",SUMIFS('Per Line'!$T$2:$T$6001,'Per Line'!$C$2:$C$6001,$B485,'Per Line'!$AC$2:$AC$6001,1,'Per Line'!$AD$2:$AD$6001,0))</f>
        <v/>
      </c>
      <c r="V485" s="7">
        <f>IF($AA485="","",U485*T485)</f>
        <v/>
      </c>
      <c r="W485" s="7">
        <f>IF($AA485="","",V485+S485+P485)</f>
        <v/>
      </c>
      <c r="X485" s="7">
        <f>IF($AA485="","",Y485-W485)</f>
        <v/>
      </c>
      <c r="Y485" s="7">
        <f>IF($AA485="","",R485+U485+O485)</f>
        <v/>
      </c>
      <c r="Z485" s="7">
        <f>IF($AA485="","",Y485-W485-K485)</f>
        <v/>
      </c>
      <c r="AA485" s="13">
        <f>IF(ROWS($AA$2:$AA485)&lt;=MAX('Per Line'!$AB$2:$AB$6001),MATCH(ROWS($AA$2:$AA485),'Per Line'!$AB$2:$AB$6001,0),"")</f>
        <v/>
      </c>
    </row>
    <row r="486">
      <c r="A486" s="12" t="n"/>
      <c r="B486">
        <f>IF($AA486="","",INDEX('Per Line'!$C$2:$C$6001,$AA486)&amp;"")</f>
        <v/>
      </c>
      <c r="C486">
        <f>IF($AA486="","",INDEX('Per Line'!$B$2:$B$6001,$AA486)&amp;"")</f>
        <v/>
      </c>
      <c r="D486">
        <f>IF($AA486="","",INDEX('Per Line'!$A$2:$A$6001,$AA486)&amp;"")</f>
        <v/>
      </c>
      <c r="E486">
        <f>IF($AA486="","",INDEX('Per Line'!$F$2:$F$6001,$AA486)&amp;"")</f>
        <v/>
      </c>
      <c r="F486">
        <f>IF($AA486="","",INDEX('Per Line'!$G$2:$G$6001,$AA486)&amp;"")</f>
        <v/>
      </c>
      <c r="G486">
        <f>IF($AA486="","",INDEX('Per Line'!$I$2:$I$6001,$AA486)&amp;"")</f>
        <v/>
      </c>
      <c r="H486">
        <f>IF($AA486="","",INDEX('Per Line'!$J$2:$J$6001,$AA486)&amp;"")</f>
        <v/>
      </c>
      <c r="I486">
        <f>IF($AA486="","",INDEX('Per Line'!$K$2:$K$6001,$AA486)&amp;"")</f>
        <v/>
      </c>
      <c r="J486">
        <f>IF($AA486="","",INDEX('Per Line'!$L$2:$L$6001,$AA486))</f>
        <v/>
      </c>
      <c r="K486" s="7">
        <f>IF($AA486="","",J486*X486/100)</f>
        <v/>
      </c>
      <c r="L486" s="12" t="n"/>
      <c r="M486" s="11">
        <f>IF($AA486="","",INDEX('Per Line'!$N$2:$N$6001,$AA486))</f>
        <v/>
      </c>
      <c r="N486">
        <f>IF($AA486="","",Settings!$C$8)</f>
        <v/>
      </c>
      <c r="O486" s="7">
        <f>IF($AA486="","",SUMIFS('Per Line'!$T$2:$T$6001,'Per Line'!$C$2:$C$6001,$B486,'Per Line'!$AD$2:$AD$6001,1))</f>
        <v/>
      </c>
      <c r="P486" s="7">
        <f>IF($AA486="","",O486*N486)</f>
        <v/>
      </c>
      <c r="Q486">
        <f>IF($AA486="","",Settings!$C$7)</f>
        <v/>
      </c>
      <c r="R486" s="7">
        <f>IF($AA486="","",SUMIFS('Per Line'!$T$2:$T$6001,'Per Line'!$C$2:$C$6001,$B486,'Per Line'!$AC$2:$AC$6001,0,'Per Line'!$AD$2:$AD$6001,0))</f>
        <v/>
      </c>
      <c r="S486" s="7">
        <f>IF($AA486="","",R486*Q486)</f>
        <v/>
      </c>
      <c r="T486">
        <f>IF($AA486="","",Settings!$C$6)</f>
        <v/>
      </c>
      <c r="U486" s="7">
        <f>IF($AA486="","",SUMIFS('Per Line'!$T$2:$T$6001,'Per Line'!$C$2:$C$6001,$B486,'Per Line'!$AC$2:$AC$6001,1,'Per Line'!$AD$2:$AD$6001,0))</f>
        <v/>
      </c>
      <c r="V486" s="7">
        <f>IF($AA486="","",U486*T486)</f>
        <v/>
      </c>
      <c r="W486" s="7">
        <f>IF($AA486="","",V486+S486+P486)</f>
        <v/>
      </c>
      <c r="X486" s="7">
        <f>IF($AA486="","",Y486-W486)</f>
        <v/>
      </c>
      <c r="Y486" s="7">
        <f>IF($AA486="","",R486+U486+O486)</f>
        <v/>
      </c>
      <c r="Z486" s="7">
        <f>IF($AA486="","",Y486-W486-K486)</f>
        <v/>
      </c>
      <c r="AA486" s="13">
        <f>IF(ROWS($AA$2:$AA486)&lt;=MAX('Per Line'!$AB$2:$AB$6001),MATCH(ROWS($AA$2:$AA486),'Per Line'!$AB$2:$AB$6001,0),"")</f>
        <v/>
      </c>
    </row>
    <row r="487">
      <c r="A487" s="12" t="n"/>
      <c r="B487">
        <f>IF($AA487="","",INDEX('Per Line'!$C$2:$C$6001,$AA487)&amp;"")</f>
        <v/>
      </c>
      <c r="C487">
        <f>IF($AA487="","",INDEX('Per Line'!$B$2:$B$6001,$AA487)&amp;"")</f>
        <v/>
      </c>
      <c r="D487">
        <f>IF($AA487="","",INDEX('Per Line'!$A$2:$A$6001,$AA487)&amp;"")</f>
        <v/>
      </c>
      <c r="E487">
        <f>IF($AA487="","",INDEX('Per Line'!$F$2:$F$6001,$AA487)&amp;"")</f>
        <v/>
      </c>
      <c r="F487">
        <f>IF($AA487="","",INDEX('Per Line'!$G$2:$G$6001,$AA487)&amp;"")</f>
        <v/>
      </c>
      <c r="G487">
        <f>IF($AA487="","",INDEX('Per Line'!$I$2:$I$6001,$AA487)&amp;"")</f>
        <v/>
      </c>
      <c r="H487">
        <f>IF($AA487="","",INDEX('Per Line'!$J$2:$J$6001,$AA487)&amp;"")</f>
        <v/>
      </c>
      <c r="I487">
        <f>IF($AA487="","",INDEX('Per Line'!$K$2:$K$6001,$AA487)&amp;"")</f>
        <v/>
      </c>
      <c r="J487">
        <f>IF($AA487="","",INDEX('Per Line'!$L$2:$L$6001,$AA487))</f>
        <v/>
      </c>
      <c r="K487" s="7">
        <f>IF($AA487="","",J487*X487/100)</f>
        <v/>
      </c>
      <c r="L487" s="12" t="n"/>
      <c r="M487" s="11">
        <f>IF($AA487="","",INDEX('Per Line'!$N$2:$N$6001,$AA487))</f>
        <v/>
      </c>
      <c r="N487">
        <f>IF($AA487="","",Settings!$C$8)</f>
        <v/>
      </c>
      <c r="O487" s="7">
        <f>IF($AA487="","",SUMIFS('Per Line'!$T$2:$T$6001,'Per Line'!$C$2:$C$6001,$B487,'Per Line'!$AD$2:$AD$6001,1))</f>
        <v/>
      </c>
      <c r="P487" s="7">
        <f>IF($AA487="","",O487*N487)</f>
        <v/>
      </c>
      <c r="Q487">
        <f>IF($AA487="","",Settings!$C$7)</f>
        <v/>
      </c>
      <c r="R487" s="7">
        <f>IF($AA487="","",SUMIFS('Per Line'!$T$2:$T$6001,'Per Line'!$C$2:$C$6001,$B487,'Per Line'!$AC$2:$AC$6001,0,'Per Line'!$AD$2:$AD$6001,0))</f>
        <v/>
      </c>
      <c r="S487" s="7">
        <f>IF($AA487="","",R487*Q487)</f>
        <v/>
      </c>
      <c r="T487">
        <f>IF($AA487="","",Settings!$C$6)</f>
        <v/>
      </c>
      <c r="U487" s="7">
        <f>IF($AA487="","",SUMIFS('Per Line'!$T$2:$T$6001,'Per Line'!$C$2:$C$6001,$B487,'Per Line'!$AC$2:$AC$6001,1,'Per Line'!$AD$2:$AD$6001,0))</f>
        <v/>
      </c>
      <c r="V487" s="7">
        <f>IF($AA487="","",U487*T487)</f>
        <v/>
      </c>
      <c r="W487" s="7">
        <f>IF($AA487="","",V487+S487+P487)</f>
        <v/>
      </c>
      <c r="X487" s="7">
        <f>IF($AA487="","",Y487-W487)</f>
        <v/>
      </c>
      <c r="Y487" s="7">
        <f>IF($AA487="","",R487+U487+O487)</f>
        <v/>
      </c>
      <c r="Z487" s="7">
        <f>IF($AA487="","",Y487-W487-K487)</f>
        <v/>
      </c>
      <c r="AA487" s="13">
        <f>IF(ROWS($AA$2:$AA487)&lt;=MAX('Per Line'!$AB$2:$AB$6001),MATCH(ROWS($AA$2:$AA487),'Per Line'!$AB$2:$AB$6001,0),"")</f>
        <v/>
      </c>
    </row>
    <row r="488">
      <c r="A488" s="12" t="n"/>
      <c r="B488">
        <f>IF($AA488="","",INDEX('Per Line'!$C$2:$C$6001,$AA488)&amp;"")</f>
        <v/>
      </c>
      <c r="C488">
        <f>IF($AA488="","",INDEX('Per Line'!$B$2:$B$6001,$AA488)&amp;"")</f>
        <v/>
      </c>
      <c r="D488">
        <f>IF($AA488="","",INDEX('Per Line'!$A$2:$A$6001,$AA488)&amp;"")</f>
        <v/>
      </c>
      <c r="E488">
        <f>IF($AA488="","",INDEX('Per Line'!$F$2:$F$6001,$AA488)&amp;"")</f>
        <v/>
      </c>
      <c r="F488">
        <f>IF($AA488="","",INDEX('Per Line'!$G$2:$G$6001,$AA488)&amp;"")</f>
        <v/>
      </c>
      <c r="G488">
        <f>IF($AA488="","",INDEX('Per Line'!$I$2:$I$6001,$AA488)&amp;"")</f>
        <v/>
      </c>
      <c r="H488">
        <f>IF($AA488="","",INDEX('Per Line'!$J$2:$J$6001,$AA488)&amp;"")</f>
        <v/>
      </c>
      <c r="I488">
        <f>IF($AA488="","",INDEX('Per Line'!$K$2:$K$6001,$AA488)&amp;"")</f>
        <v/>
      </c>
      <c r="J488">
        <f>IF($AA488="","",INDEX('Per Line'!$L$2:$L$6001,$AA488))</f>
        <v/>
      </c>
      <c r="K488" s="7">
        <f>IF($AA488="","",J488*X488/100)</f>
        <v/>
      </c>
      <c r="L488" s="12" t="n"/>
      <c r="M488" s="11">
        <f>IF($AA488="","",INDEX('Per Line'!$N$2:$N$6001,$AA488))</f>
        <v/>
      </c>
      <c r="N488">
        <f>IF($AA488="","",Settings!$C$8)</f>
        <v/>
      </c>
      <c r="O488" s="7">
        <f>IF($AA488="","",SUMIFS('Per Line'!$T$2:$T$6001,'Per Line'!$C$2:$C$6001,$B488,'Per Line'!$AD$2:$AD$6001,1))</f>
        <v/>
      </c>
      <c r="P488" s="7">
        <f>IF($AA488="","",O488*N488)</f>
        <v/>
      </c>
      <c r="Q488">
        <f>IF($AA488="","",Settings!$C$7)</f>
        <v/>
      </c>
      <c r="R488" s="7">
        <f>IF($AA488="","",SUMIFS('Per Line'!$T$2:$T$6001,'Per Line'!$C$2:$C$6001,$B488,'Per Line'!$AC$2:$AC$6001,0,'Per Line'!$AD$2:$AD$6001,0))</f>
        <v/>
      </c>
      <c r="S488" s="7">
        <f>IF($AA488="","",R488*Q488)</f>
        <v/>
      </c>
      <c r="T488">
        <f>IF($AA488="","",Settings!$C$6)</f>
        <v/>
      </c>
      <c r="U488" s="7">
        <f>IF($AA488="","",SUMIFS('Per Line'!$T$2:$T$6001,'Per Line'!$C$2:$C$6001,$B488,'Per Line'!$AC$2:$AC$6001,1,'Per Line'!$AD$2:$AD$6001,0))</f>
        <v/>
      </c>
      <c r="V488" s="7">
        <f>IF($AA488="","",U488*T488)</f>
        <v/>
      </c>
      <c r="W488" s="7">
        <f>IF($AA488="","",V488+S488+P488)</f>
        <v/>
      </c>
      <c r="X488" s="7">
        <f>IF($AA488="","",Y488-W488)</f>
        <v/>
      </c>
      <c r="Y488" s="7">
        <f>IF($AA488="","",R488+U488+O488)</f>
        <v/>
      </c>
      <c r="Z488" s="7">
        <f>IF($AA488="","",Y488-W488-K488)</f>
        <v/>
      </c>
      <c r="AA488" s="13">
        <f>IF(ROWS($AA$2:$AA488)&lt;=MAX('Per Line'!$AB$2:$AB$6001),MATCH(ROWS($AA$2:$AA488),'Per Line'!$AB$2:$AB$6001,0),"")</f>
        <v/>
      </c>
    </row>
    <row r="489">
      <c r="A489" s="12" t="n"/>
      <c r="B489">
        <f>IF($AA489="","",INDEX('Per Line'!$C$2:$C$6001,$AA489)&amp;"")</f>
        <v/>
      </c>
      <c r="C489">
        <f>IF($AA489="","",INDEX('Per Line'!$B$2:$B$6001,$AA489)&amp;"")</f>
        <v/>
      </c>
      <c r="D489">
        <f>IF($AA489="","",INDEX('Per Line'!$A$2:$A$6001,$AA489)&amp;"")</f>
        <v/>
      </c>
      <c r="E489">
        <f>IF($AA489="","",INDEX('Per Line'!$F$2:$F$6001,$AA489)&amp;"")</f>
        <v/>
      </c>
      <c r="F489">
        <f>IF($AA489="","",INDEX('Per Line'!$G$2:$G$6001,$AA489)&amp;"")</f>
        <v/>
      </c>
      <c r="G489">
        <f>IF($AA489="","",INDEX('Per Line'!$I$2:$I$6001,$AA489)&amp;"")</f>
        <v/>
      </c>
      <c r="H489">
        <f>IF($AA489="","",INDEX('Per Line'!$J$2:$J$6001,$AA489)&amp;"")</f>
        <v/>
      </c>
      <c r="I489">
        <f>IF($AA489="","",INDEX('Per Line'!$K$2:$K$6001,$AA489)&amp;"")</f>
        <v/>
      </c>
      <c r="J489">
        <f>IF($AA489="","",INDEX('Per Line'!$L$2:$L$6001,$AA489))</f>
        <v/>
      </c>
      <c r="K489" s="7">
        <f>IF($AA489="","",J489*X489/100)</f>
        <v/>
      </c>
      <c r="L489" s="12" t="n"/>
      <c r="M489" s="11">
        <f>IF($AA489="","",INDEX('Per Line'!$N$2:$N$6001,$AA489))</f>
        <v/>
      </c>
      <c r="N489">
        <f>IF($AA489="","",Settings!$C$8)</f>
        <v/>
      </c>
      <c r="O489" s="7">
        <f>IF($AA489="","",SUMIFS('Per Line'!$T$2:$T$6001,'Per Line'!$C$2:$C$6001,$B489,'Per Line'!$AD$2:$AD$6001,1))</f>
        <v/>
      </c>
      <c r="P489" s="7">
        <f>IF($AA489="","",O489*N489)</f>
        <v/>
      </c>
      <c r="Q489">
        <f>IF($AA489="","",Settings!$C$7)</f>
        <v/>
      </c>
      <c r="R489" s="7">
        <f>IF($AA489="","",SUMIFS('Per Line'!$T$2:$T$6001,'Per Line'!$C$2:$C$6001,$B489,'Per Line'!$AC$2:$AC$6001,0,'Per Line'!$AD$2:$AD$6001,0))</f>
        <v/>
      </c>
      <c r="S489" s="7">
        <f>IF($AA489="","",R489*Q489)</f>
        <v/>
      </c>
      <c r="T489">
        <f>IF($AA489="","",Settings!$C$6)</f>
        <v/>
      </c>
      <c r="U489" s="7">
        <f>IF($AA489="","",SUMIFS('Per Line'!$T$2:$T$6001,'Per Line'!$C$2:$C$6001,$B489,'Per Line'!$AC$2:$AC$6001,1,'Per Line'!$AD$2:$AD$6001,0))</f>
        <v/>
      </c>
      <c r="V489" s="7">
        <f>IF($AA489="","",U489*T489)</f>
        <v/>
      </c>
      <c r="W489" s="7">
        <f>IF($AA489="","",V489+S489+P489)</f>
        <v/>
      </c>
      <c r="X489" s="7">
        <f>IF($AA489="","",Y489-W489)</f>
        <v/>
      </c>
      <c r="Y489" s="7">
        <f>IF($AA489="","",R489+U489+O489)</f>
        <v/>
      </c>
      <c r="Z489" s="7">
        <f>IF($AA489="","",Y489-W489-K489)</f>
        <v/>
      </c>
      <c r="AA489" s="13">
        <f>IF(ROWS($AA$2:$AA489)&lt;=MAX('Per Line'!$AB$2:$AB$6001),MATCH(ROWS($AA$2:$AA489),'Per Line'!$AB$2:$AB$6001,0),"")</f>
        <v/>
      </c>
    </row>
    <row r="490">
      <c r="A490" s="12" t="n"/>
      <c r="B490">
        <f>IF($AA490="","",INDEX('Per Line'!$C$2:$C$6001,$AA490)&amp;"")</f>
        <v/>
      </c>
      <c r="C490">
        <f>IF($AA490="","",INDEX('Per Line'!$B$2:$B$6001,$AA490)&amp;"")</f>
        <v/>
      </c>
      <c r="D490">
        <f>IF($AA490="","",INDEX('Per Line'!$A$2:$A$6001,$AA490)&amp;"")</f>
        <v/>
      </c>
      <c r="E490">
        <f>IF($AA490="","",INDEX('Per Line'!$F$2:$F$6001,$AA490)&amp;"")</f>
        <v/>
      </c>
      <c r="F490">
        <f>IF($AA490="","",INDEX('Per Line'!$G$2:$G$6001,$AA490)&amp;"")</f>
        <v/>
      </c>
      <c r="G490">
        <f>IF($AA490="","",INDEX('Per Line'!$I$2:$I$6001,$AA490)&amp;"")</f>
        <v/>
      </c>
      <c r="H490">
        <f>IF($AA490="","",INDEX('Per Line'!$J$2:$J$6001,$AA490)&amp;"")</f>
        <v/>
      </c>
      <c r="I490">
        <f>IF($AA490="","",INDEX('Per Line'!$K$2:$K$6001,$AA490)&amp;"")</f>
        <v/>
      </c>
      <c r="J490">
        <f>IF($AA490="","",INDEX('Per Line'!$L$2:$L$6001,$AA490))</f>
        <v/>
      </c>
      <c r="K490" s="7">
        <f>IF($AA490="","",J490*X490/100)</f>
        <v/>
      </c>
      <c r="L490" s="12" t="n"/>
      <c r="M490" s="11">
        <f>IF($AA490="","",INDEX('Per Line'!$N$2:$N$6001,$AA490))</f>
        <v/>
      </c>
      <c r="N490">
        <f>IF($AA490="","",Settings!$C$8)</f>
        <v/>
      </c>
      <c r="O490" s="7">
        <f>IF($AA490="","",SUMIFS('Per Line'!$T$2:$T$6001,'Per Line'!$C$2:$C$6001,$B490,'Per Line'!$AD$2:$AD$6001,1))</f>
        <v/>
      </c>
      <c r="P490" s="7">
        <f>IF($AA490="","",O490*N490)</f>
        <v/>
      </c>
      <c r="Q490">
        <f>IF($AA490="","",Settings!$C$7)</f>
        <v/>
      </c>
      <c r="R490" s="7">
        <f>IF($AA490="","",SUMIFS('Per Line'!$T$2:$T$6001,'Per Line'!$C$2:$C$6001,$B490,'Per Line'!$AC$2:$AC$6001,0,'Per Line'!$AD$2:$AD$6001,0))</f>
        <v/>
      </c>
      <c r="S490" s="7">
        <f>IF($AA490="","",R490*Q490)</f>
        <v/>
      </c>
      <c r="T490">
        <f>IF($AA490="","",Settings!$C$6)</f>
        <v/>
      </c>
      <c r="U490" s="7">
        <f>IF($AA490="","",SUMIFS('Per Line'!$T$2:$T$6001,'Per Line'!$C$2:$C$6001,$B490,'Per Line'!$AC$2:$AC$6001,1,'Per Line'!$AD$2:$AD$6001,0))</f>
        <v/>
      </c>
      <c r="V490" s="7">
        <f>IF($AA490="","",U490*T490)</f>
        <v/>
      </c>
      <c r="W490" s="7">
        <f>IF($AA490="","",V490+S490+P490)</f>
        <v/>
      </c>
      <c r="X490" s="7">
        <f>IF($AA490="","",Y490-W490)</f>
        <v/>
      </c>
      <c r="Y490" s="7">
        <f>IF($AA490="","",R490+U490+O490)</f>
        <v/>
      </c>
      <c r="Z490" s="7">
        <f>IF($AA490="","",Y490-W490-K490)</f>
        <v/>
      </c>
      <c r="AA490" s="13">
        <f>IF(ROWS($AA$2:$AA490)&lt;=MAX('Per Line'!$AB$2:$AB$6001),MATCH(ROWS($AA$2:$AA490),'Per Line'!$AB$2:$AB$6001,0),"")</f>
        <v/>
      </c>
    </row>
    <row r="491">
      <c r="A491" s="12" t="n"/>
      <c r="B491">
        <f>IF($AA491="","",INDEX('Per Line'!$C$2:$C$6001,$AA491)&amp;"")</f>
        <v/>
      </c>
      <c r="C491">
        <f>IF($AA491="","",INDEX('Per Line'!$B$2:$B$6001,$AA491)&amp;"")</f>
        <v/>
      </c>
      <c r="D491">
        <f>IF($AA491="","",INDEX('Per Line'!$A$2:$A$6001,$AA491)&amp;"")</f>
        <v/>
      </c>
      <c r="E491">
        <f>IF($AA491="","",INDEX('Per Line'!$F$2:$F$6001,$AA491)&amp;"")</f>
        <v/>
      </c>
      <c r="F491">
        <f>IF($AA491="","",INDEX('Per Line'!$G$2:$G$6001,$AA491)&amp;"")</f>
        <v/>
      </c>
      <c r="G491">
        <f>IF($AA491="","",INDEX('Per Line'!$I$2:$I$6001,$AA491)&amp;"")</f>
        <v/>
      </c>
      <c r="H491">
        <f>IF($AA491="","",INDEX('Per Line'!$J$2:$J$6001,$AA491)&amp;"")</f>
        <v/>
      </c>
      <c r="I491">
        <f>IF($AA491="","",INDEX('Per Line'!$K$2:$K$6001,$AA491)&amp;"")</f>
        <v/>
      </c>
      <c r="J491">
        <f>IF($AA491="","",INDEX('Per Line'!$L$2:$L$6001,$AA491))</f>
        <v/>
      </c>
      <c r="K491" s="7">
        <f>IF($AA491="","",J491*X491/100)</f>
        <v/>
      </c>
      <c r="L491" s="12" t="n"/>
      <c r="M491" s="11">
        <f>IF($AA491="","",INDEX('Per Line'!$N$2:$N$6001,$AA491))</f>
        <v/>
      </c>
      <c r="N491">
        <f>IF($AA491="","",Settings!$C$8)</f>
        <v/>
      </c>
      <c r="O491" s="7">
        <f>IF($AA491="","",SUMIFS('Per Line'!$T$2:$T$6001,'Per Line'!$C$2:$C$6001,$B491,'Per Line'!$AD$2:$AD$6001,1))</f>
        <v/>
      </c>
      <c r="P491" s="7">
        <f>IF($AA491="","",O491*N491)</f>
        <v/>
      </c>
      <c r="Q491">
        <f>IF($AA491="","",Settings!$C$7)</f>
        <v/>
      </c>
      <c r="R491" s="7">
        <f>IF($AA491="","",SUMIFS('Per Line'!$T$2:$T$6001,'Per Line'!$C$2:$C$6001,$B491,'Per Line'!$AC$2:$AC$6001,0,'Per Line'!$AD$2:$AD$6001,0))</f>
        <v/>
      </c>
      <c r="S491" s="7">
        <f>IF($AA491="","",R491*Q491)</f>
        <v/>
      </c>
      <c r="T491">
        <f>IF($AA491="","",Settings!$C$6)</f>
        <v/>
      </c>
      <c r="U491" s="7">
        <f>IF($AA491="","",SUMIFS('Per Line'!$T$2:$T$6001,'Per Line'!$C$2:$C$6001,$B491,'Per Line'!$AC$2:$AC$6001,1,'Per Line'!$AD$2:$AD$6001,0))</f>
        <v/>
      </c>
      <c r="V491" s="7">
        <f>IF($AA491="","",U491*T491)</f>
        <v/>
      </c>
      <c r="W491" s="7">
        <f>IF($AA491="","",V491+S491+P491)</f>
        <v/>
      </c>
      <c r="X491" s="7">
        <f>IF($AA491="","",Y491-W491)</f>
        <v/>
      </c>
      <c r="Y491" s="7">
        <f>IF($AA491="","",R491+U491+O491)</f>
        <v/>
      </c>
      <c r="Z491" s="7">
        <f>IF($AA491="","",Y491-W491-K491)</f>
        <v/>
      </c>
      <c r="AA491" s="13">
        <f>IF(ROWS($AA$2:$AA491)&lt;=MAX('Per Line'!$AB$2:$AB$6001),MATCH(ROWS($AA$2:$AA491),'Per Line'!$AB$2:$AB$6001,0),"")</f>
        <v/>
      </c>
    </row>
    <row r="492">
      <c r="A492" s="12" t="n"/>
      <c r="B492">
        <f>IF($AA492="","",INDEX('Per Line'!$C$2:$C$6001,$AA492)&amp;"")</f>
        <v/>
      </c>
      <c r="C492">
        <f>IF($AA492="","",INDEX('Per Line'!$B$2:$B$6001,$AA492)&amp;"")</f>
        <v/>
      </c>
      <c r="D492">
        <f>IF($AA492="","",INDEX('Per Line'!$A$2:$A$6001,$AA492)&amp;"")</f>
        <v/>
      </c>
      <c r="E492">
        <f>IF($AA492="","",INDEX('Per Line'!$F$2:$F$6001,$AA492)&amp;"")</f>
        <v/>
      </c>
      <c r="F492">
        <f>IF($AA492="","",INDEX('Per Line'!$G$2:$G$6001,$AA492)&amp;"")</f>
        <v/>
      </c>
      <c r="G492">
        <f>IF($AA492="","",INDEX('Per Line'!$I$2:$I$6001,$AA492)&amp;"")</f>
        <v/>
      </c>
      <c r="H492">
        <f>IF($AA492="","",INDEX('Per Line'!$J$2:$J$6001,$AA492)&amp;"")</f>
        <v/>
      </c>
      <c r="I492">
        <f>IF($AA492="","",INDEX('Per Line'!$K$2:$K$6001,$AA492)&amp;"")</f>
        <v/>
      </c>
      <c r="J492">
        <f>IF($AA492="","",INDEX('Per Line'!$L$2:$L$6001,$AA492))</f>
        <v/>
      </c>
      <c r="K492" s="7">
        <f>IF($AA492="","",J492*X492/100)</f>
        <v/>
      </c>
      <c r="L492" s="12" t="n"/>
      <c r="M492" s="11">
        <f>IF($AA492="","",INDEX('Per Line'!$N$2:$N$6001,$AA492))</f>
        <v/>
      </c>
      <c r="N492">
        <f>IF($AA492="","",Settings!$C$8)</f>
        <v/>
      </c>
      <c r="O492" s="7">
        <f>IF($AA492="","",SUMIFS('Per Line'!$T$2:$T$6001,'Per Line'!$C$2:$C$6001,$B492,'Per Line'!$AD$2:$AD$6001,1))</f>
        <v/>
      </c>
      <c r="P492" s="7">
        <f>IF($AA492="","",O492*N492)</f>
        <v/>
      </c>
      <c r="Q492">
        <f>IF($AA492="","",Settings!$C$7)</f>
        <v/>
      </c>
      <c r="R492" s="7">
        <f>IF($AA492="","",SUMIFS('Per Line'!$T$2:$T$6001,'Per Line'!$C$2:$C$6001,$B492,'Per Line'!$AC$2:$AC$6001,0,'Per Line'!$AD$2:$AD$6001,0))</f>
        <v/>
      </c>
      <c r="S492" s="7">
        <f>IF($AA492="","",R492*Q492)</f>
        <v/>
      </c>
      <c r="T492">
        <f>IF($AA492="","",Settings!$C$6)</f>
        <v/>
      </c>
      <c r="U492" s="7">
        <f>IF($AA492="","",SUMIFS('Per Line'!$T$2:$T$6001,'Per Line'!$C$2:$C$6001,$B492,'Per Line'!$AC$2:$AC$6001,1,'Per Line'!$AD$2:$AD$6001,0))</f>
        <v/>
      </c>
      <c r="V492" s="7">
        <f>IF($AA492="","",U492*T492)</f>
        <v/>
      </c>
      <c r="W492" s="7">
        <f>IF($AA492="","",V492+S492+P492)</f>
        <v/>
      </c>
      <c r="X492" s="7">
        <f>IF($AA492="","",Y492-W492)</f>
        <v/>
      </c>
      <c r="Y492" s="7">
        <f>IF($AA492="","",R492+U492+O492)</f>
        <v/>
      </c>
      <c r="Z492" s="7">
        <f>IF($AA492="","",Y492-W492-K492)</f>
        <v/>
      </c>
      <c r="AA492" s="13">
        <f>IF(ROWS($AA$2:$AA492)&lt;=MAX('Per Line'!$AB$2:$AB$6001),MATCH(ROWS($AA$2:$AA492),'Per Line'!$AB$2:$AB$6001,0),"")</f>
        <v/>
      </c>
    </row>
    <row r="493">
      <c r="A493" s="12" t="n"/>
      <c r="B493">
        <f>IF($AA493="","",INDEX('Per Line'!$C$2:$C$6001,$AA493)&amp;"")</f>
        <v/>
      </c>
      <c r="C493">
        <f>IF($AA493="","",INDEX('Per Line'!$B$2:$B$6001,$AA493)&amp;"")</f>
        <v/>
      </c>
      <c r="D493">
        <f>IF($AA493="","",INDEX('Per Line'!$A$2:$A$6001,$AA493)&amp;"")</f>
        <v/>
      </c>
      <c r="E493">
        <f>IF($AA493="","",INDEX('Per Line'!$F$2:$F$6001,$AA493)&amp;"")</f>
        <v/>
      </c>
      <c r="F493">
        <f>IF($AA493="","",INDEX('Per Line'!$G$2:$G$6001,$AA493)&amp;"")</f>
        <v/>
      </c>
      <c r="G493">
        <f>IF($AA493="","",INDEX('Per Line'!$I$2:$I$6001,$AA493)&amp;"")</f>
        <v/>
      </c>
      <c r="H493">
        <f>IF($AA493="","",INDEX('Per Line'!$J$2:$J$6001,$AA493)&amp;"")</f>
        <v/>
      </c>
      <c r="I493">
        <f>IF($AA493="","",INDEX('Per Line'!$K$2:$K$6001,$AA493)&amp;"")</f>
        <v/>
      </c>
      <c r="J493">
        <f>IF($AA493="","",INDEX('Per Line'!$L$2:$L$6001,$AA493))</f>
        <v/>
      </c>
      <c r="K493" s="7">
        <f>IF($AA493="","",J493*X493/100)</f>
        <v/>
      </c>
      <c r="L493" s="12" t="n"/>
      <c r="M493" s="11">
        <f>IF($AA493="","",INDEX('Per Line'!$N$2:$N$6001,$AA493))</f>
        <v/>
      </c>
      <c r="N493">
        <f>IF($AA493="","",Settings!$C$8)</f>
        <v/>
      </c>
      <c r="O493" s="7">
        <f>IF($AA493="","",SUMIFS('Per Line'!$T$2:$T$6001,'Per Line'!$C$2:$C$6001,$B493,'Per Line'!$AD$2:$AD$6001,1))</f>
        <v/>
      </c>
      <c r="P493" s="7">
        <f>IF($AA493="","",O493*N493)</f>
        <v/>
      </c>
      <c r="Q493">
        <f>IF($AA493="","",Settings!$C$7)</f>
        <v/>
      </c>
      <c r="R493" s="7">
        <f>IF($AA493="","",SUMIFS('Per Line'!$T$2:$T$6001,'Per Line'!$C$2:$C$6001,$B493,'Per Line'!$AC$2:$AC$6001,0,'Per Line'!$AD$2:$AD$6001,0))</f>
        <v/>
      </c>
      <c r="S493" s="7">
        <f>IF($AA493="","",R493*Q493)</f>
        <v/>
      </c>
      <c r="T493">
        <f>IF($AA493="","",Settings!$C$6)</f>
        <v/>
      </c>
      <c r="U493" s="7">
        <f>IF($AA493="","",SUMIFS('Per Line'!$T$2:$T$6001,'Per Line'!$C$2:$C$6001,$B493,'Per Line'!$AC$2:$AC$6001,1,'Per Line'!$AD$2:$AD$6001,0))</f>
        <v/>
      </c>
      <c r="V493" s="7">
        <f>IF($AA493="","",U493*T493)</f>
        <v/>
      </c>
      <c r="W493" s="7">
        <f>IF($AA493="","",V493+S493+P493)</f>
        <v/>
      </c>
      <c r="X493" s="7">
        <f>IF($AA493="","",Y493-W493)</f>
        <v/>
      </c>
      <c r="Y493" s="7">
        <f>IF($AA493="","",R493+U493+O493)</f>
        <v/>
      </c>
      <c r="Z493" s="7">
        <f>IF($AA493="","",Y493-W493-K493)</f>
        <v/>
      </c>
      <c r="AA493" s="13">
        <f>IF(ROWS($AA$2:$AA493)&lt;=MAX('Per Line'!$AB$2:$AB$6001),MATCH(ROWS($AA$2:$AA493),'Per Line'!$AB$2:$AB$6001,0),"")</f>
        <v/>
      </c>
    </row>
    <row r="494">
      <c r="A494" s="12" t="n"/>
      <c r="B494">
        <f>IF($AA494="","",INDEX('Per Line'!$C$2:$C$6001,$AA494)&amp;"")</f>
        <v/>
      </c>
      <c r="C494">
        <f>IF($AA494="","",INDEX('Per Line'!$B$2:$B$6001,$AA494)&amp;"")</f>
        <v/>
      </c>
      <c r="D494">
        <f>IF($AA494="","",INDEX('Per Line'!$A$2:$A$6001,$AA494)&amp;"")</f>
        <v/>
      </c>
      <c r="E494">
        <f>IF($AA494="","",INDEX('Per Line'!$F$2:$F$6001,$AA494)&amp;"")</f>
        <v/>
      </c>
      <c r="F494">
        <f>IF($AA494="","",INDEX('Per Line'!$G$2:$G$6001,$AA494)&amp;"")</f>
        <v/>
      </c>
      <c r="G494">
        <f>IF($AA494="","",INDEX('Per Line'!$I$2:$I$6001,$AA494)&amp;"")</f>
        <v/>
      </c>
      <c r="H494">
        <f>IF($AA494="","",INDEX('Per Line'!$J$2:$J$6001,$AA494)&amp;"")</f>
        <v/>
      </c>
      <c r="I494">
        <f>IF($AA494="","",INDEX('Per Line'!$K$2:$K$6001,$AA494)&amp;"")</f>
        <v/>
      </c>
      <c r="J494">
        <f>IF($AA494="","",INDEX('Per Line'!$L$2:$L$6001,$AA494))</f>
        <v/>
      </c>
      <c r="K494" s="7">
        <f>IF($AA494="","",J494*X494/100)</f>
        <v/>
      </c>
      <c r="L494" s="12" t="n"/>
      <c r="M494" s="11">
        <f>IF($AA494="","",INDEX('Per Line'!$N$2:$N$6001,$AA494))</f>
        <v/>
      </c>
      <c r="N494">
        <f>IF($AA494="","",Settings!$C$8)</f>
        <v/>
      </c>
      <c r="O494" s="7">
        <f>IF($AA494="","",SUMIFS('Per Line'!$T$2:$T$6001,'Per Line'!$C$2:$C$6001,$B494,'Per Line'!$AD$2:$AD$6001,1))</f>
        <v/>
      </c>
      <c r="P494" s="7">
        <f>IF($AA494="","",O494*N494)</f>
        <v/>
      </c>
      <c r="Q494">
        <f>IF($AA494="","",Settings!$C$7)</f>
        <v/>
      </c>
      <c r="R494" s="7">
        <f>IF($AA494="","",SUMIFS('Per Line'!$T$2:$T$6001,'Per Line'!$C$2:$C$6001,$B494,'Per Line'!$AC$2:$AC$6001,0,'Per Line'!$AD$2:$AD$6001,0))</f>
        <v/>
      </c>
      <c r="S494" s="7">
        <f>IF($AA494="","",R494*Q494)</f>
        <v/>
      </c>
      <c r="T494">
        <f>IF($AA494="","",Settings!$C$6)</f>
        <v/>
      </c>
      <c r="U494" s="7">
        <f>IF($AA494="","",SUMIFS('Per Line'!$T$2:$T$6001,'Per Line'!$C$2:$C$6001,$B494,'Per Line'!$AC$2:$AC$6001,1,'Per Line'!$AD$2:$AD$6001,0))</f>
        <v/>
      </c>
      <c r="V494" s="7">
        <f>IF($AA494="","",U494*T494)</f>
        <v/>
      </c>
      <c r="W494" s="7">
        <f>IF($AA494="","",V494+S494+P494)</f>
        <v/>
      </c>
      <c r="X494" s="7">
        <f>IF($AA494="","",Y494-W494)</f>
        <v/>
      </c>
      <c r="Y494" s="7">
        <f>IF($AA494="","",R494+U494+O494)</f>
        <v/>
      </c>
      <c r="Z494" s="7">
        <f>IF($AA494="","",Y494-W494-K494)</f>
        <v/>
      </c>
      <c r="AA494" s="13">
        <f>IF(ROWS($AA$2:$AA494)&lt;=MAX('Per Line'!$AB$2:$AB$6001),MATCH(ROWS($AA$2:$AA494),'Per Line'!$AB$2:$AB$6001,0),"")</f>
        <v/>
      </c>
    </row>
    <row r="495">
      <c r="A495" s="12" t="n"/>
      <c r="B495">
        <f>IF($AA495="","",INDEX('Per Line'!$C$2:$C$6001,$AA495)&amp;"")</f>
        <v/>
      </c>
      <c r="C495">
        <f>IF($AA495="","",INDEX('Per Line'!$B$2:$B$6001,$AA495)&amp;"")</f>
        <v/>
      </c>
      <c r="D495">
        <f>IF($AA495="","",INDEX('Per Line'!$A$2:$A$6001,$AA495)&amp;"")</f>
        <v/>
      </c>
      <c r="E495">
        <f>IF($AA495="","",INDEX('Per Line'!$F$2:$F$6001,$AA495)&amp;"")</f>
        <v/>
      </c>
      <c r="F495">
        <f>IF($AA495="","",INDEX('Per Line'!$G$2:$G$6001,$AA495)&amp;"")</f>
        <v/>
      </c>
      <c r="G495">
        <f>IF($AA495="","",INDEX('Per Line'!$I$2:$I$6001,$AA495)&amp;"")</f>
        <v/>
      </c>
      <c r="H495">
        <f>IF($AA495="","",INDEX('Per Line'!$J$2:$J$6001,$AA495)&amp;"")</f>
        <v/>
      </c>
      <c r="I495">
        <f>IF($AA495="","",INDEX('Per Line'!$K$2:$K$6001,$AA495)&amp;"")</f>
        <v/>
      </c>
      <c r="J495">
        <f>IF($AA495="","",INDEX('Per Line'!$L$2:$L$6001,$AA495))</f>
        <v/>
      </c>
      <c r="K495" s="7">
        <f>IF($AA495="","",J495*X495/100)</f>
        <v/>
      </c>
      <c r="L495" s="12" t="n"/>
      <c r="M495" s="11">
        <f>IF($AA495="","",INDEX('Per Line'!$N$2:$N$6001,$AA495))</f>
        <v/>
      </c>
      <c r="N495">
        <f>IF($AA495="","",Settings!$C$8)</f>
        <v/>
      </c>
      <c r="O495" s="7">
        <f>IF($AA495="","",SUMIFS('Per Line'!$T$2:$T$6001,'Per Line'!$C$2:$C$6001,$B495,'Per Line'!$AD$2:$AD$6001,1))</f>
        <v/>
      </c>
      <c r="P495" s="7">
        <f>IF($AA495="","",O495*N495)</f>
        <v/>
      </c>
      <c r="Q495">
        <f>IF($AA495="","",Settings!$C$7)</f>
        <v/>
      </c>
      <c r="R495" s="7">
        <f>IF($AA495="","",SUMIFS('Per Line'!$T$2:$T$6001,'Per Line'!$C$2:$C$6001,$B495,'Per Line'!$AC$2:$AC$6001,0,'Per Line'!$AD$2:$AD$6001,0))</f>
        <v/>
      </c>
      <c r="S495" s="7">
        <f>IF($AA495="","",R495*Q495)</f>
        <v/>
      </c>
      <c r="T495">
        <f>IF($AA495="","",Settings!$C$6)</f>
        <v/>
      </c>
      <c r="U495" s="7">
        <f>IF($AA495="","",SUMIFS('Per Line'!$T$2:$T$6001,'Per Line'!$C$2:$C$6001,$B495,'Per Line'!$AC$2:$AC$6001,1,'Per Line'!$AD$2:$AD$6001,0))</f>
        <v/>
      </c>
      <c r="V495" s="7">
        <f>IF($AA495="","",U495*T495)</f>
        <v/>
      </c>
      <c r="W495" s="7">
        <f>IF($AA495="","",V495+S495+P495)</f>
        <v/>
      </c>
      <c r="X495" s="7">
        <f>IF($AA495="","",Y495-W495)</f>
        <v/>
      </c>
      <c r="Y495" s="7">
        <f>IF($AA495="","",R495+U495+O495)</f>
        <v/>
      </c>
      <c r="Z495" s="7">
        <f>IF($AA495="","",Y495-W495-K495)</f>
        <v/>
      </c>
      <c r="AA495" s="13">
        <f>IF(ROWS($AA$2:$AA495)&lt;=MAX('Per Line'!$AB$2:$AB$6001),MATCH(ROWS($AA$2:$AA495),'Per Line'!$AB$2:$AB$6001,0),"")</f>
        <v/>
      </c>
    </row>
    <row r="496">
      <c r="A496" s="12" t="n"/>
      <c r="B496">
        <f>IF($AA496="","",INDEX('Per Line'!$C$2:$C$6001,$AA496)&amp;"")</f>
        <v/>
      </c>
      <c r="C496">
        <f>IF($AA496="","",INDEX('Per Line'!$B$2:$B$6001,$AA496)&amp;"")</f>
        <v/>
      </c>
      <c r="D496">
        <f>IF($AA496="","",INDEX('Per Line'!$A$2:$A$6001,$AA496)&amp;"")</f>
        <v/>
      </c>
      <c r="E496">
        <f>IF($AA496="","",INDEX('Per Line'!$F$2:$F$6001,$AA496)&amp;"")</f>
        <v/>
      </c>
      <c r="F496">
        <f>IF($AA496="","",INDEX('Per Line'!$G$2:$G$6001,$AA496)&amp;"")</f>
        <v/>
      </c>
      <c r="G496">
        <f>IF($AA496="","",INDEX('Per Line'!$I$2:$I$6001,$AA496)&amp;"")</f>
        <v/>
      </c>
      <c r="H496">
        <f>IF($AA496="","",INDEX('Per Line'!$J$2:$J$6001,$AA496)&amp;"")</f>
        <v/>
      </c>
      <c r="I496">
        <f>IF($AA496="","",INDEX('Per Line'!$K$2:$K$6001,$AA496)&amp;"")</f>
        <v/>
      </c>
      <c r="J496">
        <f>IF($AA496="","",INDEX('Per Line'!$L$2:$L$6001,$AA496))</f>
        <v/>
      </c>
      <c r="K496" s="7">
        <f>IF($AA496="","",J496*X496/100)</f>
        <v/>
      </c>
      <c r="L496" s="12" t="n"/>
      <c r="M496" s="11">
        <f>IF($AA496="","",INDEX('Per Line'!$N$2:$N$6001,$AA496))</f>
        <v/>
      </c>
      <c r="N496">
        <f>IF($AA496="","",Settings!$C$8)</f>
        <v/>
      </c>
      <c r="O496" s="7">
        <f>IF($AA496="","",SUMIFS('Per Line'!$T$2:$T$6001,'Per Line'!$C$2:$C$6001,$B496,'Per Line'!$AD$2:$AD$6001,1))</f>
        <v/>
      </c>
      <c r="P496" s="7">
        <f>IF($AA496="","",O496*N496)</f>
        <v/>
      </c>
      <c r="Q496">
        <f>IF($AA496="","",Settings!$C$7)</f>
        <v/>
      </c>
      <c r="R496" s="7">
        <f>IF($AA496="","",SUMIFS('Per Line'!$T$2:$T$6001,'Per Line'!$C$2:$C$6001,$B496,'Per Line'!$AC$2:$AC$6001,0,'Per Line'!$AD$2:$AD$6001,0))</f>
        <v/>
      </c>
      <c r="S496" s="7">
        <f>IF($AA496="","",R496*Q496)</f>
        <v/>
      </c>
      <c r="T496">
        <f>IF($AA496="","",Settings!$C$6)</f>
        <v/>
      </c>
      <c r="U496" s="7">
        <f>IF($AA496="","",SUMIFS('Per Line'!$T$2:$T$6001,'Per Line'!$C$2:$C$6001,$B496,'Per Line'!$AC$2:$AC$6001,1,'Per Line'!$AD$2:$AD$6001,0))</f>
        <v/>
      </c>
      <c r="V496" s="7">
        <f>IF($AA496="","",U496*T496)</f>
        <v/>
      </c>
      <c r="W496" s="7">
        <f>IF($AA496="","",V496+S496+P496)</f>
        <v/>
      </c>
      <c r="X496" s="7">
        <f>IF($AA496="","",Y496-W496)</f>
        <v/>
      </c>
      <c r="Y496" s="7">
        <f>IF($AA496="","",R496+U496+O496)</f>
        <v/>
      </c>
      <c r="Z496" s="7">
        <f>IF($AA496="","",Y496-W496-K496)</f>
        <v/>
      </c>
      <c r="AA496" s="13">
        <f>IF(ROWS($AA$2:$AA496)&lt;=MAX('Per Line'!$AB$2:$AB$6001),MATCH(ROWS($AA$2:$AA496),'Per Line'!$AB$2:$AB$6001,0),"")</f>
        <v/>
      </c>
    </row>
    <row r="497">
      <c r="A497" s="12" t="n"/>
      <c r="B497">
        <f>IF($AA497="","",INDEX('Per Line'!$C$2:$C$6001,$AA497)&amp;"")</f>
        <v/>
      </c>
      <c r="C497">
        <f>IF($AA497="","",INDEX('Per Line'!$B$2:$B$6001,$AA497)&amp;"")</f>
        <v/>
      </c>
      <c r="D497">
        <f>IF($AA497="","",INDEX('Per Line'!$A$2:$A$6001,$AA497)&amp;"")</f>
        <v/>
      </c>
      <c r="E497">
        <f>IF($AA497="","",INDEX('Per Line'!$F$2:$F$6001,$AA497)&amp;"")</f>
        <v/>
      </c>
      <c r="F497">
        <f>IF($AA497="","",INDEX('Per Line'!$G$2:$G$6001,$AA497)&amp;"")</f>
        <v/>
      </c>
      <c r="G497">
        <f>IF($AA497="","",INDEX('Per Line'!$I$2:$I$6001,$AA497)&amp;"")</f>
        <v/>
      </c>
      <c r="H497">
        <f>IF($AA497="","",INDEX('Per Line'!$J$2:$J$6001,$AA497)&amp;"")</f>
        <v/>
      </c>
      <c r="I497">
        <f>IF($AA497="","",INDEX('Per Line'!$K$2:$K$6001,$AA497)&amp;"")</f>
        <v/>
      </c>
      <c r="J497">
        <f>IF($AA497="","",INDEX('Per Line'!$L$2:$L$6001,$AA497))</f>
        <v/>
      </c>
      <c r="K497" s="7">
        <f>IF($AA497="","",J497*X497/100)</f>
        <v/>
      </c>
      <c r="L497" s="12" t="n"/>
      <c r="M497" s="11">
        <f>IF($AA497="","",INDEX('Per Line'!$N$2:$N$6001,$AA497))</f>
        <v/>
      </c>
      <c r="N497">
        <f>IF($AA497="","",Settings!$C$8)</f>
        <v/>
      </c>
      <c r="O497" s="7">
        <f>IF($AA497="","",SUMIFS('Per Line'!$T$2:$T$6001,'Per Line'!$C$2:$C$6001,$B497,'Per Line'!$AD$2:$AD$6001,1))</f>
        <v/>
      </c>
      <c r="P497" s="7">
        <f>IF($AA497="","",O497*N497)</f>
        <v/>
      </c>
      <c r="Q497">
        <f>IF($AA497="","",Settings!$C$7)</f>
        <v/>
      </c>
      <c r="R497" s="7">
        <f>IF($AA497="","",SUMIFS('Per Line'!$T$2:$T$6001,'Per Line'!$C$2:$C$6001,$B497,'Per Line'!$AC$2:$AC$6001,0,'Per Line'!$AD$2:$AD$6001,0))</f>
        <v/>
      </c>
      <c r="S497" s="7">
        <f>IF($AA497="","",R497*Q497)</f>
        <v/>
      </c>
      <c r="T497">
        <f>IF($AA497="","",Settings!$C$6)</f>
        <v/>
      </c>
      <c r="U497" s="7">
        <f>IF($AA497="","",SUMIFS('Per Line'!$T$2:$T$6001,'Per Line'!$C$2:$C$6001,$B497,'Per Line'!$AC$2:$AC$6001,1,'Per Line'!$AD$2:$AD$6001,0))</f>
        <v/>
      </c>
      <c r="V497" s="7">
        <f>IF($AA497="","",U497*T497)</f>
        <v/>
      </c>
      <c r="W497" s="7">
        <f>IF($AA497="","",V497+S497+P497)</f>
        <v/>
      </c>
      <c r="X497" s="7">
        <f>IF($AA497="","",Y497-W497)</f>
        <v/>
      </c>
      <c r="Y497" s="7">
        <f>IF($AA497="","",R497+U497+O497)</f>
        <v/>
      </c>
      <c r="Z497" s="7">
        <f>IF($AA497="","",Y497-W497-K497)</f>
        <v/>
      </c>
      <c r="AA497" s="13">
        <f>IF(ROWS($AA$2:$AA497)&lt;=MAX('Per Line'!$AB$2:$AB$6001),MATCH(ROWS($AA$2:$AA497),'Per Line'!$AB$2:$AB$6001,0),"")</f>
        <v/>
      </c>
    </row>
    <row r="498">
      <c r="A498" s="12" t="n"/>
      <c r="B498">
        <f>IF($AA498="","",INDEX('Per Line'!$C$2:$C$6001,$AA498)&amp;"")</f>
        <v/>
      </c>
      <c r="C498">
        <f>IF($AA498="","",INDEX('Per Line'!$B$2:$B$6001,$AA498)&amp;"")</f>
        <v/>
      </c>
      <c r="D498">
        <f>IF($AA498="","",INDEX('Per Line'!$A$2:$A$6001,$AA498)&amp;"")</f>
        <v/>
      </c>
      <c r="E498">
        <f>IF($AA498="","",INDEX('Per Line'!$F$2:$F$6001,$AA498)&amp;"")</f>
        <v/>
      </c>
      <c r="F498">
        <f>IF($AA498="","",INDEX('Per Line'!$G$2:$G$6001,$AA498)&amp;"")</f>
        <v/>
      </c>
      <c r="G498">
        <f>IF($AA498="","",INDEX('Per Line'!$I$2:$I$6001,$AA498)&amp;"")</f>
        <v/>
      </c>
      <c r="H498">
        <f>IF($AA498="","",INDEX('Per Line'!$J$2:$J$6001,$AA498)&amp;"")</f>
        <v/>
      </c>
      <c r="I498">
        <f>IF($AA498="","",INDEX('Per Line'!$K$2:$K$6001,$AA498)&amp;"")</f>
        <v/>
      </c>
      <c r="J498">
        <f>IF($AA498="","",INDEX('Per Line'!$L$2:$L$6001,$AA498))</f>
        <v/>
      </c>
      <c r="K498" s="7">
        <f>IF($AA498="","",J498*X498/100)</f>
        <v/>
      </c>
      <c r="L498" s="12" t="n"/>
      <c r="M498" s="11">
        <f>IF($AA498="","",INDEX('Per Line'!$N$2:$N$6001,$AA498))</f>
        <v/>
      </c>
      <c r="N498">
        <f>IF($AA498="","",Settings!$C$8)</f>
        <v/>
      </c>
      <c r="O498" s="7">
        <f>IF($AA498="","",SUMIFS('Per Line'!$T$2:$T$6001,'Per Line'!$C$2:$C$6001,$B498,'Per Line'!$AD$2:$AD$6001,1))</f>
        <v/>
      </c>
      <c r="P498" s="7">
        <f>IF($AA498="","",O498*N498)</f>
        <v/>
      </c>
      <c r="Q498">
        <f>IF($AA498="","",Settings!$C$7)</f>
        <v/>
      </c>
      <c r="R498" s="7">
        <f>IF($AA498="","",SUMIFS('Per Line'!$T$2:$T$6001,'Per Line'!$C$2:$C$6001,$B498,'Per Line'!$AC$2:$AC$6001,0,'Per Line'!$AD$2:$AD$6001,0))</f>
        <v/>
      </c>
      <c r="S498" s="7">
        <f>IF($AA498="","",R498*Q498)</f>
        <v/>
      </c>
      <c r="T498">
        <f>IF($AA498="","",Settings!$C$6)</f>
        <v/>
      </c>
      <c r="U498" s="7">
        <f>IF($AA498="","",SUMIFS('Per Line'!$T$2:$T$6001,'Per Line'!$C$2:$C$6001,$B498,'Per Line'!$AC$2:$AC$6001,1,'Per Line'!$AD$2:$AD$6001,0))</f>
        <v/>
      </c>
      <c r="V498" s="7">
        <f>IF($AA498="","",U498*T498)</f>
        <v/>
      </c>
      <c r="W498" s="7">
        <f>IF($AA498="","",V498+S498+P498)</f>
        <v/>
      </c>
      <c r="X498" s="7">
        <f>IF($AA498="","",Y498-W498)</f>
        <v/>
      </c>
      <c r="Y498" s="7">
        <f>IF($AA498="","",R498+U498+O498)</f>
        <v/>
      </c>
      <c r="Z498" s="7">
        <f>IF($AA498="","",Y498-W498-K498)</f>
        <v/>
      </c>
      <c r="AA498" s="13">
        <f>IF(ROWS($AA$2:$AA498)&lt;=MAX('Per Line'!$AB$2:$AB$6001),MATCH(ROWS($AA$2:$AA498),'Per Line'!$AB$2:$AB$6001,0),"")</f>
        <v/>
      </c>
    </row>
    <row r="499">
      <c r="A499" s="12" t="n"/>
      <c r="B499">
        <f>IF($AA499="","",INDEX('Per Line'!$C$2:$C$6001,$AA499)&amp;"")</f>
        <v/>
      </c>
      <c r="C499">
        <f>IF($AA499="","",INDEX('Per Line'!$B$2:$B$6001,$AA499)&amp;"")</f>
        <v/>
      </c>
      <c r="D499">
        <f>IF($AA499="","",INDEX('Per Line'!$A$2:$A$6001,$AA499)&amp;"")</f>
        <v/>
      </c>
      <c r="E499">
        <f>IF($AA499="","",INDEX('Per Line'!$F$2:$F$6001,$AA499)&amp;"")</f>
        <v/>
      </c>
      <c r="F499">
        <f>IF($AA499="","",INDEX('Per Line'!$G$2:$G$6001,$AA499)&amp;"")</f>
        <v/>
      </c>
      <c r="G499">
        <f>IF($AA499="","",INDEX('Per Line'!$I$2:$I$6001,$AA499)&amp;"")</f>
        <v/>
      </c>
      <c r="H499">
        <f>IF($AA499="","",INDEX('Per Line'!$J$2:$J$6001,$AA499)&amp;"")</f>
        <v/>
      </c>
      <c r="I499">
        <f>IF($AA499="","",INDEX('Per Line'!$K$2:$K$6001,$AA499)&amp;"")</f>
        <v/>
      </c>
      <c r="J499">
        <f>IF($AA499="","",INDEX('Per Line'!$L$2:$L$6001,$AA499))</f>
        <v/>
      </c>
      <c r="K499" s="7">
        <f>IF($AA499="","",J499*X499/100)</f>
        <v/>
      </c>
      <c r="L499" s="12" t="n"/>
      <c r="M499" s="11">
        <f>IF($AA499="","",INDEX('Per Line'!$N$2:$N$6001,$AA499))</f>
        <v/>
      </c>
      <c r="N499">
        <f>IF($AA499="","",Settings!$C$8)</f>
        <v/>
      </c>
      <c r="O499" s="7">
        <f>IF($AA499="","",SUMIFS('Per Line'!$T$2:$T$6001,'Per Line'!$C$2:$C$6001,$B499,'Per Line'!$AD$2:$AD$6001,1))</f>
        <v/>
      </c>
      <c r="P499" s="7">
        <f>IF($AA499="","",O499*N499)</f>
        <v/>
      </c>
      <c r="Q499">
        <f>IF($AA499="","",Settings!$C$7)</f>
        <v/>
      </c>
      <c r="R499" s="7">
        <f>IF($AA499="","",SUMIFS('Per Line'!$T$2:$T$6001,'Per Line'!$C$2:$C$6001,$B499,'Per Line'!$AC$2:$AC$6001,0,'Per Line'!$AD$2:$AD$6001,0))</f>
        <v/>
      </c>
      <c r="S499" s="7">
        <f>IF($AA499="","",R499*Q499)</f>
        <v/>
      </c>
      <c r="T499">
        <f>IF($AA499="","",Settings!$C$6)</f>
        <v/>
      </c>
      <c r="U499" s="7">
        <f>IF($AA499="","",SUMIFS('Per Line'!$T$2:$T$6001,'Per Line'!$C$2:$C$6001,$B499,'Per Line'!$AC$2:$AC$6001,1,'Per Line'!$AD$2:$AD$6001,0))</f>
        <v/>
      </c>
      <c r="V499" s="7">
        <f>IF($AA499="","",U499*T499)</f>
        <v/>
      </c>
      <c r="W499" s="7">
        <f>IF($AA499="","",V499+S499+P499)</f>
        <v/>
      </c>
      <c r="X499" s="7">
        <f>IF($AA499="","",Y499-W499)</f>
        <v/>
      </c>
      <c r="Y499" s="7">
        <f>IF($AA499="","",R499+U499+O499)</f>
        <v/>
      </c>
      <c r="Z499" s="7">
        <f>IF($AA499="","",Y499-W499-K499)</f>
        <v/>
      </c>
      <c r="AA499" s="13">
        <f>IF(ROWS($AA$2:$AA499)&lt;=MAX('Per Line'!$AB$2:$AB$6001),MATCH(ROWS($AA$2:$AA499),'Per Line'!$AB$2:$AB$6001,0),"")</f>
        <v/>
      </c>
    </row>
    <row r="500">
      <c r="A500" s="12" t="n"/>
      <c r="B500">
        <f>IF($AA500="","",INDEX('Per Line'!$C$2:$C$6001,$AA500)&amp;"")</f>
        <v/>
      </c>
      <c r="C500">
        <f>IF($AA500="","",INDEX('Per Line'!$B$2:$B$6001,$AA500)&amp;"")</f>
        <v/>
      </c>
      <c r="D500">
        <f>IF($AA500="","",INDEX('Per Line'!$A$2:$A$6001,$AA500)&amp;"")</f>
        <v/>
      </c>
      <c r="E500">
        <f>IF($AA500="","",INDEX('Per Line'!$F$2:$F$6001,$AA500)&amp;"")</f>
        <v/>
      </c>
      <c r="F500">
        <f>IF($AA500="","",INDEX('Per Line'!$G$2:$G$6001,$AA500)&amp;"")</f>
        <v/>
      </c>
      <c r="G500">
        <f>IF($AA500="","",INDEX('Per Line'!$I$2:$I$6001,$AA500)&amp;"")</f>
        <v/>
      </c>
      <c r="H500">
        <f>IF($AA500="","",INDEX('Per Line'!$J$2:$J$6001,$AA500)&amp;"")</f>
        <v/>
      </c>
      <c r="I500">
        <f>IF($AA500="","",INDEX('Per Line'!$K$2:$K$6001,$AA500)&amp;"")</f>
        <v/>
      </c>
      <c r="J500">
        <f>IF($AA500="","",INDEX('Per Line'!$L$2:$L$6001,$AA500))</f>
        <v/>
      </c>
      <c r="K500" s="7">
        <f>IF($AA500="","",J500*X500/100)</f>
        <v/>
      </c>
      <c r="L500" s="12" t="n"/>
      <c r="M500" s="11">
        <f>IF($AA500="","",INDEX('Per Line'!$N$2:$N$6001,$AA500))</f>
        <v/>
      </c>
      <c r="N500">
        <f>IF($AA500="","",Settings!$C$8)</f>
        <v/>
      </c>
      <c r="O500" s="7">
        <f>IF($AA500="","",SUMIFS('Per Line'!$T$2:$T$6001,'Per Line'!$C$2:$C$6001,$B500,'Per Line'!$AD$2:$AD$6001,1))</f>
        <v/>
      </c>
      <c r="P500" s="7">
        <f>IF($AA500="","",O500*N500)</f>
        <v/>
      </c>
      <c r="Q500">
        <f>IF($AA500="","",Settings!$C$7)</f>
        <v/>
      </c>
      <c r="R500" s="7">
        <f>IF($AA500="","",SUMIFS('Per Line'!$T$2:$T$6001,'Per Line'!$C$2:$C$6001,$B500,'Per Line'!$AC$2:$AC$6001,0,'Per Line'!$AD$2:$AD$6001,0))</f>
        <v/>
      </c>
      <c r="S500" s="7">
        <f>IF($AA500="","",R500*Q500)</f>
        <v/>
      </c>
      <c r="T500">
        <f>IF($AA500="","",Settings!$C$6)</f>
        <v/>
      </c>
      <c r="U500" s="7">
        <f>IF($AA500="","",SUMIFS('Per Line'!$T$2:$T$6001,'Per Line'!$C$2:$C$6001,$B500,'Per Line'!$AC$2:$AC$6001,1,'Per Line'!$AD$2:$AD$6001,0))</f>
        <v/>
      </c>
      <c r="V500" s="7">
        <f>IF($AA500="","",U500*T500)</f>
        <v/>
      </c>
      <c r="W500" s="7">
        <f>IF($AA500="","",V500+S500+P500)</f>
        <v/>
      </c>
      <c r="X500" s="7">
        <f>IF($AA500="","",Y500-W500)</f>
        <v/>
      </c>
      <c r="Y500" s="7">
        <f>IF($AA500="","",R500+U500+O500)</f>
        <v/>
      </c>
      <c r="Z500" s="7">
        <f>IF($AA500="","",Y500-W500-K500)</f>
        <v/>
      </c>
      <c r="AA500" s="13">
        <f>IF(ROWS($AA$2:$AA500)&lt;=MAX('Per Line'!$AB$2:$AB$6001),MATCH(ROWS($AA$2:$AA500),'Per Line'!$AB$2:$AB$6001,0),"")</f>
        <v/>
      </c>
    </row>
    <row r="501">
      <c r="A501" s="12" t="n"/>
      <c r="B501">
        <f>IF($AA501="","",INDEX('Per Line'!$C$2:$C$6001,$AA501)&amp;"")</f>
        <v/>
      </c>
      <c r="C501">
        <f>IF($AA501="","",INDEX('Per Line'!$B$2:$B$6001,$AA501)&amp;"")</f>
        <v/>
      </c>
      <c r="D501">
        <f>IF($AA501="","",INDEX('Per Line'!$A$2:$A$6001,$AA501)&amp;"")</f>
        <v/>
      </c>
      <c r="E501">
        <f>IF($AA501="","",INDEX('Per Line'!$F$2:$F$6001,$AA501)&amp;"")</f>
        <v/>
      </c>
      <c r="F501">
        <f>IF($AA501="","",INDEX('Per Line'!$G$2:$G$6001,$AA501)&amp;"")</f>
        <v/>
      </c>
      <c r="G501">
        <f>IF($AA501="","",INDEX('Per Line'!$I$2:$I$6001,$AA501)&amp;"")</f>
        <v/>
      </c>
      <c r="H501">
        <f>IF($AA501="","",INDEX('Per Line'!$J$2:$J$6001,$AA501)&amp;"")</f>
        <v/>
      </c>
      <c r="I501">
        <f>IF($AA501="","",INDEX('Per Line'!$K$2:$K$6001,$AA501)&amp;"")</f>
        <v/>
      </c>
      <c r="J501">
        <f>IF($AA501="","",INDEX('Per Line'!$L$2:$L$6001,$AA501))</f>
        <v/>
      </c>
      <c r="K501" s="7">
        <f>IF($AA501="","",J501*X501/100)</f>
        <v/>
      </c>
      <c r="L501" s="12" t="n"/>
      <c r="M501" s="11">
        <f>IF($AA501="","",INDEX('Per Line'!$N$2:$N$6001,$AA501))</f>
        <v/>
      </c>
      <c r="N501">
        <f>IF($AA501="","",Settings!$C$8)</f>
        <v/>
      </c>
      <c r="O501" s="7">
        <f>IF($AA501="","",SUMIFS('Per Line'!$T$2:$T$6001,'Per Line'!$C$2:$C$6001,$B501,'Per Line'!$AD$2:$AD$6001,1))</f>
        <v/>
      </c>
      <c r="P501" s="7">
        <f>IF($AA501="","",O501*N501)</f>
        <v/>
      </c>
      <c r="Q501">
        <f>IF($AA501="","",Settings!$C$7)</f>
        <v/>
      </c>
      <c r="R501" s="7">
        <f>IF($AA501="","",SUMIFS('Per Line'!$T$2:$T$6001,'Per Line'!$C$2:$C$6001,$B501,'Per Line'!$AC$2:$AC$6001,0,'Per Line'!$AD$2:$AD$6001,0))</f>
        <v/>
      </c>
      <c r="S501" s="7">
        <f>IF($AA501="","",R501*Q501)</f>
        <v/>
      </c>
      <c r="T501">
        <f>IF($AA501="","",Settings!$C$6)</f>
        <v/>
      </c>
      <c r="U501" s="7">
        <f>IF($AA501="","",SUMIFS('Per Line'!$T$2:$T$6001,'Per Line'!$C$2:$C$6001,$B501,'Per Line'!$AC$2:$AC$6001,1,'Per Line'!$AD$2:$AD$6001,0))</f>
        <v/>
      </c>
      <c r="V501" s="7">
        <f>IF($AA501="","",U501*T501)</f>
        <v/>
      </c>
      <c r="W501" s="7">
        <f>IF($AA501="","",V501+S501+P501)</f>
        <v/>
      </c>
      <c r="X501" s="7">
        <f>IF($AA501="","",Y501-W501)</f>
        <v/>
      </c>
      <c r="Y501" s="7">
        <f>IF($AA501="","",R501+U501+O501)</f>
        <v/>
      </c>
      <c r="Z501" s="7">
        <f>IF($AA501="","",Y501-W501-K501)</f>
        <v/>
      </c>
      <c r="AA501" s="13">
        <f>IF(ROWS($AA$2:$AA501)&lt;=MAX('Per Line'!$AB$2:$AB$6001),MATCH(ROWS($AA$2:$AA501),'Per Line'!$AB$2:$AB$6001,0),"")</f>
        <v/>
      </c>
    </row>
    <row r="502">
      <c r="A502" s="12" t="n"/>
      <c r="B502">
        <f>IF($AA502="","",INDEX('Per Line'!$C$2:$C$6001,$AA502)&amp;"")</f>
        <v/>
      </c>
      <c r="C502">
        <f>IF($AA502="","",INDEX('Per Line'!$B$2:$B$6001,$AA502)&amp;"")</f>
        <v/>
      </c>
      <c r="D502">
        <f>IF($AA502="","",INDEX('Per Line'!$A$2:$A$6001,$AA502)&amp;"")</f>
        <v/>
      </c>
      <c r="E502">
        <f>IF($AA502="","",INDEX('Per Line'!$F$2:$F$6001,$AA502)&amp;"")</f>
        <v/>
      </c>
      <c r="F502">
        <f>IF($AA502="","",INDEX('Per Line'!$G$2:$G$6001,$AA502)&amp;"")</f>
        <v/>
      </c>
      <c r="G502">
        <f>IF($AA502="","",INDEX('Per Line'!$I$2:$I$6001,$AA502)&amp;"")</f>
        <v/>
      </c>
      <c r="H502">
        <f>IF($AA502="","",INDEX('Per Line'!$J$2:$J$6001,$AA502)&amp;"")</f>
        <v/>
      </c>
      <c r="I502">
        <f>IF($AA502="","",INDEX('Per Line'!$K$2:$K$6001,$AA502)&amp;"")</f>
        <v/>
      </c>
      <c r="J502">
        <f>IF($AA502="","",INDEX('Per Line'!$L$2:$L$6001,$AA502))</f>
        <v/>
      </c>
      <c r="K502" s="7">
        <f>IF($AA502="","",J502*X502/100)</f>
        <v/>
      </c>
      <c r="L502" s="12" t="n"/>
      <c r="M502" s="11">
        <f>IF($AA502="","",INDEX('Per Line'!$N$2:$N$6001,$AA502))</f>
        <v/>
      </c>
      <c r="N502">
        <f>IF($AA502="","",Settings!$C$8)</f>
        <v/>
      </c>
      <c r="O502" s="7">
        <f>IF($AA502="","",SUMIFS('Per Line'!$T$2:$T$6001,'Per Line'!$C$2:$C$6001,$B502,'Per Line'!$AD$2:$AD$6001,1))</f>
        <v/>
      </c>
      <c r="P502" s="7">
        <f>IF($AA502="","",O502*N502)</f>
        <v/>
      </c>
      <c r="Q502">
        <f>IF($AA502="","",Settings!$C$7)</f>
        <v/>
      </c>
      <c r="R502" s="7">
        <f>IF($AA502="","",SUMIFS('Per Line'!$T$2:$T$6001,'Per Line'!$C$2:$C$6001,$B502,'Per Line'!$AC$2:$AC$6001,0,'Per Line'!$AD$2:$AD$6001,0))</f>
        <v/>
      </c>
      <c r="S502" s="7">
        <f>IF($AA502="","",R502*Q502)</f>
        <v/>
      </c>
      <c r="T502">
        <f>IF($AA502="","",Settings!$C$6)</f>
        <v/>
      </c>
      <c r="U502" s="7">
        <f>IF($AA502="","",SUMIFS('Per Line'!$T$2:$T$6001,'Per Line'!$C$2:$C$6001,$B502,'Per Line'!$AC$2:$AC$6001,1,'Per Line'!$AD$2:$AD$6001,0))</f>
        <v/>
      </c>
      <c r="V502" s="7">
        <f>IF($AA502="","",U502*T502)</f>
        <v/>
      </c>
      <c r="W502" s="7">
        <f>IF($AA502="","",V502+S502+P502)</f>
        <v/>
      </c>
      <c r="X502" s="7">
        <f>IF($AA502="","",Y502-W502)</f>
        <v/>
      </c>
      <c r="Y502" s="7">
        <f>IF($AA502="","",R502+U502+O502)</f>
        <v/>
      </c>
      <c r="Z502" s="7">
        <f>IF($AA502="","",Y502-W502-K502)</f>
        <v/>
      </c>
      <c r="AA502" s="13">
        <f>IF(ROWS($AA$2:$AA502)&lt;=MAX('Per Line'!$AB$2:$AB$6001),MATCH(ROWS($AA$2:$AA502),'Per Line'!$AB$2:$AB$6001,0),"")</f>
        <v/>
      </c>
    </row>
    <row r="503">
      <c r="A503" s="12" t="n"/>
      <c r="B503">
        <f>IF($AA503="","",INDEX('Per Line'!$C$2:$C$6001,$AA503)&amp;"")</f>
        <v/>
      </c>
      <c r="C503">
        <f>IF($AA503="","",INDEX('Per Line'!$B$2:$B$6001,$AA503)&amp;"")</f>
        <v/>
      </c>
      <c r="D503">
        <f>IF($AA503="","",INDEX('Per Line'!$A$2:$A$6001,$AA503)&amp;"")</f>
        <v/>
      </c>
      <c r="E503">
        <f>IF($AA503="","",INDEX('Per Line'!$F$2:$F$6001,$AA503)&amp;"")</f>
        <v/>
      </c>
      <c r="F503">
        <f>IF($AA503="","",INDEX('Per Line'!$G$2:$G$6001,$AA503)&amp;"")</f>
        <v/>
      </c>
      <c r="G503">
        <f>IF($AA503="","",INDEX('Per Line'!$I$2:$I$6001,$AA503)&amp;"")</f>
        <v/>
      </c>
      <c r="H503">
        <f>IF($AA503="","",INDEX('Per Line'!$J$2:$J$6001,$AA503)&amp;"")</f>
        <v/>
      </c>
      <c r="I503">
        <f>IF($AA503="","",INDEX('Per Line'!$K$2:$K$6001,$AA503)&amp;"")</f>
        <v/>
      </c>
      <c r="J503">
        <f>IF($AA503="","",INDEX('Per Line'!$L$2:$L$6001,$AA503))</f>
        <v/>
      </c>
      <c r="K503" s="7">
        <f>IF($AA503="","",J503*X503/100)</f>
        <v/>
      </c>
      <c r="L503" s="12" t="n"/>
      <c r="M503" s="11">
        <f>IF($AA503="","",INDEX('Per Line'!$N$2:$N$6001,$AA503))</f>
        <v/>
      </c>
      <c r="N503">
        <f>IF($AA503="","",Settings!$C$8)</f>
        <v/>
      </c>
      <c r="O503" s="7">
        <f>IF($AA503="","",SUMIFS('Per Line'!$T$2:$T$6001,'Per Line'!$C$2:$C$6001,$B503,'Per Line'!$AD$2:$AD$6001,1))</f>
        <v/>
      </c>
      <c r="P503" s="7">
        <f>IF($AA503="","",O503*N503)</f>
        <v/>
      </c>
      <c r="Q503">
        <f>IF($AA503="","",Settings!$C$7)</f>
        <v/>
      </c>
      <c r="R503" s="7">
        <f>IF($AA503="","",SUMIFS('Per Line'!$T$2:$T$6001,'Per Line'!$C$2:$C$6001,$B503,'Per Line'!$AC$2:$AC$6001,0,'Per Line'!$AD$2:$AD$6001,0))</f>
        <v/>
      </c>
      <c r="S503" s="7">
        <f>IF($AA503="","",R503*Q503)</f>
        <v/>
      </c>
      <c r="T503">
        <f>IF($AA503="","",Settings!$C$6)</f>
        <v/>
      </c>
      <c r="U503" s="7">
        <f>IF($AA503="","",SUMIFS('Per Line'!$T$2:$T$6001,'Per Line'!$C$2:$C$6001,$B503,'Per Line'!$AC$2:$AC$6001,1,'Per Line'!$AD$2:$AD$6001,0))</f>
        <v/>
      </c>
      <c r="V503" s="7">
        <f>IF($AA503="","",U503*T503)</f>
        <v/>
      </c>
      <c r="W503" s="7">
        <f>IF($AA503="","",V503+S503+P503)</f>
        <v/>
      </c>
      <c r="X503" s="7">
        <f>IF($AA503="","",Y503-W503)</f>
        <v/>
      </c>
      <c r="Y503" s="7">
        <f>IF($AA503="","",R503+U503+O503)</f>
        <v/>
      </c>
      <c r="Z503" s="7">
        <f>IF($AA503="","",Y503-W503-K503)</f>
        <v/>
      </c>
      <c r="AA503" s="13">
        <f>IF(ROWS($AA$2:$AA503)&lt;=MAX('Per Line'!$AB$2:$AB$6001),MATCH(ROWS($AA$2:$AA503),'Per Line'!$AB$2:$AB$6001,0),"")</f>
        <v/>
      </c>
    </row>
    <row r="504">
      <c r="A504" s="12" t="n"/>
      <c r="B504">
        <f>IF($AA504="","",INDEX('Per Line'!$C$2:$C$6001,$AA504)&amp;"")</f>
        <v/>
      </c>
      <c r="C504">
        <f>IF($AA504="","",INDEX('Per Line'!$B$2:$B$6001,$AA504)&amp;"")</f>
        <v/>
      </c>
      <c r="D504">
        <f>IF($AA504="","",INDEX('Per Line'!$A$2:$A$6001,$AA504)&amp;"")</f>
        <v/>
      </c>
      <c r="E504">
        <f>IF($AA504="","",INDEX('Per Line'!$F$2:$F$6001,$AA504)&amp;"")</f>
        <v/>
      </c>
      <c r="F504">
        <f>IF($AA504="","",INDEX('Per Line'!$G$2:$G$6001,$AA504)&amp;"")</f>
        <v/>
      </c>
      <c r="G504">
        <f>IF($AA504="","",INDEX('Per Line'!$I$2:$I$6001,$AA504)&amp;"")</f>
        <v/>
      </c>
      <c r="H504">
        <f>IF($AA504="","",INDEX('Per Line'!$J$2:$J$6001,$AA504)&amp;"")</f>
        <v/>
      </c>
      <c r="I504">
        <f>IF($AA504="","",INDEX('Per Line'!$K$2:$K$6001,$AA504)&amp;"")</f>
        <v/>
      </c>
      <c r="J504">
        <f>IF($AA504="","",INDEX('Per Line'!$L$2:$L$6001,$AA504))</f>
        <v/>
      </c>
      <c r="K504" s="7">
        <f>IF($AA504="","",J504*X504/100)</f>
        <v/>
      </c>
      <c r="L504" s="12" t="n"/>
      <c r="M504" s="11">
        <f>IF($AA504="","",INDEX('Per Line'!$N$2:$N$6001,$AA504))</f>
        <v/>
      </c>
      <c r="N504">
        <f>IF($AA504="","",Settings!$C$8)</f>
        <v/>
      </c>
      <c r="O504" s="7">
        <f>IF($AA504="","",SUMIFS('Per Line'!$T$2:$T$6001,'Per Line'!$C$2:$C$6001,$B504,'Per Line'!$AD$2:$AD$6001,1))</f>
        <v/>
      </c>
      <c r="P504" s="7">
        <f>IF($AA504="","",O504*N504)</f>
        <v/>
      </c>
      <c r="Q504">
        <f>IF($AA504="","",Settings!$C$7)</f>
        <v/>
      </c>
      <c r="R504" s="7">
        <f>IF($AA504="","",SUMIFS('Per Line'!$T$2:$T$6001,'Per Line'!$C$2:$C$6001,$B504,'Per Line'!$AC$2:$AC$6001,0,'Per Line'!$AD$2:$AD$6001,0))</f>
        <v/>
      </c>
      <c r="S504" s="7">
        <f>IF($AA504="","",R504*Q504)</f>
        <v/>
      </c>
      <c r="T504">
        <f>IF($AA504="","",Settings!$C$6)</f>
        <v/>
      </c>
      <c r="U504" s="7">
        <f>IF($AA504="","",SUMIFS('Per Line'!$T$2:$T$6001,'Per Line'!$C$2:$C$6001,$B504,'Per Line'!$AC$2:$AC$6001,1,'Per Line'!$AD$2:$AD$6001,0))</f>
        <v/>
      </c>
      <c r="V504" s="7">
        <f>IF($AA504="","",U504*T504)</f>
        <v/>
      </c>
      <c r="W504" s="7">
        <f>IF($AA504="","",V504+S504+P504)</f>
        <v/>
      </c>
      <c r="X504" s="7">
        <f>IF($AA504="","",Y504-W504)</f>
        <v/>
      </c>
      <c r="Y504" s="7">
        <f>IF($AA504="","",R504+U504+O504)</f>
        <v/>
      </c>
      <c r="Z504" s="7">
        <f>IF($AA504="","",Y504-W504-K504)</f>
        <v/>
      </c>
      <c r="AA504" s="13">
        <f>IF(ROWS($AA$2:$AA504)&lt;=MAX('Per Line'!$AB$2:$AB$6001),MATCH(ROWS($AA$2:$AA504),'Per Line'!$AB$2:$AB$6001,0),"")</f>
        <v/>
      </c>
    </row>
    <row r="505">
      <c r="A505" s="12" t="n"/>
      <c r="B505">
        <f>IF($AA505="","",INDEX('Per Line'!$C$2:$C$6001,$AA505)&amp;"")</f>
        <v/>
      </c>
      <c r="C505">
        <f>IF($AA505="","",INDEX('Per Line'!$B$2:$B$6001,$AA505)&amp;"")</f>
        <v/>
      </c>
      <c r="D505">
        <f>IF($AA505="","",INDEX('Per Line'!$A$2:$A$6001,$AA505)&amp;"")</f>
        <v/>
      </c>
      <c r="E505">
        <f>IF($AA505="","",INDEX('Per Line'!$F$2:$F$6001,$AA505)&amp;"")</f>
        <v/>
      </c>
      <c r="F505">
        <f>IF($AA505="","",INDEX('Per Line'!$G$2:$G$6001,$AA505)&amp;"")</f>
        <v/>
      </c>
      <c r="G505">
        <f>IF($AA505="","",INDEX('Per Line'!$I$2:$I$6001,$AA505)&amp;"")</f>
        <v/>
      </c>
      <c r="H505">
        <f>IF($AA505="","",INDEX('Per Line'!$J$2:$J$6001,$AA505)&amp;"")</f>
        <v/>
      </c>
      <c r="I505">
        <f>IF($AA505="","",INDEX('Per Line'!$K$2:$K$6001,$AA505)&amp;"")</f>
        <v/>
      </c>
      <c r="J505">
        <f>IF($AA505="","",INDEX('Per Line'!$L$2:$L$6001,$AA505))</f>
        <v/>
      </c>
      <c r="K505" s="7">
        <f>IF($AA505="","",J505*X505/100)</f>
        <v/>
      </c>
      <c r="L505" s="12" t="n"/>
      <c r="M505" s="11">
        <f>IF($AA505="","",INDEX('Per Line'!$N$2:$N$6001,$AA505))</f>
        <v/>
      </c>
      <c r="N505">
        <f>IF($AA505="","",Settings!$C$8)</f>
        <v/>
      </c>
      <c r="O505" s="7">
        <f>IF($AA505="","",SUMIFS('Per Line'!$T$2:$T$6001,'Per Line'!$C$2:$C$6001,$B505,'Per Line'!$AD$2:$AD$6001,1))</f>
        <v/>
      </c>
      <c r="P505" s="7">
        <f>IF($AA505="","",O505*N505)</f>
        <v/>
      </c>
      <c r="Q505">
        <f>IF($AA505="","",Settings!$C$7)</f>
        <v/>
      </c>
      <c r="R505" s="7">
        <f>IF($AA505="","",SUMIFS('Per Line'!$T$2:$T$6001,'Per Line'!$C$2:$C$6001,$B505,'Per Line'!$AC$2:$AC$6001,0,'Per Line'!$AD$2:$AD$6001,0))</f>
        <v/>
      </c>
      <c r="S505" s="7">
        <f>IF($AA505="","",R505*Q505)</f>
        <v/>
      </c>
      <c r="T505">
        <f>IF($AA505="","",Settings!$C$6)</f>
        <v/>
      </c>
      <c r="U505" s="7">
        <f>IF($AA505="","",SUMIFS('Per Line'!$T$2:$T$6001,'Per Line'!$C$2:$C$6001,$B505,'Per Line'!$AC$2:$AC$6001,1,'Per Line'!$AD$2:$AD$6001,0))</f>
        <v/>
      </c>
      <c r="V505" s="7">
        <f>IF($AA505="","",U505*T505)</f>
        <v/>
      </c>
      <c r="W505" s="7">
        <f>IF($AA505="","",V505+S505+P505)</f>
        <v/>
      </c>
      <c r="X505" s="7">
        <f>IF($AA505="","",Y505-W505)</f>
        <v/>
      </c>
      <c r="Y505" s="7">
        <f>IF($AA505="","",R505+U505+O505)</f>
        <v/>
      </c>
      <c r="Z505" s="7">
        <f>IF($AA505="","",Y505-W505-K505)</f>
        <v/>
      </c>
      <c r="AA505" s="13">
        <f>IF(ROWS($AA$2:$AA505)&lt;=MAX('Per Line'!$AB$2:$AB$6001),MATCH(ROWS($AA$2:$AA505),'Per Line'!$AB$2:$AB$6001,0),"")</f>
        <v/>
      </c>
    </row>
    <row r="506">
      <c r="A506" s="12" t="n"/>
      <c r="B506">
        <f>IF($AA506="","",INDEX('Per Line'!$C$2:$C$6001,$AA506)&amp;"")</f>
        <v/>
      </c>
      <c r="C506">
        <f>IF($AA506="","",INDEX('Per Line'!$B$2:$B$6001,$AA506)&amp;"")</f>
        <v/>
      </c>
      <c r="D506">
        <f>IF($AA506="","",INDEX('Per Line'!$A$2:$A$6001,$AA506)&amp;"")</f>
        <v/>
      </c>
      <c r="E506">
        <f>IF($AA506="","",INDEX('Per Line'!$F$2:$F$6001,$AA506)&amp;"")</f>
        <v/>
      </c>
      <c r="F506">
        <f>IF($AA506="","",INDEX('Per Line'!$G$2:$G$6001,$AA506)&amp;"")</f>
        <v/>
      </c>
      <c r="G506">
        <f>IF($AA506="","",INDEX('Per Line'!$I$2:$I$6001,$AA506)&amp;"")</f>
        <v/>
      </c>
      <c r="H506">
        <f>IF($AA506="","",INDEX('Per Line'!$J$2:$J$6001,$AA506)&amp;"")</f>
        <v/>
      </c>
      <c r="I506">
        <f>IF($AA506="","",INDEX('Per Line'!$K$2:$K$6001,$AA506)&amp;"")</f>
        <v/>
      </c>
      <c r="J506">
        <f>IF($AA506="","",INDEX('Per Line'!$L$2:$L$6001,$AA506))</f>
        <v/>
      </c>
      <c r="K506" s="7">
        <f>IF($AA506="","",J506*X506/100)</f>
        <v/>
      </c>
      <c r="L506" s="12" t="n"/>
      <c r="M506" s="11">
        <f>IF($AA506="","",INDEX('Per Line'!$N$2:$N$6001,$AA506))</f>
        <v/>
      </c>
      <c r="N506">
        <f>IF($AA506="","",Settings!$C$8)</f>
        <v/>
      </c>
      <c r="O506" s="7">
        <f>IF($AA506="","",SUMIFS('Per Line'!$T$2:$T$6001,'Per Line'!$C$2:$C$6001,$B506,'Per Line'!$AD$2:$AD$6001,1))</f>
        <v/>
      </c>
      <c r="P506" s="7">
        <f>IF($AA506="","",O506*N506)</f>
        <v/>
      </c>
      <c r="Q506">
        <f>IF($AA506="","",Settings!$C$7)</f>
        <v/>
      </c>
      <c r="R506" s="7">
        <f>IF($AA506="","",SUMIFS('Per Line'!$T$2:$T$6001,'Per Line'!$C$2:$C$6001,$B506,'Per Line'!$AC$2:$AC$6001,0,'Per Line'!$AD$2:$AD$6001,0))</f>
        <v/>
      </c>
      <c r="S506" s="7">
        <f>IF($AA506="","",R506*Q506)</f>
        <v/>
      </c>
      <c r="T506">
        <f>IF($AA506="","",Settings!$C$6)</f>
        <v/>
      </c>
      <c r="U506" s="7">
        <f>IF($AA506="","",SUMIFS('Per Line'!$T$2:$T$6001,'Per Line'!$C$2:$C$6001,$B506,'Per Line'!$AC$2:$AC$6001,1,'Per Line'!$AD$2:$AD$6001,0))</f>
        <v/>
      </c>
      <c r="V506" s="7">
        <f>IF($AA506="","",U506*T506)</f>
        <v/>
      </c>
      <c r="W506" s="7">
        <f>IF($AA506="","",V506+S506+P506)</f>
        <v/>
      </c>
      <c r="X506" s="7">
        <f>IF($AA506="","",Y506-W506)</f>
        <v/>
      </c>
      <c r="Y506" s="7">
        <f>IF($AA506="","",R506+U506+O506)</f>
        <v/>
      </c>
      <c r="Z506" s="7">
        <f>IF($AA506="","",Y506-W506-K506)</f>
        <v/>
      </c>
      <c r="AA506" s="13">
        <f>IF(ROWS($AA$2:$AA506)&lt;=MAX('Per Line'!$AB$2:$AB$6001),MATCH(ROWS($AA$2:$AA506),'Per Line'!$AB$2:$AB$6001,0),"")</f>
        <v/>
      </c>
    </row>
    <row r="507">
      <c r="A507" s="12" t="n"/>
      <c r="B507">
        <f>IF($AA507="","",INDEX('Per Line'!$C$2:$C$6001,$AA507)&amp;"")</f>
        <v/>
      </c>
      <c r="C507">
        <f>IF($AA507="","",INDEX('Per Line'!$B$2:$B$6001,$AA507)&amp;"")</f>
        <v/>
      </c>
      <c r="D507">
        <f>IF($AA507="","",INDEX('Per Line'!$A$2:$A$6001,$AA507)&amp;"")</f>
        <v/>
      </c>
      <c r="E507">
        <f>IF($AA507="","",INDEX('Per Line'!$F$2:$F$6001,$AA507)&amp;"")</f>
        <v/>
      </c>
      <c r="F507">
        <f>IF($AA507="","",INDEX('Per Line'!$G$2:$G$6001,$AA507)&amp;"")</f>
        <v/>
      </c>
      <c r="G507">
        <f>IF($AA507="","",INDEX('Per Line'!$I$2:$I$6001,$AA507)&amp;"")</f>
        <v/>
      </c>
      <c r="H507">
        <f>IF($AA507="","",INDEX('Per Line'!$J$2:$J$6001,$AA507)&amp;"")</f>
        <v/>
      </c>
      <c r="I507">
        <f>IF($AA507="","",INDEX('Per Line'!$K$2:$K$6001,$AA507)&amp;"")</f>
        <v/>
      </c>
      <c r="J507">
        <f>IF($AA507="","",INDEX('Per Line'!$L$2:$L$6001,$AA507))</f>
        <v/>
      </c>
      <c r="K507" s="7">
        <f>IF($AA507="","",J507*X507/100)</f>
        <v/>
      </c>
      <c r="L507" s="12" t="n"/>
      <c r="M507" s="11">
        <f>IF($AA507="","",INDEX('Per Line'!$N$2:$N$6001,$AA507))</f>
        <v/>
      </c>
      <c r="N507">
        <f>IF($AA507="","",Settings!$C$8)</f>
        <v/>
      </c>
      <c r="O507" s="7">
        <f>IF($AA507="","",SUMIFS('Per Line'!$T$2:$T$6001,'Per Line'!$C$2:$C$6001,$B507,'Per Line'!$AD$2:$AD$6001,1))</f>
        <v/>
      </c>
      <c r="P507" s="7">
        <f>IF($AA507="","",O507*N507)</f>
        <v/>
      </c>
      <c r="Q507">
        <f>IF($AA507="","",Settings!$C$7)</f>
        <v/>
      </c>
      <c r="R507" s="7">
        <f>IF($AA507="","",SUMIFS('Per Line'!$T$2:$T$6001,'Per Line'!$C$2:$C$6001,$B507,'Per Line'!$AC$2:$AC$6001,0,'Per Line'!$AD$2:$AD$6001,0))</f>
        <v/>
      </c>
      <c r="S507" s="7">
        <f>IF($AA507="","",R507*Q507)</f>
        <v/>
      </c>
      <c r="T507">
        <f>IF($AA507="","",Settings!$C$6)</f>
        <v/>
      </c>
      <c r="U507" s="7">
        <f>IF($AA507="","",SUMIFS('Per Line'!$T$2:$T$6001,'Per Line'!$C$2:$C$6001,$B507,'Per Line'!$AC$2:$AC$6001,1,'Per Line'!$AD$2:$AD$6001,0))</f>
        <v/>
      </c>
      <c r="V507" s="7">
        <f>IF($AA507="","",U507*T507)</f>
        <v/>
      </c>
      <c r="W507" s="7">
        <f>IF($AA507="","",V507+S507+P507)</f>
        <v/>
      </c>
      <c r="X507" s="7">
        <f>IF($AA507="","",Y507-W507)</f>
        <v/>
      </c>
      <c r="Y507" s="7">
        <f>IF($AA507="","",R507+U507+O507)</f>
        <v/>
      </c>
      <c r="Z507" s="7">
        <f>IF($AA507="","",Y507-W507-K507)</f>
        <v/>
      </c>
      <c r="AA507" s="13">
        <f>IF(ROWS($AA$2:$AA507)&lt;=MAX('Per Line'!$AB$2:$AB$6001),MATCH(ROWS($AA$2:$AA507),'Per Line'!$AB$2:$AB$6001,0),"")</f>
        <v/>
      </c>
    </row>
    <row r="508">
      <c r="A508" s="12" t="n"/>
      <c r="B508">
        <f>IF($AA508="","",INDEX('Per Line'!$C$2:$C$6001,$AA508)&amp;"")</f>
        <v/>
      </c>
      <c r="C508">
        <f>IF($AA508="","",INDEX('Per Line'!$B$2:$B$6001,$AA508)&amp;"")</f>
        <v/>
      </c>
      <c r="D508">
        <f>IF($AA508="","",INDEX('Per Line'!$A$2:$A$6001,$AA508)&amp;"")</f>
        <v/>
      </c>
      <c r="E508">
        <f>IF($AA508="","",INDEX('Per Line'!$F$2:$F$6001,$AA508)&amp;"")</f>
        <v/>
      </c>
      <c r="F508">
        <f>IF($AA508="","",INDEX('Per Line'!$G$2:$G$6001,$AA508)&amp;"")</f>
        <v/>
      </c>
      <c r="G508">
        <f>IF($AA508="","",INDEX('Per Line'!$I$2:$I$6001,$AA508)&amp;"")</f>
        <v/>
      </c>
      <c r="H508">
        <f>IF($AA508="","",INDEX('Per Line'!$J$2:$J$6001,$AA508)&amp;"")</f>
        <v/>
      </c>
      <c r="I508">
        <f>IF($AA508="","",INDEX('Per Line'!$K$2:$K$6001,$AA508)&amp;"")</f>
        <v/>
      </c>
      <c r="J508">
        <f>IF($AA508="","",INDEX('Per Line'!$L$2:$L$6001,$AA508))</f>
        <v/>
      </c>
      <c r="K508" s="7">
        <f>IF($AA508="","",J508*X508/100)</f>
        <v/>
      </c>
      <c r="L508" s="12" t="n"/>
      <c r="M508" s="11">
        <f>IF($AA508="","",INDEX('Per Line'!$N$2:$N$6001,$AA508))</f>
        <v/>
      </c>
      <c r="N508">
        <f>IF($AA508="","",Settings!$C$8)</f>
        <v/>
      </c>
      <c r="O508" s="7">
        <f>IF($AA508="","",SUMIFS('Per Line'!$T$2:$T$6001,'Per Line'!$C$2:$C$6001,$B508,'Per Line'!$AD$2:$AD$6001,1))</f>
        <v/>
      </c>
      <c r="P508" s="7">
        <f>IF($AA508="","",O508*N508)</f>
        <v/>
      </c>
      <c r="Q508">
        <f>IF($AA508="","",Settings!$C$7)</f>
        <v/>
      </c>
      <c r="R508" s="7">
        <f>IF($AA508="","",SUMIFS('Per Line'!$T$2:$T$6001,'Per Line'!$C$2:$C$6001,$B508,'Per Line'!$AC$2:$AC$6001,0,'Per Line'!$AD$2:$AD$6001,0))</f>
        <v/>
      </c>
      <c r="S508" s="7">
        <f>IF($AA508="","",R508*Q508)</f>
        <v/>
      </c>
      <c r="T508">
        <f>IF($AA508="","",Settings!$C$6)</f>
        <v/>
      </c>
      <c r="U508" s="7">
        <f>IF($AA508="","",SUMIFS('Per Line'!$T$2:$T$6001,'Per Line'!$C$2:$C$6001,$B508,'Per Line'!$AC$2:$AC$6001,1,'Per Line'!$AD$2:$AD$6001,0))</f>
        <v/>
      </c>
      <c r="V508" s="7">
        <f>IF($AA508="","",U508*T508)</f>
        <v/>
      </c>
      <c r="W508" s="7">
        <f>IF($AA508="","",V508+S508+P508)</f>
        <v/>
      </c>
      <c r="X508" s="7">
        <f>IF($AA508="","",Y508-W508)</f>
        <v/>
      </c>
      <c r="Y508" s="7">
        <f>IF($AA508="","",R508+U508+O508)</f>
        <v/>
      </c>
      <c r="Z508" s="7">
        <f>IF($AA508="","",Y508-W508-K508)</f>
        <v/>
      </c>
      <c r="AA508" s="13">
        <f>IF(ROWS($AA$2:$AA508)&lt;=MAX('Per Line'!$AB$2:$AB$6001),MATCH(ROWS($AA$2:$AA508),'Per Line'!$AB$2:$AB$6001,0),"")</f>
        <v/>
      </c>
    </row>
    <row r="509">
      <c r="A509" s="12" t="n"/>
      <c r="B509">
        <f>IF($AA509="","",INDEX('Per Line'!$C$2:$C$6001,$AA509)&amp;"")</f>
        <v/>
      </c>
      <c r="C509">
        <f>IF($AA509="","",INDEX('Per Line'!$B$2:$B$6001,$AA509)&amp;"")</f>
        <v/>
      </c>
      <c r="D509">
        <f>IF($AA509="","",INDEX('Per Line'!$A$2:$A$6001,$AA509)&amp;"")</f>
        <v/>
      </c>
      <c r="E509">
        <f>IF($AA509="","",INDEX('Per Line'!$F$2:$F$6001,$AA509)&amp;"")</f>
        <v/>
      </c>
      <c r="F509">
        <f>IF($AA509="","",INDEX('Per Line'!$G$2:$G$6001,$AA509)&amp;"")</f>
        <v/>
      </c>
      <c r="G509">
        <f>IF($AA509="","",INDEX('Per Line'!$I$2:$I$6001,$AA509)&amp;"")</f>
        <v/>
      </c>
      <c r="H509">
        <f>IF($AA509="","",INDEX('Per Line'!$J$2:$J$6001,$AA509)&amp;"")</f>
        <v/>
      </c>
      <c r="I509">
        <f>IF($AA509="","",INDEX('Per Line'!$K$2:$K$6001,$AA509)&amp;"")</f>
        <v/>
      </c>
      <c r="J509">
        <f>IF($AA509="","",INDEX('Per Line'!$L$2:$L$6001,$AA509))</f>
        <v/>
      </c>
      <c r="K509" s="7">
        <f>IF($AA509="","",J509*X509/100)</f>
        <v/>
      </c>
      <c r="L509" s="12" t="n"/>
      <c r="M509" s="11">
        <f>IF($AA509="","",INDEX('Per Line'!$N$2:$N$6001,$AA509))</f>
        <v/>
      </c>
      <c r="N509">
        <f>IF($AA509="","",Settings!$C$8)</f>
        <v/>
      </c>
      <c r="O509" s="7">
        <f>IF($AA509="","",SUMIFS('Per Line'!$T$2:$T$6001,'Per Line'!$C$2:$C$6001,$B509,'Per Line'!$AD$2:$AD$6001,1))</f>
        <v/>
      </c>
      <c r="P509" s="7">
        <f>IF($AA509="","",O509*N509)</f>
        <v/>
      </c>
      <c r="Q509">
        <f>IF($AA509="","",Settings!$C$7)</f>
        <v/>
      </c>
      <c r="R509" s="7">
        <f>IF($AA509="","",SUMIFS('Per Line'!$T$2:$T$6001,'Per Line'!$C$2:$C$6001,$B509,'Per Line'!$AC$2:$AC$6001,0,'Per Line'!$AD$2:$AD$6001,0))</f>
        <v/>
      </c>
      <c r="S509" s="7">
        <f>IF($AA509="","",R509*Q509)</f>
        <v/>
      </c>
      <c r="T509">
        <f>IF($AA509="","",Settings!$C$6)</f>
        <v/>
      </c>
      <c r="U509" s="7">
        <f>IF($AA509="","",SUMIFS('Per Line'!$T$2:$T$6001,'Per Line'!$C$2:$C$6001,$B509,'Per Line'!$AC$2:$AC$6001,1,'Per Line'!$AD$2:$AD$6001,0))</f>
        <v/>
      </c>
      <c r="V509" s="7">
        <f>IF($AA509="","",U509*T509)</f>
        <v/>
      </c>
      <c r="W509" s="7">
        <f>IF($AA509="","",V509+S509+P509)</f>
        <v/>
      </c>
      <c r="X509" s="7">
        <f>IF($AA509="","",Y509-W509)</f>
        <v/>
      </c>
      <c r="Y509" s="7">
        <f>IF($AA509="","",R509+U509+O509)</f>
        <v/>
      </c>
      <c r="Z509" s="7">
        <f>IF($AA509="","",Y509-W509-K509)</f>
        <v/>
      </c>
      <c r="AA509" s="13">
        <f>IF(ROWS($AA$2:$AA509)&lt;=MAX('Per Line'!$AB$2:$AB$6001),MATCH(ROWS($AA$2:$AA509),'Per Line'!$AB$2:$AB$6001,0),"")</f>
        <v/>
      </c>
    </row>
    <row r="510">
      <c r="A510" s="12" t="n"/>
      <c r="B510">
        <f>IF($AA510="","",INDEX('Per Line'!$C$2:$C$6001,$AA510)&amp;"")</f>
        <v/>
      </c>
      <c r="C510">
        <f>IF($AA510="","",INDEX('Per Line'!$B$2:$B$6001,$AA510)&amp;"")</f>
        <v/>
      </c>
      <c r="D510">
        <f>IF($AA510="","",INDEX('Per Line'!$A$2:$A$6001,$AA510)&amp;"")</f>
        <v/>
      </c>
      <c r="E510">
        <f>IF($AA510="","",INDEX('Per Line'!$F$2:$F$6001,$AA510)&amp;"")</f>
        <v/>
      </c>
      <c r="F510">
        <f>IF($AA510="","",INDEX('Per Line'!$G$2:$G$6001,$AA510)&amp;"")</f>
        <v/>
      </c>
      <c r="G510">
        <f>IF($AA510="","",INDEX('Per Line'!$I$2:$I$6001,$AA510)&amp;"")</f>
        <v/>
      </c>
      <c r="H510">
        <f>IF($AA510="","",INDEX('Per Line'!$J$2:$J$6001,$AA510)&amp;"")</f>
        <v/>
      </c>
      <c r="I510">
        <f>IF($AA510="","",INDEX('Per Line'!$K$2:$K$6001,$AA510)&amp;"")</f>
        <v/>
      </c>
      <c r="J510">
        <f>IF($AA510="","",INDEX('Per Line'!$L$2:$L$6001,$AA510))</f>
        <v/>
      </c>
      <c r="K510" s="7">
        <f>IF($AA510="","",J510*X510/100)</f>
        <v/>
      </c>
      <c r="L510" s="12" t="n"/>
      <c r="M510" s="11">
        <f>IF($AA510="","",INDEX('Per Line'!$N$2:$N$6001,$AA510))</f>
        <v/>
      </c>
      <c r="N510">
        <f>IF($AA510="","",Settings!$C$8)</f>
        <v/>
      </c>
      <c r="O510" s="7">
        <f>IF($AA510="","",SUMIFS('Per Line'!$T$2:$T$6001,'Per Line'!$C$2:$C$6001,$B510,'Per Line'!$AD$2:$AD$6001,1))</f>
        <v/>
      </c>
      <c r="P510" s="7">
        <f>IF($AA510="","",O510*N510)</f>
        <v/>
      </c>
      <c r="Q510">
        <f>IF($AA510="","",Settings!$C$7)</f>
        <v/>
      </c>
      <c r="R510" s="7">
        <f>IF($AA510="","",SUMIFS('Per Line'!$T$2:$T$6001,'Per Line'!$C$2:$C$6001,$B510,'Per Line'!$AC$2:$AC$6001,0,'Per Line'!$AD$2:$AD$6001,0))</f>
        <v/>
      </c>
      <c r="S510" s="7">
        <f>IF($AA510="","",R510*Q510)</f>
        <v/>
      </c>
      <c r="T510">
        <f>IF($AA510="","",Settings!$C$6)</f>
        <v/>
      </c>
      <c r="U510" s="7">
        <f>IF($AA510="","",SUMIFS('Per Line'!$T$2:$T$6001,'Per Line'!$C$2:$C$6001,$B510,'Per Line'!$AC$2:$AC$6001,1,'Per Line'!$AD$2:$AD$6001,0))</f>
        <v/>
      </c>
      <c r="V510" s="7">
        <f>IF($AA510="","",U510*T510)</f>
        <v/>
      </c>
      <c r="W510" s="7">
        <f>IF($AA510="","",V510+S510+P510)</f>
        <v/>
      </c>
      <c r="X510" s="7">
        <f>IF($AA510="","",Y510-W510)</f>
        <v/>
      </c>
      <c r="Y510" s="7">
        <f>IF($AA510="","",R510+U510+O510)</f>
        <v/>
      </c>
      <c r="Z510" s="7">
        <f>IF($AA510="","",Y510-W510-K510)</f>
        <v/>
      </c>
      <c r="AA510" s="13">
        <f>IF(ROWS($AA$2:$AA510)&lt;=MAX('Per Line'!$AB$2:$AB$6001),MATCH(ROWS($AA$2:$AA510),'Per Line'!$AB$2:$AB$6001,0),"")</f>
        <v/>
      </c>
    </row>
    <row r="511">
      <c r="A511" s="12" t="n"/>
      <c r="B511">
        <f>IF($AA511="","",INDEX('Per Line'!$C$2:$C$6001,$AA511)&amp;"")</f>
        <v/>
      </c>
      <c r="C511">
        <f>IF($AA511="","",INDEX('Per Line'!$B$2:$B$6001,$AA511)&amp;"")</f>
        <v/>
      </c>
      <c r="D511">
        <f>IF($AA511="","",INDEX('Per Line'!$A$2:$A$6001,$AA511)&amp;"")</f>
        <v/>
      </c>
      <c r="E511">
        <f>IF($AA511="","",INDEX('Per Line'!$F$2:$F$6001,$AA511)&amp;"")</f>
        <v/>
      </c>
      <c r="F511">
        <f>IF($AA511="","",INDEX('Per Line'!$G$2:$G$6001,$AA511)&amp;"")</f>
        <v/>
      </c>
      <c r="G511">
        <f>IF($AA511="","",INDEX('Per Line'!$I$2:$I$6001,$AA511)&amp;"")</f>
        <v/>
      </c>
      <c r="H511">
        <f>IF($AA511="","",INDEX('Per Line'!$J$2:$J$6001,$AA511)&amp;"")</f>
        <v/>
      </c>
      <c r="I511">
        <f>IF($AA511="","",INDEX('Per Line'!$K$2:$K$6001,$AA511)&amp;"")</f>
        <v/>
      </c>
      <c r="J511">
        <f>IF($AA511="","",INDEX('Per Line'!$L$2:$L$6001,$AA511))</f>
        <v/>
      </c>
      <c r="K511" s="7">
        <f>IF($AA511="","",J511*X511/100)</f>
        <v/>
      </c>
      <c r="L511" s="12" t="n"/>
      <c r="M511" s="11">
        <f>IF($AA511="","",INDEX('Per Line'!$N$2:$N$6001,$AA511))</f>
        <v/>
      </c>
      <c r="N511">
        <f>IF($AA511="","",Settings!$C$8)</f>
        <v/>
      </c>
      <c r="O511" s="7">
        <f>IF($AA511="","",SUMIFS('Per Line'!$T$2:$T$6001,'Per Line'!$C$2:$C$6001,$B511,'Per Line'!$AD$2:$AD$6001,1))</f>
        <v/>
      </c>
      <c r="P511" s="7">
        <f>IF($AA511="","",O511*N511)</f>
        <v/>
      </c>
      <c r="Q511">
        <f>IF($AA511="","",Settings!$C$7)</f>
        <v/>
      </c>
      <c r="R511" s="7">
        <f>IF($AA511="","",SUMIFS('Per Line'!$T$2:$T$6001,'Per Line'!$C$2:$C$6001,$B511,'Per Line'!$AC$2:$AC$6001,0,'Per Line'!$AD$2:$AD$6001,0))</f>
        <v/>
      </c>
      <c r="S511" s="7">
        <f>IF($AA511="","",R511*Q511)</f>
        <v/>
      </c>
      <c r="T511">
        <f>IF($AA511="","",Settings!$C$6)</f>
        <v/>
      </c>
      <c r="U511" s="7">
        <f>IF($AA511="","",SUMIFS('Per Line'!$T$2:$T$6001,'Per Line'!$C$2:$C$6001,$B511,'Per Line'!$AC$2:$AC$6001,1,'Per Line'!$AD$2:$AD$6001,0))</f>
        <v/>
      </c>
      <c r="V511" s="7">
        <f>IF($AA511="","",U511*T511)</f>
        <v/>
      </c>
      <c r="W511" s="7">
        <f>IF($AA511="","",V511+S511+P511)</f>
        <v/>
      </c>
      <c r="X511" s="7">
        <f>IF($AA511="","",Y511-W511)</f>
        <v/>
      </c>
      <c r="Y511" s="7">
        <f>IF($AA511="","",R511+U511+O511)</f>
        <v/>
      </c>
      <c r="Z511" s="7">
        <f>IF($AA511="","",Y511-W511-K511)</f>
        <v/>
      </c>
      <c r="AA511" s="13">
        <f>IF(ROWS($AA$2:$AA511)&lt;=MAX('Per Line'!$AB$2:$AB$6001),MATCH(ROWS($AA$2:$AA511),'Per Line'!$AB$2:$AB$6001,0),"")</f>
        <v/>
      </c>
    </row>
    <row r="512">
      <c r="A512" s="12" t="n"/>
      <c r="B512">
        <f>IF($AA512="","",INDEX('Per Line'!$C$2:$C$6001,$AA512)&amp;"")</f>
        <v/>
      </c>
      <c r="C512">
        <f>IF($AA512="","",INDEX('Per Line'!$B$2:$B$6001,$AA512)&amp;"")</f>
        <v/>
      </c>
      <c r="D512">
        <f>IF($AA512="","",INDEX('Per Line'!$A$2:$A$6001,$AA512)&amp;"")</f>
        <v/>
      </c>
      <c r="E512">
        <f>IF($AA512="","",INDEX('Per Line'!$F$2:$F$6001,$AA512)&amp;"")</f>
        <v/>
      </c>
      <c r="F512">
        <f>IF($AA512="","",INDEX('Per Line'!$G$2:$G$6001,$AA512)&amp;"")</f>
        <v/>
      </c>
      <c r="G512">
        <f>IF($AA512="","",INDEX('Per Line'!$I$2:$I$6001,$AA512)&amp;"")</f>
        <v/>
      </c>
      <c r="H512">
        <f>IF($AA512="","",INDEX('Per Line'!$J$2:$J$6001,$AA512)&amp;"")</f>
        <v/>
      </c>
      <c r="I512">
        <f>IF($AA512="","",INDEX('Per Line'!$K$2:$K$6001,$AA512)&amp;"")</f>
        <v/>
      </c>
      <c r="J512">
        <f>IF($AA512="","",INDEX('Per Line'!$L$2:$L$6001,$AA512))</f>
        <v/>
      </c>
      <c r="K512" s="7">
        <f>IF($AA512="","",J512*X512/100)</f>
        <v/>
      </c>
      <c r="L512" s="12" t="n"/>
      <c r="M512" s="11">
        <f>IF($AA512="","",INDEX('Per Line'!$N$2:$N$6001,$AA512))</f>
        <v/>
      </c>
      <c r="N512">
        <f>IF($AA512="","",Settings!$C$8)</f>
        <v/>
      </c>
      <c r="O512" s="7">
        <f>IF($AA512="","",SUMIFS('Per Line'!$T$2:$T$6001,'Per Line'!$C$2:$C$6001,$B512,'Per Line'!$AD$2:$AD$6001,1))</f>
        <v/>
      </c>
      <c r="P512" s="7">
        <f>IF($AA512="","",O512*N512)</f>
        <v/>
      </c>
      <c r="Q512">
        <f>IF($AA512="","",Settings!$C$7)</f>
        <v/>
      </c>
      <c r="R512" s="7">
        <f>IF($AA512="","",SUMIFS('Per Line'!$T$2:$T$6001,'Per Line'!$C$2:$C$6001,$B512,'Per Line'!$AC$2:$AC$6001,0,'Per Line'!$AD$2:$AD$6001,0))</f>
        <v/>
      </c>
      <c r="S512" s="7">
        <f>IF($AA512="","",R512*Q512)</f>
        <v/>
      </c>
      <c r="T512">
        <f>IF($AA512="","",Settings!$C$6)</f>
        <v/>
      </c>
      <c r="U512" s="7">
        <f>IF($AA512="","",SUMIFS('Per Line'!$T$2:$T$6001,'Per Line'!$C$2:$C$6001,$B512,'Per Line'!$AC$2:$AC$6001,1,'Per Line'!$AD$2:$AD$6001,0))</f>
        <v/>
      </c>
      <c r="V512" s="7">
        <f>IF($AA512="","",U512*T512)</f>
        <v/>
      </c>
      <c r="W512" s="7">
        <f>IF($AA512="","",V512+S512+P512)</f>
        <v/>
      </c>
      <c r="X512" s="7">
        <f>IF($AA512="","",Y512-W512)</f>
        <v/>
      </c>
      <c r="Y512" s="7">
        <f>IF($AA512="","",R512+U512+O512)</f>
        <v/>
      </c>
      <c r="Z512" s="7">
        <f>IF($AA512="","",Y512-W512-K512)</f>
        <v/>
      </c>
      <c r="AA512" s="13">
        <f>IF(ROWS($AA$2:$AA512)&lt;=MAX('Per Line'!$AB$2:$AB$6001),MATCH(ROWS($AA$2:$AA512),'Per Line'!$AB$2:$AB$6001,0),"")</f>
        <v/>
      </c>
    </row>
    <row r="513">
      <c r="A513" s="12" t="n"/>
      <c r="B513">
        <f>IF($AA513="","",INDEX('Per Line'!$C$2:$C$6001,$AA513)&amp;"")</f>
        <v/>
      </c>
      <c r="C513">
        <f>IF($AA513="","",INDEX('Per Line'!$B$2:$B$6001,$AA513)&amp;"")</f>
        <v/>
      </c>
      <c r="D513">
        <f>IF($AA513="","",INDEX('Per Line'!$A$2:$A$6001,$AA513)&amp;"")</f>
        <v/>
      </c>
      <c r="E513">
        <f>IF($AA513="","",INDEX('Per Line'!$F$2:$F$6001,$AA513)&amp;"")</f>
        <v/>
      </c>
      <c r="F513">
        <f>IF($AA513="","",INDEX('Per Line'!$G$2:$G$6001,$AA513)&amp;"")</f>
        <v/>
      </c>
      <c r="G513">
        <f>IF($AA513="","",INDEX('Per Line'!$I$2:$I$6001,$AA513)&amp;"")</f>
        <v/>
      </c>
      <c r="H513">
        <f>IF($AA513="","",INDEX('Per Line'!$J$2:$J$6001,$AA513)&amp;"")</f>
        <v/>
      </c>
      <c r="I513">
        <f>IF($AA513="","",INDEX('Per Line'!$K$2:$K$6001,$AA513)&amp;"")</f>
        <v/>
      </c>
      <c r="J513">
        <f>IF($AA513="","",INDEX('Per Line'!$L$2:$L$6001,$AA513))</f>
        <v/>
      </c>
      <c r="K513" s="7">
        <f>IF($AA513="","",J513*X513/100)</f>
        <v/>
      </c>
      <c r="L513" s="12" t="n"/>
      <c r="M513" s="11">
        <f>IF($AA513="","",INDEX('Per Line'!$N$2:$N$6001,$AA513))</f>
        <v/>
      </c>
      <c r="N513">
        <f>IF($AA513="","",Settings!$C$8)</f>
        <v/>
      </c>
      <c r="O513" s="7">
        <f>IF($AA513="","",SUMIFS('Per Line'!$T$2:$T$6001,'Per Line'!$C$2:$C$6001,$B513,'Per Line'!$AD$2:$AD$6001,1))</f>
        <v/>
      </c>
      <c r="P513" s="7">
        <f>IF($AA513="","",O513*N513)</f>
        <v/>
      </c>
      <c r="Q513">
        <f>IF($AA513="","",Settings!$C$7)</f>
        <v/>
      </c>
      <c r="R513" s="7">
        <f>IF($AA513="","",SUMIFS('Per Line'!$T$2:$T$6001,'Per Line'!$C$2:$C$6001,$B513,'Per Line'!$AC$2:$AC$6001,0,'Per Line'!$AD$2:$AD$6001,0))</f>
        <v/>
      </c>
      <c r="S513" s="7">
        <f>IF($AA513="","",R513*Q513)</f>
        <v/>
      </c>
      <c r="T513">
        <f>IF($AA513="","",Settings!$C$6)</f>
        <v/>
      </c>
      <c r="U513" s="7">
        <f>IF($AA513="","",SUMIFS('Per Line'!$T$2:$T$6001,'Per Line'!$C$2:$C$6001,$B513,'Per Line'!$AC$2:$AC$6001,1,'Per Line'!$AD$2:$AD$6001,0))</f>
        <v/>
      </c>
      <c r="V513" s="7">
        <f>IF($AA513="","",U513*T513)</f>
        <v/>
      </c>
      <c r="W513" s="7">
        <f>IF($AA513="","",V513+S513+P513)</f>
        <v/>
      </c>
      <c r="X513" s="7">
        <f>IF($AA513="","",Y513-W513)</f>
        <v/>
      </c>
      <c r="Y513" s="7">
        <f>IF($AA513="","",R513+U513+O513)</f>
        <v/>
      </c>
      <c r="Z513" s="7">
        <f>IF($AA513="","",Y513-W513-K513)</f>
        <v/>
      </c>
      <c r="AA513" s="13">
        <f>IF(ROWS($AA$2:$AA513)&lt;=MAX('Per Line'!$AB$2:$AB$6001),MATCH(ROWS($AA$2:$AA513),'Per Line'!$AB$2:$AB$6001,0),"")</f>
        <v/>
      </c>
    </row>
    <row r="514">
      <c r="A514" s="12" t="n"/>
      <c r="B514">
        <f>IF($AA514="","",INDEX('Per Line'!$C$2:$C$6001,$AA514)&amp;"")</f>
        <v/>
      </c>
      <c r="C514">
        <f>IF($AA514="","",INDEX('Per Line'!$B$2:$B$6001,$AA514)&amp;"")</f>
        <v/>
      </c>
      <c r="D514">
        <f>IF($AA514="","",INDEX('Per Line'!$A$2:$A$6001,$AA514)&amp;"")</f>
        <v/>
      </c>
      <c r="E514">
        <f>IF($AA514="","",INDEX('Per Line'!$F$2:$F$6001,$AA514)&amp;"")</f>
        <v/>
      </c>
      <c r="F514">
        <f>IF($AA514="","",INDEX('Per Line'!$G$2:$G$6001,$AA514)&amp;"")</f>
        <v/>
      </c>
      <c r="G514">
        <f>IF($AA514="","",INDEX('Per Line'!$I$2:$I$6001,$AA514)&amp;"")</f>
        <v/>
      </c>
      <c r="H514">
        <f>IF($AA514="","",INDEX('Per Line'!$J$2:$J$6001,$AA514)&amp;"")</f>
        <v/>
      </c>
      <c r="I514">
        <f>IF($AA514="","",INDEX('Per Line'!$K$2:$K$6001,$AA514)&amp;"")</f>
        <v/>
      </c>
      <c r="J514">
        <f>IF($AA514="","",INDEX('Per Line'!$L$2:$L$6001,$AA514))</f>
        <v/>
      </c>
      <c r="K514" s="7">
        <f>IF($AA514="","",J514*X514/100)</f>
        <v/>
      </c>
      <c r="L514" s="12" t="n"/>
      <c r="M514" s="11">
        <f>IF($AA514="","",INDEX('Per Line'!$N$2:$N$6001,$AA514))</f>
        <v/>
      </c>
      <c r="N514">
        <f>IF($AA514="","",Settings!$C$8)</f>
        <v/>
      </c>
      <c r="O514" s="7">
        <f>IF($AA514="","",SUMIFS('Per Line'!$T$2:$T$6001,'Per Line'!$C$2:$C$6001,$B514,'Per Line'!$AD$2:$AD$6001,1))</f>
        <v/>
      </c>
      <c r="P514" s="7">
        <f>IF($AA514="","",O514*N514)</f>
        <v/>
      </c>
      <c r="Q514">
        <f>IF($AA514="","",Settings!$C$7)</f>
        <v/>
      </c>
      <c r="R514" s="7">
        <f>IF($AA514="","",SUMIFS('Per Line'!$T$2:$T$6001,'Per Line'!$C$2:$C$6001,$B514,'Per Line'!$AC$2:$AC$6001,0,'Per Line'!$AD$2:$AD$6001,0))</f>
        <v/>
      </c>
      <c r="S514" s="7">
        <f>IF($AA514="","",R514*Q514)</f>
        <v/>
      </c>
      <c r="T514">
        <f>IF($AA514="","",Settings!$C$6)</f>
        <v/>
      </c>
      <c r="U514" s="7">
        <f>IF($AA514="","",SUMIFS('Per Line'!$T$2:$T$6001,'Per Line'!$C$2:$C$6001,$B514,'Per Line'!$AC$2:$AC$6001,1,'Per Line'!$AD$2:$AD$6001,0))</f>
        <v/>
      </c>
      <c r="V514" s="7">
        <f>IF($AA514="","",U514*T514)</f>
        <v/>
      </c>
      <c r="W514" s="7">
        <f>IF($AA514="","",V514+S514+P514)</f>
        <v/>
      </c>
      <c r="X514" s="7">
        <f>IF($AA514="","",Y514-W514)</f>
        <v/>
      </c>
      <c r="Y514" s="7">
        <f>IF($AA514="","",R514+U514+O514)</f>
        <v/>
      </c>
      <c r="Z514" s="7">
        <f>IF($AA514="","",Y514-W514-K514)</f>
        <v/>
      </c>
      <c r="AA514" s="13">
        <f>IF(ROWS($AA$2:$AA514)&lt;=MAX('Per Line'!$AB$2:$AB$6001),MATCH(ROWS($AA$2:$AA514),'Per Line'!$AB$2:$AB$6001,0),"")</f>
        <v/>
      </c>
    </row>
    <row r="515">
      <c r="A515" s="12" t="n"/>
      <c r="B515">
        <f>IF($AA515="","",INDEX('Per Line'!$C$2:$C$6001,$AA515)&amp;"")</f>
        <v/>
      </c>
      <c r="C515">
        <f>IF($AA515="","",INDEX('Per Line'!$B$2:$B$6001,$AA515)&amp;"")</f>
        <v/>
      </c>
      <c r="D515">
        <f>IF($AA515="","",INDEX('Per Line'!$A$2:$A$6001,$AA515)&amp;"")</f>
        <v/>
      </c>
      <c r="E515">
        <f>IF($AA515="","",INDEX('Per Line'!$F$2:$F$6001,$AA515)&amp;"")</f>
        <v/>
      </c>
      <c r="F515">
        <f>IF($AA515="","",INDEX('Per Line'!$G$2:$G$6001,$AA515)&amp;"")</f>
        <v/>
      </c>
      <c r="G515">
        <f>IF($AA515="","",INDEX('Per Line'!$I$2:$I$6001,$AA515)&amp;"")</f>
        <v/>
      </c>
      <c r="H515">
        <f>IF($AA515="","",INDEX('Per Line'!$J$2:$J$6001,$AA515)&amp;"")</f>
        <v/>
      </c>
      <c r="I515">
        <f>IF($AA515="","",INDEX('Per Line'!$K$2:$K$6001,$AA515)&amp;"")</f>
        <v/>
      </c>
      <c r="J515">
        <f>IF($AA515="","",INDEX('Per Line'!$L$2:$L$6001,$AA515))</f>
        <v/>
      </c>
      <c r="K515" s="7">
        <f>IF($AA515="","",J515*X515/100)</f>
        <v/>
      </c>
      <c r="L515" s="12" t="n"/>
      <c r="M515" s="11">
        <f>IF($AA515="","",INDEX('Per Line'!$N$2:$N$6001,$AA515))</f>
        <v/>
      </c>
      <c r="N515">
        <f>IF($AA515="","",Settings!$C$8)</f>
        <v/>
      </c>
      <c r="O515" s="7">
        <f>IF($AA515="","",SUMIFS('Per Line'!$T$2:$T$6001,'Per Line'!$C$2:$C$6001,$B515,'Per Line'!$AD$2:$AD$6001,1))</f>
        <v/>
      </c>
      <c r="P515" s="7">
        <f>IF($AA515="","",O515*N515)</f>
        <v/>
      </c>
      <c r="Q515">
        <f>IF($AA515="","",Settings!$C$7)</f>
        <v/>
      </c>
      <c r="R515" s="7">
        <f>IF($AA515="","",SUMIFS('Per Line'!$T$2:$T$6001,'Per Line'!$C$2:$C$6001,$B515,'Per Line'!$AC$2:$AC$6001,0,'Per Line'!$AD$2:$AD$6001,0))</f>
        <v/>
      </c>
      <c r="S515" s="7">
        <f>IF($AA515="","",R515*Q515)</f>
        <v/>
      </c>
      <c r="T515">
        <f>IF($AA515="","",Settings!$C$6)</f>
        <v/>
      </c>
      <c r="U515" s="7">
        <f>IF($AA515="","",SUMIFS('Per Line'!$T$2:$T$6001,'Per Line'!$C$2:$C$6001,$B515,'Per Line'!$AC$2:$AC$6001,1,'Per Line'!$AD$2:$AD$6001,0))</f>
        <v/>
      </c>
      <c r="V515" s="7">
        <f>IF($AA515="","",U515*T515)</f>
        <v/>
      </c>
      <c r="W515" s="7">
        <f>IF($AA515="","",V515+S515+P515)</f>
        <v/>
      </c>
      <c r="X515" s="7">
        <f>IF($AA515="","",Y515-W515)</f>
        <v/>
      </c>
      <c r="Y515" s="7">
        <f>IF($AA515="","",R515+U515+O515)</f>
        <v/>
      </c>
      <c r="Z515" s="7">
        <f>IF($AA515="","",Y515-W515-K515)</f>
        <v/>
      </c>
      <c r="AA515" s="13">
        <f>IF(ROWS($AA$2:$AA515)&lt;=MAX('Per Line'!$AB$2:$AB$6001),MATCH(ROWS($AA$2:$AA515),'Per Line'!$AB$2:$AB$6001,0),"")</f>
        <v/>
      </c>
    </row>
    <row r="516">
      <c r="A516" s="12" t="n"/>
      <c r="B516">
        <f>IF($AA516="","",INDEX('Per Line'!$C$2:$C$6001,$AA516)&amp;"")</f>
        <v/>
      </c>
      <c r="C516">
        <f>IF($AA516="","",INDEX('Per Line'!$B$2:$B$6001,$AA516)&amp;"")</f>
        <v/>
      </c>
      <c r="D516">
        <f>IF($AA516="","",INDEX('Per Line'!$A$2:$A$6001,$AA516)&amp;"")</f>
        <v/>
      </c>
      <c r="E516">
        <f>IF($AA516="","",INDEX('Per Line'!$F$2:$F$6001,$AA516)&amp;"")</f>
        <v/>
      </c>
      <c r="F516">
        <f>IF($AA516="","",INDEX('Per Line'!$G$2:$G$6001,$AA516)&amp;"")</f>
        <v/>
      </c>
      <c r="G516">
        <f>IF($AA516="","",INDEX('Per Line'!$I$2:$I$6001,$AA516)&amp;"")</f>
        <v/>
      </c>
      <c r="H516">
        <f>IF($AA516="","",INDEX('Per Line'!$J$2:$J$6001,$AA516)&amp;"")</f>
        <v/>
      </c>
      <c r="I516">
        <f>IF($AA516="","",INDEX('Per Line'!$K$2:$K$6001,$AA516)&amp;"")</f>
        <v/>
      </c>
      <c r="J516">
        <f>IF($AA516="","",INDEX('Per Line'!$L$2:$L$6001,$AA516))</f>
        <v/>
      </c>
      <c r="K516" s="7">
        <f>IF($AA516="","",J516*X516/100)</f>
        <v/>
      </c>
      <c r="L516" s="12" t="n"/>
      <c r="M516" s="11">
        <f>IF($AA516="","",INDEX('Per Line'!$N$2:$N$6001,$AA516))</f>
        <v/>
      </c>
      <c r="N516">
        <f>IF($AA516="","",Settings!$C$8)</f>
        <v/>
      </c>
      <c r="O516" s="7">
        <f>IF($AA516="","",SUMIFS('Per Line'!$T$2:$T$6001,'Per Line'!$C$2:$C$6001,$B516,'Per Line'!$AD$2:$AD$6001,1))</f>
        <v/>
      </c>
      <c r="P516" s="7">
        <f>IF($AA516="","",O516*N516)</f>
        <v/>
      </c>
      <c r="Q516">
        <f>IF($AA516="","",Settings!$C$7)</f>
        <v/>
      </c>
      <c r="R516" s="7">
        <f>IF($AA516="","",SUMIFS('Per Line'!$T$2:$T$6001,'Per Line'!$C$2:$C$6001,$B516,'Per Line'!$AC$2:$AC$6001,0,'Per Line'!$AD$2:$AD$6001,0))</f>
        <v/>
      </c>
      <c r="S516" s="7">
        <f>IF($AA516="","",R516*Q516)</f>
        <v/>
      </c>
      <c r="T516">
        <f>IF($AA516="","",Settings!$C$6)</f>
        <v/>
      </c>
      <c r="U516" s="7">
        <f>IF($AA516="","",SUMIFS('Per Line'!$T$2:$T$6001,'Per Line'!$C$2:$C$6001,$B516,'Per Line'!$AC$2:$AC$6001,1,'Per Line'!$AD$2:$AD$6001,0))</f>
        <v/>
      </c>
      <c r="V516" s="7">
        <f>IF($AA516="","",U516*T516)</f>
        <v/>
      </c>
      <c r="W516" s="7">
        <f>IF($AA516="","",V516+S516+P516)</f>
        <v/>
      </c>
      <c r="X516" s="7">
        <f>IF($AA516="","",Y516-W516)</f>
        <v/>
      </c>
      <c r="Y516" s="7">
        <f>IF($AA516="","",R516+U516+O516)</f>
        <v/>
      </c>
      <c r="Z516" s="7">
        <f>IF($AA516="","",Y516-W516-K516)</f>
        <v/>
      </c>
      <c r="AA516" s="13">
        <f>IF(ROWS($AA$2:$AA516)&lt;=MAX('Per Line'!$AB$2:$AB$6001),MATCH(ROWS($AA$2:$AA516),'Per Line'!$AB$2:$AB$6001,0),"")</f>
        <v/>
      </c>
    </row>
    <row r="517">
      <c r="A517" s="12" t="n"/>
      <c r="B517">
        <f>IF($AA517="","",INDEX('Per Line'!$C$2:$C$6001,$AA517)&amp;"")</f>
        <v/>
      </c>
      <c r="C517">
        <f>IF($AA517="","",INDEX('Per Line'!$B$2:$B$6001,$AA517)&amp;"")</f>
        <v/>
      </c>
      <c r="D517">
        <f>IF($AA517="","",INDEX('Per Line'!$A$2:$A$6001,$AA517)&amp;"")</f>
        <v/>
      </c>
      <c r="E517">
        <f>IF($AA517="","",INDEX('Per Line'!$F$2:$F$6001,$AA517)&amp;"")</f>
        <v/>
      </c>
      <c r="F517">
        <f>IF($AA517="","",INDEX('Per Line'!$G$2:$G$6001,$AA517)&amp;"")</f>
        <v/>
      </c>
      <c r="G517">
        <f>IF($AA517="","",INDEX('Per Line'!$I$2:$I$6001,$AA517)&amp;"")</f>
        <v/>
      </c>
      <c r="H517">
        <f>IF($AA517="","",INDEX('Per Line'!$J$2:$J$6001,$AA517)&amp;"")</f>
        <v/>
      </c>
      <c r="I517">
        <f>IF($AA517="","",INDEX('Per Line'!$K$2:$K$6001,$AA517)&amp;"")</f>
        <v/>
      </c>
      <c r="J517">
        <f>IF($AA517="","",INDEX('Per Line'!$L$2:$L$6001,$AA517))</f>
        <v/>
      </c>
      <c r="K517" s="7">
        <f>IF($AA517="","",J517*X517/100)</f>
        <v/>
      </c>
      <c r="L517" s="12" t="n"/>
      <c r="M517" s="11">
        <f>IF($AA517="","",INDEX('Per Line'!$N$2:$N$6001,$AA517))</f>
        <v/>
      </c>
      <c r="N517">
        <f>IF($AA517="","",Settings!$C$8)</f>
        <v/>
      </c>
      <c r="O517" s="7">
        <f>IF($AA517="","",SUMIFS('Per Line'!$T$2:$T$6001,'Per Line'!$C$2:$C$6001,$B517,'Per Line'!$AD$2:$AD$6001,1))</f>
        <v/>
      </c>
      <c r="P517" s="7">
        <f>IF($AA517="","",O517*N517)</f>
        <v/>
      </c>
      <c r="Q517">
        <f>IF($AA517="","",Settings!$C$7)</f>
        <v/>
      </c>
      <c r="R517" s="7">
        <f>IF($AA517="","",SUMIFS('Per Line'!$T$2:$T$6001,'Per Line'!$C$2:$C$6001,$B517,'Per Line'!$AC$2:$AC$6001,0,'Per Line'!$AD$2:$AD$6001,0))</f>
        <v/>
      </c>
      <c r="S517" s="7">
        <f>IF($AA517="","",R517*Q517)</f>
        <v/>
      </c>
      <c r="T517">
        <f>IF($AA517="","",Settings!$C$6)</f>
        <v/>
      </c>
      <c r="U517" s="7">
        <f>IF($AA517="","",SUMIFS('Per Line'!$T$2:$T$6001,'Per Line'!$C$2:$C$6001,$B517,'Per Line'!$AC$2:$AC$6001,1,'Per Line'!$AD$2:$AD$6001,0))</f>
        <v/>
      </c>
      <c r="V517" s="7">
        <f>IF($AA517="","",U517*T517)</f>
        <v/>
      </c>
      <c r="W517" s="7">
        <f>IF($AA517="","",V517+S517+P517)</f>
        <v/>
      </c>
      <c r="X517" s="7">
        <f>IF($AA517="","",Y517-W517)</f>
        <v/>
      </c>
      <c r="Y517" s="7">
        <f>IF($AA517="","",R517+U517+O517)</f>
        <v/>
      </c>
      <c r="Z517" s="7">
        <f>IF($AA517="","",Y517-W517-K517)</f>
        <v/>
      </c>
      <c r="AA517" s="13">
        <f>IF(ROWS($AA$2:$AA517)&lt;=MAX('Per Line'!$AB$2:$AB$6001),MATCH(ROWS($AA$2:$AA517),'Per Line'!$AB$2:$AB$6001,0),"")</f>
        <v/>
      </c>
    </row>
    <row r="518">
      <c r="A518" s="12" t="n"/>
      <c r="B518">
        <f>IF($AA518="","",INDEX('Per Line'!$C$2:$C$6001,$AA518)&amp;"")</f>
        <v/>
      </c>
      <c r="C518">
        <f>IF($AA518="","",INDEX('Per Line'!$B$2:$B$6001,$AA518)&amp;"")</f>
        <v/>
      </c>
      <c r="D518">
        <f>IF($AA518="","",INDEX('Per Line'!$A$2:$A$6001,$AA518)&amp;"")</f>
        <v/>
      </c>
      <c r="E518">
        <f>IF($AA518="","",INDEX('Per Line'!$F$2:$F$6001,$AA518)&amp;"")</f>
        <v/>
      </c>
      <c r="F518">
        <f>IF($AA518="","",INDEX('Per Line'!$G$2:$G$6001,$AA518)&amp;"")</f>
        <v/>
      </c>
      <c r="G518">
        <f>IF($AA518="","",INDEX('Per Line'!$I$2:$I$6001,$AA518)&amp;"")</f>
        <v/>
      </c>
      <c r="H518">
        <f>IF($AA518="","",INDEX('Per Line'!$J$2:$J$6001,$AA518)&amp;"")</f>
        <v/>
      </c>
      <c r="I518">
        <f>IF($AA518="","",INDEX('Per Line'!$K$2:$K$6001,$AA518)&amp;"")</f>
        <v/>
      </c>
      <c r="J518">
        <f>IF($AA518="","",INDEX('Per Line'!$L$2:$L$6001,$AA518))</f>
        <v/>
      </c>
      <c r="K518" s="7">
        <f>IF($AA518="","",J518*X518/100)</f>
        <v/>
      </c>
      <c r="L518" s="12" t="n"/>
      <c r="M518" s="11">
        <f>IF($AA518="","",INDEX('Per Line'!$N$2:$N$6001,$AA518))</f>
        <v/>
      </c>
      <c r="N518">
        <f>IF($AA518="","",Settings!$C$8)</f>
        <v/>
      </c>
      <c r="O518" s="7">
        <f>IF($AA518="","",SUMIFS('Per Line'!$T$2:$T$6001,'Per Line'!$C$2:$C$6001,$B518,'Per Line'!$AD$2:$AD$6001,1))</f>
        <v/>
      </c>
      <c r="P518" s="7">
        <f>IF($AA518="","",O518*N518)</f>
        <v/>
      </c>
      <c r="Q518">
        <f>IF($AA518="","",Settings!$C$7)</f>
        <v/>
      </c>
      <c r="R518" s="7">
        <f>IF($AA518="","",SUMIFS('Per Line'!$T$2:$T$6001,'Per Line'!$C$2:$C$6001,$B518,'Per Line'!$AC$2:$AC$6001,0,'Per Line'!$AD$2:$AD$6001,0))</f>
        <v/>
      </c>
      <c r="S518" s="7">
        <f>IF($AA518="","",R518*Q518)</f>
        <v/>
      </c>
      <c r="T518">
        <f>IF($AA518="","",Settings!$C$6)</f>
        <v/>
      </c>
      <c r="U518" s="7">
        <f>IF($AA518="","",SUMIFS('Per Line'!$T$2:$T$6001,'Per Line'!$C$2:$C$6001,$B518,'Per Line'!$AC$2:$AC$6001,1,'Per Line'!$AD$2:$AD$6001,0))</f>
        <v/>
      </c>
      <c r="V518" s="7">
        <f>IF($AA518="","",U518*T518)</f>
        <v/>
      </c>
      <c r="W518" s="7">
        <f>IF($AA518="","",V518+S518+P518)</f>
        <v/>
      </c>
      <c r="X518" s="7">
        <f>IF($AA518="","",Y518-W518)</f>
        <v/>
      </c>
      <c r="Y518" s="7">
        <f>IF($AA518="","",R518+U518+O518)</f>
        <v/>
      </c>
      <c r="Z518" s="7">
        <f>IF($AA518="","",Y518-W518-K518)</f>
        <v/>
      </c>
      <c r="AA518" s="13">
        <f>IF(ROWS($AA$2:$AA518)&lt;=MAX('Per Line'!$AB$2:$AB$6001),MATCH(ROWS($AA$2:$AA518),'Per Line'!$AB$2:$AB$6001,0),"")</f>
        <v/>
      </c>
    </row>
    <row r="519">
      <c r="A519" s="12" t="n"/>
      <c r="B519">
        <f>IF($AA519="","",INDEX('Per Line'!$C$2:$C$6001,$AA519)&amp;"")</f>
        <v/>
      </c>
      <c r="C519">
        <f>IF($AA519="","",INDEX('Per Line'!$B$2:$B$6001,$AA519)&amp;"")</f>
        <v/>
      </c>
      <c r="D519">
        <f>IF($AA519="","",INDEX('Per Line'!$A$2:$A$6001,$AA519)&amp;"")</f>
        <v/>
      </c>
      <c r="E519">
        <f>IF($AA519="","",INDEX('Per Line'!$F$2:$F$6001,$AA519)&amp;"")</f>
        <v/>
      </c>
      <c r="F519">
        <f>IF($AA519="","",INDEX('Per Line'!$G$2:$G$6001,$AA519)&amp;"")</f>
        <v/>
      </c>
      <c r="G519">
        <f>IF($AA519="","",INDEX('Per Line'!$I$2:$I$6001,$AA519)&amp;"")</f>
        <v/>
      </c>
      <c r="H519">
        <f>IF($AA519="","",INDEX('Per Line'!$J$2:$J$6001,$AA519)&amp;"")</f>
        <v/>
      </c>
      <c r="I519">
        <f>IF($AA519="","",INDEX('Per Line'!$K$2:$K$6001,$AA519)&amp;"")</f>
        <v/>
      </c>
      <c r="J519">
        <f>IF($AA519="","",INDEX('Per Line'!$L$2:$L$6001,$AA519))</f>
        <v/>
      </c>
      <c r="K519" s="7">
        <f>IF($AA519="","",J519*X519/100)</f>
        <v/>
      </c>
      <c r="L519" s="12" t="n"/>
      <c r="M519" s="11">
        <f>IF($AA519="","",INDEX('Per Line'!$N$2:$N$6001,$AA519))</f>
        <v/>
      </c>
      <c r="N519">
        <f>IF($AA519="","",Settings!$C$8)</f>
        <v/>
      </c>
      <c r="O519" s="7">
        <f>IF($AA519="","",SUMIFS('Per Line'!$T$2:$T$6001,'Per Line'!$C$2:$C$6001,$B519,'Per Line'!$AD$2:$AD$6001,1))</f>
        <v/>
      </c>
      <c r="P519" s="7">
        <f>IF($AA519="","",O519*N519)</f>
        <v/>
      </c>
      <c r="Q519">
        <f>IF($AA519="","",Settings!$C$7)</f>
        <v/>
      </c>
      <c r="R519" s="7">
        <f>IF($AA519="","",SUMIFS('Per Line'!$T$2:$T$6001,'Per Line'!$C$2:$C$6001,$B519,'Per Line'!$AC$2:$AC$6001,0,'Per Line'!$AD$2:$AD$6001,0))</f>
        <v/>
      </c>
      <c r="S519" s="7">
        <f>IF($AA519="","",R519*Q519)</f>
        <v/>
      </c>
      <c r="T519">
        <f>IF($AA519="","",Settings!$C$6)</f>
        <v/>
      </c>
      <c r="U519" s="7">
        <f>IF($AA519="","",SUMIFS('Per Line'!$T$2:$T$6001,'Per Line'!$C$2:$C$6001,$B519,'Per Line'!$AC$2:$AC$6001,1,'Per Line'!$AD$2:$AD$6001,0))</f>
        <v/>
      </c>
      <c r="V519" s="7">
        <f>IF($AA519="","",U519*T519)</f>
        <v/>
      </c>
      <c r="W519" s="7">
        <f>IF($AA519="","",V519+S519+P519)</f>
        <v/>
      </c>
      <c r="X519" s="7">
        <f>IF($AA519="","",Y519-W519)</f>
        <v/>
      </c>
      <c r="Y519" s="7">
        <f>IF($AA519="","",R519+U519+O519)</f>
        <v/>
      </c>
      <c r="Z519" s="7">
        <f>IF($AA519="","",Y519-W519-K519)</f>
        <v/>
      </c>
      <c r="AA519" s="13">
        <f>IF(ROWS($AA$2:$AA519)&lt;=MAX('Per Line'!$AB$2:$AB$6001),MATCH(ROWS($AA$2:$AA519),'Per Line'!$AB$2:$AB$6001,0),"")</f>
        <v/>
      </c>
    </row>
    <row r="520">
      <c r="A520" s="12" t="n"/>
      <c r="B520">
        <f>IF($AA520="","",INDEX('Per Line'!$C$2:$C$6001,$AA520)&amp;"")</f>
        <v/>
      </c>
      <c r="C520">
        <f>IF($AA520="","",INDEX('Per Line'!$B$2:$B$6001,$AA520)&amp;"")</f>
        <v/>
      </c>
      <c r="D520">
        <f>IF($AA520="","",INDEX('Per Line'!$A$2:$A$6001,$AA520)&amp;"")</f>
        <v/>
      </c>
      <c r="E520">
        <f>IF($AA520="","",INDEX('Per Line'!$F$2:$F$6001,$AA520)&amp;"")</f>
        <v/>
      </c>
      <c r="F520">
        <f>IF($AA520="","",INDEX('Per Line'!$G$2:$G$6001,$AA520)&amp;"")</f>
        <v/>
      </c>
      <c r="G520">
        <f>IF($AA520="","",INDEX('Per Line'!$I$2:$I$6001,$AA520)&amp;"")</f>
        <v/>
      </c>
      <c r="H520">
        <f>IF($AA520="","",INDEX('Per Line'!$J$2:$J$6001,$AA520)&amp;"")</f>
        <v/>
      </c>
      <c r="I520">
        <f>IF($AA520="","",INDEX('Per Line'!$K$2:$K$6001,$AA520)&amp;"")</f>
        <v/>
      </c>
      <c r="J520">
        <f>IF($AA520="","",INDEX('Per Line'!$L$2:$L$6001,$AA520))</f>
        <v/>
      </c>
      <c r="K520" s="7">
        <f>IF($AA520="","",J520*X520/100)</f>
        <v/>
      </c>
      <c r="L520" s="12" t="n"/>
      <c r="M520" s="11">
        <f>IF($AA520="","",INDEX('Per Line'!$N$2:$N$6001,$AA520))</f>
        <v/>
      </c>
      <c r="N520">
        <f>IF($AA520="","",Settings!$C$8)</f>
        <v/>
      </c>
      <c r="O520" s="7">
        <f>IF($AA520="","",SUMIFS('Per Line'!$T$2:$T$6001,'Per Line'!$C$2:$C$6001,$B520,'Per Line'!$AD$2:$AD$6001,1))</f>
        <v/>
      </c>
      <c r="P520" s="7">
        <f>IF($AA520="","",O520*N520)</f>
        <v/>
      </c>
      <c r="Q520">
        <f>IF($AA520="","",Settings!$C$7)</f>
        <v/>
      </c>
      <c r="R520" s="7">
        <f>IF($AA520="","",SUMIFS('Per Line'!$T$2:$T$6001,'Per Line'!$C$2:$C$6001,$B520,'Per Line'!$AC$2:$AC$6001,0,'Per Line'!$AD$2:$AD$6001,0))</f>
        <v/>
      </c>
      <c r="S520" s="7">
        <f>IF($AA520="","",R520*Q520)</f>
        <v/>
      </c>
      <c r="T520">
        <f>IF($AA520="","",Settings!$C$6)</f>
        <v/>
      </c>
      <c r="U520" s="7">
        <f>IF($AA520="","",SUMIFS('Per Line'!$T$2:$T$6001,'Per Line'!$C$2:$C$6001,$B520,'Per Line'!$AC$2:$AC$6001,1,'Per Line'!$AD$2:$AD$6001,0))</f>
        <v/>
      </c>
      <c r="V520" s="7">
        <f>IF($AA520="","",U520*T520)</f>
        <v/>
      </c>
      <c r="W520" s="7">
        <f>IF($AA520="","",V520+S520+P520)</f>
        <v/>
      </c>
      <c r="X520" s="7">
        <f>IF($AA520="","",Y520-W520)</f>
        <v/>
      </c>
      <c r="Y520" s="7">
        <f>IF($AA520="","",R520+U520+O520)</f>
        <v/>
      </c>
      <c r="Z520" s="7">
        <f>IF($AA520="","",Y520-W520-K520)</f>
        <v/>
      </c>
      <c r="AA520" s="13">
        <f>IF(ROWS($AA$2:$AA520)&lt;=MAX('Per Line'!$AB$2:$AB$6001),MATCH(ROWS($AA$2:$AA520),'Per Line'!$AB$2:$AB$6001,0),"")</f>
        <v/>
      </c>
    </row>
    <row r="521">
      <c r="A521" s="12" t="n"/>
      <c r="B521">
        <f>IF($AA521="","",INDEX('Per Line'!$C$2:$C$6001,$AA521)&amp;"")</f>
        <v/>
      </c>
      <c r="C521">
        <f>IF($AA521="","",INDEX('Per Line'!$B$2:$B$6001,$AA521)&amp;"")</f>
        <v/>
      </c>
      <c r="D521">
        <f>IF($AA521="","",INDEX('Per Line'!$A$2:$A$6001,$AA521)&amp;"")</f>
        <v/>
      </c>
      <c r="E521">
        <f>IF($AA521="","",INDEX('Per Line'!$F$2:$F$6001,$AA521)&amp;"")</f>
        <v/>
      </c>
      <c r="F521">
        <f>IF($AA521="","",INDEX('Per Line'!$G$2:$G$6001,$AA521)&amp;"")</f>
        <v/>
      </c>
      <c r="G521">
        <f>IF($AA521="","",INDEX('Per Line'!$I$2:$I$6001,$AA521)&amp;"")</f>
        <v/>
      </c>
      <c r="H521">
        <f>IF($AA521="","",INDEX('Per Line'!$J$2:$J$6001,$AA521)&amp;"")</f>
        <v/>
      </c>
      <c r="I521">
        <f>IF($AA521="","",INDEX('Per Line'!$K$2:$K$6001,$AA521)&amp;"")</f>
        <v/>
      </c>
      <c r="J521">
        <f>IF($AA521="","",INDEX('Per Line'!$L$2:$L$6001,$AA521))</f>
        <v/>
      </c>
      <c r="K521" s="7">
        <f>IF($AA521="","",J521*X521/100)</f>
        <v/>
      </c>
      <c r="L521" s="12" t="n"/>
      <c r="M521" s="11">
        <f>IF($AA521="","",INDEX('Per Line'!$N$2:$N$6001,$AA521))</f>
        <v/>
      </c>
      <c r="N521">
        <f>IF($AA521="","",Settings!$C$8)</f>
        <v/>
      </c>
      <c r="O521" s="7">
        <f>IF($AA521="","",SUMIFS('Per Line'!$T$2:$T$6001,'Per Line'!$C$2:$C$6001,$B521,'Per Line'!$AD$2:$AD$6001,1))</f>
        <v/>
      </c>
      <c r="P521" s="7">
        <f>IF($AA521="","",O521*N521)</f>
        <v/>
      </c>
      <c r="Q521">
        <f>IF($AA521="","",Settings!$C$7)</f>
        <v/>
      </c>
      <c r="R521" s="7">
        <f>IF($AA521="","",SUMIFS('Per Line'!$T$2:$T$6001,'Per Line'!$C$2:$C$6001,$B521,'Per Line'!$AC$2:$AC$6001,0,'Per Line'!$AD$2:$AD$6001,0))</f>
        <v/>
      </c>
      <c r="S521" s="7">
        <f>IF($AA521="","",R521*Q521)</f>
        <v/>
      </c>
      <c r="T521">
        <f>IF($AA521="","",Settings!$C$6)</f>
        <v/>
      </c>
      <c r="U521" s="7">
        <f>IF($AA521="","",SUMIFS('Per Line'!$T$2:$T$6001,'Per Line'!$C$2:$C$6001,$B521,'Per Line'!$AC$2:$AC$6001,1,'Per Line'!$AD$2:$AD$6001,0))</f>
        <v/>
      </c>
      <c r="V521" s="7">
        <f>IF($AA521="","",U521*T521)</f>
        <v/>
      </c>
      <c r="W521" s="7">
        <f>IF($AA521="","",V521+S521+P521)</f>
        <v/>
      </c>
      <c r="X521" s="7">
        <f>IF($AA521="","",Y521-W521)</f>
        <v/>
      </c>
      <c r="Y521" s="7">
        <f>IF($AA521="","",R521+U521+O521)</f>
        <v/>
      </c>
      <c r="Z521" s="7">
        <f>IF($AA521="","",Y521-W521-K521)</f>
        <v/>
      </c>
      <c r="AA521" s="13">
        <f>IF(ROWS($AA$2:$AA521)&lt;=MAX('Per Line'!$AB$2:$AB$6001),MATCH(ROWS($AA$2:$AA521),'Per Line'!$AB$2:$AB$6001,0),"")</f>
        <v/>
      </c>
    </row>
    <row r="522">
      <c r="A522" s="12" t="n"/>
      <c r="B522">
        <f>IF($AA522="","",INDEX('Per Line'!$C$2:$C$6001,$AA522)&amp;"")</f>
        <v/>
      </c>
      <c r="C522">
        <f>IF($AA522="","",INDEX('Per Line'!$B$2:$B$6001,$AA522)&amp;"")</f>
        <v/>
      </c>
      <c r="D522">
        <f>IF($AA522="","",INDEX('Per Line'!$A$2:$A$6001,$AA522)&amp;"")</f>
        <v/>
      </c>
      <c r="E522">
        <f>IF($AA522="","",INDEX('Per Line'!$F$2:$F$6001,$AA522)&amp;"")</f>
        <v/>
      </c>
      <c r="F522">
        <f>IF($AA522="","",INDEX('Per Line'!$G$2:$G$6001,$AA522)&amp;"")</f>
        <v/>
      </c>
      <c r="G522">
        <f>IF($AA522="","",INDEX('Per Line'!$I$2:$I$6001,$AA522)&amp;"")</f>
        <v/>
      </c>
      <c r="H522">
        <f>IF($AA522="","",INDEX('Per Line'!$J$2:$J$6001,$AA522)&amp;"")</f>
        <v/>
      </c>
      <c r="I522">
        <f>IF($AA522="","",INDEX('Per Line'!$K$2:$K$6001,$AA522)&amp;"")</f>
        <v/>
      </c>
      <c r="J522">
        <f>IF($AA522="","",INDEX('Per Line'!$L$2:$L$6001,$AA522))</f>
        <v/>
      </c>
      <c r="K522" s="7">
        <f>IF($AA522="","",J522*X522/100)</f>
        <v/>
      </c>
      <c r="L522" s="12" t="n"/>
      <c r="M522" s="11">
        <f>IF($AA522="","",INDEX('Per Line'!$N$2:$N$6001,$AA522))</f>
        <v/>
      </c>
      <c r="N522">
        <f>IF($AA522="","",Settings!$C$8)</f>
        <v/>
      </c>
      <c r="O522" s="7">
        <f>IF($AA522="","",SUMIFS('Per Line'!$T$2:$T$6001,'Per Line'!$C$2:$C$6001,$B522,'Per Line'!$AD$2:$AD$6001,1))</f>
        <v/>
      </c>
      <c r="P522" s="7">
        <f>IF($AA522="","",O522*N522)</f>
        <v/>
      </c>
      <c r="Q522">
        <f>IF($AA522="","",Settings!$C$7)</f>
        <v/>
      </c>
      <c r="R522" s="7">
        <f>IF($AA522="","",SUMIFS('Per Line'!$T$2:$T$6001,'Per Line'!$C$2:$C$6001,$B522,'Per Line'!$AC$2:$AC$6001,0,'Per Line'!$AD$2:$AD$6001,0))</f>
        <v/>
      </c>
      <c r="S522" s="7">
        <f>IF($AA522="","",R522*Q522)</f>
        <v/>
      </c>
      <c r="T522">
        <f>IF($AA522="","",Settings!$C$6)</f>
        <v/>
      </c>
      <c r="U522" s="7">
        <f>IF($AA522="","",SUMIFS('Per Line'!$T$2:$T$6001,'Per Line'!$C$2:$C$6001,$B522,'Per Line'!$AC$2:$AC$6001,1,'Per Line'!$AD$2:$AD$6001,0))</f>
        <v/>
      </c>
      <c r="V522" s="7">
        <f>IF($AA522="","",U522*T522)</f>
        <v/>
      </c>
      <c r="W522" s="7">
        <f>IF($AA522="","",V522+S522+P522)</f>
        <v/>
      </c>
      <c r="X522" s="7">
        <f>IF($AA522="","",Y522-W522)</f>
        <v/>
      </c>
      <c r="Y522" s="7">
        <f>IF($AA522="","",R522+U522+O522)</f>
        <v/>
      </c>
      <c r="Z522" s="7">
        <f>IF($AA522="","",Y522-W522-K522)</f>
        <v/>
      </c>
      <c r="AA522" s="13">
        <f>IF(ROWS($AA$2:$AA522)&lt;=MAX('Per Line'!$AB$2:$AB$6001),MATCH(ROWS($AA$2:$AA522),'Per Line'!$AB$2:$AB$6001,0),"")</f>
        <v/>
      </c>
    </row>
    <row r="523">
      <c r="A523" s="12" t="n"/>
      <c r="B523">
        <f>IF($AA523="","",INDEX('Per Line'!$C$2:$C$6001,$AA523)&amp;"")</f>
        <v/>
      </c>
      <c r="C523">
        <f>IF($AA523="","",INDEX('Per Line'!$B$2:$B$6001,$AA523)&amp;"")</f>
        <v/>
      </c>
      <c r="D523">
        <f>IF($AA523="","",INDEX('Per Line'!$A$2:$A$6001,$AA523)&amp;"")</f>
        <v/>
      </c>
      <c r="E523">
        <f>IF($AA523="","",INDEX('Per Line'!$F$2:$F$6001,$AA523)&amp;"")</f>
        <v/>
      </c>
      <c r="F523">
        <f>IF($AA523="","",INDEX('Per Line'!$G$2:$G$6001,$AA523)&amp;"")</f>
        <v/>
      </c>
      <c r="G523">
        <f>IF($AA523="","",INDEX('Per Line'!$I$2:$I$6001,$AA523)&amp;"")</f>
        <v/>
      </c>
      <c r="H523">
        <f>IF($AA523="","",INDEX('Per Line'!$J$2:$J$6001,$AA523)&amp;"")</f>
        <v/>
      </c>
      <c r="I523">
        <f>IF($AA523="","",INDEX('Per Line'!$K$2:$K$6001,$AA523)&amp;"")</f>
        <v/>
      </c>
      <c r="J523">
        <f>IF($AA523="","",INDEX('Per Line'!$L$2:$L$6001,$AA523))</f>
        <v/>
      </c>
      <c r="K523" s="7">
        <f>IF($AA523="","",J523*X523/100)</f>
        <v/>
      </c>
      <c r="L523" s="12" t="n"/>
      <c r="M523" s="11">
        <f>IF($AA523="","",INDEX('Per Line'!$N$2:$N$6001,$AA523))</f>
        <v/>
      </c>
      <c r="N523">
        <f>IF($AA523="","",Settings!$C$8)</f>
        <v/>
      </c>
      <c r="O523" s="7">
        <f>IF($AA523="","",SUMIFS('Per Line'!$T$2:$T$6001,'Per Line'!$C$2:$C$6001,$B523,'Per Line'!$AD$2:$AD$6001,1))</f>
        <v/>
      </c>
      <c r="P523" s="7">
        <f>IF($AA523="","",O523*N523)</f>
        <v/>
      </c>
      <c r="Q523">
        <f>IF($AA523="","",Settings!$C$7)</f>
        <v/>
      </c>
      <c r="R523" s="7">
        <f>IF($AA523="","",SUMIFS('Per Line'!$T$2:$T$6001,'Per Line'!$C$2:$C$6001,$B523,'Per Line'!$AC$2:$AC$6001,0,'Per Line'!$AD$2:$AD$6001,0))</f>
        <v/>
      </c>
      <c r="S523" s="7">
        <f>IF($AA523="","",R523*Q523)</f>
        <v/>
      </c>
      <c r="T523">
        <f>IF($AA523="","",Settings!$C$6)</f>
        <v/>
      </c>
      <c r="U523" s="7">
        <f>IF($AA523="","",SUMIFS('Per Line'!$T$2:$T$6001,'Per Line'!$C$2:$C$6001,$B523,'Per Line'!$AC$2:$AC$6001,1,'Per Line'!$AD$2:$AD$6001,0))</f>
        <v/>
      </c>
      <c r="V523" s="7">
        <f>IF($AA523="","",U523*T523)</f>
        <v/>
      </c>
      <c r="W523" s="7">
        <f>IF($AA523="","",V523+S523+P523)</f>
        <v/>
      </c>
      <c r="X523" s="7">
        <f>IF($AA523="","",Y523-W523)</f>
        <v/>
      </c>
      <c r="Y523" s="7">
        <f>IF($AA523="","",R523+U523+O523)</f>
        <v/>
      </c>
      <c r="Z523" s="7">
        <f>IF($AA523="","",Y523-W523-K523)</f>
        <v/>
      </c>
      <c r="AA523" s="13">
        <f>IF(ROWS($AA$2:$AA523)&lt;=MAX('Per Line'!$AB$2:$AB$6001),MATCH(ROWS($AA$2:$AA523),'Per Line'!$AB$2:$AB$6001,0),"")</f>
        <v/>
      </c>
    </row>
    <row r="524">
      <c r="A524" s="12" t="n"/>
      <c r="B524">
        <f>IF($AA524="","",INDEX('Per Line'!$C$2:$C$6001,$AA524)&amp;"")</f>
        <v/>
      </c>
      <c r="C524">
        <f>IF($AA524="","",INDEX('Per Line'!$B$2:$B$6001,$AA524)&amp;"")</f>
        <v/>
      </c>
      <c r="D524">
        <f>IF($AA524="","",INDEX('Per Line'!$A$2:$A$6001,$AA524)&amp;"")</f>
        <v/>
      </c>
      <c r="E524">
        <f>IF($AA524="","",INDEX('Per Line'!$F$2:$F$6001,$AA524)&amp;"")</f>
        <v/>
      </c>
      <c r="F524">
        <f>IF($AA524="","",INDEX('Per Line'!$G$2:$G$6001,$AA524)&amp;"")</f>
        <v/>
      </c>
      <c r="G524">
        <f>IF($AA524="","",INDEX('Per Line'!$I$2:$I$6001,$AA524)&amp;"")</f>
        <v/>
      </c>
      <c r="H524">
        <f>IF($AA524="","",INDEX('Per Line'!$J$2:$J$6001,$AA524)&amp;"")</f>
        <v/>
      </c>
      <c r="I524">
        <f>IF($AA524="","",INDEX('Per Line'!$K$2:$K$6001,$AA524)&amp;"")</f>
        <v/>
      </c>
      <c r="J524">
        <f>IF($AA524="","",INDEX('Per Line'!$L$2:$L$6001,$AA524))</f>
        <v/>
      </c>
      <c r="K524" s="7">
        <f>IF($AA524="","",J524*X524/100)</f>
        <v/>
      </c>
      <c r="L524" s="12" t="n"/>
      <c r="M524" s="11">
        <f>IF($AA524="","",INDEX('Per Line'!$N$2:$N$6001,$AA524))</f>
        <v/>
      </c>
      <c r="N524">
        <f>IF($AA524="","",Settings!$C$8)</f>
        <v/>
      </c>
      <c r="O524" s="7">
        <f>IF($AA524="","",SUMIFS('Per Line'!$T$2:$T$6001,'Per Line'!$C$2:$C$6001,$B524,'Per Line'!$AD$2:$AD$6001,1))</f>
        <v/>
      </c>
      <c r="P524" s="7">
        <f>IF($AA524="","",O524*N524)</f>
        <v/>
      </c>
      <c r="Q524">
        <f>IF($AA524="","",Settings!$C$7)</f>
        <v/>
      </c>
      <c r="R524" s="7">
        <f>IF($AA524="","",SUMIFS('Per Line'!$T$2:$T$6001,'Per Line'!$C$2:$C$6001,$B524,'Per Line'!$AC$2:$AC$6001,0,'Per Line'!$AD$2:$AD$6001,0))</f>
        <v/>
      </c>
      <c r="S524" s="7">
        <f>IF($AA524="","",R524*Q524)</f>
        <v/>
      </c>
      <c r="T524">
        <f>IF($AA524="","",Settings!$C$6)</f>
        <v/>
      </c>
      <c r="U524" s="7">
        <f>IF($AA524="","",SUMIFS('Per Line'!$T$2:$T$6001,'Per Line'!$C$2:$C$6001,$B524,'Per Line'!$AC$2:$AC$6001,1,'Per Line'!$AD$2:$AD$6001,0))</f>
        <v/>
      </c>
      <c r="V524" s="7">
        <f>IF($AA524="","",U524*T524)</f>
        <v/>
      </c>
      <c r="W524" s="7">
        <f>IF($AA524="","",V524+S524+P524)</f>
        <v/>
      </c>
      <c r="X524" s="7">
        <f>IF($AA524="","",Y524-W524)</f>
        <v/>
      </c>
      <c r="Y524" s="7">
        <f>IF($AA524="","",R524+U524+O524)</f>
        <v/>
      </c>
      <c r="Z524" s="7">
        <f>IF($AA524="","",Y524-W524-K524)</f>
        <v/>
      </c>
      <c r="AA524" s="13">
        <f>IF(ROWS($AA$2:$AA524)&lt;=MAX('Per Line'!$AB$2:$AB$6001),MATCH(ROWS($AA$2:$AA524),'Per Line'!$AB$2:$AB$6001,0),"")</f>
        <v/>
      </c>
    </row>
    <row r="525">
      <c r="A525" s="12" t="n"/>
      <c r="B525">
        <f>IF($AA525="","",INDEX('Per Line'!$C$2:$C$6001,$AA525)&amp;"")</f>
        <v/>
      </c>
      <c r="C525">
        <f>IF($AA525="","",INDEX('Per Line'!$B$2:$B$6001,$AA525)&amp;"")</f>
        <v/>
      </c>
      <c r="D525">
        <f>IF($AA525="","",INDEX('Per Line'!$A$2:$A$6001,$AA525)&amp;"")</f>
        <v/>
      </c>
      <c r="E525">
        <f>IF($AA525="","",INDEX('Per Line'!$F$2:$F$6001,$AA525)&amp;"")</f>
        <v/>
      </c>
      <c r="F525">
        <f>IF($AA525="","",INDEX('Per Line'!$G$2:$G$6001,$AA525)&amp;"")</f>
        <v/>
      </c>
      <c r="G525">
        <f>IF($AA525="","",INDEX('Per Line'!$I$2:$I$6001,$AA525)&amp;"")</f>
        <v/>
      </c>
      <c r="H525">
        <f>IF($AA525="","",INDEX('Per Line'!$J$2:$J$6001,$AA525)&amp;"")</f>
        <v/>
      </c>
      <c r="I525">
        <f>IF($AA525="","",INDEX('Per Line'!$K$2:$K$6001,$AA525)&amp;"")</f>
        <v/>
      </c>
      <c r="J525">
        <f>IF($AA525="","",INDEX('Per Line'!$L$2:$L$6001,$AA525))</f>
        <v/>
      </c>
      <c r="K525" s="7">
        <f>IF($AA525="","",J525*X525/100)</f>
        <v/>
      </c>
      <c r="L525" s="12" t="n"/>
      <c r="M525" s="11">
        <f>IF($AA525="","",INDEX('Per Line'!$N$2:$N$6001,$AA525))</f>
        <v/>
      </c>
      <c r="N525">
        <f>IF($AA525="","",Settings!$C$8)</f>
        <v/>
      </c>
      <c r="O525" s="7">
        <f>IF($AA525="","",SUMIFS('Per Line'!$T$2:$T$6001,'Per Line'!$C$2:$C$6001,$B525,'Per Line'!$AD$2:$AD$6001,1))</f>
        <v/>
      </c>
      <c r="P525" s="7">
        <f>IF($AA525="","",O525*N525)</f>
        <v/>
      </c>
      <c r="Q525">
        <f>IF($AA525="","",Settings!$C$7)</f>
        <v/>
      </c>
      <c r="R525" s="7">
        <f>IF($AA525="","",SUMIFS('Per Line'!$T$2:$T$6001,'Per Line'!$C$2:$C$6001,$B525,'Per Line'!$AC$2:$AC$6001,0,'Per Line'!$AD$2:$AD$6001,0))</f>
        <v/>
      </c>
      <c r="S525" s="7">
        <f>IF($AA525="","",R525*Q525)</f>
        <v/>
      </c>
      <c r="T525">
        <f>IF($AA525="","",Settings!$C$6)</f>
        <v/>
      </c>
      <c r="U525" s="7">
        <f>IF($AA525="","",SUMIFS('Per Line'!$T$2:$T$6001,'Per Line'!$C$2:$C$6001,$B525,'Per Line'!$AC$2:$AC$6001,1,'Per Line'!$AD$2:$AD$6001,0))</f>
        <v/>
      </c>
      <c r="V525" s="7">
        <f>IF($AA525="","",U525*T525)</f>
        <v/>
      </c>
      <c r="W525" s="7">
        <f>IF($AA525="","",V525+S525+P525)</f>
        <v/>
      </c>
      <c r="X525" s="7">
        <f>IF($AA525="","",Y525-W525)</f>
        <v/>
      </c>
      <c r="Y525" s="7">
        <f>IF($AA525="","",R525+U525+O525)</f>
        <v/>
      </c>
      <c r="Z525" s="7">
        <f>IF($AA525="","",Y525-W525-K525)</f>
        <v/>
      </c>
      <c r="AA525" s="13">
        <f>IF(ROWS($AA$2:$AA525)&lt;=MAX('Per Line'!$AB$2:$AB$6001),MATCH(ROWS($AA$2:$AA525),'Per Line'!$AB$2:$AB$6001,0),"")</f>
        <v/>
      </c>
    </row>
    <row r="526">
      <c r="A526" s="12" t="n"/>
      <c r="B526">
        <f>IF($AA526="","",INDEX('Per Line'!$C$2:$C$6001,$AA526)&amp;"")</f>
        <v/>
      </c>
      <c r="C526">
        <f>IF($AA526="","",INDEX('Per Line'!$B$2:$B$6001,$AA526)&amp;"")</f>
        <v/>
      </c>
      <c r="D526">
        <f>IF($AA526="","",INDEX('Per Line'!$A$2:$A$6001,$AA526)&amp;"")</f>
        <v/>
      </c>
      <c r="E526">
        <f>IF($AA526="","",INDEX('Per Line'!$F$2:$F$6001,$AA526)&amp;"")</f>
        <v/>
      </c>
      <c r="F526">
        <f>IF($AA526="","",INDEX('Per Line'!$G$2:$G$6001,$AA526)&amp;"")</f>
        <v/>
      </c>
      <c r="G526">
        <f>IF($AA526="","",INDEX('Per Line'!$I$2:$I$6001,$AA526)&amp;"")</f>
        <v/>
      </c>
      <c r="H526">
        <f>IF($AA526="","",INDEX('Per Line'!$J$2:$J$6001,$AA526)&amp;"")</f>
        <v/>
      </c>
      <c r="I526">
        <f>IF($AA526="","",INDEX('Per Line'!$K$2:$K$6001,$AA526)&amp;"")</f>
        <v/>
      </c>
      <c r="J526">
        <f>IF($AA526="","",INDEX('Per Line'!$L$2:$L$6001,$AA526))</f>
        <v/>
      </c>
      <c r="K526" s="7">
        <f>IF($AA526="","",J526*X526/100)</f>
        <v/>
      </c>
      <c r="L526" s="12" t="n"/>
      <c r="M526" s="11">
        <f>IF($AA526="","",INDEX('Per Line'!$N$2:$N$6001,$AA526))</f>
        <v/>
      </c>
      <c r="N526">
        <f>IF($AA526="","",Settings!$C$8)</f>
        <v/>
      </c>
      <c r="O526" s="7">
        <f>IF($AA526="","",SUMIFS('Per Line'!$T$2:$T$6001,'Per Line'!$C$2:$C$6001,$B526,'Per Line'!$AD$2:$AD$6001,1))</f>
        <v/>
      </c>
      <c r="P526" s="7">
        <f>IF($AA526="","",O526*N526)</f>
        <v/>
      </c>
      <c r="Q526">
        <f>IF($AA526="","",Settings!$C$7)</f>
        <v/>
      </c>
      <c r="R526" s="7">
        <f>IF($AA526="","",SUMIFS('Per Line'!$T$2:$T$6001,'Per Line'!$C$2:$C$6001,$B526,'Per Line'!$AC$2:$AC$6001,0,'Per Line'!$AD$2:$AD$6001,0))</f>
        <v/>
      </c>
      <c r="S526" s="7">
        <f>IF($AA526="","",R526*Q526)</f>
        <v/>
      </c>
      <c r="T526">
        <f>IF($AA526="","",Settings!$C$6)</f>
        <v/>
      </c>
      <c r="U526" s="7">
        <f>IF($AA526="","",SUMIFS('Per Line'!$T$2:$T$6001,'Per Line'!$C$2:$C$6001,$B526,'Per Line'!$AC$2:$AC$6001,1,'Per Line'!$AD$2:$AD$6001,0))</f>
        <v/>
      </c>
      <c r="V526" s="7">
        <f>IF($AA526="","",U526*T526)</f>
        <v/>
      </c>
      <c r="W526" s="7">
        <f>IF($AA526="","",V526+S526+P526)</f>
        <v/>
      </c>
      <c r="X526" s="7">
        <f>IF($AA526="","",Y526-W526)</f>
        <v/>
      </c>
      <c r="Y526" s="7">
        <f>IF($AA526="","",R526+U526+O526)</f>
        <v/>
      </c>
      <c r="Z526" s="7">
        <f>IF($AA526="","",Y526-W526-K526)</f>
        <v/>
      </c>
      <c r="AA526" s="13">
        <f>IF(ROWS($AA$2:$AA526)&lt;=MAX('Per Line'!$AB$2:$AB$6001),MATCH(ROWS($AA$2:$AA526),'Per Line'!$AB$2:$AB$6001,0),"")</f>
        <v/>
      </c>
    </row>
    <row r="527">
      <c r="A527" s="12" t="n"/>
      <c r="B527">
        <f>IF($AA527="","",INDEX('Per Line'!$C$2:$C$6001,$AA527)&amp;"")</f>
        <v/>
      </c>
      <c r="C527">
        <f>IF($AA527="","",INDEX('Per Line'!$B$2:$B$6001,$AA527)&amp;"")</f>
        <v/>
      </c>
      <c r="D527">
        <f>IF($AA527="","",INDEX('Per Line'!$A$2:$A$6001,$AA527)&amp;"")</f>
        <v/>
      </c>
      <c r="E527">
        <f>IF($AA527="","",INDEX('Per Line'!$F$2:$F$6001,$AA527)&amp;"")</f>
        <v/>
      </c>
      <c r="F527">
        <f>IF($AA527="","",INDEX('Per Line'!$G$2:$G$6001,$AA527)&amp;"")</f>
        <v/>
      </c>
      <c r="G527">
        <f>IF($AA527="","",INDEX('Per Line'!$I$2:$I$6001,$AA527)&amp;"")</f>
        <v/>
      </c>
      <c r="H527">
        <f>IF($AA527="","",INDEX('Per Line'!$J$2:$J$6001,$AA527)&amp;"")</f>
        <v/>
      </c>
      <c r="I527">
        <f>IF($AA527="","",INDEX('Per Line'!$K$2:$K$6001,$AA527)&amp;"")</f>
        <v/>
      </c>
      <c r="J527">
        <f>IF($AA527="","",INDEX('Per Line'!$L$2:$L$6001,$AA527))</f>
        <v/>
      </c>
      <c r="K527" s="7">
        <f>IF($AA527="","",J527*X527/100)</f>
        <v/>
      </c>
      <c r="L527" s="12" t="n"/>
      <c r="M527" s="11">
        <f>IF($AA527="","",INDEX('Per Line'!$N$2:$N$6001,$AA527))</f>
        <v/>
      </c>
      <c r="N527">
        <f>IF($AA527="","",Settings!$C$8)</f>
        <v/>
      </c>
      <c r="O527" s="7">
        <f>IF($AA527="","",SUMIFS('Per Line'!$T$2:$T$6001,'Per Line'!$C$2:$C$6001,$B527,'Per Line'!$AD$2:$AD$6001,1))</f>
        <v/>
      </c>
      <c r="P527" s="7">
        <f>IF($AA527="","",O527*N527)</f>
        <v/>
      </c>
      <c r="Q527">
        <f>IF($AA527="","",Settings!$C$7)</f>
        <v/>
      </c>
      <c r="R527" s="7">
        <f>IF($AA527="","",SUMIFS('Per Line'!$T$2:$T$6001,'Per Line'!$C$2:$C$6001,$B527,'Per Line'!$AC$2:$AC$6001,0,'Per Line'!$AD$2:$AD$6001,0))</f>
        <v/>
      </c>
      <c r="S527" s="7">
        <f>IF($AA527="","",R527*Q527)</f>
        <v/>
      </c>
      <c r="T527">
        <f>IF($AA527="","",Settings!$C$6)</f>
        <v/>
      </c>
      <c r="U527" s="7">
        <f>IF($AA527="","",SUMIFS('Per Line'!$T$2:$T$6001,'Per Line'!$C$2:$C$6001,$B527,'Per Line'!$AC$2:$AC$6001,1,'Per Line'!$AD$2:$AD$6001,0))</f>
        <v/>
      </c>
      <c r="V527" s="7">
        <f>IF($AA527="","",U527*T527)</f>
        <v/>
      </c>
      <c r="W527" s="7">
        <f>IF($AA527="","",V527+S527+P527)</f>
        <v/>
      </c>
      <c r="X527" s="7">
        <f>IF($AA527="","",Y527-W527)</f>
        <v/>
      </c>
      <c r="Y527" s="7">
        <f>IF($AA527="","",R527+U527+O527)</f>
        <v/>
      </c>
      <c r="Z527" s="7">
        <f>IF($AA527="","",Y527-W527-K527)</f>
        <v/>
      </c>
      <c r="AA527" s="13">
        <f>IF(ROWS($AA$2:$AA527)&lt;=MAX('Per Line'!$AB$2:$AB$6001),MATCH(ROWS($AA$2:$AA527),'Per Line'!$AB$2:$AB$6001,0),"")</f>
        <v/>
      </c>
    </row>
    <row r="528">
      <c r="A528" s="12" t="n"/>
      <c r="B528">
        <f>IF($AA528="","",INDEX('Per Line'!$C$2:$C$6001,$AA528)&amp;"")</f>
        <v/>
      </c>
      <c r="C528">
        <f>IF($AA528="","",INDEX('Per Line'!$B$2:$B$6001,$AA528)&amp;"")</f>
        <v/>
      </c>
      <c r="D528">
        <f>IF($AA528="","",INDEX('Per Line'!$A$2:$A$6001,$AA528)&amp;"")</f>
        <v/>
      </c>
      <c r="E528">
        <f>IF($AA528="","",INDEX('Per Line'!$F$2:$F$6001,$AA528)&amp;"")</f>
        <v/>
      </c>
      <c r="F528">
        <f>IF($AA528="","",INDEX('Per Line'!$G$2:$G$6001,$AA528)&amp;"")</f>
        <v/>
      </c>
      <c r="G528">
        <f>IF($AA528="","",INDEX('Per Line'!$I$2:$I$6001,$AA528)&amp;"")</f>
        <v/>
      </c>
      <c r="H528">
        <f>IF($AA528="","",INDEX('Per Line'!$J$2:$J$6001,$AA528)&amp;"")</f>
        <v/>
      </c>
      <c r="I528">
        <f>IF($AA528="","",INDEX('Per Line'!$K$2:$K$6001,$AA528)&amp;"")</f>
        <v/>
      </c>
      <c r="J528">
        <f>IF($AA528="","",INDEX('Per Line'!$L$2:$L$6001,$AA528))</f>
        <v/>
      </c>
      <c r="K528" s="7">
        <f>IF($AA528="","",J528*X528/100)</f>
        <v/>
      </c>
      <c r="L528" s="12" t="n"/>
      <c r="M528" s="11">
        <f>IF($AA528="","",INDEX('Per Line'!$N$2:$N$6001,$AA528))</f>
        <v/>
      </c>
      <c r="N528">
        <f>IF($AA528="","",Settings!$C$8)</f>
        <v/>
      </c>
      <c r="O528" s="7">
        <f>IF($AA528="","",SUMIFS('Per Line'!$T$2:$T$6001,'Per Line'!$C$2:$C$6001,$B528,'Per Line'!$AD$2:$AD$6001,1))</f>
        <v/>
      </c>
      <c r="P528" s="7">
        <f>IF($AA528="","",O528*N528)</f>
        <v/>
      </c>
      <c r="Q528">
        <f>IF($AA528="","",Settings!$C$7)</f>
        <v/>
      </c>
      <c r="R528" s="7">
        <f>IF($AA528="","",SUMIFS('Per Line'!$T$2:$T$6001,'Per Line'!$C$2:$C$6001,$B528,'Per Line'!$AC$2:$AC$6001,0,'Per Line'!$AD$2:$AD$6001,0))</f>
        <v/>
      </c>
      <c r="S528" s="7">
        <f>IF($AA528="","",R528*Q528)</f>
        <v/>
      </c>
      <c r="T528">
        <f>IF($AA528="","",Settings!$C$6)</f>
        <v/>
      </c>
      <c r="U528" s="7">
        <f>IF($AA528="","",SUMIFS('Per Line'!$T$2:$T$6001,'Per Line'!$C$2:$C$6001,$B528,'Per Line'!$AC$2:$AC$6001,1,'Per Line'!$AD$2:$AD$6001,0))</f>
        <v/>
      </c>
      <c r="V528" s="7">
        <f>IF($AA528="","",U528*T528)</f>
        <v/>
      </c>
      <c r="W528" s="7">
        <f>IF($AA528="","",V528+S528+P528)</f>
        <v/>
      </c>
      <c r="X528" s="7">
        <f>IF($AA528="","",Y528-W528)</f>
        <v/>
      </c>
      <c r="Y528" s="7">
        <f>IF($AA528="","",R528+U528+O528)</f>
        <v/>
      </c>
      <c r="Z528" s="7">
        <f>IF($AA528="","",Y528-W528-K528)</f>
        <v/>
      </c>
      <c r="AA528" s="13">
        <f>IF(ROWS($AA$2:$AA528)&lt;=MAX('Per Line'!$AB$2:$AB$6001),MATCH(ROWS($AA$2:$AA528),'Per Line'!$AB$2:$AB$6001,0),"")</f>
        <v/>
      </c>
    </row>
    <row r="529">
      <c r="A529" s="12" t="n"/>
      <c r="B529">
        <f>IF($AA529="","",INDEX('Per Line'!$C$2:$C$6001,$AA529)&amp;"")</f>
        <v/>
      </c>
      <c r="C529">
        <f>IF($AA529="","",INDEX('Per Line'!$B$2:$B$6001,$AA529)&amp;"")</f>
        <v/>
      </c>
      <c r="D529">
        <f>IF($AA529="","",INDEX('Per Line'!$A$2:$A$6001,$AA529)&amp;"")</f>
        <v/>
      </c>
      <c r="E529">
        <f>IF($AA529="","",INDEX('Per Line'!$F$2:$F$6001,$AA529)&amp;"")</f>
        <v/>
      </c>
      <c r="F529">
        <f>IF($AA529="","",INDEX('Per Line'!$G$2:$G$6001,$AA529)&amp;"")</f>
        <v/>
      </c>
      <c r="G529">
        <f>IF($AA529="","",INDEX('Per Line'!$I$2:$I$6001,$AA529)&amp;"")</f>
        <v/>
      </c>
      <c r="H529">
        <f>IF($AA529="","",INDEX('Per Line'!$J$2:$J$6001,$AA529)&amp;"")</f>
        <v/>
      </c>
      <c r="I529">
        <f>IF($AA529="","",INDEX('Per Line'!$K$2:$K$6001,$AA529)&amp;"")</f>
        <v/>
      </c>
      <c r="J529">
        <f>IF($AA529="","",INDEX('Per Line'!$L$2:$L$6001,$AA529))</f>
        <v/>
      </c>
      <c r="K529" s="7">
        <f>IF($AA529="","",J529*X529/100)</f>
        <v/>
      </c>
      <c r="L529" s="12" t="n"/>
      <c r="M529" s="11">
        <f>IF($AA529="","",INDEX('Per Line'!$N$2:$N$6001,$AA529))</f>
        <v/>
      </c>
      <c r="N529">
        <f>IF($AA529="","",Settings!$C$8)</f>
        <v/>
      </c>
      <c r="O529" s="7">
        <f>IF($AA529="","",SUMIFS('Per Line'!$T$2:$T$6001,'Per Line'!$C$2:$C$6001,$B529,'Per Line'!$AD$2:$AD$6001,1))</f>
        <v/>
      </c>
      <c r="P529" s="7">
        <f>IF($AA529="","",O529*N529)</f>
        <v/>
      </c>
      <c r="Q529">
        <f>IF($AA529="","",Settings!$C$7)</f>
        <v/>
      </c>
      <c r="R529" s="7">
        <f>IF($AA529="","",SUMIFS('Per Line'!$T$2:$T$6001,'Per Line'!$C$2:$C$6001,$B529,'Per Line'!$AC$2:$AC$6001,0,'Per Line'!$AD$2:$AD$6001,0))</f>
        <v/>
      </c>
      <c r="S529" s="7">
        <f>IF($AA529="","",R529*Q529)</f>
        <v/>
      </c>
      <c r="T529">
        <f>IF($AA529="","",Settings!$C$6)</f>
        <v/>
      </c>
      <c r="U529" s="7">
        <f>IF($AA529="","",SUMIFS('Per Line'!$T$2:$T$6001,'Per Line'!$C$2:$C$6001,$B529,'Per Line'!$AC$2:$AC$6001,1,'Per Line'!$AD$2:$AD$6001,0))</f>
        <v/>
      </c>
      <c r="V529" s="7">
        <f>IF($AA529="","",U529*T529)</f>
        <v/>
      </c>
      <c r="W529" s="7">
        <f>IF($AA529="","",V529+S529+P529)</f>
        <v/>
      </c>
      <c r="X529" s="7">
        <f>IF($AA529="","",Y529-W529)</f>
        <v/>
      </c>
      <c r="Y529" s="7">
        <f>IF($AA529="","",R529+U529+O529)</f>
        <v/>
      </c>
      <c r="Z529" s="7">
        <f>IF($AA529="","",Y529-W529-K529)</f>
        <v/>
      </c>
      <c r="AA529" s="13">
        <f>IF(ROWS($AA$2:$AA529)&lt;=MAX('Per Line'!$AB$2:$AB$6001),MATCH(ROWS($AA$2:$AA529),'Per Line'!$AB$2:$AB$6001,0),"")</f>
        <v/>
      </c>
    </row>
    <row r="530">
      <c r="A530" s="12" t="n"/>
      <c r="B530">
        <f>IF($AA530="","",INDEX('Per Line'!$C$2:$C$6001,$AA530)&amp;"")</f>
        <v/>
      </c>
      <c r="C530">
        <f>IF($AA530="","",INDEX('Per Line'!$B$2:$B$6001,$AA530)&amp;"")</f>
        <v/>
      </c>
      <c r="D530">
        <f>IF($AA530="","",INDEX('Per Line'!$A$2:$A$6001,$AA530)&amp;"")</f>
        <v/>
      </c>
      <c r="E530">
        <f>IF($AA530="","",INDEX('Per Line'!$F$2:$F$6001,$AA530)&amp;"")</f>
        <v/>
      </c>
      <c r="F530">
        <f>IF($AA530="","",INDEX('Per Line'!$G$2:$G$6001,$AA530)&amp;"")</f>
        <v/>
      </c>
      <c r="G530">
        <f>IF($AA530="","",INDEX('Per Line'!$I$2:$I$6001,$AA530)&amp;"")</f>
        <v/>
      </c>
      <c r="H530">
        <f>IF($AA530="","",INDEX('Per Line'!$J$2:$J$6001,$AA530)&amp;"")</f>
        <v/>
      </c>
      <c r="I530">
        <f>IF($AA530="","",INDEX('Per Line'!$K$2:$K$6001,$AA530)&amp;"")</f>
        <v/>
      </c>
      <c r="J530">
        <f>IF($AA530="","",INDEX('Per Line'!$L$2:$L$6001,$AA530))</f>
        <v/>
      </c>
      <c r="K530" s="7">
        <f>IF($AA530="","",J530*X530/100)</f>
        <v/>
      </c>
      <c r="L530" s="12" t="n"/>
      <c r="M530" s="11">
        <f>IF($AA530="","",INDEX('Per Line'!$N$2:$N$6001,$AA530))</f>
        <v/>
      </c>
      <c r="N530">
        <f>IF($AA530="","",Settings!$C$8)</f>
        <v/>
      </c>
      <c r="O530" s="7">
        <f>IF($AA530="","",SUMIFS('Per Line'!$T$2:$T$6001,'Per Line'!$C$2:$C$6001,$B530,'Per Line'!$AD$2:$AD$6001,1))</f>
        <v/>
      </c>
      <c r="P530" s="7">
        <f>IF($AA530="","",O530*N530)</f>
        <v/>
      </c>
      <c r="Q530">
        <f>IF($AA530="","",Settings!$C$7)</f>
        <v/>
      </c>
      <c r="R530" s="7">
        <f>IF($AA530="","",SUMIFS('Per Line'!$T$2:$T$6001,'Per Line'!$C$2:$C$6001,$B530,'Per Line'!$AC$2:$AC$6001,0,'Per Line'!$AD$2:$AD$6001,0))</f>
        <v/>
      </c>
      <c r="S530" s="7">
        <f>IF($AA530="","",R530*Q530)</f>
        <v/>
      </c>
      <c r="T530">
        <f>IF($AA530="","",Settings!$C$6)</f>
        <v/>
      </c>
      <c r="U530" s="7">
        <f>IF($AA530="","",SUMIFS('Per Line'!$T$2:$T$6001,'Per Line'!$C$2:$C$6001,$B530,'Per Line'!$AC$2:$AC$6001,1,'Per Line'!$AD$2:$AD$6001,0))</f>
        <v/>
      </c>
      <c r="V530" s="7">
        <f>IF($AA530="","",U530*T530)</f>
        <v/>
      </c>
      <c r="W530" s="7">
        <f>IF($AA530="","",V530+S530+P530)</f>
        <v/>
      </c>
      <c r="X530" s="7">
        <f>IF($AA530="","",Y530-W530)</f>
        <v/>
      </c>
      <c r="Y530" s="7">
        <f>IF($AA530="","",R530+U530+O530)</f>
        <v/>
      </c>
      <c r="Z530" s="7">
        <f>IF($AA530="","",Y530-W530-K530)</f>
        <v/>
      </c>
      <c r="AA530" s="13">
        <f>IF(ROWS($AA$2:$AA530)&lt;=MAX('Per Line'!$AB$2:$AB$6001),MATCH(ROWS($AA$2:$AA530),'Per Line'!$AB$2:$AB$6001,0),"")</f>
        <v/>
      </c>
    </row>
    <row r="531">
      <c r="A531" s="12" t="n"/>
      <c r="B531">
        <f>IF($AA531="","",INDEX('Per Line'!$C$2:$C$6001,$AA531)&amp;"")</f>
        <v/>
      </c>
      <c r="C531">
        <f>IF($AA531="","",INDEX('Per Line'!$B$2:$B$6001,$AA531)&amp;"")</f>
        <v/>
      </c>
      <c r="D531">
        <f>IF($AA531="","",INDEX('Per Line'!$A$2:$A$6001,$AA531)&amp;"")</f>
        <v/>
      </c>
      <c r="E531">
        <f>IF($AA531="","",INDEX('Per Line'!$F$2:$F$6001,$AA531)&amp;"")</f>
        <v/>
      </c>
      <c r="F531">
        <f>IF($AA531="","",INDEX('Per Line'!$G$2:$G$6001,$AA531)&amp;"")</f>
        <v/>
      </c>
      <c r="G531">
        <f>IF($AA531="","",INDEX('Per Line'!$I$2:$I$6001,$AA531)&amp;"")</f>
        <v/>
      </c>
      <c r="H531">
        <f>IF($AA531="","",INDEX('Per Line'!$J$2:$J$6001,$AA531)&amp;"")</f>
        <v/>
      </c>
      <c r="I531">
        <f>IF($AA531="","",INDEX('Per Line'!$K$2:$K$6001,$AA531)&amp;"")</f>
        <v/>
      </c>
      <c r="J531">
        <f>IF($AA531="","",INDEX('Per Line'!$L$2:$L$6001,$AA531))</f>
        <v/>
      </c>
      <c r="K531" s="7">
        <f>IF($AA531="","",J531*X531/100)</f>
        <v/>
      </c>
      <c r="L531" s="12" t="n"/>
      <c r="M531" s="11">
        <f>IF($AA531="","",INDEX('Per Line'!$N$2:$N$6001,$AA531))</f>
        <v/>
      </c>
      <c r="N531">
        <f>IF($AA531="","",Settings!$C$8)</f>
        <v/>
      </c>
      <c r="O531" s="7">
        <f>IF($AA531="","",SUMIFS('Per Line'!$T$2:$T$6001,'Per Line'!$C$2:$C$6001,$B531,'Per Line'!$AD$2:$AD$6001,1))</f>
        <v/>
      </c>
      <c r="P531" s="7">
        <f>IF($AA531="","",O531*N531)</f>
        <v/>
      </c>
      <c r="Q531">
        <f>IF($AA531="","",Settings!$C$7)</f>
        <v/>
      </c>
      <c r="R531" s="7">
        <f>IF($AA531="","",SUMIFS('Per Line'!$T$2:$T$6001,'Per Line'!$C$2:$C$6001,$B531,'Per Line'!$AC$2:$AC$6001,0,'Per Line'!$AD$2:$AD$6001,0))</f>
        <v/>
      </c>
      <c r="S531" s="7">
        <f>IF($AA531="","",R531*Q531)</f>
        <v/>
      </c>
      <c r="T531">
        <f>IF($AA531="","",Settings!$C$6)</f>
        <v/>
      </c>
      <c r="U531" s="7">
        <f>IF($AA531="","",SUMIFS('Per Line'!$T$2:$T$6001,'Per Line'!$C$2:$C$6001,$B531,'Per Line'!$AC$2:$AC$6001,1,'Per Line'!$AD$2:$AD$6001,0))</f>
        <v/>
      </c>
      <c r="V531" s="7">
        <f>IF($AA531="","",U531*T531)</f>
        <v/>
      </c>
      <c r="W531" s="7">
        <f>IF($AA531="","",V531+S531+P531)</f>
        <v/>
      </c>
      <c r="X531" s="7">
        <f>IF($AA531="","",Y531-W531)</f>
        <v/>
      </c>
      <c r="Y531" s="7">
        <f>IF($AA531="","",R531+U531+O531)</f>
        <v/>
      </c>
      <c r="Z531" s="7">
        <f>IF($AA531="","",Y531-W531-K531)</f>
        <v/>
      </c>
      <c r="AA531" s="13">
        <f>IF(ROWS($AA$2:$AA531)&lt;=MAX('Per Line'!$AB$2:$AB$6001),MATCH(ROWS($AA$2:$AA531),'Per Line'!$AB$2:$AB$6001,0),"")</f>
        <v/>
      </c>
    </row>
    <row r="532">
      <c r="A532" s="12" t="n"/>
      <c r="B532">
        <f>IF($AA532="","",INDEX('Per Line'!$C$2:$C$6001,$AA532)&amp;"")</f>
        <v/>
      </c>
      <c r="C532">
        <f>IF($AA532="","",INDEX('Per Line'!$B$2:$B$6001,$AA532)&amp;"")</f>
        <v/>
      </c>
      <c r="D532">
        <f>IF($AA532="","",INDEX('Per Line'!$A$2:$A$6001,$AA532)&amp;"")</f>
        <v/>
      </c>
      <c r="E532">
        <f>IF($AA532="","",INDEX('Per Line'!$F$2:$F$6001,$AA532)&amp;"")</f>
        <v/>
      </c>
      <c r="F532">
        <f>IF($AA532="","",INDEX('Per Line'!$G$2:$G$6001,$AA532)&amp;"")</f>
        <v/>
      </c>
      <c r="G532">
        <f>IF($AA532="","",INDEX('Per Line'!$I$2:$I$6001,$AA532)&amp;"")</f>
        <v/>
      </c>
      <c r="H532">
        <f>IF($AA532="","",INDEX('Per Line'!$J$2:$J$6001,$AA532)&amp;"")</f>
        <v/>
      </c>
      <c r="I532">
        <f>IF($AA532="","",INDEX('Per Line'!$K$2:$K$6001,$AA532)&amp;"")</f>
        <v/>
      </c>
      <c r="J532">
        <f>IF($AA532="","",INDEX('Per Line'!$L$2:$L$6001,$AA532))</f>
        <v/>
      </c>
      <c r="K532" s="7">
        <f>IF($AA532="","",J532*X532/100)</f>
        <v/>
      </c>
      <c r="L532" s="12" t="n"/>
      <c r="M532" s="11">
        <f>IF($AA532="","",INDEX('Per Line'!$N$2:$N$6001,$AA532))</f>
        <v/>
      </c>
      <c r="N532">
        <f>IF($AA532="","",Settings!$C$8)</f>
        <v/>
      </c>
      <c r="O532" s="7">
        <f>IF($AA532="","",SUMIFS('Per Line'!$T$2:$T$6001,'Per Line'!$C$2:$C$6001,$B532,'Per Line'!$AD$2:$AD$6001,1))</f>
        <v/>
      </c>
      <c r="P532" s="7">
        <f>IF($AA532="","",O532*N532)</f>
        <v/>
      </c>
      <c r="Q532">
        <f>IF($AA532="","",Settings!$C$7)</f>
        <v/>
      </c>
      <c r="R532" s="7">
        <f>IF($AA532="","",SUMIFS('Per Line'!$T$2:$T$6001,'Per Line'!$C$2:$C$6001,$B532,'Per Line'!$AC$2:$AC$6001,0,'Per Line'!$AD$2:$AD$6001,0))</f>
        <v/>
      </c>
      <c r="S532" s="7">
        <f>IF($AA532="","",R532*Q532)</f>
        <v/>
      </c>
      <c r="T532">
        <f>IF($AA532="","",Settings!$C$6)</f>
        <v/>
      </c>
      <c r="U532" s="7">
        <f>IF($AA532="","",SUMIFS('Per Line'!$T$2:$T$6001,'Per Line'!$C$2:$C$6001,$B532,'Per Line'!$AC$2:$AC$6001,1,'Per Line'!$AD$2:$AD$6001,0))</f>
        <v/>
      </c>
      <c r="V532" s="7">
        <f>IF($AA532="","",U532*T532)</f>
        <v/>
      </c>
      <c r="W532" s="7">
        <f>IF($AA532="","",V532+S532+P532)</f>
        <v/>
      </c>
      <c r="X532" s="7">
        <f>IF($AA532="","",Y532-W532)</f>
        <v/>
      </c>
      <c r="Y532" s="7">
        <f>IF($AA532="","",R532+U532+O532)</f>
        <v/>
      </c>
      <c r="Z532" s="7">
        <f>IF($AA532="","",Y532-W532-K532)</f>
        <v/>
      </c>
      <c r="AA532" s="13">
        <f>IF(ROWS($AA$2:$AA532)&lt;=MAX('Per Line'!$AB$2:$AB$6001),MATCH(ROWS($AA$2:$AA532),'Per Line'!$AB$2:$AB$6001,0),"")</f>
        <v/>
      </c>
    </row>
    <row r="533">
      <c r="A533" s="12" t="n"/>
      <c r="B533">
        <f>IF($AA533="","",INDEX('Per Line'!$C$2:$C$6001,$AA533)&amp;"")</f>
        <v/>
      </c>
      <c r="C533">
        <f>IF($AA533="","",INDEX('Per Line'!$B$2:$B$6001,$AA533)&amp;"")</f>
        <v/>
      </c>
      <c r="D533">
        <f>IF($AA533="","",INDEX('Per Line'!$A$2:$A$6001,$AA533)&amp;"")</f>
        <v/>
      </c>
      <c r="E533">
        <f>IF($AA533="","",INDEX('Per Line'!$F$2:$F$6001,$AA533)&amp;"")</f>
        <v/>
      </c>
      <c r="F533">
        <f>IF($AA533="","",INDEX('Per Line'!$G$2:$G$6001,$AA533)&amp;"")</f>
        <v/>
      </c>
      <c r="G533">
        <f>IF($AA533="","",INDEX('Per Line'!$I$2:$I$6001,$AA533)&amp;"")</f>
        <v/>
      </c>
      <c r="H533">
        <f>IF($AA533="","",INDEX('Per Line'!$J$2:$J$6001,$AA533)&amp;"")</f>
        <v/>
      </c>
      <c r="I533">
        <f>IF($AA533="","",INDEX('Per Line'!$K$2:$K$6001,$AA533)&amp;"")</f>
        <v/>
      </c>
      <c r="J533">
        <f>IF($AA533="","",INDEX('Per Line'!$L$2:$L$6001,$AA533))</f>
        <v/>
      </c>
      <c r="K533" s="7">
        <f>IF($AA533="","",J533*X533/100)</f>
        <v/>
      </c>
      <c r="L533" s="12" t="n"/>
      <c r="M533" s="11">
        <f>IF($AA533="","",INDEX('Per Line'!$N$2:$N$6001,$AA533))</f>
        <v/>
      </c>
      <c r="N533">
        <f>IF($AA533="","",Settings!$C$8)</f>
        <v/>
      </c>
      <c r="O533" s="7">
        <f>IF($AA533="","",SUMIFS('Per Line'!$T$2:$T$6001,'Per Line'!$C$2:$C$6001,$B533,'Per Line'!$AD$2:$AD$6001,1))</f>
        <v/>
      </c>
      <c r="P533" s="7">
        <f>IF($AA533="","",O533*N533)</f>
        <v/>
      </c>
      <c r="Q533">
        <f>IF($AA533="","",Settings!$C$7)</f>
        <v/>
      </c>
      <c r="R533" s="7">
        <f>IF($AA533="","",SUMIFS('Per Line'!$T$2:$T$6001,'Per Line'!$C$2:$C$6001,$B533,'Per Line'!$AC$2:$AC$6001,0,'Per Line'!$AD$2:$AD$6001,0))</f>
        <v/>
      </c>
      <c r="S533" s="7">
        <f>IF($AA533="","",R533*Q533)</f>
        <v/>
      </c>
      <c r="T533">
        <f>IF($AA533="","",Settings!$C$6)</f>
        <v/>
      </c>
      <c r="U533" s="7">
        <f>IF($AA533="","",SUMIFS('Per Line'!$T$2:$T$6001,'Per Line'!$C$2:$C$6001,$B533,'Per Line'!$AC$2:$AC$6001,1,'Per Line'!$AD$2:$AD$6001,0))</f>
        <v/>
      </c>
      <c r="V533" s="7">
        <f>IF($AA533="","",U533*T533)</f>
        <v/>
      </c>
      <c r="W533" s="7">
        <f>IF($AA533="","",V533+S533+P533)</f>
        <v/>
      </c>
      <c r="X533" s="7">
        <f>IF($AA533="","",Y533-W533)</f>
        <v/>
      </c>
      <c r="Y533" s="7">
        <f>IF($AA533="","",R533+U533+O533)</f>
        <v/>
      </c>
      <c r="Z533" s="7">
        <f>IF($AA533="","",Y533-W533-K533)</f>
        <v/>
      </c>
      <c r="AA533" s="13">
        <f>IF(ROWS($AA$2:$AA533)&lt;=MAX('Per Line'!$AB$2:$AB$6001),MATCH(ROWS($AA$2:$AA533),'Per Line'!$AB$2:$AB$6001,0),"")</f>
        <v/>
      </c>
    </row>
    <row r="534">
      <c r="A534" s="12" t="n"/>
      <c r="B534">
        <f>IF($AA534="","",INDEX('Per Line'!$C$2:$C$6001,$AA534)&amp;"")</f>
        <v/>
      </c>
      <c r="C534">
        <f>IF($AA534="","",INDEX('Per Line'!$B$2:$B$6001,$AA534)&amp;"")</f>
        <v/>
      </c>
      <c r="D534">
        <f>IF($AA534="","",INDEX('Per Line'!$A$2:$A$6001,$AA534)&amp;"")</f>
        <v/>
      </c>
      <c r="E534">
        <f>IF($AA534="","",INDEX('Per Line'!$F$2:$F$6001,$AA534)&amp;"")</f>
        <v/>
      </c>
      <c r="F534">
        <f>IF($AA534="","",INDEX('Per Line'!$G$2:$G$6001,$AA534)&amp;"")</f>
        <v/>
      </c>
      <c r="G534">
        <f>IF($AA534="","",INDEX('Per Line'!$I$2:$I$6001,$AA534)&amp;"")</f>
        <v/>
      </c>
      <c r="H534">
        <f>IF($AA534="","",INDEX('Per Line'!$J$2:$J$6001,$AA534)&amp;"")</f>
        <v/>
      </c>
      <c r="I534">
        <f>IF($AA534="","",INDEX('Per Line'!$K$2:$K$6001,$AA534)&amp;"")</f>
        <v/>
      </c>
      <c r="J534">
        <f>IF($AA534="","",INDEX('Per Line'!$L$2:$L$6001,$AA534))</f>
        <v/>
      </c>
      <c r="K534" s="7">
        <f>IF($AA534="","",J534*X534/100)</f>
        <v/>
      </c>
      <c r="L534" s="12" t="n"/>
      <c r="M534" s="11">
        <f>IF($AA534="","",INDEX('Per Line'!$N$2:$N$6001,$AA534))</f>
        <v/>
      </c>
      <c r="N534">
        <f>IF($AA534="","",Settings!$C$8)</f>
        <v/>
      </c>
      <c r="O534" s="7">
        <f>IF($AA534="","",SUMIFS('Per Line'!$T$2:$T$6001,'Per Line'!$C$2:$C$6001,$B534,'Per Line'!$AD$2:$AD$6001,1))</f>
        <v/>
      </c>
      <c r="P534" s="7">
        <f>IF($AA534="","",O534*N534)</f>
        <v/>
      </c>
      <c r="Q534">
        <f>IF($AA534="","",Settings!$C$7)</f>
        <v/>
      </c>
      <c r="R534" s="7">
        <f>IF($AA534="","",SUMIFS('Per Line'!$T$2:$T$6001,'Per Line'!$C$2:$C$6001,$B534,'Per Line'!$AC$2:$AC$6001,0,'Per Line'!$AD$2:$AD$6001,0))</f>
        <v/>
      </c>
      <c r="S534" s="7">
        <f>IF($AA534="","",R534*Q534)</f>
        <v/>
      </c>
      <c r="T534">
        <f>IF($AA534="","",Settings!$C$6)</f>
        <v/>
      </c>
      <c r="U534" s="7">
        <f>IF($AA534="","",SUMIFS('Per Line'!$T$2:$T$6001,'Per Line'!$C$2:$C$6001,$B534,'Per Line'!$AC$2:$AC$6001,1,'Per Line'!$AD$2:$AD$6001,0))</f>
        <v/>
      </c>
      <c r="V534" s="7">
        <f>IF($AA534="","",U534*T534)</f>
        <v/>
      </c>
      <c r="W534" s="7">
        <f>IF($AA534="","",V534+S534+P534)</f>
        <v/>
      </c>
      <c r="X534" s="7">
        <f>IF($AA534="","",Y534-W534)</f>
        <v/>
      </c>
      <c r="Y534" s="7">
        <f>IF($AA534="","",R534+U534+O534)</f>
        <v/>
      </c>
      <c r="Z534" s="7">
        <f>IF($AA534="","",Y534-W534-K534)</f>
        <v/>
      </c>
      <c r="AA534" s="13">
        <f>IF(ROWS($AA$2:$AA534)&lt;=MAX('Per Line'!$AB$2:$AB$6001),MATCH(ROWS($AA$2:$AA534),'Per Line'!$AB$2:$AB$6001,0),"")</f>
        <v/>
      </c>
    </row>
    <row r="535">
      <c r="A535" s="12" t="n"/>
      <c r="B535">
        <f>IF($AA535="","",INDEX('Per Line'!$C$2:$C$6001,$AA535)&amp;"")</f>
        <v/>
      </c>
      <c r="C535">
        <f>IF($AA535="","",INDEX('Per Line'!$B$2:$B$6001,$AA535)&amp;"")</f>
        <v/>
      </c>
      <c r="D535">
        <f>IF($AA535="","",INDEX('Per Line'!$A$2:$A$6001,$AA535)&amp;"")</f>
        <v/>
      </c>
      <c r="E535">
        <f>IF($AA535="","",INDEX('Per Line'!$F$2:$F$6001,$AA535)&amp;"")</f>
        <v/>
      </c>
      <c r="F535">
        <f>IF($AA535="","",INDEX('Per Line'!$G$2:$G$6001,$AA535)&amp;"")</f>
        <v/>
      </c>
      <c r="G535">
        <f>IF($AA535="","",INDEX('Per Line'!$I$2:$I$6001,$AA535)&amp;"")</f>
        <v/>
      </c>
      <c r="H535">
        <f>IF($AA535="","",INDEX('Per Line'!$J$2:$J$6001,$AA535)&amp;"")</f>
        <v/>
      </c>
      <c r="I535">
        <f>IF($AA535="","",INDEX('Per Line'!$K$2:$K$6001,$AA535)&amp;"")</f>
        <v/>
      </c>
      <c r="J535">
        <f>IF($AA535="","",INDEX('Per Line'!$L$2:$L$6001,$AA535))</f>
        <v/>
      </c>
      <c r="K535" s="7">
        <f>IF($AA535="","",J535*X535/100)</f>
        <v/>
      </c>
      <c r="L535" s="12" t="n"/>
      <c r="M535" s="11">
        <f>IF($AA535="","",INDEX('Per Line'!$N$2:$N$6001,$AA535))</f>
        <v/>
      </c>
      <c r="N535">
        <f>IF($AA535="","",Settings!$C$8)</f>
        <v/>
      </c>
      <c r="O535" s="7">
        <f>IF($AA535="","",SUMIFS('Per Line'!$T$2:$T$6001,'Per Line'!$C$2:$C$6001,$B535,'Per Line'!$AD$2:$AD$6001,1))</f>
        <v/>
      </c>
      <c r="P535" s="7">
        <f>IF($AA535="","",O535*N535)</f>
        <v/>
      </c>
      <c r="Q535">
        <f>IF($AA535="","",Settings!$C$7)</f>
        <v/>
      </c>
      <c r="R535" s="7">
        <f>IF($AA535="","",SUMIFS('Per Line'!$T$2:$T$6001,'Per Line'!$C$2:$C$6001,$B535,'Per Line'!$AC$2:$AC$6001,0,'Per Line'!$AD$2:$AD$6001,0))</f>
        <v/>
      </c>
      <c r="S535" s="7">
        <f>IF($AA535="","",R535*Q535)</f>
        <v/>
      </c>
      <c r="T535">
        <f>IF($AA535="","",Settings!$C$6)</f>
        <v/>
      </c>
      <c r="U535" s="7">
        <f>IF($AA535="","",SUMIFS('Per Line'!$T$2:$T$6001,'Per Line'!$C$2:$C$6001,$B535,'Per Line'!$AC$2:$AC$6001,1,'Per Line'!$AD$2:$AD$6001,0))</f>
        <v/>
      </c>
      <c r="V535" s="7">
        <f>IF($AA535="","",U535*T535)</f>
        <v/>
      </c>
      <c r="W535" s="7">
        <f>IF($AA535="","",V535+S535+P535)</f>
        <v/>
      </c>
      <c r="X535" s="7">
        <f>IF($AA535="","",Y535-W535)</f>
        <v/>
      </c>
      <c r="Y535" s="7">
        <f>IF($AA535="","",R535+U535+O535)</f>
        <v/>
      </c>
      <c r="Z535" s="7">
        <f>IF($AA535="","",Y535-W535-K535)</f>
        <v/>
      </c>
      <c r="AA535" s="13">
        <f>IF(ROWS($AA$2:$AA535)&lt;=MAX('Per Line'!$AB$2:$AB$6001),MATCH(ROWS($AA$2:$AA535),'Per Line'!$AB$2:$AB$6001,0),"")</f>
        <v/>
      </c>
    </row>
    <row r="536">
      <c r="A536" s="12" t="n"/>
      <c r="B536">
        <f>IF($AA536="","",INDEX('Per Line'!$C$2:$C$6001,$AA536)&amp;"")</f>
        <v/>
      </c>
      <c r="C536">
        <f>IF($AA536="","",INDEX('Per Line'!$B$2:$B$6001,$AA536)&amp;"")</f>
        <v/>
      </c>
      <c r="D536">
        <f>IF($AA536="","",INDEX('Per Line'!$A$2:$A$6001,$AA536)&amp;"")</f>
        <v/>
      </c>
      <c r="E536">
        <f>IF($AA536="","",INDEX('Per Line'!$F$2:$F$6001,$AA536)&amp;"")</f>
        <v/>
      </c>
      <c r="F536">
        <f>IF($AA536="","",INDEX('Per Line'!$G$2:$G$6001,$AA536)&amp;"")</f>
        <v/>
      </c>
      <c r="G536">
        <f>IF($AA536="","",INDEX('Per Line'!$I$2:$I$6001,$AA536)&amp;"")</f>
        <v/>
      </c>
      <c r="H536">
        <f>IF($AA536="","",INDEX('Per Line'!$J$2:$J$6001,$AA536)&amp;"")</f>
        <v/>
      </c>
      <c r="I536">
        <f>IF($AA536="","",INDEX('Per Line'!$K$2:$K$6001,$AA536)&amp;"")</f>
        <v/>
      </c>
      <c r="J536">
        <f>IF($AA536="","",INDEX('Per Line'!$L$2:$L$6001,$AA536))</f>
        <v/>
      </c>
      <c r="K536" s="7">
        <f>IF($AA536="","",J536*X536/100)</f>
        <v/>
      </c>
      <c r="L536" s="12" t="n"/>
      <c r="M536" s="11">
        <f>IF($AA536="","",INDEX('Per Line'!$N$2:$N$6001,$AA536))</f>
        <v/>
      </c>
      <c r="N536">
        <f>IF($AA536="","",Settings!$C$8)</f>
        <v/>
      </c>
      <c r="O536" s="7">
        <f>IF($AA536="","",SUMIFS('Per Line'!$T$2:$T$6001,'Per Line'!$C$2:$C$6001,$B536,'Per Line'!$AD$2:$AD$6001,1))</f>
        <v/>
      </c>
      <c r="P536" s="7">
        <f>IF($AA536="","",O536*N536)</f>
        <v/>
      </c>
      <c r="Q536">
        <f>IF($AA536="","",Settings!$C$7)</f>
        <v/>
      </c>
      <c r="R536" s="7">
        <f>IF($AA536="","",SUMIFS('Per Line'!$T$2:$T$6001,'Per Line'!$C$2:$C$6001,$B536,'Per Line'!$AC$2:$AC$6001,0,'Per Line'!$AD$2:$AD$6001,0))</f>
        <v/>
      </c>
      <c r="S536" s="7">
        <f>IF($AA536="","",R536*Q536)</f>
        <v/>
      </c>
      <c r="T536">
        <f>IF($AA536="","",Settings!$C$6)</f>
        <v/>
      </c>
      <c r="U536" s="7">
        <f>IF($AA536="","",SUMIFS('Per Line'!$T$2:$T$6001,'Per Line'!$C$2:$C$6001,$B536,'Per Line'!$AC$2:$AC$6001,1,'Per Line'!$AD$2:$AD$6001,0))</f>
        <v/>
      </c>
      <c r="V536" s="7">
        <f>IF($AA536="","",U536*T536)</f>
        <v/>
      </c>
      <c r="W536" s="7">
        <f>IF($AA536="","",V536+S536+P536)</f>
        <v/>
      </c>
      <c r="X536" s="7">
        <f>IF($AA536="","",Y536-W536)</f>
        <v/>
      </c>
      <c r="Y536" s="7">
        <f>IF($AA536="","",R536+U536+O536)</f>
        <v/>
      </c>
      <c r="Z536" s="7">
        <f>IF($AA536="","",Y536-W536-K536)</f>
        <v/>
      </c>
      <c r="AA536" s="13">
        <f>IF(ROWS($AA$2:$AA536)&lt;=MAX('Per Line'!$AB$2:$AB$6001),MATCH(ROWS($AA$2:$AA536),'Per Line'!$AB$2:$AB$6001,0),"")</f>
        <v/>
      </c>
    </row>
    <row r="537">
      <c r="A537" s="12" t="n"/>
      <c r="B537">
        <f>IF($AA537="","",INDEX('Per Line'!$C$2:$C$6001,$AA537)&amp;"")</f>
        <v/>
      </c>
      <c r="C537">
        <f>IF($AA537="","",INDEX('Per Line'!$B$2:$B$6001,$AA537)&amp;"")</f>
        <v/>
      </c>
      <c r="D537">
        <f>IF($AA537="","",INDEX('Per Line'!$A$2:$A$6001,$AA537)&amp;"")</f>
        <v/>
      </c>
      <c r="E537">
        <f>IF($AA537="","",INDEX('Per Line'!$F$2:$F$6001,$AA537)&amp;"")</f>
        <v/>
      </c>
      <c r="F537">
        <f>IF($AA537="","",INDEX('Per Line'!$G$2:$G$6001,$AA537)&amp;"")</f>
        <v/>
      </c>
      <c r="G537">
        <f>IF($AA537="","",INDEX('Per Line'!$I$2:$I$6001,$AA537)&amp;"")</f>
        <v/>
      </c>
      <c r="H537">
        <f>IF($AA537="","",INDEX('Per Line'!$J$2:$J$6001,$AA537)&amp;"")</f>
        <v/>
      </c>
      <c r="I537">
        <f>IF($AA537="","",INDEX('Per Line'!$K$2:$K$6001,$AA537)&amp;"")</f>
        <v/>
      </c>
      <c r="J537">
        <f>IF($AA537="","",INDEX('Per Line'!$L$2:$L$6001,$AA537))</f>
        <v/>
      </c>
      <c r="K537" s="7">
        <f>IF($AA537="","",J537*X537/100)</f>
        <v/>
      </c>
      <c r="L537" s="12" t="n"/>
      <c r="M537" s="11">
        <f>IF($AA537="","",INDEX('Per Line'!$N$2:$N$6001,$AA537))</f>
        <v/>
      </c>
      <c r="N537">
        <f>IF($AA537="","",Settings!$C$8)</f>
        <v/>
      </c>
      <c r="O537" s="7">
        <f>IF($AA537="","",SUMIFS('Per Line'!$T$2:$T$6001,'Per Line'!$C$2:$C$6001,$B537,'Per Line'!$AD$2:$AD$6001,1))</f>
        <v/>
      </c>
      <c r="P537" s="7">
        <f>IF($AA537="","",O537*N537)</f>
        <v/>
      </c>
      <c r="Q537">
        <f>IF($AA537="","",Settings!$C$7)</f>
        <v/>
      </c>
      <c r="R537" s="7">
        <f>IF($AA537="","",SUMIFS('Per Line'!$T$2:$T$6001,'Per Line'!$C$2:$C$6001,$B537,'Per Line'!$AC$2:$AC$6001,0,'Per Line'!$AD$2:$AD$6001,0))</f>
        <v/>
      </c>
      <c r="S537" s="7">
        <f>IF($AA537="","",R537*Q537)</f>
        <v/>
      </c>
      <c r="T537">
        <f>IF($AA537="","",Settings!$C$6)</f>
        <v/>
      </c>
      <c r="U537" s="7">
        <f>IF($AA537="","",SUMIFS('Per Line'!$T$2:$T$6001,'Per Line'!$C$2:$C$6001,$B537,'Per Line'!$AC$2:$AC$6001,1,'Per Line'!$AD$2:$AD$6001,0))</f>
        <v/>
      </c>
      <c r="V537" s="7">
        <f>IF($AA537="","",U537*T537)</f>
        <v/>
      </c>
      <c r="W537" s="7">
        <f>IF($AA537="","",V537+S537+P537)</f>
        <v/>
      </c>
      <c r="X537" s="7">
        <f>IF($AA537="","",Y537-W537)</f>
        <v/>
      </c>
      <c r="Y537" s="7">
        <f>IF($AA537="","",R537+U537+O537)</f>
        <v/>
      </c>
      <c r="Z537" s="7">
        <f>IF($AA537="","",Y537-W537-K537)</f>
        <v/>
      </c>
      <c r="AA537" s="13">
        <f>IF(ROWS($AA$2:$AA537)&lt;=MAX('Per Line'!$AB$2:$AB$6001),MATCH(ROWS($AA$2:$AA537),'Per Line'!$AB$2:$AB$6001,0),"")</f>
        <v/>
      </c>
    </row>
    <row r="538">
      <c r="A538" s="12" t="n"/>
      <c r="B538">
        <f>IF($AA538="","",INDEX('Per Line'!$C$2:$C$6001,$AA538)&amp;"")</f>
        <v/>
      </c>
      <c r="C538">
        <f>IF($AA538="","",INDEX('Per Line'!$B$2:$B$6001,$AA538)&amp;"")</f>
        <v/>
      </c>
      <c r="D538">
        <f>IF($AA538="","",INDEX('Per Line'!$A$2:$A$6001,$AA538)&amp;"")</f>
        <v/>
      </c>
      <c r="E538">
        <f>IF($AA538="","",INDEX('Per Line'!$F$2:$F$6001,$AA538)&amp;"")</f>
        <v/>
      </c>
      <c r="F538">
        <f>IF($AA538="","",INDEX('Per Line'!$G$2:$G$6001,$AA538)&amp;"")</f>
        <v/>
      </c>
      <c r="G538">
        <f>IF($AA538="","",INDEX('Per Line'!$I$2:$I$6001,$AA538)&amp;"")</f>
        <v/>
      </c>
      <c r="H538">
        <f>IF($AA538="","",INDEX('Per Line'!$J$2:$J$6001,$AA538)&amp;"")</f>
        <v/>
      </c>
      <c r="I538">
        <f>IF($AA538="","",INDEX('Per Line'!$K$2:$K$6001,$AA538)&amp;"")</f>
        <v/>
      </c>
      <c r="J538">
        <f>IF($AA538="","",INDEX('Per Line'!$L$2:$L$6001,$AA538))</f>
        <v/>
      </c>
      <c r="K538" s="7">
        <f>IF($AA538="","",J538*X538/100)</f>
        <v/>
      </c>
      <c r="L538" s="12" t="n"/>
      <c r="M538" s="11">
        <f>IF($AA538="","",INDEX('Per Line'!$N$2:$N$6001,$AA538))</f>
        <v/>
      </c>
      <c r="N538">
        <f>IF($AA538="","",Settings!$C$8)</f>
        <v/>
      </c>
      <c r="O538" s="7">
        <f>IF($AA538="","",SUMIFS('Per Line'!$T$2:$T$6001,'Per Line'!$C$2:$C$6001,$B538,'Per Line'!$AD$2:$AD$6001,1))</f>
        <v/>
      </c>
      <c r="P538" s="7">
        <f>IF($AA538="","",O538*N538)</f>
        <v/>
      </c>
      <c r="Q538">
        <f>IF($AA538="","",Settings!$C$7)</f>
        <v/>
      </c>
      <c r="R538" s="7">
        <f>IF($AA538="","",SUMIFS('Per Line'!$T$2:$T$6001,'Per Line'!$C$2:$C$6001,$B538,'Per Line'!$AC$2:$AC$6001,0,'Per Line'!$AD$2:$AD$6001,0))</f>
        <v/>
      </c>
      <c r="S538" s="7">
        <f>IF($AA538="","",R538*Q538)</f>
        <v/>
      </c>
      <c r="T538">
        <f>IF($AA538="","",Settings!$C$6)</f>
        <v/>
      </c>
      <c r="U538" s="7">
        <f>IF($AA538="","",SUMIFS('Per Line'!$T$2:$T$6001,'Per Line'!$C$2:$C$6001,$B538,'Per Line'!$AC$2:$AC$6001,1,'Per Line'!$AD$2:$AD$6001,0))</f>
        <v/>
      </c>
      <c r="V538" s="7">
        <f>IF($AA538="","",U538*T538)</f>
        <v/>
      </c>
      <c r="W538" s="7">
        <f>IF($AA538="","",V538+S538+P538)</f>
        <v/>
      </c>
      <c r="X538" s="7">
        <f>IF($AA538="","",Y538-W538)</f>
        <v/>
      </c>
      <c r="Y538" s="7">
        <f>IF($AA538="","",R538+U538+O538)</f>
        <v/>
      </c>
      <c r="Z538" s="7">
        <f>IF($AA538="","",Y538-W538-K538)</f>
        <v/>
      </c>
      <c r="AA538" s="13">
        <f>IF(ROWS($AA$2:$AA538)&lt;=MAX('Per Line'!$AB$2:$AB$6001),MATCH(ROWS($AA$2:$AA538),'Per Line'!$AB$2:$AB$6001,0),"")</f>
        <v/>
      </c>
    </row>
    <row r="539">
      <c r="A539" s="12" t="n"/>
      <c r="B539">
        <f>IF($AA539="","",INDEX('Per Line'!$C$2:$C$6001,$AA539)&amp;"")</f>
        <v/>
      </c>
      <c r="C539">
        <f>IF($AA539="","",INDEX('Per Line'!$B$2:$B$6001,$AA539)&amp;"")</f>
        <v/>
      </c>
      <c r="D539">
        <f>IF($AA539="","",INDEX('Per Line'!$A$2:$A$6001,$AA539)&amp;"")</f>
        <v/>
      </c>
      <c r="E539">
        <f>IF($AA539="","",INDEX('Per Line'!$F$2:$F$6001,$AA539)&amp;"")</f>
        <v/>
      </c>
      <c r="F539">
        <f>IF($AA539="","",INDEX('Per Line'!$G$2:$G$6001,$AA539)&amp;"")</f>
        <v/>
      </c>
      <c r="G539">
        <f>IF($AA539="","",INDEX('Per Line'!$I$2:$I$6001,$AA539)&amp;"")</f>
        <v/>
      </c>
      <c r="H539">
        <f>IF($AA539="","",INDEX('Per Line'!$J$2:$J$6001,$AA539)&amp;"")</f>
        <v/>
      </c>
      <c r="I539">
        <f>IF($AA539="","",INDEX('Per Line'!$K$2:$K$6001,$AA539)&amp;"")</f>
        <v/>
      </c>
      <c r="J539">
        <f>IF($AA539="","",INDEX('Per Line'!$L$2:$L$6001,$AA539))</f>
        <v/>
      </c>
      <c r="K539" s="7">
        <f>IF($AA539="","",J539*X539/100)</f>
        <v/>
      </c>
      <c r="L539" s="12" t="n"/>
      <c r="M539" s="11">
        <f>IF($AA539="","",INDEX('Per Line'!$N$2:$N$6001,$AA539))</f>
        <v/>
      </c>
      <c r="N539">
        <f>IF($AA539="","",Settings!$C$8)</f>
        <v/>
      </c>
      <c r="O539" s="7">
        <f>IF($AA539="","",SUMIFS('Per Line'!$T$2:$T$6001,'Per Line'!$C$2:$C$6001,$B539,'Per Line'!$AD$2:$AD$6001,1))</f>
        <v/>
      </c>
      <c r="P539" s="7">
        <f>IF($AA539="","",O539*N539)</f>
        <v/>
      </c>
      <c r="Q539">
        <f>IF($AA539="","",Settings!$C$7)</f>
        <v/>
      </c>
      <c r="R539" s="7">
        <f>IF($AA539="","",SUMIFS('Per Line'!$T$2:$T$6001,'Per Line'!$C$2:$C$6001,$B539,'Per Line'!$AC$2:$AC$6001,0,'Per Line'!$AD$2:$AD$6001,0))</f>
        <v/>
      </c>
      <c r="S539" s="7">
        <f>IF($AA539="","",R539*Q539)</f>
        <v/>
      </c>
      <c r="T539">
        <f>IF($AA539="","",Settings!$C$6)</f>
        <v/>
      </c>
      <c r="U539" s="7">
        <f>IF($AA539="","",SUMIFS('Per Line'!$T$2:$T$6001,'Per Line'!$C$2:$C$6001,$B539,'Per Line'!$AC$2:$AC$6001,1,'Per Line'!$AD$2:$AD$6001,0))</f>
        <v/>
      </c>
      <c r="V539" s="7">
        <f>IF($AA539="","",U539*T539)</f>
        <v/>
      </c>
      <c r="W539" s="7">
        <f>IF($AA539="","",V539+S539+P539)</f>
        <v/>
      </c>
      <c r="X539" s="7">
        <f>IF($AA539="","",Y539-W539)</f>
        <v/>
      </c>
      <c r="Y539" s="7">
        <f>IF($AA539="","",R539+U539+O539)</f>
        <v/>
      </c>
      <c r="Z539" s="7">
        <f>IF($AA539="","",Y539-W539-K539)</f>
        <v/>
      </c>
      <c r="AA539" s="13">
        <f>IF(ROWS($AA$2:$AA539)&lt;=MAX('Per Line'!$AB$2:$AB$6001),MATCH(ROWS($AA$2:$AA539),'Per Line'!$AB$2:$AB$6001,0),"")</f>
        <v/>
      </c>
    </row>
    <row r="540">
      <c r="A540" s="12" t="n"/>
      <c r="B540">
        <f>IF($AA540="","",INDEX('Per Line'!$C$2:$C$6001,$AA540)&amp;"")</f>
        <v/>
      </c>
      <c r="C540">
        <f>IF($AA540="","",INDEX('Per Line'!$B$2:$B$6001,$AA540)&amp;"")</f>
        <v/>
      </c>
      <c r="D540">
        <f>IF($AA540="","",INDEX('Per Line'!$A$2:$A$6001,$AA540)&amp;"")</f>
        <v/>
      </c>
      <c r="E540">
        <f>IF($AA540="","",INDEX('Per Line'!$F$2:$F$6001,$AA540)&amp;"")</f>
        <v/>
      </c>
      <c r="F540">
        <f>IF($AA540="","",INDEX('Per Line'!$G$2:$G$6001,$AA540)&amp;"")</f>
        <v/>
      </c>
      <c r="G540">
        <f>IF($AA540="","",INDEX('Per Line'!$I$2:$I$6001,$AA540)&amp;"")</f>
        <v/>
      </c>
      <c r="H540">
        <f>IF($AA540="","",INDEX('Per Line'!$J$2:$J$6001,$AA540)&amp;"")</f>
        <v/>
      </c>
      <c r="I540">
        <f>IF($AA540="","",INDEX('Per Line'!$K$2:$K$6001,$AA540)&amp;"")</f>
        <v/>
      </c>
      <c r="J540">
        <f>IF($AA540="","",INDEX('Per Line'!$L$2:$L$6001,$AA540))</f>
        <v/>
      </c>
      <c r="K540" s="7">
        <f>IF($AA540="","",J540*X540/100)</f>
        <v/>
      </c>
      <c r="L540" s="12" t="n"/>
      <c r="M540" s="11">
        <f>IF($AA540="","",INDEX('Per Line'!$N$2:$N$6001,$AA540))</f>
        <v/>
      </c>
      <c r="N540">
        <f>IF($AA540="","",Settings!$C$8)</f>
        <v/>
      </c>
      <c r="O540" s="7">
        <f>IF($AA540="","",SUMIFS('Per Line'!$T$2:$T$6001,'Per Line'!$C$2:$C$6001,$B540,'Per Line'!$AD$2:$AD$6001,1))</f>
        <v/>
      </c>
      <c r="P540" s="7">
        <f>IF($AA540="","",O540*N540)</f>
        <v/>
      </c>
      <c r="Q540">
        <f>IF($AA540="","",Settings!$C$7)</f>
        <v/>
      </c>
      <c r="R540" s="7">
        <f>IF($AA540="","",SUMIFS('Per Line'!$T$2:$T$6001,'Per Line'!$C$2:$C$6001,$B540,'Per Line'!$AC$2:$AC$6001,0,'Per Line'!$AD$2:$AD$6001,0))</f>
        <v/>
      </c>
      <c r="S540" s="7">
        <f>IF($AA540="","",R540*Q540)</f>
        <v/>
      </c>
      <c r="T540">
        <f>IF($AA540="","",Settings!$C$6)</f>
        <v/>
      </c>
      <c r="U540" s="7">
        <f>IF($AA540="","",SUMIFS('Per Line'!$T$2:$T$6001,'Per Line'!$C$2:$C$6001,$B540,'Per Line'!$AC$2:$AC$6001,1,'Per Line'!$AD$2:$AD$6001,0))</f>
        <v/>
      </c>
      <c r="V540" s="7">
        <f>IF($AA540="","",U540*T540)</f>
        <v/>
      </c>
      <c r="W540" s="7">
        <f>IF($AA540="","",V540+S540+P540)</f>
        <v/>
      </c>
      <c r="X540" s="7">
        <f>IF($AA540="","",Y540-W540)</f>
        <v/>
      </c>
      <c r="Y540" s="7">
        <f>IF($AA540="","",R540+U540+O540)</f>
        <v/>
      </c>
      <c r="Z540" s="7">
        <f>IF($AA540="","",Y540-W540-K540)</f>
        <v/>
      </c>
      <c r="AA540" s="13">
        <f>IF(ROWS($AA$2:$AA540)&lt;=MAX('Per Line'!$AB$2:$AB$6001),MATCH(ROWS($AA$2:$AA540),'Per Line'!$AB$2:$AB$6001,0),"")</f>
        <v/>
      </c>
    </row>
    <row r="541">
      <c r="A541" s="12" t="n"/>
      <c r="B541">
        <f>IF($AA541="","",INDEX('Per Line'!$C$2:$C$6001,$AA541)&amp;"")</f>
        <v/>
      </c>
      <c r="C541">
        <f>IF($AA541="","",INDEX('Per Line'!$B$2:$B$6001,$AA541)&amp;"")</f>
        <v/>
      </c>
      <c r="D541">
        <f>IF($AA541="","",INDEX('Per Line'!$A$2:$A$6001,$AA541)&amp;"")</f>
        <v/>
      </c>
      <c r="E541">
        <f>IF($AA541="","",INDEX('Per Line'!$F$2:$F$6001,$AA541)&amp;"")</f>
        <v/>
      </c>
      <c r="F541">
        <f>IF($AA541="","",INDEX('Per Line'!$G$2:$G$6001,$AA541)&amp;"")</f>
        <v/>
      </c>
      <c r="G541">
        <f>IF($AA541="","",INDEX('Per Line'!$I$2:$I$6001,$AA541)&amp;"")</f>
        <v/>
      </c>
      <c r="H541">
        <f>IF($AA541="","",INDEX('Per Line'!$J$2:$J$6001,$AA541)&amp;"")</f>
        <v/>
      </c>
      <c r="I541">
        <f>IF($AA541="","",INDEX('Per Line'!$K$2:$K$6001,$AA541)&amp;"")</f>
        <v/>
      </c>
      <c r="J541">
        <f>IF($AA541="","",INDEX('Per Line'!$L$2:$L$6001,$AA541))</f>
        <v/>
      </c>
      <c r="K541" s="7">
        <f>IF($AA541="","",J541*X541/100)</f>
        <v/>
      </c>
      <c r="L541" s="12" t="n"/>
      <c r="M541" s="11">
        <f>IF($AA541="","",INDEX('Per Line'!$N$2:$N$6001,$AA541))</f>
        <v/>
      </c>
      <c r="N541">
        <f>IF($AA541="","",Settings!$C$8)</f>
        <v/>
      </c>
      <c r="O541" s="7">
        <f>IF($AA541="","",SUMIFS('Per Line'!$T$2:$T$6001,'Per Line'!$C$2:$C$6001,$B541,'Per Line'!$AD$2:$AD$6001,1))</f>
        <v/>
      </c>
      <c r="P541" s="7">
        <f>IF($AA541="","",O541*N541)</f>
        <v/>
      </c>
      <c r="Q541">
        <f>IF($AA541="","",Settings!$C$7)</f>
        <v/>
      </c>
      <c r="R541" s="7">
        <f>IF($AA541="","",SUMIFS('Per Line'!$T$2:$T$6001,'Per Line'!$C$2:$C$6001,$B541,'Per Line'!$AC$2:$AC$6001,0,'Per Line'!$AD$2:$AD$6001,0))</f>
        <v/>
      </c>
      <c r="S541" s="7">
        <f>IF($AA541="","",R541*Q541)</f>
        <v/>
      </c>
      <c r="T541">
        <f>IF($AA541="","",Settings!$C$6)</f>
        <v/>
      </c>
      <c r="U541" s="7">
        <f>IF($AA541="","",SUMIFS('Per Line'!$T$2:$T$6001,'Per Line'!$C$2:$C$6001,$B541,'Per Line'!$AC$2:$AC$6001,1,'Per Line'!$AD$2:$AD$6001,0))</f>
        <v/>
      </c>
      <c r="V541" s="7">
        <f>IF($AA541="","",U541*T541)</f>
        <v/>
      </c>
      <c r="W541" s="7">
        <f>IF($AA541="","",V541+S541+P541)</f>
        <v/>
      </c>
      <c r="X541" s="7">
        <f>IF($AA541="","",Y541-W541)</f>
        <v/>
      </c>
      <c r="Y541" s="7">
        <f>IF($AA541="","",R541+U541+O541)</f>
        <v/>
      </c>
      <c r="Z541" s="7">
        <f>IF($AA541="","",Y541-W541-K541)</f>
        <v/>
      </c>
      <c r="AA541" s="13">
        <f>IF(ROWS($AA$2:$AA541)&lt;=MAX('Per Line'!$AB$2:$AB$6001),MATCH(ROWS($AA$2:$AA541),'Per Line'!$AB$2:$AB$6001,0),"")</f>
        <v/>
      </c>
    </row>
    <row r="542">
      <c r="A542" s="12" t="n"/>
      <c r="B542">
        <f>IF($AA542="","",INDEX('Per Line'!$C$2:$C$6001,$AA542)&amp;"")</f>
        <v/>
      </c>
      <c r="C542">
        <f>IF($AA542="","",INDEX('Per Line'!$B$2:$B$6001,$AA542)&amp;"")</f>
        <v/>
      </c>
      <c r="D542">
        <f>IF($AA542="","",INDEX('Per Line'!$A$2:$A$6001,$AA542)&amp;"")</f>
        <v/>
      </c>
      <c r="E542">
        <f>IF($AA542="","",INDEX('Per Line'!$F$2:$F$6001,$AA542)&amp;"")</f>
        <v/>
      </c>
      <c r="F542">
        <f>IF($AA542="","",INDEX('Per Line'!$G$2:$G$6001,$AA542)&amp;"")</f>
        <v/>
      </c>
      <c r="G542">
        <f>IF($AA542="","",INDEX('Per Line'!$I$2:$I$6001,$AA542)&amp;"")</f>
        <v/>
      </c>
      <c r="H542">
        <f>IF($AA542="","",INDEX('Per Line'!$J$2:$J$6001,$AA542)&amp;"")</f>
        <v/>
      </c>
      <c r="I542">
        <f>IF($AA542="","",INDEX('Per Line'!$K$2:$K$6001,$AA542)&amp;"")</f>
        <v/>
      </c>
      <c r="J542">
        <f>IF($AA542="","",INDEX('Per Line'!$L$2:$L$6001,$AA542))</f>
        <v/>
      </c>
      <c r="K542" s="7">
        <f>IF($AA542="","",J542*X542/100)</f>
        <v/>
      </c>
      <c r="L542" s="12" t="n"/>
      <c r="M542" s="11">
        <f>IF($AA542="","",INDEX('Per Line'!$N$2:$N$6001,$AA542))</f>
        <v/>
      </c>
      <c r="N542">
        <f>IF($AA542="","",Settings!$C$8)</f>
        <v/>
      </c>
      <c r="O542" s="7">
        <f>IF($AA542="","",SUMIFS('Per Line'!$T$2:$T$6001,'Per Line'!$C$2:$C$6001,$B542,'Per Line'!$AD$2:$AD$6001,1))</f>
        <v/>
      </c>
      <c r="P542" s="7">
        <f>IF($AA542="","",O542*N542)</f>
        <v/>
      </c>
      <c r="Q542">
        <f>IF($AA542="","",Settings!$C$7)</f>
        <v/>
      </c>
      <c r="R542" s="7">
        <f>IF($AA542="","",SUMIFS('Per Line'!$T$2:$T$6001,'Per Line'!$C$2:$C$6001,$B542,'Per Line'!$AC$2:$AC$6001,0,'Per Line'!$AD$2:$AD$6001,0))</f>
        <v/>
      </c>
      <c r="S542" s="7">
        <f>IF($AA542="","",R542*Q542)</f>
        <v/>
      </c>
      <c r="T542">
        <f>IF($AA542="","",Settings!$C$6)</f>
        <v/>
      </c>
      <c r="U542" s="7">
        <f>IF($AA542="","",SUMIFS('Per Line'!$T$2:$T$6001,'Per Line'!$C$2:$C$6001,$B542,'Per Line'!$AC$2:$AC$6001,1,'Per Line'!$AD$2:$AD$6001,0))</f>
        <v/>
      </c>
      <c r="V542" s="7">
        <f>IF($AA542="","",U542*T542)</f>
        <v/>
      </c>
      <c r="W542" s="7">
        <f>IF($AA542="","",V542+S542+P542)</f>
        <v/>
      </c>
      <c r="X542" s="7">
        <f>IF($AA542="","",Y542-W542)</f>
        <v/>
      </c>
      <c r="Y542" s="7">
        <f>IF($AA542="","",R542+U542+O542)</f>
        <v/>
      </c>
      <c r="Z542" s="7">
        <f>IF($AA542="","",Y542-W542-K542)</f>
        <v/>
      </c>
      <c r="AA542" s="13">
        <f>IF(ROWS($AA$2:$AA542)&lt;=MAX('Per Line'!$AB$2:$AB$6001),MATCH(ROWS($AA$2:$AA542),'Per Line'!$AB$2:$AB$6001,0),"")</f>
        <v/>
      </c>
    </row>
    <row r="543">
      <c r="A543" s="12" t="n"/>
      <c r="B543">
        <f>IF($AA543="","",INDEX('Per Line'!$C$2:$C$6001,$AA543)&amp;"")</f>
        <v/>
      </c>
      <c r="C543">
        <f>IF($AA543="","",INDEX('Per Line'!$B$2:$B$6001,$AA543)&amp;"")</f>
        <v/>
      </c>
      <c r="D543">
        <f>IF($AA543="","",INDEX('Per Line'!$A$2:$A$6001,$AA543)&amp;"")</f>
        <v/>
      </c>
      <c r="E543">
        <f>IF($AA543="","",INDEX('Per Line'!$F$2:$F$6001,$AA543)&amp;"")</f>
        <v/>
      </c>
      <c r="F543">
        <f>IF($AA543="","",INDEX('Per Line'!$G$2:$G$6001,$AA543)&amp;"")</f>
        <v/>
      </c>
      <c r="G543">
        <f>IF($AA543="","",INDEX('Per Line'!$I$2:$I$6001,$AA543)&amp;"")</f>
        <v/>
      </c>
      <c r="H543">
        <f>IF($AA543="","",INDEX('Per Line'!$J$2:$J$6001,$AA543)&amp;"")</f>
        <v/>
      </c>
      <c r="I543">
        <f>IF($AA543="","",INDEX('Per Line'!$K$2:$K$6001,$AA543)&amp;"")</f>
        <v/>
      </c>
      <c r="J543">
        <f>IF($AA543="","",INDEX('Per Line'!$L$2:$L$6001,$AA543))</f>
        <v/>
      </c>
      <c r="K543" s="7">
        <f>IF($AA543="","",J543*X543/100)</f>
        <v/>
      </c>
      <c r="L543" s="12" t="n"/>
      <c r="M543" s="11">
        <f>IF($AA543="","",INDEX('Per Line'!$N$2:$N$6001,$AA543))</f>
        <v/>
      </c>
      <c r="N543">
        <f>IF($AA543="","",Settings!$C$8)</f>
        <v/>
      </c>
      <c r="O543" s="7">
        <f>IF($AA543="","",SUMIFS('Per Line'!$T$2:$T$6001,'Per Line'!$C$2:$C$6001,$B543,'Per Line'!$AD$2:$AD$6001,1))</f>
        <v/>
      </c>
      <c r="P543" s="7">
        <f>IF($AA543="","",O543*N543)</f>
        <v/>
      </c>
      <c r="Q543">
        <f>IF($AA543="","",Settings!$C$7)</f>
        <v/>
      </c>
      <c r="R543" s="7">
        <f>IF($AA543="","",SUMIFS('Per Line'!$T$2:$T$6001,'Per Line'!$C$2:$C$6001,$B543,'Per Line'!$AC$2:$AC$6001,0,'Per Line'!$AD$2:$AD$6001,0))</f>
        <v/>
      </c>
      <c r="S543" s="7">
        <f>IF($AA543="","",R543*Q543)</f>
        <v/>
      </c>
      <c r="T543">
        <f>IF($AA543="","",Settings!$C$6)</f>
        <v/>
      </c>
      <c r="U543" s="7">
        <f>IF($AA543="","",SUMIFS('Per Line'!$T$2:$T$6001,'Per Line'!$C$2:$C$6001,$B543,'Per Line'!$AC$2:$AC$6001,1,'Per Line'!$AD$2:$AD$6001,0))</f>
        <v/>
      </c>
      <c r="V543" s="7">
        <f>IF($AA543="","",U543*T543)</f>
        <v/>
      </c>
      <c r="W543" s="7">
        <f>IF($AA543="","",V543+S543+P543)</f>
        <v/>
      </c>
      <c r="X543" s="7">
        <f>IF($AA543="","",Y543-W543)</f>
        <v/>
      </c>
      <c r="Y543" s="7">
        <f>IF($AA543="","",R543+U543+O543)</f>
        <v/>
      </c>
      <c r="Z543" s="7">
        <f>IF($AA543="","",Y543-W543-K543)</f>
        <v/>
      </c>
      <c r="AA543" s="13">
        <f>IF(ROWS($AA$2:$AA543)&lt;=MAX('Per Line'!$AB$2:$AB$6001),MATCH(ROWS($AA$2:$AA543),'Per Line'!$AB$2:$AB$6001,0),"")</f>
        <v/>
      </c>
    </row>
    <row r="544">
      <c r="A544" s="12" t="n"/>
      <c r="B544">
        <f>IF($AA544="","",INDEX('Per Line'!$C$2:$C$6001,$AA544)&amp;"")</f>
        <v/>
      </c>
      <c r="C544">
        <f>IF($AA544="","",INDEX('Per Line'!$B$2:$B$6001,$AA544)&amp;"")</f>
        <v/>
      </c>
      <c r="D544">
        <f>IF($AA544="","",INDEX('Per Line'!$A$2:$A$6001,$AA544)&amp;"")</f>
        <v/>
      </c>
      <c r="E544">
        <f>IF($AA544="","",INDEX('Per Line'!$F$2:$F$6001,$AA544)&amp;"")</f>
        <v/>
      </c>
      <c r="F544">
        <f>IF($AA544="","",INDEX('Per Line'!$G$2:$G$6001,$AA544)&amp;"")</f>
        <v/>
      </c>
      <c r="G544">
        <f>IF($AA544="","",INDEX('Per Line'!$I$2:$I$6001,$AA544)&amp;"")</f>
        <v/>
      </c>
      <c r="H544">
        <f>IF($AA544="","",INDEX('Per Line'!$J$2:$J$6001,$AA544)&amp;"")</f>
        <v/>
      </c>
      <c r="I544">
        <f>IF($AA544="","",INDEX('Per Line'!$K$2:$K$6001,$AA544)&amp;"")</f>
        <v/>
      </c>
      <c r="J544">
        <f>IF($AA544="","",INDEX('Per Line'!$L$2:$L$6001,$AA544))</f>
        <v/>
      </c>
      <c r="K544" s="7">
        <f>IF($AA544="","",J544*X544/100)</f>
        <v/>
      </c>
      <c r="L544" s="12" t="n"/>
      <c r="M544" s="11">
        <f>IF($AA544="","",INDEX('Per Line'!$N$2:$N$6001,$AA544))</f>
        <v/>
      </c>
      <c r="N544">
        <f>IF($AA544="","",Settings!$C$8)</f>
        <v/>
      </c>
      <c r="O544" s="7">
        <f>IF($AA544="","",SUMIFS('Per Line'!$T$2:$T$6001,'Per Line'!$C$2:$C$6001,$B544,'Per Line'!$AD$2:$AD$6001,1))</f>
        <v/>
      </c>
      <c r="P544" s="7">
        <f>IF($AA544="","",O544*N544)</f>
        <v/>
      </c>
      <c r="Q544">
        <f>IF($AA544="","",Settings!$C$7)</f>
        <v/>
      </c>
      <c r="R544" s="7">
        <f>IF($AA544="","",SUMIFS('Per Line'!$T$2:$T$6001,'Per Line'!$C$2:$C$6001,$B544,'Per Line'!$AC$2:$AC$6001,0,'Per Line'!$AD$2:$AD$6001,0))</f>
        <v/>
      </c>
      <c r="S544" s="7">
        <f>IF($AA544="","",R544*Q544)</f>
        <v/>
      </c>
      <c r="T544">
        <f>IF($AA544="","",Settings!$C$6)</f>
        <v/>
      </c>
      <c r="U544" s="7">
        <f>IF($AA544="","",SUMIFS('Per Line'!$T$2:$T$6001,'Per Line'!$C$2:$C$6001,$B544,'Per Line'!$AC$2:$AC$6001,1,'Per Line'!$AD$2:$AD$6001,0))</f>
        <v/>
      </c>
      <c r="V544" s="7">
        <f>IF($AA544="","",U544*T544)</f>
        <v/>
      </c>
      <c r="W544" s="7">
        <f>IF($AA544="","",V544+S544+P544)</f>
        <v/>
      </c>
      <c r="X544" s="7">
        <f>IF($AA544="","",Y544-W544)</f>
        <v/>
      </c>
      <c r="Y544" s="7">
        <f>IF($AA544="","",R544+U544+O544)</f>
        <v/>
      </c>
      <c r="Z544" s="7">
        <f>IF($AA544="","",Y544-W544-K544)</f>
        <v/>
      </c>
      <c r="AA544" s="13">
        <f>IF(ROWS($AA$2:$AA544)&lt;=MAX('Per Line'!$AB$2:$AB$6001),MATCH(ROWS($AA$2:$AA544),'Per Line'!$AB$2:$AB$6001,0),"")</f>
        <v/>
      </c>
    </row>
    <row r="545">
      <c r="A545" s="12" t="n"/>
      <c r="B545">
        <f>IF($AA545="","",INDEX('Per Line'!$C$2:$C$6001,$AA545)&amp;"")</f>
        <v/>
      </c>
      <c r="C545">
        <f>IF($AA545="","",INDEX('Per Line'!$B$2:$B$6001,$AA545)&amp;"")</f>
        <v/>
      </c>
      <c r="D545">
        <f>IF($AA545="","",INDEX('Per Line'!$A$2:$A$6001,$AA545)&amp;"")</f>
        <v/>
      </c>
      <c r="E545">
        <f>IF($AA545="","",INDEX('Per Line'!$F$2:$F$6001,$AA545)&amp;"")</f>
        <v/>
      </c>
      <c r="F545">
        <f>IF($AA545="","",INDEX('Per Line'!$G$2:$G$6001,$AA545)&amp;"")</f>
        <v/>
      </c>
      <c r="G545">
        <f>IF($AA545="","",INDEX('Per Line'!$I$2:$I$6001,$AA545)&amp;"")</f>
        <v/>
      </c>
      <c r="H545">
        <f>IF($AA545="","",INDEX('Per Line'!$J$2:$J$6001,$AA545)&amp;"")</f>
        <v/>
      </c>
      <c r="I545">
        <f>IF($AA545="","",INDEX('Per Line'!$K$2:$K$6001,$AA545)&amp;"")</f>
        <v/>
      </c>
      <c r="J545">
        <f>IF($AA545="","",INDEX('Per Line'!$L$2:$L$6001,$AA545))</f>
        <v/>
      </c>
      <c r="K545" s="7">
        <f>IF($AA545="","",J545*X545/100)</f>
        <v/>
      </c>
      <c r="L545" s="12" t="n"/>
      <c r="M545" s="11">
        <f>IF($AA545="","",INDEX('Per Line'!$N$2:$N$6001,$AA545))</f>
        <v/>
      </c>
      <c r="N545">
        <f>IF($AA545="","",Settings!$C$8)</f>
        <v/>
      </c>
      <c r="O545" s="7">
        <f>IF($AA545="","",SUMIFS('Per Line'!$T$2:$T$6001,'Per Line'!$C$2:$C$6001,$B545,'Per Line'!$AD$2:$AD$6001,1))</f>
        <v/>
      </c>
      <c r="P545" s="7">
        <f>IF($AA545="","",O545*N545)</f>
        <v/>
      </c>
      <c r="Q545">
        <f>IF($AA545="","",Settings!$C$7)</f>
        <v/>
      </c>
      <c r="R545" s="7">
        <f>IF($AA545="","",SUMIFS('Per Line'!$T$2:$T$6001,'Per Line'!$C$2:$C$6001,$B545,'Per Line'!$AC$2:$AC$6001,0,'Per Line'!$AD$2:$AD$6001,0))</f>
        <v/>
      </c>
      <c r="S545" s="7">
        <f>IF($AA545="","",R545*Q545)</f>
        <v/>
      </c>
      <c r="T545">
        <f>IF($AA545="","",Settings!$C$6)</f>
        <v/>
      </c>
      <c r="U545" s="7">
        <f>IF($AA545="","",SUMIFS('Per Line'!$T$2:$T$6001,'Per Line'!$C$2:$C$6001,$B545,'Per Line'!$AC$2:$AC$6001,1,'Per Line'!$AD$2:$AD$6001,0))</f>
        <v/>
      </c>
      <c r="V545" s="7">
        <f>IF($AA545="","",U545*T545)</f>
        <v/>
      </c>
      <c r="W545" s="7">
        <f>IF($AA545="","",V545+S545+P545)</f>
        <v/>
      </c>
      <c r="X545" s="7">
        <f>IF($AA545="","",Y545-W545)</f>
        <v/>
      </c>
      <c r="Y545" s="7">
        <f>IF($AA545="","",R545+U545+O545)</f>
        <v/>
      </c>
      <c r="Z545" s="7">
        <f>IF($AA545="","",Y545-W545-K545)</f>
        <v/>
      </c>
      <c r="AA545" s="13">
        <f>IF(ROWS($AA$2:$AA545)&lt;=MAX('Per Line'!$AB$2:$AB$6001),MATCH(ROWS($AA$2:$AA545),'Per Line'!$AB$2:$AB$6001,0),"")</f>
        <v/>
      </c>
    </row>
    <row r="546">
      <c r="A546" s="12" t="n"/>
      <c r="B546">
        <f>IF($AA546="","",INDEX('Per Line'!$C$2:$C$6001,$AA546)&amp;"")</f>
        <v/>
      </c>
      <c r="C546">
        <f>IF($AA546="","",INDEX('Per Line'!$B$2:$B$6001,$AA546)&amp;"")</f>
        <v/>
      </c>
      <c r="D546">
        <f>IF($AA546="","",INDEX('Per Line'!$A$2:$A$6001,$AA546)&amp;"")</f>
        <v/>
      </c>
      <c r="E546">
        <f>IF($AA546="","",INDEX('Per Line'!$F$2:$F$6001,$AA546)&amp;"")</f>
        <v/>
      </c>
      <c r="F546">
        <f>IF($AA546="","",INDEX('Per Line'!$G$2:$G$6001,$AA546)&amp;"")</f>
        <v/>
      </c>
      <c r="G546">
        <f>IF($AA546="","",INDEX('Per Line'!$I$2:$I$6001,$AA546)&amp;"")</f>
        <v/>
      </c>
      <c r="H546">
        <f>IF($AA546="","",INDEX('Per Line'!$J$2:$J$6001,$AA546)&amp;"")</f>
        <v/>
      </c>
      <c r="I546">
        <f>IF($AA546="","",INDEX('Per Line'!$K$2:$K$6001,$AA546)&amp;"")</f>
        <v/>
      </c>
      <c r="J546">
        <f>IF($AA546="","",INDEX('Per Line'!$L$2:$L$6001,$AA546))</f>
        <v/>
      </c>
      <c r="K546" s="7">
        <f>IF($AA546="","",J546*X546/100)</f>
        <v/>
      </c>
      <c r="L546" s="12" t="n"/>
      <c r="M546" s="11">
        <f>IF($AA546="","",INDEX('Per Line'!$N$2:$N$6001,$AA546))</f>
        <v/>
      </c>
      <c r="N546">
        <f>IF($AA546="","",Settings!$C$8)</f>
        <v/>
      </c>
      <c r="O546" s="7">
        <f>IF($AA546="","",SUMIFS('Per Line'!$T$2:$T$6001,'Per Line'!$C$2:$C$6001,$B546,'Per Line'!$AD$2:$AD$6001,1))</f>
        <v/>
      </c>
      <c r="P546" s="7">
        <f>IF($AA546="","",O546*N546)</f>
        <v/>
      </c>
      <c r="Q546">
        <f>IF($AA546="","",Settings!$C$7)</f>
        <v/>
      </c>
      <c r="R546" s="7">
        <f>IF($AA546="","",SUMIFS('Per Line'!$T$2:$T$6001,'Per Line'!$C$2:$C$6001,$B546,'Per Line'!$AC$2:$AC$6001,0,'Per Line'!$AD$2:$AD$6001,0))</f>
        <v/>
      </c>
      <c r="S546" s="7">
        <f>IF($AA546="","",R546*Q546)</f>
        <v/>
      </c>
      <c r="T546">
        <f>IF($AA546="","",Settings!$C$6)</f>
        <v/>
      </c>
      <c r="U546" s="7">
        <f>IF($AA546="","",SUMIFS('Per Line'!$T$2:$T$6001,'Per Line'!$C$2:$C$6001,$B546,'Per Line'!$AC$2:$AC$6001,1,'Per Line'!$AD$2:$AD$6001,0))</f>
        <v/>
      </c>
      <c r="V546" s="7">
        <f>IF($AA546="","",U546*T546)</f>
        <v/>
      </c>
      <c r="W546" s="7">
        <f>IF($AA546="","",V546+S546+P546)</f>
        <v/>
      </c>
      <c r="X546" s="7">
        <f>IF($AA546="","",Y546-W546)</f>
        <v/>
      </c>
      <c r="Y546" s="7">
        <f>IF($AA546="","",R546+U546+O546)</f>
        <v/>
      </c>
      <c r="Z546" s="7">
        <f>IF($AA546="","",Y546-W546-K546)</f>
        <v/>
      </c>
      <c r="AA546" s="13">
        <f>IF(ROWS($AA$2:$AA546)&lt;=MAX('Per Line'!$AB$2:$AB$6001),MATCH(ROWS($AA$2:$AA546),'Per Line'!$AB$2:$AB$6001,0),"")</f>
        <v/>
      </c>
    </row>
    <row r="547">
      <c r="A547" s="12" t="n"/>
      <c r="B547">
        <f>IF($AA547="","",INDEX('Per Line'!$C$2:$C$6001,$AA547)&amp;"")</f>
        <v/>
      </c>
      <c r="C547">
        <f>IF($AA547="","",INDEX('Per Line'!$B$2:$B$6001,$AA547)&amp;"")</f>
        <v/>
      </c>
      <c r="D547">
        <f>IF($AA547="","",INDEX('Per Line'!$A$2:$A$6001,$AA547)&amp;"")</f>
        <v/>
      </c>
      <c r="E547">
        <f>IF($AA547="","",INDEX('Per Line'!$F$2:$F$6001,$AA547)&amp;"")</f>
        <v/>
      </c>
      <c r="F547">
        <f>IF($AA547="","",INDEX('Per Line'!$G$2:$G$6001,$AA547)&amp;"")</f>
        <v/>
      </c>
      <c r="G547">
        <f>IF($AA547="","",INDEX('Per Line'!$I$2:$I$6001,$AA547)&amp;"")</f>
        <v/>
      </c>
      <c r="H547">
        <f>IF($AA547="","",INDEX('Per Line'!$J$2:$J$6001,$AA547)&amp;"")</f>
        <v/>
      </c>
      <c r="I547">
        <f>IF($AA547="","",INDEX('Per Line'!$K$2:$K$6001,$AA547)&amp;"")</f>
        <v/>
      </c>
      <c r="J547">
        <f>IF($AA547="","",INDEX('Per Line'!$L$2:$L$6001,$AA547))</f>
        <v/>
      </c>
      <c r="K547" s="7">
        <f>IF($AA547="","",J547*X547/100)</f>
        <v/>
      </c>
      <c r="L547" s="12" t="n"/>
      <c r="M547" s="11">
        <f>IF($AA547="","",INDEX('Per Line'!$N$2:$N$6001,$AA547))</f>
        <v/>
      </c>
      <c r="N547">
        <f>IF($AA547="","",Settings!$C$8)</f>
        <v/>
      </c>
      <c r="O547" s="7">
        <f>IF($AA547="","",SUMIFS('Per Line'!$T$2:$T$6001,'Per Line'!$C$2:$C$6001,$B547,'Per Line'!$AD$2:$AD$6001,1))</f>
        <v/>
      </c>
      <c r="P547" s="7">
        <f>IF($AA547="","",O547*N547)</f>
        <v/>
      </c>
      <c r="Q547">
        <f>IF($AA547="","",Settings!$C$7)</f>
        <v/>
      </c>
      <c r="R547" s="7">
        <f>IF($AA547="","",SUMIFS('Per Line'!$T$2:$T$6001,'Per Line'!$C$2:$C$6001,$B547,'Per Line'!$AC$2:$AC$6001,0,'Per Line'!$AD$2:$AD$6001,0))</f>
        <v/>
      </c>
      <c r="S547" s="7">
        <f>IF($AA547="","",R547*Q547)</f>
        <v/>
      </c>
      <c r="T547">
        <f>IF($AA547="","",Settings!$C$6)</f>
        <v/>
      </c>
      <c r="U547" s="7">
        <f>IF($AA547="","",SUMIFS('Per Line'!$T$2:$T$6001,'Per Line'!$C$2:$C$6001,$B547,'Per Line'!$AC$2:$AC$6001,1,'Per Line'!$AD$2:$AD$6001,0))</f>
        <v/>
      </c>
      <c r="V547" s="7">
        <f>IF($AA547="","",U547*T547)</f>
        <v/>
      </c>
      <c r="W547" s="7">
        <f>IF($AA547="","",V547+S547+P547)</f>
        <v/>
      </c>
      <c r="X547" s="7">
        <f>IF($AA547="","",Y547-W547)</f>
        <v/>
      </c>
      <c r="Y547" s="7">
        <f>IF($AA547="","",R547+U547+O547)</f>
        <v/>
      </c>
      <c r="Z547" s="7">
        <f>IF($AA547="","",Y547-W547-K547)</f>
        <v/>
      </c>
      <c r="AA547" s="13">
        <f>IF(ROWS($AA$2:$AA547)&lt;=MAX('Per Line'!$AB$2:$AB$6001),MATCH(ROWS($AA$2:$AA547),'Per Line'!$AB$2:$AB$6001,0),"")</f>
        <v/>
      </c>
    </row>
    <row r="548">
      <c r="A548" s="12" t="n"/>
      <c r="B548">
        <f>IF($AA548="","",INDEX('Per Line'!$C$2:$C$6001,$AA548)&amp;"")</f>
        <v/>
      </c>
      <c r="C548">
        <f>IF($AA548="","",INDEX('Per Line'!$B$2:$B$6001,$AA548)&amp;"")</f>
        <v/>
      </c>
      <c r="D548">
        <f>IF($AA548="","",INDEX('Per Line'!$A$2:$A$6001,$AA548)&amp;"")</f>
        <v/>
      </c>
      <c r="E548">
        <f>IF($AA548="","",INDEX('Per Line'!$F$2:$F$6001,$AA548)&amp;"")</f>
        <v/>
      </c>
      <c r="F548">
        <f>IF($AA548="","",INDEX('Per Line'!$G$2:$G$6001,$AA548)&amp;"")</f>
        <v/>
      </c>
      <c r="G548">
        <f>IF($AA548="","",INDEX('Per Line'!$I$2:$I$6001,$AA548)&amp;"")</f>
        <v/>
      </c>
      <c r="H548">
        <f>IF($AA548="","",INDEX('Per Line'!$J$2:$J$6001,$AA548)&amp;"")</f>
        <v/>
      </c>
      <c r="I548">
        <f>IF($AA548="","",INDEX('Per Line'!$K$2:$K$6001,$AA548)&amp;"")</f>
        <v/>
      </c>
      <c r="J548">
        <f>IF($AA548="","",INDEX('Per Line'!$L$2:$L$6001,$AA548))</f>
        <v/>
      </c>
      <c r="K548" s="7">
        <f>IF($AA548="","",J548*X548/100)</f>
        <v/>
      </c>
      <c r="L548" s="12" t="n"/>
      <c r="M548" s="11">
        <f>IF($AA548="","",INDEX('Per Line'!$N$2:$N$6001,$AA548))</f>
        <v/>
      </c>
      <c r="N548">
        <f>IF($AA548="","",Settings!$C$8)</f>
        <v/>
      </c>
      <c r="O548" s="7">
        <f>IF($AA548="","",SUMIFS('Per Line'!$T$2:$T$6001,'Per Line'!$C$2:$C$6001,$B548,'Per Line'!$AD$2:$AD$6001,1))</f>
        <v/>
      </c>
      <c r="P548" s="7">
        <f>IF($AA548="","",O548*N548)</f>
        <v/>
      </c>
      <c r="Q548">
        <f>IF($AA548="","",Settings!$C$7)</f>
        <v/>
      </c>
      <c r="R548" s="7">
        <f>IF($AA548="","",SUMIFS('Per Line'!$T$2:$T$6001,'Per Line'!$C$2:$C$6001,$B548,'Per Line'!$AC$2:$AC$6001,0,'Per Line'!$AD$2:$AD$6001,0))</f>
        <v/>
      </c>
      <c r="S548" s="7">
        <f>IF($AA548="","",R548*Q548)</f>
        <v/>
      </c>
      <c r="T548">
        <f>IF($AA548="","",Settings!$C$6)</f>
        <v/>
      </c>
      <c r="U548" s="7">
        <f>IF($AA548="","",SUMIFS('Per Line'!$T$2:$T$6001,'Per Line'!$C$2:$C$6001,$B548,'Per Line'!$AC$2:$AC$6001,1,'Per Line'!$AD$2:$AD$6001,0))</f>
        <v/>
      </c>
      <c r="V548" s="7">
        <f>IF($AA548="","",U548*T548)</f>
        <v/>
      </c>
      <c r="W548" s="7">
        <f>IF($AA548="","",V548+S548+P548)</f>
        <v/>
      </c>
      <c r="X548" s="7">
        <f>IF($AA548="","",Y548-W548)</f>
        <v/>
      </c>
      <c r="Y548" s="7">
        <f>IF($AA548="","",R548+U548+O548)</f>
        <v/>
      </c>
      <c r="Z548" s="7">
        <f>IF($AA548="","",Y548-W548-K548)</f>
        <v/>
      </c>
      <c r="AA548" s="13">
        <f>IF(ROWS($AA$2:$AA548)&lt;=MAX('Per Line'!$AB$2:$AB$6001),MATCH(ROWS($AA$2:$AA548),'Per Line'!$AB$2:$AB$6001,0),"")</f>
        <v/>
      </c>
    </row>
    <row r="549">
      <c r="A549" s="12" t="n"/>
      <c r="B549">
        <f>IF($AA549="","",INDEX('Per Line'!$C$2:$C$6001,$AA549)&amp;"")</f>
        <v/>
      </c>
      <c r="C549">
        <f>IF($AA549="","",INDEX('Per Line'!$B$2:$B$6001,$AA549)&amp;"")</f>
        <v/>
      </c>
      <c r="D549">
        <f>IF($AA549="","",INDEX('Per Line'!$A$2:$A$6001,$AA549)&amp;"")</f>
        <v/>
      </c>
      <c r="E549">
        <f>IF($AA549="","",INDEX('Per Line'!$F$2:$F$6001,$AA549)&amp;"")</f>
        <v/>
      </c>
      <c r="F549">
        <f>IF($AA549="","",INDEX('Per Line'!$G$2:$G$6001,$AA549)&amp;"")</f>
        <v/>
      </c>
      <c r="G549">
        <f>IF($AA549="","",INDEX('Per Line'!$I$2:$I$6001,$AA549)&amp;"")</f>
        <v/>
      </c>
      <c r="H549">
        <f>IF($AA549="","",INDEX('Per Line'!$J$2:$J$6001,$AA549)&amp;"")</f>
        <v/>
      </c>
      <c r="I549">
        <f>IF($AA549="","",INDEX('Per Line'!$K$2:$K$6001,$AA549)&amp;"")</f>
        <v/>
      </c>
      <c r="J549">
        <f>IF($AA549="","",INDEX('Per Line'!$L$2:$L$6001,$AA549))</f>
        <v/>
      </c>
      <c r="K549" s="7">
        <f>IF($AA549="","",J549*X549/100)</f>
        <v/>
      </c>
      <c r="L549" s="12" t="n"/>
      <c r="M549" s="11">
        <f>IF($AA549="","",INDEX('Per Line'!$N$2:$N$6001,$AA549))</f>
        <v/>
      </c>
      <c r="N549">
        <f>IF($AA549="","",Settings!$C$8)</f>
        <v/>
      </c>
      <c r="O549" s="7">
        <f>IF($AA549="","",SUMIFS('Per Line'!$T$2:$T$6001,'Per Line'!$C$2:$C$6001,$B549,'Per Line'!$AD$2:$AD$6001,1))</f>
        <v/>
      </c>
      <c r="P549" s="7">
        <f>IF($AA549="","",O549*N549)</f>
        <v/>
      </c>
      <c r="Q549">
        <f>IF($AA549="","",Settings!$C$7)</f>
        <v/>
      </c>
      <c r="R549" s="7">
        <f>IF($AA549="","",SUMIFS('Per Line'!$T$2:$T$6001,'Per Line'!$C$2:$C$6001,$B549,'Per Line'!$AC$2:$AC$6001,0,'Per Line'!$AD$2:$AD$6001,0))</f>
        <v/>
      </c>
      <c r="S549" s="7">
        <f>IF($AA549="","",R549*Q549)</f>
        <v/>
      </c>
      <c r="T549">
        <f>IF($AA549="","",Settings!$C$6)</f>
        <v/>
      </c>
      <c r="U549" s="7">
        <f>IF($AA549="","",SUMIFS('Per Line'!$T$2:$T$6001,'Per Line'!$C$2:$C$6001,$B549,'Per Line'!$AC$2:$AC$6001,1,'Per Line'!$AD$2:$AD$6001,0))</f>
        <v/>
      </c>
      <c r="V549" s="7">
        <f>IF($AA549="","",U549*T549)</f>
        <v/>
      </c>
      <c r="W549" s="7">
        <f>IF($AA549="","",V549+S549+P549)</f>
        <v/>
      </c>
      <c r="X549" s="7">
        <f>IF($AA549="","",Y549-W549)</f>
        <v/>
      </c>
      <c r="Y549" s="7">
        <f>IF($AA549="","",R549+U549+O549)</f>
        <v/>
      </c>
      <c r="Z549" s="7">
        <f>IF($AA549="","",Y549-W549-K549)</f>
        <v/>
      </c>
      <c r="AA549" s="13">
        <f>IF(ROWS($AA$2:$AA549)&lt;=MAX('Per Line'!$AB$2:$AB$6001),MATCH(ROWS($AA$2:$AA549),'Per Line'!$AB$2:$AB$6001,0),"")</f>
        <v/>
      </c>
    </row>
    <row r="550">
      <c r="A550" s="12" t="n"/>
      <c r="B550">
        <f>IF($AA550="","",INDEX('Per Line'!$C$2:$C$6001,$AA550)&amp;"")</f>
        <v/>
      </c>
      <c r="C550">
        <f>IF($AA550="","",INDEX('Per Line'!$B$2:$B$6001,$AA550)&amp;"")</f>
        <v/>
      </c>
      <c r="D550">
        <f>IF($AA550="","",INDEX('Per Line'!$A$2:$A$6001,$AA550)&amp;"")</f>
        <v/>
      </c>
      <c r="E550">
        <f>IF($AA550="","",INDEX('Per Line'!$F$2:$F$6001,$AA550)&amp;"")</f>
        <v/>
      </c>
      <c r="F550">
        <f>IF($AA550="","",INDEX('Per Line'!$G$2:$G$6001,$AA550)&amp;"")</f>
        <v/>
      </c>
      <c r="G550">
        <f>IF($AA550="","",INDEX('Per Line'!$I$2:$I$6001,$AA550)&amp;"")</f>
        <v/>
      </c>
      <c r="H550">
        <f>IF($AA550="","",INDEX('Per Line'!$J$2:$J$6001,$AA550)&amp;"")</f>
        <v/>
      </c>
      <c r="I550">
        <f>IF($AA550="","",INDEX('Per Line'!$K$2:$K$6001,$AA550)&amp;"")</f>
        <v/>
      </c>
      <c r="J550">
        <f>IF($AA550="","",INDEX('Per Line'!$L$2:$L$6001,$AA550))</f>
        <v/>
      </c>
      <c r="K550" s="7">
        <f>IF($AA550="","",J550*X550/100)</f>
        <v/>
      </c>
      <c r="L550" s="12" t="n"/>
      <c r="M550" s="11">
        <f>IF($AA550="","",INDEX('Per Line'!$N$2:$N$6001,$AA550))</f>
        <v/>
      </c>
      <c r="N550">
        <f>IF($AA550="","",Settings!$C$8)</f>
        <v/>
      </c>
      <c r="O550" s="7">
        <f>IF($AA550="","",SUMIFS('Per Line'!$T$2:$T$6001,'Per Line'!$C$2:$C$6001,$B550,'Per Line'!$AD$2:$AD$6001,1))</f>
        <v/>
      </c>
      <c r="P550" s="7">
        <f>IF($AA550="","",O550*N550)</f>
        <v/>
      </c>
      <c r="Q550">
        <f>IF($AA550="","",Settings!$C$7)</f>
        <v/>
      </c>
      <c r="R550" s="7">
        <f>IF($AA550="","",SUMIFS('Per Line'!$T$2:$T$6001,'Per Line'!$C$2:$C$6001,$B550,'Per Line'!$AC$2:$AC$6001,0,'Per Line'!$AD$2:$AD$6001,0))</f>
        <v/>
      </c>
      <c r="S550" s="7">
        <f>IF($AA550="","",R550*Q550)</f>
        <v/>
      </c>
      <c r="T550">
        <f>IF($AA550="","",Settings!$C$6)</f>
        <v/>
      </c>
      <c r="U550" s="7">
        <f>IF($AA550="","",SUMIFS('Per Line'!$T$2:$T$6001,'Per Line'!$C$2:$C$6001,$B550,'Per Line'!$AC$2:$AC$6001,1,'Per Line'!$AD$2:$AD$6001,0))</f>
        <v/>
      </c>
      <c r="V550" s="7">
        <f>IF($AA550="","",U550*T550)</f>
        <v/>
      </c>
      <c r="W550" s="7">
        <f>IF($AA550="","",V550+S550+P550)</f>
        <v/>
      </c>
      <c r="X550" s="7">
        <f>IF($AA550="","",Y550-W550)</f>
        <v/>
      </c>
      <c r="Y550" s="7">
        <f>IF($AA550="","",R550+U550+O550)</f>
        <v/>
      </c>
      <c r="Z550" s="7">
        <f>IF($AA550="","",Y550-W550-K550)</f>
        <v/>
      </c>
      <c r="AA550" s="13">
        <f>IF(ROWS($AA$2:$AA550)&lt;=MAX('Per Line'!$AB$2:$AB$6001),MATCH(ROWS($AA$2:$AA550),'Per Line'!$AB$2:$AB$6001,0),"")</f>
        <v/>
      </c>
    </row>
    <row r="551">
      <c r="A551" s="12" t="n"/>
      <c r="B551">
        <f>IF($AA551="","",INDEX('Per Line'!$C$2:$C$6001,$AA551)&amp;"")</f>
        <v/>
      </c>
      <c r="C551">
        <f>IF($AA551="","",INDEX('Per Line'!$B$2:$B$6001,$AA551)&amp;"")</f>
        <v/>
      </c>
      <c r="D551">
        <f>IF($AA551="","",INDEX('Per Line'!$A$2:$A$6001,$AA551)&amp;"")</f>
        <v/>
      </c>
      <c r="E551">
        <f>IF($AA551="","",INDEX('Per Line'!$F$2:$F$6001,$AA551)&amp;"")</f>
        <v/>
      </c>
      <c r="F551">
        <f>IF($AA551="","",INDEX('Per Line'!$G$2:$G$6001,$AA551)&amp;"")</f>
        <v/>
      </c>
      <c r="G551">
        <f>IF($AA551="","",INDEX('Per Line'!$I$2:$I$6001,$AA551)&amp;"")</f>
        <v/>
      </c>
      <c r="H551">
        <f>IF($AA551="","",INDEX('Per Line'!$J$2:$J$6001,$AA551)&amp;"")</f>
        <v/>
      </c>
      <c r="I551">
        <f>IF($AA551="","",INDEX('Per Line'!$K$2:$K$6001,$AA551)&amp;"")</f>
        <v/>
      </c>
      <c r="J551">
        <f>IF($AA551="","",INDEX('Per Line'!$L$2:$L$6001,$AA551))</f>
        <v/>
      </c>
      <c r="K551" s="7">
        <f>IF($AA551="","",J551*X551/100)</f>
        <v/>
      </c>
      <c r="L551" s="12" t="n"/>
      <c r="M551" s="11">
        <f>IF($AA551="","",INDEX('Per Line'!$N$2:$N$6001,$AA551))</f>
        <v/>
      </c>
      <c r="N551">
        <f>IF($AA551="","",Settings!$C$8)</f>
        <v/>
      </c>
      <c r="O551" s="7">
        <f>IF($AA551="","",SUMIFS('Per Line'!$T$2:$T$6001,'Per Line'!$C$2:$C$6001,$B551,'Per Line'!$AD$2:$AD$6001,1))</f>
        <v/>
      </c>
      <c r="P551" s="7">
        <f>IF($AA551="","",O551*N551)</f>
        <v/>
      </c>
      <c r="Q551">
        <f>IF($AA551="","",Settings!$C$7)</f>
        <v/>
      </c>
      <c r="R551" s="7">
        <f>IF($AA551="","",SUMIFS('Per Line'!$T$2:$T$6001,'Per Line'!$C$2:$C$6001,$B551,'Per Line'!$AC$2:$AC$6001,0,'Per Line'!$AD$2:$AD$6001,0))</f>
        <v/>
      </c>
      <c r="S551" s="7">
        <f>IF($AA551="","",R551*Q551)</f>
        <v/>
      </c>
      <c r="T551">
        <f>IF($AA551="","",Settings!$C$6)</f>
        <v/>
      </c>
      <c r="U551" s="7">
        <f>IF($AA551="","",SUMIFS('Per Line'!$T$2:$T$6001,'Per Line'!$C$2:$C$6001,$B551,'Per Line'!$AC$2:$AC$6001,1,'Per Line'!$AD$2:$AD$6001,0))</f>
        <v/>
      </c>
      <c r="V551" s="7">
        <f>IF($AA551="","",U551*T551)</f>
        <v/>
      </c>
      <c r="W551" s="7">
        <f>IF($AA551="","",V551+S551+P551)</f>
        <v/>
      </c>
      <c r="X551" s="7">
        <f>IF($AA551="","",Y551-W551)</f>
        <v/>
      </c>
      <c r="Y551" s="7">
        <f>IF($AA551="","",R551+U551+O551)</f>
        <v/>
      </c>
      <c r="Z551" s="7">
        <f>IF($AA551="","",Y551-W551-K551)</f>
        <v/>
      </c>
      <c r="AA551" s="13">
        <f>IF(ROWS($AA$2:$AA551)&lt;=MAX('Per Line'!$AB$2:$AB$6001),MATCH(ROWS($AA$2:$AA551),'Per Line'!$AB$2:$AB$6001,0),"")</f>
        <v/>
      </c>
    </row>
    <row r="552">
      <c r="A552" s="12" t="n"/>
      <c r="B552">
        <f>IF($AA552="","",INDEX('Per Line'!$C$2:$C$6001,$AA552)&amp;"")</f>
        <v/>
      </c>
      <c r="C552">
        <f>IF($AA552="","",INDEX('Per Line'!$B$2:$B$6001,$AA552)&amp;"")</f>
        <v/>
      </c>
      <c r="D552">
        <f>IF($AA552="","",INDEX('Per Line'!$A$2:$A$6001,$AA552)&amp;"")</f>
        <v/>
      </c>
      <c r="E552">
        <f>IF($AA552="","",INDEX('Per Line'!$F$2:$F$6001,$AA552)&amp;"")</f>
        <v/>
      </c>
      <c r="F552">
        <f>IF($AA552="","",INDEX('Per Line'!$G$2:$G$6001,$AA552)&amp;"")</f>
        <v/>
      </c>
      <c r="G552">
        <f>IF($AA552="","",INDEX('Per Line'!$I$2:$I$6001,$AA552)&amp;"")</f>
        <v/>
      </c>
      <c r="H552">
        <f>IF($AA552="","",INDEX('Per Line'!$J$2:$J$6001,$AA552)&amp;"")</f>
        <v/>
      </c>
      <c r="I552">
        <f>IF($AA552="","",INDEX('Per Line'!$K$2:$K$6001,$AA552)&amp;"")</f>
        <v/>
      </c>
      <c r="J552">
        <f>IF($AA552="","",INDEX('Per Line'!$L$2:$L$6001,$AA552))</f>
        <v/>
      </c>
      <c r="K552" s="7">
        <f>IF($AA552="","",J552*X552/100)</f>
        <v/>
      </c>
      <c r="L552" s="12" t="n"/>
      <c r="M552" s="11">
        <f>IF($AA552="","",INDEX('Per Line'!$N$2:$N$6001,$AA552))</f>
        <v/>
      </c>
      <c r="N552">
        <f>IF($AA552="","",Settings!$C$8)</f>
        <v/>
      </c>
      <c r="O552" s="7">
        <f>IF($AA552="","",SUMIFS('Per Line'!$T$2:$T$6001,'Per Line'!$C$2:$C$6001,$B552,'Per Line'!$AD$2:$AD$6001,1))</f>
        <v/>
      </c>
      <c r="P552" s="7">
        <f>IF($AA552="","",O552*N552)</f>
        <v/>
      </c>
      <c r="Q552">
        <f>IF($AA552="","",Settings!$C$7)</f>
        <v/>
      </c>
      <c r="R552" s="7">
        <f>IF($AA552="","",SUMIFS('Per Line'!$T$2:$T$6001,'Per Line'!$C$2:$C$6001,$B552,'Per Line'!$AC$2:$AC$6001,0,'Per Line'!$AD$2:$AD$6001,0))</f>
        <v/>
      </c>
      <c r="S552" s="7">
        <f>IF($AA552="","",R552*Q552)</f>
        <v/>
      </c>
      <c r="T552">
        <f>IF($AA552="","",Settings!$C$6)</f>
        <v/>
      </c>
      <c r="U552" s="7">
        <f>IF($AA552="","",SUMIFS('Per Line'!$T$2:$T$6001,'Per Line'!$C$2:$C$6001,$B552,'Per Line'!$AC$2:$AC$6001,1,'Per Line'!$AD$2:$AD$6001,0))</f>
        <v/>
      </c>
      <c r="V552" s="7">
        <f>IF($AA552="","",U552*T552)</f>
        <v/>
      </c>
      <c r="W552" s="7">
        <f>IF($AA552="","",V552+S552+P552)</f>
        <v/>
      </c>
      <c r="X552" s="7">
        <f>IF($AA552="","",Y552-W552)</f>
        <v/>
      </c>
      <c r="Y552" s="7">
        <f>IF($AA552="","",R552+U552+O552)</f>
        <v/>
      </c>
      <c r="Z552" s="7">
        <f>IF($AA552="","",Y552-W552-K552)</f>
        <v/>
      </c>
      <c r="AA552" s="13">
        <f>IF(ROWS($AA$2:$AA552)&lt;=MAX('Per Line'!$AB$2:$AB$6001),MATCH(ROWS($AA$2:$AA552),'Per Line'!$AB$2:$AB$6001,0),"")</f>
        <v/>
      </c>
    </row>
    <row r="553">
      <c r="A553" s="12" t="n"/>
      <c r="B553">
        <f>IF($AA553="","",INDEX('Per Line'!$C$2:$C$6001,$AA553)&amp;"")</f>
        <v/>
      </c>
      <c r="C553">
        <f>IF($AA553="","",INDEX('Per Line'!$B$2:$B$6001,$AA553)&amp;"")</f>
        <v/>
      </c>
      <c r="D553">
        <f>IF($AA553="","",INDEX('Per Line'!$A$2:$A$6001,$AA553)&amp;"")</f>
        <v/>
      </c>
      <c r="E553">
        <f>IF($AA553="","",INDEX('Per Line'!$F$2:$F$6001,$AA553)&amp;"")</f>
        <v/>
      </c>
      <c r="F553">
        <f>IF($AA553="","",INDEX('Per Line'!$G$2:$G$6001,$AA553)&amp;"")</f>
        <v/>
      </c>
      <c r="G553">
        <f>IF($AA553="","",INDEX('Per Line'!$I$2:$I$6001,$AA553)&amp;"")</f>
        <v/>
      </c>
      <c r="H553">
        <f>IF($AA553="","",INDEX('Per Line'!$J$2:$J$6001,$AA553)&amp;"")</f>
        <v/>
      </c>
      <c r="I553">
        <f>IF($AA553="","",INDEX('Per Line'!$K$2:$K$6001,$AA553)&amp;"")</f>
        <v/>
      </c>
      <c r="J553">
        <f>IF($AA553="","",INDEX('Per Line'!$L$2:$L$6001,$AA553))</f>
        <v/>
      </c>
      <c r="K553" s="7">
        <f>IF($AA553="","",J553*X553/100)</f>
        <v/>
      </c>
      <c r="L553" s="12" t="n"/>
      <c r="M553" s="11">
        <f>IF($AA553="","",INDEX('Per Line'!$N$2:$N$6001,$AA553))</f>
        <v/>
      </c>
      <c r="N553">
        <f>IF($AA553="","",Settings!$C$8)</f>
        <v/>
      </c>
      <c r="O553" s="7">
        <f>IF($AA553="","",SUMIFS('Per Line'!$T$2:$T$6001,'Per Line'!$C$2:$C$6001,$B553,'Per Line'!$AD$2:$AD$6001,1))</f>
        <v/>
      </c>
      <c r="P553" s="7">
        <f>IF($AA553="","",O553*N553)</f>
        <v/>
      </c>
      <c r="Q553">
        <f>IF($AA553="","",Settings!$C$7)</f>
        <v/>
      </c>
      <c r="R553" s="7">
        <f>IF($AA553="","",SUMIFS('Per Line'!$T$2:$T$6001,'Per Line'!$C$2:$C$6001,$B553,'Per Line'!$AC$2:$AC$6001,0,'Per Line'!$AD$2:$AD$6001,0))</f>
        <v/>
      </c>
      <c r="S553" s="7">
        <f>IF($AA553="","",R553*Q553)</f>
        <v/>
      </c>
      <c r="T553">
        <f>IF($AA553="","",Settings!$C$6)</f>
        <v/>
      </c>
      <c r="U553" s="7">
        <f>IF($AA553="","",SUMIFS('Per Line'!$T$2:$T$6001,'Per Line'!$C$2:$C$6001,$B553,'Per Line'!$AC$2:$AC$6001,1,'Per Line'!$AD$2:$AD$6001,0))</f>
        <v/>
      </c>
      <c r="V553" s="7">
        <f>IF($AA553="","",U553*T553)</f>
        <v/>
      </c>
      <c r="W553" s="7">
        <f>IF($AA553="","",V553+S553+P553)</f>
        <v/>
      </c>
      <c r="X553" s="7">
        <f>IF($AA553="","",Y553-W553)</f>
        <v/>
      </c>
      <c r="Y553" s="7">
        <f>IF($AA553="","",R553+U553+O553)</f>
        <v/>
      </c>
      <c r="Z553" s="7">
        <f>IF($AA553="","",Y553-W553-K553)</f>
        <v/>
      </c>
      <c r="AA553" s="13">
        <f>IF(ROWS($AA$2:$AA553)&lt;=MAX('Per Line'!$AB$2:$AB$6001),MATCH(ROWS($AA$2:$AA553),'Per Line'!$AB$2:$AB$6001,0),"")</f>
        <v/>
      </c>
    </row>
    <row r="554">
      <c r="A554" s="12" t="n"/>
      <c r="B554">
        <f>IF($AA554="","",INDEX('Per Line'!$C$2:$C$6001,$AA554)&amp;"")</f>
        <v/>
      </c>
      <c r="C554">
        <f>IF($AA554="","",INDEX('Per Line'!$B$2:$B$6001,$AA554)&amp;"")</f>
        <v/>
      </c>
      <c r="D554">
        <f>IF($AA554="","",INDEX('Per Line'!$A$2:$A$6001,$AA554)&amp;"")</f>
        <v/>
      </c>
      <c r="E554">
        <f>IF($AA554="","",INDEX('Per Line'!$F$2:$F$6001,$AA554)&amp;"")</f>
        <v/>
      </c>
      <c r="F554">
        <f>IF($AA554="","",INDEX('Per Line'!$G$2:$G$6001,$AA554)&amp;"")</f>
        <v/>
      </c>
      <c r="G554">
        <f>IF($AA554="","",INDEX('Per Line'!$I$2:$I$6001,$AA554)&amp;"")</f>
        <v/>
      </c>
      <c r="H554">
        <f>IF($AA554="","",INDEX('Per Line'!$J$2:$J$6001,$AA554)&amp;"")</f>
        <v/>
      </c>
      <c r="I554">
        <f>IF($AA554="","",INDEX('Per Line'!$K$2:$K$6001,$AA554)&amp;"")</f>
        <v/>
      </c>
      <c r="J554">
        <f>IF($AA554="","",INDEX('Per Line'!$L$2:$L$6001,$AA554))</f>
        <v/>
      </c>
      <c r="K554" s="7">
        <f>IF($AA554="","",J554*X554/100)</f>
        <v/>
      </c>
      <c r="L554" s="12" t="n"/>
      <c r="M554" s="11">
        <f>IF($AA554="","",INDEX('Per Line'!$N$2:$N$6001,$AA554))</f>
        <v/>
      </c>
      <c r="N554">
        <f>IF($AA554="","",Settings!$C$8)</f>
        <v/>
      </c>
      <c r="O554" s="7">
        <f>IF($AA554="","",SUMIFS('Per Line'!$T$2:$T$6001,'Per Line'!$C$2:$C$6001,$B554,'Per Line'!$AD$2:$AD$6001,1))</f>
        <v/>
      </c>
      <c r="P554" s="7">
        <f>IF($AA554="","",O554*N554)</f>
        <v/>
      </c>
      <c r="Q554">
        <f>IF($AA554="","",Settings!$C$7)</f>
        <v/>
      </c>
      <c r="R554" s="7">
        <f>IF($AA554="","",SUMIFS('Per Line'!$T$2:$T$6001,'Per Line'!$C$2:$C$6001,$B554,'Per Line'!$AC$2:$AC$6001,0,'Per Line'!$AD$2:$AD$6001,0))</f>
        <v/>
      </c>
      <c r="S554" s="7">
        <f>IF($AA554="","",R554*Q554)</f>
        <v/>
      </c>
      <c r="T554">
        <f>IF($AA554="","",Settings!$C$6)</f>
        <v/>
      </c>
      <c r="U554" s="7">
        <f>IF($AA554="","",SUMIFS('Per Line'!$T$2:$T$6001,'Per Line'!$C$2:$C$6001,$B554,'Per Line'!$AC$2:$AC$6001,1,'Per Line'!$AD$2:$AD$6001,0))</f>
        <v/>
      </c>
      <c r="V554" s="7">
        <f>IF($AA554="","",U554*T554)</f>
        <v/>
      </c>
      <c r="W554" s="7">
        <f>IF($AA554="","",V554+S554+P554)</f>
        <v/>
      </c>
      <c r="X554" s="7">
        <f>IF($AA554="","",Y554-W554)</f>
        <v/>
      </c>
      <c r="Y554" s="7">
        <f>IF($AA554="","",R554+U554+O554)</f>
        <v/>
      </c>
      <c r="Z554" s="7">
        <f>IF($AA554="","",Y554-W554-K554)</f>
        <v/>
      </c>
      <c r="AA554" s="13">
        <f>IF(ROWS($AA$2:$AA554)&lt;=MAX('Per Line'!$AB$2:$AB$6001),MATCH(ROWS($AA$2:$AA554),'Per Line'!$AB$2:$AB$6001,0),"")</f>
        <v/>
      </c>
    </row>
    <row r="555">
      <c r="A555" s="12" t="n"/>
      <c r="B555">
        <f>IF($AA555="","",INDEX('Per Line'!$C$2:$C$6001,$AA555)&amp;"")</f>
        <v/>
      </c>
      <c r="C555">
        <f>IF($AA555="","",INDEX('Per Line'!$B$2:$B$6001,$AA555)&amp;"")</f>
        <v/>
      </c>
      <c r="D555">
        <f>IF($AA555="","",INDEX('Per Line'!$A$2:$A$6001,$AA555)&amp;"")</f>
        <v/>
      </c>
      <c r="E555">
        <f>IF($AA555="","",INDEX('Per Line'!$F$2:$F$6001,$AA555)&amp;"")</f>
        <v/>
      </c>
      <c r="F555">
        <f>IF($AA555="","",INDEX('Per Line'!$G$2:$G$6001,$AA555)&amp;"")</f>
        <v/>
      </c>
      <c r="G555">
        <f>IF($AA555="","",INDEX('Per Line'!$I$2:$I$6001,$AA555)&amp;"")</f>
        <v/>
      </c>
      <c r="H555">
        <f>IF($AA555="","",INDEX('Per Line'!$J$2:$J$6001,$AA555)&amp;"")</f>
        <v/>
      </c>
      <c r="I555">
        <f>IF($AA555="","",INDEX('Per Line'!$K$2:$K$6001,$AA555)&amp;"")</f>
        <v/>
      </c>
      <c r="J555">
        <f>IF($AA555="","",INDEX('Per Line'!$L$2:$L$6001,$AA555))</f>
        <v/>
      </c>
      <c r="K555" s="7">
        <f>IF($AA555="","",J555*X555/100)</f>
        <v/>
      </c>
      <c r="L555" s="12" t="n"/>
      <c r="M555" s="11">
        <f>IF($AA555="","",INDEX('Per Line'!$N$2:$N$6001,$AA555))</f>
        <v/>
      </c>
      <c r="N555">
        <f>IF($AA555="","",Settings!$C$8)</f>
        <v/>
      </c>
      <c r="O555" s="7">
        <f>IF($AA555="","",SUMIFS('Per Line'!$T$2:$T$6001,'Per Line'!$C$2:$C$6001,$B555,'Per Line'!$AD$2:$AD$6001,1))</f>
        <v/>
      </c>
      <c r="P555" s="7">
        <f>IF($AA555="","",O555*N555)</f>
        <v/>
      </c>
      <c r="Q555">
        <f>IF($AA555="","",Settings!$C$7)</f>
        <v/>
      </c>
      <c r="R555" s="7">
        <f>IF($AA555="","",SUMIFS('Per Line'!$T$2:$T$6001,'Per Line'!$C$2:$C$6001,$B555,'Per Line'!$AC$2:$AC$6001,0,'Per Line'!$AD$2:$AD$6001,0))</f>
        <v/>
      </c>
      <c r="S555" s="7">
        <f>IF($AA555="","",R555*Q555)</f>
        <v/>
      </c>
      <c r="T555">
        <f>IF($AA555="","",Settings!$C$6)</f>
        <v/>
      </c>
      <c r="U555" s="7">
        <f>IF($AA555="","",SUMIFS('Per Line'!$T$2:$T$6001,'Per Line'!$C$2:$C$6001,$B555,'Per Line'!$AC$2:$AC$6001,1,'Per Line'!$AD$2:$AD$6001,0))</f>
        <v/>
      </c>
      <c r="V555" s="7">
        <f>IF($AA555="","",U555*T555)</f>
        <v/>
      </c>
      <c r="W555" s="7">
        <f>IF($AA555="","",V555+S555+P555)</f>
        <v/>
      </c>
      <c r="X555" s="7">
        <f>IF($AA555="","",Y555-W555)</f>
        <v/>
      </c>
      <c r="Y555" s="7">
        <f>IF($AA555="","",R555+U555+O555)</f>
        <v/>
      </c>
      <c r="Z555" s="7">
        <f>IF($AA555="","",Y555-W555-K555)</f>
        <v/>
      </c>
      <c r="AA555" s="13">
        <f>IF(ROWS($AA$2:$AA555)&lt;=MAX('Per Line'!$AB$2:$AB$6001),MATCH(ROWS($AA$2:$AA555),'Per Line'!$AB$2:$AB$6001,0),"")</f>
        <v/>
      </c>
    </row>
    <row r="556">
      <c r="A556" s="12" t="n"/>
      <c r="B556">
        <f>IF($AA556="","",INDEX('Per Line'!$C$2:$C$6001,$AA556)&amp;"")</f>
        <v/>
      </c>
      <c r="C556">
        <f>IF($AA556="","",INDEX('Per Line'!$B$2:$B$6001,$AA556)&amp;"")</f>
        <v/>
      </c>
      <c r="D556">
        <f>IF($AA556="","",INDEX('Per Line'!$A$2:$A$6001,$AA556)&amp;"")</f>
        <v/>
      </c>
      <c r="E556">
        <f>IF($AA556="","",INDEX('Per Line'!$F$2:$F$6001,$AA556)&amp;"")</f>
        <v/>
      </c>
      <c r="F556">
        <f>IF($AA556="","",INDEX('Per Line'!$G$2:$G$6001,$AA556)&amp;"")</f>
        <v/>
      </c>
      <c r="G556">
        <f>IF($AA556="","",INDEX('Per Line'!$I$2:$I$6001,$AA556)&amp;"")</f>
        <v/>
      </c>
      <c r="H556">
        <f>IF($AA556="","",INDEX('Per Line'!$J$2:$J$6001,$AA556)&amp;"")</f>
        <v/>
      </c>
      <c r="I556">
        <f>IF($AA556="","",INDEX('Per Line'!$K$2:$K$6001,$AA556)&amp;"")</f>
        <v/>
      </c>
      <c r="J556">
        <f>IF($AA556="","",INDEX('Per Line'!$L$2:$L$6001,$AA556))</f>
        <v/>
      </c>
      <c r="K556" s="7">
        <f>IF($AA556="","",J556*X556/100)</f>
        <v/>
      </c>
      <c r="L556" s="12" t="n"/>
      <c r="M556" s="11">
        <f>IF($AA556="","",INDEX('Per Line'!$N$2:$N$6001,$AA556))</f>
        <v/>
      </c>
      <c r="N556">
        <f>IF($AA556="","",Settings!$C$8)</f>
        <v/>
      </c>
      <c r="O556" s="7">
        <f>IF($AA556="","",SUMIFS('Per Line'!$T$2:$T$6001,'Per Line'!$C$2:$C$6001,$B556,'Per Line'!$AD$2:$AD$6001,1))</f>
        <v/>
      </c>
      <c r="P556" s="7">
        <f>IF($AA556="","",O556*N556)</f>
        <v/>
      </c>
      <c r="Q556">
        <f>IF($AA556="","",Settings!$C$7)</f>
        <v/>
      </c>
      <c r="R556" s="7">
        <f>IF($AA556="","",SUMIFS('Per Line'!$T$2:$T$6001,'Per Line'!$C$2:$C$6001,$B556,'Per Line'!$AC$2:$AC$6001,0,'Per Line'!$AD$2:$AD$6001,0))</f>
        <v/>
      </c>
      <c r="S556" s="7">
        <f>IF($AA556="","",R556*Q556)</f>
        <v/>
      </c>
      <c r="T556">
        <f>IF($AA556="","",Settings!$C$6)</f>
        <v/>
      </c>
      <c r="U556" s="7">
        <f>IF($AA556="","",SUMIFS('Per Line'!$T$2:$T$6001,'Per Line'!$C$2:$C$6001,$B556,'Per Line'!$AC$2:$AC$6001,1,'Per Line'!$AD$2:$AD$6001,0))</f>
        <v/>
      </c>
      <c r="V556" s="7">
        <f>IF($AA556="","",U556*T556)</f>
        <v/>
      </c>
      <c r="W556" s="7">
        <f>IF($AA556="","",V556+S556+P556)</f>
        <v/>
      </c>
      <c r="X556" s="7">
        <f>IF($AA556="","",Y556-W556)</f>
        <v/>
      </c>
      <c r="Y556" s="7">
        <f>IF($AA556="","",R556+U556+O556)</f>
        <v/>
      </c>
      <c r="Z556" s="7">
        <f>IF($AA556="","",Y556-W556-K556)</f>
        <v/>
      </c>
      <c r="AA556" s="13">
        <f>IF(ROWS($AA$2:$AA556)&lt;=MAX('Per Line'!$AB$2:$AB$6001),MATCH(ROWS($AA$2:$AA556),'Per Line'!$AB$2:$AB$6001,0),"")</f>
        <v/>
      </c>
    </row>
    <row r="557">
      <c r="A557" s="12" t="n"/>
      <c r="B557">
        <f>IF($AA557="","",INDEX('Per Line'!$C$2:$C$6001,$AA557)&amp;"")</f>
        <v/>
      </c>
      <c r="C557">
        <f>IF($AA557="","",INDEX('Per Line'!$B$2:$B$6001,$AA557)&amp;"")</f>
        <v/>
      </c>
      <c r="D557">
        <f>IF($AA557="","",INDEX('Per Line'!$A$2:$A$6001,$AA557)&amp;"")</f>
        <v/>
      </c>
      <c r="E557">
        <f>IF($AA557="","",INDEX('Per Line'!$F$2:$F$6001,$AA557)&amp;"")</f>
        <v/>
      </c>
      <c r="F557">
        <f>IF($AA557="","",INDEX('Per Line'!$G$2:$G$6001,$AA557)&amp;"")</f>
        <v/>
      </c>
      <c r="G557">
        <f>IF($AA557="","",INDEX('Per Line'!$I$2:$I$6001,$AA557)&amp;"")</f>
        <v/>
      </c>
      <c r="H557">
        <f>IF($AA557="","",INDEX('Per Line'!$J$2:$J$6001,$AA557)&amp;"")</f>
        <v/>
      </c>
      <c r="I557">
        <f>IF($AA557="","",INDEX('Per Line'!$K$2:$K$6001,$AA557)&amp;"")</f>
        <v/>
      </c>
      <c r="J557">
        <f>IF($AA557="","",INDEX('Per Line'!$L$2:$L$6001,$AA557))</f>
        <v/>
      </c>
      <c r="K557" s="7">
        <f>IF($AA557="","",J557*X557/100)</f>
        <v/>
      </c>
      <c r="L557" s="12" t="n"/>
      <c r="M557" s="11">
        <f>IF($AA557="","",INDEX('Per Line'!$N$2:$N$6001,$AA557))</f>
        <v/>
      </c>
      <c r="N557">
        <f>IF($AA557="","",Settings!$C$8)</f>
        <v/>
      </c>
      <c r="O557" s="7">
        <f>IF($AA557="","",SUMIFS('Per Line'!$T$2:$T$6001,'Per Line'!$C$2:$C$6001,$B557,'Per Line'!$AD$2:$AD$6001,1))</f>
        <v/>
      </c>
      <c r="P557" s="7">
        <f>IF($AA557="","",O557*N557)</f>
        <v/>
      </c>
      <c r="Q557">
        <f>IF($AA557="","",Settings!$C$7)</f>
        <v/>
      </c>
      <c r="R557" s="7">
        <f>IF($AA557="","",SUMIFS('Per Line'!$T$2:$T$6001,'Per Line'!$C$2:$C$6001,$B557,'Per Line'!$AC$2:$AC$6001,0,'Per Line'!$AD$2:$AD$6001,0))</f>
        <v/>
      </c>
      <c r="S557" s="7">
        <f>IF($AA557="","",R557*Q557)</f>
        <v/>
      </c>
      <c r="T557">
        <f>IF($AA557="","",Settings!$C$6)</f>
        <v/>
      </c>
      <c r="U557" s="7">
        <f>IF($AA557="","",SUMIFS('Per Line'!$T$2:$T$6001,'Per Line'!$C$2:$C$6001,$B557,'Per Line'!$AC$2:$AC$6001,1,'Per Line'!$AD$2:$AD$6001,0))</f>
        <v/>
      </c>
      <c r="V557" s="7">
        <f>IF($AA557="","",U557*T557)</f>
        <v/>
      </c>
      <c r="W557" s="7">
        <f>IF($AA557="","",V557+S557+P557)</f>
        <v/>
      </c>
      <c r="X557" s="7">
        <f>IF($AA557="","",Y557-W557)</f>
        <v/>
      </c>
      <c r="Y557" s="7">
        <f>IF($AA557="","",R557+U557+O557)</f>
        <v/>
      </c>
      <c r="Z557" s="7">
        <f>IF($AA557="","",Y557-W557-K557)</f>
        <v/>
      </c>
      <c r="AA557" s="13">
        <f>IF(ROWS($AA$2:$AA557)&lt;=MAX('Per Line'!$AB$2:$AB$6001),MATCH(ROWS($AA$2:$AA557),'Per Line'!$AB$2:$AB$6001,0),"")</f>
        <v/>
      </c>
    </row>
    <row r="558">
      <c r="A558" s="12" t="n"/>
      <c r="B558">
        <f>IF($AA558="","",INDEX('Per Line'!$C$2:$C$6001,$AA558)&amp;"")</f>
        <v/>
      </c>
      <c r="C558">
        <f>IF($AA558="","",INDEX('Per Line'!$B$2:$B$6001,$AA558)&amp;"")</f>
        <v/>
      </c>
      <c r="D558">
        <f>IF($AA558="","",INDEX('Per Line'!$A$2:$A$6001,$AA558)&amp;"")</f>
        <v/>
      </c>
      <c r="E558">
        <f>IF($AA558="","",INDEX('Per Line'!$F$2:$F$6001,$AA558)&amp;"")</f>
        <v/>
      </c>
      <c r="F558">
        <f>IF($AA558="","",INDEX('Per Line'!$G$2:$G$6001,$AA558)&amp;"")</f>
        <v/>
      </c>
      <c r="G558">
        <f>IF($AA558="","",INDEX('Per Line'!$I$2:$I$6001,$AA558)&amp;"")</f>
        <v/>
      </c>
      <c r="H558">
        <f>IF($AA558="","",INDEX('Per Line'!$J$2:$J$6001,$AA558)&amp;"")</f>
        <v/>
      </c>
      <c r="I558">
        <f>IF($AA558="","",INDEX('Per Line'!$K$2:$K$6001,$AA558)&amp;"")</f>
        <v/>
      </c>
      <c r="J558">
        <f>IF($AA558="","",INDEX('Per Line'!$L$2:$L$6001,$AA558))</f>
        <v/>
      </c>
      <c r="K558" s="7">
        <f>IF($AA558="","",J558*X558/100)</f>
        <v/>
      </c>
      <c r="L558" s="12" t="n"/>
      <c r="M558" s="11">
        <f>IF($AA558="","",INDEX('Per Line'!$N$2:$N$6001,$AA558))</f>
        <v/>
      </c>
      <c r="N558">
        <f>IF($AA558="","",Settings!$C$8)</f>
        <v/>
      </c>
      <c r="O558" s="7">
        <f>IF($AA558="","",SUMIFS('Per Line'!$T$2:$T$6001,'Per Line'!$C$2:$C$6001,$B558,'Per Line'!$AD$2:$AD$6001,1))</f>
        <v/>
      </c>
      <c r="P558" s="7">
        <f>IF($AA558="","",O558*N558)</f>
        <v/>
      </c>
      <c r="Q558">
        <f>IF($AA558="","",Settings!$C$7)</f>
        <v/>
      </c>
      <c r="R558" s="7">
        <f>IF($AA558="","",SUMIFS('Per Line'!$T$2:$T$6001,'Per Line'!$C$2:$C$6001,$B558,'Per Line'!$AC$2:$AC$6001,0,'Per Line'!$AD$2:$AD$6001,0))</f>
        <v/>
      </c>
      <c r="S558" s="7">
        <f>IF($AA558="","",R558*Q558)</f>
        <v/>
      </c>
      <c r="T558">
        <f>IF($AA558="","",Settings!$C$6)</f>
        <v/>
      </c>
      <c r="U558" s="7">
        <f>IF($AA558="","",SUMIFS('Per Line'!$T$2:$T$6001,'Per Line'!$C$2:$C$6001,$B558,'Per Line'!$AC$2:$AC$6001,1,'Per Line'!$AD$2:$AD$6001,0))</f>
        <v/>
      </c>
      <c r="V558" s="7">
        <f>IF($AA558="","",U558*T558)</f>
        <v/>
      </c>
      <c r="W558" s="7">
        <f>IF($AA558="","",V558+S558+P558)</f>
        <v/>
      </c>
      <c r="X558" s="7">
        <f>IF($AA558="","",Y558-W558)</f>
        <v/>
      </c>
      <c r="Y558" s="7">
        <f>IF($AA558="","",R558+U558+O558)</f>
        <v/>
      </c>
      <c r="Z558" s="7">
        <f>IF($AA558="","",Y558-W558-K558)</f>
        <v/>
      </c>
      <c r="AA558" s="13">
        <f>IF(ROWS($AA$2:$AA558)&lt;=MAX('Per Line'!$AB$2:$AB$6001),MATCH(ROWS($AA$2:$AA558),'Per Line'!$AB$2:$AB$6001,0),"")</f>
        <v/>
      </c>
    </row>
    <row r="559">
      <c r="A559" s="12" t="n"/>
      <c r="B559">
        <f>IF($AA559="","",INDEX('Per Line'!$C$2:$C$6001,$AA559)&amp;"")</f>
        <v/>
      </c>
      <c r="C559">
        <f>IF($AA559="","",INDEX('Per Line'!$B$2:$B$6001,$AA559)&amp;"")</f>
        <v/>
      </c>
      <c r="D559">
        <f>IF($AA559="","",INDEX('Per Line'!$A$2:$A$6001,$AA559)&amp;"")</f>
        <v/>
      </c>
      <c r="E559">
        <f>IF($AA559="","",INDEX('Per Line'!$F$2:$F$6001,$AA559)&amp;"")</f>
        <v/>
      </c>
      <c r="F559">
        <f>IF($AA559="","",INDEX('Per Line'!$G$2:$G$6001,$AA559)&amp;"")</f>
        <v/>
      </c>
      <c r="G559">
        <f>IF($AA559="","",INDEX('Per Line'!$I$2:$I$6001,$AA559)&amp;"")</f>
        <v/>
      </c>
      <c r="H559">
        <f>IF($AA559="","",INDEX('Per Line'!$J$2:$J$6001,$AA559)&amp;"")</f>
        <v/>
      </c>
      <c r="I559">
        <f>IF($AA559="","",INDEX('Per Line'!$K$2:$K$6001,$AA559)&amp;"")</f>
        <v/>
      </c>
      <c r="J559">
        <f>IF($AA559="","",INDEX('Per Line'!$L$2:$L$6001,$AA559))</f>
        <v/>
      </c>
      <c r="K559" s="7">
        <f>IF($AA559="","",J559*X559/100)</f>
        <v/>
      </c>
      <c r="L559" s="12" t="n"/>
      <c r="M559" s="11">
        <f>IF($AA559="","",INDEX('Per Line'!$N$2:$N$6001,$AA559))</f>
        <v/>
      </c>
      <c r="N559">
        <f>IF($AA559="","",Settings!$C$8)</f>
        <v/>
      </c>
      <c r="O559" s="7">
        <f>IF($AA559="","",SUMIFS('Per Line'!$T$2:$T$6001,'Per Line'!$C$2:$C$6001,$B559,'Per Line'!$AD$2:$AD$6001,1))</f>
        <v/>
      </c>
      <c r="P559" s="7">
        <f>IF($AA559="","",O559*N559)</f>
        <v/>
      </c>
      <c r="Q559">
        <f>IF($AA559="","",Settings!$C$7)</f>
        <v/>
      </c>
      <c r="R559" s="7">
        <f>IF($AA559="","",SUMIFS('Per Line'!$T$2:$T$6001,'Per Line'!$C$2:$C$6001,$B559,'Per Line'!$AC$2:$AC$6001,0,'Per Line'!$AD$2:$AD$6001,0))</f>
        <v/>
      </c>
      <c r="S559" s="7">
        <f>IF($AA559="","",R559*Q559)</f>
        <v/>
      </c>
      <c r="T559">
        <f>IF($AA559="","",Settings!$C$6)</f>
        <v/>
      </c>
      <c r="U559" s="7">
        <f>IF($AA559="","",SUMIFS('Per Line'!$T$2:$T$6001,'Per Line'!$C$2:$C$6001,$B559,'Per Line'!$AC$2:$AC$6001,1,'Per Line'!$AD$2:$AD$6001,0))</f>
        <v/>
      </c>
      <c r="V559" s="7">
        <f>IF($AA559="","",U559*T559)</f>
        <v/>
      </c>
      <c r="W559" s="7">
        <f>IF($AA559="","",V559+S559+P559)</f>
        <v/>
      </c>
      <c r="X559" s="7">
        <f>IF($AA559="","",Y559-W559)</f>
        <v/>
      </c>
      <c r="Y559" s="7">
        <f>IF($AA559="","",R559+U559+O559)</f>
        <v/>
      </c>
      <c r="Z559" s="7">
        <f>IF($AA559="","",Y559-W559-K559)</f>
        <v/>
      </c>
      <c r="AA559" s="13">
        <f>IF(ROWS($AA$2:$AA559)&lt;=MAX('Per Line'!$AB$2:$AB$6001),MATCH(ROWS($AA$2:$AA559),'Per Line'!$AB$2:$AB$6001,0),"")</f>
        <v/>
      </c>
    </row>
    <row r="560">
      <c r="A560" s="12" t="n"/>
      <c r="B560">
        <f>IF($AA560="","",INDEX('Per Line'!$C$2:$C$6001,$AA560)&amp;"")</f>
        <v/>
      </c>
      <c r="C560">
        <f>IF($AA560="","",INDEX('Per Line'!$B$2:$B$6001,$AA560)&amp;"")</f>
        <v/>
      </c>
      <c r="D560">
        <f>IF($AA560="","",INDEX('Per Line'!$A$2:$A$6001,$AA560)&amp;"")</f>
        <v/>
      </c>
      <c r="E560">
        <f>IF($AA560="","",INDEX('Per Line'!$F$2:$F$6001,$AA560)&amp;"")</f>
        <v/>
      </c>
      <c r="F560">
        <f>IF($AA560="","",INDEX('Per Line'!$G$2:$G$6001,$AA560)&amp;"")</f>
        <v/>
      </c>
      <c r="G560">
        <f>IF($AA560="","",INDEX('Per Line'!$I$2:$I$6001,$AA560)&amp;"")</f>
        <v/>
      </c>
      <c r="H560">
        <f>IF($AA560="","",INDEX('Per Line'!$J$2:$J$6001,$AA560)&amp;"")</f>
        <v/>
      </c>
      <c r="I560">
        <f>IF($AA560="","",INDEX('Per Line'!$K$2:$K$6001,$AA560)&amp;"")</f>
        <v/>
      </c>
      <c r="J560">
        <f>IF($AA560="","",INDEX('Per Line'!$L$2:$L$6001,$AA560))</f>
        <v/>
      </c>
      <c r="K560" s="7">
        <f>IF($AA560="","",J560*X560/100)</f>
        <v/>
      </c>
      <c r="L560" s="12" t="n"/>
      <c r="M560" s="11">
        <f>IF($AA560="","",INDEX('Per Line'!$N$2:$N$6001,$AA560))</f>
        <v/>
      </c>
      <c r="N560">
        <f>IF($AA560="","",Settings!$C$8)</f>
        <v/>
      </c>
      <c r="O560" s="7">
        <f>IF($AA560="","",SUMIFS('Per Line'!$T$2:$T$6001,'Per Line'!$C$2:$C$6001,$B560,'Per Line'!$AD$2:$AD$6001,1))</f>
        <v/>
      </c>
      <c r="P560" s="7">
        <f>IF($AA560="","",O560*N560)</f>
        <v/>
      </c>
      <c r="Q560">
        <f>IF($AA560="","",Settings!$C$7)</f>
        <v/>
      </c>
      <c r="R560" s="7">
        <f>IF($AA560="","",SUMIFS('Per Line'!$T$2:$T$6001,'Per Line'!$C$2:$C$6001,$B560,'Per Line'!$AC$2:$AC$6001,0,'Per Line'!$AD$2:$AD$6001,0))</f>
        <v/>
      </c>
      <c r="S560" s="7">
        <f>IF($AA560="","",R560*Q560)</f>
        <v/>
      </c>
      <c r="T560">
        <f>IF($AA560="","",Settings!$C$6)</f>
        <v/>
      </c>
      <c r="U560" s="7">
        <f>IF($AA560="","",SUMIFS('Per Line'!$T$2:$T$6001,'Per Line'!$C$2:$C$6001,$B560,'Per Line'!$AC$2:$AC$6001,1,'Per Line'!$AD$2:$AD$6001,0))</f>
        <v/>
      </c>
      <c r="V560" s="7">
        <f>IF($AA560="","",U560*T560)</f>
        <v/>
      </c>
      <c r="W560" s="7">
        <f>IF($AA560="","",V560+S560+P560)</f>
        <v/>
      </c>
      <c r="X560" s="7">
        <f>IF($AA560="","",Y560-W560)</f>
        <v/>
      </c>
      <c r="Y560" s="7">
        <f>IF($AA560="","",R560+U560+O560)</f>
        <v/>
      </c>
      <c r="Z560" s="7">
        <f>IF($AA560="","",Y560-W560-K560)</f>
        <v/>
      </c>
      <c r="AA560" s="13">
        <f>IF(ROWS($AA$2:$AA560)&lt;=MAX('Per Line'!$AB$2:$AB$6001),MATCH(ROWS($AA$2:$AA560),'Per Line'!$AB$2:$AB$6001,0),"")</f>
        <v/>
      </c>
    </row>
    <row r="561">
      <c r="A561" s="12" t="n"/>
      <c r="B561">
        <f>IF($AA561="","",INDEX('Per Line'!$C$2:$C$6001,$AA561)&amp;"")</f>
        <v/>
      </c>
      <c r="C561">
        <f>IF($AA561="","",INDEX('Per Line'!$B$2:$B$6001,$AA561)&amp;"")</f>
        <v/>
      </c>
      <c r="D561">
        <f>IF($AA561="","",INDEX('Per Line'!$A$2:$A$6001,$AA561)&amp;"")</f>
        <v/>
      </c>
      <c r="E561">
        <f>IF($AA561="","",INDEX('Per Line'!$F$2:$F$6001,$AA561)&amp;"")</f>
        <v/>
      </c>
      <c r="F561">
        <f>IF($AA561="","",INDEX('Per Line'!$G$2:$G$6001,$AA561)&amp;"")</f>
        <v/>
      </c>
      <c r="G561">
        <f>IF($AA561="","",INDEX('Per Line'!$I$2:$I$6001,$AA561)&amp;"")</f>
        <v/>
      </c>
      <c r="H561">
        <f>IF($AA561="","",INDEX('Per Line'!$J$2:$J$6001,$AA561)&amp;"")</f>
        <v/>
      </c>
      <c r="I561">
        <f>IF($AA561="","",INDEX('Per Line'!$K$2:$K$6001,$AA561)&amp;"")</f>
        <v/>
      </c>
      <c r="J561">
        <f>IF($AA561="","",INDEX('Per Line'!$L$2:$L$6001,$AA561))</f>
        <v/>
      </c>
      <c r="K561" s="7">
        <f>IF($AA561="","",J561*X561/100)</f>
        <v/>
      </c>
      <c r="L561" s="12" t="n"/>
      <c r="M561" s="11">
        <f>IF($AA561="","",INDEX('Per Line'!$N$2:$N$6001,$AA561))</f>
        <v/>
      </c>
      <c r="N561">
        <f>IF($AA561="","",Settings!$C$8)</f>
        <v/>
      </c>
      <c r="O561" s="7">
        <f>IF($AA561="","",SUMIFS('Per Line'!$T$2:$T$6001,'Per Line'!$C$2:$C$6001,$B561,'Per Line'!$AD$2:$AD$6001,1))</f>
        <v/>
      </c>
      <c r="P561" s="7">
        <f>IF($AA561="","",O561*N561)</f>
        <v/>
      </c>
      <c r="Q561">
        <f>IF($AA561="","",Settings!$C$7)</f>
        <v/>
      </c>
      <c r="R561" s="7">
        <f>IF($AA561="","",SUMIFS('Per Line'!$T$2:$T$6001,'Per Line'!$C$2:$C$6001,$B561,'Per Line'!$AC$2:$AC$6001,0,'Per Line'!$AD$2:$AD$6001,0))</f>
        <v/>
      </c>
      <c r="S561" s="7">
        <f>IF($AA561="","",R561*Q561)</f>
        <v/>
      </c>
      <c r="T561">
        <f>IF($AA561="","",Settings!$C$6)</f>
        <v/>
      </c>
      <c r="U561" s="7">
        <f>IF($AA561="","",SUMIFS('Per Line'!$T$2:$T$6001,'Per Line'!$C$2:$C$6001,$B561,'Per Line'!$AC$2:$AC$6001,1,'Per Line'!$AD$2:$AD$6001,0))</f>
        <v/>
      </c>
      <c r="V561" s="7">
        <f>IF($AA561="","",U561*T561)</f>
        <v/>
      </c>
      <c r="W561" s="7">
        <f>IF($AA561="","",V561+S561+P561)</f>
        <v/>
      </c>
      <c r="X561" s="7">
        <f>IF($AA561="","",Y561-W561)</f>
        <v/>
      </c>
      <c r="Y561" s="7">
        <f>IF($AA561="","",R561+U561+O561)</f>
        <v/>
      </c>
      <c r="Z561" s="7">
        <f>IF($AA561="","",Y561-W561-K561)</f>
        <v/>
      </c>
      <c r="AA561" s="13">
        <f>IF(ROWS($AA$2:$AA561)&lt;=MAX('Per Line'!$AB$2:$AB$6001),MATCH(ROWS($AA$2:$AA561),'Per Line'!$AB$2:$AB$6001,0),"")</f>
        <v/>
      </c>
    </row>
    <row r="562">
      <c r="A562" s="12" t="n"/>
      <c r="B562">
        <f>IF($AA562="","",INDEX('Per Line'!$C$2:$C$6001,$AA562)&amp;"")</f>
        <v/>
      </c>
      <c r="C562">
        <f>IF($AA562="","",INDEX('Per Line'!$B$2:$B$6001,$AA562)&amp;"")</f>
        <v/>
      </c>
      <c r="D562">
        <f>IF($AA562="","",INDEX('Per Line'!$A$2:$A$6001,$AA562)&amp;"")</f>
        <v/>
      </c>
      <c r="E562">
        <f>IF($AA562="","",INDEX('Per Line'!$F$2:$F$6001,$AA562)&amp;"")</f>
        <v/>
      </c>
      <c r="F562">
        <f>IF($AA562="","",INDEX('Per Line'!$G$2:$G$6001,$AA562)&amp;"")</f>
        <v/>
      </c>
      <c r="G562">
        <f>IF($AA562="","",INDEX('Per Line'!$I$2:$I$6001,$AA562)&amp;"")</f>
        <v/>
      </c>
      <c r="H562">
        <f>IF($AA562="","",INDEX('Per Line'!$J$2:$J$6001,$AA562)&amp;"")</f>
        <v/>
      </c>
      <c r="I562">
        <f>IF($AA562="","",INDEX('Per Line'!$K$2:$K$6001,$AA562)&amp;"")</f>
        <v/>
      </c>
      <c r="J562">
        <f>IF($AA562="","",INDEX('Per Line'!$L$2:$L$6001,$AA562))</f>
        <v/>
      </c>
      <c r="K562" s="7">
        <f>IF($AA562="","",J562*X562/100)</f>
        <v/>
      </c>
      <c r="L562" s="12" t="n"/>
      <c r="M562" s="11">
        <f>IF($AA562="","",INDEX('Per Line'!$N$2:$N$6001,$AA562))</f>
        <v/>
      </c>
      <c r="N562">
        <f>IF($AA562="","",Settings!$C$8)</f>
        <v/>
      </c>
      <c r="O562" s="7">
        <f>IF($AA562="","",SUMIFS('Per Line'!$T$2:$T$6001,'Per Line'!$C$2:$C$6001,$B562,'Per Line'!$AD$2:$AD$6001,1))</f>
        <v/>
      </c>
      <c r="P562" s="7">
        <f>IF($AA562="","",O562*N562)</f>
        <v/>
      </c>
      <c r="Q562">
        <f>IF($AA562="","",Settings!$C$7)</f>
        <v/>
      </c>
      <c r="R562" s="7">
        <f>IF($AA562="","",SUMIFS('Per Line'!$T$2:$T$6001,'Per Line'!$C$2:$C$6001,$B562,'Per Line'!$AC$2:$AC$6001,0,'Per Line'!$AD$2:$AD$6001,0))</f>
        <v/>
      </c>
      <c r="S562" s="7">
        <f>IF($AA562="","",R562*Q562)</f>
        <v/>
      </c>
      <c r="T562">
        <f>IF($AA562="","",Settings!$C$6)</f>
        <v/>
      </c>
      <c r="U562" s="7">
        <f>IF($AA562="","",SUMIFS('Per Line'!$T$2:$T$6001,'Per Line'!$C$2:$C$6001,$B562,'Per Line'!$AC$2:$AC$6001,1,'Per Line'!$AD$2:$AD$6001,0))</f>
        <v/>
      </c>
      <c r="V562" s="7">
        <f>IF($AA562="","",U562*T562)</f>
        <v/>
      </c>
      <c r="W562" s="7">
        <f>IF($AA562="","",V562+S562+P562)</f>
        <v/>
      </c>
      <c r="X562" s="7">
        <f>IF($AA562="","",Y562-W562)</f>
        <v/>
      </c>
      <c r="Y562" s="7">
        <f>IF($AA562="","",R562+U562+O562)</f>
        <v/>
      </c>
      <c r="Z562" s="7">
        <f>IF($AA562="","",Y562-W562-K562)</f>
        <v/>
      </c>
      <c r="AA562" s="13">
        <f>IF(ROWS($AA$2:$AA562)&lt;=MAX('Per Line'!$AB$2:$AB$6001),MATCH(ROWS($AA$2:$AA562),'Per Line'!$AB$2:$AB$6001,0),"")</f>
        <v/>
      </c>
    </row>
    <row r="563">
      <c r="A563" s="12" t="n"/>
      <c r="B563">
        <f>IF($AA563="","",INDEX('Per Line'!$C$2:$C$6001,$AA563)&amp;"")</f>
        <v/>
      </c>
      <c r="C563">
        <f>IF($AA563="","",INDEX('Per Line'!$B$2:$B$6001,$AA563)&amp;"")</f>
        <v/>
      </c>
      <c r="D563">
        <f>IF($AA563="","",INDEX('Per Line'!$A$2:$A$6001,$AA563)&amp;"")</f>
        <v/>
      </c>
      <c r="E563">
        <f>IF($AA563="","",INDEX('Per Line'!$F$2:$F$6001,$AA563)&amp;"")</f>
        <v/>
      </c>
      <c r="F563">
        <f>IF($AA563="","",INDEX('Per Line'!$G$2:$G$6001,$AA563)&amp;"")</f>
        <v/>
      </c>
      <c r="G563">
        <f>IF($AA563="","",INDEX('Per Line'!$I$2:$I$6001,$AA563)&amp;"")</f>
        <v/>
      </c>
      <c r="H563">
        <f>IF($AA563="","",INDEX('Per Line'!$J$2:$J$6001,$AA563)&amp;"")</f>
        <v/>
      </c>
      <c r="I563">
        <f>IF($AA563="","",INDEX('Per Line'!$K$2:$K$6001,$AA563)&amp;"")</f>
        <v/>
      </c>
      <c r="J563">
        <f>IF($AA563="","",INDEX('Per Line'!$L$2:$L$6001,$AA563))</f>
        <v/>
      </c>
      <c r="K563" s="7">
        <f>IF($AA563="","",J563*X563/100)</f>
        <v/>
      </c>
      <c r="L563" s="12" t="n"/>
      <c r="M563" s="11">
        <f>IF($AA563="","",INDEX('Per Line'!$N$2:$N$6001,$AA563))</f>
        <v/>
      </c>
      <c r="N563">
        <f>IF($AA563="","",Settings!$C$8)</f>
        <v/>
      </c>
      <c r="O563" s="7">
        <f>IF($AA563="","",SUMIFS('Per Line'!$T$2:$T$6001,'Per Line'!$C$2:$C$6001,$B563,'Per Line'!$AD$2:$AD$6001,1))</f>
        <v/>
      </c>
      <c r="P563" s="7">
        <f>IF($AA563="","",O563*N563)</f>
        <v/>
      </c>
      <c r="Q563">
        <f>IF($AA563="","",Settings!$C$7)</f>
        <v/>
      </c>
      <c r="R563" s="7">
        <f>IF($AA563="","",SUMIFS('Per Line'!$T$2:$T$6001,'Per Line'!$C$2:$C$6001,$B563,'Per Line'!$AC$2:$AC$6001,0,'Per Line'!$AD$2:$AD$6001,0))</f>
        <v/>
      </c>
      <c r="S563" s="7">
        <f>IF($AA563="","",R563*Q563)</f>
        <v/>
      </c>
      <c r="T563">
        <f>IF($AA563="","",Settings!$C$6)</f>
        <v/>
      </c>
      <c r="U563" s="7">
        <f>IF($AA563="","",SUMIFS('Per Line'!$T$2:$T$6001,'Per Line'!$C$2:$C$6001,$B563,'Per Line'!$AC$2:$AC$6001,1,'Per Line'!$AD$2:$AD$6001,0))</f>
        <v/>
      </c>
      <c r="V563" s="7">
        <f>IF($AA563="","",U563*T563)</f>
        <v/>
      </c>
      <c r="W563" s="7">
        <f>IF($AA563="","",V563+S563+P563)</f>
        <v/>
      </c>
      <c r="X563" s="7">
        <f>IF($AA563="","",Y563-W563)</f>
        <v/>
      </c>
      <c r="Y563" s="7">
        <f>IF($AA563="","",R563+U563+O563)</f>
        <v/>
      </c>
      <c r="Z563" s="7">
        <f>IF($AA563="","",Y563-W563-K563)</f>
        <v/>
      </c>
      <c r="AA563" s="13">
        <f>IF(ROWS($AA$2:$AA563)&lt;=MAX('Per Line'!$AB$2:$AB$6001),MATCH(ROWS($AA$2:$AA563),'Per Line'!$AB$2:$AB$6001,0),"")</f>
        <v/>
      </c>
    </row>
    <row r="564">
      <c r="A564" s="12" t="n"/>
      <c r="B564">
        <f>IF($AA564="","",INDEX('Per Line'!$C$2:$C$6001,$AA564)&amp;"")</f>
        <v/>
      </c>
      <c r="C564">
        <f>IF($AA564="","",INDEX('Per Line'!$B$2:$B$6001,$AA564)&amp;"")</f>
        <v/>
      </c>
      <c r="D564">
        <f>IF($AA564="","",INDEX('Per Line'!$A$2:$A$6001,$AA564)&amp;"")</f>
        <v/>
      </c>
      <c r="E564">
        <f>IF($AA564="","",INDEX('Per Line'!$F$2:$F$6001,$AA564)&amp;"")</f>
        <v/>
      </c>
      <c r="F564">
        <f>IF($AA564="","",INDEX('Per Line'!$G$2:$G$6001,$AA564)&amp;"")</f>
        <v/>
      </c>
      <c r="G564">
        <f>IF($AA564="","",INDEX('Per Line'!$I$2:$I$6001,$AA564)&amp;"")</f>
        <v/>
      </c>
      <c r="H564">
        <f>IF($AA564="","",INDEX('Per Line'!$J$2:$J$6001,$AA564)&amp;"")</f>
        <v/>
      </c>
      <c r="I564">
        <f>IF($AA564="","",INDEX('Per Line'!$K$2:$K$6001,$AA564)&amp;"")</f>
        <v/>
      </c>
      <c r="J564">
        <f>IF($AA564="","",INDEX('Per Line'!$L$2:$L$6001,$AA564))</f>
        <v/>
      </c>
      <c r="K564" s="7">
        <f>IF($AA564="","",J564*X564/100)</f>
        <v/>
      </c>
      <c r="L564" s="12" t="n"/>
      <c r="M564" s="11">
        <f>IF($AA564="","",INDEX('Per Line'!$N$2:$N$6001,$AA564))</f>
        <v/>
      </c>
      <c r="N564">
        <f>IF($AA564="","",Settings!$C$8)</f>
        <v/>
      </c>
      <c r="O564" s="7">
        <f>IF($AA564="","",SUMIFS('Per Line'!$T$2:$T$6001,'Per Line'!$C$2:$C$6001,$B564,'Per Line'!$AD$2:$AD$6001,1))</f>
        <v/>
      </c>
      <c r="P564" s="7">
        <f>IF($AA564="","",O564*N564)</f>
        <v/>
      </c>
      <c r="Q564">
        <f>IF($AA564="","",Settings!$C$7)</f>
        <v/>
      </c>
      <c r="R564" s="7">
        <f>IF($AA564="","",SUMIFS('Per Line'!$T$2:$T$6001,'Per Line'!$C$2:$C$6001,$B564,'Per Line'!$AC$2:$AC$6001,0,'Per Line'!$AD$2:$AD$6001,0))</f>
        <v/>
      </c>
      <c r="S564" s="7">
        <f>IF($AA564="","",R564*Q564)</f>
        <v/>
      </c>
      <c r="T564">
        <f>IF($AA564="","",Settings!$C$6)</f>
        <v/>
      </c>
      <c r="U564" s="7">
        <f>IF($AA564="","",SUMIFS('Per Line'!$T$2:$T$6001,'Per Line'!$C$2:$C$6001,$B564,'Per Line'!$AC$2:$AC$6001,1,'Per Line'!$AD$2:$AD$6001,0))</f>
        <v/>
      </c>
      <c r="V564" s="7">
        <f>IF($AA564="","",U564*T564)</f>
        <v/>
      </c>
      <c r="W564" s="7">
        <f>IF($AA564="","",V564+S564+P564)</f>
        <v/>
      </c>
      <c r="X564" s="7">
        <f>IF($AA564="","",Y564-W564)</f>
        <v/>
      </c>
      <c r="Y564" s="7">
        <f>IF($AA564="","",R564+U564+O564)</f>
        <v/>
      </c>
      <c r="Z564" s="7">
        <f>IF($AA564="","",Y564-W564-K564)</f>
        <v/>
      </c>
      <c r="AA564" s="13">
        <f>IF(ROWS($AA$2:$AA564)&lt;=MAX('Per Line'!$AB$2:$AB$6001),MATCH(ROWS($AA$2:$AA564),'Per Line'!$AB$2:$AB$6001,0),"")</f>
        <v/>
      </c>
    </row>
    <row r="565">
      <c r="A565" s="12" t="n"/>
      <c r="B565">
        <f>IF($AA565="","",INDEX('Per Line'!$C$2:$C$6001,$AA565)&amp;"")</f>
        <v/>
      </c>
      <c r="C565">
        <f>IF($AA565="","",INDEX('Per Line'!$B$2:$B$6001,$AA565)&amp;"")</f>
        <v/>
      </c>
      <c r="D565">
        <f>IF($AA565="","",INDEX('Per Line'!$A$2:$A$6001,$AA565)&amp;"")</f>
        <v/>
      </c>
      <c r="E565">
        <f>IF($AA565="","",INDEX('Per Line'!$F$2:$F$6001,$AA565)&amp;"")</f>
        <v/>
      </c>
      <c r="F565">
        <f>IF($AA565="","",INDEX('Per Line'!$G$2:$G$6001,$AA565)&amp;"")</f>
        <v/>
      </c>
      <c r="G565">
        <f>IF($AA565="","",INDEX('Per Line'!$I$2:$I$6001,$AA565)&amp;"")</f>
        <v/>
      </c>
      <c r="H565">
        <f>IF($AA565="","",INDEX('Per Line'!$J$2:$J$6001,$AA565)&amp;"")</f>
        <v/>
      </c>
      <c r="I565">
        <f>IF($AA565="","",INDEX('Per Line'!$K$2:$K$6001,$AA565)&amp;"")</f>
        <v/>
      </c>
      <c r="J565">
        <f>IF($AA565="","",INDEX('Per Line'!$L$2:$L$6001,$AA565))</f>
        <v/>
      </c>
      <c r="K565" s="7">
        <f>IF($AA565="","",J565*X565/100)</f>
        <v/>
      </c>
      <c r="L565" s="12" t="n"/>
      <c r="M565" s="11">
        <f>IF($AA565="","",INDEX('Per Line'!$N$2:$N$6001,$AA565))</f>
        <v/>
      </c>
      <c r="N565">
        <f>IF($AA565="","",Settings!$C$8)</f>
        <v/>
      </c>
      <c r="O565" s="7">
        <f>IF($AA565="","",SUMIFS('Per Line'!$T$2:$T$6001,'Per Line'!$C$2:$C$6001,$B565,'Per Line'!$AD$2:$AD$6001,1))</f>
        <v/>
      </c>
      <c r="P565" s="7">
        <f>IF($AA565="","",O565*N565)</f>
        <v/>
      </c>
      <c r="Q565">
        <f>IF($AA565="","",Settings!$C$7)</f>
        <v/>
      </c>
      <c r="R565" s="7">
        <f>IF($AA565="","",SUMIFS('Per Line'!$T$2:$T$6001,'Per Line'!$C$2:$C$6001,$B565,'Per Line'!$AC$2:$AC$6001,0,'Per Line'!$AD$2:$AD$6001,0))</f>
        <v/>
      </c>
      <c r="S565" s="7">
        <f>IF($AA565="","",R565*Q565)</f>
        <v/>
      </c>
      <c r="T565">
        <f>IF($AA565="","",Settings!$C$6)</f>
        <v/>
      </c>
      <c r="U565" s="7">
        <f>IF($AA565="","",SUMIFS('Per Line'!$T$2:$T$6001,'Per Line'!$C$2:$C$6001,$B565,'Per Line'!$AC$2:$AC$6001,1,'Per Line'!$AD$2:$AD$6001,0))</f>
        <v/>
      </c>
      <c r="V565" s="7">
        <f>IF($AA565="","",U565*T565)</f>
        <v/>
      </c>
      <c r="W565" s="7">
        <f>IF($AA565="","",V565+S565+P565)</f>
        <v/>
      </c>
      <c r="X565" s="7">
        <f>IF($AA565="","",Y565-W565)</f>
        <v/>
      </c>
      <c r="Y565" s="7">
        <f>IF($AA565="","",R565+U565+O565)</f>
        <v/>
      </c>
      <c r="Z565" s="7">
        <f>IF($AA565="","",Y565-W565-K565)</f>
        <v/>
      </c>
      <c r="AA565" s="13">
        <f>IF(ROWS($AA$2:$AA565)&lt;=MAX('Per Line'!$AB$2:$AB$6001),MATCH(ROWS($AA$2:$AA565),'Per Line'!$AB$2:$AB$6001,0),"")</f>
        <v/>
      </c>
    </row>
    <row r="566">
      <c r="A566" s="12" t="n"/>
      <c r="B566">
        <f>IF($AA566="","",INDEX('Per Line'!$C$2:$C$6001,$AA566)&amp;"")</f>
        <v/>
      </c>
      <c r="C566">
        <f>IF($AA566="","",INDEX('Per Line'!$B$2:$B$6001,$AA566)&amp;"")</f>
        <v/>
      </c>
      <c r="D566">
        <f>IF($AA566="","",INDEX('Per Line'!$A$2:$A$6001,$AA566)&amp;"")</f>
        <v/>
      </c>
      <c r="E566">
        <f>IF($AA566="","",INDEX('Per Line'!$F$2:$F$6001,$AA566)&amp;"")</f>
        <v/>
      </c>
      <c r="F566">
        <f>IF($AA566="","",INDEX('Per Line'!$G$2:$G$6001,$AA566)&amp;"")</f>
        <v/>
      </c>
      <c r="G566">
        <f>IF($AA566="","",INDEX('Per Line'!$I$2:$I$6001,$AA566)&amp;"")</f>
        <v/>
      </c>
      <c r="H566">
        <f>IF($AA566="","",INDEX('Per Line'!$J$2:$J$6001,$AA566)&amp;"")</f>
        <v/>
      </c>
      <c r="I566">
        <f>IF($AA566="","",INDEX('Per Line'!$K$2:$K$6001,$AA566)&amp;"")</f>
        <v/>
      </c>
      <c r="J566">
        <f>IF($AA566="","",INDEX('Per Line'!$L$2:$L$6001,$AA566))</f>
        <v/>
      </c>
      <c r="K566" s="7">
        <f>IF($AA566="","",J566*X566/100)</f>
        <v/>
      </c>
      <c r="L566" s="12" t="n"/>
      <c r="M566" s="11">
        <f>IF($AA566="","",INDEX('Per Line'!$N$2:$N$6001,$AA566))</f>
        <v/>
      </c>
      <c r="N566">
        <f>IF($AA566="","",Settings!$C$8)</f>
        <v/>
      </c>
      <c r="O566" s="7">
        <f>IF($AA566="","",SUMIFS('Per Line'!$T$2:$T$6001,'Per Line'!$C$2:$C$6001,$B566,'Per Line'!$AD$2:$AD$6001,1))</f>
        <v/>
      </c>
      <c r="P566" s="7">
        <f>IF($AA566="","",O566*N566)</f>
        <v/>
      </c>
      <c r="Q566">
        <f>IF($AA566="","",Settings!$C$7)</f>
        <v/>
      </c>
      <c r="R566" s="7">
        <f>IF($AA566="","",SUMIFS('Per Line'!$T$2:$T$6001,'Per Line'!$C$2:$C$6001,$B566,'Per Line'!$AC$2:$AC$6001,0,'Per Line'!$AD$2:$AD$6001,0))</f>
        <v/>
      </c>
      <c r="S566" s="7">
        <f>IF($AA566="","",R566*Q566)</f>
        <v/>
      </c>
      <c r="T566">
        <f>IF($AA566="","",Settings!$C$6)</f>
        <v/>
      </c>
      <c r="U566" s="7">
        <f>IF($AA566="","",SUMIFS('Per Line'!$T$2:$T$6001,'Per Line'!$C$2:$C$6001,$B566,'Per Line'!$AC$2:$AC$6001,1,'Per Line'!$AD$2:$AD$6001,0))</f>
        <v/>
      </c>
      <c r="V566" s="7">
        <f>IF($AA566="","",U566*T566)</f>
        <v/>
      </c>
      <c r="W566" s="7">
        <f>IF($AA566="","",V566+S566+P566)</f>
        <v/>
      </c>
      <c r="X566" s="7">
        <f>IF($AA566="","",Y566-W566)</f>
        <v/>
      </c>
      <c r="Y566" s="7">
        <f>IF($AA566="","",R566+U566+O566)</f>
        <v/>
      </c>
      <c r="Z566" s="7">
        <f>IF($AA566="","",Y566-W566-K566)</f>
        <v/>
      </c>
      <c r="AA566" s="13">
        <f>IF(ROWS($AA$2:$AA566)&lt;=MAX('Per Line'!$AB$2:$AB$6001),MATCH(ROWS($AA$2:$AA566),'Per Line'!$AB$2:$AB$6001,0),"")</f>
        <v/>
      </c>
    </row>
    <row r="567">
      <c r="A567" s="12" t="n"/>
      <c r="B567">
        <f>IF($AA567="","",INDEX('Per Line'!$C$2:$C$6001,$AA567)&amp;"")</f>
        <v/>
      </c>
      <c r="C567">
        <f>IF($AA567="","",INDEX('Per Line'!$B$2:$B$6001,$AA567)&amp;"")</f>
        <v/>
      </c>
      <c r="D567">
        <f>IF($AA567="","",INDEX('Per Line'!$A$2:$A$6001,$AA567)&amp;"")</f>
        <v/>
      </c>
      <c r="E567">
        <f>IF($AA567="","",INDEX('Per Line'!$F$2:$F$6001,$AA567)&amp;"")</f>
        <v/>
      </c>
      <c r="F567">
        <f>IF($AA567="","",INDEX('Per Line'!$G$2:$G$6001,$AA567)&amp;"")</f>
        <v/>
      </c>
      <c r="G567">
        <f>IF($AA567="","",INDEX('Per Line'!$I$2:$I$6001,$AA567)&amp;"")</f>
        <v/>
      </c>
      <c r="H567">
        <f>IF($AA567="","",INDEX('Per Line'!$J$2:$J$6001,$AA567)&amp;"")</f>
        <v/>
      </c>
      <c r="I567">
        <f>IF($AA567="","",INDEX('Per Line'!$K$2:$K$6001,$AA567)&amp;"")</f>
        <v/>
      </c>
      <c r="J567">
        <f>IF($AA567="","",INDEX('Per Line'!$L$2:$L$6001,$AA567))</f>
        <v/>
      </c>
      <c r="K567" s="7">
        <f>IF($AA567="","",J567*X567/100)</f>
        <v/>
      </c>
      <c r="L567" s="12" t="n"/>
      <c r="M567" s="11">
        <f>IF($AA567="","",INDEX('Per Line'!$N$2:$N$6001,$AA567))</f>
        <v/>
      </c>
      <c r="N567">
        <f>IF($AA567="","",Settings!$C$8)</f>
        <v/>
      </c>
      <c r="O567" s="7">
        <f>IF($AA567="","",SUMIFS('Per Line'!$T$2:$T$6001,'Per Line'!$C$2:$C$6001,$B567,'Per Line'!$AD$2:$AD$6001,1))</f>
        <v/>
      </c>
      <c r="P567" s="7">
        <f>IF($AA567="","",O567*N567)</f>
        <v/>
      </c>
      <c r="Q567">
        <f>IF($AA567="","",Settings!$C$7)</f>
        <v/>
      </c>
      <c r="R567" s="7">
        <f>IF($AA567="","",SUMIFS('Per Line'!$T$2:$T$6001,'Per Line'!$C$2:$C$6001,$B567,'Per Line'!$AC$2:$AC$6001,0,'Per Line'!$AD$2:$AD$6001,0))</f>
        <v/>
      </c>
      <c r="S567" s="7">
        <f>IF($AA567="","",R567*Q567)</f>
        <v/>
      </c>
      <c r="T567">
        <f>IF($AA567="","",Settings!$C$6)</f>
        <v/>
      </c>
      <c r="U567" s="7">
        <f>IF($AA567="","",SUMIFS('Per Line'!$T$2:$T$6001,'Per Line'!$C$2:$C$6001,$B567,'Per Line'!$AC$2:$AC$6001,1,'Per Line'!$AD$2:$AD$6001,0))</f>
        <v/>
      </c>
      <c r="V567" s="7">
        <f>IF($AA567="","",U567*T567)</f>
        <v/>
      </c>
      <c r="W567" s="7">
        <f>IF($AA567="","",V567+S567+P567)</f>
        <v/>
      </c>
      <c r="X567" s="7">
        <f>IF($AA567="","",Y567-W567)</f>
        <v/>
      </c>
      <c r="Y567" s="7">
        <f>IF($AA567="","",R567+U567+O567)</f>
        <v/>
      </c>
      <c r="Z567" s="7">
        <f>IF($AA567="","",Y567-W567-K567)</f>
        <v/>
      </c>
      <c r="AA567" s="13">
        <f>IF(ROWS($AA$2:$AA567)&lt;=MAX('Per Line'!$AB$2:$AB$6001),MATCH(ROWS($AA$2:$AA567),'Per Line'!$AB$2:$AB$6001,0),"")</f>
        <v/>
      </c>
    </row>
    <row r="568">
      <c r="A568" s="12" t="n"/>
      <c r="B568">
        <f>IF($AA568="","",INDEX('Per Line'!$C$2:$C$6001,$AA568)&amp;"")</f>
        <v/>
      </c>
      <c r="C568">
        <f>IF($AA568="","",INDEX('Per Line'!$B$2:$B$6001,$AA568)&amp;"")</f>
        <v/>
      </c>
      <c r="D568">
        <f>IF($AA568="","",INDEX('Per Line'!$A$2:$A$6001,$AA568)&amp;"")</f>
        <v/>
      </c>
      <c r="E568">
        <f>IF($AA568="","",INDEX('Per Line'!$F$2:$F$6001,$AA568)&amp;"")</f>
        <v/>
      </c>
      <c r="F568">
        <f>IF($AA568="","",INDEX('Per Line'!$G$2:$G$6001,$AA568)&amp;"")</f>
        <v/>
      </c>
      <c r="G568">
        <f>IF($AA568="","",INDEX('Per Line'!$I$2:$I$6001,$AA568)&amp;"")</f>
        <v/>
      </c>
      <c r="H568">
        <f>IF($AA568="","",INDEX('Per Line'!$J$2:$J$6001,$AA568)&amp;"")</f>
        <v/>
      </c>
      <c r="I568">
        <f>IF($AA568="","",INDEX('Per Line'!$K$2:$K$6001,$AA568)&amp;"")</f>
        <v/>
      </c>
      <c r="J568">
        <f>IF($AA568="","",INDEX('Per Line'!$L$2:$L$6001,$AA568))</f>
        <v/>
      </c>
      <c r="K568" s="7">
        <f>IF($AA568="","",J568*X568/100)</f>
        <v/>
      </c>
      <c r="L568" s="12" t="n"/>
      <c r="M568" s="11">
        <f>IF($AA568="","",INDEX('Per Line'!$N$2:$N$6001,$AA568))</f>
        <v/>
      </c>
      <c r="N568">
        <f>IF($AA568="","",Settings!$C$8)</f>
        <v/>
      </c>
      <c r="O568" s="7">
        <f>IF($AA568="","",SUMIFS('Per Line'!$T$2:$T$6001,'Per Line'!$C$2:$C$6001,$B568,'Per Line'!$AD$2:$AD$6001,1))</f>
        <v/>
      </c>
      <c r="P568" s="7">
        <f>IF($AA568="","",O568*N568)</f>
        <v/>
      </c>
      <c r="Q568">
        <f>IF($AA568="","",Settings!$C$7)</f>
        <v/>
      </c>
      <c r="R568" s="7">
        <f>IF($AA568="","",SUMIFS('Per Line'!$T$2:$T$6001,'Per Line'!$C$2:$C$6001,$B568,'Per Line'!$AC$2:$AC$6001,0,'Per Line'!$AD$2:$AD$6001,0))</f>
        <v/>
      </c>
      <c r="S568" s="7">
        <f>IF($AA568="","",R568*Q568)</f>
        <v/>
      </c>
      <c r="T568">
        <f>IF($AA568="","",Settings!$C$6)</f>
        <v/>
      </c>
      <c r="U568" s="7">
        <f>IF($AA568="","",SUMIFS('Per Line'!$T$2:$T$6001,'Per Line'!$C$2:$C$6001,$B568,'Per Line'!$AC$2:$AC$6001,1,'Per Line'!$AD$2:$AD$6001,0))</f>
        <v/>
      </c>
      <c r="V568" s="7">
        <f>IF($AA568="","",U568*T568)</f>
        <v/>
      </c>
      <c r="W568" s="7">
        <f>IF($AA568="","",V568+S568+P568)</f>
        <v/>
      </c>
      <c r="X568" s="7">
        <f>IF($AA568="","",Y568-W568)</f>
        <v/>
      </c>
      <c r="Y568" s="7">
        <f>IF($AA568="","",R568+U568+O568)</f>
        <v/>
      </c>
      <c r="Z568" s="7">
        <f>IF($AA568="","",Y568-W568-K568)</f>
        <v/>
      </c>
      <c r="AA568" s="13">
        <f>IF(ROWS($AA$2:$AA568)&lt;=MAX('Per Line'!$AB$2:$AB$6001),MATCH(ROWS($AA$2:$AA568),'Per Line'!$AB$2:$AB$6001,0),"")</f>
        <v/>
      </c>
    </row>
    <row r="569">
      <c r="A569" s="12" t="n"/>
      <c r="B569">
        <f>IF($AA569="","",INDEX('Per Line'!$C$2:$C$6001,$AA569)&amp;"")</f>
        <v/>
      </c>
      <c r="C569">
        <f>IF($AA569="","",INDEX('Per Line'!$B$2:$B$6001,$AA569)&amp;"")</f>
        <v/>
      </c>
      <c r="D569">
        <f>IF($AA569="","",INDEX('Per Line'!$A$2:$A$6001,$AA569)&amp;"")</f>
        <v/>
      </c>
      <c r="E569">
        <f>IF($AA569="","",INDEX('Per Line'!$F$2:$F$6001,$AA569)&amp;"")</f>
        <v/>
      </c>
      <c r="F569">
        <f>IF($AA569="","",INDEX('Per Line'!$G$2:$G$6001,$AA569)&amp;"")</f>
        <v/>
      </c>
      <c r="G569">
        <f>IF($AA569="","",INDEX('Per Line'!$I$2:$I$6001,$AA569)&amp;"")</f>
        <v/>
      </c>
      <c r="H569">
        <f>IF($AA569="","",INDEX('Per Line'!$J$2:$J$6001,$AA569)&amp;"")</f>
        <v/>
      </c>
      <c r="I569">
        <f>IF($AA569="","",INDEX('Per Line'!$K$2:$K$6001,$AA569)&amp;"")</f>
        <v/>
      </c>
      <c r="J569">
        <f>IF($AA569="","",INDEX('Per Line'!$L$2:$L$6001,$AA569))</f>
        <v/>
      </c>
      <c r="K569" s="7">
        <f>IF($AA569="","",J569*X569/100)</f>
        <v/>
      </c>
      <c r="L569" s="12" t="n"/>
      <c r="M569" s="11">
        <f>IF($AA569="","",INDEX('Per Line'!$N$2:$N$6001,$AA569))</f>
        <v/>
      </c>
      <c r="N569">
        <f>IF($AA569="","",Settings!$C$8)</f>
        <v/>
      </c>
      <c r="O569" s="7">
        <f>IF($AA569="","",SUMIFS('Per Line'!$T$2:$T$6001,'Per Line'!$C$2:$C$6001,$B569,'Per Line'!$AD$2:$AD$6001,1))</f>
        <v/>
      </c>
      <c r="P569" s="7">
        <f>IF($AA569="","",O569*N569)</f>
        <v/>
      </c>
      <c r="Q569">
        <f>IF($AA569="","",Settings!$C$7)</f>
        <v/>
      </c>
      <c r="R569" s="7">
        <f>IF($AA569="","",SUMIFS('Per Line'!$T$2:$T$6001,'Per Line'!$C$2:$C$6001,$B569,'Per Line'!$AC$2:$AC$6001,0,'Per Line'!$AD$2:$AD$6001,0))</f>
        <v/>
      </c>
      <c r="S569" s="7">
        <f>IF($AA569="","",R569*Q569)</f>
        <v/>
      </c>
      <c r="T569">
        <f>IF($AA569="","",Settings!$C$6)</f>
        <v/>
      </c>
      <c r="U569" s="7">
        <f>IF($AA569="","",SUMIFS('Per Line'!$T$2:$T$6001,'Per Line'!$C$2:$C$6001,$B569,'Per Line'!$AC$2:$AC$6001,1,'Per Line'!$AD$2:$AD$6001,0))</f>
        <v/>
      </c>
      <c r="V569" s="7">
        <f>IF($AA569="","",U569*T569)</f>
        <v/>
      </c>
      <c r="W569" s="7">
        <f>IF($AA569="","",V569+S569+P569)</f>
        <v/>
      </c>
      <c r="X569" s="7">
        <f>IF($AA569="","",Y569-W569)</f>
        <v/>
      </c>
      <c r="Y569" s="7">
        <f>IF($AA569="","",R569+U569+O569)</f>
        <v/>
      </c>
      <c r="Z569" s="7">
        <f>IF($AA569="","",Y569-W569-K569)</f>
        <v/>
      </c>
      <c r="AA569" s="13">
        <f>IF(ROWS($AA$2:$AA569)&lt;=MAX('Per Line'!$AB$2:$AB$6001),MATCH(ROWS($AA$2:$AA569),'Per Line'!$AB$2:$AB$6001,0),"")</f>
        <v/>
      </c>
    </row>
    <row r="570">
      <c r="A570" s="12" t="n"/>
      <c r="B570">
        <f>IF($AA570="","",INDEX('Per Line'!$C$2:$C$6001,$AA570)&amp;"")</f>
        <v/>
      </c>
      <c r="C570">
        <f>IF($AA570="","",INDEX('Per Line'!$B$2:$B$6001,$AA570)&amp;"")</f>
        <v/>
      </c>
      <c r="D570">
        <f>IF($AA570="","",INDEX('Per Line'!$A$2:$A$6001,$AA570)&amp;"")</f>
        <v/>
      </c>
      <c r="E570">
        <f>IF($AA570="","",INDEX('Per Line'!$F$2:$F$6001,$AA570)&amp;"")</f>
        <v/>
      </c>
      <c r="F570">
        <f>IF($AA570="","",INDEX('Per Line'!$G$2:$G$6001,$AA570)&amp;"")</f>
        <v/>
      </c>
      <c r="G570">
        <f>IF($AA570="","",INDEX('Per Line'!$I$2:$I$6001,$AA570)&amp;"")</f>
        <v/>
      </c>
      <c r="H570">
        <f>IF($AA570="","",INDEX('Per Line'!$J$2:$J$6001,$AA570)&amp;"")</f>
        <v/>
      </c>
      <c r="I570">
        <f>IF($AA570="","",INDEX('Per Line'!$K$2:$K$6001,$AA570)&amp;"")</f>
        <v/>
      </c>
      <c r="J570">
        <f>IF($AA570="","",INDEX('Per Line'!$L$2:$L$6001,$AA570))</f>
        <v/>
      </c>
      <c r="K570" s="7">
        <f>IF($AA570="","",J570*X570/100)</f>
        <v/>
      </c>
      <c r="L570" s="12" t="n"/>
      <c r="M570" s="11">
        <f>IF($AA570="","",INDEX('Per Line'!$N$2:$N$6001,$AA570))</f>
        <v/>
      </c>
      <c r="N570">
        <f>IF($AA570="","",Settings!$C$8)</f>
        <v/>
      </c>
      <c r="O570" s="7">
        <f>IF($AA570="","",SUMIFS('Per Line'!$T$2:$T$6001,'Per Line'!$C$2:$C$6001,$B570,'Per Line'!$AD$2:$AD$6001,1))</f>
        <v/>
      </c>
      <c r="P570" s="7">
        <f>IF($AA570="","",O570*N570)</f>
        <v/>
      </c>
      <c r="Q570">
        <f>IF($AA570="","",Settings!$C$7)</f>
        <v/>
      </c>
      <c r="R570" s="7">
        <f>IF($AA570="","",SUMIFS('Per Line'!$T$2:$T$6001,'Per Line'!$C$2:$C$6001,$B570,'Per Line'!$AC$2:$AC$6001,0,'Per Line'!$AD$2:$AD$6001,0))</f>
        <v/>
      </c>
      <c r="S570" s="7">
        <f>IF($AA570="","",R570*Q570)</f>
        <v/>
      </c>
      <c r="T570">
        <f>IF($AA570="","",Settings!$C$6)</f>
        <v/>
      </c>
      <c r="U570" s="7">
        <f>IF($AA570="","",SUMIFS('Per Line'!$T$2:$T$6001,'Per Line'!$C$2:$C$6001,$B570,'Per Line'!$AC$2:$AC$6001,1,'Per Line'!$AD$2:$AD$6001,0))</f>
        <v/>
      </c>
      <c r="V570" s="7">
        <f>IF($AA570="","",U570*T570)</f>
        <v/>
      </c>
      <c r="W570" s="7">
        <f>IF($AA570="","",V570+S570+P570)</f>
        <v/>
      </c>
      <c r="X570" s="7">
        <f>IF($AA570="","",Y570-W570)</f>
        <v/>
      </c>
      <c r="Y570" s="7">
        <f>IF($AA570="","",R570+U570+O570)</f>
        <v/>
      </c>
      <c r="Z570" s="7">
        <f>IF($AA570="","",Y570-W570-K570)</f>
        <v/>
      </c>
      <c r="AA570" s="13">
        <f>IF(ROWS($AA$2:$AA570)&lt;=MAX('Per Line'!$AB$2:$AB$6001),MATCH(ROWS($AA$2:$AA570),'Per Line'!$AB$2:$AB$6001,0),"")</f>
        <v/>
      </c>
    </row>
    <row r="571">
      <c r="A571" s="12" t="n"/>
      <c r="B571">
        <f>IF($AA571="","",INDEX('Per Line'!$C$2:$C$6001,$AA571)&amp;"")</f>
        <v/>
      </c>
      <c r="C571">
        <f>IF($AA571="","",INDEX('Per Line'!$B$2:$B$6001,$AA571)&amp;"")</f>
        <v/>
      </c>
      <c r="D571">
        <f>IF($AA571="","",INDEX('Per Line'!$A$2:$A$6001,$AA571)&amp;"")</f>
        <v/>
      </c>
      <c r="E571">
        <f>IF($AA571="","",INDEX('Per Line'!$F$2:$F$6001,$AA571)&amp;"")</f>
        <v/>
      </c>
      <c r="F571">
        <f>IF($AA571="","",INDEX('Per Line'!$G$2:$G$6001,$AA571)&amp;"")</f>
        <v/>
      </c>
      <c r="G571">
        <f>IF($AA571="","",INDEX('Per Line'!$I$2:$I$6001,$AA571)&amp;"")</f>
        <v/>
      </c>
      <c r="H571">
        <f>IF($AA571="","",INDEX('Per Line'!$J$2:$J$6001,$AA571)&amp;"")</f>
        <v/>
      </c>
      <c r="I571">
        <f>IF($AA571="","",INDEX('Per Line'!$K$2:$K$6001,$AA571)&amp;"")</f>
        <v/>
      </c>
      <c r="J571">
        <f>IF($AA571="","",INDEX('Per Line'!$L$2:$L$6001,$AA571))</f>
        <v/>
      </c>
      <c r="K571" s="7">
        <f>IF($AA571="","",J571*X571/100)</f>
        <v/>
      </c>
      <c r="L571" s="12" t="n"/>
      <c r="M571" s="11">
        <f>IF($AA571="","",INDEX('Per Line'!$N$2:$N$6001,$AA571))</f>
        <v/>
      </c>
      <c r="N571">
        <f>IF($AA571="","",Settings!$C$8)</f>
        <v/>
      </c>
      <c r="O571" s="7">
        <f>IF($AA571="","",SUMIFS('Per Line'!$T$2:$T$6001,'Per Line'!$C$2:$C$6001,$B571,'Per Line'!$AD$2:$AD$6001,1))</f>
        <v/>
      </c>
      <c r="P571" s="7">
        <f>IF($AA571="","",O571*N571)</f>
        <v/>
      </c>
      <c r="Q571">
        <f>IF($AA571="","",Settings!$C$7)</f>
        <v/>
      </c>
      <c r="R571" s="7">
        <f>IF($AA571="","",SUMIFS('Per Line'!$T$2:$T$6001,'Per Line'!$C$2:$C$6001,$B571,'Per Line'!$AC$2:$AC$6001,0,'Per Line'!$AD$2:$AD$6001,0))</f>
        <v/>
      </c>
      <c r="S571" s="7">
        <f>IF($AA571="","",R571*Q571)</f>
        <v/>
      </c>
      <c r="T571">
        <f>IF($AA571="","",Settings!$C$6)</f>
        <v/>
      </c>
      <c r="U571" s="7">
        <f>IF($AA571="","",SUMIFS('Per Line'!$T$2:$T$6001,'Per Line'!$C$2:$C$6001,$B571,'Per Line'!$AC$2:$AC$6001,1,'Per Line'!$AD$2:$AD$6001,0))</f>
        <v/>
      </c>
      <c r="V571" s="7">
        <f>IF($AA571="","",U571*T571)</f>
        <v/>
      </c>
      <c r="W571" s="7">
        <f>IF($AA571="","",V571+S571+P571)</f>
        <v/>
      </c>
      <c r="X571" s="7">
        <f>IF($AA571="","",Y571-W571)</f>
        <v/>
      </c>
      <c r="Y571" s="7">
        <f>IF($AA571="","",R571+U571+O571)</f>
        <v/>
      </c>
      <c r="Z571" s="7">
        <f>IF($AA571="","",Y571-W571-K571)</f>
        <v/>
      </c>
      <c r="AA571" s="13">
        <f>IF(ROWS($AA$2:$AA571)&lt;=MAX('Per Line'!$AB$2:$AB$6001),MATCH(ROWS($AA$2:$AA571),'Per Line'!$AB$2:$AB$6001,0),"")</f>
        <v/>
      </c>
    </row>
    <row r="572">
      <c r="A572" s="12" t="n"/>
      <c r="B572">
        <f>IF($AA572="","",INDEX('Per Line'!$C$2:$C$6001,$AA572)&amp;"")</f>
        <v/>
      </c>
      <c r="C572">
        <f>IF($AA572="","",INDEX('Per Line'!$B$2:$B$6001,$AA572)&amp;"")</f>
        <v/>
      </c>
      <c r="D572">
        <f>IF($AA572="","",INDEX('Per Line'!$A$2:$A$6001,$AA572)&amp;"")</f>
        <v/>
      </c>
      <c r="E572">
        <f>IF($AA572="","",INDEX('Per Line'!$F$2:$F$6001,$AA572)&amp;"")</f>
        <v/>
      </c>
      <c r="F572">
        <f>IF($AA572="","",INDEX('Per Line'!$G$2:$G$6001,$AA572)&amp;"")</f>
        <v/>
      </c>
      <c r="G572">
        <f>IF($AA572="","",INDEX('Per Line'!$I$2:$I$6001,$AA572)&amp;"")</f>
        <v/>
      </c>
      <c r="H572">
        <f>IF($AA572="","",INDEX('Per Line'!$J$2:$J$6001,$AA572)&amp;"")</f>
        <v/>
      </c>
      <c r="I572">
        <f>IF($AA572="","",INDEX('Per Line'!$K$2:$K$6001,$AA572)&amp;"")</f>
        <v/>
      </c>
      <c r="J572">
        <f>IF($AA572="","",INDEX('Per Line'!$L$2:$L$6001,$AA572))</f>
        <v/>
      </c>
      <c r="K572" s="7">
        <f>IF($AA572="","",J572*X572/100)</f>
        <v/>
      </c>
      <c r="L572" s="12" t="n"/>
      <c r="M572" s="11">
        <f>IF($AA572="","",INDEX('Per Line'!$N$2:$N$6001,$AA572))</f>
        <v/>
      </c>
      <c r="N572">
        <f>IF($AA572="","",Settings!$C$8)</f>
        <v/>
      </c>
      <c r="O572" s="7">
        <f>IF($AA572="","",SUMIFS('Per Line'!$T$2:$T$6001,'Per Line'!$C$2:$C$6001,$B572,'Per Line'!$AD$2:$AD$6001,1))</f>
        <v/>
      </c>
      <c r="P572" s="7">
        <f>IF($AA572="","",O572*N572)</f>
        <v/>
      </c>
      <c r="Q572">
        <f>IF($AA572="","",Settings!$C$7)</f>
        <v/>
      </c>
      <c r="R572" s="7">
        <f>IF($AA572="","",SUMIFS('Per Line'!$T$2:$T$6001,'Per Line'!$C$2:$C$6001,$B572,'Per Line'!$AC$2:$AC$6001,0,'Per Line'!$AD$2:$AD$6001,0))</f>
        <v/>
      </c>
      <c r="S572" s="7">
        <f>IF($AA572="","",R572*Q572)</f>
        <v/>
      </c>
      <c r="T572">
        <f>IF($AA572="","",Settings!$C$6)</f>
        <v/>
      </c>
      <c r="U572" s="7">
        <f>IF($AA572="","",SUMIFS('Per Line'!$T$2:$T$6001,'Per Line'!$C$2:$C$6001,$B572,'Per Line'!$AC$2:$AC$6001,1,'Per Line'!$AD$2:$AD$6001,0))</f>
        <v/>
      </c>
      <c r="V572" s="7">
        <f>IF($AA572="","",U572*T572)</f>
        <v/>
      </c>
      <c r="W572" s="7">
        <f>IF($AA572="","",V572+S572+P572)</f>
        <v/>
      </c>
      <c r="X572" s="7">
        <f>IF($AA572="","",Y572-W572)</f>
        <v/>
      </c>
      <c r="Y572" s="7">
        <f>IF($AA572="","",R572+U572+O572)</f>
        <v/>
      </c>
      <c r="Z572" s="7">
        <f>IF($AA572="","",Y572-W572-K572)</f>
        <v/>
      </c>
      <c r="AA572" s="13">
        <f>IF(ROWS($AA$2:$AA572)&lt;=MAX('Per Line'!$AB$2:$AB$6001),MATCH(ROWS($AA$2:$AA572),'Per Line'!$AB$2:$AB$6001,0),"")</f>
        <v/>
      </c>
    </row>
    <row r="573">
      <c r="A573" s="12" t="n"/>
      <c r="B573">
        <f>IF($AA573="","",INDEX('Per Line'!$C$2:$C$6001,$AA573)&amp;"")</f>
        <v/>
      </c>
      <c r="C573">
        <f>IF($AA573="","",INDEX('Per Line'!$B$2:$B$6001,$AA573)&amp;"")</f>
        <v/>
      </c>
      <c r="D573">
        <f>IF($AA573="","",INDEX('Per Line'!$A$2:$A$6001,$AA573)&amp;"")</f>
        <v/>
      </c>
      <c r="E573">
        <f>IF($AA573="","",INDEX('Per Line'!$F$2:$F$6001,$AA573)&amp;"")</f>
        <v/>
      </c>
      <c r="F573">
        <f>IF($AA573="","",INDEX('Per Line'!$G$2:$G$6001,$AA573)&amp;"")</f>
        <v/>
      </c>
      <c r="G573">
        <f>IF($AA573="","",INDEX('Per Line'!$I$2:$I$6001,$AA573)&amp;"")</f>
        <v/>
      </c>
      <c r="H573">
        <f>IF($AA573="","",INDEX('Per Line'!$J$2:$J$6001,$AA573)&amp;"")</f>
        <v/>
      </c>
      <c r="I573">
        <f>IF($AA573="","",INDEX('Per Line'!$K$2:$K$6001,$AA573)&amp;"")</f>
        <v/>
      </c>
      <c r="J573">
        <f>IF($AA573="","",INDEX('Per Line'!$L$2:$L$6001,$AA573))</f>
        <v/>
      </c>
      <c r="K573" s="7">
        <f>IF($AA573="","",J573*X573/100)</f>
        <v/>
      </c>
      <c r="L573" s="12" t="n"/>
      <c r="M573" s="11">
        <f>IF($AA573="","",INDEX('Per Line'!$N$2:$N$6001,$AA573))</f>
        <v/>
      </c>
      <c r="N573">
        <f>IF($AA573="","",Settings!$C$8)</f>
        <v/>
      </c>
      <c r="O573" s="7">
        <f>IF($AA573="","",SUMIFS('Per Line'!$T$2:$T$6001,'Per Line'!$C$2:$C$6001,$B573,'Per Line'!$AD$2:$AD$6001,1))</f>
        <v/>
      </c>
      <c r="P573" s="7">
        <f>IF($AA573="","",O573*N573)</f>
        <v/>
      </c>
      <c r="Q573">
        <f>IF($AA573="","",Settings!$C$7)</f>
        <v/>
      </c>
      <c r="R573" s="7">
        <f>IF($AA573="","",SUMIFS('Per Line'!$T$2:$T$6001,'Per Line'!$C$2:$C$6001,$B573,'Per Line'!$AC$2:$AC$6001,0,'Per Line'!$AD$2:$AD$6001,0))</f>
        <v/>
      </c>
      <c r="S573" s="7">
        <f>IF($AA573="","",R573*Q573)</f>
        <v/>
      </c>
      <c r="T573">
        <f>IF($AA573="","",Settings!$C$6)</f>
        <v/>
      </c>
      <c r="U573" s="7">
        <f>IF($AA573="","",SUMIFS('Per Line'!$T$2:$T$6001,'Per Line'!$C$2:$C$6001,$B573,'Per Line'!$AC$2:$AC$6001,1,'Per Line'!$AD$2:$AD$6001,0))</f>
        <v/>
      </c>
      <c r="V573" s="7">
        <f>IF($AA573="","",U573*T573)</f>
        <v/>
      </c>
      <c r="W573" s="7">
        <f>IF($AA573="","",V573+S573+P573)</f>
        <v/>
      </c>
      <c r="X573" s="7">
        <f>IF($AA573="","",Y573-W573)</f>
        <v/>
      </c>
      <c r="Y573" s="7">
        <f>IF($AA573="","",R573+U573+O573)</f>
        <v/>
      </c>
      <c r="Z573" s="7">
        <f>IF($AA573="","",Y573-W573-K573)</f>
        <v/>
      </c>
      <c r="AA573" s="13">
        <f>IF(ROWS($AA$2:$AA573)&lt;=MAX('Per Line'!$AB$2:$AB$6001),MATCH(ROWS($AA$2:$AA573),'Per Line'!$AB$2:$AB$6001,0),"")</f>
        <v/>
      </c>
    </row>
    <row r="574">
      <c r="A574" s="12" t="n"/>
      <c r="B574">
        <f>IF($AA574="","",INDEX('Per Line'!$C$2:$C$6001,$AA574)&amp;"")</f>
        <v/>
      </c>
      <c r="C574">
        <f>IF($AA574="","",INDEX('Per Line'!$B$2:$B$6001,$AA574)&amp;"")</f>
        <v/>
      </c>
      <c r="D574">
        <f>IF($AA574="","",INDEX('Per Line'!$A$2:$A$6001,$AA574)&amp;"")</f>
        <v/>
      </c>
      <c r="E574">
        <f>IF($AA574="","",INDEX('Per Line'!$F$2:$F$6001,$AA574)&amp;"")</f>
        <v/>
      </c>
      <c r="F574">
        <f>IF($AA574="","",INDEX('Per Line'!$G$2:$G$6001,$AA574)&amp;"")</f>
        <v/>
      </c>
      <c r="G574">
        <f>IF($AA574="","",INDEX('Per Line'!$I$2:$I$6001,$AA574)&amp;"")</f>
        <v/>
      </c>
      <c r="H574">
        <f>IF($AA574="","",INDEX('Per Line'!$J$2:$J$6001,$AA574)&amp;"")</f>
        <v/>
      </c>
      <c r="I574">
        <f>IF($AA574="","",INDEX('Per Line'!$K$2:$K$6001,$AA574)&amp;"")</f>
        <v/>
      </c>
      <c r="J574">
        <f>IF($AA574="","",INDEX('Per Line'!$L$2:$L$6001,$AA574))</f>
        <v/>
      </c>
      <c r="K574" s="7">
        <f>IF($AA574="","",J574*X574/100)</f>
        <v/>
      </c>
      <c r="L574" s="12" t="n"/>
      <c r="M574" s="11">
        <f>IF($AA574="","",INDEX('Per Line'!$N$2:$N$6001,$AA574))</f>
        <v/>
      </c>
      <c r="N574">
        <f>IF($AA574="","",Settings!$C$8)</f>
        <v/>
      </c>
      <c r="O574" s="7">
        <f>IF($AA574="","",SUMIFS('Per Line'!$T$2:$T$6001,'Per Line'!$C$2:$C$6001,$B574,'Per Line'!$AD$2:$AD$6001,1))</f>
        <v/>
      </c>
      <c r="P574" s="7">
        <f>IF($AA574="","",O574*N574)</f>
        <v/>
      </c>
      <c r="Q574">
        <f>IF($AA574="","",Settings!$C$7)</f>
        <v/>
      </c>
      <c r="R574" s="7">
        <f>IF($AA574="","",SUMIFS('Per Line'!$T$2:$T$6001,'Per Line'!$C$2:$C$6001,$B574,'Per Line'!$AC$2:$AC$6001,0,'Per Line'!$AD$2:$AD$6001,0))</f>
        <v/>
      </c>
      <c r="S574" s="7">
        <f>IF($AA574="","",R574*Q574)</f>
        <v/>
      </c>
      <c r="T574">
        <f>IF($AA574="","",Settings!$C$6)</f>
        <v/>
      </c>
      <c r="U574" s="7">
        <f>IF($AA574="","",SUMIFS('Per Line'!$T$2:$T$6001,'Per Line'!$C$2:$C$6001,$B574,'Per Line'!$AC$2:$AC$6001,1,'Per Line'!$AD$2:$AD$6001,0))</f>
        <v/>
      </c>
      <c r="V574" s="7">
        <f>IF($AA574="","",U574*T574)</f>
        <v/>
      </c>
      <c r="W574" s="7">
        <f>IF($AA574="","",V574+S574+P574)</f>
        <v/>
      </c>
      <c r="X574" s="7">
        <f>IF($AA574="","",Y574-W574)</f>
        <v/>
      </c>
      <c r="Y574" s="7">
        <f>IF($AA574="","",R574+U574+O574)</f>
        <v/>
      </c>
      <c r="Z574" s="7">
        <f>IF($AA574="","",Y574-W574-K574)</f>
        <v/>
      </c>
      <c r="AA574" s="13">
        <f>IF(ROWS($AA$2:$AA574)&lt;=MAX('Per Line'!$AB$2:$AB$6001),MATCH(ROWS($AA$2:$AA574),'Per Line'!$AB$2:$AB$6001,0),"")</f>
        <v/>
      </c>
    </row>
    <row r="575">
      <c r="A575" s="12" t="n"/>
      <c r="B575">
        <f>IF($AA575="","",INDEX('Per Line'!$C$2:$C$6001,$AA575)&amp;"")</f>
        <v/>
      </c>
      <c r="C575">
        <f>IF($AA575="","",INDEX('Per Line'!$B$2:$B$6001,$AA575)&amp;"")</f>
        <v/>
      </c>
      <c r="D575">
        <f>IF($AA575="","",INDEX('Per Line'!$A$2:$A$6001,$AA575)&amp;"")</f>
        <v/>
      </c>
      <c r="E575">
        <f>IF($AA575="","",INDEX('Per Line'!$F$2:$F$6001,$AA575)&amp;"")</f>
        <v/>
      </c>
      <c r="F575">
        <f>IF($AA575="","",INDEX('Per Line'!$G$2:$G$6001,$AA575)&amp;"")</f>
        <v/>
      </c>
      <c r="G575">
        <f>IF($AA575="","",INDEX('Per Line'!$I$2:$I$6001,$AA575)&amp;"")</f>
        <v/>
      </c>
      <c r="H575">
        <f>IF($AA575="","",INDEX('Per Line'!$J$2:$J$6001,$AA575)&amp;"")</f>
        <v/>
      </c>
      <c r="I575">
        <f>IF($AA575="","",INDEX('Per Line'!$K$2:$K$6001,$AA575)&amp;"")</f>
        <v/>
      </c>
      <c r="J575">
        <f>IF($AA575="","",INDEX('Per Line'!$L$2:$L$6001,$AA575))</f>
        <v/>
      </c>
      <c r="K575" s="7">
        <f>IF($AA575="","",J575*X575/100)</f>
        <v/>
      </c>
      <c r="L575" s="12" t="n"/>
      <c r="M575" s="11">
        <f>IF($AA575="","",INDEX('Per Line'!$N$2:$N$6001,$AA575))</f>
        <v/>
      </c>
      <c r="N575">
        <f>IF($AA575="","",Settings!$C$8)</f>
        <v/>
      </c>
      <c r="O575" s="7">
        <f>IF($AA575="","",SUMIFS('Per Line'!$T$2:$T$6001,'Per Line'!$C$2:$C$6001,$B575,'Per Line'!$AD$2:$AD$6001,1))</f>
        <v/>
      </c>
      <c r="P575" s="7">
        <f>IF($AA575="","",O575*N575)</f>
        <v/>
      </c>
      <c r="Q575">
        <f>IF($AA575="","",Settings!$C$7)</f>
        <v/>
      </c>
      <c r="R575" s="7">
        <f>IF($AA575="","",SUMIFS('Per Line'!$T$2:$T$6001,'Per Line'!$C$2:$C$6001,$B575,'Per Line'!$AC$2:$AC$6001,0,'Per Line'!$AD$2:$AD$6001,0))</f>
        <v/>
      </c>
      <c r="S575" s="7">
        <f>IF($AA575="","",R575*Q575)</f>
        <v/>
      </c>
      <c r="T575">
        <f>IF($AA575="","",Settings!$C$6)</f>
        <v/>
      </c>
      <c r="U575" s="7">
        <f>IF($AA575="","",SUMIFS('Per Line'!$T$2:$T$6001,'Per Line'!$C$2:$C$6001,$B575,'Per Line'!$AC$2:$AC$6001,1,'Per Line'!$AD$2:$AD$6001,0))</f>
        <v/>
      </c>
      <c r="V575" s="7">
        <f>IF($AA575="","",U575*T575)</f>
        <v/>
      </c>
      <c r="W575" s="7">
        <f>IF($AA575="","",V575+S575+P575)</f>
        <v/>
      </c>
      <c r="X575" s="7">
        <f>IF($AA575="","",Y575-W575)</f>
        <v/>
      </c>
      <c r="Y575" s="7">
        <f>IF($AA575="","",R575+U575+O575)</f>
        <v/>
      </c>
      <c r="Z575" s="7">
        <f>IF($AA575="","",Y575-W575-K575)</f>
        <v/>
      </c>
      <c r="AA575" s="13">
        <f>IF(ROWS($AA$2:$AA575)&lt;=MAX('Per Line'!$AB$2:$AB$6001),MATCH(ROWS($AA$2:$AA575),'Per Line'!$AB$2:$AB$6001,0),"")</f>
        <v/>
      </c>
    </row>
    <row r="576">
      <c r="A576" s="12" t="n"/>
      <c r="B576">
        <f>IF($AA576="","",INDEX('Per Line'!$C$2:$C$6001,$AA576)&amp;"")</f>
        <v/>
      </c>
      <c r="C576">
        <f>IF($AA576="","",INDEX('Per Line'!$B$2:$B$6001,$AA576)&amp;"")</f>
        <v/>
      </c>
      <c r="D576">
        <f>IF($AA576="","",INDEX('Per Line'!$A$2:$A$6001,$AA576)&amp;"")</f>
        <v/>
      </c>
      <c r="E576">
        <f>IF($AA576="","",INDEX('Per Line'!$F$2:$F$6001,$AA576)&amp;"")</f>
        <v/>
      </c>
      <c r="F576">
        <f>IF($AA576="","",INDEX('Per Line'!$G$2:$G$6001,$AA576)&amp;"")</f>
        <v/>
      </c>
      <c r="G576">
        <f>IF($AA576="","",INDEX('Per Line'!$I$2:$I$6001,$AA576)&amp;"")</f>
        <v/>
      </c>
      <c r="H576">
        <f>IF($AA576="","",INDEX('Per Line'!$J$2:$J$6001,$AA576)&amp;"")</f>
        <v/>
      </c>
      <c r="I576">
        <f>IF($AA576="","",INDEX('Per Line'!$K$2:$K$6001,$AA576)&amp;"")</f>
        <v/>
      </c>
      <c r="J576">
        <f>IF($AA576="","",INDEX('Per Line'!$L$2:$L$6001,$AA576))</f>
        <v/>
      </c>
      <c r="K576" s="7">
        <f>IF($AA576="","",J576*X576/100)</f>
        <v/>
      </c>
      <c r="L576" s="12" t="n"/>
      <c r="M576" s="11">
        <f>IF($AA576="","",INDEX('Per Line'!$N$2:$N$6001,$AA576))</f>
        <v/>
      </c>
      <c r="N576">
        <f>IF($AA576="","",Settings!$C$8)</f>
        <v/>
      </c>
      <c r="O576" s="7">
        <f>IF($AA576="","",SUMIFS('Per Line'!$T$2:$T$6001,'Per Line'!$C$2:$C$6001,$B576,'Per Line'!$AD$2:$AD$6001,1))</f>
        <v/>
      </c>
      <c r="P576" s="7">
        <f>IF($AA576="","",O576*N576)</f>
        <v/>
      </c>
      <c r="Q576">
        <f>IF($AA576="","",Settings!$C$7)</f>
        <v/>
      </c>
      <c r="R576" s="7">
        <f>IF($AA576="","",SUMIFS('Per Line'!$T$2:$T$6001,'Per Line'!$C$2:$C$6001,$B576,'Per Line'!$AC$2:$AC$6001,0,'Per Line'!$AD$2:$AD$6001,0))</f>
        <v/>
      </c>
      <c r="S576" s="7">
        <f>IF($AA576="","",R576*Q576)</f>
        <v/>
      </c>
      <c r="T576">
        <f>IF($AA576="","",Settings!$C$6)</f>
        <v/>
      </c>
      <c r="U576" s="7">
        <f>IF($AA576="","",SUMIFS('Per Line'!$T$2:$T$6001,'Per Line'!$C$2:$C$6001,$B576,'Per Line'!$AC$2:$AC$6001,1,'Per Line'!$AD$2:$AD$6001,0))</f>
        <v/>
      </c>
      <c r="V576" s="7">
        <f>IF($AA576="","",U576*T576)</f>
        <v/>
      </c>
      <c r="W576" s="7">
        <f>IF($AA576="","",V576+S576+P576)</f>
        <v/>
      </c>
      <c r="X576" s="7">
        <f>IF($AA576="","",Y576-W576)</f>
        <v/>
      </c>
      <c r="Y576" s="7">
        <f>IF($AA576="","",R576+U576+O576)</f>
        <v/>
      </c>
      <c r="Z576" s="7">
        <f>IF($AA576="","",Y576-W576-K576)</f>
        <v/>
      </c>
      <c r="AA576" s="13">
        <f>IF(ROWS($AA$2:$AA576)&lt;=MAX('Per Line'!$AB$2:$AB$6001),MATCH(ROWS($AA$2:$AA576),'Per Line'!$AB$2:$AB$6001,0),"")</f>
        <v/>
      </c>
    </row>
    <row r="577">
      <c r="A577" s="12" t="n"/>
      <c r="B577">
        <f>IF($AA577="","",INDEX('Per Line'!$C$2:$C$6001,$AA577)&amp;"")</f>
        <v/>
      </c>
      <c r="C577">
        <f>IF($AA577="","",INDEX('Per Line'!$B$2:$B$6001,$AA577)&amp;"")</f>
        <v/>
      </c>
      <c r="D577">
        <f>IF($AA577="","",INDEX('Per Line'!$A$2:$A$6001,$AA577)&amp;"")</f>
        <v/>
      </c>
      <c r="E577">
        <f>IF($AA577="","",INDEX('Per Line'!$F$2:$F$6001,$AA577)&amp;"")</f>
        <v/>
      </c>
      <c r="F577">
        <f>IF($AA577="","",INDEX('Per Line'!$G$2:$G$6001,$AA577)&amp;"")</f>
        <v/>
      </c>
      <c r="G577">
        <f>IF($AA577="","",INDEX('Per Line'!$I$2:$I$6001,$AA577)&amp;"")</f>
        <v/>
      </c>
      <c r="H577">
        <f>IF($AA577="","",INDEX('Per Line'!$J$2:$J$6001,$AA577)&amp;"")</f>
        <v/>
      </c>
      <c r="I577">
        <f>IF($AA577="","",INDEX('Per Line'!$K$2:$K$6001,$AA577)&amp;"")</f>
        <v/>
      </c>
      <c r="J577">
        <f>IF($AA577="","",INDEX('Per Line'!$L$2:$L$6001,$AA577))</f>
        <v/>
      </c>
      <c r="K577" s="7">
        <f>IF($AA577="","",J577*X577/100)</f>
        <v/>
      </c>
      <c r="L577" s="12" t="n"/>
      <c r="M577" s="11">
        <f>IF($AA577="","",INDEX('Per Line'!$N$2:$N$6001,$AA577))</f>
        <v/>
      </c>
      <c r="N577">
        <f>IF($AA577="","",Settings!$C$8)</f>
        <v/>
      </c>
      <c r="O577" s="7">
        <f>IF($AA577="","",SUMIFS('Per Line'!$T$2:$T$6001,'Per Line'!$C$2:$C$6001,$B577,'Per Line'!$AD$2:$AD$6001,1))</f>
        <v/>
      </c>
      <c r="P577" s="7">
        <f>IF($AA577="","",O577*N577)</f>
        <v/>
      </c>
      <c r="Q577">
        <f>IF($AA577="","",Settings!$C$7)</f>
        <v/>
      </c>
      <c r="R577" s="7">
        <f>IF($AA577="","",SUMIFS('Per Line'!$T$2:$T$6001,'Per Line'!$C$2:$C$6001,$B577,'Per Line'!$AC$2:$AC$6001,0,'Per Line'!$AD$2:$AD$6001,0))</f>
        <v/>
      </c>
      <c r="S577" s="7">
        <f>IF($AA577="","",R577*Q577)</f>
        <v/>
      </c>
      <c r="T577">
        <f>IF($AA577="","",Settings!$C$6)</f>
        <v/>
      </c>
      <c r="U577" s="7">
        <f>IF($AA577="","",SUMIFS('Per Line'!$T$2:$T$6001,'Per Line'!$C$2:$C$6001,$B577,'Per Line'!$AC$2:$AC$6001,1,'Per Line'!$AD$2:$AD$6001,0))</f>
        <v/>
      </c>
      <c r="V577" s="7">
        <f>IF($AA577="","",U577*T577)</f>
        <v/>
      </c>
      <c r="W577" s="7">
        <f>IF($AA577="","",V577+S577+P577)</f>
        <v/>
      </c>
      <c r="X577" s="7">
        <f>IF($AA577="","",Y577-W577)</f>
        <v/>
      </c>
      <c r="Y577" s="7">
        <f>IF($AA577="","",R577+U577+O577)</f>
        <v/>
      </c>
      <c r="Z577" s="7">
        <f>IF($AA577="","",Y577-W577-K577)</f>
        <v/>
      </c>
      <c r="AA577" s="13">
        <f>IF(ROWS($AA$2:$AA577)&lt;=MAX('Per Line'!$AB$2:$AB$6001),MATCH(ROWS($AA$2:$AA577),'Per Line'!$AB$2:$AB$6001,0),"")</f>
        <v/>
      </c>
    </row>
    <row r="578">
      <c r="A578" s="12" t="n"/>
      <c r="B578">
        <f>IF($AA578="","",INDEX('Per Line'!$C$2:$C$6001,$AA578)&amp;"")</f>
        <v/>
      </c>
      <c r="C578">
        <f>IF($AA578="","",INDEX('Per Line'!$B$2:$B$6001,$AA578)&amp;"")</f>
        <v/>
      </c>
      <c r="D578">
        <f>IF($AA578="","",INDEX('Per Line'!$A$2:$A$6001,$AA578)&amp;"")</f>
        <v/>
      </c>
      <c r="E578">
        <f>IF($AA578="","",INDEX('Per Line'!$F$2:$F$6001,$AA578)&amp;"")</f>
        <v/>
      </c>
      <c r="F578">
        <f>IF($AA578="","",INDEX('Per Line'!$G$2:$G$6001,$AA578)&amp;"")</f>
        <v/>
      </c>
      <c r="G578">
        <f>IF($AA578="","",INDEX('Per Line'!$I$2:$I$6001,$AA578)&amp;"")</f>
        <v/>
      </c>
      <c r="H578">
        <f>IF($AA578="","",INDEX('Per Line'!$J$2:$J$6001,$AA578)&amp;"")</f>
        <v/>
      </c>
      <c r="I578">
        <f>IF($AA578="","",INDEX('Per Line'!$K$2:$K$6001,$AA578)&amp;"")</f>
        <v/>
      </c>
      <c r="J578">
        <f>IF($AA578="","",INDEX('Per Line'!$L$2:$L$6001,$AA578))</f>
        <v/>
      </c>
      <c r="K578" s="7">
        <f>IF($AA578="","",J578*X578/100)</f>
        <v/>
      </c>
      <c r="L578" s="12" t="n"/>
      <c r="M578" s="11">
        <f>IF($AA578="","",INDEX('Per Line'!$N$2:$N$6001,$AA578))</f>
        <v/>
      </c>
      <c r="N578">
        <f>IF($AA578="","",Settings!$C$8)</f>
        <v/>
      </c>
      <c r="O578" s="7">
        <f>IF($AA578="","",SUMIFS('Per Line'!$T$2:$T$6001,'Per Line'!$C$2:$C$6001,$B578,'Per Line'!$AD$2:$AD$6001,1))</f>
        <v/>
      </c>
      <c r="P578" s="7">
        <f>IF($AA578="","",O578*N578)</f>
        <v/>
      </c>
      <c r="Q578">
        <f>IF($AA578="","",Settings!$C$7)</f>
        <v/>
      </c>
      <c r="R578" s="7">
        <f>IF($AA578="","",SUMIFS('Per Line'!$T$2:$T$6001,'Per Line'!$C$2:$C$6001,$B578,'Per Line'!$AC$2:$AC$6001,0,'Per Line'!$AD$2:$AD$6001,0))</f>
        <v/>
      </c>
      <c r="S578" s="7">
        <f>IF($AA578="","",R578*Q578)</f>
        <v/>
      </c>
      <c r="T578">
        <f>IF($AA578="","",Settings!$C$6)</f>
        <v/>
      </c>
      <c r="U578" s="7">
        <f>IF($AA578="","",SUMIFS('Per Line'!$T$2:$T$6001,'Per Line'!$C$2:$C$6001,$B578,'Per Line'!$AC$2:$AC$6001,1,'Per Line'!$AD$2:$AD$6001,0))</f>
        <v/>
      </c>
      <c r="V578" s="7">
        <f>IF($AA578="","",U578*T578)</f>
        <v/>
      </c>
      <c r="W578" s="7">
        <f>IF($AA578="","",V578+S578+P578)</f>
        <v/>
      </c>
      <c r="X578" s="7">
        <f>IF($AA578="","",Y578-W578)</f>
        <v/>
      </c>
      <c r="Y578" s="7">
        <f>IF($AA578="","",R578+U578+O578)</f>
        <v/>
      </c>
      <c r="Z578" s="7">
        <f>IF($AA578="","",Y578-W578-K578)</f>
        <v/>
      </c>
      <c r="AA578" s="13">
        <f>IF(ROWS($AA$2:$AA578)&lt;=MAX('Per Line'!$AB$2:$AB$6001),MATCH(ROWS($AA$2:$AA578),'Per Line'!$AB$2:$AB$6001,0),"")</f>
        <v/>
      </c>
    </row>
    <row r="579">
      <c r="A579" s="12" t="n"/>
      <c r="B579">
        <f>IF($AA579="","",INDEX('Per Line'!$C$2:$C$6001,$AA579)&amp;"")</f>
        <v/>
      </c>
      <c r="C579">
        <f>IF($AA579="","",INDEX('Per Line'!$B$2:$B$6001,$AA579)&amp;"")</f>
        <v/>
      </c>
      <c r="D579">
        <f>IF($AA579="","",INDEX('Per Line'!$A$2:$A$6001,$AA579)&amp;"")</f>
        <v/>
      </c>
      <c r="E579">
        <f>IF($AA579="","",INDEX('Per Line'!$F$2:$F$6001,$AA579)&amp;"")</f>
        <v/>
      </c>
      <c r="F579">
        <f>IF($AA579="","",INDEX('Per Line'!$G$2:$G$6001,$AA579)&amp;"")</f>
        <v/>
      </c>
      <c r="G579">
        <f>IF($AA579="","",INDEX('Per Line'!$I$2:$I$6001,$AA579)&amp;"")</f>
        <v/>
      </c>
      <c r="H579">
        <f>IF($AA579="","",INDEX('Per Line'!$J$2:$J$6001,$AA579)&amp;"")</f>
        <v/>
      </c>
      <c r="I579">
        <f>IF($AA579="","",INDEX('Per Line'!$K$2:$K$6001,$AA579)&amp;"")</f>
        <v/>
      </c>
      <c r="J579">
        <f>IF($AA579="","",INDEX('Per Line'!$L$2:$L$6001,$AA579))</f>
        <v/>
      </c>
      <c r="K579" s="7">
        <f>IF($AA579="","",J579*X579/100)</f>
        <v/>
      </c>
      <c r="L579" s="12" t="n"/>
      <c r="M579" s="11">
        <f>IF($AA579="","",INDEX('Per Line'!$N$2:$N$6001,$AA579))</f>
        <v/>
      </c>
      <c r="N579">
        <f>IF($AA579="","",Settings!$C$8)</f>
        <v/>
      </c>
      <c r="O579" s="7">
        <f>IF($AA579="","",SUMIFS('Per Line'!$T$2:$T$6001,'Per Line'!$C$2:$C$6001,$B579,'Per Line'!$AD$2:$AD$6001,1))</f>
        <v/>
      </c>
      <c r="P579" s="7">
        <f>IF($AA579="","",O579*N579)</f>
        <v/>
      </c>
      <c r="Q579">
        <f>IF($AA579="","",Settings!$C$7)</f>
        <v/>
      </c>
      <c r="R579" s="7">
        <f>IF($AA579="","",SUMIFS('Per Line'!$T$2:$T$6001,'Per Line'!$C$2:$C$6001,$B579,'Per Line'!$AC$2:$AC$6001,0,'Per Line'!$AD$2:$AD$6001,0))</f>
        <v/>
      </c>
      <c r="S579" s="7">
        <f>IF($AA579="","",R579*Q579)</f>
        <v/>
      </c>
      <c r="T579">
        <f>IF($AA579="","",Settings!$C$6)</f>
        <v/>
      </c>
      <c r="U579" s="7">
        <f>IF($AA579="","",SUMIFS('Per Line'!$T$2:$T$6001,'Per Line'!$C$2:$C$6001,$B579,'Per Line'!$AC$2:$AC$6001,1,'Per Line'!$AD$2:$AD$6001,0))</f>
        <v/>
      </c>
      <c r="V579" s="7">
        <f>IF($AA579="","",U579*T579)</f>
        <v/>
      </c>
      <c r="W579" s="7">
        <f>IF($AA579="","",V579+S579+P579)</f>
        <v/>
      </c>
      <c r="X579" s="7">
        <f>IF($AA579="","",Y579-W579)</f>
        <v/>
      </c>
      <c r="Y579" s="7">
        <f>IF($AA579="","",R579+U579+O579)</f>
        <v/>
      </c>
      <c r="Z579" s="7">
        <f>IF($AA579="","",Y579-W579-K579)</f>
        <v/>
      </c>
      <c r="AA579" s="13">
        <f>IF(ROWS($AA$2:$AA579)&lt;=MAX('Per Line'!$AB$2:$AB$6001),MATCH(ROWS($AA$2:$AA579),'Per Line'!$AB$2:$AB$6001,0),"")</f>
        <v/>
      </c>
    </row>
    <row r="580">
      <c r="A580" s="12" t="n"/>
      <c r="B580">
        <f>IF($AA580="","",INDEX('Per Line'!$C$2:$C$6001,$AA580)&amp;"")</f>
        <v/>
      </c>
      <c r="C580">
        <f>IF($AA580="","",INDEX('Per Line'!$B$2:$B$6001,$AA580)&amp;"")</f>
        <v/>
      </c>
      <c r="D580">
        <f>IF($AA580="","",INDEX('Per Line'!$A$2:$A$6001,$AA580)&amp;"")</f>
        <v/>
      </c>
      <c r="E580">
        <f>IF($AA580="","",INDEX('Per Line'!$F$2:$F$6001,$AA580)&amp;"")</f>
        <v/>
      </c>
      <c r="F580">
        <f>IF($AA580="","",INDEX('Per Line'!$G$2:$G$6001,$AA580)&amp;"")</f>
        <v/>
      </c>
      <c r="G580">
        <f>IF($AA580="","",INDEX('Per Line'!$I$2:$I$6001,$AA580)&amp;"")</f>
        <v/>
      </c>
      <c r="H580">
        <f>IF($AA580="","",INDEX('Per Line'!$J$2:$J$6001,$AA580)&amp;"")</f>
        <v/>
      </c>
      <c r="I580">
        <f>IF($AA580="","",INDEX('Per Line'!$K$2:$K$6001,$AA580)&amp;"")</f>
        <v/>
      </c>
      <c r="J580">
        <f>IF($AA580="","",INDEX('Per Line'!$L$2:$L$6001,$AA580))</f>
        <v/>
      </c>
      <c r="K580" s="7">
        <f>IF($AA580="","",J580*X580/100)</f>
        <v/>
      </c>
      <c r="L580" s="12" t="n"/>
      <c r="M580" s="11">
        <f>IF($AA580="","",INDEX('Per Line'!$N$2:$N$6001,$AA580))</f>
        <v/>
      </c>
      <c r="N580">
        <f>IF($AA580="","",Settings!$C$8)</f>
        <v/>
      </c>
      <c r="O580" s="7">
        <f>IF($AA580="","",SUMIFS('Per Line'!$T$2:$T$6001,'Per Line'!$C$2:$C$6001,$B580,'Per Line'!$AD$2:$AD$6001,1))</f>
        <v/>
      </c>
      <c r="P580" s="7">
        <f>IF($AA580="","",O580*N580)</f>
        <v/>
      </c>
      <c r="Q580">
        <f>IF($AA580="","",Settings!$C$7)</f>
        <v/>
      </c>
      <c r="R580" s="7">
        <f>IF($AA580="","",SUMIFS('Per Line'!$T$2:$T$6001,'Per Line'!$C$2:$C$6001,$B580,'Per Line'!$AC$2:$AC$6001,0,'Per Line'!$AD$2:$AD$6001,0))</f>
        <v/>
      </c>
      <c r="S580" s="7">
        <f>IF($AA580="","",R580*Q580)</f>
        <v/>
      </c>
      <c r="T580">
        <f>IF($AA580="","",Settings!$C$6)</f>
        <v/>
      </c>
      <c r="U580" s="7">
        <f>IF($AA580="","",SUMIFS('Per Line'!$T$2:$T$6001,'Per Line'!$C$2:$C$6001,$B580,'Per Line'!$AC$2:$AC$6001,1,'Per Line'!$AD$2:$AD$6001,0))</f>
        <v/>
      </c>
      <c r="V580" s="7">
        <f>IF($AA580="","",U580*T580)</f>
        <v/>
      </c>
      <c r="W580" s="7">
        <f>IF($AA580="","",V580+S580+P580)</f>
        <v/>
      </c>
      <c r="X580" s="7">
        <f>IF($AA580="","",Y580-W580)</f>
        <v/>
      </c>
      <c r="Y580" s="7">
        <f>IF($AA580="","",R580+U580+O580)</f>
        <v/>
      </c>
      <c r="Z580" s="7">
        <f>IF($AA580="","",Y580-W580-K580)</f>
        <v/>
      </c>
      <c r="AA580" s="13">
        <f>IF(ROWS($AA$2:$AA580)&lt;=MAX('Per Line'!$AB$2:$AB$6001),MATCH(ROWS($AA$2:$AA580),'Per Line'!$AB$2:$AB$6001,0),"")</f>
        <v/>
      </c>
    </row>
    <row r="581">
      <c r="A581" s="12" t="n"/>
      <c r="B581">
        <f>IF($AA581="","",INDEX('Per Line'!$C$2:$C$6001,$AA581)&amp;"")</f>
        <v/>
      </c>
      <c r="C581">
        <f>IF($AA581="","",INDEX('Per Line'!$B$2:$B$6001,$AA581)&amp;"")</f>
        <v/>
      </c>
      <c r="D581">
        <f>IF($AA581="","",INDEX('Per Line'!$A$2:$A$6001,$AA581)&amp;"")</f>
        <v/>
      </c>
      <c r="E581">
        <f>IF($AA581="","",INDEX('Per Line'!$F$2:$F$6001,$AA581)&amp;"")</f>
        <v/>
      </c>
      <c r="F581">
        <f>IF($AA581="","",INDEX('Per Line'!$G$2:$G$6001,$AA581)&amp;"")</f>
        <v/>
      </c>
      <c r="G581">
        <f>IF($AA581="","",INDEX('Per Line'!$I$2:$I$6001,$AA581)&amp;"")</f>
        <v/>
      </c>
      <c r="H581">
        <f>IF($AA581="","",INDEX('Per Line'!$J$2:$J$6001,$AA581)&amp;"")</f>
        <v/>
      </c>
      <c r="I581">
        <f>IF($AA581="","",INDEX('Per Line'!$K$2:$K$6001,$AA581)&amp;"")</f>
        <v/>
      </c>
      <c r="J581">
        <f>IF($AA581="","",INDEX('Per Line'!$L$2:$L$6001,$AA581))</f>
        <v/>
      </c>
      <c r="K581" s="7">
        <f>IF($AA581="","",J581*X581/100)</f>
        <v/>
      </c>
      <c r="L581" s="12" t="n"/>
      <c r="M581" s="11">
        <f>IF($AA581="","",INDEX('Per Line'!$N$2:$N$6001,$AA581))</f>
        <v/>
      </c>
      <c r="N581">
        <f>IF($AA581="","",Settings!$C$8)</f>
        <v/>
      </c>
      <c r="O581" s="7">
        <f>IF($AA581="","",SUMIFS('Per Line'!$T$2:$T$6001,'Per Line'!$C$2:$C$6001,$B581,'Per Line'!$AD$2:$AD$6001,1))</f>
        <v/>
      </c>
      <c r="P581" s="7">
        <f>IF($AA581="","",O581*N581)</f>
        <v/>
      </c>
      <c r="Q581">
        <f>IF($AA581="","",Settings!$C$7)</f>
        <v/>
      </c>
      <c r="R581" s="7">
        <f>IF($AA581="","",SUMIFS('Per Line'!$T$2:$T$6001,'Per Line'!$C$2:$C$6001,$B581,'Per Line'!$AC$2:$AC$6001,0,'Per Line'!$AD$2:$AD$6001,0))</f>
        <v/>
      </c>
      <c r="S581" s="7">
        <f>IF($AA581="","",R581*Q581)</f>
        <v/>
      </c>
      <c r="T581">
        <f>IF($AA581="","",Settings!$C$6)</f>
        <v/>
      </c>
      <c r="U581" s="7">
        <f>IF($AA581="","",SUMIFS('Per Line'!$T$2:$T$6001,'Per Line'!$C$2:$C$6001,$B581,'Per Line'!$AC$2:$AC$6001,1,'Per Line'!$AD$2:$AD$6001,0))</f>
        <v/>
      </c>
      <c r="V581" s="7">
        <f>IF($AA581="","",U581*T581)</f>
        <v/>
      </c>
      <c r="W581" s="7">
        <f>IF($AA581="","",V581+S581+P581)</f>
        <v/>
      </c>
      <c r="X581" s="7">
        <f>IF($AA581="","",Y581-W581)</f>
        <v/>
      </c>
      <c r="Y581" s="7">
        <f>IF($AA581="","",R581+U581+O581)</f>
        <v/>
      </c>
      <c r="Z581" s="7">
        <f>IF($AA581="","",Y581-W581-K581)</f>
        <v/>
      </c>
      <c r="AA581" s="13">
        <f>IF(ROWS($AA$2:$AA581)&lt;=MAX('Per Line'!$AB$2:$AB$6001),MATCH(ROWS($AA$2:$AA581),'Per Line'!$AB$2:$AB$6001,0),"")</f>
        <v/>
      </c>
    </row>
    <row r="582">
      <c r="A582" s="12" t="n"/>
      <c r="B582">
        <f>IF($AA582="","",INDEX('Per Line'!$C$2:$C$6001,$AA582)&amp;"")</f>
        <v/>
      </c>
      <c r="C582">
        <f>IF($AA582="","",INDEX('Per Line'!$B$2:$B$6001,$AA582)&amp;"")</f>
        <v/>
      </c>
      <c r="D582">
        <f>IF($AA582="","",INDEX('Per Line'!$A$2:$A$6001,$AA582)&amp;"")</f>
        <v/>
      </c>
      <c r="E582">
        <f>IF($AA582="","",INDEX('Per Line'!$F$2:$F$6001,$AA582)&amp;"")</f>
        <v/>
      </c>
      <c r="F582">
        <f>IF($AA582="","",INDEX('Per Line'!$G$2:$G$6001,$AA582)&amp;"")</f>
        <v/>
      </c>
      <c r="G582">
        <f>IF($AA582="","",INDEX('Per Line'!$I$2:$I$6001,$AA582)&amp;"")</f>
        <v/>
      </c>
      <c r="H582">
        <f>IF($AA582="","",INDEX('Per Line'!$J$2:$J$6001,$AA582)&amp;"")</f>
        <v/>
      </c>
      <c r="I582">
        <f>IF($AA582="","",INDEX('Per Line'!$K$2:$K$6001,$AA582)&amp;"")</f>
        <v/>
      </c>
      <c r="J582">
        <f>IF($AA582="","",INDEX('Per Line'!$L$2:$L$6001,$AA582))</f>
        <v/>
      </c>
      <c r="K582" s="7">
        <f>IF($AA582="","",J582*X582/100)</f>
        <v/>
      </c>
      <c r="L582" s="12" t="n"/>
      <c r="M582" s="11">
        <f>IF($AA582="","",INDEX('Per Line'!$N$2:$N$6001,$AA582))</f>
        <v/>
      </c>
      <c r="N582">
        <f>IF($AA582="","",Settings!$C$8)</f>
        <v/>
      </c>
      <c r="O582" s="7">
        <f>IF($AA582="","",SUMIFS('Per Line'!$T$2:$T$6001,'Per Line'!$C$2:$C$6001,$B582,'Per Line'!$AD$2:$AD$6001,1))</f>
        <v/>
      </c>
      <c r="P582" s="7">
        <f>IF($AA582="","",O582*N582)</f>
        <v/>
      </c>
      <c r="Q582">
        <f>IF($AA582="","",Settings!$C$7)</f>
        <v/>
      </c>
      <c r="R582" s="7">
        <f>IF($AA582="","",SUMIFS('Per Line'!$T$2:$T$6001,'Per Line'!$C$2:$C$6001,$B582,'Per Line'!$AC$2:$AC$6001,0,'Per Line'!$AD$2:$AD$6001,0))</f>
        <v/>
      </c>
      <c r="S582" s="7">
        <f>IF($AA582="","",R582*Q582)</f>
        <v/>
      </c>
      <c r="T582">
        <f>IF($AA582="","",Settings!$C$6)</f>
        <v/>
      </c>
      <c r="U582" s="7">
        <f>IF($AA582="","",SUMIFS('Per Line'!$T$2:$T$6001,'Per Line'!$C$2:$C$6001,$B582,'Per Line'!$AC$2:$AC$6001,1,'Per Line'!$AD$2:$AD$6001,0))</f>
        <v/>
      </c>
      <c r="V582" s="7">
        <f>IF($AA582="","",U582*T582)</f>
        <v/>
      </c>
      <c r="W582" s="7">
        <f>IF($AA582="","",V582+S582+P582)</f>
        <v/>
      </c>
      <c r="X582" s="7">
        <f>IF($AA582="","",Y582-W582)</f>
        <v/>
      </c>
      <c r="Y582" s="7">
        <f>IF($AA582="","",R582+U582+O582)</f>
        <v/>
      </c>
      <c r="Z582" s="7">
        <f>IF($AA582="","",Y582-W582-K582)</f>
        <v/>
      </c>
      <c r="AA582" s="13">
        <f>IF(ROWS($AA$2:$AA582)&lt;=MAX('Per Line'!$AB$2:$AB$6001),MATCH(ROWS($AA$2:$AA582),'Per Line'!$AB$2:$AB$6001,0),"")</f>
        <v/>
      </c>
    </row>
    <row r="583">
      <c r="A583" s="12" t="n"/>
      <c r="B583">
        <f>IF($AA583="","",INDEX('Per Line'!$C$2:$C$6001,$AA583)&amp;"")</f>
        <v/>
      </c>
      <c r="C583">
        <f>IF($AA583="","",INDEX('Per Line'!$B$2:$B$6001,$AA583)&amp;"")</f>
        <v/>
      </c>
      <c r="D583">
        <f>IF($AA583="","",INDEX('Per Line'!$A$2:$A$6001,$AA583)&amp;"")</f>
        <v/>
      </c>
      <c r="E583">
        <f>IF($AA583="","",INDEX('Per Line'!$F$2:$F$6001,$AA583)&amp;"")</f>
        <v/>
      </c>
      <c r="F583">
        <f>IF($AA583="","",INDEX('Per Line'!$G$2:$G$6001,$AA583)&amp;"")</f>
        <v/>
      </c>
      <c r="G583">
        <f>IF($AA583="","",INDEX('Per Line'!$I$2:$I$6001,$AA583)&amp;"")</f>
        <v/>
      </c>
      <c r="H583">
        <f>IF($AA583="","",INDEX('Per Line'!$J$2:$J$6001,$AA583)&amp;"")</f>
        <v/>
      </c>
      <c r="I583">
        <f>IF($AA583="","",INDEX('Per Line'!$K$2:$K$6001,$AA583)&amp;"")</f>
        <v/>
      </c>
      <c r="J583">
        <f>IF($AA583="","",INDEX('Per Line'!$L$2:$L$6001,$AA583))</f>
        <v/>
      </c>
      <c r="K583" s="7">
        <f>IF($AA583="","",J583*X583/100)</f>
        <v/>
      </c>
      <c r="L583" s="12" t="n"/>
      <c r="M583" s="11">
        <f>IF($AA583="","",INDEX('Per Line'!$N$2:$N$6001,$AA583))</f>
        <v/>
      </c>
      <c r="N583">
        <f>IF($AA583="","",Settings!$C$8)</f>
        <v/>
      </c>
      <c r="O583" s="7">
        <f>IF($AA583="","",SUMIFS('Per Line'!$T$2:$T$6001,'Per Line'!$C$2:$C$6001,$B583,'Per Line'!$AD$2:$AD$6001,1))</f>
        <v/>
      </c>
      <c r="P583" s="7">
        <f>IF($AA583="","",O583*N583)</f>
        <v/>
      </c>
      <c r="Q583">
        <f>IF($AA583="","",Settings!$C$7)</f>
        <v/>
      </c>
      <c r="R583" s="7">
        <f>IF($AA583="","",SUMIFS('Per Line'!$T$2:$T$6001,'Per Line'!$C$2:$C$6001,$B583,'Per Line'!$AC$2:$AC$6001,0,'Per Line'!$AD$2:$AD$6001,0))</f>
        <v/>
      </c>
      <c r="S583" s="7">
        <f>IF($AA583="","",R583*Q583)</f>
        <v/>
      </c>
      <c r="T583">
        <f>IF($AA583="","",Settings!$C$6)</f>
        <v/>
      </c>
      <c r="U583" s="7">
        <f>IF($AA583="","",SUMIFS('Per Line'!$T$2:$T$6001,'Per Line'!$C$2:$C$6001,$B583,'Per Line'!$AC$2:$AC$6001,1,'Per Line'!$AD$2:$AD$6001,0))</f>
        <v/>
      </c>
      <c r="V583" s="7">
        <f>IF($AA583="","",U583*T583)</f>
        <v/>
      </c>
      <c r="W583" s="7">
        <f>IF($AA583="","",V583+S583+P583)</f>
        <v/>
      </c>
      <c r="X583" s="7">
        <f>IF($AA583="","",Y583-W583)</f>
        <v/>
      </c>
      <c r="Y583" s="7">
        <f>IF($AA583="","",R583+U583+O583)</f>
        <v/>
      </c>
      <c r="Z583" s="7">
        <f>IF($AA583="","",Y583-W583-K583)</f>
        <v/>
      </c>
      <c r="AA583" s="13">
        <f>IF(ROWS($AA$2:$AA583)&lt;=MAX('Per Line'!$AB$2:$AB$6001),MATCH(ROWS($AA$2:$AA583),'Per Line'!$AB$2:$AB$6001,0),"")</f>
        <v/>
      </c>
    </row>
    <row r="584">
      <c r="A584" s="12" t="n"/>
      <c r="B584">
        <f>IF($AA584="","",INDEX('Per Line'!$C$2:$C$6001,$AA584)&amp;"")</f>
        <v/>
      </c>
      <c r="C584">
        <f>IF($AA584="","",INDEX('Per Line'!$B$2:$B$6001,$AA584)&amp;"")</f>
        <v/>
      </c>
      <c r="D584">
        <f>IF($AA584="","",INDEX('Per Line'!$A$2:$A$6001,$AA584)&amp;"")</f>
        <v/>
      </c>
      <c r="E584">
        <f>IF($AA584="","",INDEX('Per Line'!$F$2:$F$6001,$AA584)&amp;"")</f>
        <v/>
      </c>
      <c r="F584">
        <f>IF($AA584="","",INDEX('Per Line'!$G$2:$G$6001,$AA584)&amp;"")</f>
        <v/>
      </c>
      <c r="G584">
        <f>IF($AA584="","",INDEX('Per Line'!$I$2:$I$6001,$AA584)&amp;"")</f>
        <v/>
      </c>
      <c r="H584">
        <f>IF($AA584="","",INDEX('Per Line'!$J$2:$J$6001,$AA584)&amp;"")</f>
        <v/>
      </c>
      <c r="I584">
        <f>IF($AA584="","",INDEX('Per Line'!$K$2:$K$6001,$AA584)&amp;"")</f>
        <v/>
      </c>
      <c r="J584">
        <f>IF($AA584="","",INDEX('Per Line'!$L$2:$L$6001,$AA584))</f>
        <v/>
      </c>
      <c r="K584" s="7">
        <f>IF($AA584="","",J584*X584/100)</f>
        <v/>
      </c>
      <c r="L584" s="12" t="n"/>
      <c r="M584" s="11">
        <f>IF($AA584="","",INDEX('Per Line'!$N$2:$N$6001,$AA584))</f>
        <v/>
      </c>
      <c r="N584">
        <f>IF($AA584="","",Settings!$C$8)</f>
        <v/>
      </c>
      <c r="O584" s="7">
        <f>IF($AA584="","",SUMIFS('Per Line'!$T$2:$T$6001,'Per Line'!$C$2:$C$6001,$B584,'Per Line'!$AD$2:$AD$6001,1))</f>
        <v/>
      </c>
      <c r="P584" s="7">
        <f>IF($AA584="","",O584*N584)</f>
        <v/>
      </c>
      <c r="Q584">
        <f>IF($AA584="","",Settings!$C$7)</f>
        <v/>
      </c>
      <c r="R584" s="7">
        <f>IF($AA584="","",SUMIFS('Per Line'!$T$2:$T$6001,'Per Line'!$C$2:$C$6001,$B584,'Per Line'!$AC$2:$AC$6001,0,'Per Line'!$AD$2:$AD$6001,0))</f>
        <v/>
      </c>
      <c r="S584" s="7">
        <f>IF($AA584="","",R584*Q584)</f>
        <v/>
      </c>
      <c r="T584">
        <f>IF($AA584="","",Settings!$C$6)</f>
        <v/>
      </c>
      <c r="U584" s="7">
        <f>IF($AA584="","",SUMIFS('Per Line'!$T$2:$T$6001,'Per Line'!$C$2:$C$6001,$B584,'Per Line'!$AC$2:$AC$6001,1,'Per Line'!$AD$2:$AD$6001,0))</f>
        <v/>
      </c>
      <c r="V584" s="7">
        <f>IF($AA584="","",U584*T584)</f>
        <v/>
      </c>
      <c r="W584" s="7">
        <f>IF($AA584="","",V584+S584+P584)</f>
        <v/>
      </c>
      <c r="X584" s="7">
        <f>IF($AA584="","",Y584-W584)</f>
        <v/>
      </c>
      <c r="Y584" s="7">
        <f>IF($AA584="","",R584+U584+O584)</f>
        <v/>
      </c>
      <c r="Z584" s="7">
        <f>IF($AA584="","",Y584-W584-K584)</f>
        <v/>
      </c>
      <c r="AA584" s="13">
        <f>IF(ROWS($AA$2:$AA584)&lt;=MAX('Per Line'!$AB$2:$AB$6001),MATCH(ROWS($AA$2:$AA584),'Per Line'!$AB$2:$AB$6001,0),"")</f>
        <v/>
      </c>
    </row>
    <row r="585">
      <c r="A585" s="12" t="n"/>
      <c r="B585">
        <f>IF($AA585="","",INDEX('Per Line'!$C$2:$C$6001,$AA585)&amp;"")</f>
        <v/>
      </c>
      <c r="C585">
        <f>IF($AA585="","",INDEX('Per Line'!$B$2:$B$6001,$AA585)&amp;"")</f>
        <v/>
      </c>
      <c r="D585">
        <f>IF($AA585="","",INDEX('Per Line'!$A$2:$A$6001,$AA585)&amp;"")</f>
        <v/>
      </c>
      <c r="E585">
        <f>IF($AA585="","",INDEX('Per Line'!$F$2:$F$6001,$AA585)&amp;"")</f>
        <v/>
      </c>
      <c r="F585">
        <f>IF($AA585="","",INDEX('Per Line'!$G$2:$G$6001,$AA585)&amp;"")</f>
        <v/>
      </c>
      <c r="G585">
        <f>IF($AA585="","",INDEX('Per Line'!$I$2:$I$6001,$AA585)&amp;"")</f>
        <v/>
      </c>
      <c r="H585">
        <f>IF($AA585="","",INDEX('Per Line'!$J$2:$J$6001,$AA585)&amp;"")</f>
        <v/>
      </c>
      <c r="I585">
        <f>IF($AA585="","",INDEX('Per Line'!$K$2:$K$6001,$AA585)&amp;"")</f>
        <v/>
      </c>
      <c r="J585">
        <f>IF($AA585="","",INDEX('Per Line'!$L$2:$L$6001,$AA585))</f>
        <v/>
      </c>
      <c r="K585" s="7">
        <f>IF($AA585="","",J585*X585/100)</f>
        <v/>
      </c>
      <c r="L585" s="12" t="n"/>
      <c r="M585" s="11">
        <f>IF($AA585="","",INDEX('Per Line'!$N$2:$N$6001,$AA585))</f>
        <v/>
      </c>
      <c r="N585">
        <f>IF($AA585="","",Settings!$C$8)</f>
        <v/>
      </c>
      <c r="O585" s="7">
        <f>IF($AA585="","",SUMIFS('Per Line'!$T$2:$T$6001,'Per Line'!$C$2:$C$6001,$B585,'Per Line'!$AD$2:$AD$6001,1))</f>
        <v/>
      </c>
      <c r="P585" s="7">
        <f>IF($AA585="","",O585*N585)</f>
        <v/>
      </c>
      <c r="Q585">
        <f>IF($AA585="","",Settings!$C$7)</f>
        <v/>
      </c>
      <c r="R585" s="7">
        <f>IF($AA585="","",SUMIFS('Per Line'!$T$2:$T$6001,'Per Line'!$C$2:$C$6001,$B585,'Per Line'!$AC$2:$AC$6001,0,'Per Line'!$AD$2:$AD$6001,0))</f>
        <v/>
      </c>
      <c r="S585" s="7">
        <f>IF($AA585="","",R585*Q585)</f>
        <v/>
      </c>
      <c r="T585">
        <f>IF($AA585="","",Settings!$C$6)</f>
        <v/>
      </c>
      <c r="U585" s="7">
        <f>IF($AA585="","",SUMIFS('Per Line'!$T$2:$T$6001,'Per Line'!$C$2:$C$6001,$B585,'Per Line'!$AC$2:$AC$6001,1,'Per Line'!$AD$2:$AD$6001,0))</f>
        <v/>
      </c>
      <c r="V585" s="7">
        <f>IF($AA585="","",U585*T585)</f>
        <v/>
      </c>
      <c r="W585" s="7">
        <f>IF($AA585="","",V585+S585+P585)</f>
        <v/>
      </c>
      <c r="X585" s="7">
        <f>IF($AA585="","",Y585-W585)</f>
        <v/>
      </c>
      <c r="Y585" s="7">
        <f>IF($AA585="","",R585+U585+O585)</f>
        <v/>
      </c>
      <c r="Z585" s="7">
        <f>IF($AA585="","",Y585-W585-K585)</f>
        <v/>
      </c>
      <c r="AA585" s="13">
        <f>IF(ROWS($AA$2:$AA585)&lt;=MAX('Per Line'!$AB$2:$AB$6001),MATCH(ROWS($AA$2:$AA585),'Per Line'!$AB$2:$AB$6001,0),"")</f>
        <v/>
      </c>
    </row>
    <row r="586">
      <c r="A586" s="12" t="n"/>
      <c r="B586">
        <f>IF($AA586="","",INDEX('Per Line'!$C$2:$C$6001,$AA586)&amp;"")</f>
        <v/>
      </c>
      <c r="C586">
        <f>IF($AA586="","",INDEX('Per Line'!$B$2:$B$6001,$AA586)&amp;"")</f>
        <v/>
      </c>
      <c r="D586">
        <f>IF($AA586="","",INDEX('Per Line'!$A$2:$A$6001,$AA586)&amp;"")</f>
        <v/>
      </c>
      <c r="E586">
        <f>IF($AA586="","",INDEX('Per Line'!$F$2:$F$6001,$AA586)&amp;"")</f>
        <v/>
      </c>
      <c r="F586">
        <f>IF($AA586="","",INDEX('Per Line'!$G$2:$G$6001,$AA586)&amp;"")</f>
        <v/>
      </c>
      <c r="G586">
        <f>IF($AA586="","",INDEX('Per Line'!$I$2:$I$6001,$AA586)&amp;"")</f>
        <v/>
      </c>
      <c r="H586">
        <f>IF($AA586="","",INDEX('Per Line'!$J$2:$J$6001,$AA586)&amp;"")</f>
        <v/>
      </c>
      <c r="I586">
        <f>IF($AA586="","",INDEX('Per Line'!$K$2:$K$6001,$AA586)&amp;"")</f>
        <v/>
      </c>
      <c r="J586">
        <f>IF($AA586="","",INDEX('Per Line'!$L$2:$L$6001,$AA586))</f>
        <v/>
      </c>
      <c r="K586" s="7">
        <f>IF($AA586="","",J586*X586/100)</f>
        <v/>
      </c>
      <c r="L586" s="12" t="n"/>
      <c r="M586" s="11">
        <f>IF($AA586="","",INDEX('Per Line'!$N$2:$N$6001,$AA586))</f>
        <v/>
      </c>
      <c r="N586">
        <f>IF($AA586="","",Settings!$C$8)</f>
        <v/>
      </c>
      <c r="O586" s="7">
        <f>IF($AA586="","",SUMIFS('Per Line'!$T$2:$T$6001,'Per Line'!$C$2:$C$6001,$B586,'Per Line'!$AD$2:$AD$6001,1))</f>
        <v/>
      </c>
      <c r="P586" s="7">
        <f>IF($AA586="","",O586*N586)</f>
        <v/>
      </c>
      <c r="Q586">
        <f>IF($AA586="","",Settings!$C$7)</f>
        <v/>
      </c>
      <c r="R586" s="7">
        <f>IF($AA586="","",SUMIFS('Per Line'!$T$2:$T$6001,'Per Line'!$C$2:$C$6001,$B586,'Per Line'!$AC$2:$AC$6001,0,'Per Line'!$AD$2:$AD$6001,0))</f>
        <v/>
      </c>
      <c r="S586" s="7">
        <f>IF($AA586="","",R586*Q586)</f>
        <v/>
      </c>
      <c r="T586">
        <f>IF($AA586="","",Settings!$C$6)</f>
        <v/>
      </c>
      <c r="U586" s="7">
        <f>IF($AA586="","",SUMIFS('Per Line'!$T$2:$T$6001,'Per Line'!$C$2:$C$6001,$B586,'Per Line'!$AC$2:$AC$6001,1,'Per Line'!$AD$2:$AD$6001,0))</f>
        <v/>
      </c>
      <c r="V586" s="7">
        <f>IF($AA586="","",U586*T586)</f>
        <v/>
      </c>
      <c r="W586" s="7">
        <f>IF($AA586="","",V586+S586+P586)</f>
        <v/>
      </c>
      <c r="X586" s="7">
        <f>IF($AA586="","",Y586-W586)</f>
        <v/>
      </c>
      <c r="Y586" s="7">
        <f>IF($AA586="","",R586+U586+O586)</f>
        <v/>
      </c>
      <c r="Z586" s="7">
        <f>IF($AA586="","",Y586-W586-K586)</f>
        <v/>
      </c>
      <c r="AA586" s="13">
        <f>IF(ROWS($AA$2:$AA586)&lt;=MAX('Per Line'!$AB$2:$AB$6001),MATCH(ROWS($AA$2:$AA586),'Per Line'!$AB$2:$AB$6001,0),"")</f>
        <v/>
      </c>
    </row>
    <row r="587">
      <c r="A587" s="12" t="n"/>
      <c r="B587">
        <f>IF($AA587="","",INDEX('Per Line'!$C$2:$C$6001,$AA587)&amp;"")</f>
        <v/>
      </c>
      <c r="C587">
        <f>IF($AA587="","",INDEX('Per Line'!$B$2:$B$6001,$AA587)&amp;"")</f>
        <v/>
      </c>
      <c r="D587">
        <f>IF($AA587="","",INDEX('Per Line'!$A$2:$A$6001,$AA587)&amp;"")</f>
        <v/>
      </c>
      <c r="E587">
        <f>IF($AA587="","",INDEX('Per Line'!$F$2:$F$6001,$AA587)&amp;"")</f>
        <v/>
      </c>
      <c r="F587">
        <f>IF($AA587="","",INDEX('Per Line'!$G$2:$G$6001,$AA587)&amp;"")</f>
        <v/>
      </c>
      <c r="G587">
        <f>IF($AA587="","",INDEX('Per Line'!$I$2:$I$6001,$AA587)&amp;"")</f>
        <v/>
      </c>
      <c r="H587">
        <f>IF($AA587="","",INDEX('Per Line'!$J$2:$J$6001,$AA587)&amp;"")</f>
        <v/>
      </c>
      <c r="I587">
        <f>IF($AA587="","",INDEX('Per Line'!$K$2:$K$6001,$AA587)&amp;"")</f>
        <v/>
      </c>
      <c r="J587">
        <f>IF($AA587="","",INDEX('Per Line'!$L$2:$L$6001,$AA587))</f>
        <v/>
      </c>
      <c r="K587" s="7">
        <f>IF($AA587="","",J587*X587/100)</f>
        <v/>
      </c>
      <c r="L587" s="12" t="n"/>
      <c r="M587" s="11">
        <f>IF($AA587="","",INDEX('Per Line'!$N$2:$N$6001,$AA587))</f>
        <v/>
      </c>
      <c r="N587">
        <f>IF($AA587="","",Settings!$C$8)</f>
        <v/>
      </c>
      <c r="O587" s="7">
        <f>IF($AA587="","",SUMIFS('Per Line'!$T$2:$T$6001,'Per Line'!$C$2:$C$6001,$B587,'Per Line'!$AD$2:$AD$6001,1))</f>
        <v/>
      </c>
      <c r="P587" s="7">
        <f>IF($AA587="","",O587*N587)</f>
        <v/>
      </c>
      <c r="Q587">
        <f>IF($AA587="","",Settings!$C$7)</f>
        <v/>
      </c>
      <c r="R587" s="7">
        <f>IF($AA587="","",SUMIFS('Per Line'!$T$2:$T$6001,'Per Line'!$C$2:$C$6001,$B587,'Per Line'!$AC$2:$AC$6001,0,'Per Line'!$AD$2:$AD$6001,0))</f>
        <v/>
      </c>
      <c r="S587" s="7">
        <f>IF($AA587="","",R587*Q587)</f>
        <v/>
      </c>
      <c r="T587">
        <f>IF($AA587="","",Settings!$C$6)</f>
        <v/>
      </c>
      <c r="U587" s="7">
        <f>IF($AA587="","",SUMIFS('Per Line'!$T$2:$T$6001,'Per Line'!$C$2:$C$6001,$B587,'Per Line'!$AC$2:$AC$6001,1,'Per Line'!$AD$2:$AD$6001,0))</f>
        <v/>
      </c>
      <c r="V587" s="7">
        <f>IF($AA587="","",U587*T587)</f>
        <v/>
      </c>
      <c r="W587" s="7">
        <f>IF($AA587="","",V587+S587+P587)</f>
        <v/>
      </c>
      <c r="X587" s="7">
        <f>IF($AA587="","",Y587-W587)</f>
        <v/>
      </c>
      <c r="Y587" s="7">
        <f>IF($AA587="","",R587+U587+O587)</f>
        <v/>
      </c>
      <c r="Z587" s="7">
        <f>IF($AA587="","",Y587-W587-K587)</f>
        <v/>
      </c>
      <c r="AA587" s="13">
        <f>IF(ROWS($AA$2:$AA587)&lt;=MAX('Per Line'!$AB$2:$AB$6001),MATCH(ROWS($AA$2:$AA587),'Per Line'!$AB$2:$AB$6001,0),"")</f>
        <v/>
      </c>
    </row>
    <row r="588">
      <c r="A588" s="12" t="n"/>
      <c r="B588">
        <f>IF($AA588="","",INDEX('Per Line'!$C$2:$C$6001,$AA588)&amp;"")</f>
        <v/>
      </c>
      <c r="C588">
        <f>IF($AA588="","",INDEX('Per Line'!$B$2:$B$6001,$AA588)&amp;"")</f>
        <v/>
      </c>
      <c r="D588">
        <f>IF($AA588="","",INDEX('Per Line'!$A$2:$A$6001,$AA588)&amp;"")</f>
        <v/>
      </c>
      <c r="E588">
        <f>IF($AA588="","",INDEX('Per Line'!$F$2:$F$6001,$AA588)&amp;"")</f>
        <v/>
      </c>
      <c r="F588">
        <f>IF($AA588="","",INDEX('Per Line'!$G$2:$G$6001,$AA588)&amp;"")</f>
        <v/>
      </c>
      <c r="G588">
        <f>IF($AA588="","",INDEX('Per Line'!$I$2:$I$6001,$AA588)&amp;"")</f>
        <v/>
      </c>
      <c r="H588">
        <f>IF($AA588="","",INDEX('Per Line'!$J$2:$J$6001,$AA588)&amp;"")</f>
        <v/>
      </c>
      <c r="I588">
        <f>IF($AA588="","",INDEX('Per Line'!$K$2:$K$6001,$AA588)&amp;"")</f>
        <v/>
      </c>
      <c r="J588">
        <f>IF($AA588="","",INDEX('Per Line'!$L$2:$L$6001,$AA588))</f>
        <v/>
      </c>
      <c r="K588" s="7">
        <f>IF($AA588="","",J588*X588/100)</f>
        <v/>
      </c>
      <c r="L588" s="12" t="n"/>
      <c r="M588" s="11">
        <f>IF($AA588="","",INDEX('Per Line'!$N$2:$N$6001,$AA588))</f>
        <v/>
      </c>
      <c r="N588">
        <f>IF($AA588="","",Settings!$C$8)</f>
        <v/>
      </c>
      <c r="O588" s="7">
        <f>IF($AA588="","",SUMIFS('Per Line'!$T$2:$T$6001,'Per Line'!$C$2:$C$6001,$B588,'Per Line'!$AD$2:$AD$6001,1))</f>
        <v/>
      </c>
      <c r="P588" s="7">
        <f>IF($AA588="","",O588*N588)</f>
        <v/>
      </c>
      <c r="Q588">
        <f>IF($AA588="","",Settings!$C$7)</f>
        <v/>
      </c>
      <c r="R588" s="7">
        <f>IF($AA588="","",SUMIFS('Per Line'!$T$2:$T$6001,'Per Line'!$C$2:$C$6001,$B588,'Per Line'!$AC$2:$AC$6001,0,'Per Line'!$AD$2:$AD$6001,0))</f>
        <v/>
      </c>
      <c r="S588" s="7">
        <f>IF($AA588="","",R588*Q588)</f>
        <v/>
      </c>
      <c r="T588">
        <f>IF($AA588="","",Settings!$C$6)</f>
        <v/>
      </c>
      <c r="U588" s="7">
        <f>IF($AA588="","",SUMIFS('Per Line'!$T$2:$T$6001,'Per Line'!$C$2:$C$6001,$B588,'Per Line'!$AC$2:$AC$6001,1,'Per Line'!$AD$2:$AD$6001,0))</f>
        <v/>
      </c>
      <c r="V588" s="7">
        <f>IF($AA588="","",U588*T588)</f>
        <v/>
      </c>
      <c r="W588" s="7">
        <f>IF($AA588="","",V588+S588+P588)</f>
        <v/>
      </c>
      <c r="X588" s="7">
        <f>IF($AA588="","",Y588-W588)</f>
        <v/>
      </c>
      <c r="Y588" s="7">
        <f>IF($AA588="","",R588+U588+O588)</f>
        <v/>
      </c>
      <c r="Z588" s="7">
        <f>IF($AA588="","",Y588-W588-K588)</f>
        <v/>
      </c>
      <c r="AA588" s="13">
        <f>IF(ROWS($AA$2:$AA588)&lt;=MAX('Per Line'!$AB$2:$AB$6001),MATCH(ROWS($AA$2:$AA588),'Per Line'!$AB$2:$AB$6001,0),"")</f>
        <v/>
      </c>
    </row>
    <row r="589">
      <c r="A589" s="12" t="n"/>
      <c r="B589">
        <f>IF($AA589="","",INDEX('Per Line'!$C$2:$C$6001,$AA589)&amp;"")</f>
        <v/>
      </c>
      <c r="C589">
        <f>IF($AA589="","",INDEX('Per Line'!$B$2:$B$6001,$AA589)&amp;"")</f>
        <v/>
      </c>
      <c r="D589">
        <f>IF($AA589="","",INDEX('Per Line'!$A$2:$A$6001,$AA589)&amp;"")</f>
        <v/>
      </c>
      <c r="E589">
        <f>IF($AA589="","",INDEX('Per Line'!$F$2:$F$6001,$AA589)&amp;"")</f>
        <v/>
      </c>
      <c r="F589">
        <f>IF($AA589="","",INDEX('Per Line'!$G$2:$G$6001,$AA589)&amp;"")</f>
        <v/>
      </c>
      <c r="G589">
        <f>IF($AA589="","",INDEX('Per Line'!$I$2:$I$6001,$AA589)&amp;"")</f>
        <v/>
      </c>
      <c r="H589">
        <f>IF($AA589="","",INDEX('Per Line'!$J$2:$J$6001,$AA589)&amp;"")</f>
        <v/>
      </c>
      <c r="I589">
        <f>IF($AA589="","",INDEX('Per Line'!$K$2:$K$6001,$AA589)&amp;"")</f>
        <v/>
      </c>
      <c r="J589">
        <f>IF($AA589="","",INDEX('Per Line'!$L$2:$L$6001,$AA589))</f>
        <v/>
      </c>
      <c r="K589" s="7">
        <f>IF($AA589="","",J589*X589/100)</f>
        <v/>
      </c>
      <c r="L589" s="12" t="n"/>
      <c r="M589" s="11">
        <f>IF($AA589="","",INDEX('Per Line'!$N$2:$N$6001,$AA589))</f>
        <v/>
      </c>
      <c r="N589">
        <f>IF($AA589="","",Settings!$C$8)</f>
        <v/>
      </c>
      <c r="O589" s="7">
        <f>IF($AA589="","",SUMIFS('Per Line'!$T$2:$T$6001,'Per Line'!$C$2:$C$6001,$B589,'Per Line'!$AD$2:$AD$6001,1))</f>
        <v/>
      </c>
      <c r="P589" s="7">
        <f>IF($AA589="","",O589*N589)</f>
        <v/>
      </c>
      <c r="Q589">
        <f>IF($AA589="","",Settings!$C$7)</f>
        <v/>
      </c>
      <c r="R589" s="7">
        <f>IF($AA589="","",SUMIFS('Per Line'!$T$2:$T$6001,'Per Line'!$C$2:$C$6001,$B589,'Per Line'!$AC$2:$AC$6001,0,'Per Line'!$AD$2:$AD$6001,0))</f>
        <v/>
      </c>
      <c r="S589" s="7">
        <f>IF($AA589="","",R589*Q589)</f>
        <v/>
      </c>
      <c r="T589">
        <f>IF($AA589="","",Settings!$C$6)</f>
        <v/>
      </c>
      <c r="U589" s="7">
        <f>IF($AA589="","",SUMIFS('Per Line'!$T$2:$T$6001,'Per Line'!$C$2:$C$6001,$B589,'Per Line'!$AC$2:$AC$6001,1,'Per Line'!$AD$2:$AD$6001,0))</f>
        <v/>
      </c>
      <c r="V589" s="7">
        <f>IF($AA589="","",U589*T589)</f>
        <v/>
      </c>
      <c r="W589" s="7">
        <f>IF($AA589="","",V589+S589+P589)</f>
        <v/>
      </c>
      <c r="X589" s="7">
        <f>IF($AA589="","",Y589-W589)</f>
        <v/>
      </c>
      <c r="Y589" s="7">
        <f>IF($AA589="","",R589+U589+O589)</f>
        <v/>
      </c>
      <c r="Z589" s="7">
        <f>IF($AA589="","",Y589-W589-K589)</f>
        <v/>
      </c>
      <c r="AA589" s="13">
        <f>IF(ROWS($AA$2:$AA589)&lt;=MAX('Per Line'!$AB$2:$AB$6001),MATCH(ROWS($AA$2:$AA589),'Per Line'!$AB$2:$AB$6001,0),"")</f>
        <v/>
      </c>
    </row>
    <row r="590">
      <c r="A590" s="12" t="n"/>
      <c r="B590">
        <f>IF($AA590="","",INDEX('Per Line'!$C$2:$C$6001,$AA590)&amp;"")</f>
        <v/>
      </c>
      <c r="C590">
        <f>IF($AA590="","",INDEX('Per Line'!$B$2:$B$6001,$AA590)&amp;"")</f>
        <v/>
      </c>
      <c r="D590">
        <f>IF($AA590="","",INDEX('Per Line'!$A$2:$A$6001,$AA590)&amp;"")</f>
        <v/>
      </c>
      <c r="E590">
        <f>IF($AA590="","",INDEX('Per Line'!$F$2:$F$6001,$AA590)&amp;"")</f>
        <v/>
      </c>
      <c r="F590">
        <f>IF($AA590="","",INDEX('Per Line'!$G$2:$G$6001,$AA590)&amp;"")</f>
        <v/>
      </c>
      <c r="G590">
        <f>IF($AA590="","",INDEX('Per Line'!$I$2:$I$6001,$AA590)&amp;"")</f>
        <v/>
      </c>
      <c r="H590">
        <f>IF($AA590="","",INDEX('Per Line'!$J$2:$J$6001,$AA590)&amp;"")</f>
        <v/>
      </c>
      <c r="I590">
        <f>IF($AA590="","",INDEX('Per Line'!$K$2:$K$6001,$AA590)&amp;"")</f>
        <v/>
      </c>
      <c r="J590">
        <f>IF($AA590="","",INDEX('Per Line'!$L$2:$L$6001,$AA590))</f>
        <v/>
      </c>
      <c r="K590" s="7">
        <f>IF($AA590="","",J590*X590/100)</f>
        <v/>
      </c>
      <c r="L590" s="12" t="n"/>
      <c r="M590" s="11">
        <f>IF($AA590="","",INDEX('Per Line'!$N$2:$N$6001,$AA590))</f>
        <v/>
      </c>
      <c r="N590">
        <f>IF($AA590="","",Settings!$C$8)</f>
        <v/>
      </c>
      <c r="O590" s="7">
        <f>IF($AA590="","",SUMIFS('Per Line'!$T$2:$T$6001,'Per Line'!$C$2:$C$6001,$B590,'Per Line'!$AD$2:$AD$6001,1))</f>
        <v/>
      </c>
      <c r="P590" s="7">
        <f>IF($AA590="","",O590*N590)</f>
        <v/>
      </c>
      <c r="Q590">
        <f>IF($AA590="","",Settings!$C$7)</f>
        <v/>
      </c>
      <c r="R590" s="7">
        <f>IF($AA590="","",SUMIFS('Per Line'!$T$2:$T$6001,'Per Line'!$C$2:$C$6001,$B590,'Per Line'!$AC$2:$AC$6001,0,'Per Line'!$AD$2:$AD$6001,0))</f>
        <v/>
      </c>
      <c r="S590" s="7">
        <f>IF($AA590="","",R590*Q590)</f>
        <v/>
      </c>
      <c r="T590">
        <f>IF($AA590="","",Settings!$C$6)</f>
        <v/>
      </c>
      <c r="U590" s="7">
        <f>IF($AA590="","",SUMIFS('Per Line'!$T$2:$T$6001,'Per Line'!$C$2:$C$6001,$B590,'Per Line'!$AC$2:$AC$6001,1,'Per Line'!$AD$2:$AD$6001,0))</f>
        <v/>
      </c>
      <c r="V590" s="7">
        <f>IF($AA590="","",U590*T590)</f>
        <v/>
      </c>
      <c r="W590" s="7">
        <f>IF($AA590="","",V590+S590+P590)</f>
        <v/>
      </c>
      <c r="X590" s="7">
        <f>IF($AA590="","",Y590-W590)</f>
        <v/>
      </c>
      <c r="Y590" s="7">
        <f>IF($AA590="","",R590+U590+O590)</f>
        <v/>
      </c>
      <c r="Z590" s="7">
        <f>IF($AA590="","",Y590-W590-K590)</f>
        <v/>
      </c>
      <c r="AA590" s="13">
        <f>IF(ROWS($AA$2:$AA590)&lt;=MAX('Per Line'!$AB$2:$AB$6001),MATCH(ROWS($AA$2:$AA590),'Per Line'!$AB$2:$AB$6001,0),"")</f>
        <v/>
      </c>
    </row>
    <row r="591">
      <c r="A591" s="12" t="n"/>
      <c r="B591">
        <f>IF($AA591="","",INDEX('Per Line'!$C$2:$C$6001,$AA591)&amp;"")</f>
        <v/>
      </c>
      <c r="C591">
        <f>IF($AA591="","",INDEX('Per Line'!$B$2:$B$6001,$AA591)&amp;"")</f>
        <v/>
      </c>
      <c r="D591">
        <f>IF($AA591="","",INDEX('Per Line'!$A$2:$A$6001,$AA591)&amp;"")</f>
        <v/>
      </c>
      <c r="E591">
        <f>IF($AA591="","",INDEX('Per Line'!$F$2:$F$6001,$AA591)&amp;"")</f>
        <v/>
      </c>
      <c r="F591">
        <f>IF($AA591="","",INDEX('Per Line'!$G$2:$G$6001,$AA591)&amp;"")</f>
        <v/>
      </c>
      <c r="G591">
        <f>IF($AA591="","",INDEX('Per Line'!$I$2:$I$6001,$AA591)&amp;"")</f>
        <v/>
      </c>
      <c r="H591">
        <f>IF($AA591="","",INDEX('Per Line'!$J$2:$J$6001,$AA591)&amp;"")</f>
        <v/>
      </c>
      <c r="I591">
        <f>IF($AA591="","",INDEX('Per Line'!$K$2:$K$6001,$AA591)&amp;"")</f>
        <v/>
      </c>
      <c r="J591">
        <f>IF($AA591="","",INDEX('Per Line'!$L$2:$L$6001,$AA591))</f>
        <v/>
      </c>
      <c r="K591" s="7">
        <f>IF($AA591="","",J591*X591/100)</f>
        <v/>
      </c>
      <c r="L591" s="12" t="n"/>
      <c r="M591" s="11">
        <f>IF($AA591="","",INDEX('Per Line'!$N$2:$N$6001,$AA591))</f>
        <v/>
      </c>
      <c r="N591">
        <f>IF($AA591="","",Settings!$C$8)</f>
        <v/>
      </c>
      <c r="O591" s="7">
        <f>IF($AA591="","",SUMIFS('Per Line'!$T$2:$T$6001,'Per Line'!$C$2:$C$6001,$B591,'Per Line'!$AD$2:$AD$6001,1))</f>
        <v/>
      </c>
      <c r="P591" s="7">
        <f>IF($AA591="","",O591*N591)</f>
        <v/>
      </c>
      <c r="Q591">
        <f>IF($AA591="","",Settings!$C$7)</f>
        <v/>
      </c>
      <c r="R591" s="7">
        <f>IF($AA591="","",SUMIFS('Per Line'!$T$2:$T$6001,'Per Line'!$C$2:$C$6001,$B591,'Per Line'!$AC$2:$AC$6001,0,'Per Line'!$AD$2:$AD$6001,0))</f>
        <v/>
      </c>
      <c r="S591" s="7">
        <f>IF($AA591="","",R591*Q591)</f>
        <v/>
      </c>
      <c r="T591">
        <f>IF($AA591="","",Settings!$C$6)</f>
        <v/>
      </c>
      <c r="U591" s="7">
        <f>IF($AA591="","",SUMIFS('Per Line'!$T$2:$T$6001,'Per Line'!$C$2:$C$6001,$B591,'Per Line'!$AC$2:$AC$6001,1,'Per Line'!$AD$2:$AD$6001,0))</f>
        <v/>
      </c>
      <c r="V591" s="7">
        <f>IF($AA591="","",U591*T591)</f>
        <v/>
      </c>
      <c r="W591" s="7">
        <f>IF($AA591="","",V591+S591+P591)</f>
        <v/>
      </c>
      <c r="X591" s="7">
        <f>IF($AA591="","",Y591-W591)</f>
        <v/>
      </c>
      <c r="Y591" s="7">
        <f>IF($AA591="","",R591+U591+O591)</f>
        <v/>
      </c>
      <c r="Z591" s="7">
        <f>IF($AA591="","",Y591-W591-K591)</f>
        <v/>
      </c>
      <c r="AA591" s="13">
        <f>IF(ROWS($AA$2:$AA591)&lt;=MAX('Per Line'!$AB$2:$AB$6001),MATCH(ROWS($AA$2:$AA591),'Per Line'!$AB$2:$AB$6001,0),"")</f>
        <v/>
      </c>
    </row>
    <row r="592">
      <c r="A592" s="12" t="n"/>
      <c r="B592">
        <f>IF($AA592="","",INDEX('Per Line'!$C$2:$C$6001,$AA592)&amp;"")</f>
        <v/>
      </c>
      <c r="C592">
        <f>IF($AA592="","",INDEX('Per Line'!$B$2:$B$6001,$AA592)&amp;"")</f>
        <v/>
      </c>
      <c r="D592">
        <f>IF($AA592="","",INDEX('Per Line'!$A$2:$A$6001,$AA592)&amp;"")</f>
        <v/>
      </c>
      <c r="E592">
        <f>IF($AA592="","",INDEX('Per Line'!$F$2:$F$6001,$AA592)&amp;"")</f>
        <v/>
      </c>
      <c r="F592">
        <f>IF($AA592="","",INDEX('Per Line'!$G$2:$G$6001,$AA592)&amp;"")</f>
        <v/>
      </c>
      <c r="G592">
        <f>IF($AA592="","",INDEX('Per Line'!$I$2:$I$6001,$AA592)&amp;"")</f>
        <v/>
      </c>
      <c r="H592">
        <f>IF($AA592="","",INDEX('Per Line'!$J$2:$J$6001,$AA592)&amp;"")</f>
        <v/>
      </c>
      <c r="I592">
        <f>IF($AA592="","",INDEX('Per Line'!$K$2:$K$6001,$AA592)&amp;"")</f>
        <v/>
      </c>
      <c r="J592">
        <f>IF($AA592="","",INDEX('Per Line'!$L$2:$L$6001,$AA592))</f>
        <v/>
      </c>
      <c r="K592" s="7">
        <f>IF($AA592="","",J592*X592/100)</f>
        <v/>
      </c>
      <c r="L592" s="12" t="n"/>
      <c r="M592" s="11">
        <f>IF($AA592="","",INDEX('Per Line'!$N$2:$N$6001,$AA592))</f>
        <v/>
      </c>
      <c r="N592">
        <f>IF($AA592="","",Settings!$C$8)</f>
        <v/>
      </c>
      <c r="O592" s="7">
        <f>IF($AA592="","",SUMIFS('Per Line'!$T$2:$T$6001,'Per Line'!$C$2:$C$6001,$B592,'Per Line'!$AD$2:$AD$6001,1))</f>
        <v/>
      </c>
      <c r="P592" s="7">
        <f>IF($AA592="","",O592*N592)</f>
        <v/>
      </c>
      <c r="Q592">
        <f>IF($AA592="","",Settings!$C$7)</f>
        <v/>
      </c>
      <c r="R592" s="7">
        <f>IF($AA592="","",SUMIFS('Per Line'!$T$2:$T$6001,'Per Line'!$C$2:$C$6001,$B592,'Per Line'!$AC$2:$AC$6001,0,'Per Line'!$AD$2:$AD$6001,0))</f>
        <v/>
      </c>
      <c r="S592" s="7">
        <f>IF($AA592="","",R592*Q592)</f>
        <v/>
      </c>
      <c r="T592">
        <f>IF($AA592="","",Settings!$C$6)</f>
        <v/>
      </c>
      <c r="U592" s="7">
        <f>IF($AA592="","",SUMIFS('Per Line'!$T$2:$T$6001,'Per Line'!$C$2:$C$6001,$B592,'Per Line'!$AC$2:$AC$6001,1,'Per Line'!$AD$2:$AD$6001,0))</f>
        <v/>
      </c>
      <c r="V592" s="7">
        <f>IF($AA592="","",U592*T592)</f>
        <v/>
      </c>
      <c r="W592" s="7">
        <f>IF($AA592="","",V592+S592+P592)</f>
        <v/>
      </c>
      <c r="X592" s="7">
        <f>IF($AA592="","",Y592-W592)</f>
        <v/>
      </c>
      <c r="Y592" s="7">
        <f>IF($AA592="","",R592+U592+O592)</f>
        <v/>
      </c>
      <c r="Z592" s="7">
        <f>IF($AA592="","",Y592-W592-K592)</f>
        <v/>
      </c>
      <c r="AA592" s="13">
        <f>IF(ROWS($AA$2:$AA592)&lt;=MAX('Per Line'!$AB$2:$AB$6001),MATCH(ROWS($AA$2:$AA592),'Per Line'!$AB$2:$AB$6001,0),"")</f>
        <v/>
      </c>
    </row>
    <row r="593">
      <c r="A593" s="12" t="n"/>
      <c r="B593">
        <f>IF($AA593="","",INDEX('Per Line'!$C$2:$C$6001,$AA593)&amp;"")</f>
        <v/>
      </c>
      <c r="C593">
        <f>IF($AA593="","",INDEX('Per Line'!$B$2:$B$6001,$AA593)&amp;"")</f>
        <v/>
      </c>
      <c r="D593">
        <f>IF($AA593="","",INDEX('Per Line'!$A$2:$A$6001,$AA593)&amp;"")</f>
        <v/>
      </c>
      <c r="E593">
        <f>IF($AA593="","",INDEX('Per Line'!$F$2:$F$6001,$AA593)&amp;"")</f>
        <v/>
      </c>
      <c r="F593">
        <f>IF($AA593="","",INDEX('Per Line'!$G$2:$G$6001,$AA593)&amp;"")</f>
        <v/>
      </c>
      <c r="G593">
        <f>IF($AA593="","",INDEX('Per Line'!$I$2:$I$6001,$AA593)&amp;"")</f>
        <v/>
      </c>
      <c r="H593">
        <f>IF($AA593="","",INDEX('Per Line'!$J$2:$J$6001,$AA593)&amp;"")</f>
        <v/>
      </c>
      <c r="I593">
        <f>IF($AA593="","",INDEX('Per Line'!$K$2:$K$6001,$AA593)&amp;"")</f>
        <v/>
      </c>
      <c r="J593">
        <f>IF($AA593="","",INDEX('Per Line'!$L$2:$L$6001,$AA593))</f>
        <v/>
      </c>
      <c r="K593" s="7">
        <f>IF($AA593="","",J593*X593/100)</f>
        <v/>
      </c>
      <c r="L593" s="12" t="n"/>
      <c r="M593" s="11">
        <f>IF($AA593="","",INDEX('Per Line'!$N$2:$N$6001,$AA593))</f>
        <v/>
      </c>
      <c r="N593">
        <f>IF($AA593="","",Settings!$C$8)</f>
        <v/>
      </c>
      <c r="O593" s="7">
        <f>IF($AA593="","",SUMIFS('Per Line'!$T$2:$T$6001,'Per Line'!$C$2:$C$6001,$B593,'Per Line'!$AD$2:$AD$6001,1))</f>
        <v/>
      </c>
      <c r="P593" s="7">
        <f>IF($AA593="","",O593*N593)</f>
        <v/>
      </c>
      <c r="Q593">
        <f>IF($AA593="","",Settings!$C$7)</f>
        <v/>
      </c>
      <c r="R593" s="7">
        <f>IF($AA593="","",SUMIFS('Per Line'!$T$2:$T$6001,'Per Line'!$C$2:$C$6001,$B593,'Per Line'!$AC$2:$AC$6001,0,'Per Line'!$AD$2:$AD$6001,0))</f>
        <v/>
      </c>
      <c r="S593" s="7">
        <f>IF($AA593="","",R593*Q593)</f>
        <v/>
      </c>
      <c r="T593">
        <f>IF($AA593="","",Settings!$C$6)</f>
        <v/>
      </c>
      <c r="U593" s="7">
        <f>IF($AA593="","",SUMIFS('Per Line'!$T$2:$T$6001,'Per Line'!$C$2:$C$6001,$B593,'Per Line'!$AC$2:$AC$6001,1,'Per Line'!$AD$2:$AD$6001,0))</f>
        <v/>
      </c>
      <c r="V593" s="7">
        <f>IF($AA593="","",U593*T593)</f>
        <v/>
      </c>
      <c r="W593" s="7">
        <f>IF($AA593="","",V593+S593+P593)</f>
        <v/>
      </c>
      <c r="X593" s="7">
        <f>IF($AA593="","",Y593-W593)</f>
        <v/>
      </c>
      <c r="Y593" s="7">
        <f>IF($AA593="","",R593+U593+O593)</f>
        <v/>
      </c>
      <c r="Z593" s="7">
        <f>IF($AA593="","",Y593-W593-K593)</f>
        <v/>
      </c>
      <c r="AA593" s="13">
        <f>IF(ROWS($AA$2:$AA593)&lt;=MAX('Per Line'!$AB$2:$AB$6001),MATCH(ROWS($AA$2:$AA593),'Per Line'!$AB$2:$AB$6001,0),"")</f>
        <v/>
      </c>
    </row>
    <row r="594">
      <c r="A594" s="12" t="n"/>
      <c r="B594">
        <f>IF($AA594="","",INDEX('Per Line'!$C$2:$C$6001,$AA594)&amp;"")</f>
        <v/>
      </c>
      <c r="C594">
        <f>IF($AA594="","",INDEX('Per Line'!$B$2:$B$6001,$AA594)&amp;"")</f>
        <v/>
      </c>
      <c r="D594">
        <f>IF($AA594="","",INDEX('Per Line'!$A$2:$A$6001,$AA594)&amp;"")</f>
        <v/>
      </c>
      <c r="E594">
        <f>IF($AA594="","",INDEX('Per Line'!$F$2:$F$6001,$AA594)&amp;"")</f>
        <v/>
      </c>
      <c r="F594">
        <f>IF($AA594="","",INDEX('Per Line'!$G$2:$G$6001,$AA594)&amp;"")</f>
        <v/>
      </c>
      <c r="G594">
        <f>IF($AA594="","",INDEX('Per Line'!$I$2:$I$6001,$AA594)&amp;"")</f>
        <v/>
      </c>
      <c r="H594">
        <f>IF($AA594="","",INDEX('Per Line'!$J$2:$J$6001,$AA594)&amp;"")</f>
        <v/>
      </c>
      <c r="I594">
        <f>IF($AA594="","",INDEX('Per Line'!$K$2:$K$6001,$AA594)&amp;"")</f>
        <v/>
      </c>
      <c r="J594">
        <f>IF($AA594="","",INDEX('Per Line'!$L$2:$L$6001,$AA594))</f>
        <v/>
      </c>
      <c r="K594" s="7">
        <f>IF($AA594="","",J594*X594/100)</f>
        <v/>
      </c>
      <c r="L594" s="12" t="n"/>
      <c r="M594" s="11">
        <f>IF($AA594="","",INDEX('Per Line'!$N$2:$N$6001,$AA594))</f>
        <v/>
      </c>
      <c r="N594">
        <f>IF($AA594="","",Settings!$C$8)</f>
        <v/>
      </c>
      <c r="O594" s="7">
        <f>IF($AA594="","",SUMIFS('Per Line'!$T$2:$T$6001,'Per Line'!$C$2:$C$6001,$B594,'Per Line'!$AD$2:$AD$6001,1))</f>
        <v/>
      </c>
      <c r="P594" s="7">
        <f>IF($AA594="","",O594*N594)</f>
        <v/>
      </c>
      <c r="Q594">
        <f>IF($AA594="","",Settings!$C$7)</f>
        <v/>
      </c>
      <c r="R594" s="7">
        <f>IF($AA594="","",SUMIFS('Per Line'!$T$2:$T$6001,'Per Line'!$C$2:$C$6001,$B594,'Per Line'!$AC$2:$AC$6001,0,'Per Line'!$AD$2:$AD$6001,0))</f>
        <v/>
      </c>
      <c r="S594" s="7">
        <f>IF($AA594="","",R594*Q594)</f>
        <v/>
      </c>
      <c r="T594">
        <f>IF($AA594="","",Settings!$C$6)</f>
        <v/>
      </c>
      <c r="U594" s="7">
        <f>IF($AA594="","",SUMIFS('Per Line'!$T$2:$T$6001,'Per Line'!$C$2:$C$6001,$B594,'Per Line'!$AC$2:$AC$6001,1,'Per Line'!$AD$2:$AD$6001,0))</f>
        <v/>
      </c>
      <c r="V594" s="7">
        <f>IF($AA594="","",U594*T594)</f>
        <v/>
      </c>
      <c r="W594" s="7">
        <f>IF($AA594="","",V594+S594+P594)</f>
        <v/>
      </c>
      <c r="X594" s="7">
        <f>IF($AA594="","",Y594-W594)</f>
        <v/>
      </c>
      <c r="Y594" s="7">
        <f>IF($AA594="","",R594+U594+O594)</f>
        <v/>
      </c>
      <c r="Z594" s="7">
        <f>IF($AA594="","",Y594-W594-K594)</f>
        <v/>
      </c>
      <c r="AA594" s="13">
        <f>IF(ROWS($AA$2:$AA594)&lt;=MAX('Per Line'!$AB$2:$AB$6001),MATCH(ROWS($AA$2:$AA594),'Per Line'!$AB$2:$AB$6001,0),"")</f>
        <v/>
      </c>
    </row>
    <row r="595">
      <c r="A595" s="12" t="n"/>
      <c r="B595">
        <f>IF($AA595="","",INDEX('Per Line'!$C$2:$C$6001,$AA595)&amp;"")</f>
        <v/>
      </c>
      <c r="C595">
        <f>IF($AA595="","",INDEX('Per Line'!$B$2:$B$6001,$AA595)&amp;"")</f>
        <v/>
      </c>
      <c r="D595">
        <f>IF($AA595="","",INDEX('Per Line'!$A$2:$A$6001,$AA595)&amp;"")</f>
        <v/>
      </c>
      <c r="E595">
        <f>IF($AA595="","",INDEX('Per Line'!$F$2:$F$6001,$AA595)&amp;"")</f>
        <v/>
      </c>
      <c r="F595">
        <f>IF($AA595="","",INDEX('Per Line'!$G$2:$G$6001,$AA595)&amp;"")</f>
        <v/>
      </c>
      <c r="G595">
        <f>IF($AA595="","",INDEX('Per Line'!$I$2:$I$6001,$AA595)&amp;"")</f>
        <v/>
      </c>
      <c r="H595">
        <f>IF($AA595="","",INDEX('Per Line'!$J$2:$J$6001,$AA595)&amp;"")</f>
        <v/>
      </c>
      <c r="I595">
        <f>IF($AA595="","",INDEX('Per Line'!$K$2:$K$6001,$AA595)&amp;"")</f>
        <v/>
      </c>
      <c r="J595">
        <f>IF($AA595="","",INDEX('Per Line'!$L$2:$L$6001,$AA595))</f>
        <v/>
      </c>
      <c r="K595" s="7">
        <f>IF($AA595="","",J595*X595/100)</f>
        <v/>
      </c>
      <c r="L595" s="12" t="n"/>
      <c r="M595" s="11">
        <f>IF($AA595="","",INDEX('Per Line'!$N$2:$N$6001,$AA595))</f>
        <v/>
      </c>
      <c r="N595">
        <f>IF($AA595="","",Settings!$C$8)</f>
        <v/>
      </c>
      <c r="O595" s="7">
        <f>IF($AA595="","",SUMIFS('Per Line'!$T$2:$T$6001,'Per Line'!$C$2:$C$6001,$B595,'Per Line'!$AD$2:$AD$6001,1))</f>
        <v/>
      </c>
      <c r="P595" s="7">
        <f>IF($AA595="","",O595*N595)</f>
        <v/>
      </c>
      <c r="Q595">
        <f>IF($AA595="","",Settings!$C$7)</f>
        <v/>
      </c>
      <c r="R595" s="7">
        <f>IF($AA595="","",SUMIFS('Per Line'!$T$2:$T$6001,'Per Line'!$C$2:$C$6001,$B595,'Per Line'!$AC$2:$AC$6001,0,'Per Line'!$AD$2:$AD$6001,0))</f>
        <v/>
      </c>
      <c r="S595" s="7">
        <f>IF($AA595="","",R595*Q595)</f>
        <v/>
      </c>
      <c r="T595">
        <f>IF($AA595="","",Settings!$C$6)</f>
        <v/>
      </c>
      <c r="U595" s="7">
        <f>IF($AA595="","",SUMIFS('Per Line'!$T$2:$T$6001,'Per Line'!$C$2:$C$6001,$B595,'Per Line'!$AC$2:$AC$6001,1,'Per Line'!$AD$2:$AD$6001,0))</f>
        <v/>
      </c>
      <c r="V595" s="7">
        <f>IF($AA595="","",U595*T595)</f>
        <v/>
      </c>
      <c r="W595" s="7">
        <f>IF($AA595="","",V595+S595+P595)</f>
        <v/>
      </c>
      <c r="X595" s="7">
        <f>IF($AA595="","",Y595-W595)</f>
        <v/>
      </c>
      <c r="Y595" s="7">
        <f>IF($AA595="","",R595+U595+O595)</f>
        <v/>
      </c>
      <c r="Z595" s="7">
        <f>IF($AA595="","",Y595-W595-K595)</f>
        <v/>
      </c>
      <c r="AA595" s="13">
        <f>IF(ROWS($AA$2:$AA595)&lt;=MAX('Per Line'!$AB$2:$AB$6001),MATCH(ROWS($AA$2:$AA595),'Per Line'!$AB$2:$AB$6001,0),"")</f>
        <v/>
      </c>
    </row>
    <row r="596">
      <c r="A596" s="12" t="n"/>
      <c r="B596">
        <f>IF($AA596="","",INDEX('Per Line'!$C$2:$C$6001,$AA596)&amp;"")</f>
        <v/>
      </c>
      <c r="C596">
        <f>IF($AA596="","",INDEX('Per Line'!$B$2:$B$6001,$AA596)&amp;"")</f>
        <v/>
      </c>
      <c r="D596">
        <f>IF($AA596="","",INDEX('Per Line'!$A$2:$A$6001,$AA596)&amp;"")</f>
        <v/>
      </c>
      <c r="E596">
        <f>IF($AA596="","",INDEX('Per Line'!$F$2:$F$6001,$AA596)&amp;"")</f>
        <v/>
      </c>
      <c r="F596">
        <f>IF($AA596="","",INDEX('Per Line'!$G$2:$G$6001,$AA596)&amp;"")</f>
        <v/>
      </c>
      <c r="G596">
        <f>IF($AA596="","",INDEX('Per Line'!$I$2:$I$6001,$AA596)&amp;"")</f>
        <v/>
      </c>
      <c r="H596">
        <f>IF($AA596="","",INDEX('Per Line'!$J$2:$J$6001,$AA596)&amp;"")</f>
        <v/>
      </c>
      <c r="I596">
        <f>IF($AA596="","",INDEX('Per Line'!$K$2:$K$6001,$AA596)&amp;"")</f>
        <v/>
      </c>
      <c r="J596">
        <f>IF($AA596="","",INDEX('Per Line'!$L$2:$L$6001,$AA596))</f>
        <v/>
      </c>
      <c r="K596" s="7">
        <f>IF($AA596="","",J596*X596/100)</f>
        <v/>
      </c>
      <c r="L596" s="12" t="n"/>
      <c r="M596" s="11">
        <f>IF($AA596="","",INDEX('Per Line'!$N$2:$N$6001,$AA596))</f>
        <v/>
      </c>
      <c r="N596">
        <f>IF($AA596="","",Settings!$C$8)</f>
        <v/>
      </c>
      <c r="O596" s="7">
        <f>IF($AA596="","",SUMIFS('Per Line'!$T$2:$T$6001,'Per Line'!$C$2:$C$6001,$B596,'Per Line'!$AD$2:$AD$6001,1))</f>
        <v/>
      </c>
      <c r="P596" s="7">
        <f>IF($AA596="","",O596*N596)</f>
        <v/>
      </c>
      <c r="Q596">
        <f>IF($AA596="","",Settings!$C$7)</f>
        <v/>
      </c>
      <c r="R596" s="7">
        <f>IF($AA596="","",SUMIFS('Per Line'!$T$2:$T$6001,'Per Line'!$C$2:$C$6001,$B596,'Per Line'!$AC$2:$AC$6001,0,'Per Line'!$AD$2:$AD$6001,0))</f>
        <v/>
      </c>
      <c r="S596" s="7">
        <f>IF($AA596="","",R596*Q596)</f>
        <v/>
      </c>
      <c r="T596">
        <f>IF($AA596="","",Settings!$C$6)</f>
        <v/>
      </c>
      <c r="U596" s="7">
        <f>IF($AA596="","",SUMIFS('Per Line'!$T$2:$T$6001,'Per Line'!$C$2:$C$6001,$B596,'Per Line'!$AC$2:$AC$6001,1,'Per Line'!$AD$2:$AD$6001,0))</f>
        <v/>
      </c>
      <c r="V596" s="7">
        <f>IF($AA596="","",U596*T596)</f>
        <v/>
      </c>
      <c r="W596" s="7">
        <f>IF($AA596="","",V596+S596+P596)</f>
        <v/>
      </c>
      <c r="X596" s="7">
        <f>IF($AA596="","",Y596-W596)</f>
        <v/>
      </c>
      <c r="Y596" s="7">
        <f>IF($AA596="","",R596+U596+O596)</f>
        <v/>
      </c>
      <c r="Z596" s="7">
        <f>IF($AA596="","",Y596-W596-K596)</f>
        <v/>
      </c>
      <c r="AA596" s="13">
        <f>IF(ROWS($AA$2:$AA596)&lt;=MAX('Per Line'!$AB$2:$AB$6001),MATCH(ROWS($AA$2:$AA596),'Per Line'!$AB$2:$AB$6001,0),"")</f>
        <v/>
      </c>
    </row>
    <row r="597">
      <c r="A597" s="12" t="n"/>
      <c r="B597">
        <f>IF($AA597="","",INDEX('Per Line'!$C$2:$C$6001,$AA597)&amp;"")</f>
        <v/>
      </c>
      <c r="C597">
        <f>IF($AA597="","",INDEX('Per Line'!$B$2:$B$6001,$AA597)&amp;"")</f>
        <v/>
      </c>
      <c r="D597">
        <f>IF($AA597="","",INDEX('Per Line'!$A$2:$A$6001,$AA597)&amp;"")</f>
        <v/>
      </c>
      <c r="E597">
        <f>IF($AA597="","",INDEX('Per Line'!$F$2:$F$6001,$AA597)&amp;"")</f>
        <v/>
      </c>
      <c r="F597">
        <f>IF($AA597="","",INDEX('Per Line'!$G$2:$G$6001,$AA597)&amp;"")</f>
        <v/>
      </c>
      <c r="G597">
        <f>IF($AA597="","",INDEX('Per Line'!$I$2:$I$6001,$AA597)&amp;"")</f>
        <v/>
      </c>
      <c r="H597">
        <f>IF($AA597="","",INDEX('Per Line'!$J$2:$J$6001,$AA597)&amp;"")</f>
        <v/>
      </c>
      <c r="I597">
        <f>IF($AA597="","",INDEX('Per Line'!$K$2:$K$6001,$AA597)&amp;"")</f>
        <v/>
      </c>
      <c r="J597">
        <f>IF($AA597="","",INDEX('Per Line'!$L$2:$L$6001,$AA597))</f>
        <v/>
      </c>
      <c r="K597" s="7">
        <f>IF($AA597="","",J597*X597/100)</f>
        <v/>
      </c>
      <c r="L597" s="12" t="n"/>
      <c r="M597" s="11">
        <f>IF($AA597="","",INDEX('Per Line'!$N$2:$N$6001,$AA597))</f>
        <v/>
      </c>
      <c r="N597">
        <f>IF($AA597="","",Settings!$C$8)</f>
        <v/>
      </c>
      <c r="O597" s="7">
        <f>IF($AA597="","",SUMIFS('Per Line'!$T$2:$T$6001,'Per Line'!$C$2:$C$6001,$B597,'Per Line'!$AD$2:$AD$6001,1))</f>
        <v/>
      </c>
      <c r="P597" s="7">
        <f>IF($AA597="","",O597*N597)</f>
        <v/>
      </c>
      <c r="Q597">
        <f>IF($AA597="","",Settings!$C$7)</f>
        <v/>
      </c>
      <c r="R597" s="7">
        <f>IF($AA597="","",SUMIFS('Per Line'!$T$2:$T$6001,'Per Line'!$C$2:$C$6001,$B597,'Per Line'!$AC$2:$AC$6001,0,'Per Line'!$AD$2:$AD$6001,0))</f>
        <v/>
      </c>
      <c r="S597" s="7">
        <f>IF($AA597="","",R597*Q597)</f>
        <v/>
      </c>
      <c r="T597">
        <f>IF($AA597="","",Settings!$C$6)</f>
        <v/>
      </c>
      <c r="U597" s="7">
        <f>IF($AA597="","",SUMIFS('Per Line'!$T$2:$T$6001,'Per Line'!$C$2:$C$6001,$B597,'Per Line'!$AC$2:$AC$6001,1,'Per Line'!$AD$2:$AD$6001,0))</f>
        <v/>
      </c>
      <c r="V597" s="7">
        <f>IF($AA597="","",U597*T597)</f>
        <v/>
      </c>
      <c r="W597" s="7">
        <f>IF($AA597="","",V597+S597+P597)</f>
        <v/>
      </c>
      <c r="X597" s="7">
        <f>IF($AA597="","",Y597-W597)</f>
        <v/>
      </c>
      <c r="Y597" s="7">
        <f>IF($AA597="","",R597+U597+O597)</f>
        <v/>
      </c>
      <c r="Z597" s="7">
        <f>IF($AA597="","",Y597-W597-K597)</f>
        <v/>
      </c>
      <c r="AA597" s="13">
        <f>IF(ROWS($AA$2:$AA597)&lt;=MAX('Per Line'!$AB$2:$AB$6001),MATCH(ROWS($AA$2:$AA597),'Per Line'!$AB$2:$AB$6001,0),"")</f>
        <v/>
      </c>
    </row>
    <row r="598">
      <c r="A598" s="12" t="n"/>
      <c r="B598">
        <f>IF($AA598="","",INDEX('Per Line'!$C$2:$C$6001,$AA598)&amp;"")</f>
        <v/>
      </c>
      <c r="C598">
        <f>IF($AA598="","",INDEX('Per Line'!$B$2:$B$6001,$AA598)&amp;"")</f>
        <v/>
      </c>
      <c r="D598">
        <f>IF($AA598="","",INDEX('Per Line'!$A$2:$A$6001,$AA598)&amp;"")</f>
        <v/>
      </c>
      <c r="E598">
        <f>IF($AA598="","",INDEX('Per Line'!$F$2:$F$6001,$AA598)&amp;"")</f>
        <v/>
      </c>
      <c r="F598">
        <f>IF($AA598="","",INDEX('Per Line'!$G$2:$G$6001,$AA598)&amp;"")</f>
        <v/>
      </c>
      <c r="G598">
        <f>IF($AA598="","",INDEX('Per Line'!$I$2:$I$6001,$AA598)&amp;"")</f>
        <v/>
      </c>
      <c r="H598">
        <f>IF($AA598="","",INDEX('Per Line'!$J$2:$J$6001,$AA598)&amp;"")</f>
        <v/>
      </c>
      <c r="I598">
        <f>IF($AA598="","",INDEX('Per Line'!$K$2:$K$6001,$AA598)&amp;"")</f>
        <v/>
      </c>
      <c r="J598">
        <f>IF($AA598="","",INDEX('Per Line'!$L$2:$L$6001,$AA598))</f>
        <v/>
      </c>
      <c r="K598" s="7">
        <f>IF($AA598="","",J598*X598/100)</f>
        <v/>
      </c>
      <c r="L598" s="12" t="n"/>
      <c r="M598" s="11">
        <f>IF($AA598="","",INDEX('Per Line'!$N$2:$N$6001,$AA598))</f>
        <v/>
      </c>
      <c r="N598">
        <f>IF($AA598="","",Settings!$C$8)</f>
        <v/>
      </c>
      <c r="O598" s="7">
        <f>IF($AA598="","",SUMIFS('Per Line'!$T$2:$T$6001,'Per Line'!$C$2:$C$6001,$B598,'Per Line'!$AD$2:$AD$6001,1))</f>
        <v/>
      </c>
      <c r="P598" s="7">
        <f>IF($AA598="","",O598*N598)</f>
        <v/>
      </c>
      <c r="Q598">
        <f>IF($AA598="","",Settings!$C$7)</f>
        <v/>
      </c>
      <c r="R598" s="7">
        <f>IF($AA598="","",SUMIFS('Per Line'!$T$2:$T$6001,'Per Line'!$C$2:$C$6001,$B598,'Per Line'!$AC$2:$AC$6001,0,'Per Line'!$AD$2:$AD$6001,0))</f>
        <v/>
      </c>
      <c r="S598" s="7">
        <f>IF($AA598="","",R598*Q598)</f>
        <v/>
      </c>
      <c r="T598">
        <f>IF($AA598="","",Settings!$C$6)</f>
        <v/>
      </c>
      <c r="U598" s="7">
        <f>IF($AA598="","",SUMIFS('Per Line'!$T$2:$T$6001,'Per Line'!$C$2:$C$6001,$B598,'Per Line'!$AC$2:$AC$6001,1,'Per Line'!$AD$2:$AD$6001,0))</f>
        <v/>
      </c>
      <c r="V598" s="7">
        <f>IF($AA598="","",U598*T598)</f>
        <v/>
      </c>
      <c r="W598" s="7">
        <f>IF($AA598="","",V598+S598+P598)</f>
        <v/>
      </c>
      <c r="X598" s="7">
        <f>IF($AA598="","",Y598-W598)</f>
        <v/>
      </c>
      <c r="Y598" s="7">
        <f>IF($AA598="","",R598+U598+O598)</f>
        <v/>
      </c>
      <c r="Z598" s="7">
        <f>IF($AA598="","",Y598-W598-K598)</f>
        <v/>
      </c>
      <c r="AA598" s="13">
        <f>IF(ROWS($AA$2:$AA598)&lt;=MAX('Per Line'!$AB$2:$AB$6001),MATCH(ROWS($AA$2:$AA598),'Per Line'!$AB$2:$AB$6001,0),"")</f>
        <v/>
      </c>
    </row>
    <row r="599">
      <c r="A599" s="12" t="n"/>
      <c r="B599">
        <f>IF($AA599="","",INDEX('Per Line'!$C$2:$C$6001,$AA599)&amp;"")</f>
        <v/>
      </c>
      <c r="C599">
        <f>IF($AA599="","",INDEX('Per Line'!$B$2:$B$6001,$AA599)&amp;"")</f>
        <v/>
      </c>
      <c r="D599">
        <f>IF($AA599="","",INDEX('Per Line'!$A$2:$A$6001,$AA599)&amp;"")</f>
        <v/>
      </c>
      <c r="E599">
        <f>IF($AA599="","",INDEX('Per Line'!$F$2:$F$6001,$AA599)&amp;"")</f>
        <v/>
      </c>
      <c r="F599">
        <f>IF($AA599="","",INDEX('Per Line'!$G$2:$G$6001,$AA599)&amp;"")</f>
        <v/>
      </c>
      <c r="G599">
        <f>IF($AA599="","",INDEX('Per Line'!$I$2:$I$6001,$AA599)&amp;"")</f>
        <v/>
      </c>
      <c r="H599">
        <f>IF($AA599="","",INDEX('Per Line'!$J$2:$J$6001,$AA599)&amp;"")</f>
        <v/>
      </c>
      <c r="I599">
        <f>IF($AA599="","",INDEX('Per Line'!$K$2:$K$6001,$AA599)&amp;"")</f>
        <v/>
      </c>
      <c r="J599">
        <f>IF($AA599="","",INDEX('Per Line'!$L$2:$L$6001,$AA599))</f>
        <v/>
      </c>
      <c r="K599" s="7">
        <f>IF($AA599="","",J599*X599/100)</f>
        <v/>
      </c>
      <c r="L599" s="12" t="n"/>
      <c r="M599" s="11">
        <f>IF($AA599="","",INDEX('Per Line'!$N$2:$N$6001,$AA599))</f>
        <v/>
      </c>
      <c r="N599">
        <f>IF($AA599="","",Settings!$C$8)</f>
        <v/>
      </c>
      <c r="O599" s="7">
        <f>IF($AA599="","",SUMIFS('Per Line'!$T$2:$T$6001,'Per Line'!$C$2:$C$6001,$B599,'Per Line'!$AD$2:$AD$6001,1))</f>
        <v/>
      </c>
      <c r="P599" s="7">
        <f>IF($AA599="","",O599*N599)</f>
        <v/>
      </c>
      <c r="Q599">
        <f>IF($AA599="","",Settings!$C$7)</f>
        <v/>
      </c>
      <c r="R599" s="7">
        <f>IF($AA599="","",SUMIFS('Per Line'!$T$2:$T$6001,'Per Line'!$C$2:$C$6001,$B599,'Per Line'!$AC$2:$AC$6001,0,'Per Line'!$AD$2:$AD$6001,0))</f>
        <v/>
      </c>
      <c r="S599" s="7">
        <f>IF($AA599="","",R599*Q599)</f>
        <v/>
      </c>
      <c r="T599">
        <f>IF($AA599="","",Settings!$C$6)</f>
        <v/>
      </c>
      <c r="U599" s="7">
        <f>IF($AA599="","",SUMIFS('Per Line'!$T$2:$T$6001,'Per Line'!$C$2:$C$6001,$B599,'Per Line'!$AC$2:$AC$6001,1,'Per Line'!$AD$2:$AD$6001,0))</f>
        <v/>
      </c>
      <c r="V599" s="7">
        <f>IF($AA599="","",U599*T599)</f>
        <v/>
      </c>
      <c r="W599" s="7">
        <f>IF($AA599="","",V599+S599+P599)</f>
        <v/>
      </c>
      <c r="X599" s="7">
        <f>IF($AA599="","",Y599-W599)</f>
        <v/>
      </c>
      <c r="Y599" s="7">
        <f>IF($AA599="","",R599+U599+O599)</f>
        <v/>
      </c>
      <c r="Z599" s="7">
        <f>IF($AA599="","",Y599-W599-K599)</f>
        <v/>
      </c>
      <c r="AA599" s="13">
        <f>IF(ROWS($AA$2:$AA599)&lt;=MAX('Per Line'!$AB$2:$AB$6001),MATCH(ROWS($AA$2:$AA599),'Per Line'!$AB$2:$AB$6001,0),"")</f>
        <v/>
      </c>
    </row>
    <row r="600">
      <c r="A600" s="12" t="n"/>
      <c r="B600">
        <f>IF($AA600="","",INDEX('Per Line'!$C$2:$C$6001,$AA600)&amp;"")</f>
        <v/>
      </c>
      <c r="C600">
        <f>IF($AA600="","",INDEX('Per Line'!$B$2:$B$6001,$AA600)&amp;"")</f>
        <v/>
      </c>
      <c r="D600">
        <f>IF($AA600="","",INDEX('Per Line'!$A$2:$A$6001,$AA600)&amp;"")</f>
        <v/>
      </c>
      <c r="E600">
        <f>IF($AA600="","",INDEX('Per Line'!$F$2:$F$6001,$AA600)&amp;"")</f>
        <v/>
      </c>
      <c r="F600">
        <f>IF($AA600="","",INDEX('Per Line'!$G$2:$G$6001,$AA600)&amp;"")</f>
        <v/>
      </c>
      <c r="G600">
        <f>IF($AA600="","",INDEX('Per Line'!$I$2:$I$6001,$AA600)&amp;"")</f>
        <v/>
      </c>
      <c r="H600">
        <f>IF($AA600="","",INDEX('Per Line'!$J$2:$J$6001,$AA600)&amp;"")</f>
        <v/>
      </c>
      <c r="I600">
        <f>IF($AA600="","",INDEX('Per Line'!$K$2:$K$6001,$AA600)&amp;"")</f>
        <v/>
      </c>
      <c r="J600">
        <f>IF($AA600="","",INDEX('Per Line'!$L$2:$L$6001,$AA600))</f>
        <v/>
      </c>
      <c r="K600" s="7">
        <f>IF($AA600="","",J600*X600/100)</f>
        <v/>
      </c>
      <c r="L600" s="12" t="n"/>
      <c r="M600" s="11">
        <f>IF($AA600="","",INDEX('Per Line'!$N$2:$N$6001,$AA600))</f>
        <v/>
      </c>
      <c r="N600">
        <f>IF($AA600="","",Settings!$C$8)</f>
        <v/>
      </c>
      <c r="O600" s="7">
        <f>IF($AA600="","",SUMIFS('Per Line'!$T$2:$T$6001,'Per Line'!$C$2:$C$6001,$B600,'Per Line'!$AD$2:$AD$6001,1))</f>
        <v/>
      </c>
      <c r="P600" s="7">
        <f>IF($AA600="","",O600*N600)</f>
        <v/>
      </c>
      <c r="Q600">
        <f>IF($AA600="","",Settings!$C$7)</f>
        <v/>
      </c>
      <c r="R600" s="7">
        <f>IF($AA600="","",SUMIFS('Per Line'!$T$2:$T$6001,'Per Line'!$C$2:$C$6001,$B600,'Per Line'!$AC$2:$AC$6001,0,'Per Line'!$AD$2:$AD$6001,0))</f>
        <v/>
      </c>
      <c r="S600" s="7">
        <f>IF($AA600="","",R600*Q600)</f>
        <v/>
      </c>
      <c r="T600">
        <f>IF($AA600="","",Settings!$C$6)</f>
        <v/>
      </c>
      <c r="U600" s="7">
        <f>IF($AA600="","",SUMIFS('Per Line'!$T$2:$T$6001,'Per Line'!$C$2:$C$6001,$B600,'Per Line'!$AC$2:$AC$6001,1,'Per Line'!$AD$2:$AD$6001,0))</f>
        <v/>
      </c>
      <c r="V600" s="7">
        <f>IF($AA600="","",U600*T600)</f>
        <v/>
      </c>
      <c r="W600" s="7">
        <f>IF($AA600="","",V600+S600+P600)</f>
        <v/>
      </c>
      <c r="X600" s="7">
        <f>IF($AA600="","",Y600-W600)</f>
        <v/>
      </c>
      <c r="Y600" s="7">
        <f>IF($AA600="","",R600+U600+O600)</f>
        <v/>
      </c>
      <c r="Z600" s="7">
        <f>IF($AA600="","",Y600-W600-K600)</f>
        <v/>
      </c>
      <c r="AA600" s="13">
        <f>IF(ROWS($AA$2:$AA600)&lt;=MAX('Per Line'!$AB$2:$AB$6001),MATCH(ROWS($AA$2:$AA600),'Per Line'!$AB$2:$AB$6001,0),"")</f>
        <v/>
      </c>
    </row>
    <row r="601">
      <c r="A601" s="12" t="n"/>
      <c r="B601">
        <f>IF($AA601="","",INDEX('Per Line'!$C$2:$C$6001,$AA601)&amp;"")</f>
        <v/>
      </c>
      <c r="C601">
        <f>IF($AA601="","",INDEX('Per Line'!$B$2:$B$6001,$AA601)&amp;"")</f>
        <v/>
      </c>
      <c r="D601">
        <f>IF($AA601="","",INDEX('Per Line'!$A$2:$A$6001,$AA601)&amp;"")</f>
        <v/>
      </c>
      <c r="E601">
        <f>IF($AA601="","",INDEX('Per Line'!$F$2:$F$6001,$AA601)&amp;"")</f>
        <v/>
      </c>
      <c r="F601">
        <f>IF($AA601="","",INDEX('Per Line'!$G$2:$G$6001,$AA601)&amp;"")</f>
        <v/>
      </c>
      <c r="G601">
        <f>IF($AA601="","",INDEX('Per Line'!$I$2:$I$6001,$AA601)&amp;"")</f>
        <v/>
      </c>
      <c r="H601">
        <f>IF($AA601="","",INDEX('Per Line'!$J$2:$J$6001,$AA601)&amp;"")</f>
        <v/>
      </c>
      <c r="I601">
        <f>IF($AA601="","",INDEX('Per Line'!$K$2:$K$6001,$AA601)&amp;"")</f>
        <v/>
      </c>
      <c r="J601">
        <f>IF($AA601="","",INDEX('Per Line'!$L$2:$L$6001,$AA601))</f>
        <v/>
      </c>
      <c r="K601" s="7">
        <f>IF($AA601="","",J601*X601/100)</f>
        <v/>
      </c>
      <c r="L601" s="12" t="n"/>
      <c r="M601" s="11">
        <f>IF($AA601="","",INDEX('Per Line'!$N$2:$N$6001,$AA601))</f>
        <v/>
      </c>
      <c r="N601">
        <f>IF($AA601="","",Settings!$C$8)</f>
        <v/>
      </c>
      <c r="O601" s="7">
        <f>IF($AA601="","",SUMIFS('Per Line'!$T$2:$T$6001,'Per Line'!$C$2:$C$6001,$B601,'Per Line'!$AD$2:$AD$6001,1))</f>
        <v/>
      </c>
      <c r="P601" s="7">
        <f>IF($AA601="","",O601*N601)</f>
        <v/>
      </c>
      <c r="Q601">
        <f>IF($AA601="","",Settings!$C$7)</f>
        <v/>
      </c>
      <c r="R601" s="7">
        <f>IF($AA601="","",SUMIFS('Per Line'!$T$2:$T$6001,'Per Line'!$C$2:$C$6001,$B601,'Per Line'!$AC$2:$AC$6001,0,'Per Line'!$AD$2:$AD$6001,0))</f>
        <v/>
      </c>
      <c r="S601" s="7">
        <f>IF($AA601="","",R601*Q601)</f>
        <v/>
      </c>
      <c r="T601">
        <f>IF($AA601="","",Settings!$C$6)</f>
        <v/>
      </c>
      <c r="U601" s="7">
        <f>IF($AA601="","",SUMIFS('Per Line'!$T$2:$T$6001,'Per Line'!$C$2:$C$6001,$B601,'Per Line'!$AC$2:$AC$6001,1,'Per Line'!$AD$2:$AD$6001,0))</f>
        <v/>
      </c>
      <c r="V601" s="7">
        <f>IF($AA601="","",U601*T601)</f>
        <v/>
      </c>
      <c r="W601" s="7">
        <f>IF($AA601="","",V601+S601+P601)</f>
        <v/>
      </c>
      <c r="X601" s="7">
        <f>IF($AA601="","",Y601-W601)</f>
        <v/>
      </c>
      <c r="Y601" s="7">
        <f>IF($AA601="","",R601+U601+O601)</f>
        <v/>
      </c>
      <c r="Z601" s="7">
        <f>IF($AA601="","",Y601-W601-K601)</f>
        <v/>
      </c>
      <c r="AA601" s="13">
        <f>IF(ROWS($AA$2:$AA601)&lt;=MAX('Per Line'!$AB$2:$AB$6001),MATCH(ROWS($AA$2:$AA601),'Per Line'!$AB$2:$AB$6001,0),"")</f>
        <v/>
      </c>
    </row>
    <row r="602">
      <c r="A602" s="12" t="n"/>
      <c r="B602">
        <f>IF($AA602="","",INDEX('Per Line'!$C$2:$C$6001,$AA602)&amp;"")</f>
        <v/>
      </c>
      <c r="C602">
        <f>IF($AA602="","",INDEX('Per Line'!$B$2:$B$6001,$AA602)&amp;"")</f>
        <v/>
      </c>
      <c r="D602">
        <f>IF($AA602="","",INDEX('Per Line'!$A$2:$A$6001,$AA602)&amp;"")</f>
        <v/>
      </c>
      <c r="E602">
        <f>IF($AA602="","",INDEX('Per Line'!$F$2:$F$6001,$AA602)&amp;"")</f>
        <v/>
      </c>
      <c r="F602">
        <f>IF($AA602="","",INDEX('Per Line'!$G$2:$G$6001,$AA602)&amp;"")</f>
        <v/>
      </c>
      <c r="G602">
        <f>IF($AA602="","",INDEX('Per Line'!$I$2:$I$6001,$AA602)&amp;"")</f>
        <v/>
      </c>
      <c r="H602">
        <f>IF($AA602="","",INDEX('Per Line'!$J$2:$J$6001,$AA602)&amp;"")</f>
        <v/>
      </c>
      <c r="I602">
        <f>IF($AA602="","",INDEX('Per Line'!$K$2:$K$6001,$AA602)&amp;"")</f>
        <v/>
      </c>
      <c r="J602">
        <f>IF($AA602="","",INDEX('Per Line'!$L$2:$L$6001,$AA602))</f>
        <v/>
      </c>
      <c r="K602" s="7">
        <f>IF($AA602="","",J602*X602/100)</f>
        <v/>
      </c>
      <c r="L602" s="12" t="n"/>
      <c r="M602" s="11">
        <f>IF($AA602="","",INDEX('Per Line'!$N$2:$N$6001,$AA602))</f>
        <v/>
      </c>
      <c r="N602">
        <f>IF($AA602="","",Settings!$C$8)</f>
        <v/>
      </c>
      <c r="O602" s="7">
        <f>IF($AA602="","",SUMIFS('Per Line'!$T$2:$T$6001,'Per Line'!$C$2:$C$6001,$B602,'Per Line'!$AD$2:$AD$6001,1))</f>
        <v/>
      </c>
      <c r="P602" s="7">
        <f>IF($AA602="","",O602*N602)</f>
        <v/>
      </c>
      <c r="Q602">
        <f>IF($AA602="","",Settings!$C$7)</f>
        <v/>
      </c>
      <c r="R602" s="7">
        <f>IF($AA602="","",SUMIFS('Per Line'!$T$2:$T$6001,'Per Line'!$C$2:$C$6001,$B602,'Per Line'!$AC$2:$AC$6001,0,'Per Line'!$AD$2:$AD$6001,0))</f>
        <v/>
      </c>
      <c r="S602" s="7">
        <f>IF($AA602="","",R602*Q602)</f>
        <v/>
      </c>
      <c r="T602">
        <f>IF($AA602="","",Settings!$C$6)</f>
        <v/>
      </c>
      <c r="U602" s="7">
        <f>IF($AA602="","",SUMIFS('Per Line'!$T$2:$T$6001,'Per Line'!$C$2:$C$6001,$B602,'Per Line'!$AC$2:$AC$6001,1,'Per Line'!$AD$2:$AD$6001,0))</f>
        <v/>
      </c>
      <c r="V602" s="7">
        <f>IF($AA602="","",U602*T602)</f>
        <v/>
      </c>
      <c r="W602" s="7">
        <f>IF($AA602="","",V602+S602+P602)</f>
        <v/>
      </c>
      <c r="X602" s="7">
        <f>IF($AA602="","",Y602-W602)</f>
        <v/>
      </c>
      <c r="Y602" s="7">
        <f>IF($AA602="","",R602+U602+O602)</f>
        <v/>
      </c>
      <c r="Z602" s="7">
        <f>IF($AA602="","",Y602-W602-K602)</f>
        <v/>
      </c>
      <c r="AA602" s="13">
        <f>IF(ROWS($AA$2:$AA602)&lt;=MAX('Per Line'!$AB$2:$AB$6001),MATCH(ROWS($AA$2:$AA602),'Per Line'!$AB$2:$AB$6001,0),"")</f>
        <v/>
      </c>
    </row>
    <row r="603">
      <c r="A603" s="12" t="n"/>
      <c r="B603">
        <f>IF($AA603="","",INDEX('Per Line'!$C$2:$C$6001,$AA603)&amp;"")</f>
        <v/>
      </c>
      <c r="C603">
        <f>IF($AA603="","",INDEX('Per Line'!$B$2:$B$6001,$AA603)&amp;"")</f>
        <v/>
      </c>
      <c r="D603">
        <f>IF($AA603="","",INDEX('Per Line'!$A$2:$A$6001,$AA603)&amp;"")</f>
        <v/>
      </c>
      <c r="E603">
        <f>IF($AA603="","",INDEX('Per Line'!$F$2:$F$6001,$AA603)&amp;"")</f>
        <v/>
      </c>
      <c r="F603">
        <f>IF($AA603="","",INDEX('Per Line'!$G$2:$G$6001,$AA603)&amp;"")</f>
        <v/>
      </c>
      <c r="G603">
        <f>IF($AA603="","",INDEX('Per Line'!$I$2:$I$6001,$AA603)&amp;"")</f>
        <v/>
      </c>
      <c r="H603">
        <f>IF($AA603="","",INDEX('Per Line'!$J$2:$J$6001,$AA603)&amp;"")</f>
        <v/>
      </c>
      <c r="I603">
        <f>IF($AA603="","",INDEX('Per Line'!$K$2:$K$6001,$AA603)&amp;"")</f>
        <v/>
      </c>
      <c r="J603">
        <f>IF($AA603="","",INDEX('Per Line'!$L$2:$L$6001,$AA603))</f>
        <v/>
      </c>
      <c r="K603" s="7">
        <f>IF($AA603="","",J603*X603/100)</f>
        <v/>
      </c>
      <c r="L603" s="12" t="n"/>
      <c r="M603" s="11">
        <f>IF($AA603="","",INDEX('Per Line'!$N$2:$N$6001,$AA603))</f>
        <v/>
      </c>
      <c r="N603">
        <f>IF($AA603="","",Settings!$C$8)</f>
        <v/>
      </c>
      <c r="O603" s="7">
        <f>IF($AA603="","",SUMIFS('Per Line'!$T$2:$T$6001,'Per Line'!$C$2:$C$6001,$B603,'Per Line'!$AD$2:$AD$6001,1))</f>
        <v/>
      </c>
      <c r="P603" s="7">
        <f>IF($AA603="","",O603*N603)</f>
        <v/>
      </c>
      <c r="Q603">
        <f>IF($AA603="","",Settings!$C$7)</f>
        <v/>
      </c>
      <c r="R603" s="7">
        <f>IF($AA603="","",SUMIFS('Per Line'!$T$2:$T$6001,'Per Line'!$C$2:$C$6001,$B603,'Per Line'!$AC$2:$AC$6001,0,'Per Line'!$AD$2:$AD$6001,0))</f>
        <v/>
      </c>
      <c r="S603" s="7">
        <f>IF($AA603="","",R603*Q603)</f>
        <v/>
      </c>
      <c r="T603">
        <f>IF($AA603="","",Settings!$C$6)</f>
        <v/>
      </c>
      <c r="U603" s="7">
        <f>IF($AA603="","",SUMIFS('Per Line'!$T$2:$T$6001,'Per Line'!$C$2:$C$6001,$B603,'Per Line'!$AC$2:$AC$6001,1,'Per Line'!$AD$2:$AD$6001,0))</f>
        <v/>
      </c>
      <c r="V603" s="7">
        <f>IF($AA603="","",U603*T603)</f>
        <v/>
      </c>
      <c r="W603" s="7">
        <f>IF($AA603="","",V603+S603+P603)</f>
        <v/>
      </c>
      <c r="X603" s="7">
        <f>IF($AA603="","",Y603-W603)</f>
        <v/>
      </c>
      <c r="Y603" s="7">
        <f>IF($AA603="","",R603+U603+O603)</f>
        <v/>
      </c>
      <c r="Z603" s="7">
        <f>IF($AA603="","",Y603-W603-K603)</f>
        <v/>
      </c>
      <c r="AA603" s="13">
        <f>IF(ROWS($AA$2:$AA603)&lt;=MAX('Per Line'!$AB$2:$AB$6001),MATCH(ROWS($AA$2:$AA603),'Per Line'!$AB$2:$AB$6001,0),"")</f>
        <v/>
      </c>
    </row>
    <row r="604">
      <c r="A604" s="12" t="n"/>
      <c r="B604">
        <f>IF($AA604="","",INDEX('Per Line'!$C$2:$C$6001,$AA604)&amp;"")</f>
        <v/>
      </c>
      <c r="C604">
        <f>IF($AA604="","",INDEX('Per Line'!$B$2:$B$6001,$AA604)&amp;"")</f>
        <v/>
      </c>
      <c r="D604">
        <f>IF($AA604="","",INDEX('Per Line'!$A$2:$A$6001,$AA604)&amp;"")</f>
        <v/>
      </c>
      <c r="E604">
        <f>IF($AA604="","",INDEX('Per Line'!$F$2:$F$6001,$AA604)&amp;"")</f>
        <v/>
      </c>
      <c r="F604">
        <f>IF($AA604="","",INDEX('Per Line'!$G$2:$G$6001,$AA604)&amp;"")</f>
        <v/>
      </c>
      <c r="G604">
        <f>IF($AA604="","",INDEX('Per Line'!$I$2:$I$6001,$AA604)&amp;"")</f>
        <v/>
      </c>
      <c r="H604">
        <f>IF($AA604="","",INDEX('Per Line'!$J$2:$J$6001,$AA604)&amp;"")</f>
        <v/>
      </c>
      <c r="I604">
        <f>IF($AA604="","",INDEX('Per Line'!$K$2:$K$6001,$AA604)&amp;"")</f>
        <v/>
      </c>
      <c r="J604">
        <f>IF($AA604="","",INDEX('Per Line'!$L$2:$L$6001,$AA604))</f>
        <v/>
      </c>
      <c r="K604" s="7">
        <f>IF($AA604="","",J604*X604/100)</f>
        <v/>
      </c>
      <c r="L604" s="12" t="n"/>
      <c r="M604" s="11">
        <f>IF($AA604="","",INDEX('Per Line'!$N$2:$N$6001,$AA604))</f>
        <v/>
      </c>
      <c r="N604">
        <f>IF($AA604="","",Settings!$C$8)</f>
        <v/>
      </c>
      <c r="O604" s="7">
        <f>IF($AA604="","",SUMIFS('Per Line'!$T$2:$T$6001,'Per Line'!$C$2:$C$6001,$B604,'Per Line'!$AD$2:$AD$6001,1))</f>
        <v/>
      </c>
      <c r="P604" s="7">
        <f>IF($AA604="","",O604*N604)</f>
        <v/>
      </c>
      <c r="Q604">
        <f>IF($AA604="","",Settings!$C$7)</f>
        <v/>
      </c>
      <c r="R604" s="7">
        <f>IF($AA604="","",SUMIFS('Per Line'!$T$2:$T$6001,'Per Line'!$C$2:$C$6001,$B604,'Per Line'!$AC$2:$AC$6001,0,'Per Line'!$AD$2:$AD$6001,0))</f>
        <v/>
      </c>
      <c r="S604" s="7">
        <f>IF($AA604="","",R604*Q604)</f>
        <v/>
      </c>
      <c r="T604">
        <f>IF($AA604="","",Settings!$C$6)</f>
        <v/>
      </c>
      <c r="U604" s="7">
        <f>IF($AA604="","",SUMIFS('Per Line'!$T$2:$T$6001,'Per Line'!$C$2:$C$6001,$B604,'Per Line'!$AC$2:$AC$6001,1,'Per Line'!$AD$2:$AD$6001,0))</f>
        <v/>
      </c>
      <c r="V604" s="7">
        <f>IF($AA604="","",U604*T604)</f>
        <v/>
      </c>
      <c r="W604" s="7">
        <f>IF($AA604="","",V604+S604+P604)</f>
        <v/>
      </c>
      <c r="X604" s="7">
        <f>IF($AA604="","",Y604-W604)</f>
        <v/>
      </c>
      <c r="Y604" s="7">
        <f>IF($AA604="","",R604+U604+O604)</f>
        <v/>
      </c>
      <c r="Z604" s="7">
        <f>IF($AA604="","",Y604-W604-K604)</f>
        <v/>
      </c>
      <c r="AA604" s="13">
        <f>IF(ROWS($AA$2:$AA604)&lt;=MAX('Per Line'!$AB$2:$AB$6001),MATCH(ROWS($AA$2:$AA604),'Per Line'!$AB$2:$AB$6001,0),"")</f>
        <v/>
      </c>
    </row>
    <row r="605">
      <c r="A605" s="12" t="n"/>
      <c r="B605">
        <f>IF($AA605="","",INDEX('Per Line'!$C$2:$C$6001,$AA605)&amp;"")</f>
        <v/>
      </c>
      <c r="C605">
        <f>IF($AA605="","",INDEX('Per Line'!$B$2:$B$6001,$AA605)&amp;"")</f>
        <v/>
      </c>
      <c r="D605">
        <f>IF($AA605="","",INDEX('Per Line'!$A$2:$A$6001,$AA605)&amp;"")</f>
        <v/>
      </c>
      <c r="E605">
        <f>IF($AA605="","",INDEX('Per Line'!$F$2:$F$6001,$AA605)&amp;"")</f>
        <v/>
      </c>
      <c r="F605">
        <f>IF($AA605="","",INDEX('Per Line'!$G$2:$G$6001,$AA605)&amp;"")</f>
        <v/>
      </c>
      <c r="G605">
        <f>IF($AA605="","",INDEX('Per Line'!$I$2:$I$6001,$AA605)&amp;"")</f>
        <v/>
      </c>
      <c r="H605">
        <f>IF($AA605="","",INDEX('Per Line'!$J$2:$J$6001,$AA605)&amp;"")</f>
        <v/>
      </c>
      <c r="I605">
        <f>IF($AA605="","",INDEX('Per Line'!$K$2:$K$6001,$AA605)&amp;"")</f>
        <v/>
      </c>
      <c r="J605">
        <f>IF($AA605="","",INDEX('Per Line'!$L$2:$L$6001,$AA605))</f>
        <v/>
      </c>
      <c r="K605" s="7">
        <f>IF($AA605="","",J605*X605/100)</f>
        <v/>
      </c>
      <c r="L605" s="12" t="n"/>
      <c r="M605" s="11">
        <f>IF($AA605="","",INDEX('Per Line'!$N$2:$N$6001,$AA605))</f>
        <v/>
      </c>
      <c r="N605">
        <f>IF($AA605="","",Settings!$C$8)</f>
        <v/>
      </c>
      <c r="O605" s="7">
        <f>IF($AA605="","",SUMIFS('Per Line'!$T$2:$T$6001,'Per Line'!$C$2:$C$6001,$B605,'Per Line'!$AD$2:$AD$6001,1))</f>
        <v/>
      </c>
      <c r="P605" s="7">
        <f>IF($AA605="","",O605*N605)</f>
        <v/>
      </c>
      <c r="Q605">
        <f>IF($AA605="","",Settings!$C$7)</f>
        <v/>
      </c>
      <c r="R605" s="7">
        <f>IF($AA605="","",SUMIFS('Per Line'!$T$2:$T$6001,'Per Line'!$C$2:$C$6001,$B605,'Per Line'!$AC$2:$AC$6001,0,'Per Line'!$AD$2:$AD$6001,0))</f>
        <v/>
      </c>
      <c r="S605" s="7">
        <f>IF($AA605="","",R605*Q605)</f>
        <v/>
      </c>
      <c r="T605">
        <f>IF($AA605="","",Settings!$C$6)</f>
        <v/>
      </c>
      <c r="U605" s="7">
        <f>IF($AA605="","",SUMIFS('Per Line'!$T$2:$T$6001,'Per Line'!$C$2:$C$6001,$B605,'Per Line'!$AC$2:$AC$6001,1,'Per Line'!$AD$2:$AD$6001,0))</f>
        <v/>
      </c>
      <c r="V605" s="7">
        <f>IF($AA605="","",U605*T605)</f>
        <v/>
      </c>
      <c r="W605" s="7">
        <f>IF($AA605="","",V605+S605+P605)</f>
        <v/>
      </c>
      <c r="X605" s="7">
        <f>IF($AA605="","",Y605-W605)</f>
        <v/>
      </c>
      <c r="Y605" s="7">
        <f>IF($AA605="","",R605+U605+O605)</f>
        <v/>
      </c>
      <c r="Z605" s="7">
        <f>IF($AA605="","",Y605-W605-K605)</f>
        <v/>
      </c>
      <c r="AA605" s="13">
        <f>IF(ROWS($AA$2:$AA605)&lt;=MAX('Per Line'!$AB$2:$AB$6001),MATCH(ROWS($AA$2:$AA605),'Per Line'!$AB$2:$AB$6001,0),"")</f>
        <v/>
      </c>
    </row>
    <row r="606">
      <c r="A606" s="12" t="n"/>
      <c r="B606">
        <f>IF($AA606="","",INDEX('Per Line'!$C$2:$C$6001,$AA606)&amp;"")</f>
        <v/>
      </c>
      <c r="C606">
        <f>IF($AA606="","",INDEX('Per Line'!$B$2:$B$6001,$AA606)&amp;"")</f>
        <v/>
      </c>
      <c r="D606">
        <f>IF($AA606="","",INDEX('Per Line'!$A$2:$A$6001,$AA606)&amp;"")</f>
        <v/>
      </c>
      <c r="E606">
        <f>IF($AA606="","",INDEX('Per Line'!$F$2:$F$6001,$AA606)&amp;"")</f>
        <v/>
      </c>
      <c r="F606">
        <f>IF($AA606="","",INDEX('Per Line'!$G$2:$G$6001,$AA606)&amp;"")</f>
        <v/>
      </c>
      <c r="G606">
        <f>IF($AA606="","",INDEX('Per Line'!$I$2:$I$6001,$AA606)&amp;"")</f>
        <v/>
      </c>
      <c r="H606">
        <f>IF($AA606="","",INDEX('Per Line'!$J$2:$J$6001,$AA606)&amp;"")</f>
        <v/>
      </c>
      <c r="I606">
        <f>IF($AA606="","",INDEX('Per Line'!$K$2:$K$6001,$AA606)&amp;"")</f>
        <v/>
      </c>
      <c r="J606">
        <f>IF($AA606="","",INDEX('Per Line'!$L$2:$L$6001,$AA606))</f>
        <v/>
      </c>
      <c r="K606" s="7">
        <f>IF($AA606="","",J606*X606/100)</f>
        <v/>
      </c>
      <c r="L606" s="12" t="n"/>
      <c r="M606" s="11">
        <f>IF($AA606="","",INDEX('Per Line'!$N$2:$N$6001,$AA606))</f>
        <v/>
      </c>
      <c r="N606">
        <f>IF($AA606="","",Settings!$C$8)</f>
        <v/>
      </c>
      <c r="O606" s="7">
        <f>IF($AA606="","",SUMIFS('Per Line'!$T$2:$T$6001,'Per Line'!$C$2:$C$6001,$B606,'Per Line'!$AD$2:$AD$6001,1))</f>
        <v/>
      </c>
      <c r="P606" s="7">
        <f>IF($AA606="","",O606*N606)</f>
        <v/>
      </c>
      <c r="Q606">
        <f>IF($AA606="","",Settings!$C$7)</f>
        <v/>
      </c>
      <c r="R606" s="7">
        <f>IF($AA606="","",SUMIFS('Per Line'!$T$2:$T$6001,'Per Line'!$C$2:$C$6001,$B606,'Per Line'!$AC$2:$AC$6001,0,'Per Line'!$AD$2:$AD$6001,0))</f>
        <v/>
      </c>
      <c r="S606" s="7">
        <f>IF($AA606="","",R606*Q606)</f>
        <v/>
      </c>
      <c r="T606">
        <f>IF($AA606="","",Settings!$C$6)</f>
        <v/>
      </c>
      <c r="U606" s="7">
        <f>IF($AA606="","",SUMIFS('Per Line'!$T$2:$T$6001,'Per Line'!$C$2:$C$6001,$B606,'Per Line'!$AC$2:$AC$6001,1,'Per Line'!$AD$2:$AD$6001,0))</f>
        <v/>
      </c>
      <c r="V606" s="7">
        <f>IF($AA606="","",U606*T606)</f>
        <v/>
      </c>
      <c r="W606" s="7">
        <f>IF($AA606="","",V606+S606+P606)</f>
        <v/>
      </c>
      <c r="X606" s="7">
        <f>IF($AA606="","",Y606-W606)</f>
        <v/>
      </c>
      <c r="Y606" s="7">
        <f>IF($AA606="","",R606+U606+O606)</f>
        <v/>
      </c>
      <c r="Z606" s="7">
        <f>IF($AA606="","",Y606-W606-K606)</f>
        <v/>
      </c>
      <c r="AA606" s="13">
        <f>IF(ROWS($AA$2:$AA606)&lt;=MAX('Per Line'!$AB$2:$AB$6001),MATCH(ROWS($AA$2:$AA606),'Per Line'!$AB$2:$AB$6001,0),"")</f>
        <v/>
      </c>
    </row>
    <row r="607">
      <c r="A607" s="12" t="n"/>
      <c r="B607">
        <f>IF($AA607="","",INDEX('Per Line'!$C$2:$C$6001,$AA607)&amp;"")</f>
        <v/>
      </c>
      <c r="C607">
        <f>IF($AA607="","",INDEX('Per Line'!$B$2:$B$6001,$AA607)&amp;"")</f>
        <v/>
      </c>
      <c r="D607">
        <f>IF($AA607="","",INDEX('Per Line'!$A$2:$A$6001,$AA607)&amp;"")</f>
        <v/>
      </c>
      <c r="E607">
        <f>IF($AA607="","",INDEX('Per Line'!$F$2:$F$6001,$AA607)&amp;"")</f>
        <v/>
      </c>
      <c r="F607">
        <f>IF($AA607="","",INDEX('Per Line'!$G$2:$G$6001,$AA607)&amp;"")</f>
        <v/>
      </c>
      <c r="G607">
        <f>IF($AA607="","",INDEX('Per Line'!$I$2:$I$6001,$AA607)&amp;"")</f>
        <v/>
      </c>
      <c r="H607">
        <f>IF($AA607="","",INDEX('Per Line'!$J$2:$J$6001,$AA607)&amp;"")</f>
        <v/>
      </c>
      <c r="I607">
        <f>IF($AA607="","",INDEX('Per Line'!$K$2:$K$6001,$AA607)&amp;"")</f>
        <v/>
      </c>
      <c r="J607">
        <f>IF($AA607="","",INDEX('Per Line'!$L$2:$L$6001,$AA607))</f>
        <v/>
      </c>
      <c r="K607" s="7">
        <f>IF($AA607="","",J607*X607/100)</f>
        <v/>
      </c>
      <c r="L607" s="12" t="n"/>
      <c r="M607" s="11">
        <f>IF($AA607="","",INDEX('Per Line'!$N$2:$N$6001,$AA607))</f>
        <v/>
      </c>
      <c r="N607">
        <f>IF($AA607="","",Settings!$C$8)</f>
        <v/>
      </c>
      <c r="O607" s="7">
        <f>IF($AA607="","",SUMIFS('Per Line'!$T$2:$T$6001,'Per Line'!$C$2:$C$6001,$B607,'Per Line'!$AD$2:$AD$6001,1))</f>
        <v/>
      </c>
      <c r="P607" s="7">
        <f>IF($AA607="","",O607*N607)</f>
        <v/>
      </c>
      <c r="Q607">
        <f>IF($AA607="","",Settings!$C$7)</f>
        <v/>
      </c>
      <c r="R607" s="7">
        <f>IF($AA607="","",SUMIFS('Per Line'!$T$2:$T$6001,'Per Line'!$C$2:$C$6001,$B607,'Per Line'!$AC$2:$AC$6001,0,'Per Line'!$AD$2:$AD$6001,0))</f>
        <v/>
      </c>
      <c r="S607" s="7">
        <f>IF($AA607="","",R607*Q607)</f>
        <v/>
      </c>
      <c r="T607">
        <f>IF($AA607="","",Settings!$C$6)</f>
        <v/>
      </c>
      <c r="U607" s="7">
        <f>IF($AA607="","",SUMIFS('Per Line'!$T$2:$T$6001,'Per Line'!$C$2:$C$6001,$B607,'Per Line'!$AC$2:$AC$6001,1,'Per Line'!$AD$2:$AD$6001,0))</f>
        <v/>
      </c>
      <c r="V607" s="7">
        <f>IF($AA607="","",U607*T607)</f>
        <v/>
      </c>
      <c r="W607" s="7">
        <f>IF($AA607="","",V607+S607+P607)</f>
        <v/>
      </c>
      <c r="X607" s="7">
        <f>IF($AA607="","",Y607-W607)</f>
        <v/>
      </c>
      <c r="Y607" s="7">
        <f>IF($AA607="","",R607+U607+O607)</f>
        <v/>
      </c>
      <c r="Z607" s="7">
        <f>IF($AA607="","",Y607-W607-K607)</f>
        <v/>
      </c>
      <c r="AA607" s="13">
        <f>IF(ROWS($AA$2:$AA607)&lt;=MAX('Per Line'!$AB$2:$AB$6001),MATCH(ROWS($AA$2:$AA607),'Per Line'!$AB$2:$AB$6001,0),"")</f>
        <v/>
      </c>
    </row>
    <row r="608">
      <c r="A608" s="12" t="n"/>
      <c r="B608">
        <f>IF($AA608="","",INDEX('Per Line'!$C$2:$C$6001,$AA608)&amp;"")</f>
        <v/>
      </c>
      <c r="C608">
        <f>IF($AA608="","",INDEX('Per Line'!$B$2:$B$6001,$AA608)&amp;"")</f>
        <v/>
      </c>
      <c r="D608">
        <f>IF($AA608="","",INDEX('Per Line'!$A$2:$A$6001,$AA608)&amp;"")</f>
        <v/>
      </c>
      <c r="E608">
        <f>IF($AA608="","",INDEX('Per Line'!$F$2:$F$6001,$AA608)&amp;"")</f>
        <v/>
      </c>
      <c r="F608">
        <f>IF($AA608="","",INDEX('Per Line'!$G$2:$G$6001,$AA608)&amp;"")</f>
        <v/>
      </c>
      <c r="G608">
        <f>IF($AA608="","",INDEX('Per Line'!$I$2:$I$6001,$AA608)&amp;"")</f>
        <v/>
      </c>
      <c r="H608">
        <f>IF($AA608="","",INDEX('Per Line'!$J$2:$J$6001,$AA608)&amp;"")</f>
        <v/>
      </c>
      <c r="I608">
        <f>IF($AA608="","",INDEX('Per Line'!$K$2:$K$6001,$AA608)&amp;"")</f>
        <v/>
      </c>
      <c r="J608">
        <f>IF($AA608="","",INDEX('Per Line'!$L$2:$L$6001,$AA608))</f>
        <v/>
      </c>
      <c r="K608" s="7">
        <f>IF($AA608="","",J608*X608/100)</f>
        <v/>
      </c>
      <c r="L608" s="12" t="n"/>
      <c r="M608" s="11">
        <f>IF($AA608="","",INDEX('Per Line'!$N$2:$N$6001,$AA608))</f>
        <v/>
      </c>
      <c r="N608">
        <f>IF($AA608="","",Settings!$C$8)</f>
        <v/>
      </c>
      <c r="O608" s="7">
        <f>IF($AA608="","",SUMIFS('Per Line'!$T$2:$T$6001,'Per Line'!$C$2:$C$6001,$B608,'Per Line'!$AD$2:$AD$6001,1))</f>
        <v/>
      </c>
      <c r="P608" s="7">
        <f>IF($AA608="","",O608*N608)</f>
        <v/>
      </c>
      <c r="Q608">
        <f>IF($AA608="","",Settings!$C$7)</f>
        <v/>
      </c>
      <c r="R608" s="7">
        <f>IF($AA608="","",SUMIFS('Per Line'!$T$2:$T$6001,'Per Line'!$C$2:$C$6001,$B608,'Per Line'!$AC$2:$AC$6001,0,'Per Line'!$AD$2:$AD$6001,0))</f>
        <v/>
      </c>
      <c r="S608" s="7">
        <f>IF($AA608="","",R608*Q608)</f>
        <v/>
      </c>
      <c r="T608">
        <f>IF($AA608="","",Settings!$C$6)</f>
        <v/>
      </c>
      <c r="U608" s="7">
        <f>IF($AA608="","",SUMIFS('Per Line'!$T$2:$T$6001,'Per Line'!$C$2:$C$6001,$B608,'Per Line'!$AC$2:$AC$6001,1,'Per Line'!$AD$2:$AD$6001,0))</f>
        <v/>
      </c>
      <c r="V608" s="7">
        <f>IF($AA608="","",U608*T608)</f>
        <v/>
      </c>
      <c r="W608" s="7">
        <f>IF($AA608="","",V608+S608+P608)</f>
        <v/>
      </c>
      <c r="X608" s="7">
        <f>IF($AA608="","",Y608-W608)</f>
        <v/>
      </c>
      <c r="Y608" s="7">
        <f>IF($AA608="","",R608+U608+O608)</f>
        <v/>
      </c>
      <c r="Z608" s="7">
        <f>IF($AA608="","",Y608-W608-K608)</f>
        <v/>
      </c>
      <c r="AA608" s="13">
        <f>IF(ROWS($AA$2:$AA608)&lt;=MAX('Per Line'!$AB$2:$AB$6001),MATCH(ROWS($AA$2:$AA608),'Per Line'!$AB$2:$AB$6001,0),"")</f>
        <v/>
      </c>
    </row>
    <row r="609">
      <c r="A609" s="12" t="n"/>
      <c r="B609">
        <f>IF($AA609="","",INDEX('Per Line'!$C$2:$C$6001,$AA609)&amp;"")</f>
        <v/>
      </c>
      <c r="C609">
        <f>IF($AA609="","",INDEX('Per Line'!$B$2:$B$6001,$AA609)&amp;"")</f>
        <v/>
      </c>
      <c r="D609">
        <f>IF($AA609="","",INDEX('Per Line'!$A$2:$A$6001,$AA609)&amp;"")</f>
        <v/>
      </c>
      <c r="E609">
        <f>IF($AA609="","",INDEX('Per Line'!$F$2:$F$6001,$AA609)&amp;"")</f>
        <v/>
      </c>
      <c r="F609">
        <f>IF($AA609="","",INDEX('Per Line'!$G$2:$G$6001,$AA609)&amp;"")</f>
        <v/>
      </c>
      <c r="G609">
        <f>IF($AA609="","",INDEX('Per Line'!$I$2:$I$6001,$AA609)&amp;"")</f>
        <v/>
      </c>
      <c r="H609">
        <f>IF($AA609="","",INDEX('Per Line'!$J$2:$J$6001,$AA609)&amp;"")</f>
        <v/>
      </c>
      <c r="I609">
        <f>IF($AA609="","",INDEX('Per Line'!$K$2:$K$6001,$AA609)&amp;"")</f>
        <v/>
      </c>
      <c r="J609">
        <f>IF($AA609="","",INDEX('Per Line'!$L$2:$L$6001,$AA609))</f>
        <v/>
      </c>
      <c r="K609" s="7">
        <f>IF($AA609="","",J609*X609/100)</f>
        <v/>
      </c>
      <c r="L609" s="12" t="n"/>
      <c r="M609" s="11">
        <f>IF($AA609="","",INDEX('Per Line'!$N$2:$N$6001,$AA609))</f>
        <v/>
      </c>
      <c r="N609">
        <f>IF($AA609="","",Settings!$C$8)</f>
        <v/>
      </c>
      <c r="O609" s="7">
        <f>IF($AA609="","",SUMIFS('Per Line'!$T$2:$T$6001,'Per Line'!$C$2:$C$6001,$B609,'Per Line'!$AD$2:$AD$6001,1))</f>
        <v/>
      </c>
      <c r="P609" s="7">
        <f>IF($AA609="","",O609*N609)</f>
        <v/>
      </c>
      <c r="Q609">
        <f>IF($AA609="","",Settings!$C$7)</f>
        <v/>
      </c>
      <c r="R609" s="7">
        <f>IF($AA609="","",SUMIFS('Per Line'!$T$2:$T$6001,'Per Line'!$C$2:$C$6001,$B609,'Per Line'!$AC$2:$AC$6001,0,'Per Line'!$AD$2:$AD$6001,0))</f>
        <v/>
      </c>
      <c r="S609" s="7">
        <f>IF($AA609="","",R609*Q609)</f>
        <v/>
      </c>
      <c r="T609">
        <f>IF($AA609="","",Settings!$C$6)</f>
        <v/>
      </c>
      <c r="U609" s="7">
        <f>IF($AA609="","",SUMIFS('Per Line'!$T$2:$T$6001,'Per Line'!$C$2:$C$6001,$B609,'Per Line'!$AC$2:$AC$6001,1,'Per Line'!$AD$2:$AD$6001,0))</f>
        <v/>
      </c>
      <c r="V609" s="7">
        <f>IF($AA609="","",U609*T609)</f>
        <v/>
      </c>
      <c r="W609" s="7">
        <f>IF($AA609="","",V609+S609+P609)</f>
        <v/>
      </c>
      <c r="X609" s="7">
        <f>IF($AA609="","",Y609-W609)</f>
        <v/>
      </c>
      <c r="Y609" s="7">
        <f>IF($AA609="","",R609+U609+O609)</f>
        <v/>
      </c>
      <c r="Z609" s="7">
        <f>IF($AA609="","",Y609-W609-K609)</f>
        <v/>
      </c>
      <c r="AA609" s="13">
        <f>IF(ROWS($AA$2:$AA609)&lt;=MAX('Per Line'!$AB$2:$AB$6001),MATCH(ROWS($AA$2:$AA609),'Per Line'!$AB$2:$AB$6001,0),"")</f>
        <v/>
      </c>
    </row>
    <row r="610">
      <c r="A610" s="12" t="n"/>
      <c r="B610">
        <f>IF($AA610="","",INDEX('Per Line'!$C$2:$C$6001,$AA610)&amp;"")</f>
        <v/>
      </c>
      <c r="C610">
        <f>IF($AA610="","",INDEX('Per Line'!$B$2:$B$6001,$AA610)&amp;"")</f>
        <v/>
      </c>
      <c r="D610">
        <f>IF($AA610="","",INDEX('Per Line'!$A$2:$A$6001,$AA610)&amp;"")</f>
        <v/>
      </c>
      <c r="E610">
        <f>IF($AA610="","",INDEX('Per Line'!$F$2:$F$6001,$AA610)&amp;"")</f>
        <v/>
      </c>
      <c r="F610">
        <f>IF($AA610="","",INDEX('Per Line'!$G$2:$G$6001,$AA610)&amp;"")</f>
        <v/>
      </c>
      <c r="G610">
        <f>IF($AA610="","",INDEX('Per Line'!$I$2:$I$6001,$AA610)&amp;"")</f>
        <v/>
      </c>
      <c r="H610">
        <f>IF($AA610="","",INDEX('Per Line'!$J$2:$J$6001,$AA610)&amp;"")</f>
        <v/>
      </c>
      <c r="I610">
        <f>IF($AA610="","",INDEX('Per Line'!$K$2:$K$6001,$AA610)&amp;"")</f>
        <v/>
      </c>
      <c r="J610">
        <f>IF($AA610="","",INDEX('Per Line'!$L$2:$L$6001,$AA610))</f>
        <v/>
      </c>
      <c r="K610" s="7">
        <f>IF($AA610="","",J610*X610/100)</f>
        <v/>
      </c>
      <c r="L610" s="12" t="n"/>
      <c r="M610" s="11">
        <f>IF($AA610="","",INDEX('Per Line'!$N$2:$N$6001,$AA610))</f>
        <v/>
      </c>
      <c r="N610">
        <f>IF($AA610="","",Settings!$C$8)</f>
        <v/>
      </c>
      <c r="O610" s="7">
        <f>IF($AA610="","",SUMIFS('Per Line'!$T$2:$T$6001,'Per Line'!$C$2:$C$6001,$B610,'Per Line'!$AD$2:$AD$6001,1))</f>
        <v/>
      </c>
      <c r="P610" s="7">
        <f>IF($AA610="","",O610*N610)</f>
        <v/>
      </c>
      <c r="Q610">
        <f>IF($AA610="","",Settings!$C$7)</f>
        <v/>
      </c>
      <c r="R610" s="7">
        <f>IF($AA610="","",SUMIFS('Per Line'!$T$2:$T$6001,'Per Line'!$C$2:$C$6001,$B610,'Per Line'!$AC$2:$AC$6001,0,'Per Line'!$AD$2:$AD$6001,0))</f>
        <v/>
      </c>
      <c r="S610" s="7">
        <f>IF($AA610="","",R610*Q610)</f>
        <v/>
      </c>
      <c r="T610">
        <f>IF($AA610="","",Settings!$C$6)</f>
        <v/>
      </c>
      <c r="U610" s="7">
        <f>IF($AA610="","",SUMIFS('Per Line'!$T$2:$T$6001,'Per Line'!$C$2:$C$6001,$B610,'Per Line'!$AC$2:$AC$6001,1,'Per Line'!$AD$2:$AD$6001,0))</f>
        <v/>
      </c>
      <c r="V610" s="7">
        <f>IF($AA610="","",U610*T610)</f>
        <v/>
      </c>
      <c r="W610" s="7">
        <f>IF($AA610="","",V610+S610+P610)</f>
        <v/>
      </c>
      <c r="X610" s="7">
        <f>IF($AA610="","",Y610-W610)</f>
        <v/>
      </c>
      <c r="Y610" s="7">
        <f>IF($AA610="","",R610+U610+O610)</f>
        <v/>
      </c>
      <c r="Z610" s="7">
        <f>IF($AA610="","",Y610-W610-K610)</f>
        <v/>
      </c>
      <c r="AA610" s="13">
        <f>IF(ROWS($AA$2:$AA610)&lt;=MAX('Per Line'!$AB$2:$AB$6001),MATCH(ROWS($AA$2:$AA610),'Per Line'!$AB$2:$AB$6001,0),"")</f>
        <v/>
      </c>
    </row>
    <row r="611">
      <c r="A611" s="12" t="n"/>
      <c r="B611">
        <f>IF($AA611="","",INDEX('Per Line'!$C$2:$C$6001,$AA611)&amp;"")</f>
        <v/>
      </c>
      <c r="C611">
        <f>IF($AA611="","",INDEX('Per Line'!$B$2:$B$6001,$AA611)&amp;"")</f>
        <v/>
      </c>
      <c r="D611">
        <f>IF($AA611="","",INDEX('Per Line'!$A$2:$A$6001,$AA611)&amp;"")</f>
        <v/>
      </c>
      <c r="E611">
        <f>IF($AA611="","",INDEX('Per Line'!$F$2:$F$6001,$AA611)&amp;"")</f>
        <v/>
      </c>
      <c r="F611">
        <f>IF($AA611="","",INDEX('Per Line'!$G$2:$G$6001,$AA611)&amp;"")</f>
        <v/>
      </c>
      <c r="G611">
        <f>IF($AA611="","",INDEX('Per Line'!$I$2:$I$6001,$AA611)&amp;"")</f>
        <v/>
      </c>
      <c r="H611">
        <f>IF($AA611="","",INDEX('Per Line'!$J$2:$J$6001,$AA611)&amp;"")</f>
        <v/>
      </c>
      <c r="I611">
        <f>IF($AA611="","",INDEX('Per Line'!$K$2:$K$6001,$AA611)&amp;"")</f>
        <v/>
      </c>
      <c r="J611">
        <f>IF($AA611="","",INDEX('Per Line'!$L$2:$L$6001,$AA611))</f>
        <v/>
      </c>
      <c r="K611" s="7">
        <f>IF($AA611="","",J611*X611/100)</f>
        <v/>
      </c>
      <c r="L611" s="12" t="n"/>
      <c r="M611" s="11">
        <f>IF($AA611="","",INDEX('Per Line'!$N$2:$N$6001,$AA611))</f>
        <v/>
      </c>
      <c r="N611">
        <f>IF($AA611="","",Settings!$C$8)</f>
        <v/>
      </c>
      <c r="O611" s="7">
        <f>IF($AA611="","",SUMIFS('Per Line'!$T$2:$T$6001,'Per Line'!$C$2:$C$6001,$B611,'Per Line'!$AD$2:$AD$6001,1))</f>
        <v/>
      </c>
      <c r="P611" s="7">
        <f>IF($AA611="","",O611*N611)</f>
        <v/>
      </c>
      <c r="Q611">
        <f>IF($AA611="","",Settings!$C$7)</f>
        <v/>
      </c>
      <c r="R611" s="7">
        <f>IF($AA611="","",SUMIFS('Per Line'!$T$2:$T$6001,'Per Line'!$C$2:$C$6001,$B611,'Per Line'!$AC$2:$AC$6001,0,'Per Line'!$AD$2:$AD$6001,0))</f>
        <v/>
      </c>
      <c r="S611" s="7">
        <f>IF($AA611="","",R611*Q611)</f>
        <v/>
      </c>
      <c r="T611">
        <f>IF($AA611="","",Settings!$C$6)</f>
        <v/>
      </c>
      <c r="U611" s="7">
        <f>IF($AA611="","",SUMIFS('Per Line'!$T$2:$T$6001,'Per Line'!$C$2:$C$6001,$B611,'Per Line'!$AC$2:$AC$6001,1,'Per Line'!$AD$2:$AD$6001,0))</f>
        <v/>
      </c>
      <c r="V611" s="7">
        <f>IF($AA611="","",U611*T611)</f>
        <v/>
      </c>
      <c r="W611" s="7">
        <f>IF($AA611="","",V611+S611+P611)</f>
        <v/>
      </c>
      <c r="X611" s="7">
        <f>IF($AA611="","",Y611-W611)</f>
        <v/>
      </c>
      <c r="Y611" s="7">
        <f>IF($AA611="","",R611+U611+O611)</f>
        <v/>
      </c>
      <c r="Z611" s="7">
        <f>IF($AA611="","",Y611-W611-K611)</f>
        <v/>
      </c>
      <c r="AA611" s="13">
        <f>IF(ROWS($AA$2:$AA611)&lt;=MAX('Per Line'!$AB$2:$AB$6001),MATCH(ROWS($AA$2:$AA611),'Per Line'!$AB$2:$AB$6001,0),"")</f>
        <v/>
      </c>
    </row>
    <row r="612">
      <c r="A612" s="12" t="n"/>
      <c r="B612">
        <f>IF($AA612="","",INDEX('Per Line'!$C$2:$C$6001,$AA612)&amp;"")</f>
        <v/>
      </c>
      <c r="C612">
        <f>IF($AA612="","",INDEX('Per Line'!$B$2:$B$6001,$AA612)&amp;"")</f>
        <v/>
      </c>
      <c r="D612">
        <f>IF($AA612="","",INDEX('Per Line'!$A$2:$A$6001,$AA612)&amp;"")</f>
        <v/>
      </c>
      <c r="E612">
        <f>IF($AA612="","",INDEX('Per Line'!$F$2:$F$6001,$AA612)&amp;"")</f>
        <v/>
      </c>
      <c r="F612">
        <f>IF($AA612="","",INDEX('Per Line'!$G$2:$G$6001,$AA612)&amp;"")</f>
        <v/>
      </c>
      <c r="G612">
        <f>IF($AA612="","",INDEX('Per Line'!$I$2:$I$6001,$AA612)&amp;"")</f>
        <v/>
      </c>
      <c r="H612">
        <f>IF($AA612="","",INDEX('Per Line'!$J$2:$J$6001,$AA612)&amp;"")</f>
        <v/>
      </c>
      <c r="I612">
        <f>IF($AA612="","",INDEX('Per Line'!$K$2:$K$6001,$AA612)&amp;"")</f>
        <v/>
      </c>
      <c r="J612">
        <f>IF($AA612="","",INDEX('Per Line'!$L$2:$L$6001,$AA612))</f>
        <v/>
      </c>
      <c r="K612" s="7">
        <f>IF($AA612="","",J612*X612/100)</f>
        <v/>
      </c>
      <c r="L612" s="12" t="n"/>
      <c r="M612" s="11">
        <f>IF($AA612="","",INDEX('Per Line'!$N$2:$N$6001,$AA612))</f>
        <v/>
      </c>
      <c r="N612">
        <f>IF($AA612="","",Settings!$C$8)</f>
        <v/>
      </c>
      <c r="O612" s="7">
        <f>IF($AA612="","",SUMIFS('Per Line'!$T$2:$T$6001,'Per Line'!$C$2:$C$6001,$B612,'Per Line'!$AD$2:$AD$6001,1))</f>
        <v/>
      </c>
      <c r="P612" s="7">
        <f>IF($AA612="","",O612*N612)</f>
        <v/>
      </c>
      <c r="Q612">
        <f>IF($AA612="","",Settings!$C$7)</f>
        <v/>
      </c>
      <c r="R612" s="7">
        <f>IF($AA612="","",SUMIFS('Per Line'!$T$2:$T$6001,'Per Line'!$C$2:$C$6001,$B612,'Per Line'!$AC$2:$AC$6001,0,'Per Line'!$AD$2:$AD$6001,0))</f>
        <v/>
      </c>
      <c r="S612" s="7">
        <f>IF($AA612="","",R612*Q612)</f>
        <v/>
      </c>
      <c r="T612">
        <f>IF($AA612="","",Settings!$C$6)</f>
        <v/>
      </c>
      <c r="U612" s="7">
        <f>IF($AA612="","",SUMIFS('Per Line'!$T$2:$T$6001,'Per Line'!$C$2:$C$6001,$B612,'Per Line'!$AC$2:$AC$6001,1,'Per Line'!$AD$2:$AD$6001,0))</f>
        <v/>
      </c>
      <c r="V612" s="7">
        <f>IF($AA612="","",U612*T612)</f>
        <v/>
      </c>
      <c r="W612" s="7">
        <f>IF($AA612="","",V612+S612+P612)</f>
        <v/>
      </c>
      <c r="X612" s="7">
        <f>IF($AA612="","",Y612-W612)</f>
        <v/>
      </c>
      <c r="Y612" s="7">
        <f>IF($AA612="","",R612+U612+O612)</f>
        <v/>
      </c>
      <c r="Z612" s="7">
        <f>IF($AA612="","",Y612-W612-K612)</f>
        <v/>
      </c>
      <c r="AA612" s="13">
        <f>IF(ROWS($AA$2:$AA612)&lt;=MAX('Per Line'!$AB$2:$AB$6001),MATCH(ROWS($AA$2:$AA612),'Per Line'!$AB$2:$AB$6001,0),"")</f>
        <v/>
      </c>
    </row>
    <row r="613">
      <c r="A613" s="12" t="n"/>
      <c r="B613">
        <f>IF($AA613="","",INDEX('Per Line'!$C$2:$C$6001,$AA613)&amp;"")</f>
        <v/>
      </c>
      <c r="C613">
        <f>IF($AA613="","",INDEX('Per Line'!$B$2:$B$6001,$AA613)&amp;"")</f>
        <v/>
      </c>
      <c r="D613">
        <f>IF($AA613="","",INDEX('Per Line'!$A$2:$A$6001,$AA613)&amp;"")</f>
        <v/>
      </c>
      <c r="E613">
        <f>IF($AA613="","",INDEX('Per Line'!$F$2:$F$6001,$AA613)&amp;"")</f>
        <v/>
      </c>
      <c r="F613">
        <f>IF($AA613="","",INDEX('Per Line'!$G$2:$G$6001,$AA613)&amp;"")</f>
        <v/>
      </c>
      <c r="G613">
        <f>IF($AA613="","",INDEX('Per Line'!$I$2:$I$6001,$AA613)&amp;"")</f>
        <v/>
      </c>
      <c r="H613">
        <f>IF($AA613="","",INDEX('Per Line'!$J$2:$J$6001,$AA613)&amp;"")</f>
        <v/>
      </c>
      <c r="I613">
        <f>IF($AA613="","",INDEX('Per Line'!$K$2:$K$6001,$AA613)&amp;"")</f>
        <v/>
      </c>
      <c r="J613">
        <f>IF($AA613="","",INDEX('Per Line'!$L$2:$L$6001,$AA613))</f>
        <v/>
      </c>
      <c r="K613" s="7">
        <f>IF($AA613="","",J613*X613/100)</f>
        <v/>
      </c>
      <c r="L613" s="12" t="n"/>
      <c r="M613" s="11">
        <f>IF($AA613="","",INDEX('Per Line'!$N$2:$N$6001,$AA613))</f>
        <v/>
      </c>
      <c r="N613">
        <f>IF($AA613="","",Settings!$C$8)</f>
        <v/>
      </c>
      <c r="O613" s="7">
        <f>IF($AA613="","",SUMIFS('Per Line'!$T$2:$T$6001,'Per Line'!$C$2:$C$6001,$B613,'Per Line'!$AD$2:$AD$6001,1))</f>
        <v/>
      </c>
      <c r="P613" s="7">
        <f>IF($AA613="","",O613*N613)</f>
        <v/>
      </c>
      <c r="Q613">
        <f>IF($AA613="","",Settings!$C$7)</f>
        <v/>
      </c>
      <c r="R613" s="7">
        <f>IF($AA613="","",SUMIFS('Per Line'!$T$2:$T$6001,'Per Line'!$C$2:$C$6001,$B613,'Per Line'!$AC$2:$AC$6001,0,'Per Line'!$AD$2:$AD$6001,0))</f>
        <v/>
      </c>
      <c r="S613" s="7">
        <f>IF($AA613="","",R613*Q613)</f>
        <v/>
      </c>
      <c r="T613">
        <f>IF($AA613="","",Settings!$C$6)</f>
        <v/>
      </c>
      <c r="U613" s="7">
        <f>IF($AA613="","",SUMIFS('Per Line'!$T$2:$T$6001,'Per Line'!$C$2:$C$6001,$B613,'Per Line'!$AC$2:$AC$6001,1,'Per Line'!$AD$2:$AD$6001,0))</f>
        <v/>
      </c>
      <c r="V613" s="7">
        <f>IF($AA613="","",U613*T613)</f>
        <v/>
      </c>
      <c r="W613" s="7">
        <f>IF($AA613="","",V613+S613+P613)</f>
        <v/>
      </c>
      <c r="X613" s="7">
        <f>IF($AA613="","",Y613-W613)</f>
        <v/>
      </c>
      <c r="Y613" s="7">
        <f>IF($AA613="","",R613+U613+O613)</f>
        <v/>
      </c>
      <c r="Z613" s="7">
        <f>IF($AA613="","",Y613-W613-K613)</f>
        <v/>
      </c>
      <c r="AA613" s="13">
        <f>IF(ROWS($AA$2:$AA613)&lt;=MAX('Per Line'!$AB$2:$AB$6001),MATCH(ROWS($AA$2:$AA613),'Per Line'!$AB$2:$AB$6001,0),"")</f>
        <v/>
      </c>
    </row>
    <row r="614">
      <c r="A614" s="12" t="n"/>
      <c r="B614">
        <f>IF($AA614="","",INDEX('Per Line'!$C$2:$C$6001,$AA614)&amp;"")</f>
        <v/>
      </c>
      <c r="C614">
        <f>IF($AA614="","",INDEX('Per Line'!$B$2:$B$6001,$AA614)&amp;"")</f>
        <v/>
      </c>
      <c r="D614">
        <f>IF($AA614="","",INDEX('Per Line'!$A$2:$A$6001,$AA614)&amp;"")</f>
        <v/>
      </c>
      <c r="E614">
        <f>IF($AA614="","",INDEX('Per Line'!$F$2:$F$6001,$AA614)&amp;"")</f>
        <v/>
      </c>
      <c r="F614">
        <f>IF($AA614="","",INDEX('Per Line'!$G$2:$G$6001,$AA614)&amp;"")</f>
        <v/>
      </c>
      <c r="G614">
        <f>IF($AA614="","",INDEX('Per Line'!$I$2:$I$6001,$AA614)&amp;"")</f>
        <v/>
      </c>
      <c r="H614">
        <f>IF($AA614="","",INDEX('Per Line'!$J$2:$J$6001,$AA614)&amp;"")</f>
        <v/>
      </c>
      <c r="I614">
        <f>IF($AA614="","",INDEX('Per Line'!$K$2:$K$6001,$AA614)&amp;"")</f>
        <v/>
      </c>
      <c r="J614">
        <f>IF($AA614="","",INDEX('Per Line'!$L$2:$L$6001,$AA614))</f>
        <v/>
      </c>
      <c r="K614" s="7">
        <f>IF($AA614="","",J614*X614/100)</f>
        <v/>
      </c>
      <c r="L614" s="12" t="n"/>
      <c r="M614" s="11">
        <f>IF($AA614="","",INDEX('Per Line'!$N$2:$N$6001,$AA614))</f>
        <v/>
      </c>
      <c r="N614">
        <f>IF($AA614="","",Settings!$C$8)</f>
        <v/>
      </c>
      <c r="O614" s="7">
        <f>IF($AA614="","",SUMIFS('Per Line'!$T$2:$T$6001,'Per Line'!$C$2:$C$6001,$B614,'Per Line'!$AD$2:$AD$6001,1))</f>
        <v/>
      </c>
      <c r="P614" s="7">
        <f>IF($AA614="","",O614*N614)</f>
        <v/>
      </c>
      <c r="Q614">
        <f>IF($AA614="","",Settings!$C$7)</f>
        <v/>
      </c>
      <c r="R614" s="7">
        <f>IF($AA614="","",SUMIFS('Per Line'!$T$2:$T$6001,'Per Line'!$C$2:$C$6001,$B614,'Per Line'!$AC$2:$AC$6001,0,'Per Line'!$AD$2:$AD$6001,0))</f>
        <v/>
      </c>
      <c r="S614" s="7">
        <f>IF($AA614="","",R614*Q614)</f>
        <v/>
      </c>
      <c r="T614">
        <f>IF($AA614="","",Settings!$C$6)</f>
        <v/>
      </c>
      <c r="U614" s="7">
        <f>IF($AA614="","",SUMIFS('Per Line'!$T$2:$T$6001,'Per Line'!$C$2:$C$6001,$B614,'Per Line'!$AC$2:$AC$6001,1,'Per Line'!$AD$2:$AD$6001,0))</f>
        <v/>
      </c>
      <c r="V614" s="7">
        <f>IF($AA614="","",U614*T614)</f>
        <v/>
      </c>
      <c r="W614" s="7">
        <f>IF($AA614="","",V614+S614+P614)</f>
        <v/>
      </c>
      <c r="X614" s="7">
        <f>IF($AA614="","",Y614-W614)</f>
        <v/>
      </c>
      <c r="Y614" s="7">
        <f>IF($AA614="","",R614+U614+O614)</f>
        <v/>
      </c>
      <c r="Z614" s="7">
        <f>IF($AA614="","",Y614-W614-K614)</f>
        <v/>
      </c>
      <c r="AA614" s="13">
        <f>IF(ROWS($AA$2:$AA614)&lt;=MAX('Per Line'!$AB$2:$AB$6001),MATCH(ROWS($AA$2:$AA614),'Per Line'!$AB$2:$AB$6001,0),"")</f>
        <v/>
      </c>
    </row>
    <row r="615">
      <c r="A615" s="12" t="n"/>
      <c r="B615">
        <f>IF($AA615="","",INDEX('Per Line'!$C$2:$C$6001,$AA615)&amp;"")</f>
        <v/>
      </c>
      <c r="C615">
        <f>IF($AA615="","",INDEX('Per Line'!$B$2:$B$6001,$AA615)&amp;"")</f>
        <v/>
      </c>
      <c r="D615">
        <f>IF($AA615="","",INDEX('Per Line'!$A$2:$A$6001,$AA615)&amp;"")</f>
        <v/>
      </c>
      <c r="E615">
        <f>IF($AA615="","",INDEX('Per Line'!$F$2:$F$6001,$AA615)&amp;"")</f>
        <v/>
      </c>
      <c r="F615">
        <f>IF($AA615="","",INDEX('Per Line'!$G$2:$G$6001,$AA615)&amp;"")</f>
        <v/>
      </c>
      <c r="G615">
        <f>IF($AA615="","",INDEX('Per Line'!$I$2:$I$6001,$AA615)&amp;"")</f>
        <v/>
      </c>
      <c r="H615">
        <f>IF($AA615="","",INDEX('Per Line'!$J$2:$J$6001,$AA615)&amp;"")</f>
        <v/>
      </c>
      <c r="I615">
        <f>IF($AA615="","",INDEX('Per Line'!$K$2:$K$6001,$AA615)&amp;"")</f>
        <v/>
      </c>
      <c r="J615">
        <f>IF($AA615="","",INDEX('Per Line'!$L$2:$L$6001,$AA615))</f>
        <v/>
      </c>
      <c r="K615" s="7">
        <f>IF($AA615="","",J615*X615/100)</f>
        <v/>
      </c>
      <c r="L615" s="12" t="n"/>
      <c r="M615" s="11">
        <f>IF($AA615="","",INDEX('Per Line'!$N$2:$N$6001,$AA615))</f>
        <v/>
      </c>
      <c r="N615">
        <f>IF($AA615="","",Settings!$C$8)</f>
        <v/>
      </c>
      <c r="O615" s="7">
        <f>IF($AA615="","",SUMIFS('Per Line'!$T$2:$T$6001,'Per Line'!$C$2:$C$6001,$B615,'Per Line'!$AD$2:$AD$6001,1))</f>
        <v/>
      </c>
      <c r="P615" s="7">
        <f>IF($AA615="","",O615*N615)</f>
        <v/>
      </c>
      <c r="Q615">
        <f>IF($AA615="","",Settings!$C$7)</f>
        <v/>
      </c>
      <c r="R615" s="7">
        <f>IF($AA615="","",SUMIFS('Per Line'!$T$2:$T$6001,'Per Line'!$C$2:$C$6001,$B615,'Per Line'!$AC$2:$AC$6001,0,'Per Line'!$AD$2:$AD$6001,0))</f>
        <v/>
      </c>
      <c r="S615" s="7">
        <f>IF($AA615="","",R615*Q615)</f>
        <v/>
      </c>
      <c r="T615">
        <f>IF($AA615="","",Settings!$C$6)</f>
        <v/>
      </c>
      <c r="U615" s="7">
        <f>IF($AA615="","",SUMIFS('Per Line'!$T$2:$T$6001,'Per Line'!$C$2:$C$6001,$B615,'Per Line'!$AC$2:$AC$6001,1,'Per Line'!$AD$2:$AD$6001,0))</f>
        <v/>
      </c>
      <c r="V615" s="7">
        <f>IF($AA615="","",U615*T615)</f>
        <v/>
      </c>
      <c r="W615" s="7">
        <f>IF($AA615="","",V615+S615+P615)</f>
        <v/>
      </c>
      <c r="X615" s="7">
        <f>IF($AA615="","",Y615-W615)</f>
        <v/>
      </c>
      <c r="Y615" s="7">
        <f>IF($AA615="","",R615+U615+O615)</f>
        <v/>
      </c>
      <c r="Z615" s="7">
        <f>IF($AA615="","",Y615-W615-K615)</f>
        <v/>
      </c>
      <c r="AA615" s="13">
        <f>IF(ROWS($AA$2:$AA615)&lt;=MAX('Per Line'!$AB$2:$AB$6001),MATCH(ROWS($AA$2:$AA615),'Per Line'!$AB$2:$AB$6001,0),"")</f>
        <v/>
      </c>
    </row>
    <row r="616">
      <c r="A616" s="12" t="n"/>
      <c r="B616">
        <f>IF($AA616="","",INDEX('Per Line'!$C$2:$C$6001,$AA616)&amp;"")</f>
        <v/>
      </c>
      <c r="C616">
        <f>IF($AA616="","",INDEX('Per Line'!$B$2:$B$6001,$AA616)&amp;"")</f>
        <v/>
      </c>
      <c r="D616">
        <f>IF($AA616="","",INDEX('Per Line'!$A$2:$A$6001,$AA616)&amp;"")</f>
        <v/>
      </c>
      <c r="E616">
        <f>IF($AA616="","",INDEX('Per Line'!$F$2:$F$6001,$AA616)&amp;"")</f>
        <v/>
      </c>
      <c r="F616">
        <f>IF($AA616="","",INDEX('Per Line'!$G$2:$G$6001,$AA616)&amp;"")</f>
        <v/>
      </c>
      <c r="G616">
        <f>IF($AA616="","",INDEX('Per Line'!$I$2:$I$6001,$AA616)&amp;"")</f>
        <v/>
      </c>
      <c r="H616">
        <f>IF($AA616="","",INDEX('Per Line'!$J$2:$J$6001,$AA616)&amp;"")</f>
        <v/>
      </c>
      <c r="I616">
        <f>IF($AA616="","",INDEX('Per Line'!$K$2:$K$6001,$AA616)&amp;"")</f>
        <v/>
      </c>
      <c r="J616">
        <f>IF($AA616="","",INDEX('Per Line'!$L$2:$L$6001,$AA616))</f>
        <v/>
      </c>
      <c r="K616" s="7">
        <f>IF($AA616="","",J616*X616/100)</f>
        <v/>
      </c>
      <c r="L616" s="12" t="n"/>
      <c r="M616" s="11">
        <f>IF($AA616="","",INDEX('Per Line'!$N$2:$N$6001,$AA616))</f>
        <v/>
      </c>
      <c r="N616">
        <f>IF($AA616="","",Settings!$C$8)</f>
        <v/>
      </c>
      <c r="O616" s="7">
        <f>IF($AA616="","",SUMIFS('Per Line'!$T$2:$T$6001,'Per Line'!$C$2:$C$6001,$B616,'Per Line'!$AD$2:$AD$6001,1))</f>
        <v/>
      </c>
      <c r="P616" s="7">
        <f>IF($AA616="","",O616*N616)</f>
        <v/>
      </c>
      <c r="Q616">
        <f>IF($AA616="","",Settings!$C$7)</f>
        <v/>
      </c>
      <c r="R616" s="7">
        <f>IF($AA616="","",SUMIFS('Per Line'!$T$2:$T$6001,'Per Line'!$C$2:$C$6001,$B616,'Per Line'!$AC$2:$AC$6001,0,'Per Line'!$AD$2:$AD$6001,0))</f>
        <v/>
      </c>
      <c r="S616" s="7">
        <f>IF($AA616="","",R616*Q616)</f>
        <v/>
      </c>
      <c r="T616">
        <f>IF($AA616="","",Settings!$C$6)</f>
        <v/>
      </c>
      <c r="U616" s="7">
        <f>IF($AA616="","",SUMIFS('Per Line'!$T$2:$T$6001,'Per Line'!$C$2:$C$6001,$B616,'Per Line'!$AC$2:$AC$6001,1,'Per Line'!$AD$2:$AD$6001,0))</f>
        <v/>
      </c>
      <c r="V616" s="7">
        <f>IF($AA616="","",U616*T616)</f>
        <v/>
      </c>
      <c r="W616" s="7">
        <f>IF($AA616="","",V616+S616+P616)</f>
        <v/>
      </c>
      <c r="X616" s="7">
        <f>IF($AA616="","",Y616-W616)</f>
        <v/>
      </c>
      <c r="Y616" s="7">
        <f>IF($AA616="","",R616+U616+O616)</f>
        <v/>
      </c>
      <c r="Z616" s="7">
        <f>IF($AA616="","",Y616-W616-K616)</f>
        <v/>
      </c>
      <c r="AA616" s="13">
        <f>IF(ROWS($AA$2:$AA616)&lt;=MAX('Per Line'!$AB$2:$AB$6001),MATCH(ROWS($AA$2:$AA616),'Per Line'!$AB$2:$AB$6001,0),"")</f>
        <v/>
      </c>
    </row>
    <row r="617">
      <c r="A617" s="12" t="n"/>
      <c r="B617">
        <f>IF($AA617="","",INDEX('Per Line'!$C$2:$C$6001,$AA617)&amp;"")</f>
        <v/>
      </c>
      <c r="C617">
        <f>IF($AA617="","",INDEX('Per Line'!$B$2:$B$6001,$AA617)&amp;"")</f>
        <v/>
      </c>
      <c r="D617">
        <f>IF($AA617="","",INDEX('Per Line'!$A$2:$A$6001,$AA617)&amp;"")</f>
        <v/>
      </c>
      <c r="E617">
        <f>IF($AA617="","",INDEX('Per Line'!$F$2:$F$6001,$AA617)&amp;"")</f>
        <v/>
      </c>
      <c r="F617">
        <f>IF($AA617="","",INDEX('Per Line'!$G$2:$G$6001,$AA617)&amp;"")</f>
        <v/>
      </c>
      <c r="G617">
        <f>IF($AA617="","",INDEX('Per Line'!$I$2:$I$6001,$AA617)&amp;"")</f>
        <v/>
      </c>
      <c r="H617">
        <f>IF($AA617="","",INDEX('Per Line'!$J$2:$J$6001,$AA617)&amp;"")</f>
        <v/>
      </c>
      <c r="I617">
        <f>IF($AA617="","",INDEX('Per Line'!$K$2:$K$6001,$AA617)&amp;"")</f>
        <v/>
      </c>
      <c r="J617">
        <f>IF($AA617="","",INDEX('Per Line'!$L$2:$L$6001,$AA617))</f>
        <v/>
      </c>
      <c r="K617" s="7">
        <f>IF($AA617="","",J617*X617/100)</f>
        <v/>
      </c>
      <c r="L617" s="12" t="n"/>
      <c r="M617" s="11">
        <f>IF($AA617="","",INDEX('Per Line'!$N$2:$N$6001,$AA617))</f>
        <v/>
      </c>
      <c r="N617">
        <f>IF($AA617="","",Settings!$C$8)</f>
        <v/>
      </c>
      <c r="O617" s="7">
        <f>IF($AA617="","",SUMIFS('Per Line'!$T$2:$T$6001,'Per Line'!$C$2:$C$6001,$B617,'Per Line'!$AD$2:$AD$6001,1))</f>
        <v/>
      </c>
      <c r="P617" s="7">
        <f>IF($AA617="","",O617*N617)</f>
        <v/>
      </c>
      <c r="Q617">
        <f>IF($AA617="","",Settings!$C$7)</f>
        <v/>
      </c>
      <c r="R617" s="7">
        <f>IF($AA617="","",SUMIFS('Per Line'!$T$2:$T$6001,'Per Line'!$C$2:$C$6001,$B617,'Per Line'!$AC$2:$AC$6001,0,'Per Line'!$AD$2:$AD$6001,0))</f>
        <v/>
      </c>
      <c r="S617" s="7">
        <f>IF($AA617="","",R617*Q617)</f>
        <v/>
      </c>
      <c r="T617">
        <f>IF($AA617="","",Settings!$C$6)</f>
        <v/>
      </c>
      <c r="U617" s="7">
        <f>IF($AA617="","",SUMIFS('Per Line'!$T$2:$T$6001,'Per Line'!$C$2:$C$6001,$B617,'Per Line'!$AC$2:$AC$6001,1,'Per Line'!$AD$2:$AD$6001,0))</f>
        <v/>
      </c>
      <c r="V617" s="7">
        <f>IF($AA617="","",U617*T617)</f>
        <v/>
      </c>
      <c r="W617" s="7">
        <f>IF($AA617="","",V617+S617+P617)</f>
        <v/>
      </c>
      <c r="X617" s="7">
        <f>IF($AA617="","",Y617-W617)</f>
        <v/>
      </c>
      <c r="Y617" s="7">
        <f>IF($AA617="","",R617+U617+O617)</f>
        <v/>
      </c>
      <c r="Z617" s="7">
        <f>IF($AA617="","",Y617-W617-K617)</f>
        <v/>
      </c>
      <c r="AA617" s="13">
        <f>IF(ROWS($AA$2:$AA617)&lt;=MAX('Per Line'!$AB$2:$AB$6001),MATCH(ROWS($AA$2:$AA617),'Per Line'!$AB$2:$AB$6001,0),"")</f>
        <v/>
      </c>
    </row>
    <row r="618">
      <c r="A618" s="12" t="n"/>
      <c r="B618">
        <f>IF($AA618="","",INDEX('Per Line'!$C$2:$C$6001,$AA618)&amp;"")</f>
        <v/>
      </c>
      <c r="C618">
        <f>IF($AA618="","",INDEX('Per Line'!$B$2:$B$6001,$AA618)&amp;"")</f>
        <v/>
      </c>
      <c r="D618">
        <f>IF($AA618="","",INDEX('Per Line'!$A$2:$A$6001,$AA618)&amp;"")</f>
        <v/>
      </c>
      <c r="E618">
        <f>IF($AA618="","",INDEX('Per Line'!$F$2:$F$6001,$AA618)&amp;"")</f>
        <v/>
      </c>
      <c r="F618">
        <f>IF($AA618="","",INDEX('Per Line'!$G$2:$G$6001,$AA618)&amp;"")</f>
        <v/>
      </c>
      <c r="G618">
        <f>IF($AA618="","",INDEX('Per Line'!$I$2:$I$6001,$AA618)&amp;"")</f>
        <v/>
      </c>
      <c r="H618">
        <f>IF($AA618="","",INDEX('Per Line'!$J$2:$J$6001,$AA618)&amp;"")</f>
        <v/>
      </c>
      <c r="I618">
        <f>IF($AA618="","",INDEX('Per Line'!$K$2:$K$6001,$AA618)&amp;"")</f>
        <v/>
      </c>
      <c r="J618">
        <f>IF($AA618="","",INDEX('Per Line'!$L$2:$L$6001,$AA618))</f>
        <v/>
      </c>
      <c r="K618" s="7">
        <f>IF($AA618="","",J618*X618/100)</f>
        <v/>
      </c>
      <c r="L618" s="12" t="n"/>
      <c r="M618" s="11">
        <f>IF($AA618="","",INDEX('Per Line'!$N$2:$N$6001,$AA618))</f>
        <v/>
      </c>
      <c r="N618">
        <f>IF($AA618="","",Settings!$C$8)</f>
        <v/>
      </c>
      <c r="O618" s="7">
        <f>IF($AA618="","",SUMIFS('Per Line'!$T$2:$T$6001,'Per Line'!$C$2:$C$6001,$B618,'Per Line'!$AD$2:$AD$6001,1))</f>
        <v/>
      </c>
      <c r="P618" s="7">
        <f>IF($AA618="","",O618*N618)</f>
        <v/>
      </c>
      <c r="Q618">
        <f>IF($AA618="","",Settings!$C$7)</f>
        <v/>
      </c>
      <c r="R618" s="7">
        <f>IF($AA618="","",SUMIFS('Per Line'!$T$2:$T$6001,'Per Line'!$C$2:$C$6001,$B618,'Per Line'!$AC$2:$AC$6001,0,'Per Line'!$AD$2:$AD$6001,0))</f>
        <v/>
      </c>
      <c r="S618" s="7">
        <f>IF($AA618="","",R618*Q618)</f>
        <v/>
      </c>
      <c r="T618">
        <f>IF($AA618="","",Settings!$C$6)</f>
        <v/>
      </c>
      <c r="U618" s="7">
        <f>IF($AA618="","",SUMIFS('Per Line'!$T$2:$T$6001,'Per Line'!$C$2:$C$6001,$B618,'Per Line'!$AC$2:$AC$6001,1,'Per Line'!$AD$2:$AD$6001,0))</f>
        <v/>
      </c>
      <c r="V618" s="7">
        <f>IF($AA618="","",U618*T618)</f>
        <v/>
      </c>
      <c r="W618" s="7">
        <f>IF($AA618="","",V618+S618+P618)</f>
        <v/>
      </c>
      <c r="X618" s="7">
        <f>IF($AA618="","",Y618-W618)</f>
        <v/>
      </c>
      <c r="Y618" s="7">
        <f>IF($AA618="","",R618+U618+O618)</f>
        <v/>
      </c>
      <c r="Z618" s="7">
        <f>IF($AA618="","",Y618-W618-K618)</f>
        <v/>
      </c>
      <c r="AA618" s="13">
        <f>IF(ROWS($AA$2:$AA618)&lt;=MAX('Per Line'!$AB$2:$AB$6001),MATCH(ROWS($AA$2:$AA618),'Per Line'!$AB$2:$AB$6001,0),"")</f>
        <v/>
      </c>
    </row>
    <row r="619">
      <c r="A619" s="12" t="n"/>
      <c r="B619">
        <f>IF($AA619="","",INDEX('Per Line'!$C$2:$C$6001,$AA619)&amp;"")</f>
        <v/>
      </c>
      <c r="C619">
        <f>IF($AA619="","",INDEX('Per Line'!$B$2:$B$6001,$AA619)&amp;"")</f>
        <v/>
      </c>
      <c r="D619">
        <f>IF($AA619="","",INDEX('Per Line'!$A$2:$A$6001,$AA619)&amp;"")</f>
        <v/>
      </c>
      <c r="E619">
        <f>IF($AA619="","",INDEX('Per Line'!$F$2:$F$6001,$AA619)&amp;"")</f>
        <v/>
      </c>
      <c r="F619">
        <f>IF($AA619="","",INDEX('Per Line'!$G$2:$G$6001,$AA619)&amp;"")</f>
        <v/>
      </c>
      <c r="G619">
        <f>IF($AA619="","",INDEX('Per Line'!$I$2:$I$6001,$AA619)&amp;"")</f>
        <v/>
      </c>
      <c r="H619">
        <f>IF($AA619="","",INDEX('Per Line'!$J$2:$J$6001,$AA619)&amp;"")</f>
        <v/>
      </c>
      <c r="I619">
        <f>IF($AA619="","",INDEX('Per Line'!$K$2:$K$6001,$AA619)&amp;"")</f>
        <v/>
      </c>
      <c r="J619">
        <f>IF($AA619="","",INDEX('Per Line'!$L$2:$L$6001,$AA619))</f>
        <v/>
      </c>
      <c r="K619" s="7">
        <f>IF($AA619="","",J619*X619/100)</f>
        <v/>
      </c>
      <c r="L619" s="12" t="n"/>
      <c r="M619" s="11">
        <f>IF($AA619="","",INDEX('Per Line'!$N$2:$N$6001,$AA619))</f>
        <v/>
      </c>
      <c r="N619">
        <f>IF($AA619="","",Settings!$C$8)</f>
        <v/>
      </c>
      <c r="O619" s="7">
        <f>IF($AA619="","",SUMIFS('Per Line'!$T$2:$T$6001,'Per Line'!$C$2:$C$6001,$B619,'Per Line'!$AD$2:$AD$6001,1))</f>
        <v/>
      </c>
      <c r="P619" s="7">
        <f>IF($AA619="","",O619*N619)</f>
        <v/>
      </c>
      <c r="Q619">
        <f>IF($AA619="","",Settings!$C$7)</f>
        <v/>
      </c>
      <c r="R619" s="7">
        <f>IF($AA619="","",SUMIFS('Per Line'!$T$2:$T$6001,'Per Line'!$C$2:$C$6001,$B619,'Per Line'!$AC$2:$AC$6001,0,'Per Line'!$AD$2:$AD$6001,0))</f>
        <v/>
      </c>
      <c r="S619" s="7">
        <f>IF($AA619="","",R619*Q619)</f>
        <v/>
      </c>
      <c r="T619">
        <f>IF($AA619="","",Settings!$C$6)</f>
        <v/>
      </c>
      <c r="U619" s="7">
        <f>IF($AA619="","",SUMIFS('Per Line'!$T$2:$T$6001,'Per Line'!$C$2:$C$6001,$B619,'Per Line'!$AC$2:$AC$6001,1,'Per Line'!$AD$2:$AD$6001,0))</f>
        <v/>
      </c>
      <c r="V619" s="7">
        <f>IF($AA619="","",U619*T619)</f>
        <v/>
      </c>
      <c r="W619" s="7">
        <f>IF($AA619="","",V619+S619+P619)</f>
        <v/>
      </c>
      <c r="X619" s="7">
        <f>IF($AA619="","",Y619-W619)</f>
        <v/>
      </c>
      <c r="Y619" s="7">
        <f>IF($AA619="","",R619+U619+O619)</f>
        <v/>
      </c>
      <c r="Z619" s="7">
        <f>IF($AA619="","",Y619-W619-K619)</f>
        <v/>
      </c>
      <c r="AA619" s="13">
        <f>IF(ROWS($AA$2:$AA619)&lt;=MAX('Per Line'!$AB$2:$AB$6001),MATCH(ROWS($AA$2:$AA619),'Per Line'!$AB$2:$AB$6001,0),"")</f>
        <v/>
      </c>
    </row>
    <row r="620">
      <c r="A620" s="12" t="n"/>
      <c r="B620">
        <f>IF($AA620="","",INDEX('Per Line'!$C$2:$C$6001,$AA620)&amp;"")</f>
        <v/>
      </c>
      <c r="C620">
        <f>IF($AA620="","",INDEX('Per Line'!$B$2:$B$6001,$AA620)&amp;"")</f>
        <v/>
      </c>
      <c r="D620">
        <f>IF($AA620="","",INDEX('Per Line'!$A$2:$A$6001,$AA620)&amp;"")</f>
        <v/>
      </c>
      <c r="E620">
        <f>IF($AA620="","",INDEX('Per Line'!$F$2:$F$6001,$AA620)&amp;"")</f>
        <v/>
      </c>
      <c r="F620">
        <f>IF($AA620="","",INDEX('Per Line'!$G$2:$G$6001,$AA620)&amp;"")</f>
        <v/>
      </c>
      <c r="G620">
        <f>IF($AA620="","",INDEX('Per Line'!$I$2:$I$6001,$AA620)&amp;"")</f>
        <v/>
      </c>
      <c r="H620">
        <f>IF($AA620="","",INDEX('Per Line'!$J$2:$J$6001,$AA620)&amp;"")</f>
        <v/>
      </c>
      <c r="I620">
        <f>IF($AA620="","",INDEX('Per Line'!$K$2:$K$6001,$AA620)&amp;"")</f>
        <v/>
      </c>
      <c r="J620">
        <f>IF($AA620="","",INDEX('Per Line'!$L$2:$L$6001,$AA620))</f>
        <v/>
      </c>
      <c r="K620" s="7">
        <f>IF($AA620="","",J620*X620/100)</f>
        <v/>
      </c>
      <c r="L620" s="12" t="n"/>
      <c r="M620" s="11">
        <f>IF($AA620="","",INDEX('Per Line'!$N$2:$N$6001,$AA620))</f>
        <v/>
      </c>
      <c r="N620">
        <f>IF($AA620="","",Settings!$C$8)</f>
        <v/>
      </c>
      <c r="O620" s="7">
        <f>IF($AA620="","",SUMIFS('Per Line'!$T$2:$T$6001,'Per Line'!$C$2:$C$6001,$B620,'Per Line'!$AD$2:$AD$6001,1))</f>
        <v/>
      </c>
      <c r="P620" s="7">
        <f>IF($AA620="","",O620*N620)</f>
        <v/>
      </c>
      <c r="Q620">
        <f>IF($AA620="","",Settings!$C$7)</f>
        <v/>
      </c>
      <c r="R620" s="7">
        <f>IF($AA620="","",SUMIFS('Per Line'!$T$2:$T$6001,'Per Line'!$C$2:$C$6001,$B620,'Per Line'!$AC$2:$AC$6001,0,'Per Line'!$AD$2:$AD$6001,0))</f>
        <v/>
      </c>
      <c r="S620" s="7">
        <f>IF($AA620="","",R620*Q620)</f>
        <v/>
      </c>
      <c r="T620">
        <f>IF($AA620="","",Settings!$C$6)</f>
        <v/>
      </c>
      <c r="U620" s="7">
        <f>IF($AA620="","",SUMIFS('Per Line'!$T$2:$T$6001,'Per Line'!$C$2:$C$6001,$B620,'Per Line'!$AC$2:$AC$6001,1,'Per Line'!$AD$2:$AD$6001,0))</f>
        <v/>
      </c>
      <c r="V620" s="7">
        <f>IF($AA620="","",U620*T620)</f>
        <v/>
      </c>
      <c r="W620" s="7">
        <f>IF($AA620="","",V620+S620+P620)</f>
        <v/>
      </c>
      <c r="X620" s="7">
        <f>IF($AA620="","",Y620-W620)</f>
        <v/>
      </c>
      <c r="Y620" s="7">
        <f>IF($AA620="","",R620+U620+O620)</f>
        <v/>
      </c>
      <c r="Z620" s="7">
        <f>IF($AA620="","",Y620-W620-K620)</f>
        <v/>
      </c>
      <c r="AA620" s="13">
        <f>IF(ROWS($AA$2:$AA620)&lt;=MAX('Per Line'!$AB$2:$AB$6001),MATCH(ROWS($AA$2:$AA620),'Per Line'!$AB$2:$AB$6001,0),"")</f>
        <v/>
      </c>
    </row>
    <row r="621">
      <c r="A621" s="12" t="n"/>
      <c r="B621">
        <f>IF($AA621="","",INDEX('Per Line'!$C$2:$C$6001,$AA621)&amp;"")</f>
        <v/>
      </c>
      <c r="C621">
        <f>IF($AA621="","",INDEX('Per Line'!$B$2:$B$6001,$AA621)&amp;"")</f>
        <v/>
      </c>
      <c r="D621">
        <f>IF($AA621="","",INDEX('Per Line'!$A$2:$A$6001,$AA621)&amp;"")</f>
        <v/>
      </c>
      <c r="E621">
        <f>IF($AA621="","",INDEX('Per Line'!$F$2:$F$6001,$AA621)&amp;"")</f>
        <v/>
      </c>
      <c r="F621">
        <f>IF($AA621="","",INDEX('Per Line'!$G$2:$G$6001,$AA621)&amp;"")</f>
        <v/>
      </c>
      <c r="G621">
        <f>IF($AA621="","",INDEX('Per Line'!$I$2:$I$6001,$AA621)&amp;"")</f>
        <v/>
      </c>
      <c r="H621">
        <f>IF($AA621="","",INDEX('Per Line'!$J$2:$J$6001,$AA621)&amp;"")</f>
        <v/>
      </c>
      <c r="I621">
        <f>IF($AA621="","",INDEX('Per Line'!$K$2:$K$6001,$AA621)&amp;"")</f>
        <v/>
      </c>
      <c r="J621">
        <f>IF($AA621="","",INDEX('Per Line'!$L$2:$L$6001,$AA621))</f>
        <v/>
      </c>
      <c r="K621" s="7">
        <f>IF($AA621="","",J621*X621/100)</f>
        <v/>
      </c>
      <c r="L621" s="12" t="n"/>
      <c r="M621" s="11">
        <f>IF($AA621="","",INDEX('Per Line'!$N$2:$N$6001,$AA621))</f>
        <v/>
      </c>
      <c r="N621">
        <f>IF($AA621="","",Settings!$C$8)</f>
        <v/>
      </c>
      <c r="O621" s="7">
        <f>IF($AA621="","",SUMIFS('Per Line'!$T$2:$T$6001,'Per Line'!$C$2:$C$6001,$B621,'Per Line'!$AD$2:$AD$6001,1))</f>
        <v/>
      </c>
      <c r="P621" s="7">
        <f>IF($AA621="","",O621*N621)</f>
        <v/>
      </c>
      <c r="Q621">
        <f>IF($AA621="","",Settings!$C$7)</f>
        <v/>
      </c>
      <c r="R621" s="7">
        <f>IF($AA621="","",SUMIFS('Per Line'!$T$2:$T$6001,'Per Line'!$C$2:$C$6001,$B621,'Per Line'!$AC$2:$AC$6001,0,'Per Line'!$AD$2:$AD$6001,0))</f>
        <v/>
      </c>
      <c r="S621" s="7">
        <f>IF($AA621="","",R621*Q621)</f>
        <v/>
      </c>
      <c r="T621">
        <f>IF($AA621="","",Settings!$C$6)</f>
        <v/>
      </c>
      <c r="U621" s="7">
        <f>IF($AA621="","",SUMIFS('Per Line'!$T$2:$T$6001,'Per Line'!$C$2:$C$6001,$B621,'Per Line'!$AC$2:$AC$6001,1,'Per Line'!$AD$2:$AD$6001,0))</f>
        <v/>
      </c>
      <c r="V621" s="7">
        <f>IF($AA621="","",U621*T621)</f>
        <v/>
      </c>
      <c r="W621" s="7">
        <f>IF($AA621="","",V621+S621+P621)</f>
        <v/>
      </c>
      <c r="X621" s="7">
        <f>IF($AA621="","",Y621-W621)</f>
        <v/>
      </c>
      <c r="Y621" s="7">
        <f>IF($AA621="","",R621+U621+O621)</f>
        <v/>
      </c>
      <c r="Z621" s="7">
        <f>IF($AA621="","",Y621-W621-K621)</f>
        <v/>
      </c>
      <c r="AA621" s="13">
        <f>IF(ROWS($AA$2:$AA621)&lt;=MAX('Per Line'!$AB$2:$AB$6001),MATCH(ROWS($AA$2:$AA621),'Per Line'!$AB$2:$AB$6001,0),"")</f>
        <v/>
      </c>
    </row>
    <row r="622">
      <c r="A622" s="12" t="n"/>
      <c r="B622">
        <f>IF($AA622="","",INDEX('Per Line'!$C$2:$C$6001,$AA622)&amp;"")</f>
        <v/>
      </c>
      <c r="C622">
        <f>IF($AA622="","",INDEX('Per Line'!$B$2:$B$6001,$AA622)&amp;"")</f>
        <v/>
      </c>
      <c r="D622">
        <f>IF($AA622="","",INDEX('Per Line'!$A$2:$A$6001,$AA622)&amp;"")</f>
        <v/>
      </c>
      <c r="E622">
        <f>IF($AA622="","",INDEX('Per Line'!$F$2:$F$6001,$AA622)&amp;"")</f>
        <v/>
      </c>
      <c r="F622">
        <f>IF($AA622="","",INDEX('Per Line'!$G$2:$G$6001,$AA622)&amp;"")</f>
        <v/>
      </c>
      <c r="G622">
        <f>IF($AA622="","",INDEX('Per Line'!$I$2:$I$6001,$AA622)&amp;"")</f>
        <v/>
      </c>
      <c r="H622">
        <f>IF($AA622="","",INDEX('Per Line'!$J$2:$J$6001,$AA622)&amp;"")</f>
        <v/>
      </c>
      <c r="I622">
        <f>IF($AA622="","",INDEX('Per Line'!$K$2:$K$6001,$AA622)&amp;"")</f>
        <v/>
      </c>
      <c r="J622">
        <f>IF($AA622="","",INDEX('Per Line'!$L$2:$L$6001,$AA622))</f>
        <v/>
      </c>
      <c r="K622" s="7">
        <f>IF($AA622="","",J622*X622/100)</f>
        <v/>
      </c>
      <c r="L622" s="12" t="n"/>
      <c r="M622" s="11">
        <f>IF($AA622="","",INDEX('Per Line'!$N$2:$N$6001,$AA622))</f>
        <v/>
      </c>
      <c r="N622">
        <f>IF($AA622="","",Settings!$C$8)</f>
        <v/>
      </c>
      <c r="O622" s="7">
        <f>IF($AA622="","",SUMIFS('Per Line'!$T$2:$T$6001,'Per Line'!$C$2:$C$6001,$B622,'Per Line'!$AD$2:$AD$6001,1))</f>
        <v/>
      </c>
      <c r="P622" s="7">
        <f>IF($AA622="","",O622*N622)</f>
        <v/>
      </c>
      <c r="Q622">
        <f>IF($AA622="","",Settings!$C$7)</f>
        <v/>
      </c>
      <c r="R622" s="7">
        <f>IF($AA622="","",SUMIFS('Per Line'!$T$2:$T$6001,'Per Line'!$C$2:$C$6001,$B622,'Per Line'!$AC$2:$AC$6001,0,'Per Line'!$AD$2:$AD$6001,0))</f>
        <v/>
      </c>
      <c r="S622" s="7">
        <f>IF($AA622="","",R622*Q622)</f>
        <v/>
      </c>
      <c r="T622">
        <f>IF($AA622="","",Settings!$C$6)</f>
        <v/>
      </c>
      <c r="U622" s="7">
        <f>IF($AA622="","",SUMIFS('Per Line'!$T$2:$T$6001,'Per Line'!$C$2:$C$6001,$B622,'Per Line'!$AC$2:$AC$6001,1,'Per Line'!$AD$2:$AD$6001,0))</f>
        <v/>
      </c>
      <c r="V622" s="7">
        <f>IF($AA622="","",U622*T622)</f>
        <v/>
      </c>
      <c r="W622" s="7">
        <f>IF($AA622="","",V622+S622+P622)</f>
        <v/>
      </c>
      <c r="X622" s="7">
        <f>IF($AA622="","",Y622-W622)</f>
        <v/>
      </c>
      <c r="Y622" s="7">
        <f>IF($AA622="","",R622+U622+O622)</f>
        <v/>
      </c>
      <c r="Z622" s="7">
        <f>IF($AA622="","",Y622-W622-K622)</f>
        <v/>
      </c>
      <c r="AA622" s="13">
        <f>IF(ROWS($AA$2:$AA622)&lt;=MAX('Per Line'!$AB$2:$AB$6001),MATCH(ROWS($AA$2:$AA622),'Per Line'!$AB$2:$AB$6001,0),"")</f>
        <v/>
      </c>
    </row>
    <row r="623">
      <c r="A623" s="12" t="n"/>
      <c r="B623">
        <f>IF($AA623="","",INDEX('Per Line'!$C$2:$C$6001,$AA623)&amp;"")</f>
        <v/>
      </c>
      <c r="C623">
        <f>IF($AA623="","",INDEX('Per Line'!$B$2:$B$6001,$AA623)&amp;"")</f>
        <v/>
      </c>
      <c r="D623">
        <f>IF($AA623="","",INDEX('Per Line'!$A$2:$A$6001,$AA623)&amp;"")</f>
        <v/>
      </c>
      <c r="E623">
        <f>IF($AA623="","",INDEX('Per Line'!$F$2:$F$6001,$AA623)&amp;"")</f>
        <v/>
      </c>
      <c r="F623">
        <f>IF($AA623="","",INDEX('Per Line'!$G$2:$G$6001,$AA623)&amp;"")</f>
        <v/>
      </c>
      <c r="G623">
        <f>IF($AA623="","",INDEX('Per Line'!$I$2:$I$6001,$AA623)&amp;"")</f>
        <v/>
      </c>
      <c r="H623">
        <f>IF($AA623="","",INDEX('Per Line'!$J$2:$J$6001,$AA623)&amp;"")</f>
        <v/>
      </c>
      <c r="I623">
        <f>IF($AA623="","",INDEX('Per Line'!$K$2:$K$6001,$AA623)&amp;"")</f>
        <v/>
      </c>
      <c r="J623">
        <f>IF($AA623="","",INDEX('Per Line'!$L$2:$L$6001,$AA623))</f>
        <v/>
      </c>
      <c r="K623" s="7">
        <f>IF($AA623="","",J623*X623/100)</f>
        <v/>
      </c>
      <c r="L623" s="12" t="n"/>
      <c r="M623" s="11">
        <f>IF($AA623="","",INDEX('Per Line'!$N$2:$N$6001,$AA623))</f>
        <v/>
      </c>
      <c r="N623">
        <f>IF($AA623="","",Settings!$C$8)</f>
        <v/>
      </c>
      <c r="O623" s="7">
        <f>IF($AA623="","",SUMIFS('Per Line'!$T$2:$T$6001,'Per Line'!$C$2:$C$6001,$B623,'Per Line'!$AD$2:$AD$6001,1))</f>
        <v/>
      </c>
      <c r="P623" s="7">
        <f>IF($AA623="","",O623*N623)</f>
        <v/>
      </c>
      <c r="Q623">
        <f>IF($AA623="","",Settings!$C$7)</f>
        <v/>
      </c>
      <c r="R623" s="7">
        <f>IF($AA623="","",SUMIFS('Per Line'!$T$2:$T$6001,'Per Line'!$C$2:$C$6001,$B623,'Per Line'!$AC$2:$AC$6001,0,'Per Line'!$AD$2:$AD$6001,0))</f>
        <v/>
      </c>
      <c r="S623" s="7">
        <f>IF($AA623="","",R623*Q623)</f>
        <v/>
      </c>
      <c r="T623">
        <f>IF($AA623="","",Settings!$C$6)</f>
        <v/>
      </c>
      <c r="U623" s="7">
        <f>IF($AA623="","",SUMIFS('Per Line'!$T$2:$T$6001,'Per Line'!$C$2:$C$6001,$B623,'Per Line'!$AC$2:$AC$6001,1,'Per Line'!$AD$2:$AD$6001,0))</f>
        <v/>
      </c>
      <c r="V623" s="7">
        <f>IF($AA623="","",U623*T623)</f>
        <v/>
      </c>
      <c r="W623" s="7">
        <f>IF($AA623="","",V623+S623+P623)</f>
        <v/>
      </c>
      <c r="X623" s="7">
        <f>IF($AA623="","",Y623-W623)</f>
        <v/>
      </c>
      <c r="Y623" s="7">
        <f>IF($AA623="","",R623+U623+O623)</f>
        <v/>
      </c>
      <c r="Z623" s="7">
        <f>IF($AA623="","",Y623-W623-K623)</f>
        <v/>
      </c>
      <c r="AA623" s="13">
        <f>IF(ROWS($AA$2:$AA623)&lt;=MAX('Per Line'!$AB$2:$AB$6001),MATCH(ROWS($AA$2:$AA623),'Per Line'!$AB$2:$AB$6001,0),"")</f>
        <v/>
      </c>
    </row>
    <row r="624">
      <c r="A624" s="12" t="n"/>
      <c r="B624">
        <f>IF($AA624="","",INDEX('Per Line'!$C$2:$C$6001,$AA624)&amp;"")</f>
        <v/>
      </c>
      <c r="C624">
        <f>IF($AA624="","",INDEX('Per Line'!$B$2:$B$6001,$AA624)&amp;"")</f>
        <v/>
      </c>
      <c r="D624">
        <f>IF($AA624="","",INDEX('Per Line'!$A$2:$A$6001,$AA624)&amp;"")</f>
        <v/>
      </c>
      <c r="E624">
        <f>IF($AA624="","",INDEX('Per Line'!$F$2:$F$6001,$AA624)&amp;"")</f>
        <v/>
      </c>
      <c r="F624">
        <f>IF($AA624="","",INDEX('Per Line'!$G$2:$G$6001,$AA624)&amp;"")</f>
        <v/>
      </c>
      <c r="G624">
        <f>IF($AA624="","",INDEX('Per Line'!$I$2:$I$6001,$AA624)&amp;"")</f>
        <v/>
      </c>
      <c r="H624">
        <f>IF($AA624="","",INDEX('Per Line'!$J$2:$J$6001,$AA624)&amp;"")</f>
        <v/>
      </c>
      <c r="I624">
        <f>IF($AA624="","",INDEX('Per Line'!$K$2:$K$6001,$AA624)&amp;"")</f>
        <v/>
      </c>
      <c r="J624">
        <f>IF($AA624="","",INDEX('Per Line'!$L$2:$L$6001,$AA624))</f>
        <v/>
      </c>
      <c r="K624" s="7">
        <f>IF($AA624="","",J624*X624/100)</f>
        <v/>
      </c>
      <c r="L624" s="12" t="n"/>
      <c r="M624" s="11">
        <f>IF($AA624="","",INDEX('Per Line'!$N$2:$N$6001,$AA624))</f>
        <v/>
      </c>
      <c r="N624">
        <f>IF($AA624="","",Settings!$C$8)</f>
        <v/>
      </c>
      <c r="O624" s="7">
        <f>IF($AA624="","",SUMIFS('Per Line'!$T$2:$T$6001,'Per Line'!$C$2:$C$6001,$B624,'Per Line'!$AD$2:$AD$6001,1))</f>
        <v/>
      </c>
      <c r="P624" s="7">
        <f>IF($AA624="","",O624*N624)</f>
        <v/>
      </c>
      <c r="Q624">
        <f>IF($AA624="","",Settings!$C$7)</f>
        <v/>
      </c>
      <c r="R624" s="7">
        <f>IF($AA624="","",SUMIFS('Per Line'!$T$2:$T$6001,'Per Line'!$C$2:$C$6001,$B624,'Per Line'!$AC$2:$AC$6001,0,'Per Line'!$AD$2:$AD$6001,0))</f>
        <v/>
      </c>
      <c r="S624" s="7">
        <f>IF($AA624="","",R624*Q624)</f>
        <v/>
      </c>
      <c r="T624">
        <f>IF($AA624="","",Settings!$C$6)</f>
        <v/>
      </c>
      <c r="U624" s="7">
        <f>IF($AA624="","",SUMIFS('Per Line'!$T$2:$T$6001,'Per Line'!$C$2:$C$6001,$B624,'Per Line'!$AC$2:$AC$6001,1,'Per Line'!$AD$2:$AD$6001,0))</f>
        <v/>
      </c>
      <c r="V624" s="7">
        <f>IF($AA624="","",U624*T624)</f>
        <v/>
      </c>
      <c r="W624" s="7">
        <f>IF($AA624="","",V624+S624+P624)</f>
        <v/>
      </c>
      <c r="X624" s="7">
        <f>IF($AA624="","",Y624-W624)</f>
        <v/>
      </c>
      <c r="Y624" s="7">
        <f>IF($AA624="","",R624+U624+O624)</f>
        <v/>
      </c>
      <c r="Z624" s="7">
        <f>IF($AA624="","",Y624-W624-K624)</f>
        <v/>
      </c>
      <c r="AA624" s="13">
        <f>IF(ROWS($AA$2:$AA624)&lt;=MAX('Per Line'!$AB$2:$AB$6001),MATCH(ROWS($AA$2:$AA624),'Per Line'!$AB$2:$AB$6001,0),"")</f>
        <v/>
      </c>
    </row>
    <row r="625">
      <c r="A625" s="12" t="n"/>
      <c r="B625">
        <f>IF($AA625="","",INDEX('Per Line'!$C$2:$C$6001,$AA625)&amp;"")</f>
        <v/>
      </c>
      <c r="C625">
        <f>IF($AA625="","",INDEX('Per Line'!$B$2:$B$6001,$AA625)&amp;"")</f>
        <v/>
      </c>
      <c r="D625">
        <f>IF($AA625="","",INDEX('Per Line'!$A$2:$A$6001,$AA625)&amp;"")</f>
        <v/>
      </c>
      <c r="E625">
        <f>IF($AA625="","",INDEX('Per Line'!$F$2:$F$6001,$AA625)&amp;"")</f>
        <v/>
      </c>
      <c r="F625">
        <f>IF($AA625="","",INDEX('Per Line'!$G$2:$G$6001,$AA625)&amp;"")</f>
        <v/>
      </c>
      <c r="G625">
        <f>IF($AA625="","",INDEX('Per Line'!$I$2:$I$6001,$AA625)&amp;"")</f>
        <v/>
      </c>
      <c r="H625">
        <f>IF($AA625="","",INDEX('Per Line'!$J$2:$J$6001,$AA625)&amp;"")</f>
        <v/>
      </c>
      <c r="I625">
        <f>IF($AA625="","",INDEX('Per Line'!$K$2:$K$6001,$AA625)&amp;"")</f>
        <v/>
      </c>
      <c r="J625">
        <f>IF($AA625="","",INDEX('Per Line'!$L$2:$L$6001,$AA625))</f>
        <v/>
      </c>
      <c r="K625" s="7">
        <f>IF($AA625="","",J625*X625/100)</f>
        <v/>
      </c>
      <c r="L625" s="12" t="n"/>
      <c r="M625" s="11">
        <f>IF($AA625="","",INDEX('Per Line'!$N$2:$N$6001,$AA625))</f>
        <v/>
      </c>
      <c r="N625">
        <f>IF($AA625="","",Settings!$C$8)</f>
        <v/>
      </c>
      <c r="O625" s="7">
        <f>IF($AA625="","",SUMIFS('Per Line'!$T$2:$T$6001,'Per Line'!$C$2:$C$6001,$B625,'Per Line'!$AD$2:$AD$6001,1))</f>
        <v/>
      </c>
      <c r="P625" s="7">
        <f>IF($AA625="","",O625*N625)</f>
        <v/>
      </c>
      <c r="Q625">
        <f>IF($AA625="","",Settings!$C$7)</f>
        <v/>
      </c>
      <c r="R625" s="7">
        <f>IF($AA625="","",SUMIFS('Per Line'!$T$2:$T$6001,'Per Line'!$C$2:$C$6001,$B625,'Per Line'!$AC$2:$AC$6001,0,'Per Line'!$AD$2:$AD$6001,0))</f>
        <v/>
      </c>
      <c r="S625" s="7">
        <f>IF($AA625="","",R625*Q625)</f>
        <v/>
      </c>
      <c r="T625">
        <f>IF($AA625="","",Settings!$C$6)</f>
        <v/>
      </c>
      <c r="U625" s="7">
        <f>IF($AA625="","",SUMIFS('Per Line'!$T$2:$T$6001,'Per Line'!$C$2:$C$6001,$B625,'Per Line'!$AC$2:$AC$6001,1,'Per Line'!$AD$2:$AD$6001,0))</f>
        <v/>
      </c>
      <c r="V625" s="7">
        <f>IF($AA625="","",U625*T625)</f>
        <v/>
      </c>
      <c r="W625" s="7">
        <f>IF($AA625="","",V625+S625+P625)</f>
        <v/>
      </c>
      <c r="X625" s="7">
        <f>IF($AA625="","",Y625-W625)</f>
        <v/>
      </c>
      <c r="Y625" s="7">
        <f>IF($AA625="","",R625+U625+O625)</f>
        <v/>
      </c>
      <c r="Z625" s="7">
        <f>IF($AA625="","",Y625-W625-K625)</f>
        <v/>
      </c>
      <c r="AA625" s="13">
        <f>IF(ROWS($AA$2:$AA625)&lt;=MAX('Per Line'!$AB$2:$AB$6001),MATCH(ROWS($AA$2:$AA625),'Per Line'!$AB$2:$AB$6001,0),"")</f>
        <v/>
      </c>
    </row>
    <row r="626">
      <c r="A626" s="12" t="n"/>
      <c r="B626">
        <f>IF($AA626="","",INDEX('Per Line'!$C$2:$C$6001,$AA626)&amp;"")</f>
        <v/>
      </c>
      <c r="C626">
        <f>IF($AA626="","",INDEX('Per Line'!$B$2:$B$6001,$AA626)&amp;"")</f>
        <v/>
      </c>
      <c r="D626">
        <f>IF($AA626="","",INDEX('Per Line'!$A$2:$A$6001,$AA626)&amp;"")</f>
        <v/>
      </c>
      <c r="E626">
        <f>IF($AA626="","",INDEX('Per Line'!$F$2:$F$6001,$AA626)&amp;"")</f>
        <v/>
      </c>
      <c r="F626">
        <f>IF($AA626="","",INDEX('Per Line'!$G$2:$G$6001,$AA626)&amp;"")</f>
        <v/>
      </c>
      <c r="G626">
        <f>IF($AA626="","",INDEX('Per Line'!$I$2:$I$6001,$AA626)&amp;"")</f>
        <v/>
      </c>
      <c r="H626">
        <f>IF($AA626="","",INDEX('Per Line'!$J$2:$J$6001,$AA626)&amp;"")</f>
        <v/>
      </c>
      <c r="I626">
        <f>IF($AA626="","",INDEX('Per Line'!$K$2:$K$6001,$AA626)&amp;"")</f>
        <v/>
      </c>
      <c r="J626">
        <f>IF($AA626="","",INDEX('Per Line'!$L$2:$L$6001,$AA626))</f>
        <v/>
      </c>
      <c r="K626" s="7">
        <f>IF($AA626="","",J626*X626/100)</f>
        <v/>
      </c>
      <c r="L626" s="12" t="n"/>
      <c r="M626" s="11">
        <f>IF($AA626="","",INDEX('Per Line'!$N$2:$N$6001,$AA626))</f>
        <v/>
      </c>
      <c r="N626">
        <f>IF($AA626="","",Settings!$C$8)</f>
        <v/>
      </c>
      <c r="O626" s="7">
        <f>IF($AA626="","",SUMIFS('Per Line'!$T$2:$T$6001,'Per Line'!$C$2:$C$6001,$B626,'Per Line'!$AD$2:$AD$6001,1))</f>
        <v/>
      </c>
      <c r="P626" s="7">
        <f>IF($AA626="","",O626*N626)</f>
        <v/>
      </c>
      <c r="Q626">
        <f>IF($AA626="","",Settings!$C$7)</f>
        <v/>
      </c>
      <c r="R626" s="7">
        <f>IF($AA626="","",SUMIFS('Per Line'!$T$2:$T$6001,'Per Line'!$C$2:$C$6001,$B626,'Per Line'!$AC$2:$AC$6001,0,'Per Line'!$AD$2:$AD$6001,0))</f>
        <v/>
      </c>
      <c r="S626" s="7">
        <f>IF($AA626="","",R626*Q626)</f>
        <v/>
      </c>
      <c r="T626">
        <f>IF($AA626="","",Settings!$C$6)</f>
        <v/>
      </c>
      <c r="U626" s="7">
        <f>IF($AA626="","",SUMIFS('Per Line'!$T$2:$T$6001,'Per Line'!$C$2:$C$6001,$B626,'Per Line'!$AC$2:$AC$6001,1,'Per Line'!$AD$2:$AD$6001,0))</f>
        <v/>
      </c>
      <c r="V626" s="7">
        <f>IF($AA626="","",U626*T626)</f>
        <v/>
      </c>
      <c r="W626" s="7">
        <f>IF($AA626="","",V626+S626+P626)</f>
        <v/>
      </c>
      <c r="X626" s="7">
        <f>IF($AA626="","",Y626-W626)</f>
        <v/>
      </c>
      <c r="Y626" s="7">
        <f>IF($AA626="","",R626+U626+O626)</f>
        <v/>
      </c>
      <c r="Z626" s="7">
        <f>IF($AA626="","",Y626-W626-K626)</f>
        <v/>
      </c>
      <c r="AA626" s="13">
        <f>IF(ROWS($AA$2:$AA626)&lt;=MAX('Per Line'!$AB$2:$AB$6001),MATCH(ROWS($AA$2:$AA626),'Per Line'!$AB$2:$AB$6001,0),"")</f>
        <v/>
      </c>
    </row>
    <row r="627">
      <c r="A627" s="12" t="n"/>
      <c r="B627">
        <f>IF($AA627="","",INDEX('Per Line'!$C$2:$C$6001,$AA627)&amp;"")</f>
        <v/>
      </c>
      <c r="C627">
        <f>IF($AA627="","",INDEX('Per Line'!$B$2:$B$6001,$AA627)&amp;"")</f>
        <v/>
      </c>
      <c r="D627">
        <f>IF($AA627="","",INDEX('Per Line'!$A$2:$A$6001,$AA627)&amp;"")</f>
        <v/>
      </c>
      <c r="E627">
        <f>IF($AA627="","",INDEX('Per Line'!$F$2:$F$6001,$AA627)&amp;"")</f>
        <v/>
      </c>
      <c r="F627">
        <f>IF($AA627="","",INDEX('Per Line'!$G$2:$G$6001,$AA627)&amp;"")</f>
        <v/>
      </c>
      <c r="G627">
        <f>IF($AA627="","",INDEX('Per Line'!$I$2:$I$6001,$AA627)&amp;"")</f>
        <v/>
      </c>
      <c r="H627">
        <f>IF($AA627="","",INDEX('Per Line'!$J$2:$J$6001,$AA627)&amp;"")</f>
        <v/>
      </c>
      <c r="I627">
        <f>IF($AA627="","",INDEX('Per Line'!$K$2:$K$6001,$AA627)&amp;"")</f>
        <v/>
      </c>
      <c r="J627">
        <f>IF($AA627="","",INDEX('Per Line'!$L$2:$L$6001,$AA627))</f>
        <v/>
      </c>
      <c r="K627" s="7">
        <f>IF($AA627="","",J627*X627/100)</f>
        <v/>
      </c>
      <c r="L627" s="12" t="n"/>
      <c r="M627" s="11">
        <f>IF($AA627="","",INDEX('Per Line'!$N$2:$N$6001,$AA627))</f>
        <v/>
      </c>
      <c r="N627">
        <f>IF($AA627="","",Settings!$C$8)</f>
        <v/>
      </c>
      <c r="O627" s="7">
        <f>IF($AA627="","",SUMIFS('Per Line'!$T$2:$T$6001,'Per Line'!$C$2:$C$6001,$B627,'Per Line'!$AD$2:$AD$6001,1))</f>
        <v/>
      </c>
      <c r="P627" s="7">
        <f>IF($AA627="","",O627*N627)</f>
        <v/>
      </c>
      <c r="Q627">
        <f>IF($AA627="","",Settings!$C$7)</f>
        <v/>
      </c>
      <c r="R627" s="7">
        <f>IF($AA627="","",SUMIFS('Per Line'!$T$2:$T$6001,'Per Line'!$C$2:$C$6001,$B627,'Per Line'!$AC$2:$AC$6001,0,'Per Line'!$AD$2:$AD$6001,0))</f>
        <v/>
      </c>
      <c r="S627" s="7">
        <f>IF($AA627="","",R627*Q627)</f>
        <v/>
      </c>
      <c r="T627">
        <f>IF($AA627="","",Settings!$C$6)</f>
        <v/>
      </c>
      <c r="U627" s="7">
        <f>IF($AA627="","",SUMIFS('Per Line'!$T$2:$T$6001,'Per Line'!$C$2:$C$6001,$B627,'Per Line'!$AC$2:$AC$6001,1,'Per Line'!$AD$2:$AD$6001,0))</f>
        <v/>
      </c>
      <c r="V627" s="7">
        <f>IF($AA627="","",U627*T627)</f>
        <v/>
      </c>
      <c r="W627" s="7">
        <f>IF($AA627="","",V627+S627+P627)</f>
        <v/>
      </c>
      <c r="X627" s="7">
        <f>IF($AA627="","",Y627-W627)</f>
        <v/>
      </c>
      <c r="Y627" s="7">
        <f>IF($AA627="","",R627+U627+O627)</f>
        <v/>
      </c>
      <c r="Z627" s="7">
        <f>IF($AA627="","",Y627-W627-K627)</f>
        <v/>
      </c>
      <c r="AA627" s="13">
        <f>IF(ROWS($AA$2:$AA627)&lt;=MAX('Per Line'!$AB$2:$AB$6001),MATCH(ROWS($AA$2:$AA627),'Per Line'!$AB$2:$AB$6001,0),"")</f>
        <v/>
      </c>
    </row>
    <row r="628">
      <c r="A628" s="12" t="n"/>
      <c r="B628">
        <f>IF($AA628="","",INDEX('Per Line'!$C$2:$C$6001,$AA628)&amp;"")</f>
        <v/>
      </c>
      <c r="C628">
        <f>IF($AA628="","",INDEX('Per Line'!$B$2:$B$6001,$AA628)&amp;"")</f>
        <v/>
      </c>
      <c r="D628">
        <f>IF($AA628="","",INDEX('Per Line'!$A$2:$A$6001,$AA628)&amp;"")</f>
        <v/>
      </c>
      <c r="E628">
        <f>IF($AA628="","",INDEX('Per Line'!$F$2:$F$6001,$AA628)&amp;"")</f>
        <v/>
      </c>
      <c r="F628">
        <f>IF($AA628="","",INDEX('Per Line'!$G$2:$G$6001,$AA628)&amp;"")</f>
        <v/>
      </c>
      <c r="G628">
        <f>IF($AA628="","",INDEX('Per Line'!$I$2:$I$6001,$AA628)&amp;"")</f>
        <v/>
      </c>
      <c r="H628">
        <f>IF($AA628="","",INDEX('Per Line'!$J$2:$J$6001,$AA628)&amp;"")</f>
        <v/>
      </c>
      <c r="I628">
        <f>IF($AA628="","",INDEX('Per Line'!$K$2:$K$6001,$AA628)&amp;"")</f>
        <v/>
      </c>
      <c r="J628">
        <f>IF($AA628="","",INDEX('Per Line'!$L$2:$L$6001,$AA628))</f>
        <v/>
      </c>
      <c r="K628" s="7">
        <f>IF($AA628="","",J628*X628/100)</f>
        <v/>
      </c>
      <c r="L628" s="12" t="n"/>
      <c r="M628" s="11">
        <f>IF($AA628="","",INDEX('Per Line'!$N$2:$N$6001,$AA628))</f>
        <v/>
      </c>
      <c r="N628">
        <f>IF($AA628="","",Settings!$C$8)</f>
        <v/>
      </c>
      <c r="O628" s="7">
        <f>IF($AA628="","",SUMIFS('Per Line'!$T$2:$T$6001,'Per Line'!$C$2:$C$6001,$B628,'Per Line'!$AD$2:$AD$6001,1))</f>
        <v/>
      </c>
      <c r="P628" s="7">
        <f>IF($AA628="","",O628*N628)</f>
        <v/>
      </c>
      <c r="Q628">
        <f>IF($AA628="","",Settings!$C$7)</f>
        <v/>
      </c>
      <c r="R628" s="7">
        <f>IF($AA628="","",SUMIFS('Per Line'!$T$2:$T$6001,'Per Line'!$C$2:$C$6001,$B628,'Per Line'!$AC$2:$AC$6001,0,'Per Line'!$AD$2:$AD$6001,0))</f>
        <v/>
      </c>
      <c r="S628" s="7">
        <f>IF($AA628="","",R628*Q628)</f>
        <v/>
      </c>
      <c r="T628">
        <f>IF($AA628="","",Settings!$C$6)</f>
        <v/>
      </c>
      <c r="U628" s="7">
        <f>IF($AA628="","",SUMIFS('Per Line'!$T$2:$T$6001,'Per Line'!$C$2:$C$6001,$B628,'Per Line'!$AC$2:$AC$6001,1,'Per Line'!$AD$2:$AD$6001,0))</f>
        <v/>
      </c>
      <c r="V628" s="7">
        <f>IF($AA628="","",U628*T628)</f>
        <v/>
      </c>
      <c r="W628" s="7">
        <f>IF($AA628="","",V628+S628+P628)</f>
        <v/>
      </c>
      <c r="X628" s="7">
        <f>IF($AA628="","",Y628-W628)</f>
        <v/>
      </c>
      <c r="Y628" s="7">
        <f>IF($AA628="","",R628+U628+O628)</f>
        <v/>
      </c>
      <c r="Z628" s="7">
        <f>IF($AA628="","",Y628-W628-K628)</f>
        <v/>
      </c>
      <c r="AA628" s="13">
        <f>IF(ROWS($AA$2:$AA628)&lt;=MAX('Per Line'!$AB$2:$AB$6001),MATCH(ROWS($AA$2:$AA628),'Per Line'!$AB$2:$AB$6001,0),"")</f>
        <v/>
      </c>
    </row>
    <row r="629">
      <c r="A629" s="12" t="n"/>
      <c r="B629">
        <f>IF($AA629="","",INDEX('Per Line'!$C$2:$C$6001,$AA629)&amp;"")</f>
        <v/>
      </c>
      <c r="C629">
        <f>IF($AA629="","",INDEX('Per Line'!$B$2:$B$6001,$AA629)&amp;"")</f>
        <v/>
      </c>
      <c r="D629">
        <f>IF($AA629="","",INDEX('Per Line'!$A$2:$A$6001,$AA629)&amp;"")</f>
        <v/>
      </c>
      <c r="E629">
        <f>IF($AA629="","",INDEX('Per Line'!$F$2:$F$6001,$AA629)&amp;"")</f>
        <v/>
      </c>
      <c r="F629">
        <f>IF($AA629="","",INDEX('Per Line'!$G$2:$G$6001,$AA629)&amp;"")</f>
        <v/>
      </c>
      <c r="G629">
        <f>IF($AA629="","",INDEX('Per Line'!$I$2:$I$6001,$AA629)&amp;"")</f>
        <v/>
      </c>
      <c r="H629">
        <f>IF($AA629="","",INDEX('Per Line'!$J$2:$J$6001,$AA629)&amp;"")</f>
        <v/>
      </c>
      <c r="I629">
        <f>IF($AA629="","",INDEX('Per Line'!$K$2:$K$6001,$AA629)&amp;"")</f>
        <v/>
      </c>
      <c r="J629">
        <f>IF($AA629="","",INDEX('Per Line'!$L$2:$L$6001,$AA629))</f>
        <v/>
      </c>
      <c r="K629" s="7">
        <f>IF($AA629="","",J629*X629/100)</f>
        <v/>
      </c>
      <c r="L629" s="12" t="n"/>
      <c r="M629" s="11">
        <f>IF($AA629="","",INDEX('Per Line'!$N$2:$N$6001,$AA629))</f>
        <v/>
      </c>
      <c r="N629">
        <f>IF($AA629="","",Settings!$C$8)</f>
        <v/>
      </c>
      <c r="O629" s="7">
        <f>IF($AA629="","",SUMIFS('Per Line'!$T$2:$T$6001,'Per Line'!$C$2:$C$6001,$B629,'Per Line'!$AD$2:$AD$6001,1))</f>
        <v/>
      </c>
      <c r="P629" s="7">
        <f>IF($AA629="","",O629*N629)</f>
        <v/>
      </c>
      <c r="Q629">
        <f>IF($AA629="","",Settings!$C$7)</f>
        <v/>
      </c>
      <c r="R629" s="7">
        <f>IF($AA629="","",SUMIFS('Per Line'!$T$2:$T$6001,'Per Line'!$C$2:$C$6001,$B629,'Per Line'!$AC$2:$AC$6001,0,'Per Line'!$AD$2:$AD$6001,0))</f>
        <v/>
      </c>
      <c r="S629" s="7">
        <f>IF($AA629="","",R629*Q629)</f>
        <v/>
      </c>
      <c r="T629">
        <f>IF($AA629="","",Settings!$C$6)</f>
        <v/>
      </c>
      <c r="U629" s="7">
        <f>IF($AA629="","",SUMIFS('Per Line'!$T$2:$T$6001,'Per Line'!$C$2:$C$6001,$B629,'Per Line'!$AC$2:$AC$6001,1,'Per Line'!$AD$2:$AD$6001,0))</f>
        <v/>
      </c>
      <c r="V629" s="7">
        <f>IF($AA629="","",U629*T629)</f>
        <v/>
      </c>
      <c r="W629" s="7">
        <f>IF($AA629="","",V629+S629+P629)</f>
        <v/>
      </c>
      <c r="X629" s="7">
        <f>IF($AA629="","",Y629-W629)</f>
        <v/>
      </c>
      <c r="Y629" s="7">
        <f>IF($AA629="","",R629+U629+O629)</f>
        <v/>
      </c>
      <c r="Z629" s="7">
        <f>IF($AA629="","",Y629-W629-K629)</f>
        <v/>
      </c>
      <c r="AA629" s="13">
        <f>IF(ROWS($AA$2:$AA629)&lt;=MAX('Per Line'!$AB$2:$AB$6001),MATCH(ROWS($AA$2:$AA629),'Per Line'!$AB$2:$AB$6001,0),"")</f>
        <v/>
      </c>
    </row>
    <row r="630">
      <c r="A630" s="12" t="n"/>
      <c r="B630">
        <f>IF($AA630="","",INDEX('Per Line'!$C$2:$C$6001,$AA630)&amp;"")</f>
        <v/>
      </c>
      <c r="C630">
        <f>IF($AA630="","",INDEX('Per Line'!$B$2:$B$6001,$AA630)&amp;"")</f>
        <v/>
      </c>
      <c r="D630">
        <f>IF($AA630="","",INDEX('Per Line'!$A$2:$A$6001,$AA630)&amp;"")</f>
        <v/>
      </c>
      <c r="E630">
        <f>IF($AA630="","",INDEX('Per Line'!$F$2:$F$6001,$AA630)&amp;"")</f>
        <v/>
      </c>
      <c r="F630">
        <f>IF($AA630="","",INDEX('Per Line'!$G$2:$G$6001,$AA630)&amp;"")</f>
        <v/>
      </c>
      <c r="G630">
        <f>IF($AA630="","",INDEX('Per Line'!$I$2:$I$6001,$AA630)&amp;"")</f>
        <v/>
      </c>
      <c r="H630">
        <f>IF($AA630="","",INDEX('Per Line'!$J$2:$J$6001,$AA630)&amp;"")</f>
        <v/>
      </c>
      <c r="I630">
        <f>IF($AA630="","",INDEX('Per Line'!$K$2:$K$6001,$AA630)&amp;"")</f>
        <v/>
      </c>
      <c r="J630">
        <f>IF($AA630="","",INDEX('Per Line'!$L$2:$L$6001,$AA630))</f>
        <v/>
      </c>
      <c r="K630" s="7">
        <f>IF($AA630="","",J630*X630/100)</f>
        <v/>
      </c>
      <c r="L630" s="12" t="n"/>
      <c r="M630" s="11">
        <f>IF($AA630="","",INDEX('Per Line'!$N$2:$N$6001,$AA630))</f>
        <v/>
      </c>
      <c r="N630">
        <f>IF($AA630="","",Settings!$C$8)</f>
        <v/>
      </c>
      <c r="O630" s="7">
        <f>IF($AA630="","",SUMIFS('Per Line'!$T$2:$T$6001,'Per Line'!$C$2:$C$6001,$B630,'Per Line'!$AD$2:$AD$6001,1))</f>
        <v/>
      </c>
      <c r="P630" s="7">
        <f>IF($AA630="","",O630*N630)</f>
        <v/>
      </c>
      <c r="Q630">
        <f>IF($AA630="","",Settings!$C$7)</f>
        <v/>
      </c>
      <c r="R630" s="7">
        <f>IF($AA630="","",SUMIFS('Per Line'!$T$2:$T$6001,'Per Line'!$C$2:$C$6001,$B630,'Per Line'!$AC$2:$AC$6001,0,'Per Line'!$AD$2:$AD$6001,0))</f>
        <v/>
      </c>
      <c r="S630" s="7">
        <f>IF($AA630="","",R630*Q630)</f>
        <v/>
      </c>
      <c r="T630">
        <f>IF($AA630="","",Settings!$C$6)</f>
        <v/>
      </c>
      <c r="U630" s="7">
        <f>IF($AA630="","",SUMIFS('Per Line'!$T$2:$T$6001,'Per Line'!$C$2:$C$6001,$B630,'Per Line'!$AC$2:$AC$6001,1,'Per Line'!$AD$2:$AD$6001,0))</f>
        <v/>
      </c>
      <c r="V630" s="7">
        <f>IF($AA630="","",U630*T630)</f>
        <v/>
      </c>
      <c r="W630" s="7">
        <f>IF($AA630="","",V630+S630+P630)</f>
        <v/>
      </c>
      <c r="X630" s="7">
        <f>IF($AA630="","",Y630-W630)</f>
        <v/>
      </c>
      <c r="Y630" s="7">
        <f>IF($AA630="","",R630+U630+O630)</f>
        <v/>
      </c>
      <c r="Z630" s="7">
        <f>IF($AA630="","",Y630-W630-K630)</f>
        <v/>
      </c>
      <c r="AA630" s="13">
        <f>IF(ROWS($AA$2:$AA630)&lt;=MAX('Per Line'!$AB$2:$AB$6001),MATCH(ROWS($AA$2:$AA630),'Per Line'!$AB$2:$AB$6001,0),"")</f>
        <v/>
      </c>
    </row>
    <row r="631">
      <c r="A631" s="12" t="n"/>
      <c r="B631">
        <f>IF($AA631="","",INDEX('Per Line'!$C$2:$C$6001,$AA631)&amp;"")</f>
        <v/>
      </c>
      <c r="C631">
        <f>IF($AA631="","",INDEX('Per Line'!$B$2:$B$6001,$AA631)&amp;"")</f>
        <v/>
      </c>
      <c r="D631">
        <f>IF($AA631="","",INDEX('Per Line'!$A$2:$A$6001,$AA631)&amp;"")</f>
        <v/>
      </c>
      <c r="E631">
        <f>IF($AA631="","",INDEX('Per Line'!$F$2:$F$6001,$AA631)&amp;"")</f>
        <v/>
      </c>
      <c r="F631">
        <f>IF($AA631="","",INDEX('Per Line'!$G$2:$G$6001,$AA631)&amp;"")</f>
        <v/>
      </c>
      <c r="G631">
        <f>IF($AA631="","",INDEX('Per Line'!$I$2:$I$6001,$AA631)&amp;"")</f>
        <v/>
      </c>
      <c r="H631">
        <f>IF($AA631="","",INDEX('Per Line'!$J$2:$J$6001,$AA631)&amp;"")</f>
        <v/>
      </c>
      <c r="I631">
        <f>IF($AA631="","",INDEX('Per Line'!$K$2:$K$6001,$AA631)&amp;"")</f>
        <v/>
      </c>
      <c r="J631">
        <f>IF($AA631="","",INDEX('Per Line'!$L$2:$L$6001,$AA631))</f>
        <v/>
      </c>
      <c r="K631" s="7">
        <f>IF($AA631="","",J631*X631/100)</f>
        <v/>
      </c>
      <c r="L631" s="12" t="n"/>
      <c r="M631" s="11">
        <f>IF($AA631="","",INDEX('Per Line'!$N$2:$N$6001,$AA631))</f>
        <v/>
      </c>
      <c r="N631">
        <f>IF($AA631="","",Settings!$C$8)</f>
        <v/>
      </c>
      <c r="O631" s="7">
        <f>IF($AA631="","",SUMIFS('Per Line'!$T$2:$T$6001,'Per Line'!$C$2:$C$6001,$B631,'Per Line'!$AD$2:$AD$6001,1))</f>
        <v/>
      </c>
      <c r="P631" s="7">
        <f>IF($AA631="","",O631*N631)</f>
        <v/>
      </c>
      <c r="Q631">
        <f>IF($AA631="","",Settings!$C$7)</f>
        <v/>
      </c>
      <c r="R631" s="7">
        <f>IF($AA631="","",SUMIFS('Per Line'!$T$2:$T$6001,'Per Line'!$C$2:$C$6001,$B631,'Per Line'!$AC$2:$AC$6001,0,'Per Line'!$AD$2:$AD$6001,0))</f>
        <v/>
      </c>
      <c r="S631" s="7">
        <f>IF($AA631="","",R631*Q631)</f>
        <v/>
      </c>
      <c r="T631">
        <f>IF($AA631="","",Settings!$C$6)</f>
        <v/>
      </c>
      <c r="U631" s="7">
        <f>IF($AA631="","",SUMIFS('Per Line'!$T$2:$T$6001,'Per Line'!$C$2:$C$6001,$B631,'Per Line'!$AC$2:$AC$6001,1,'Per Line'!$AD$2:$AD$6001,0))</f>
        <v/>
      </c>
      <c r="V631" s="7">
        <f>IF($AA631="","",U631*T631)</f>
        <v/>
      </c>
      <c r="W631" s="7">
        <f>IF($AA631="","",V631+S631+P631)</f>
        <v/>
      </c>
      <c r="X631" s="7">
        <f>IF($AA631="","",Y631-W631)</f>
        <v/>
      </c>
      <c r="Y631" s="7">
        <f>IF($AA631="","",R631+U631+O631)</f>
        <v/>
      </c>
      <c r="Z631" s="7">
        <f>IF($AA631="","",Y631-W631-K631)</f>
        <v/>
      </c>
      <c r="AA631" s="13">
        <f>IF(ROWS($AA$2:$AA631)&lt;=MAX('Per Line'!$AB$2:$AB$6001),MATCH(ROWS($AA$2:$AA631),'Per Line'!$AB$2:$AB$6001,0),"")</f>
        <v/>
      </c>
    </row>
    <row r="632">
      <c r="A632" s="12" t="n"/>
      <c r="B632">
        <f>IF($AA632="","",INDEX('Per Line'!$C$2:$C$6001,$AA632)&amp;"")</f>
        <v/>
      </c>
      <c r="C632">
        <f>IF($AA632="","",INDEX('Per Line'!$B$2:$B$6001,$AA632)&amp;"")</f>
        <v/>
      </c>
      <c r="D632">
        <f>IF($AA632="","",INDEX('Per Line'!$A$2:$A$6001,$AA632)&amp;"")</f>
        <v/>
      </c>
      <c r="E632">
        <f>IF($AA632="","",INDEX('Per Line'!$F$2:$F$6001,$AA632)&amp;"")</f>
        <v/>
      </c>
      <c r="F632">
        <f>IF($AA632="","",INDEX('Per Line'!$G$2:$G$6001,$AA632)&amp;"")</f>
        <v/>
      </c>
      <c r="G632">
        <f>IF($AA632="","",INDEX('Per Line'!$I$2:$I$6001,$AA632)&amp;"")</f>
        <v/>
      </c>
      <c r="H632">
        <f>IF($AA632="","",INDEX('Per Line'!$J$2:$J$6001,$AA632)&amp;"")</f>
        <v/>
      </c>
      <c r="I632">
        <f>IF($AA632="","",INDEX('Per Line'!$K$2:$K$6001,$AA632)&amp;"")</f>
        <v/>
      </c>
      <c r="J632">
        <f>IF($AA632="","",INDEX('Per Line'!$L$2:$L$6001,$AA632))</f>
        <v/>
      </c>
      <c r="K632" s="7">
        <f>IF($AA632="","",J632*X632/100)</f>
        <v/>
      </c>
      <c r="L632" s="12" t="n"/>
      <c r="M632" s="11">
        <f>IF($AA632="","",INDEX('Per Line'!$N$2:$N$6001,$AA632))</f>
        <v/>
      </c>
      <c r="N632">
        <f>IF($AA632="","",Settings!$C$8)</f>
        <v/>
      </c>
      <c r="O632" s="7">
        <f>IF($AA632="","",SUMIFS('Per Line'!$T$2:$T$6001,'Per Line'!$C$2:$C$6001,$B632,'Per Line'!$AD$2:$AD$6001,1))</f>
        <v/>
      </c>
      <c r="P632" s="7">
        <f>IF($AA632="","",O632*N632)</f>
        <v/>
      </c>
      <c r="Q632">
        <f>IF($AA632="","",Settings!$C$7)</f>
        <v/>
      </c>
      <c r="R632" s="7">
        <f>IF($AA632="","",SUMIFS('Per Line'!$T$2:$T$6001,'Per Line'!$C$2:$C$6001,$B632,'Per Line'!$AC$2:$AC$6001,0,'Per Line'!$AD$2:$AD$6001,0))</f>
        <v/>
      </c>
      <c r="S632" s="7">
        <f>IF($AA632="","",R632*Q632)</f>
        <v/>
      </c>
      <c r="T632">
        <f>IF($AA632="","",Settings!$C$6)</f>
        <v/>
      </c>
      <c r="U632" s="7">
        <f>IF($AA632="","",SUMIFS('Per Line'!$T$2:$T$6001,'Per Line'!$C$2:$C$6001,$B632,'Per Line'!$AC$2:$AC$6001,1,'Per Line'!$AD$2:$AD$6001,0))</f>
        <v/>
      </c>
      <c r="V632" s="7">
        <f>IF($AA632="","",U632*T632)</f>
        <v/>
      </c>
      <c r="W632" s="7">
        <f>IF($AA632="","",V632+S632+P632)</f>
        <v/>
      </c>
      <c r="X632" s="7">
        <f>IF($AA632="","",Y632-W632)</f>
        <v/>
      </c>
      <c r="Y632" s="7">
        <f>IF($AA632="","",R632+U632+O632)</f>
        <v/>
      </c>
      <c r="Z632" s="7">
        <f>IF($AA632="","",Y632-W632-K632)</f>
        <v/>
      </c>
      <c r="AA632" s="13">
        <f>IF(ROWS($AA$2:$AA632)&lt;=MAX('Per Line'!$AB$2:$AB$6001),MATCH(ROWS($AA$2:$AA632),'Per Line'!$AB$2:$AB$6001,0),"")</f>
        <v/>
      </c>
    </row>
    <row r="633">
      <c r="A633" s="12" t="n"/>
      <c r="B633">
        <f>IF($AA633="","",INDEX('Per Line'!$C$2:$C$6001,$AA633)&amp;"")</f>
        <v/>
      </c>
      <c r="C633">
        <f>IF($AA633="","",INDEX('Per Line'!$B$2:$B$6001,$AA633)&amp;"")</f>
        <v/>
      </c>
      <c r="D633">
        <f>IF($AA633="","",INDEX('Per Line'!$A$2:$A$6001,$AA633)&amp;"")</f>
        <v/>
      </c>
      <c r="E633">
        <f>IF($AA633="","",INDEX('Per Line'!$F$2:$F$6001,$AA633)&amp;"")</f>
        <v/>
      </c>
      <c r="F633">
        <f>IF($AA633="","",INDEX('Per Line'!$G$2:$G$6001,$AA633)&amp;"")</f>
        <v/>
      </c>
      <c r="G633">
        <f>IF($AA633="","",INDEX('Per Line'!$I$2:$I$6001,$AA633)&amp;"")</f>
        <v/>
      </c>
      <c r="H633">
        <f>IF($AA633="","",INDEX('Per Line'!$J$2:$J$6001,$AA633)&amp;"")</f>
        <v/>
      </c>
      <c r="I633">
        <f>IF($AA633="","",INDEX('Per Line'!$K$2:$K$6001,$AA633)&amp;"")</f>
        <v/>
      </c>
      <c r="J633">
        <f>IF($AA633="","",INDEX('Per Line'!$L$2:$L$6001,$AA633))</f>
        <v/>
      </c>
      <c r="K633" s="7">
        <f>IF($AA633="","",J633*X633/100)</f>
        <v/>
      </c>
      <c r="L633" s="12" t="n"/>
      <c r="M633" s="11">
        <f>IF($AA633="","",INDEX('Per Line'!$N$2:$N$6001,$AA633))</f>
        <v/>
      </c>
      <c r="N633">
        <f>IF($AA633="","",Settings!$C$8)</f>
        <v/>
      </c>
      <c r="O633" s="7">
        <f>IF($AA633="","",SUMIFS('Per Line'!$T$2:$T$6001,'Per Line'!$C$2:$C$6001,$B633,'Per Line'!$AD$2:$AD$6001,1))</f>
        <v/>
      </c>
      <c r="P633" s="7">
        <f>IF($AA633="","",O633*N633)</f>
        <v/>
      </c>
      <c r="Q633">
        <f>IF($AA633="","",Settings!$C$7)</f>
        <v/>
      </c>
      <c r="R633" s="7">
        <f>IF($AA633="","",SUMIFS('Per Line'!$T$2:$T$6001,'Per Line'!$C$2:$C$6001,$B633,'Per Line'!$AC$2:$AC$6001,0,'Per Line'!$AD$2:$AD$6001,0))</f>
        <v/>
      </c>
      <c r="S633" s="7">
        <f>IF($AA633="","",R633*Q633)</f>
        <v/>
      </c>
      <c r="T633">
        <f>IF($AA633="","",Settings!$C$6)</f>
        <v/>
      </c>
      <c r="U633" s="7">
        <f>IF($AA633="","",SUMIFS('Per Line'!$T$2:$T$6001,'Per Line'!$C$2:$C$6001,$B633,'Per Line'!$AC$2:$AC$6001,1,'Per Line'!$AD$2:$AD$6001,0))</f>
        <v/>
      </c>
      <c r="V633" s="7">
        <f>IF($AA633="","",U633*T633)</f>
        <v/>
      </c>
      <c r="W633" s="7">
        <f>IF($AA633="","",V633+S633+P633)</f>
        <v/>
      </c>
      <c r="X633" s="7">
        <f>IF($AA633="","",Y633-W633)</f>
        <v/>
      </c>
      <c r="Y633" s="7">
        <f>IF($AA633="","",R633+U633+O633)</f>
        <v/>
      </c>
      <c r="Z633" s="7">
        <f>IF($AA633="","",Y633-W633-K633)</f>
        <v/>
      </c>
      <c r="AA633" s="13">
        <f>IF(ROWS($AA$2:$AA633)&lt;=MAX('Per Line'!$AB$2:$AB$6001),MATCH(ROWS($AA$2:$AA633),'Per Line'!$AB$2:$AB$6001,0),"")</f>
        <v/>
      </c>
    </row>
    <row r="634">
      <c r="A634" s="12" t="n"/>
      <c r="B634">
        <f>IF($AA634="","",INDEX('Per Line'!$C$2:$C$6001,$AA634)&amp;"")</f>
        <v/>
      </c>
      <c r="C634">
        <f>IF($AA634="","",INDEX('Per Line'!$B$2:$B$6001,$AA634)&amp;"")</f>
        <v/>
      </c>
      <c r="D634">
        <f>IF($AA634="","",INDEX('Per Line'!$A$2:$A$6001,$AA634)&amp;"")</f>
        <v/>
      </c>
      <c r="E634">
        <f>IF($AA634="","",INDEX('Per Line'!$F$2:$F$6001,$AA634)&amp;"")</f>
        <v/>
      </c>
      <c r="F634">
        <f>IF($AA634="","",INDEX('Per Line'!$G$2:$G$6001,$AA634)&amp;"")</f>
        <v/>
      </c>
      <c r="G634">
        <f>IF($AA634="","",INDEX('Per Line'!$I$2:$I$6001,$AA634)&amp;"")</f>
        <v/>
      </c>
      <c r="H634">
        <f>IF($AA634="","",INDEX('Per Line'!$J$2:$J$6001,$AA634)&amp;"")</f>
        <v/>
      </c>
      <c r="I634">
        <f>IF($AA634="","",INDEX('Per Line'!$K$2:$K$6001,$AA634)&amp;"")</f>
        <v/>
      </c>
      <c r="J634">
        <f>IF($AA634="","",INDEX('Per Line'!$L$2:$L$6001,$AA634))</f>
        <v/>
      </c>
      <c r="K634" s="7">
        <f>IF($AA634="","",J634*X634/100)</f>
        <v/>
      </c>
      <c r="L634" s="12" t="n"/>
      <c r="M634" s="11">
        <f>IF($AA634="","",INDEX('Per Line'!$N$2:$N$6001,$AA634))</f>
        <v/>
      </c>
      <c r="N634">
        <f>IF($AA634="","",Settings!$C$8)</f>
        <v/>
      </c>
      <c r="O634" s="7">
        <f>IF($AA634="","",SUMIFS('Per Line'!$T$2:$T$6001,'Per Line'!$C$2:$C$6001,$B634,'Per Line'!$AD$2:$AD$6001,1))</f>
        <v/>
      </c>
      <c r="P634" s="7">
        <f>IF($AA634="","",O634*N634)</f>
        <v/>
      </c>
      <c r="Q634">
        <f>IF($AA634="","",Settings!$C$7)</f>
        <v/>
      </c>
      <c r="R634" s="7">
        <f>IF($AA634="","",SUMIFS('Per Line'!$T$2:$T$6001,'Per Line'!$C$2:$C$6001,$B634,'Per Line'!$AC$2:$AC$6001,0,'Per Line'!$AD$2:$AD$6001,0))</f>
        <v/>
      </c>
      <c r="S634" s="7">
        <f>IF($AA634="","",R634*Q634)</f>
        <v/>
      </c>
      <c r="T634">
        <f>IF($AA634="","",Settings!$C$6)</f>
        <v/>
      </c>
      <c r="U634" s="7">
        <f>IF($AA634="","",SUMIFS('Per Line'!$T$2:$T$6001,'Per Line'!$C$2:$C$6001,$B634,'Per Line'!$AC$2:$AC$6001,1,'Per Line'!$AD$2:$AD$6001,0))</f>
        <v/>
      </c>
      <c r="V634" s="7">
        <f>IF($AA634="","",U634*T634)</f>
        <v/>
      </c>
      <c r="W634" s="7">
        <f>IF($AA634="","",V634+S634+P634)</f>
        <v/>
      </c>
      <c r="X634" s="7">
        <f>IF($AA634="","",Y634-W634)</f>
        <v/>
      </c>
      <c r="Y634" s="7">
        <f>IF($AA634="","",R634+U634+O634)</f>
        <v/>
      </c>
      <c r="Z634" s="7">
        <f>IF($AA634="","",Y634-W634-K634)</f>
        <v/>
      </c>
      <c r="AA634" s="13">
        <f>IF(ROWS($AA$2:$AA634)&lt;=MAX('Per Line'!$AB$2:$AB$6001),MATCH(ROWS($AA$2:$AA634),'Per Line'!$AB$2:$AB$6001,0),"")</f>
        <v/>
      </c>
    </row>
    <row r="635">
      <c r="A635" s="12" t="n"/>
      <c r="B635">
        <f>IF($AA635="","",INDEX('Per Line'!$C$2:$C$6001,$AA635)&amp;"")</f>
        <v/>
      </c>
      <c r="C635">
        <f>IF($AA635="","",INDEX('Per Line'!$B$2:$B$6001,$AA635)&amp;"")</f>
        <v/>
      </c>
      <c r="D635">
        <f>IF($AA635="","",INDEX('Per Line'!$A$2:$A$6001,$AA635)&amp;"")</f>
        <v/>
      </c>
      <c r="E635">
        <f>IF($AA635="","",INDEX('Per Line'!$F$2:$F$6001,$AA635)&amp;"")</f>
        <v/>
      </c>
      <c r="F635">
        <f>IF($AA635="","",INDEX('Per Line'!$G$2:$G$6001,$AA635)&amp;"")</f>
        <v/>
      </c>
      <c r="G635">
        <f>IF($AA635="","",INDEX('Per Line'!$I$2:$I$6001,$AA635)&amp;"")</f>
        <v/>
      </c>
      <c r="H635">
        <f>IF($AA635="","",INDEX('Per Line'!$J$2:$J$6001,$AA635)&amp;"")</f>
        <v/>
      </c>
      <c r="I635">
        <f>IF($AA635="","",INDEX('Per Line'!$K$2:$K$6001,$AA635)&amp;"")</f>
        <v/>
      </c>
      <c r="J635">
        <f>IF($AA635="","",INDEX('Per Line'!$L$2:$L$6001,$AA635))</f>
        <v/>
      </c>
      <c r="K635" s="7">
        <f>IF($AA635="","",J635*X635/100)</f>
        <v/>
      </c>
      <c r="L635" s="12" t="n"/>
      <c r="M635" s="11">
        <f>IF($AA635="","",INDEX('Per Line'!$N$2:$N$6001,$AA635))</f>
        <v/>
      </c>
      <c r="N635">
        <f>IF($AA635="","",Settings!$C$8)</f>
        <v/>
      </c>
      <c r="O635" s="7">
        <f>IF($AA635="","",SUMIFS('Per Line'!$T$2:$T$6001,'Per Line'!$C$2:$C$6001,$B635,'Per Line'!$AD$2:$AD$6001,1))</f>
        <v/>
      </c>
      <c r="P635" s="7">
        <f>IF($AA635="","",O635*N635)</f>
        <v/>
      </c>
      <c r="Q635">
        <f>IF($AA635="","",Settings!$C$7)</f>
        <v/>
      </c>
      <c r="R635" s="7">
        <f>IF($AA635="","",SUMIFS('Per Line'!$T$2:$T$6001,'Per Line'!$C$2:$C$6001,$B635,'Per Line'!$AC$2:$AC$6001,0,'Per Line'!$AD$2:$AD$6001,0))</f>
        <v/>
      </c>
      <c r="S635" s="7">
        <f>IF($AA635="","",R635*Q635)</f>
        <v/>
      </c>
      <c r="T635">
        <f>IF($AA635="","",Settings!$C$6)</f>
        <v/>
      </c>
      <c r="U635" s="7">
        <f>IF($AA635="","",SUMIFS('Per Line'!$T$2:$T$6001,'Per Line'!$C$2:$C$6001,$B635,'Per Line'!$AC$2:$AC$6001,1,'Per Line'!$AD$2:$AD$6001,0))</f>
        <v/>
      </c>
      <c r="V635" s="7">
        <f>IF($AA635="","",U635*T635)</f>
        <v/>
      </c>
      <c r="W635" s="7">
        <f>IF($AA635="","",V635+S635+P635)</f>
        <v/>
      </c>
      <c r="X635" s="7">
        <f>IF($AA635="","",Y635-W635)</f>
        <v/>
      </c>
      <c r="Y635" s="7">
        <f>IF($AA635="","",R635+U635+O635)</f>
        <v/>
      </c>
      <c r="Z635" s="7">
        <f>IF($AA635="","",Y635-W635-K635)</f>
        <v/>
      </c>
      <c r="AA635" s="13">
        <f>IF(ROWS($AA$2:$AA635)&lt;=MAX('Per Line'!$AB$2:$AB$6001),MATCH(ROWS($AA$2:$AA635),'Per Line'!$AB$2:$AB$6001,0),"")</f>
        <v/>
      </c>
    </row>
    <row r="636">
      <c r="A636" s="12" t="n"/>
      <c r="B636">
        <f>IF($AA636="","",INDEX('Per Line'!$C$2:$C$6001,$AA636)&amp;"")</f>
        <v/>
      </c>
      <c r="C636">
        <f>IF($AA636="","",INDEX('Per Line'!$B$2:$B$6001,$AA636)&amp;"")</f>
        <v/>
      </c>
      <c r="D636">
        <f>IF($AA636="","",INDEX('Per Line'!$A$2:$A$6001,$AA636)&amp;"")</f>
        <v/>
      </c>
      <c r="E636">
        <f>IF($AA636="","",INDEX('Per Line'!$F$2:$F$6001,$AA636)&amp;"")</f>
        <v/>
      </c>
      <c r="F636">
        <f>IF($AA636="","",INDEX('Per Line'!$G$2:$G$6001,$AA636)&amp;"")</f>
        <v/>
      </c>
      <c r="G636">
        <f>IF($AA636="","",INDEX('Per Line'!$I$2:$I$6001,$AA636)&amp;"")</f>
        <v/>
      </c>
      <c r="H636">
        <f>IF($AA636="","",INDEX('Per Line'!$J$2:$J$6001,$AA636)&amp;"")</f>
        <v/>
      </c>
      <c r="I636">
        <f>IF($AA636="","",INDEX('Per Line'!$K$2:$K$6001,$AA636)&amp;"")</f>
        <v/>
      </c>
      <c r="J636">
        <f>IF($AA636="","",INDEX('Per Line'!$L$2:$L$6001,$AA636))</f>
        <v/>
      </c>
      <c r="K636" s="7">
        <f>IF($AA636="","",J636*X636/100)</f>
        <v/>
      </c>
      <c r="L636" s="12" t="n"/>
      <c r="M636" s="11">
        <f>IF($AA636="","",INDEX('Per Line'!$N$2:$N$6001,$AA636))</f>
        <v/>
      </c>
      <c r="N636">
        <f>IF($AA636="","",Settings!$C$8)</f>
        <v/>
      </c>
      <c r="O636" s="7">
        <f>IF($AA636="","",SUMIFS('Per Line'!$T$2:$T$6001,'Per Line'!$C$2:$C$6001,$B636,'Per Line'!$AD$2:$AD$6001,1))</f>
        <v/>
      </c>
      <c r="P636" s="7">
        <f>IF($AA636="","",O636*N636)</f>
        <v/>
      </c>
      <c r="Q636">
        <f>IF($AA636="","",Settings!$C$7)</f>
        <v/>
      </c>
      <c r="R636" s="7">
        <f>IF($AA636="","",SUMIFS('Per Line'!$T$2:$T$6001,'Per Line'!$C$2:$C$6001,$B636,'Per Line'!$AC$2:$AC$6001,0,'Per Line'!$AD$2:$AD$6001,0))</f>
        <v/>
      </c>
      <c r="S636" s="7">
        <f>IF($AA636="","",R636*Q636)</f>
        <v/>
      </c>
      <c r="T636">
        <f>IF($AA636="","",Settings!$C$6)</f>
        <v/>
      </c>
      <c r="U636" s="7">
        <f>IF($AA636="","",SUMIFS('Per Line'!$T$2:$T$6001,'Per Line'!$C$2:$C$6001,$B636,'Per Line'!$AC$2:$AC$6001,1,'Per Line'!$AD$2:$AD$6001,0))</f>
        <v/>
      </c>
      <c r="V636" s="7">
        <f>IF($AA636="","",U636*T636)</f>
        <v/>
      </c>
      <c r="W636" s="7">
        <f>IF($AA636="","",V636+S636+P636)</f>
        <v/>
      </c>
      <c r="X636" s="7">
        <f>IF($AA636="","",Y636-W636)</f>
        <v/>
      </c>
      <c r="Y636" s="7">
        <f>IF($AA636="","",R636+U636+O636)</f>
        <v/>
      </c>
      <c r="Z636" s="7">
        <f>IF($AA636="","",Y636-W636-K636)</f>
        <v/>
      </c>
      <c r="AA636" s="13">
        <f>IF(ROWS($AA$2:$AA636)&lt;=MAX('Per Line'!$AB$2:$AB$6001),MATCH(ROWS($AA$2:$AA636),'Per Line'!$AB$2:$AB$6001,0),"")</f>
        <v/>
      </c>
    </row>
    <row r="637">
      <c r="A637" s="12" t="n"/>
      <c r="B637">
        <f>IF($AA637="","",INDEX('Per Line'!$C$2:$C$6001,$AA637)&amp;"")</f>
        <v/>
      </c>
      <c r="C637">
        <f>IF($AA637="","",INDEX('Per Line'!$B$2:$B$6001,$AA637)&amp;"")</f>
        <v/>
      </c>
      <c r="D637">
        <f>IF($AA637="","",INDEX('Per Line'!$A$2:$A$6001,$AA637)&amp;"")</f>
        <v/>
      </c>
      <c r="E637">
        <f>IF($AA637="","",INDEX('Per Line'!$F$2:$F$6001,$AA637)&amp;"")</f>
        <v/>
      </c>
      <c r="F637">
        <f>IF($AA637="","",INDEX('Per Line'!$G$2:$G$6001,$AA637)&amp;"")</f>
        <v/>
      </c>
      <c r="G637">
        <f>IF($AA637="","",INDEX('Per Line'!$I$2:$I$6001,$AA637)&amp;"")</f>
        <v/>
      </c>
      <c r="H637">
        <f>IF($AA637="","",INDEX('Per Line'!$J$2:$J$6001,$AA637)&amp;"")</f>
        <v/>
      </c>
      <c r="I637">
        <f>IF($AA637="","",INDEX('Per Line'!$K$2:$K$6001,$AA637)&amp;"")</f>
        <v/>
      </c>
      <c r="J637">
        <f>IF($AA637="","",INDEX('Per Line'!$L$2:$L$6001,$AA637))</f>
        <v/>
      </c>
      <c r="K637" s="7">
        <f>IF($AA637="","",J637*X637/100)</f>
        <v/>
      </c>
      <c r="L637" s="12" t="n"/>
      <c r="M637" s="11">
        <f>IF($AA637="","",INDEX('Per Line'!$N$2:$N$6001,$AA637))</f>
        <v/>
      </c>
      <c r="N637">
        <f>IF($AA637="","",Settings!$C$8)</f>
        <v/>
      </c>
      <c r="O637" s="7">
        <f>IF($AA637="","",SUMIFS('Per Line'!$T$2:$T$6001,'Per Line'!$C$2:$C$6001,$B637,'Per Line'!$AD$2:$AD$6001,1))</f>
        <v/>
      </c>
      <c r="P637" s="7">
        <f>IF($AA637="","",O637*N637)</f>
        <v/>
      </c>
      <c r="Q637">
        <f>IF($AA637="","",Settings!$C$7)</f>
        <v/>
      </c>
      <c r="R637" s="7">
        <f>IF($AA637="","",SUMIFS('Per Line'!$T$2:$T$6001,'Per Line'!$C$2:$C$6001,$B637,'Per Line'!$AC$2:$AC$6001,0,'Per Line'!$AD$2:$AD$6001,0))</f>
        <v/>
      </c>
      <c r="S637" s="7">
        <f>IF($AA637="","",R637*Q637)</f>
        <v/>
      </c>
      <c r="T637">
        <f>IF($AA637="","",Settings!$C$6)</f>
        <v/>
      </c>
      <c r="U637" s="7">
        <f>IF($AA637="","",SUMIFS('Per Line'!$T$2:$T$6001,'Per Line'!$C$2:$C$6001,$B637,'Per Line'!$AC$2:$AC$6001,1,'Per Line'!$AD$2:$AD$6001,0))</f>
        <v/>
      </c>
      <c r="V637" s="7">
        <f>IF($AA637="","",U637*T637)</f>
        <v/>
      </c>
      <c r="W637" s="7">
        <f>IF($AA637="","",V637+S637+P637)</f>
        <v/>
      </c>
      <c r="X637" s="7">
        <f>IF($AA637="","",Y637-W637)</f>
        <v/>
      </c>
      <c r="Y637" s="7">
        <f>IF($AA637="","",R637+U637+O637)</f>
        <v/>
      </c>
      <c r="Z637" s="7">
        <f>IF($AA637="","",Y637-W637-K637)</f>
        <v/>
      </c>
      <c r="AA637" s="13">
        <f>IF(ROWS($AA$2:$AA637)&lt;=MAX('Per Line'!$AB$2:$AB$6001),MATCH(ROWS($AA$2:$AA637),'Per Line'!$AB$2:$AB$6001,0),"")</f>
        <v/>
      </c>
    </row>
    <row r="638">
      <c r="A638" s="12" t="n"/>
      <c r="B638">
        <f>IF($AA638="","",INDEX('Per Line'!$C$2:$C$6001,$AA638)&amp;"")</f>
        <v/>
      </c>
      <c r="C638">
        <f>IF($AA638="","",INDEX('Per Line'!$B$2:$B$6001,$AA638)&amp;"")</f>
        <v/>
      </c>
      <c r="D638">
        <f>IF($AA638="","",INDEX('Per Line'!$A$2:$A$6001,$AA638)&amp;"")</f>
        <v/>
      </c>
      <c r="E638">
        <f>IF($AA638="","",INDEX('Per Line'!$F$2:$F$6001,$AA638)&amp;"")</f>
        <v/>
      </c>
      <c r="F638">
        <f>IF($AA638="","",INDEX('Per Line'!$G$2:$G$6001,$AA638)&amp;"")</f>
        <v/>
      </c>
      <c r="G638">
        <f>IF($AA638="","",INDEX('Per Line'!$I$2:$I$6001,$AA638)&amp;"")</f>
        <v/>
      </c>
      <c r="H638">
        <f>IF($AA638="","",INDEX('Per Line'!$J$2:$J$6001,$AA638)&amp;"")</f>
        <v/>
      </c>
      <c r="I638">
        <f>IF($AA638="","",INDEX('Per Line'!$K$2:$K$6001,$AA638)&amp;"")</f>
        <v/>
      </c>
      <c r="J638">
        <f>IF($AA638="","",INDEX('Per Line'!$L$2:$L$6001,$AA638))</f>
        <v/>
      </c>
      <c r="K638" s="7">
        <f>IF($AA638="","",J638*X638/100)</f>
        <v/>
      </c>
      <c r="L638" s="12" t="n"/>
      <c r="M638" s="11">
        <f>IF($AA638="","",INDEX('Per Line'!$N$2:$N$6001,$AA638))</f>
        <v/>
      </c>
      <c r="N638">
        <f>IF($AA638="","",Settings!$C$8)</f>
        <v/>
      </c>
      <c r="O638" s="7">
        <f>IF($AA638="","",SUMIFS('Per Line'!$T$2:$T$6001,'Per Line'!$C$2:$C$6001,$B638,'Per Line'!$AD$2:$AD$6001,1))</f>
        <v/>
      </c>
      <c r="P638" s="7">
        <f>IF($AA638="","",O638*N638)</f>
        <v/>
      </c>
      <c r="Q638">
        <f>IF($AA638="","",Settings!$C$7)</f>
        <v/>
      </c>
      <c r="R638" s="7">
        <f>IF($AA638="","",SUMIFS('Per Line'!$T$2:$T$6001,'Per Line'!$C$2:$C$6001,$B638,'Per Line'!$AC$2:$AC$6001,0,'Per Line'!$AD$2:$AD$6001,0))</f>
        <v/>
      </c>
      <c r="S638" s="7">
        <f>IF($AA638="","",R638*Q638)</f>
        <v/>
      </c>
      <c r="T638">
        <f>IF($AA638="","",Settings!$C$6)</f>
        <v/>
      </c>
      <c r="U638" s="7">
        <f>IF($AA638="","",SUMIFS('Per Line'!$T$2:$T$6001,'Per Line'!$C$2:$C$6001,$B638,'Per Line'!$AC$2:$AC$6001,1,'Per Line'!$AD$2:$AD$6001,0))</f>
        <v/>
      </c>
      <c r="V638" s="7">
        <f>IF($AA638="","",U638*T638)</f>
        <v/>
      </c>
      <c r="W638" s="7">
        <f>IF($AA638="","",V638+S638+P638)</f>
        <v/>
      </c>
      <c r="X638" s="7">
        <f>IF($AA638="","",Y638-W638)</f>
        <v/>
      </c>
      <c r="Y638" s="7">
        <f>IF($AA638="","",R638+U638+O638)</f>
        <v/>
      </c>
      <c r="Z638" s="7">
        <f>IF($AA638="","",Y638-W638-K638)</f>
        <v/>
      </c>
      <c r="AA638" s="13">
        <f>IF(ROWS($AA$2:$AA638)&lt;=MAX('Per Line'!$AB$2:$AB$6001),MATCH(ROWS($AA$2:$AA638),'Per Line'!$AB$2:$AB$6001,0),"")</f>
        <v/>
      </c>
    </row>
    <row r="639">
      <c r="A639" s="12" t="n"/>
      <c r="B639">
        <f>IF($AA639="","",INDEX('Per Line'!$C$2:$C$6001,$AA639)&amp;"")</f>
        <v/>
      </c>
      <c r="C639">
        <f>IF($AA639="","",INDEX('Per Line'!$B$2:$B$6001,$AA639)&amp;"")</f>
        <v/>
      </c>
      <c r="D639">
        <f>IF($AA639="","",INDEX('Per Line'!$A$2:$A$6001,$AA639)&amp;"")</f>
        <v/>
      </c>
      <c r="E639">
        <f>IF($AA639="","",INDEX('Per Line'!$F$2:$F$6001,$AA639)&amp;"")</f>
        <v/>
      </c>
      <c r="F639">
        <f>IF($AA639="","",INDEX('Per Line'!$G$2:$G$6001,$AA639)&amp;"")</f>
        <v/>
      </c>
      <c r="G639">
        <f>IF($AA639="","",INDEX('Per Line'!$I$2:$I$6001,$AA639)&amp;"")</f>
        <v/>
      </c>
      <c r="H639">
        <f>IF($AA639="","",INDEX('Per Line'!$J$2:$J$6001,$AA639)&amp;"")</f>
        <v/>
      </c>
      <c r="I639">
        <f>IF($AA639="","",INDEX('Per Line'!$K$2:$K$6001,$AA639)&amp;"")</f>
        <v/>
      </c>
      <c r="J639">
        <f>IF($AA639="","",INDEX('Per Line'!$L$2:$L$6001,$AA639))</f>
        <v/>
      </c>
      <c r="K639" s="7">
        <f>IF($AA639="","",J639*X639/100)</f>
        <v/>
      </c>
      <c r="L639" s="12" t="n"/>
      <c r="M639" s="11">
        <f>IF($AA639="","",INDEX('Per Line'!$N$2:$N$6001,$AA639))</f>
        <v/>
      </c>
      <c r="N639">
        <f>IF($AA639="","",Settings!$C$8)</f>
        <v/>
      </c>
      <c r="O639" s="7">
        <f>IF($AA639="","",SUMIFS('Per Line'!$T$2:$T$6001,'Per Line'!$C$2:$C$6001,$B639,'Per Line'!$AD$2:$AD$6001,1))</f>
        <v/>
      </c>
      <c r="P639" s="7">
        <f>IF($AA639="","",O639*N639)</f>
        <v/>
      </c>
      <c r="Q639">
        <f>IF($AA639="","",Settings!$C$7)</f>
        <v/>
      </c>
      <c r="R639" s="7">
        <f>IF($AA639="","",SUMIFS('Per Line'!$T$2:$T$6001,'Per Line'!$C$2:$C$6001,$B639,'Per Line'!$AC$2:$AC$6001,0,'Per Line'!$AD$2:$AD$6001,0))</f>
        <v/>
      </c>
      <c r="S639" s="7">
        <f>IF($AA639="","",R639*Q639)</f>
        <v/>
      </c>
      <c r="T639">
        <f>IF($AA639="","",Settings!$C$6)</f>
        <v/>
      </c>
      <c r="U639" s="7">
        <f>IF($AA639="","",SUMIFS('Per Line'!$T$2:$T$6001,'Per Line'!$C$2:$C$6001,$B639,'Per Line'!$AC$2:$AC$6001,1,'Per Line'!$AD$2:$AD$6001,0))</f>
        <v/>
      </c>
      <c r="V639" s="7">
        <f>IF($AA639="","",U639*T639)</f>
        <v/>
      </c>
      <c r="W639" s="7">
        <f>IF($AA639="","",V639+S639+P639)</f>
        <v/>
      </c>
      <c r="X639" s="7">
        <f>IF($AA639="","",Y639-W639)</f>
        <v/>
      </c>
      <c r="Y639" s="7">
        <f>IF($AA639="","",R639+U639+O639)</f>
        <v/>
      </c>
      <c r="Z639" s="7">
        <f>IF($AA639="","",Y639-W639-K639)</f>
        <v/>
      </c>
      <c r="AA639" s="13">
        <f>IF(ROWS($AA$2:$AA639)&lt;=MAX('Per Line'!$AB$2:$AB$6001),MATCH(ROWS($AA$2:$AA639),'Per Line'!$AB$2:$AB$6001,0),"")</f>
        <v/>
      </c>
    </row>
    <row r="640">
      <c r="A640" s="12" t="n"/>
      <c r="B640">
        <f>IF($AA640="","",INDEX('Per Line'!$C$2:$C$6001,$AA640)&amp;"")</f>
        <v/>
      </c>
      <c r="C640">
        <f>IF($AA640="","",INDEX('Per Line'!$B$2:$B$6001,$AA640)&amp;"")</f>
        <v/>
      </c>
      <c r="D640">
        <f>IF($AA640="","",INDEX('Per Line'!$A$2:$A$6001,$AA640)&amp;"")</f>
        <v/>
      </c>
      <c r="E640">
        <f>IF($AA640="","",INDEX('Per Line'!$F$2:$F$6001,$AA640)&amp;"")</f>
        <v/>
      </c>
      <c r="F640">
        <f>IF($AA640="","",INDEX('Per Line'!$G$2:$G$6001,$AA640)&amp;"")</f>
        <v/>
      </c>
      <c r="G640">
        <f>IF($AA640="","",INDEX('Per Line'!$I$2:$I$6001,$AA640)&amp;"")</f>
        <v/>
      </c>
      <c r="H640">
        <f>IF($AA640="","",INDEX('Per Line'!$J$2:$J$6001,$AA640)&amp;"")</f>
        <v/>
      </c>
      <c r="I640">
        <f>IF($AA640="","",INDEX('Per Line'!$K$2:$K$6001,$AA640)&amp;"")</f>
        <v/>
      </c>
      <c r="J640">
        <f>IF($AA640="","",INDEX('Per Line'!$L$2:$L$6001,$AA640))</f>
        <v/>
      </c>
      <c r="K640" s="7">
        <f>IF($AA640="","",J640*X640/100)</f>
        <v/>
      </c>
      <c r="L640" s="12" t="n"/>
      <c r="M640" s="11">
        <f>IF($AA640="","",INDEX('Per Line'!$N$2:$N$6001,$AA640))</f>
        <v/>
      </c>
      <c r="N640">
        <f>IF($AA640="","",Settings!$C$8)</f>
        <v/>
      </c>
      <c r="O640" s="7">
        <f>IF($AA640="","",SUMIFS('Per Line'!$T$2:$T$6001,'Per Line'!$C$2:$C$6001,$B640,'Per Line'!$AD$2:$AD$6001,1))</f>
        <v/>
      </c>
      <c r="P640" s="7">
        <f>IF($AA640="","",O640*N640)</f>
        <v/>
      </c>
      <c r="Q640">
        <f>IF($AA640="","",Settings!$C$7)</f>
        <v/>
      </c>
      <c r="R640" s="7">
        <f>IF($AA640="","",SUMIFS('Per Line'!$T$2:$T$6001,'Per Line'!$C$2:$C$6001,$B640,'Per Line'!$AC$2:$AC$6001,0,'Per Line'!$AD$2:$AD$6001,0))</f>
        <v/>
      </c>
      <c r="S640" s="7">
        <f>IF($AA640="","",R640*Q640)</f>
        <v/>
      </c>
      <c r="T640">
        <f>IF($AA640="","",Settings!$C$6)</f>
        <v/>
      </c>
      <c r="U640" s="7">
        <f>IF($AA640="","",SUMIFS('Per Line'!$T$2:$T$6001,'Per Line'!$C$2:$C$6001,$B640,'Per Line'!$AC$2:$AC$6001,1,'Per Line'!$AD$2:$AD$6001,0))</f>
        <v/>
      </c>
      <c r="V640" s="7">
        <f>IF($AA640="","",U640*T640)</f>
        <v/>
      </c>
      <c r="W640" s="7">
        <f>IF($AA640="","",V640+S640+P640)</f>
        <v/>
      </c>
      <c r="X640" s="7">
        <f>IF($AA640="","",Y640-W640)</f>
        <v/>
      </c>
      <c r="Y640" s="7">
        <f>IF($AA640="","",R640+U640+O640)</f>
        <v/>
      </c>
      <c r="Z640" s="7">
        <f>IF($AA640="","",Y640-W640-K640)</f>
        <v/>
      </c>
      <c r="AA640" s="13">
        <f>IF(ROWS($AA$2:$AA640)&lt;=MAX('Per Line'!$AB$2:$AB$6001),MATCH(ROWS($AA$2:$AA640),'Per Line'!$AB$2:$AB$6001,0),"")</f>
        <v/>
      </c>
    </row>
    <row r="641">
      <c r="A641" s="12" t="n"/>
      <c r="B641">
        <f>IF($AA641="","",INDEX('Per Line'!$C$2:$C$6001,$AA641)&amp;"")</f>
        <v/>
      </c>
      <c r="C641">
        <f>IF($AA641="","",INDEX('Per Line'!$B$2:$B$6001,$AA641)&amp;"")</f>
        <v/>
      </c>
      <c r="D641">
        <f>IF($AA641="","",INDEX('Per Line'!$A$2:$A$6001,$AA641)&amp;"")</f>
        <v/>
      </c>
      <c r="E641">
        <f>IF($AA641="","",INDEX('Per Line'!$F$2:$F$6001,$AA641)&amp;"")</f>
        <v/>
      </c>
      <c r="F641">
        <f>IF($AA641="","",INDEX('Per Line'!$G$2:$G$6001,$AA641)&amp;"")</f>
        <v/>
      </c>
      <c r="G641">
        <f>IF($AA641="","",INDEX('Per Line'!$I$2:$I$6001,$AA641)&amp;"")</f>
        <v/>
      </c>
      <c r="H641">
        <f>IF($AA641="","",INDEX('Per Line'!$J$2:$J$6001,$AA641)&amp;"")</f>
        <v/>
      </c>
      <c r="I641">
        <f>IF($AA641="","",INDEX('Per Line'!$K$2:$K$6001,$AA641)&amp;"")</f>
        <v/>
      </c>
      <c r="J641">
        <f>IF($AA641="","",INDEX('Per Line'!$L$2:$L$6001,$AA641))</f>
        <v/>
      </c>
      <c r="K641" s="7">
        <f>IF($AA641="","",J641*X641/100)</f>
        <v/>
      </c>
      <c r="L641" s="12" t="n"/>
      <c r="M641" s="11">
        <f>IF($AA641="","",INDEX('Per Line'!$N$2:$N$6001,$AA641))</f>
        <v/>
      </c>
      <c r="N641">
        <f>IF($AA641="","",Settings!$C$8)</f>
        <v/>
      </c>
      <c r="O641" s="7">
        <f>IF($AA641="","",SUMIFS('Per Line'!$T$2:$T$6001,'Per Line'!$C$2:$C$6001,$B641,'Per Line'!$AD$2:$AD$6001,1))</f>
        <v/>
      </c>
      <c r="P641" s="7">
        <f>IF($AA641="","",O641*N641)</f>
        <v/>
      </c>
      <c r="Q641">
        <f>IF($AA641="","",Settings!$C$7)</f>
        <v/>
      </c>
      <c r="R641" s="7">
        <f>IF($AA641="","",SUMIFS('Per Line'!$T$2:$T$6001,'Per Line'!$C$2:$C$6001,$B641,'Per Line'!$AC$2:$AC$6001,0,'Per Line'!$AD$2:$AD$6001,0))</f>
        <v/>
      </c>
      <c r="S641" s="7">
        <f>IF($AA641="","",R641*Q641)</f>
        <v/>
      </c>
      <c r="T641">
        <f>IF($AA641="","",Settings!$C$6)</f>
        <v/>
      </c>
      <c r="U641" s="7">
        <f>IF($AA641="","",SUMIFS('Per Line'!$T$2:$T$6001,'Per Line'!$C$2:$C$6001,$B641,'Per Line'!$AC$2:$AC$6001,1,'Per Line'!$AD$2:$AD$6001,0))</f>
        <v/>
      </c>
      <c r="V641" s="7">
        <f>IF($AA641="","",U641*T641)</f>
        <v/>
      </c>
      <c r="W641" s="7">
        <f>IF($AA641="","",V641+S641+P641)</f>
        <v/>
      </c>
      <c r="X641" s="7">
        <f>IF($AA641="","",Y641-W641)</f>
        <v/>
      </c>
      <c r="Y641" s="7">
        <f>IF($AA641="","",R641+U641+O641)</f>
        <v/>
      </c>
      <c r="Z641" s="7">
        <f>IF($AA641="","",Y641-W641-K641)</f>
        <v/>
      </c>
      <c r="AA641" s="13">
        <f>IF(ROWS($AA$2:$AA641)&lt;=MAX('Per Line'!$AB$2:$AB$6001),MATCH(ROWS($AA$2:$AA641),'Per Line'!$AB$2:$AB$6001,0),"")</f>
        <v/>
      </c>
    </row>
    <row r="642">
      <c r="A642" s="12" t="n"/>
      <c r="B642">
        <f>IF($AA642="","",INDEX('Per Line'!$C$2:$C$6001,$AA642)&amp;"")</f>
        <v/>
      </c>
      <c r="C642">
        <f>IF($AA642="","",INDEX('Per Line'!$B$2:$B$6001,$AA642)&amp;"")</f>
        <v/>
      </c>
      <c r="D642">
        <f>IF($AA642="","",INDEX('Per Line'!$A$2:$A$6001,$AA642)&amp;"")</f>
        <v/>
      </c>
      <c r="E642">
        <f>IF($AA642="","",INDEX('Per Line'!$F$2:$F$6001,$AA642)&amp;"")</f>
        <v/>
      </c>
      <c r="F642">
        <f>IF($AA642="","",INDEX('Per Line'!$G$2:$G$6001,$AA642)&amp;"")</f>
        <v/>
      </c>
      <c r="G642">
        <f>IF($AA642="","",INDEX('Per Line'!$I$2:$I$6001,$AA642)&amp;"")</f>
        <v/>
      </c>
      <c r="H642">
        <f>IF($AA642="","",INDEX('Per Line'!$J$2:$J$6001,$AA642)&amp;"")</f>
        <v/>
      </c>
      <c r="I642">
        <f>IF($AA642="","",INDEX('Per Line'!$K$2:$K$6001,$AA642)&amp;"")</f>
        <v/>
      </c>
      <c r="J642">
        <f>IF($AA642="","",INDEX('Per Line'!$L$2:$L$6001,$AA642))</f>
        <v/>
      </c>
      <c r="K642" s="7">
        <f>IF($AA642="","",J642*X642/100)</f>
        <v/>
      </c>
      <c r="L642" s="12" t="n"/>
      <c r="M642" s="11">
        <f>IF($AA642="","",INDEX('Per Line'!$N$2:$N$6001,$AA642))</f>
        <v/>
      </c>
      <c r="N642">
        <f>IF($AA642="","",Settings!$C$8)</f>
        <v/>
      </c>
      <c r="O642" s="7">
        <f>IF($AA642="","",SUMIFS('Per Line'!$T$2:$T$6001,'Per Line'!$C$2:$C$6001,$B642,'Per Line'!$AD$2:$AD$6001,1))</f>
        <v/>
      </c>
      <c r="P642" s="7">
        <f>IF($AA642="","",O642*N642)</f>
        <v/>
      </c>
      <c r="Q642">
        <f>IF($AA642="","",Settings!$C$7)</f>
        <v/>
      </c>
      <c r="R642" s="7">
        <f>IF($AA642="","",SUMIFS('Per Line'!$T$2:$T$6001,'Per Line'!$C$2:$C$6001,$B642,'Per Line'!$AC$2:$AC$6001,0,'Per Line'!$AD$2:$AD$6001,0))</f>
        <v/>
      </c>
      <c r="S642" s="7">
        <f>IF($AA642="","",R642*Q642)</f>
        <v/>
      </c>
      <c r="T642">
        <f>IF($AA642="","",Settings!$C$6)</f>
        <v/>
      </c>
      <c r="U642" s="7">
        <f>IF($AA642="","",SUMIFS('Per Line'!$T$2:$T$6001,'Per Line'!$C$2:$C$6001,$B642,'Per Line'!$AC$2:$AC$6001,1,'Per Line'!$AD$2:$AD$6001,0))</f>
        <v/>
      </c>
      <c r="V642" s="7">
        <f>IF($AA642="","",U642*T642)</f>
        <v/>
      </c>
      <c r="W642" s="7">
        <f>IF($AA642="","",V642+S642+P642)</f>
        <v/>
      </c>
      <c r="X642" s="7">
        <f>IF($AA642="","",Y642-W642)</f>
        <v/>
      </c>
      <c r="Y642" s="7">
        <f>IF($AA642="","",R642+U642+O642)</f>
        <v/>
      </c>
      <c r="Z642" s="7">
        <f>IF($AA642="","",Y642-W642-K642)</f>
        <v/>
      </c>
      <c r="AA642" s="13">
        <f>IF(ROWS($AA$2:$AA642)&lt;=MAX('Per Line'!$AB$2:$AB$6001),MATCH(ROWS($AA$2:$AA642),'Per Line'!$AB$2:$AB$6001,0),"")</f>
        <v/>
      </c>
    </row>
    <row r="643">
      <c r="A643" s="12" t="n"/>
      <c r="B643">
        <f>IF($AA643="","",INDEX('Per Line'!$C$2:$C$6001,$AA643)&amp;"")</f>
        <v/>
      </c>
      <c r="C643">
        <f>IF($AA643="","",INDEX('Per Line'!$B$2:$B$6001,$AA643)&amp;"")</f>
        <v/>
      </c>
      <c r="D643">
        <f>IF($AA643="","",INDEX('Per Line'!$A$2:$A$6001,$AA643)&amp;"")</f>
        <v/>
      </c>
      <c r="E643">
        <f>IF($AA643="","",INDEX('Per Line'!$F$2:$F$6001,$AA643)&amp;"")</f>
        <v/>
      </c>
      <c r="F643">
        <f>IF($AA643="","",INDEX('Per Line'!$G$2:$G$6001,$AA643)&amp;"")</f>
        <v/>
      </c>
      <c r="G643">
        <f>IF($AA643="","",INDEX('Per Line'!$I$2:$I$6001,$AA643)&amp;"")</f>
        <v/>
      </c>
      <c r="H643">
        <f>IF($AA643="","",INDEX('Per Line'!$J$2:$J$6001,$AA643)&amp;"")</f>
        <v/>
      </c>
      <c r="I643">
        <f>IF($AA643="","",INDEX('Per Line'!$K$2:$K$6001,$AA643)&amp;"")</f>
        <v/>
      </c>
      <c r="J643">
        <f>IF($AA643="","",INDEX('Per Line'!$L$2:$L$6001,$AA643))</f>
        <v/>
      </c>
      <c r="K643" s="7">
        <f>IF($AA643="","",J643*X643/100)</f>
        <v/>
      </c>
      <c r="L643" s="12" t="n"/>
      <c r="M643" s="11">
        <f>IF($AA643="","",INDEX('Per Line'!$N$2:$N$6001,$AA643))</f>
        <v/>
      </c>
      <c r="N643">
        <f>IF($AA643="","",Settings!$C$8)</f>
        <v/>
      </c>
      <c r="O643" s="7">
        <f>IF($AA643="","",SUMIFS('Per Line'!$T$2:$T$6001,'Per Line'!$C$2:$C$6001,$B643,'Per Line'!$AD$2:$AD$6001,1))</f>
        <v/>
      </c>
      <c r="P643" s="7">
        <f>IF($AA643="","",O643*N643)</f>
        <v/>
      </c>
      <c r="Q643">
        <f>IF($AA643="","",Settings!$C$7)</f>
        <v/>
      </c>
      <c r="R643" s="7">
        <f>IF($AA643="","",SUMIFS('Per Line'!$T$2:$T$6001,'Per Line'!$C$2:$C$6001,$B643,'Per Line'!$AC$2:$AC$6001,0,'Per Line'!$AD$2:$AD$6001,0))</f>
        <v/>
      </c>
      <c r="S643" s="7">
        <f>IF($AA643="","",R643*Q643)</f>
        <v/>
      </c>
      <c r="T643">
        <f>IF($AA643="","",Settings!$C$6)</f>
        <v/>
      </c>
      <c r="U643" s="7">
        <f>IF($AA643="","",SUMIFS('Per Line'!$T$2:$T$6001,'Per Line'!$C$2:$C$6001,$B643,'Per Line'!$AC$2:$AC$6001,1,'Per Line'!$AD$2:$AD$6001,0))</f>
        <v/>
      </c>
      <c r="V643" s="7">
        <f>IF($AA643="","",U643*T643)</f>
        <v/>
      </c>
      <c r="W643" s="7">
        <f>IF($AA643="","",V643+S643+P643)</f>
        <v/>
      </c>
      <c r="X643" s="7">
        <f>IF($AA643="","",Y643-W643)</f>
        <v/>
      </c>
      <c r="Y643" s="7">
        <f>IF($AA643="","",R643+U643+O643)</f>
        <v/>
      </c>
      <c r="Z643" s="7">
        <f>IF($AA643="","",Y643-W643-K643)</f>
        <v/>
      </c>
      <c r="AA643" s="13">
        <f>IF(ROWS($AA$2:$AA643)&lt;=MAX('Per Line'!$AB$2:$AB$6001),MATCH(ROWS($AA$2:$AA643),'Per Line'!$AB$2:$AB$6001,0),"")</f>
        <v/>
      </c>
    </row>
    <row r="644">
      <c r="A644" s="12" t="n"/>
      <c r="B644">
        <f>IF($AA644="","",INDEX('Per Line'!$C$2:$C$6001,$AA644)&amp;"")</f>
        <v/>
      </c>
      <c r="C644">
        <f>IF($AA644="","",INDEX('Per Line'!$B$2:$B$6001,$AA644)&amp;"")</f>
        <v/>
      </c>
      <c r="D644">
        <f>IF($AA644="","",INDEX('Per Line'!$A$2:$A$6001,$AA644)&amp;"")</f>
        <v/>
      </c>
      <c r="E644">
        <f>IF($AA644="","",INDEX('Per Line'!$F$2:$F$6001,$AA644)&amp;"")</f>
        <v/>
      </c>
      <c r="F644">
        <f>IF($AA644="","",INDEX('Per Line'!$G$2:$G$6001,$AA644)&amp;"")</f>
        <v/>
      </c>
      <c r="G644">
        <f>IF($AA644="","",INDEX('Per Line'!$I$2:$I$6001,$AA644)&amp;"")</f>
        <v/>
      </c>
      <c r="H644">
        <f>IF($AA644="","",INDEX('Per Line'!$J$2:$J$6001,$AA644)&amp;"")</f>
        <v/>
      </c>
      <c r="I644">
        <f>IF($AA644="","",INDEX('Per Line'!$K$2:$K$6001,$AA644)&amp;"")</f>
        <v/>
      </c>
      <c r="J644">
        <f>IF($AA644="","",INDEX('Per Line'!$L$2:$L$6001,$AA644))</f>
        <v/>
      </c>
      <c r="K644" s="7">
        <f>IF($AA644="","",J644*X644/100)</f>
        <v/>
      </c>
      <c r="L644" s="12" t="n"/>
      <c r="M644" s="11">
        <f>IF($AA644="","",INDEX('Per Line'!$N$2:$N$6001,$AA644))</f>
        <v/>
      </c>
      <c r="N644">
        <f>IF($AA644="","",Settings!$C$8)</f>
        <v/>
      </c>
      <c r="O644" s="7">
        <f>IF($AA644="","",SUMIFS('Per Line'!$T$2:$T$6001,'Per Line'!$C$2:$C$6001,$B644,'Per Line'!$AD$2:$AD$6001,1))</f>
        <v/>
      </c>
      <c r="P644" s="7">
        <f>IF($AA644="","",O644*N644)</f>
        <v/>
      </c>
      <c r="Q644">
        <f>IF($AA644="","",Settings!$C$7)</f>
        <v/>
      </c>
      <c r="R644" s="7">
        <f>IF($AA644="","",SUMIFS('Per Line'!$T$2:$T$6001,'Per Line'!$C$2:$C$6001,$B644,'Per Line'!$AC$2:$AC$6001,0,'Per Line'!$AD$2:$AD$6001,0))</f>
        <v/>
      </c>
      <c r="S644" s="7">
        <f>IF($AA644="","",R644*Q644)</f>
        <v/>
      </c>
      <c r="T644">
        <f>IF($AA644="","",Settings!$C$6)</f>
        <v/>
      </c>
      <c r="U644" s="7">
        <f>IF($AA644="","",SUMIFS('Per Line'!$T$2:$T$6001,'Per Line'!$C$2:$C$6001,$B644,'Per Line'!$AC$2:$AC$6001,1,'Per Line'!$AD$2:$AD$6001,0))</f>
        <v/>
      </c>
      <c r="V644" s="7">
        <f>IF($AA644="","",U644*T644)</f>
        <v/>
      </c>
      <c r="W644" s="7">
        <f>IF($AA644="","",V644+S644+P644)</f>
        <v/>
      </c>
      <c r="X644" s="7">
        <f>IF($AA644="","",Y644-W644)</f>
        <v/>
      </c>
      <c r="Y644" s="7">
        <f>IF($AA644="","",R644+U644+O644)</f>
        <v/>
      </c>
      <c r="Z644" s="7">
        <f>IF($AA644="","",Y644-W644-K644)</f>
        <v/>
      </c>
      <c r="AA644" s="13">
        <f>IF(ROWS($AA$2:$AA644)&lt;=MAX('Per Line'!$AB$2:$AB$6001),MATCH(ROWS($AA$2:$AA644),'Per Line'!$AB$2:$AB$6001,0),"")</f>
        <v/>
      </c>
    </row>
    <row r="645">
      <c r="A645" s="12" t="n"/>
      <c r="B645">
        <f>IF($AA645="","",INDEX('Per Line'!$C$2:$C$6001,$AA645)&amp;"")</f>
        <v/>
      </c>
      <c r="C645">
        <f>IF($AA645="","",INDEX('Per Line'!$B$2:$B$6001,$AA645)&amp;"")</f>
        <v/>
      </c>
      <c r="D645">
        <f>IF($AA645="","",INDEX('Per Line'!$A$2:$A$6001,$AA645)&amp;"")</f>
        <v/>
      </c>
      <c r="E645">
        <f>IF($AA645="","",INDEX('Per Line'!$F$2:$F$6001,$AA645)&amp;"")</f>
        <v/>
      </c>
      <c r="F645">
        <f>IF($AA645="","",INDEX('Per Line'!$G$2:$G$6001,$AA645)&amp;"")</f>
        <v/>
      </c>
      <c r="G645">
        <f>IF($AA645="","",INDEX('Per Line'!$I$2:$I$6001,$AA645)&amp;"")</f>
        <v/>
      </c>
      <c r="H645">
        <f>IF($AA645="","",INDEX('Per Line'!$J$2:$J$6001,$AA645)&amp;"")</f>
        <v/>
      </c>
      <c r="I645">
        <f>IF($AA645="","",INDEX('Per Line'!$K$2:$K$6001,$AA645)&amp;"")</f>
        <v/>
      </c>
      <c r="J645">
        <f>IF($AA645="","",INDEX('Per Line'!$L$2:$L$6001,$AA645))</f>
        <v/>
      </c>
      <c r="K645" s="7">
        <f>IF($AA645="","",J645*X645/100)</f>
        <v/>
      </c>
      <c r="L645" s="12" t="n"/>
      <c r="M645" s="11">
        <f>IF($AA645="","",INDEX('Per Line'!$N$2:$N$6001,$AA645))</f>
        <v/>
      </c>
      <c r="N645">
        <f>IF($AA645="","",Settings!$C$8)</f>
        <v/>
      </c>
      <c r="O645" s="7">
        <f>IF($AA645="","",SUMIFS('Per Line'!$T$2:$T$6001,'Per Line'!$C$2:$C$6001,$B645,'Per Line'!$AD$2:$AD$6001,1))</f>
        <v/>
      </c>
      <c r="P645" s="7">
        <f>IF($AA645="","",O645*N645)</f>
        <v/>
      </c>
      <c r="Q645">
        <f>IF($AA645="","",Settings!$C$7)</f>
        <v/>
      </c>
      <c r="R645" s="7">
        <f>IF($AA645="","",SUMIFS('Per Line'!$T$2:$T$6001,'Per Line'!$C$2:$C$6001,$B645,'Per Line'!$AC$2:$AC$6001,0,'Per Line'!$AD$2:$AD$6001,0))</f>
        <v/>
      </c>
      <c r="S645" s="7">
        <f>IF($AA645="","",R645*Q645)</f>
        <v/>
      </c>
      <c r="T645">
        <f>IF($AA645="","",Settings!$C$6)</f>
        <v/>
      </c>
      <c r="U645" s="7">
        <f>IF($AA645="","",SUMIFS('Per Line'!$T$2:$T$6001,'Per Line'!$C$2:$C$6001,$B645,'Per Line'!$AC$2:$AC$6001,1,'Per Line'!$AD$2:$AD$6001,0))</f>
        <v/>
      </c>
      <c r="V645" s="7">
        <f>IF($AA645="","",U645*T645)</f>
        <v/>
      </c>
      <c r="W645" s="7">
        <f>IF($AA645="","",V645+S645+P645)</f>
        <v/>
      </c>
      <c r="X645" s="7">
        <f>IF($AA645="","",Y645-W645)</f>
        <v/>
      </c>
      <c r="Y645" s="7">
        <f>IF($AA645="","",R645+U645+O645)</f>
        <v/>
      </c>
      <c r="Z645" s="7">
        <f>IF($AA645="","",Y645-W645-K645)</f>
        <v/>
      </c>
      <c r="AA645" s="13">
        <f>IF(ROWS($AA$2:$AA645)&lt;=MAX('Per Line'!$AB$2:$AB$6001),MATCH(ROWS($AA$2:$AA645),'Per Line'!$AB$2:$AB$6001,0),"")</f>
        <v/>
      </c>
    </row>
    <row r="646">
      <c r="A646" s="12" t="n"/>
      <c r="B646">
        <f>IF($AA646="","",INDEX('Per Line'!$C$2:$C$6001,$AA646)&amp;"")</f>
        <v/>
      </c>
      <c r="C646">
        <f>IF($AA646="","",INDEX('Per Line'!$B$2:$B$6001,$AA646)&amp;"")</f>
        <v/>
      </c>
      <c r="D646">
        <f>IF($AA646="","",INDEX('Per Line'!$A$2:$A$6001,$AA646)&amp;"")</f>
        <v/>
      </c>
      <c r="E646">
        <f>IF($AA646="","",INDEX('Per Line'!$F$2:$F$6001,$AA646)&amp;"")</f>
        <v/>
      </c>
      <c r="F646">
        <f>IF($AA646="","",INDEX('Per Line'!$G$2:$G$6001,$AA646)&amp;"")</f>
        <v/>
      </c>
      <c r="G646">
        <f>IF($AA646="","",INDEX('Per Line'!$I$2:$I$6001,$AA646)&amp;"")</f>
        <v/>
      </c>
      <c r="H646">
        <f>IF($AA646="","",INDEX('Per Line'!$J$2:$J$6001,$AA646)&amp;"")</f>
        <v/>
      </c>
      <c r="I646">
        <f>IF($AA646="","",INDEX('Per Line'!$K$2:$K$6001,$AA646)&amp;"")</f>
        <v/>
      </c>
      <c r="J646">
        <f>IF($AA646="","",INDEX('Per Line'!$L$2:$L$6001,$AA646))</f>
        <v/>
      </c>
      <c r="K646" s="7">
        <f>IF($AA646="","",J646*X646/100)</f>
        <v/>
      </c>
      <c r="L646" s="12" t="n"/>
      <c r="M646" s="11">
        <f>IF($AA646="","",INDEX('Per Line'!$N$2:$N$6001,$AA646))</f>
        <v/>
      </c>
      <c r="N646">
        <f>IF($AA646="","",Settings!$C$8)</f>
        <v/>
      </c>
      <c r="O646" s="7">
        <f>IF($AA646="","",SUMIFS('Per Line'!$T$2:$T$6001,'Per Line'!$C$2:$C$6001,$B646,'Per Line'!$AD$2:$AD$6001,1))</f>
        <v/>
      </c>
      <c r="P646" s="7">
        <f>IF($AA646="","",O646*N646)</f>
        <v/>
      </c>
      <c r="Q646">
        <f>IF($AA646="","",Settings!$C$7)</f>
        <v/>
      </c>
      <c r="R646" s="7">
        <f>IF($AA646="","",SUMIFS('Per Line'!$T$2:$T$6001,'Per Line'!$C$2:$C$6001,$B646,'Per Line'!$AC$2:$AC$6001,0,'Per Line'!$AD$2:$AD$6001,0))</f>
        <v/>
      </c>
      <c r="S646" s="7">
        <f>IF($AA646="","",R646*Q646)</f>
        <v/>
      </c>
      <c r="T646">
        <f>IF($AA646="","",Settings!$C$6)</f>
        <v/>
      </c>
      <c r="U646" s="7">
        <f>IF($AA646="","",SUMIFS('Per Line'!$T$2:$T$6001,'Per Line'!$C$2:$C$6001,$B646,'Per Line'!$AC$2:$AC$6001,1,'Per Line'!$AD$2:$AD$6001,0))</f>
        <v/>
      </c>
      <c r="V646" s="7">
        <f>IF($AA646="","",U646*T646)</f>
        <v/>
      </c>
      <c r="W646" s="7">
        <f>IF($AA646="","",V646+S646+P646)</f>
        <v/>
      </c>
      <c r="X646" s="7">
        <f>IF($AA646="","",Y646-W646)</f>
        <v/>
      </c>
      <c r="Y646" s="7">
        <f>IF($AA646="","",R646+U646+O646)</f>
        <v/>
      </c>
      <c r="Z646" s="7">
        <f>IF($AA646="","",Y646-W646-K646)</f>
        <v/>
      </c>
      <c r="AA646" s="13">
        <f>IF(ROWS($AA$2:$AA646)&lt;=MAX('Per Line'!$AB$2:$AB$6001),MATCH(ROWS($AA$2:$AA646),'Per Line'!$AB$2:$AB$6001,0),"")</f>
        <v/>
      </c>
    </row>
    <row r="647">
      <c r="A647" s="12" t="n"/>
      <c r="B647">
        <f>IF($AA647="","",INDEX('Per Line'!$C$2:$C$6001,$AA647)&amp;"")</f>
        <v/>
      </c>
      <c r="C647">
        <f>IF($AA647="","",INDEX('Per Line'!$B$2:$B$6001,$AA647)&amp;"")</f>
        <v/>
      </c>
      <c r="D647">
        <f>IF($AA647="","",INDEX('Per Line'!$A$2:$A$6001,$AA647)&amp;"")</f>
        <v/>
      </c>
      <c r="E647">
        <f>IF($AA647="","",INDEX('Per Line'!$F$2:$F$6001,$AA647)&amp;"")</f>
        <v/>
      </c>
      <c r="F647">
        <f>IF($AA647="","",INDEX('Per Line'!$G$2:$G$6001,$AA647)&amp;"")</f>
        <v/>
      </c>
      <c r="G647">
        <f>IF($AA647="","",INDEX('Per Line'!$I$2:$I$6001,$AA647)&amp;"")</f>
        <v/>
      </c>
      <c r="H647">
        <f>IF($AA647="","",INDEX('Per Line'!$J$2:$J$6001,$AA647)&amp;"")</f>
        <v/>
      </c>
      <c r="I647">
        <f>IF($AA647="","",INDEX('Per Line'!$K$2:$K$6001,$AA647)&amp;"")</f>
        <v/>
      </c>
      <c r="J647">
        <f>IF($AA647="","",INDEX('Per Line'!$L$2:$L$6001,$AA647))</f>
        <v/>
      </c>
      <c r="K647" s="7">
        <f>IF($AA647="","",J647*X647/100)</f>
        <v/>
      </c>
      <c r="L647" s="12" t="n"/>
      <c r="M647" s="11">
        <f>IF($AA647="","",INDEX('Per Line'!$N$2:$N$6001,$AA647))</f>
        <v/>
      </c>
      <c r="N647">
        <f>IF($AA647="","",Settings!$C$8)</f>
        <v/>
      </c>
      <c r="O647" s="7">
        <f>IF($AA647="","",SUMIFS('Per Line'!$T$2:$T$6001,'Per Line'!$C$2:$C$6001,$B647,'Per Line'!$AD$2:$AD$6001,1))</f>
        <v/>
      </c>
      <c r="P647" s="7">
        <f>IF($AA647="","",O647*N647)</f>
        <v/>
      </c>
      <c r="Q647">
        <f>IF($AA647="","",Settings!$C$7)</f>
        <v/>
      </c>
      <c r="R647" s="7">
        <f>IF($AA647="","",SUMIFS('Per Line'!$T$2:$T$6001,'Per Line'!$C$2:$C$6001,$B647,'Per Line'!$AC$2:$AC$6001,0,'Per Line'!$AD$2:$AD$6001,0))</f>
        <v/>
      </c>
      <c r="S647" s="7">
        <f>IF($AA647="","",R647*Q647)</f>
        <v/>
      </c>
      <c r="T647">
        <f>IF($AA647="","",Settings!$C$6)</f>
        <v/>
      </c>
      <c r="U647" s="7">
        <f>IF($AA647="","",SUMIFS('Per Line'!$T$2:$T$6001,'Per Line'!$C$2:$C$6001,$B647,'Per Line'!$AC$2:$AC$6001,1,'Per Line'!$AD$2:$AD$6001,0))</f>
        <v/>
      </c>
      <c r="V647" s="7">
        <f>IF($AA647="","",U647*T647)</f>
        <v/>
      </c>
      <c r="W647" s="7">
        <f>IF($AA647="","",V647+S647+P647)</f>
        <v/>
      </c>
      <c r="X647" s="7">
        <f>IF($AA647="","",Y647-W647)</f>
        <v/>
      </c>
      <c r="Y647" s="7">
        <f>IF($AA647="","",R647+U647+O647)</f>
        <v/>
      </c>
      <c r="Z647" s="7">
        <f>IF($AA647="","",Y647-W647-K647)</f>
        <v/>
      </c>
      <c r="AA647" s="13">
        <f>IF(ROWS($AA$2:$AA647)&lt;=MAX('Per Line'!$AB$2:$AB$6001),MATCH(ROWS($AA$2:$AA647),'Per Line'!$AB$2:$AB$6001,0),"")</f>
        <v/>
      </c>
    </row>
    <row r="648">
      <c r="A648" s="12" t="n"/>
      <c r="B648">
        <f>IF($AA648="","",INDEX('Per Line'!$C$2:$C$6001,$AA648)&amp;"")</f>
        <v/>
      </c>
      <c r="C648">
        <f>IF($AA648="","",INDEX('Per Line'!$B$2:$B$6001,$AA648)&amp;"")</f>
        <v/>
      </c>
      <c r="D648">
        <f>IF($AA648="","",INDEX('Per Line'!$A$2:$A$6001,$AA648)&amp;"")</f>
        <v/>
      </c>
      <c r="E648">
        <f>IF($AA648="","",INDEX('Per Line'!$F$2:$F$6001,$AA648)&amp;"")</f>
        <v/>
      </c>
      <c r="F648">
        <f>IF($AA648="","",INDEX('Per Line'!$G$2:$G$6001,$AA648)&amp;"")</f>
        <v/>
      </c>
      <c r="G648">
        <f>IF($AA648="","",INDEX('Per Line'!$I$2:$I$6001,$AA648)&amp;"")</f>
        <v/>
      </c>
      <c r="H648">
        <f>IF($AA648="","",INDEX('Per Line'!$J$2:$J$6001,$AA648)&amp;"")</f>
        <v/>
      </c>
      <c r="I648">
        <f>IF($AA648="","",INDEX('Per Line'!$K$2:$K$6001,$AA648)&amp;"")</f>
        <v/>
      </c>
      <c r="J648">
        <f>IF($AA648="","",INDEX('Per Line'!$L$2:$L$6001,$AA648))</f>
        <v/>
      </c>
      <c r="K648" s="7">
        <f>IF($AA648="","",J648*X648/100)</f>
        <v/>
      </c>
      <c r="L648" s="12" t="n"/>
      <c r="M648" s="11">
        <f>IF($AA648="","",INDEX('Per Line'!$N$2:$N$6001,$AA648))</f>
        <v/>
      </c>
      <c r="N648">
        <f>IF($AA648="","",Settings!$C$8)</f>
        <v/>
      </c>
      <c r="O648" s="7">
        <f>IF($AA648="","",SUMIFS('Per Line'!$T$2:$T$6001,'Per Line'!$C$2:$C$6001,$B648,'Per Line'!$AD$2:$AD$6001,1))</f>
        <v/>
      </c>
      <c r="P648" s="7">
        <f>IF($AA648="","",O648*N648)</f>
        <v/>
      </c>
      <c r="Q648">
        <f>IF($AA648="","",Settings!$C$7)</f>
        <v/>
      </c>
      <c r="R648" s="7">
        <f>IF($AA648="","",SUMIFS('Per Line'!$T$2:$T$6001,'Per Line'!$C$2:$C$6001,$B648,'Per Line'!$AC$2:$AC$6001,0,'Per Line'!$AD$2:$AD$6001,0))</f>
        <v/>
      </c>
      <c r="S648" s="7">
        <f>IF($AA648="","",R648*Q648)</f>
        <v/>
      </c>
      <c r="T648">
        <f>IF($AA648="","",Settings!$C$6)</f>
        <v/>
      </c>
      <c r="U648" s="7">
        <f>IF($AA648="","",SUMIFS('Per Line'!$T$2:$T$6001,'Per Line'!$C$2:$C$6001,$B648,'Per Line'!$AC$2:$AC$6001,1,'Per Line'!$AD$2:$AD$6001,0))</f>
        <v/>
      </c>
      <c r="V648" s="7">
        <f>IF($AA648="","",U648*T648)</f>
        <v/>
      </c>
      <c r="W648" s="7">
        <f>IF($AA648="","",V648+S648+P648)</f>
        <v/>
      </c>
      <c r="X648" s="7">
        <f>IF($AA648="","",Y648-W648)</f>
        <v/>
      </c>
      <c r="Y648" s="7">
        <f>IF($AA648="","",R648+U648+O648)</f>
        <v/>
      </c>
      <c r="Z648" s="7">
        <f>IF($AA648="","",Y648-W648-K648)</f>
        <v/>
      </c>
      <c r="AA648" s="13">
        <f>IF(ROWS($AA$2:$AA648)&lt;=MAX('Per Line'!$AB$2:$AB$6001),MATCH(ROWS($AA$2:$AA648),'Per Line'!$AB$2:$AB$6001,0),"")</f>
        <v/>
      </c>
    </row>
    <row r="649">
      <c r="A649" s="12" t="n"/>
      <c r="B649">
        <f>IF($AA649="","",INDEX('Per Line'!$C$2:$C$6001,$AA649)&amp;"")</f>
        <v/>
      </c>
      <c r="C649">
        <f>IF($AA649="","",INDEX('Per Line'!$B$2:$B$6001,$AA649)&amp;"")</f>
        <v/>
      </c>
      <c r="D649">
        <f>IF($AA649="","",INDEX('Per Line'!$A$2:$A$6001,$AA649)&amp;"")</f>
        <v/>
      </c>
      <c r="E649">
        <f>IF($AA649="","",INDEX('Per Line'!$F$2:$F$6001,$AA649)&amp;"")</f>
        <v/>
      </c>
      <c r="F649">
        <f>IF($AA649="","",INDEX('Per Line'!$G$2:$G$6001,$AA649)&amp;"")</f>
        <v/>
      </c>
      <c r="G649">
        <f>IF($AA649="","",INDEX('Per Line'!$I$2:$I$6001,$AA649)&amp;"")</f>
        <v/>
      </c>
      <c r="H649">
        <f>IF($AA649="","",INDEX('Per Line'!$J$2:$J$6001,$AA649)&amp;"")</f>
        <v/>
      </c>
      <c r="I649">
        <f>IF($AA649="","",INDEX('Per Line'!$K$2:$K$6001,$AA649)&amp;"")</f>
        <v/>
      </c>
      <c r="J649">
        <f>IF($AA649="","",INDEX('Per Line'!$L$2:$L$6001,$AA649))</f>
        <v/>
      </c>
      <c r="K649" s="7">
        <f>IF($AA649="","",J649*X649/100)</f>
        <v/>
      </c>
      <c r="L649" s="12" t="n"/>
      <c r="M649" s="11">
        <f>IF($AA649="","",INDEX('Per Line'!$N$2:$N$6001,$AA649))</f>
        <v/>
      </c>
      <c r="N649">
        <f>IF($AA649="","",Settings!$C$8)</f>
        <v/>
      </c>
      <c r="O649" s="7">
        <f>IF($AA649="","",SUMIFS('Per Line'!$T$2:$T$6001,'Per Line'!$C$2:$C$6001,$B649,'Per Line'!$AD$2:$AD$6001,1))</f>
        <v/>
      </c>
      <c r="P649" s="7">
        <f>IF($AA649="","",O649*N649)</f>
        <v/>
      </c>
      <c r="Q649">
        <f>IF($AA649="","",Settings!$C$7)</f>
        <v/>
      </c>
      <c r="R649" s="7">
        <f>IF($AA649="","",SUMIFS('Per Line'!$T$2:$T$6001,'Per Line'!$C$2:$C$6001,$B649,'Per Line'!$AC$2:$AC$6001,0,'Per Line'!$AD$2:$AD$6001,0))</f>
        <v/>
      </c>
      <c r="S649" s="7">
        <f>IF($AA649="","",R649*Q649)</f>
        <v/>
      </c>
      <c r="T649">
        <f>IF($AA649="","",Settings!$C$6)</f>
        <v/>
      </c>
      <c r="U649" s="7">
        <f>IF($AA649="","",SUMIFS('Per Line'!$T$2:$T$6001,'Per Line'!$C$2:$C$6001,$B649,'Per Line'!$AC$2:$AC$6001,1,'Per Line'!$AD$2:$AD$6001,0))</f>
        <v/>
      </c>
      <c r="V649" s="7">
        <f>IF($AA649="","",U649*T649)</f>
        <v/>
      </c>
      <c r="W649" s="7">
        <f>IF($AA649="","",V649+S649+P649)</f>
        <v/>
      </c>
      <c r="X649" s="7">
        <f>IF($AA649="","",Y649-W649)</f>
        <v/>
      </c>
      <c r="Y649" s="7">
        <f>IF($AA649="","",R649+U649+O649)</f>
        <v/>
      </c>
      <c r="Z649" s="7">
        <f>IF($AA649="","",Y649-W649-K649)</f>
        <v/>
      </c>
      <c r="AA649" s="13">
        <f>IF(ROWS($AA$2:$AA649)&lt;=MAX('Per Line'!$AB$2:$AB$6001),MATCH(ROWS($AA$2:$AA649),'Per Line'!$AB$2:$AB$6001,0),"")</f>
        <v/>
      </c>
    </row>
    <row r="650">
      <c r="A650" s="12" t="n"/>
      <c r="B650">
        <f>IF($AA650="","",INDEX('Per Line'!$C$2:$C$6001,$AA650)&amp;"")</f>
        <v/>
      </c>
      <c r="C650">
        <f>IF($AA650="","",INDEX('Per Line'!$B$2:$B$6001,$AA650)&amp;"")</f>
        <v/>
      </c>
      <c r="D650">
        <f>IF($AA650="","",INDEX('Per Line'!$A$2:$A$6001,$AA650)&amp;"")</f>
        <v/>
      </c>
      <c r="E650">
        <f>IF($AA650="","",INDEX('Per Line'!$F$2:$F$6001,$AA650)&amp;"")</f>
        <v/>
      </c>
      <c r="F650">
        <f>IF($AA650="","",INDEX('Per Line'!$G$2:$G$6001,$AA650)&amp;"")</f>
        <v/>
      </c>
      <c r="G650">
        <f>IF($AA650="","",INDEX('Per Line'!$I$2:$I$6001,$AA650)&amp;"")</f>
        <v/>
      </c>
      <c r="H650">
        <f>IF($AA650="","",INDEX('Per Line'!$J$2:$J$6001,$AA650)&amp;"")</f>
        <v/>
      </c>
      <c r="I650">
        <f>IF($AA650="","",INDEX('Per Line'!$K$2:$K$6001,$AA650)&amp;"")</f>
        <v/>
      </c>
      <c r="J650">
        <f>IF($AA650="","",INDEX('Per Line'!$L$2:$L$6001,$AA650))</f>
        <v/>
      </c>
      <c r="K650" s="7">
        <f>IF($AA650="","",J650*X650/100)</f>
        <v/>
      </c>
      <c r="L650" s="12" t="n"/>
      <c r="M650" s="11">
        <f>IF($AA650="","",INDEX('Per Line'!$N$2:$N$6001,$AA650))</f>
        <v/>
      </c>
      <c r="N650">
        <f>IF($AA650="","",Settings!$C$8)</f>
        <v/>
      </c>
      <c r="O650" s="7">
        <f>IF($AA650="","",SUMIFS('Per Line'!$T$2:$T$6001,'Per Line'!$C$2:$C$6001,$B650,'Per Line'!$AD$2:$AD$6001,1))</f>
        <v/>
      </c>
      <c r="P650" s="7">
        <f>IF($AA650="","",O650*N650)</f>
        <v/>
      </c>
      <c r="Q650">
        <f>IF($AA650="","",Settings!$C$7)</f>
        <v/>
      </c>
      <c r="R650" s="7">
        <f>IF($AA650="","",SUMIFS('Per Line'!$T$2:$T$6001,'Per Line'!$C$2:$C$6001,$B650,'Per Line'!$AC$2:$AC$6001,0,'Per Line'!$AD$2:$AD$6001,0))</f>
        <v/>
      </c>
      <c r="S650" s="7">
        <f>IF($AA650="","",R650*Q650)</f>
        <v/>
      </c>
      <c r="T650">
        <f>IF($AA650="","",Settings!$C$6)</f>
        <v/>
      </c>
      <c r="U650" s="7">
        <f>IF($AA650="","",SUMIFS('Per Line'!$T$2:$T$6001,'Per Line'!$C$2:$C$6001,$B650,'Per Line'!$AC$2:$AC$6001,1,'Per Line'!$AD$2:$AD$6001,0))</f>
        <v/>
      </c>
      <c r="V650" s="7">
        <f>IF($AA650="","",U650*T650)</f>
        <v/>
      </c>
      <c r="W650" s="7">
        <f>IF($AA650="","",V650+S650+P650)</f>
        <v/>
      </c>
      <c r="X650" s="7">
        <f>IF($AA650="","",Y650-W650)</f>
        <v/>
      </c>
      <c r="Y650" s="7">
        <f>IF($AA650="","",R650+U650+O650)</f>
        <v/>
      </c>
      <c r="Z650" s="7">
        <f>IF($AA650="","",Y650-W650-K650)</f>
        <v/>
      </c>
      <c r="AA650" s="13">
        <f>IF(ROWS($AA$2:$AA650)&lt;=MAX('Per Line'!$AB$2:$AB$6001),MATCH(ROWS($AA$2:$AA650),'Per Line'!$AB$2:$AB$6001,0),"")</f>
        <v/>
      </c>
    </row>
    <row r="651">
      <c r="A651" s="12" t="n"/>
      <c r="B651">
        <f>IF($AA651="","",INDEX('Per Line'!$C$2:$C$6001,$AA651)&amp;"")</f>
        <v/>
      </c>
      <c r="C651">
        <f>IF($AA651="","",INDEX('Per Line'!$B$2:$B$6001,$AA651)&amp;"")</f>
        <v/>
      </c>
      <c r="D651">
        <f>IF($AA651="","",INDEX('Per Line'!$A$2:$A$6001,$AA651)&amp;"")</f>
        <v/>
      </c>
      <c r="E651">
        <f>IF($AA651="","",INDEX('Per Line'!$F$2:$F$6001,$AA651)&amp;"")</f>
        <v/>
      </c>
      <c r="F651">
        <f>IF($AA651="","",INDEX('Per Line'!$G$2:$G$6001,$AA651)&amp;"")</f>
        <v/>
      </c>
      <c r="G651">
        <f>IF($AA651="","",INDEX('Per Line'!$I$2:$I$6001,$AA651)&amp;"")</f>
        <v/>
      </c>
      <c r="H651">
        <f>IF($AA651="","",INDEX('Per Line'!$J$2:$J$6001,$AA651)&amp;"")</f>
        <v/>
      </c>
      <c r="I651">
        <f>IF($AA651="","",INDEX('Per Line'!$K$2:$K$6001,$AA651)&amp;"")</f>
        <v/>
      </c>
      <c r="J651">
        <f>IF($AA651="","",INDEX('Per Line'!$L$2:$L$6001,$AA651))</f>
        <v/>
      </c>
      <c r="K651" s="7">
        <f>IF($AA651="","",J651*X651/100)</f>
        <v/>
      </c>
      <c r="L651" s="12" t="n"/>
      <c r="M651" s="11">
        <f>IF($AA651="","",INDEX('Per Line'!$N$2:$N$6001,$AA651))</f>
        <v/>
      </c>
      <c r="N651">
        <f>IF($AA651="","",Settings!$C$8)</f>
        <v/>
      </c>
      <c r="O651" s="7">
        <f>IF($AA651="","",SUMIFS('Per Line'!$T$2:$T$6001,'Per Line'!$C$2:$C$6001,$B651,'Per Line'!$AD$2:$AD$6001,1))</f>
        <v/>
      </c>
      <c r="P651" s="7">
        <f>IF($AA651="","",O651*N651)</f>
        <v/>
      </c>
      <c r="Q651">
        <f>IF($AA651="","",Settings!$C$7)</f>
        <v/>
      </c>
      <c r="R651" s="7">
        <f>IF($AA651="","",SUMIFS('Per Line'!$T$2:$T$6001,'Per Line'!$C$2:$C$6001,$B651,'Per Line'!$AC$2:$AC$6001,0,'Per Line'!$AD$2:$AD$6001,0))</f>
        <v/>
      </c>
      <c r="S651" s="7">
        <f>IF($AA651="","",R651*Q651)</f>
        <v/>
      </c>
      <c r="T651">
        <f>IF($AA651="","",Settings!$C$6)</f>
        <v/>
      </c>
      <c r="U651" s="7">
        <f>IF($AA651="","",SUMIFS('Per Line'!$T$2:$T$6001,'Per Line'!$C$2:$C$6001,$B651,'Per Line'!$AC$2:$AC$6001,1,'Per Line'!$AD$2:$AD$6001,0))</f>
        <v/>
      </c>
      <c r="V651" s="7">
        <f>IF($AA651="","",U651*T651)</f>
        <v/>
      </c>
      <c r="W651" s="7">
        <f>IF($AA651="","",V651+S651+P651)</f>
        <v/>
      </c>
      <c r="X651" s="7">
        <f>IF($AA651="","",Y651-W651)</f>
        <v/>
      </c>
      <c r="Y651" s="7">
        <f>IF($AA651="","",R651+U651+O651)</f>
        <v/>
      </c>
      <c r="Z651" s="7">
        <f>IF($AA651="","",Y651-W651-K651)</f>
        <v/>
      </c>
      <c r="AA651" s="13">
        <f>IF(ROWS($AA$2:$AA651)&lt;=MAX('Per Line'!$AB$2:$AB$6001),MATCH(ROWS($AA$2:$AA651),'Per Line'!$AB$2:$AB$6001,0),"")</f>
        <v/>
      </c>
    </row>
    <row r="652">
      <c r="A652" s="12" t="n"/>
      <c r="B652">
        <f>IF($AA652="","",INDEX('Per Line'!$C$2:$C$6001,$AA652)&amp;"")</f>
        <v/>
      </c>
      <c r="C652">
        <f>IF($AA652="","",INDEX('Per Line'!$B$2:$B$6001,$AA652)&amp;"")</f>
        <v/>
      </c>
      <c r="D652">
        <f>IF($AA652="","",INDEX('Per Line'!$A$2:$A$6001,$AA652)&amp;"")</f>
        <v/>
      </c>
      <c r="E652">
        <f>IF($AA652="","",INDEX('Per Line'!$F$2:$F$6001,$AA652)&amp;"")</f>
        <v/>
      </c>
      <c r="F652">
        <f>IF($AA652="","",INDEX('Per Line'!$G$2:$G$6001,$AA652)&amp;"")</f>
        <v/>
      </c>
      <c r="G652">
        <f>IF($AA652="","",INDEX('Per Line'!$I$2:$I$6001,$AA652)&amp;"")</f>
        <v/>
      </c>
      <c r="H652">
        <f>IF($AA652="","",INDEX('Per Line'!$J$2:$J$6001,$AA652)&amp;"")</f>
        <v/>
      </c>
      <c r="I652">
        <f>IF($AA652="","",INDEX('Per Line'!$K$2:$K$6001,$AA652)&amp;"")</f>
        <v/>
      </c>
      <c r="J652">
        <f>IF($AA652="","",INDEX('Per Line'!$L$2:$L$6001,$AA652))</f>
        <v/>
      </c>
      <c r="K652" s="7">
        <f>IF($AA652="","",J652*X652/100)</f>
        <v/>
      </c>
      <c r="L652" s="12" t="n"/>
      <c r="M652" s="11">
        <f>IF($AA652="","",INDEX('Per Line'!$N$2:$N$6001,$AA652))</f>
        <v/>
      </c>
      <c r="N652">
        <f>IF($AA652="","",Settings!$C$8)</f>
        <v/>
      </c>
      <c r="O652" s="7">
        <f>IF($AA652="","",SUMIFS('Per Line'!$T$2:$T$6001,'Per Line'!$C$2:$C$6001,$B652,'Per Line'!$AD$2:$AD$6001,1))</f>
        <v/>
      </c>
      <c r="P652" s="7">
        <f>IF($AA652="","",O652*N652)</f>
        <v/>
      </c>
      <c r="Q652">
        <f>IF($AA652="","",Settings!$C$7)</f>
        <v/>
      </c>
      <c r="R652" s="7">
        <f>IF($AA652="","",SUMIFS('Per Line'!$T$2:$T$6001,'Per Line'!$C$2:$C$6001,$B652,'Per Line'!$AC$2:$AC$6001,0,'Per Line'!$AD$2:$AD$6001,0))</f>
        <v/>
      </c>
      <c r="S652" s="7">
        <f>IF($AA652="","",R652*Q652)</f>
        <v/>
      </c>
      <c r="T652">
        <f>IF($AA652="","",Settings!$C$6)</f>
        <v/>
      </c>
      <c r="U652" s="7">
        <f>IF($AA652="","",SUMIFS('Per Line'!$T$2:$T$6001,'Per Line'!$C$2:$C$6001,$B652,'Per Line'!$AC$2:$AC$6001,1,'Per Line'!$AD$2:$AD$6001,0))</f>
        <v/>
      </c>
      <c r="V652" s="7">
        <f>IF($AA652="","",U652*T652)</f>
        <v/>
      </c>
      <c r="W652" s="7">
        <f>IF($AA652="","",V652+S652+P652)</f>
        <v/>
      </c>
      <c r="X652" s="7">
        <f>IF($AA652="","",Y652-W652)</f>
        <v/>
      </c>
      <c r="Y652" s="7">
        <f>IF($AA652="","",R652+U652+O652)</f>
        <v/>
      </c>
      <c r="Z652" s="7">
        <f>IF($AA652="","",Y652-W652-K652)</f>
        <v/>
      </c>
      <c r="AA652" s="13">
        <f>IF(ROWS($AA$2:$AA652)&lt;=MAX('Per Line'!$AB$2:$AB$6001),MATCH(ROWS($AA$2:$AA652),'Per Line'!$AB$2:$AB$6001,0),"")</f>
        <v/>
      </c>
    </row>
    <row r="653">
      <c r="A653" s="12" t="n"/>
      <c r="B653">
        <f>IF($AA653="","",INDEX('Per Line'!$C$2:$C$6001,$AA653)&amp;"")</f>
        <v/>
      </c>
      <c r="C653">
        <f>IF($AA653="","",INDEX('Per Line'!$B$2:$B$6001,$AA653)&amp;"")</f>
        <v/>
      </c>
      <c r="D653">
        <f>IF($AA653="","",INDEX('Per Line'!$A$2:$A$6001,$AA653)&amp;"")</f>
        <v/>
      </c>
      <c r="E653">
        <f>IF($AA653="","",INDEX('Per Line'!$F$2:$F$6001,$AA653)&amp;"")</f>
        <v/>
      </c>
      <c r="F653">
        <f>IF($AA653="","",INDEX('Per Line'!$G$2:$G$6001,$AA653)&amp;"")</f>
        <v/>
      </c>
      <c r="G653">
        <f>IF($AA653="","",INDEX('Per Line'!$I$2:$I$6001,$AA653)&amp;"")</f>
        <v/>
      </c>
      <c r="H653">
        <f>IF($AA653="","",INDEX('Per Line'!$J$2:$J$6001,$AA653)&amp;"")</f>
        <v/>
      </c>
      <c r="I653">
        <f>IF($AA653="","",INDEX('Per Line'!$K$2:$K$6001,$AA653)&amp;"")</f>
        <v/>
      </c>
      <c r="J653">
        <f>IF($AA653="","",INDEX('Per Line'!$L$2:$L$6001,$AA653))</f>
        <v/>
      </c>
      <c r="K653" s="7">
        <f>IF($AA653="","",J653*X653/100)</f>
        <v/>
      </c>
      <c r="L653" s="12" t="n"/>
      <c r="M653" s="11">
        <f>IF($AA653="","",INDEX('Per Line'!$N$2:$N$6001,$AA653))</f>
        <v/>
      </c>
      <c r="N653">
        <f>IF($AA653="","",Settings!$C$8)</f>
        <v/>
      </c>
      <c r="O653" s="7">
        <f>IF($AA653="","",SUMIFS('Per Line'!$T$2:$T$6001,'Per Line'!$C$2:$C$6001,$B653,'Per Line'!$AD$2:$AD$6001,1))</f>
        <v/>
      </c>
      <c r="P653" s="7">
        <f>IF($AA653="","",O653*N653)</f>
        <v/>
      </c>
      <c r="Q653">
        <f>IF($AA653="","",Settings!$C$7)</f>
        <v/>
      </c>
      <c r="R653" s="7">
        <f>IF($AA653="","",SUMIFS('Per Line'!$T$2:$T$6001,'Per Line'!$C$2:$C$6001,$B653,'Per Line'!$AC$2:$AC$6001,0,'Per Line'!$AD$2:$AD$6001,0))</f>
        <v/>
      </c>
      <c r="S653" s="7">
        <f>IF($AA653="","",R653*Q653)</f>
        <v/>
      </c>
      <c r="T653">
        <f>IF($AA653="","",Settings!$C$6)</f>
        <v/>
      </c>
      <c r="U653" s="7">
        <f>IF($AA653="","",SUMIFS('Per Line'!$T$2:$T$6001,'Per Line'!$C$2:$C$6001,$B653,'Per Line'!$AC$2:$AC$6001,1,'Per Line'!$AD$2:$AD$6001,0))</f>
        <v/>
      </c>
      <c r="V653" s="7">
        <f>IF($AA653="","",U653*T653)</f>
        <v/>
      </c>
      <c r="W653" s="7">
        <f>IF($AA653="","",V653+S653+P653)</f>
        <v/>
      </c>
      <c r="X653" s="7">
        <f>IF($AA653="","",Y653-W653)</f>
        <v/>
      </c>
      <c r="Y653" s="7">
        <f>IF($AA653="","",R653+U653+O653)</f>
        <v/>
      </c>
      <c r="Z653" s="7">
        <f>IF($AA653="","",Y653-W653-K653)</f>
        <v/>
      </c>
      <c r="AA653" s="13">
        <f>IF(ROWS($AA$2:$AA653)&lt;=MAX('Per Line'!$AB$2:$AB$6001),MATCH(ROWS($AA$2:$AA653),'Per Line'!$AB$2:$AB$6001,0),"")</f>
        <v/>
      </c>
    </row>
    <row r="654">
      <c r="A654" s="12" t="n"/>
      <c r="B654">
        <f>IF($AA654="","",INDEX('Per Line'!$C$2:$C$6001,$AA654)&amp;"")</f>
        <v/>
      </c>
      <c r="C654">
        <f>IF($AA654="","",INDEX('Per Line'!$B$2:$B$6001,$AA654)&amp;"")</f>
        <v/>
      </c>
      <c r="D654">
        <f>IF($AA654="","",INDEX('Per Line'!$A$2:$A$6001,$AA654)&amp;"")</f>
        <v/>
      </c>
      <c r="E654">
        <f>IF($AA654="","",INDEX('Per Line'!$F$2:$F$6001,$AA654)&amp;"")</f>
        <v/>
      </c>
      <c r="F654">
        <f>IF($AA654="","",INDEX('Per Line'!$G$2:$G$6001,$AA654)&amp;"")</f>
        <v/>
      </c>
      <c r="G654">
        <f>IF($AA654="","",INDEX('Per Line'!$I$2:$I$6001,$AA654)&amp;"")</f>
        <v/>
      </c>
      <c r="H654">
        <f>IF($AA654="","",INDEX('Per Line'!$J$2:$J$6001,$AA654)&amp;"")</f>
        <v/>
      </c>
      <c r="I654">
        <f>IF($AA654="","",INDEX('Per Line'!$K$2:$K$6001,$AA654)&amp;"")</f>
        <v/>
      </c>
      <c r="J654">
        <f>IF($AA654="","",INDEX('Per Line'!$L$2:$L$6001,$AA654))</f>
        <v/>
      </c>
      <c r="K654" s="7">
        <f>IF($AA654="","",J654*X654/100)</f>
        <v/>
      </c>
      <c r="L654" s="12" t="n"/>
      <c r="M654" s="11">
        <f>IF($AA654="","",INDEX('Per Line'!$N$2:$N$6001,$AA654))</f>
        <v/>
      </c>
      <c r="N654">
        <f>IF($AA654="","",Settings!$C$8)</f>
        <v/>
      </c>
      <c r="O654" s="7">
        <f>IF($AA654="","",SUMIFS('Per Line'!$T$2:$T$6001,'Per Line'!$C$2:$C$6001,$B654,'Per Line'!$AD$2:$AD$6001,1))</f>
        <v/>
      </c>
      <c r="P654" s="7">
        <f>IF($AA654="","",O654*N654)</f>
        <v/>
      </c>
      <c r="Q654">
        <f>IF($AA654="","",Settings!$C$7)</f>
        <v/>
      </c>
      <c r="R654" s="7">
        <f>IF($AA654="","",SUMIFS('Per Line'!$T$2:$T$6001,'Per Line'!$C$2:$C$6001,$B654,'Per Line'!$AC$2:$AC$6001,0,'Per Line'!$AD$2:$AD$6001,0))</f>
        <v/>
      </c>
      <c r="S654" s="7">
        <f>IF($AA654="","",R654*Q654)</f>
        <v/>
      </c>
      <c r="T654">
        <f>IF($AA654="","",Settings!$C$6)</f>
        <v/>
      </c>
      <c r="U654" s="7">
        <f>IF($AA654="","",SUMIFS('Per Line'!$T$2:$T$6001,'Per Line'!$C$2:$C$6001,$B654,'Per Line'!$AC$2:$AC$6001,1,'Per Line'!$AD$2:$AD$6001,0))</f>
        <v/>
      </c>
      <c r="V654" s="7">
        <f>IF($AA654="","",U654*T654)</f>
        <v/>
      </c>
      <c r="W654" s="7">
        <f>IF($AA654="","",V654+S654+P654)</f>
        <v/>
      </c>
      <c r="X654" s="7">
        <f>IF($AA654="","",Y654-W654)</f>
        <v/>
      </c>
      <c r="Y654" s="7">
        <f>IF($AA654="","",R654+U654+O654)</f>
        <v/>
      </c>
      <c r="Z654" s="7">
        <f>IF($AA654="","",Y654-W654-K654)</f>
        <v/>
      </c>
      <c r="AA654" s="13">
        <f>IF(ROWS($AA$2:$AA654)&lt;=MAX('Per Line'!$AB$2:$AB$6001),MATCH(ROWS($AA$2:$AA654),'Per Line'!$AB$2:$AB$6001,0),"")</f>
        <v/>
      </c>
    </row>
    <row r="655">
      <c r="A655" s="12" t="n"/>
      <c r="B655">
        <f>IF($AA655="","",INDEX('Per Line'!$C$2:$C$6001,$AA655)&amp;"")</f>
        <v/>
      </c>
      <c r="C655">
        <f>IF($AA655="","",INDEX('Per Line'!$B$2:$B$6001,$AA655)&amp;"")</f>
        <v/>
      </c>
      <c r="D655">
        <f>IF($AA655="","",INDEX('Per Line'!$A$2:$A$6001,$AA655)&amp;"")</f>
        <v/>
      </c>
      <c r="E655">
        <f>IF($AA655="","",INDEX('Per Line'!$F$2:$F$6001,$AA655)&amp;"")</f>
        <v/>
      </c>
      <c r="F655">
        <f>IF($AA655="","",INDEX('Per Line'!$G$2:$G$6001,$AA655)&amp;"")</f>
        <v/>
      </c>
      <c r="G655">
        <f>IF($AA655="","",INDEX('Per Line'!$I$2:$I$6001,$AA655)&amp;"")</f>
        <v/>
      </c>
      <c r="H655">
        <f>IF($AA655="","",INDEX('Per Line'!$J$2:$J$6001,$AA655)&amp;"")</f>
        <v/>
      </c>
      <c r="I655">
        <f>IF($AA655="","",INDEX('Per Line'!$K$2:$K$6001,$AA655)&amp;"")</f>
        <v/>
      </c>
      <c r="J655">
        <f>IF($AA655="","",INDEX('Per Line'!$L$2:$L$6001,$AA655))</f>
        <v/>
      </c>
      <c r="K655" s="7">
        <f>IF($AA655="","",J655*X655/100)</f>
        <v/>
      </c>
      <c r="L655" s="12" t="n"/>
      <c r="M655" s="11">
        <f>IF($AA655="","",INDEX('Per Line'!$N$2:$N$6001,$AA655))</f>
        <v/>
      </c>
      <c r="N655">
        <f>IF($AA655="","",Settings!$C$8)</f>
        <v/>
      </c>
      <c r="O655" s="7">
        <f>IF($AA655="","",SUMIFS('Per Line'!$T$2:$T$6001,'Per Line'!$C$2:$C$6001,$B655,'Per Line'!$AD$2:$AD$6001,1))</f>
        <v/>
      </c>
      <c r="P655" s="7">
        <f>IF($AA655="","",O655*N655)</f>
        <v/>
      </c>
      <c r="Q655">
        <f>IF($AA655="","",Settings!$C$7)</f>
        <v/>
      </c>
      <c r="R655" s="7">
        <f>IF($AA655="","",SUMIFS('Per Line'!$T$2:$T$6001,'Per Line'!$C$2:$C$6001,$B655,'Per Line'!$AC$2:$AC$6001,0,'Per Line'!$AD$2:$AD$6001,0))</f>
        <v/>
      </c>
      <c r="S655" s="7">
        <f>IF($AA655="","",R655*Q655)</f>
        <v/>
      </c>
      <c r="T655">
        <f>IF($AA655="","",Settings!$C$6)</f>
        <v/>
      </c>
      <c r="U655" s="7">
        <f>IF($AA655="","",SUMIFS('Per Line'!$T$2:$T$6001,'Per Line'!$C$2:$C$6001,$B655,'Per Line'!$AC$2:$AC$6001,1,'Per Line'!$AD$2:$AD$6001,0))</f>
        <v/>
      </c>
      <c r="V655" s="7">
        <f>IF($AA655="","",U655*T655)</f>
        <v/>
      </c>
      <c r="W655" s="7">
        <f>IF($AA655="","",V655+S655+P655)</f>
        <v/>
      </c>
      <c r="X655" s="7">
        <f>IF($AA655="","",Y655-W655)</f>
        <v/>
      </c>
      <c r="Y655" s="7">
        <f>IF($AA655="","",R655+U655+O655)</f>
        <v/>
      </c>
      <c r="Z655" s="7">
        <f>IF($AA655="","",Y655-W655-K655)</f>
        <v/>
      </c>
      <c r="AA655" s="13">
        <f>IF(ROWS($AA$2:$AA655)&lt;=MAX('Per Line'!$AB$2:$AB$6001),MATCH(ROWS($AA$2:$AA655),'Per Line'!$AB$2:$AB$6001,0),"")</f>
        <v/>
      </c>
    </row>
    <row r="656">
      <c r="A656" s="12" t="n"/>
      <c r="B656">
        <f>IF($AA656="","",INDEX('Per Line'!$C$2:$C$6001,$AA656)&amp;"")</f>
        <v/>
      </c>
      <c r="C656">
        <f>IF($AA656="","",INDEX('Per Line'!$B$2:$B$6001,$AA656)&amp;"")</f>
        <v/>
      </c>
      <c r="D656">
        <f>IF($AA656="","",INDEX('Per Line'!$A$2:$A$6001,$AA656)&amp;"")</f>
        <v/>
      </c>
      <c r="E656">
        <f>IF($AA656="","",INDEX('Per Line'!$F$2:$F$6001,$AA656)&amp;"")</f>
        <v/>
      </c>
      <c r="F656">
        <f>IF($AA656="","",INDEX('Per Line'!$G$2:$G$6001,$AA656)&amp;"")</f>
        <v/>
      </c>
      <c r="G656">
        <f>IF($AA656="","",INDEX('Per Line'!$I$2:$I$6001,$AA656)&amp;"")</f>
        <v/>
      </c>
      <c r="H656">
        <f>IF($AA656="","",INDEX('Per Line'!$J$2:$J$6001,$AA656)&amp;"")</f>
        <v/>
      </c>
      <c r="I656">
        <f>IF($AA656="","",INDEX('Per Line'!$K$2:$K$6001,$AA656)&amp;"")</f>
        <v/>
      </c>
      <c r="J656">
        <f>IF($AA656="","",INDEX('Per Line'!$L$2:$L$6001,$AA656))</f>
        <v/>
      </c>
      <c r="K656" s="7">
        <f>IF($AA656="","",J656*X656/100)</f>
        <v/>
      </c>
      <c r="L656" s="12" t="n"/>
      <c r="M656" s="11">
        <f>IF($AA656="","",INDEX('Per Line'!$N$2:$N$6001,$AA656))</f>
        <v/>
      </c>
      <c r="N656">
        <f>IF($AA656="","",Settings!$C$8)</f>
        <v/>
      </c>
      <c r="O656" s="7">
        <f>IF($AA656="","",SUMIFS('Per Line'!$T$2:$T$6001,'Per Line'!$C$2:$C$6001,$B656,'Per Line'!$AD$2:$AD$6001,1))</f>
        <v/>
      </c>
      <c r="P656" s="7">
        <f>IF($AA656="","",O656*N656)</f>
        <v/>
      </c>
      <c r="Q656">
        <f>IF($AA656="","",Settings!$C$7)</f>
        <v/>
      </c>
      <c r="R656" s="7">
        <f>IF($AA656="","",SUMIFS('Per Line'!$T$2:$T$6001,'Per Line'!$C$2:$C$6001,$B656,'Per Line'!$AC$2:$AC$6001,0,'Per Line'!$AD$2:$AD$6001,0))</f>
        <v/>
      </c>
      <c r="S656" s="7">
        <f>IF($AA656="","",R656*Q656)</f>
        <v/>
      </c>
      <c r="T656">
        <f>IF($AA656="","",Settings!$C$6)</f>
        <v/>
      </c>
      <c r="U656" s="7">
        <f>IF($AA656="","",SUMIFS('Per Line'!$T$2:$T$6001,'Per Line'!$C$2:$C$6001,$B656,'Per Line'!$AC$2:$AC$6001,1,'Per Line'!$AD$2:$AD$6001,0))</f>
        <v/>
      </c>
      <c r="V656" s="7">
        <f>IF($AA656="","",U656*T656)</f>
        <v/>
      </c>
      <c r="W656" s="7">
        <f>IF($AA656="","",V656+S656+P656)</f>
        <v/>
      </c>
      <c r="X656" s="7">
        <f>IF($AA656="","",Y656-W656)</f>
        <v/>
      </c>
      <c r="Y656" s="7">
        <f>IF($AA656="","",R656+U656+O656)</f>
        <v/>
      </c>
      <c r="Z656" s="7">
        <f>IF($AA656="","",Y656-W656-K656)</f>
        <v/>
      </c>
      <c r="AA656" s="13">
        <f>IF(ROWS($AA$2:$AA656)&lt;=MAX('Per Line'!$AB$2:$AB$6001),MATCH(ROWS($AA$2:$AA656),'Per Line'!$AB$2:$AB$6001,0),"")</f>
        <v/>
      </c>
    </row>
    <row r="657">
      <c r="A657" s="12" t="n"/>
      <c r="B657">
        <f>IF($AA657="","",INDEX('Per Line'!$C$2:$C$6001,$AA657)&amp;"")</f>
        <v/>
      </c>
      <c r="C657">
        <f>IF($AA657="","",INDEX('Per Line'!$B$2:$B$6001,$AA657)&amp;"")</f>
        <v/>
      </c>
      <c r="D657">
        <f>IF($AA657="","",INDEX('Per Line'!$A$2:$A$6001,$AA657)&amp;"")</f>
        <v/>
      </c>
      <c r="E657">
        <f>IF($AA657="","",INDEX('Per Line'!$F$2:$F$6001,$AA657)&amp;"")</f>
        <v/>
      </c>
      <c r="F657">
        <f>IF($AA657="","",INDEX('Per Line'!$G$2:$G$6001,$AA657)&amp;"")</f>
        <v/>
      </c>
      <c r="G657">
        <f>IF($AA657="","",INDEX('Per Line'!$I$2:$I$6001,$AA657)&amp;"")</f>
        <v/>
      </c>
      <c r="H657">
        <f>IF($AA657="","",INDEX('Per Line'!$J$2:$J$6001,$AA657)&amp;"")</f>
        <v/>
      </c>
      <c r="I657">
        <f>IF($AA657="","",INDEX('Per Line'!$K$2:$K$6001,$AA657)&amp;"")</f>
        <v/>
      </c>
      <c r="J657">
        <f>IF($AA657="","",INDEX('Per Line'!$L$2:$L$6001,$AA657))</f>
        <v/>
      </c>
      <c r="K657" s="7">
        <f>IF($AA657="","",J657*X657/100)</f>
        <v/>
      </c>
      <c r="L657" s="12" t="n"/>
      <c r="M657" s="11">
        <f>IF($AA657="","",INDEX('Per Line'!$N$2:$N$6001,$AA657))</f>
        <v/>
      </c>
      <c r="N657">
        <f>IF($AA657="","",Settings!$C$8)</f>
        <v/>
      </c>
      <c r="O657" s="7">
        <f>IF($AA657="","",SUMIFS('Per Line'!$T$2:$T$6001,'Per Line'!$C$2:$C$6001,$B657,'Per Line'!$AD$2:$AD$6001,1))</f>
        <v/>
      </c>
      <c r="P657" s="7">
        <f>IF($AA657="","",O657*N657)</f>
        <v/>
      </c>
      <c r="Q657">
        <f>IF($AA657="","",Settings!$C$7)</f>
        <v/>
      </c>
      <c r="R657" s="7">
        <f>IF($AA657="","",SUMIFS('Per Line'!$T$2:$T$6001,'Per Line'!$C$2:$C$6001,$B657,'Per Line'!$AC$2:$AC$6001,0,'Per Line'!$AD$2:$AD$6001,0))</f>
        <v/>
      </c>
      <c r="S657" s="7">
        <f>IF($AA657="","",R657*Q657)</f>
        <v/>
      </c>
      <c r="T657">
        <f>IF($AA657="","",Settings!$C$6)</f>
        <v/>
      </c>
      <c r="U657" s="7">
        <f>IF($AA657="","",SUMIFS('Per Line'!$T$2:$T$6001,'Per Line'!$C$2:$C$6001,$B657,'Per Line'!$AC$2:$AC$6001,1,'Per Line'!$AD$2:$AD$6001,0))</f>
        <v/>
      </c>
      <c r="V657" s="7">
        <f>IF($AA657="","",U657*T657)</f>
        <v/>
      </c>
      <c r="W657" s="7">
        <f>IF($AA657="","",V657+S657+P657)</f>
        <v/>
      </c>
      <c r="X657" s="7">
        <f>IF($AA657="","",Y657-W657)</f>
        <v/>
      </c>
      <c r="Y657" s="7">
        <f>IF($AA657="","",R657+U657+O657)</f>
        <v/>
      </c>
      <c r="Z657" s="7">
        <f>IF($AA657="","",Y657-W657-K657)</f>
        <v/>
      </c>
      <c r="AA657" s="13">
        <f>IF(ROWS($AA$2:$AA657)&lt;=MAX('Per Line'!$AB$2:$AB$6001),MATCH(ROWS($AA$2:$AA657),'Per Line'!$AB$2:$AB$6001,0),"")</f>
        <v/>
      </c>
    </row>
    <row r="658">
      <c r="A658" s="12" t="n"/>
      <c r="B658">
        <f>IF($AA658="","",INDEX('Per Line'!$C$2:$C$6001,$AA658)&amp;"")</f>
        <v/>
      </c>
      <c r="C658">
        <f>IF($AA658="","",INDEX('Per Line'!$B$2:$B$6001,$AA658)&amp;"")</f>
        <v/>
      </c>
      <c r="D658">
        <f>IF($AA658="","",INDEX('Per Line'!$A$2:$A$6001,$AA658)&amp;"")</f>
        <v/>
      </c>
      <c r="E658">
        <f>IF($AA658="","",INDEX('Per Line'!$F$2:$F$6001,$AA658)&amp;"")</f>
        <v/>
      </c>
      <c r="F658">
        <f>IF($AA658="","",INDEX('Per Line'!$G$2:$G$6001,$AA658)&amp;"")</f>
        <v/>
      </c>
      <c r="G658">
        <f>IF($AA658="","",INDEX('Per Line'!$I$2:$I$6001,$AA658)&amp;"")</f>
        <v/>
      </c>
      <c r="H658">
        <f>IF($AA658="","",INDEX('Per Line'!$J$2:$J$6001,$AA658)&amp;"")</f>
        <v/>
      </c>
      <c r="I658">
        <f>IF($AA658="","",INDEX('Per Line'!$K$2:$K$6001,$AA658)&amp;"")</f>
        <v/>
      </c>
      <c r="J658">
        <f>IF($AA658="","",INDEX('Per Line'!$L$2:$L$6001,$AA658))</f>
        <v/>
      </c>
      <c r="K658" s="7">
        <f>IF($AA658="","",J658*X658/100)</f>
        <v/>
      </c>
      <c r="L658" s="12" t="n"/>
      <c r="M658" s="11">
        <f>IF($AA658="","",INDEX('Per Line'!$N$2:$N$6001,$AA658))</f>
        <v/>
      </c>
      <c r="N658">
        <f>IF($AA658="","",Settings!$C$8)</f>
        <v/>
      </c>
      <c r="O658" s="7">
        <f>IF($AA658="","",SUMIFS('Per Line'!$T$2:$T$6001,'Per Line'!$C$2:$C$6001,$B658,'Per Line'!$AD$2:$AD$6001,1))</f>
        <v/>
      </c>
      <c r="P658" s="7">
        <f>IF($AA658="","",O658*N658)</f>
        <v/>
      </c>
      <c r="Q658">
        <f>IF($AA658="","",Settings!$C$7)</f>
        <v/>
      </c>
      <c r="R658" s="7">
        <f>IF($AA658="","",SUMIFS('Per Line'!$T$2:$T$6001,'Per Line'!$C$2:$C$6001,$B658,'Per Line'!$AC$2:$AC$6001,0,'Per Line'!$AD$2:$AD$6001,0))</f>
        <v/>
      </c>
      <c r="S658" s="7">
        <f>IF($AA658="","",R658*Q658)</f>
        <v/>
      </c>
      <c r="T658">
        <f>IF($AA658="","",Settings!$C$6)</f>
        <v/>
      </c>
      <c r="U658" s="7">
        <f>IF($AA658="","",SUMIFS('Per Line'!$T$2:$T$6001,'Per Line'!$C$2:$C$6001,$B658,'Per Line'!$AC$2:$AC$6001,1,'Per Line'!$AD$2:$AD$6001,0))</f>
        <v/>
      </c>
      <c r="V658" s="7">
        <f>IF($AA658="","",U658*T658)</f>
        <v/>
      </c>
      <c r="W658" s="7">
        <f>IF($AA658="","",V658+S658+P658)</f>
        <v/>
      </c>
      <c r="X658" s="7">
        <f>IF($AA658="","",Y658-W658)</f>
        <v/>
      </c>
      <c r="Y658" s="7">
        <f>IF($AA658="","",R658+U658+O658)</f>
        <v/>
      </c>
      <c r="Z658" s="7">
        <f>IF($AA658="","",Y658-W658-K658)</f>
        <v/>
      </c>
      <c r="AA658" s="13">
        <f>IF(ROWS($AA$2:$AA658)&lt;=MAX('Per Line'!$AB$2:$AB$6001),MATCH(ROWS($AA$2:$AA658),'Per Line'!$AB$2:$AB$6001,0),"")</f>
        <v/>
      </c>
    </row>
    <row r="659">
      <c r="A659" s="12" t="n"/>
      <c r="B659">
        <f>IF($AA659="","",INDEX('Per Line'!$C$2:$C$6001,$AA659)&amp;"")</f>
        <v/>
      </c>
      <c r="C659">
        <f>IF($AA659="","",INDEX('Per Line'!$B$2:$B$6001,$AA659)&amp;"")</f>
        <v/>
      </c>
      <c r="D659">
        <f>IF($AA659="","",INDEX('Per Line'!$A$2:$A$6001,$AA659)&amp;"")</f>
        <v/>
      </c>
      <c r="E659">
        <f>IF($AA659="","",INDEX('Per Line'!$F$2:$F$6001,$AA659)&amp;"")</f>
        <v/>
      </c>
      <c r="F659">
        <f>IF($AA659="","",INDEX('Per Line'!$G$2:$G$6001,$AA659)&amp;"")</f>
        <v/>
      </c>
      <c r="G659">
        <f>IF($AA659="","",INDEX('Per Line'!$I$2:$I$6001,$AA659)&amp;"")</f>
        <v/>
      </c>
      <c r="H659">
        <f>IF($AA659="","",INDEX('Per Line'!$J$2:$J$6001,$AA659)&amp;"")</f>
        <v/>
      </c>
      <c r="I659">
        <f>IF($AA659="","",INDEX('Per Line'!$K$2:$K$6001,$AA659)&amp;"")</f>
        <v/>
      </c>
      <c r="J659">
        <f>IF($AA659="","",INDEX('Per Line'!$L$2:$L$6001,$AA659))</f>
        <v/>
      </c>
      <c r="K659" s="7">
        <f>IF($AA659="","",J659*X659/100)</f>
        <v/>
      </c>
      <c r="L659" s="12" t="n"/>
      <c r="M659" s="11">
        <f>IF($AA659="","",INDEX('Per Line'!$N$2:$N$6001,$AA659))</f>
        <v/>
      </c>
      <c r="N659">
        <f>IF($AA659="","",Settings!$C$8)</f>
        <v/>
      </c>
      <c r="O659" s="7">
        <f>IF($AA659="","",SUMIFS('Per Line'!$T$2:$T$6001,'Per Line'!$C$2:$C$6001,$B659,'Per Line'!$AD$2:$AD$6001,1))</f>
        <v/>
      </c>
      <c r="P659" s="7">
        <f>IF($AA659="","",O659*N659)</f>
        <v/>
      </c>
      <c r="Q659">
        <f>IF($AA659="","",Settings!$C$7)</f>
        <v/>
      </c>
      <c r="R659" s="7">
        <f>IF($AA659="","",SUMIFS('Per Line'!$T$2:$T$6001,'Per Line'!$C$2:$C$6001,$B659,'Per Line'!$AC$2:$AC$6001,0,'Per Line'!$AD$2:$AD$6001,0))</f>
        <v/>
      </c>
      <c r="S659" s="7">
        <f>IF($AA659="","",R659*Q659)</f>
        <v/>
      </c>
      <c r="T659">
        <f>IF($AA659="","",Settings!$C$6)</f>
        <v/>
      </c>
      <c r="U659" s="7">
        <f>IF($AA659="","",SUMIFS('Per Line'!$T$2:$T$6001,'Per Line'!$C$2:$C$6001,$B659,'Per Line'!$AC$2:$AC$6001,1,'Per Line'!$AD$2:$AD$6001,0))</f>
        <v/>
      </c>
      <c r="V659" s="7">
        <f>IF($AA659="","",U659*T659)</f>
        <v/>
      </c>
      <c r="W659" s="7">
        <f>IF($AA659="","",V659+S659+P659)</f>
        <v/>
      </c>
      <c r="X659" s="7">
        <f>IF($AA659="","",Y659-W659)</f>
        <v/>
      </c>
      <c r="Y659" s="7">
        <f>IF($AA659="","",R659+U659+O659)</f>
        <v/>
      </c>
      <c r="Z659" s="7">
        <f>IF($AA659="","",Y659-W659-K659)</f>
        <v/>
      </c>
      <c r="AA659" s="13">
        <f>IF(ROWS($AA$2:$AA659)&lt;=MAX('Per Line'!$AB$2:$AB$6001),MATCH(ROWS($AA$2:$AA659),'Per Line'!$AB$2:$AB$6001,0),"")</f>
        <v/>
      </c>
    </row>
    <row r="660">
      <c r="A660" s="12" t="n"/>
      <c r="B660">
        <f>IF($AA660="","",INDEX('Per Line'!$C$2:$C$6001,$AA660)&amp;"")</f>
        <v/>
      </c>
      <c r="C660">
        <f>IF($AA660="","",INDEX('Per Line'!$B$2:$B$6001,$AA660)&amp;"")</f>
        <v/>
      </c>
      <c r="D660">
        <f>IF($AA660="","",INDEX('Per Line'!$A$2:$A$6001,$AA660)&amp;"")</f>
        <v/>
      </c>
      <c r="E660">
        <f>IF($AA660="","",INDEX('Per Line'!$F$2:$F$6001,$AA660)&amp;"")</f>
        <v/>
      </c>
      <c r="F660">
        <f>IF($AA660="","",INDEX('Per Line'!$G$2:$G$6001,$AA660)&amp;"")</f>
        <v/>
      </c>
      <c r="G660">
        <f>IF($AA660="","",INDEX('Per Line'!$I$2:$I$6001,$AA660)&amp;"")</f>
        <v/>
      </c>
      <c r="H660">
        <f>IF($AA660="","",INDEX('Per Line'!$J$2:$J$6001,$AA660)&amp;"")</f>
        <v/>
      </c>
      <c r="I660">
        <f>IF($AA660="","",INDEX('Per Line'!$K$2:$K$6001,$AA660)&amp;"")</f>
        <v/>
      </c>
      <c r="J660">
        <f>IF($AA660="","",INDEX('Per Line'!$L$2:$L$6001,$AA660))</f>
        <v/>
      </c>
      <c r="K660" s="7">
        <f>IF($AA660="","",J660*X660/100)</f>
        <v/>
      </c>
      <c r="L660" s="12" t="n"/>
      <c r="M660" s="11">
        <f>IF($AA660="","",INDEX('Per Line'!$N$2:$N$6001,$AA660))</f>
        <v/>
      </c>
      <c r="N660">
        <f>IF($AA660="","",Settings!$C$8)</f>
        <v/>
      </c>
      <c r="O660" s="7">
        <f>IF($AA660="","",SUMIFS('Per Line'!$T$2:$T$6001,'Per Line'!$C$2:$C$6001,$B660,'Per Line'!$AD$2:$AD$6001,1))</f>
        <v/>
      </c>
      <c r="P660" s="7">
        <f>IF($AA660="","",O660*N660)</f>
        <v/>
      </c>
      <c r="Q660">
        <f>IF($AA660="","",Settings!$C$7)</f>
        <v/>
      </c>
      <c r="R660" s="7">
        <f>IF($AA660="","",SUMIFS('Per Line'!$T$2:$T$6001,'Per Line'!$C$2:$C$6001,$B660,'Per Line'!$AC$2:$AC$6001,0,'Per Line'!$AD$2:$AD$6001,0))</f>
        <v/>
      </c>
      <c r="S660" s="7">
        <f>IF($AA660="","",R660*Q660)</f>
        <v/>
      </c>
      <c r="T660">
        <f>IF($AA660="","",Settings!$C$6)</f>
        <v/>
      </c>
      <c r="U660" s="7">
        <f>IF($AA660="","",SUMIFS('Per Line'!$T$2:$T$6001,'Per Line'!$C$2:$C$6001,$B660,'Per Line'!$AC$2:$AC$6001,1,'Per Line'!$AD$2:$AD$6001,0))</f>
        <v/>
      </c>
      <c r="V660" s="7">
        <f>IF($AA660="","",U660*T660)</f>
        <v/>
      </c>
      <c r="W660" s="7">
        <f>IF($AA660="","",V660+S660+P660)</f>
        <v/>
      </c>
      <c r="X660" s="7">
        <f>IF($AA660="","",Y660-W660)</f>
        <v/>
      </c>
      <c r="Y660" s="7">
        <f>IF($AA660="","",R660+U660+O660)</f>
        <v/>
      </c>
      <c r="Z660" s="7">
        <f>IF($AA660="","",Y660-W660-K660)</f>
        <v/>
      </c>
      <c r="AA660" s="13">
        <f>IF(ROWS($AA$2:$AA660)&lt;=MAX('Per Line'!$AB$2:$AB$6001),MATCH(ROWS($AA$2:$AA660),'Per Line'!$AB$2:$AB$6001,0),"")</f>
        <v/>
      </c>
    </row>
    <row r="661">
      <c r="A661" s="12" t="n"/>
      <c r="B661">
        <f>IF($AA661="","",INDEX('Per Line'!$C$2:$C$6001,$AA661)&amp;"")</f>
        <v/>
      </c>
      <c r="C661">
        <f>IF($AA661="","",INDEX('Per Line'!$B$2:$B$6001,$AA661)&amp;"")</f>
        <v/>
      </c>
      <c r="D661">
        <f>IF($AA661="","",INDEX('Per Line'!$A$2:$A$6001,$AA661)&amp;"")</f>
        <v/>
      </c>
      <c r="E661">
        <f>IF($AA661="","",INDEX('Per Line'!$F$2:$F$6001,$AA661)&amp;"")</f>
        <v/>
      </c>
      <c r="F661">
        <f>IF($AA661="","",INDEX('Per Line'!$G$2:$G$6001,$AA661)&amp;"")</f>
        <v/>
      </c>
      <c r="G661">
        <f>IF($AA661="","",INDEX('Per Line'!$I$2:$I$6001,$AA661)&amp;"")</f>
        <v/>
      </c>
      <c r="H661">
        <f>IF($AA661="","",INDEX('Per Line'!$J$2:$J$6001,$AA661)&amp;"")</f>
        <v/>
      </c>
      <c r="I661">
        <f>IF($AA661="","",INDEX('Per Line'!$K$2:$K$6001,$AA661)&amp;"")</f>
        <v/>
      </c>
      <c r="J661">
        <f>IF($AA661="","",INDEX('Per Line'!$L$2:$L$6001,$AA661))</f>
        <v/>
      </c>
      <c r="K661" s="7">
        <f>IF($AA661="","",J661*X661/100)</f>
        <v/>
      </c>
      <c r="L661" s="12" t="n"/>
      <c r="M661" s="11">
        <f>IF($AA661="","",INDEX('Per Line'!$N$2:$N$6001,$AA661))</f>
        <v/>
      </c>
      <c r="N661">
        <f>IF($AA661="","",Settings!$C$8)</f>
        <v/>
      </c>
      <c r="O661" s="7">
        <f>IF($AA661="","",SUMIFS('Per Line'!$T$2:$T$6001,'Per Line'!$C$2:$C$6001,$B661,'Per Line'!$AD$2:$AD$6001,1))</f>
        <v/>
      </c>
      <c r="P661" s="7">
        <f>IF($AA661="","",O661*N661)</f>
        <v/>
      </c>
      <c r="Q661">
        <f>IF($AA661="","",Settings!$C$7)</f>
        <v/>
      </c>
      <c r="R661" s="7">
        <f>IF($AA661="","",SUMIFS('Per Line'!$T$2:$T$6001,'Per Line'!$C$2:$C$6001,$B661,'Per Line'!$AC$2:$AC$6001,0,'Per Line'!$AD$2:$AD$6001,0))</f>
        <v/>
      </c>
      <c r="S661" s="7">
        <f>IF($AA661="","",R661*Q661)</f>
        <v/>
      </c>
      <c r="T661">
        <f>IF($AA661="","",Settings!$C$6)</f>
        <v/>
      </c>
      <c r="U661" s="7">
        <f>IF($AA661="","",SUMIFS('Per Line'!$T$2:$T$6001,'Per Line'!$C$2:$C$6001,$B661,'Per Line'!$AC$2:$AC$6001,1,'Per Line'!$AD$2:$AD$6001,0))</f>
        <v/>
      </c>
      <c r="V661" s="7">
        <f>IF($AA661="","",U661*T661)</f>
        <v/>
      </c>
      <c r="W661" s="7">
        <f>IF($AA661="","",V661+S661+P661)</f>
        <v/>
      </c>
      <c r="X661" s="7">
        <f>IF($AA661="","",Y661-W661)</f>
        <v/>
      </c>
      <c r="Y661" s="7">
        <f>IF($AA661="","",R661+U661+O661)</f>
        <v/>
      </c>
      <c r="Z661" s="7">
        <f>IF($AA661="","",Y661-W661-K661)</f>
        <v/>
      </c>
      <c r="AA661" s="13">
        <f>IF(ROWS($AA$2:$AA661)&lt;=MAX('Per Line'!$AB$2:$AB$6001),MATCH(ROWS($AA$2:$AA661),'Per Line'!$AB$2:$AB$6001,0),"")</f>
        <v/>
      </c>
    </row>
    <row r="662">
      <c r="A662" s="12" t="n"/>
      <c r="B662">
        <f>IF($AA662="","",INDEX('Per Line'!$C$2:$C$6001,$AA662)&amp;"")</f>
        <v/>
      </c>
      <c r="C662">
        <f>IF($AA662="","",INDEX('Per Line'!$B$2:$B$6001,$AA662)&amp;"")</f>
        <v/>
      </c>
      <c r="D662">
        <f>IF($AA662="","",INDEX('Per Line'!$A$2:$A$6001,$AA662)&amp;"")</f>
        <v/>
      </c>
      <c r="E662">
        <f>IF($AA662="","",INDEX('Per Line'!$F$2:$F$6001,$AA662)&amp;"")</f>
        <v/>
      </c>
      <c r="F662">
        <f>IF($AA662="","",INDEX('Per Line'!$G$2:$G$6001,$AA662)&amp;"")</f>
        <v/>
      </c>
      <c r="G662">
        <f>IF($AA662="","",INDEX('Per Line'!$I$2:$I$6001,$AA662)&amp;"")</f>
        <v/>
      </c>
      <c r="H662">
        <f>IF($AA662="","",INDEX('Per Line'!$J$2:$J$6001,$AA662)&amp;"")</f>
        <v/>
      </c>
      <c r="I662">
        <f>IF($AA662="","",INDEX('Per Line'!$K$2:$K$6001,$AA662)&amp;"")</f>
        <v/>
      </c>
      <c r="J662">
        <f>IF($AA662="","",INDEX('Per Line'!$L$2:$L$6001,$AA662))</f>
        <v/>
      </c>
      <c r="K662" s="7">
        <f>IF($AA662="","",J662*X662/100)</f>
        <v/>
      </c>
      <c r="L662" s="12" t="n"/>
      <c r="M662" s="11">
        <f>IF($AA662="","",INDEX('Per Line'!$N$2:$N$6001,$AA662))</f>
        <v/>
      </c>
      <c r="N662">
        <f>IF($AA662="","",Settings!$C$8)</f>
        <v/>
      </c>
      <c r="O662" s="7">
        <f>IF($AA662="","",SUMIFS('Per Line'!$T$2:$T$6001,'Per Line'!$C$2:$C$6001,$B662,'Per Line'!$AD$2:$AD$6001,1))</f>
        <v/>
      </c>
      <c r="P662" s="7">
        <f>IF($AA662="","",O662*N662)</f>
        <v/>
      </c>
      <c r="Q662">
        <f>IF($AA662="","",Settings!$C$7)</f>
        <v/>
      </c>
      <c r="R662" s="7">
        <f>IF($AA662="","",SUMIFS('Per Line'!$T$2:$T$6001,'Per Line'!$C$2:$C$6001,$B662,'Per Line'!$AC$2:$AC$6001,0,'Per Line'!$AD$2:$AD$6001,0))</f>
        <v/>
      </c>
      <c r="S662" s="7">
        <f>IF($AA662="","",R662*Q662)</f>
        <v/>
      </c>
      <c r="T662">
        <f>IF($AA662="","",Settings!$C$6)</f>
        <v/>
      </c>
      <c r="U662" s="7">
        <f>IF($AA662="","",SUMIFS('Per Line'!$T$2:$T$6001,'Per Line'!$C$2:$C$6001,$B662,'Per Line'!$AC$2:$AC$6001,1,'Per Line'!$AD$2:$AD$6001,0))</f>
        <v/>
      </c>
      <c r="V662" s="7">
        <f>IF($AA662="","",U662*T662)</f>
        <v/>
      </c>
      <c r="W662" s="7">
        <f>IF($AA662="","",V662+S662+P662)</f>
        <v/>
      </c>
      <c r="X662" s="7">
        <f>IF($AA662="","",Y662-W662)</f>
        <v/>
      </c>
      <c r="Y662" s="7">
        <f>IF($AA662="","",R662+U662+O662)</f>
        <v/>
      </c>
      <c r="Z662" s="7">
        <f>IF($AA662="","",Y662-W662-K662)</f>
        <v/>
      </c>
      <c r="AA662" s="13">
        <f>IF(ROWS($AA$2:$AA662)&lt;=MAX('Per Line'!$AB$2:$AB$6001),MATCH(ROWS($AA$2:$AA662),'Per Line'!$AB$2:$AB$6001,0),"")</f>
        <v/>
      </c>
    </row>
    <row r="663">
      <c r="A663" s="12" t="n"/>
      <c r="B663">
        <f>IF($AA663="","",INDEX('Per Line'!$C$2:$C$6001,$AA663)&amp;"")</f>
        <v/>
      </c>
      <c r="C663">
        <f>IF($AA663="","",INDEX('Per Line'!$B$2:$B$6001,$AA663)&amp;"")</f>
        <v/>
      </c>
      <c r="D663">
        <f>IF($AA663="","",INDEX('Per Line'!$A$2:$A$6001,$AA663)&amp;"")</f>
        <v/>
      </c>
      <c r="E663">
        <f>IF($AA663="","",INDEX('Per Line'!$F$2:$F$6001,$AA663)&amp;"")</f>
        <v/>
      </c>
      <c r="F663">
        <f>IF($AA663="","",INDEX('Per Line'!$G$2:$G$6001,$AA663)&amp;"")</f>
        <v/>
      </c>
      <c r="G663">
        <f>IF($AA663="","",INDEX('Per Line'!$I$2:$I$6001,$AA663)&amp;"")</f>
        <v/>
      </c>
      <c r="H663">
        <f>IF($AA663="","",INDEX('Per Line'!$J$2:$J$6001,$AA663)&amp;"")</f>
        <v/>
      </c>
      <c r="I663">
        <f>IF($AA663="","",INDEX('Per Line'!$K$2:$K$6001,$AA663)&amp;"")</f>
        <v/>
      </c>
      <c r="J663">
        <f>IF($AA663="","",INDEX('Per Line'!$L$2:$L$6001,$AA663))</f>
        <v/>
      </c>
      <c r="K663" s="7">
        <f>IF($AA663="","",J663*X663/100)</f>
        <v/>
      </c>
      <c r="L663" s="12" t="n"/>
      <c r="M663" s="11">
        <f>IF($AA663="","",INDEX('Per Line'!$N$2:$N$6001,$AA663))</f>
        <v/>
      </c>
      <c r="N663">
        <f>IF($AA663="","",Settings!$C$8)</f>
        <v/>
      </c>
      <c r="O663" s="7">
        <f>IF($AA663="","",SUMIFS('Per Line'!$T$2:$T$6001,'Per Line'!$C$2:$C$6001,$B663,'Per Line'!$AD$2:$AD$6001,1))</f>
        <v/>
      </c>
      <c r="P663" s="7">
        <f>IF($AA663="","",O663*N663)</f>
        <v/>
      </c>
      <c r="Q663">
        <f>IF($AA663="","",Settings!$C$7)</f>
        <v/>
      </c>
      <c r="R663" s="7">
        <f>IF($AA663="","",SUMIFS('Per Line'!$T$2:$T$6001,'Per Line'!$C$2:$C$6001,$B663,'Per Line'!$AC$2:$AC$6001,0,'Per Line'!$AD$2:$AD$6001,0))</f>
        <v/>
      </c>
      <c r="S663" s="7">
        <f>IF($AA663="","",R663*Q663)</f>
        <v/>
      </c>
      <c r="T663">
        <f>IF($AA663="","",Settings!$C$6)</f>
        <v/>
      </c>
      <c r="U663" s="7">
        <f>IF($AA663="","",SUMIFS('Per Line'!$T$2:$T$6001,'Per Line'!$C$2:$C$6001,$B663,'Per Line'!$AC$2:$AC$6001,1,'Per Line'!$AD$2:$AD$6001,0))</f>
        <v/>
      </c>
      <c r="V663" s="7">
        <f>IF($AA663="","",U663*T663)</f>
        <v/>
      </c>
      <c r="W663" s="7">
        <f>IF($AA663="","",V663+S663+P663)</f>
        <v/>
      </c>
      <c r="X663" s="7">
        <f>IF($AA663="","",Y663-W663)</f>
        <v/>
      </c>
      <c r="Y663" s="7">
        <f>IF($AA663="","",R663+U663+O663)</f>
        <v/>
      </c>
      <c r="Z663" s="7">
        <f>IF($AA663="","",Y663-W663-K663)</f>
        <v/>
      </c>
      <c r="AA663" s="13">
        <f>IF(ROWS($AA$2:$AA663)&lt;=MAX('Per Line'!$AB$2:$AB$6001),MATCH(ROWS($AA$2:$AA663),'Per Line'!$AB$2:$AB$6001,0),"")</f>
        <v/>
      </c>
    </row>
    <row r="664">
      <c r="A664" s="12" t="n"/>
      <c r="B664">
        <f>IF($AA664="","",INDEX('Per Line'!$C$2:$C$6001,$AA664)&amp;"")</f>
        <v/>
      </c>
      <c r="C664">
        <f>IF($AA664="","",INDEX('Per Line'!$B$2:$B$6001,$AA664)&amp;"")</f>
        <v/>
      </c>
      <c r="D664">
        <f>IF($AA664="","",INDEX('Per Line'!$A$2:$A$6001,$AA664)&amp;"")</f>
        <v/>
      </c>
      <c r="E664">
        <f>IF($AA664="","",INDEX('Per Line'!$F$2:$F$6001,$AA664)&amp;"")</f>
        <v/>
      </c>
      <c r="F664">
        <f>IF($AA664="","",INDEX('Per Line'!$G$2:$G$6001,$AA664)&amp;"")</f>
        <v/>
      </c>
      <c r="G664">
        <f>IF($AA664="","",INDEX('Per Line'!$I$2:$I$6001,$AA664)&amp;"")</f>
        <v/>
      </c>
      <c r="H664">
        <f>IF($AA664="","",INDEX('Per Line'!$J$2:$J$6001,$AA664)&amp;"")</f>
        <v/>
      </c>
      <c r="I664">
        <f>IF($AA664="","",INDEX('Per Line'!$K$2:$K$6001,$AA664)&amp;"")</f>
        <v/>
      </c>
      <c r="J664">
        <f>IF($AA664="","",INDEX('Per Line'!$L$2:$L$6001,$AA664))</f>
        <v/>
      </c>
      <c r="K664" s="7">
        <f>IF($AA664="","",J664*X664/100)</f>
        <v/>
      </c>
      <c r="L664" s="12" t="n"/>
      <c r="M664" s="11">
        <f>IF($AA664="","",INDEX('Per Line'!$N$2:$N$6001,$AA664))</f>
        <v/>
      </c>
      <c r="N664">
        <f>IF($AA664="","",Settings!$C$8)</f>
        <v/>
      </c>
      <c r="O664" s="7">
        <f>IF($AA664="","",SUMIFS('Per Line'!$T$2:$T$6001,'Per Line'!$C$2:$C$6001,$B664,'Per Line'!$AD$2:$AD$6001,1))</f>
        <v/>
      </c>
      <c r="P664" s="7">
        <f>IF($AA664="","",O664*N664)</f>
        <v/>
      </c>
      <c r="Q664">
        <f>IF($AA664="","",Settings!$C$7)</f>
        <v/>
      </c>
      <c r="R664" s="7">
        <f>IF($AA664="","",SUMIFS('Per Line'!$T$2:$T$6001,'Per Line'!$C$2:$C$6001,$B664,'Per Line'!$AC$2:$AC$6001,0,'Per Line'!$AD$2:$AD$6001,0))</f>
        <v/>
      </c>
      <c r="S664" s="7">
        <f>IF($AA664="","",R664*Q664)</f>
        <v/>
      </c>
      <c r="T664">
        <f>IF($AA664="","",Settings!$C$6)</f>
        <v/>
      </c>
      <c r="U664" s="7">
        <f>IF($AA664="","",SUMIFS('Per Line'!$T$2:$T$6001,'Per Line'!$C$2:$C$6001,$B664,'Per Line'!$AC$2:$AC$6001,1,'Per Line'!$AD$2:$AD$6001,0))</f>
        <v/>
      </c>
      <c r="V664" s="7">
        <f>IF($AA664="","",U664*T664)</f>
        <v/>
      </c>
      <c r="W664" s="7">
        <f>IF($AA664="","",V664+S664+P664)</f>
        <v/>
      </c>
      <c r="X664" s="7">
        <f>IF($AA664="","",Y664-W664)</f>
        <v/>
      </c>
      <c r="Y664" s="7">
        <f>IF($AA664="","",R664+U664+O664)</f>
        <v/>
      </c>
      <c r="Z664" s="7">
        <f>IF($AA664="","",Y664-W664-K664)</f>
        <v/>
      </c>
      <c r="AA664" s="13">
        <f>IF(ROWS($AA$2:$AA664)&lt;=MAX('Per Line'!$AB$2:$AB$6001),MATCH(ROWS($AA$2:$AA664),'Per Line'!$AB$2:$AB$6001,0),"")</f>
        <v/>
      </c>
    </row>
    <row r="665">
      <c r="A665" s="12" t="n"/>
      <c r="B665">
        <f>IF($AA665="","",INDEX('Per Line'!$C$2:$C$6001,$AA665)&amp;"")</f>
        <v/>
      </c>
      <c r="C665">
        <f>IF($AA665="","",INDEX('Per Line'!$B$2:$B$6001,$AA665)&amp;"")</f>
        <v/>
      </c>
      <c r="D665">
        <f>IF($AA665="","",INDEX('Per Line'!$A$2:$A$6001,$AA665)&amp;"")</f>
        <v/>
      </c>
      <c r="E665">
        <f>IF($AA665="","",INDEX('Per Line'!$F$2:$F$6001,$AA665)&amp;"")</f>
        <v/>
      </c>
      <c r="F665">
        <f>IF($AA665="","",INDEX('Per Line'!$G$2:$G$6001,$AA665)&amp;"")</f>
        <v/>
      </c>
      <c r="G665">
        <f>IF($AA665="","",INDEX('Per Line'!$I$2:$I$6001,$AA665)&amp;"")</f>
        <v/>
      </c>
      <c r="H665">
        <f>IF($AA665="","",INDEX('Per Line'!$J$2:$J$6001,$AA665)&amp;"")</f>
        <v/>
      </c>
      <c r="I665">
        <f>IF($AA665="","",INDEX('Per Line'!$K$2:$K$6001,$AA665)&amp;"")</f>
        <v/>
      </c>
      <c r="J665">
        <f>IF($AA665="","",INDEX('Per Line'!$L$2:$L$6001,$AA665))</f>
        <v/>
      </c>
      <c r="K665" s="7">
        <f>IF($AA665="","",J665*X665/100)</f>
        <v/>
      </c>
      <c r="L665" s="12" t="n"/>
      <c r="M665" s="11">
        <f>IF($AA665="","",INDEX('Per Line'!$N$2:$N$6001,$AA665))</f>
        <v/>
      </c>
      <c r="N665">
        <f>IF($AA665="","",Settings!$C$8)</f>
        <v/>
      </c>
      <c r="O665" s="7">
        <f>IF($AA665="","",SUMIFS('Per Line'!$T$2:$T$6001,'Per Line'!$C$2:$C$6001,$B665,'Per Line'!$AD$2:$AD$6001,1))</f>
        <v/>
      </c>
      <c r="P665" s="7">
        <f>IF($AA665="","",O665*N665)</f>
        <v/>
      </c>
      <c r="Q665">
        <f>IF($AA665="","",Settings!$C$7)</f>
        <v/>
      </c>
      <c r="R665" s="7">
        <f>IF($AA665="","",SUMIFS('Per Line'!$T$2:$T$6001,'Per Line'!$C$2:$C$6001,$B665,'Per Line'!$AC$2:$AC$6001,0,'Per Line'!$AD$2:$AD$6001,0))</f>
        <v/>
      </c>
      <c r="S665" s="7">
        <f>IF($AA665="","",R665*Q665)</f>
        <v/>
      </c>
      <c r="T665">
        <f>IF($AA665="","",Settings!$C$6)</f>
        <v/>
      </c>
      <c r="U665" s="7">
        <f>IF($AA665="","",SUMIFS('Per Line'!$T$2:$T$6001,'Per Line'!$C$2:$C$6001,$B665,'Per Line'!$AC$2:$AC$6001,1,'Per Line'!$AD$2:$AD$6001,0))</f>
        <v/>
      </c>
      <c r="V665" s="7">
        <f>IF($AA665="","",U665*T665)</f>
        <v/>
      </c>
      <c r="W665" s="7">
        <f>IF($AA665="","",V665+S665+P665)</f>
        <v/>
      </c>
      <c r="X665" s="7">
        <f>IF($AA665="","",Y665-W665)</f>
        <v/>
      </c>
      <c r="Y665" s="7">
        <f>IF($AA665="","",R665+U665+O665)</f>
        <v/>
      </c>
      <c r="Z665" s="7">
        <f>IF($AA665="","",Y665-W665-K665)</f>
        <v/>
      </c>
      <c r="AA665" s="13">
        <f>IF(ROWS($AA$2:$AA665)&lt;=MAX('Per Line'!$AB$2:$AB$6001),MATCH(ROWS($AA$2:$AA665),'Per Line'!$AB$2:$AB$6001,0),"")</f>
        <v/>
      </c>
    </row>
    <row r="666">
      <c r="A666" s="12" t="n"/>
      <c r="B666">
        <f>IF($AA666="","",INDEX('Per Line'!$C$2:$C$6001,$AA666)&amp;"")</f>
        <v/>
      </c>
      <c r="C666">
        <f>IF($AA666="","",INDEX('Per Line'!$B$2:$B$6001,$AA666)&amp;"")</f>
        <v/>
      </c>
      <c r="D666">
        <f>IF($AA666="","",INDEX('Per Line'!$A$2:$A$6001,$AA666)&amp;"")</f>
        <v/>
      </c>
      <c r="E666">
        <f>IF($AA666="","",INDEX('Per Line'!$F$2:$F$6001,$AA666)&amp;"")</f>
        <v/>
      </c>
      <c r="F666">
        <f>IF($AA666="","",INDEX('Per Line'!$G$2:$G$6001,$AA666)&amp;"")</f>
        <v/>
      </c>
      <c r="G666">
        <f>IF($AA666="","",INDEX('Per Line'!$I$2:$I$6001,$AA666)&amp;"")</f>
        <v/>
      </c>
      <c r="H666">
        <f>IF($AA666="","",INDEX('Per Line'!$J$2:$J$6001,$AA666)&amp;"")</f>
        <v/>
      </c>
      <c r="I666">
        <f>IF($AA666="","",INDEX('Per Line'!$K$2:$K$6001,$AA666)&amp;"")</f>
        <v/>
      </c>
      <c r="J666">
        <f>IF($AA666="","",INDEX('Per Line'!$L$2:$L$6001,$AA666))</f>
        <v/>
      </c>
      <c r="K666" s="7">
        <f>IF($AA666="","",J666*X666/100)</f>
        <v/>
      </c>
      <c r="L666" s="12" t="n"/>
      <c r="M666" s="11">
        <f>IF($AA666="","",INDEX('Per Line'!$N$2:$N$6001,$AA666))</f>
        <v/>
      </c>
      <c r="N666">
        <f>IF($AA666="","",Settings!$C$8)</f>
        <v/>
      </c>
      <c r="O666" s="7">
        <f>IF($AA666="","",SUMIFS('Per Line'!$T$2:$T$6001,'Per Line'!$C$2:$C$6001,$B666,'Per Line'!$AD$2:$AD$6001,1))</f>
        <v/>
      </c>
      <c r="P666" s="7">
        <f>IF($AA666="","",O666*N666)</f>
        <v/>
      </c>
      <c r="Q666">
        <f>IF($AA666="","",Settings!$C$7)</f>
        <v/>
      </c>
      <c r="R666" s="7">
        <f>IF($AA666="","",SUMIFS('Per Line'!$T$2:$T$6001,'Per Line'!$C$2:$C$6001,$B666,'Per Line'!$AC$2:$AC$6001,0,'Per Line'!$AD$2:$AD$6001,0))</f>
        <v/>
      </c>
      <c r="S666" s="7">
        <f>IF($AA666="","",R666*Q666)</f>
        <v/>
      </c>
      <c r="T666">
        <f>IF($AA666="","",Settings!$C$6)</f>
        <v/>
      </c>
      <c r="U666" s="7">
        <f>IF($AA666="","",SUMIFS('Per Line'!$T$2:$T$6001,'Per Line'!$C$2:$C$6001,$B666,'Per Line'!$AC$2:$AC$6001,1,'Per Line'!$AD$2:$AD$6001,0))</f>
        <v/>
      </c>
      <c r="V666" s="7">
        <f>IF($AA666="","",U666*T666)</f>
        <v/>
      </c>
      <c r="W666" s="7">
        <f>IF($AA666="","",V666+S666+P666)</f>
        <v/>
      </c>
      <c r="X666" s="7">
        <f>IF($AA666="","",Y666-W666)</f>
        <v/>
      </c>
      <c r="Y666" s="7">
        <f>IF($AA666="","",R666+U666+O666)</f>
        <v/>
      </c>
      <c r="Z666" s="7">
        <f>IF($AA666="","",Y666-W666-K666)</f>
        <v/>
      </c>
      <c r="AA666" s="13">
        <f>IF(ROWS($AA$2:$AA666)&lt;=MAX('Per Line'!$AB$2:$AB$6001),MATCH(ROWS($AA$2:$AA666),'Per Line'!$AB$2:$AB$6001,0),"")</f>
        <v/>
      </c>
    </row>
    <row r="667">
      <c r="A667" s="12" t="n"/>
      <c r="B667">
        <f>IF($AA667="","",INDEX('Per Line'!$C$2:$C$6001,$AA667)&amp;"")</f>
        <v/>
      </c>
      <c r="C667">
        <f>IF($AA667="","",INDEX('Per Line'!$B$2:$B$6001,$AA667)&amp;"")</f>
        <v/>
      </c>
      <c r="D667">
        <f>IF($AA667="","",INDEX('Per Line'!$A$2:$A$6001,$AA667)&amp;"")</f>
        <v/>
      </c>
      <c r="E667">
        <f>IF($AA667="","",INDEX('Per Line'!$F$2:$F$6001,$AA667)&amp;"")</f>
        <v/>
      </c>
      <c r="F667">
        <f>IF($AA667="","",INDEX('Per Line'!$G$2:$G$6001,$AA667)&amp;"")</f>
        <v/>
      </c>
      <c r="G667">
        <f>IF($AA667="","",INDEX('Per Line'!$I$2:$I$6001,$AA667)&amp;"")</f>
        <v/>
      </c>
      <c r="H667">
        <f>IF($AA667="","",INDEX('Per Line'!$J$2:$J$6001,$AA667)&amp;"")</f>
        <v/>
      </c>
      <c r="I667">
        <f>IF($AA667="","",INDEX('Per Line'!$K$2:$K$6001,$AA667)&amp;"")</f>
        <v/>
      </c>
      <c r="J667">
        <f>IF($AA667="","",INDEX('Per Line'!$L$2:$L$6001,$AA667))</f>
        <v/>
      </c>
      <c r="K667" s="7">
        <f>IF($AA667="","",J667*X667/100)</f>
        <v/>
      </c>
      <c r="L667" s="12" t="n"/>
      <c r="M667" s="11">
        <f>IF($AA667="","",INDEX('Per Line'!$N$2:$N$6001,$AA667))</f>
        <v/>
      </c>
      <c r="N667">
        <f>IF($AA667="","",Settings!$C$8)</f>
        <v/>
      </c>
      <c r="O667" s="7">
        <f>IF($AA667="","",SUMIFS('Per Line'!$T$2:$T$6001,'Per Line'!$C$2:$C$6001,$B667,'Per Line'!$AD$2:$AD$6001,1))</f>
        <v/>
      </c>
      <c r="P667" s="7">
        <f>IF($AA667="","",O667*N667)</f>
        <v/>
      </c>
      <c r="Q667">
        <f>IF($AA667="","",Settings!$C$7)</f>
        <v/>
      </c>
      <c r="R667" s="7">
        <f>IF($AA667="","",SUMIFS('Per Line'!$T$2:$T$6001,'Per Line'!$C$2:$C$6001,$B667,'Per Line'!$AC$2:$AC$6001,0,'Per Line'!$AD$2:$AD$6001,0))</f>
        <v/>
      </c>
      <c r="S667" s="7">
        <f>IF($AA667="","",R667*Q667)</f>
        <v/>
      </c>
      <c r="T667">
        <f>IF($AA667="","",Settings!$C$6)</f>
        <v/>
      </c>
      <c r="U667" s="7">
        <f>IF($AA667="","",SUMIFS('Per Line'!$T$2:$T$6001,'Per Line'!$C$2:$C$6001,$B667,'Per Line'!$AC$2:$AC$6001,1,'Per Line'!$AD$2:$AD$6001,0))</f>
        <v/>
      </c>
      <c r="V667" s="7">
        <f>IF($AA667="","",U667*T667)</f>
        <v/>
      </c>
      <c r="W667" s="7">
        <f>IF($AA667="","",V667+S667+P667)</f>
        <v/>
      </c>
      <c r="X667" s="7">
        <f>IF($AA667="","",Y667-W667)</f>
        <v/>
      </c>
      <c r="Y667" s="7">
        <f>IF($AA667="","",R667+U667+O667)</f>
        <v/>
      </c>
      <c r="Z667" s="7">
        <f>IF($AA667="","",Y667-W667-K667)</f>
        <v/>
      </c>
      <c r="AA667" s="13">
        <f>IF(ROWS($AA$2:$AA667)&lt;=MAX('Per Line'!$AB$2:$AB$6001),MATCH(ROWS($AA$2:$AA667),'Per Line'!$AB$2:$AB$6001,0),"")</f>
        <v/>
      </c>
    </row>
    <row r="668">
      <c r="A668" s="12" t="n"/>
      <c r="B668">
        <f>IF($AA668="","",INDEX('Per Line'!$C$2:$C$6001,$AA668)&amp;"")</f>
        <v/>
      </c>
      <c r="C668">
        <f>IF($AA668="","",INDEX('Per Line'!$B$2:$B$6001,$AA668)&amp;"")</f>
        <v/>
      </c>
      <c r="D668">
        <f>IF($AA668="","",INDEX('Per Line'!$A$2:$A$6001,$AA668)&amp;"")</f>
        <v/>
      </c>
      <c r="E668">
        <f>IF($AA668="","",INDEX('Per Line'!$F$2:$F$6001,$AA668)&amp;"")</f>
        <v/>
      </c>
      <c r="F668">
        <f>IF($AA668="","",INDEX('Per Line'!$G$2:$G$6001,$AA668)&amp;"")</f>
        <v/>
      </c>
      <c r="G668">
        <f>IF($AA668="","",INDEX('Per Line'!$I$2:$I$6001,$AA668)&amp;"")</f>
        <v/>
      </c>
      <c r="H668">
        <f>IF($AA668="","",INDEX('Per Line'!$J$2:$J$6001,$AA668)&amp;"")</f>
        <v/>
      </c>
      <c r="I668">
        <f>IF($AA668="","",INDEX('Per Line'!$K$2:$K$6001,$AA668)&amp;"")</f>
        <v/>
      </c>
      <c r="J668">
        <f>IF($AA668="","",INDEX('Per Line'!$L$2:$L$6001,$AA668))</f>
        <v/>
      </c>
      <c r="K668" s="7">
        <f>IF($AA668="","",J668*X668/100)</f>
        <v/>
      </c>
      <c r="L668" s="12" t="n"/>
      <c r="M668" s="11">
        <f>IF($AA668="","",INDEX('Per Line'!$N$2:$N$6001,$AA668))</f>
        <v/>
      </c>
      <c r="N668">
        <f>IF($AA668="","",Settings!$C$8)</f>
        <v/>
      </c>
      <c r="O668" s="7">
        <f>IF($AA668="","",SUMIFS('Per Line'!$T$2:$T$6001,'Per Line'!$C$2:$C$6001,$B668,'Per Line'!$AD$2:$AD$6001,1))</f>
        <v/>
      </c>
      <c r="P668" s="7">
        <f>IF($AA668="","",O668*N668)</f>
        <v/>
      </c>
      <c r="Q668">
        <f>IF($AA668="","",Settings!$C$7)</f>
        <v/>
      </c>
      <c r="R668" s="7">
        <f>IF($AA668="","",SUMIFS('Per Line'!$T$2:$T$6001,'Per Line'!$C$2:$C$6001,$B668,'Per Line'!$AC$2:$AC$6001,0,'Per Line'!$AD$2:$AD$6001,0))</f>
        <v/>
      </c>
      <c r="S668" s="7">
        <f>IF($AA668="","",R668*Q668)</f>
        <v/>
      </c>
      <c r="T668">
        <f>IF($AA668="","",Settings!$C$6)</f>
        <v/>
      </c>
      <c r="U668" s="7">
        <f>IF($AA668="","",SUMIFS('Per Line'!$T$2:$T$6001,'Per Line'!$C$2:$C$6001,$B668,'Per Line'!$AC$2:$AC$6001,1,'Per Line'!$AD$2:$AD$6001,0))</f>
        <v/>
      </c>
      <c r="V668" s="7">
        <f>IF($AA668="","",U668*T668)</f>
        <v/>
      </c>
      <c r="W668" s="7">
        <f>IF($AA668="","",V668+S668+P668)</f>
        <v/>
      </c>
      <c r="X668" s="7">
        <f>IF($AA668="","",Y668-W668)</f>
        <v/>
      </c>
      <c r="Y668" s="7">
        <f>IF($AA668="","",R668+U668+O668)</f>
        <v/>
      </c>
      <c r="Z668" s="7">
        <f>IF($AA668="","",Y668-W668-K668)</f>
        <v/>
      </c>
      <c r="AA668" s="13">
        <f>IF(ROWS($AA$2:$AA668)&lt;=MAX('Per Line'!$AB$2:$AB$6001),MATCH(ROWS($AA$2:$AA668),'Per Line'!$AB$2:$AB$6001,0),"")</f>
        <v/>
      </c>
    </row>
    <row r="669">
      <c r="A669" s="12" t="n"/>
      <c r="B669">
        <f>IF($AA669="","",INDEX('Per Line'!$C$2:$C$6001,$AA669)&amp;"")</f>
        <v/>
      </c>
      <c r="C669">
        <f>IF($AA669="","",INDEX('Per Line'!$B$2:$B$6001,$AA669)&amp;"")</f>
        <v/>
      </c>
      <c r="D669">
        <f>IF($AA669="","",INDEX('Per Line'!$A$2:$A$6001,$AA669)&amp;"")</f>
        <v/>
      </c>
      <c r="E669">
        <f>IF($AA669="","",INDEX('Per Line'!$F$2:$F$6001,$AA669)&amp;"")</f>
        <v/>
      </c>
      <c r="F669">
        <f>IF($AA669="","",INDEX('Per Line'!$G$2:$G$6001,$AA669)&amp;"")</f>
        <v/>
      </c>
      <c r="G669">
        <f>IF($AA669="","",INDEX('Per Line'!$I$2:$I$6001,$AA669)&amp;"")</f>
        <v/>
      </c>
      <c r="H669">
        <f>IF($AA669="","",INDEX('Per Line'!$J$2:$J$6001,$AA669)&amp;"")</f>
        <v/>
      </c>
      <c r="I669">
        <f>IF($AA669="","",INDEX('Per Line'!$K$2:$K$6001,$AA669)&amp;"")</f>
        <v/>
      </c>
      <c r="J669">
        <f>IF($AA669="","",INDEX('Per Line'!$L$2:$L$6001,$AA669))</f>
        <v/>
      </c>
      <c r="K669" s="7">
        <f>IF($AA669="","",J669*X669/100)</f>
        <v/>
      </c>
      <c r="L669" s="12" t="n"/>
      <c r="M669" s="11">
        <f>IF($AA669="","",INDEX('Per Line'!$N$2:$N$6001,$AA669))</f>
        <v/>
      </c>
      <c r="N669">
        <f>IF($AA669="","",Settings!$C$8)</f>
        <v/>
      </c>
      <c r="O669" s="7">
        <f>IF($AA669="","",SUMIFS('Per Line'!$T$2:$T$6001,'Per Line'!$C$2:$C$6001,$B669,'Per Line'!$AD$2:$AD$6001,1))</f>
        <v/>
      </c>
      <c r="P669" s="7">
        <f>IF($AA669="","",O669*N669)</f>
        <v/>
      </c>
      <c r="Q669">
        <f>IF($AA669="","",Settings!$C$7)</f>
        <v/>
      </c>
      <c r="R669" s="7">
        <f>IF($AA669="","",SUMIFS('Per Line'!$T$2:$T$6001,'Per Line'!$C$2:$C$6001,$B669,'Per Line'!$AC$2:$AC$6001,0,'Per Line'!$AD$2:$AD$6001,0))</f>
        <v/>
      </c>
      <c r="S669" s="7">
        <f>IF($AA669="","",R669*Q669)</f>
        <v/>
      </c>
      <c r="T669">
        <f>IF($AA669="","",Settings!$C$6)</f>
        <v/>
      </c>
      <c r="U669" s="7">
        <f>IF($AA669="","",SUMIFS('Per Line'!$T$2:$T$6001,'Per Line'!$C$2:$C$6001,$B669,'Per Line'!$AC$2:$AC$6001,1,'Per Line'!$AD$2:$AD$6001,0))</f>
        <v/>
      </c>
      <c r="V669" s="7">
        <f>IF($AA669="","",U669*T669)</f>
        <v/>
      </c>
      <c r="W669" s="7">
        <f>IF($AA669="","",V669+S669+P669)</f>
        <v/>
      </c>
      <c r="X669" s="7">
        <f>IF($AA669="","",Y669-W669)</f>
        <v/>
      </c>
      <c r="Y669" s="7">
        <f>IF($AA669="","",R669+U669+O669)</f>
        <v/>
      </c>
      <c r="Z669" s="7">
        <f>IF($AA669="","",Y669-W669-K669)</f>
        <v/>
      </c>
      <c r="AA669" s="13">
        <f>IF(ROWS($AA$2:$AA669)&lt;=MAX('Per Line'!$AB$2:$AB$6001),MATCH(ROWS($AA$2:$AA669),'Per Line'!$AB$2:$AB$6001,0),"")</f>
        <v/>
      </c>
    </row>
    <row r="670">
      <c r="A670" s="12" t="n"/>
      <c r="B670">
        <f>IF($AA670="","",INDEX('Per Line'!$C$2:$C$6001,$AA670)&amp;"")</f>
        <v/>
      </c>
      <c r="C670">
        <f>IF($AA670="","",INDEX('Per Line'!$B$2:$B$6001,$AA670)&amp;"")</f>
        <v/>
      </c>
      <c r="D670">
        <f>IF($AA670="","",INDEX('Per Line'!$A$2:$A$6001,$AA670)&amp;"")</f>
        <v/>
      </c>
      <c r="E670">
        <f>IF($AA670="","",INDEX('Per Line'!$F$2:$F$6001,$AA670)&amp;"")</f>
        <v/>
      </c>
      <c r="F670">
        <f>IF($AA670="","",INDEX('Per Line'!$G$2:$G$6001,$AA670)&amp;"")</f>
        <v/>
      </c>
      <c r="G670">
        <f>IF($AA670="","",INDEX('Per Line'!$I$2:$I$6001,$AA670)&amp;"")</f>
        <v/>
      </c>
      <c r="H670">
        <f>IF($AA670="","",INDEX('Per Line'!$J$2:$J$6001,$AA670)&amp;"")</f>
        <v/>
      </c>
      <c r="I670">
        <f>IF($AA670="","",INDEX('Per Line'!$K$2:$K$6001,$AA670)&amp;"")</f>
        <v/>
      </c>
      <c r="J670">
        <f>IF($AA670="","",INDEX('Per Line'!$L$2:$L$6001,$AA670))</f>
        <v/>
      </c>
      <c r="K670" s="7">
        <f>IF($AA670="","",J670*X670/100)</f>
        <v/>
      </c>
      <c r="L670" s="12" t="n"/>
      <c r="M670" s="11">
        <f>IF($AA670="","",INDEX('Per Line'!$N$2:$N$6001,$AA670))</f>
        <v/>
      </c>
      <c r="N670">
        <f>IF($AA670="","",Settings!$C$8)</f>
        <v/>
      </c>
      <c r="O670" s="7">
        <f>IF($AA670="","",SUMIFS('Per Line'!$T$2:$T$6001,'Per Line'!$C$2:$C$6001,$B670,'Per Line'!$AD$2:$AD$6001,1))</f>
        <v/>
      </c>
      <c r="P670" s="7">
        <f>IF($AA670="","",O670*N670)</f>
        <v/>
      </c>
      <c r="Q670">
        <f>IF($AA670="","",Settings!$C$7)</f>
        <v/>
      </c>
      <c r="R670" s="7">
        <f>IF($AA670="","",SUMIFS('Per Line'!$T$2:$T$6001,'Per Line'!$C$2:$C$6001,$B670,'Per Line'!$AC$2:$AC$6001,0,'Per Line'!$AD$2:$AD$6001,0))</f>
        <v/>
      </c>
      <c r="S670" s="7">
        <f>IF($AA670="","",R670*Q670)</f>
        <v/>
      </c>
      <c r="T670">
        <f>IF($AA670="","",Settings!$C$6)</f>
        <v/>
      </c>
      <c r="U670" s="7">
        <f>IF($AA670="","",SUMIFS('Per Line'!$T$2:$T$6001,'Per Line'!$C$2:$C$6001,$B670,'Per Line'!$AC$2:$AC$6001,1,'Per Line'!$AD$2:$AD$6001,0))</f>
        <v/>
      </c>
      <c r="V670" s="7">
        <f>IF($AA670="","",U670*T670)</f>
        <v/>
      </c>
      <c r="W670" s="7">
        <f>IF($AA670="","",V670+S670+P670)</f>
        <v/>
      </c>
      <c r="X670" s="7">
        <f>IF($AA670="","",Y670-W670)</f>
        <v/>
      </c>
      <c r="Y670" s="7">
        <f>IF($AA670="","",R670+U670+O670)</f>
        <v/>
      </c>
      <c r="Z670" s="7">
        <f>IF($AA670="","",Y670-W670-K670)</f>
        <v/>
      </c>
      <c r="AA670" s="13">
        <f>IF(ROWS($AA$2:$AA670)&lt;=MAX('Per Line'!$AB$2:$AB$6001),MATCH(ROWS($AA$2:$AA670),'Per Line'!$AB$2:$AB$6001,0),"")</f>
        <v/>
      </c>
    </row>
    <row r="671">
      <c r="A671" s="12" t="n"/>
      <c r="B671">
        <f>IF($AA671="","",INDEX('Per Line'!$C$2:$C$6001,$AA671)&amp;"")</f>
        <v/>
      </c>
      <c r="C671">
        <f>IF($AA671="","",INDEX('Per Line'!$B$2:$B$6001,$AA671)&amp;"")</f>
        <v/>
      </c>
      <c r="D671">
        <f>IF($AA671="","",INDEX('Per Line'!$A$2:$A$6001,$AA671)&amp;"")</f>
        <v/>
      </c>
      <c r="E671">
        <f>IF($AA671="","",INDEX('Per Line'!$F$2:$F$6001,$AA671)&amp;"")</f>
        <v/>
      </c>
      <c r="F671">
        <f>IF($AA671="","",INDEX('Per Line'!$G$2:$G$6001,$AA671)&amp;"")</f>
        <v/>
      </c>
      <c r="G671">
        <f>IF($AA671="","",INDEX('Per Line'!$I$2:$I$6001,$AA671)&amp;"")</f>
        <v/>
      </c>
      <c r="H671">
        <f>IF($AA671="","",INDEX('Per Line'!$J$2:$J$6001,$AA671)&amp;"")</f>
        <v/>
      </c>
      <c r="I671">
        <f>IF($AA671="","",INDEX('Per Line'!$K$2:$K$6001,$AA671)&amp;"")</f>
        <v/>
      </c>
      <c r="J671">
        <f>IF($AA671="","",INDEX('Per Line'!$L$2:$L$6001,$AA671))</f>
        <v/>
      </c>
      <c r="K671" s="7">
        <f>IF($AA671="","",J671*X671/100)</f>
        <v/>
      </c>
      <c r="L671" s="12" t="n"/>
      <c r="M671" s="11">
        <f>IF($AA671="","",INDEX('Per Line'!$N$2:$N$6001,$AA671))</f>
        <v/>
      </c>
      <c r="N671">
        <f>IF($AA671="","",Settings!$C$8)</f>
        <v/>
      </c>
      <c r="O671" s="7">
        <f>IF($AA671="","",SUMIFS('Per Line'!$T$2:$T$6001,'Per Line'!$C$2:$C$6001,$B671,'Per Line'!$AD$2:$AD$6001,1))</f>
        <v/>
      </c>
      <c r="P671" s="7">
        <f>IF($AA671="","",O671*N671)</f>
        <v/>
      </c>
      <c r="Q671">
        <f>IF($AA671="","",Settings!$C$7)</f>
        <v/>
      </c>
      <c r="R671" s="7">
        <f>IF($AA671="","",SUMIFS('Per Line'!$T$2:$T$6001,'Per Line'!$C$2:$C$6001,$B671,'Per Line'!$AC$2:$AC$6001,0,'Per Line'!$AD$2:$AD$6001,0))</f>
        <v/>
      </c>
      <c r="S671" s="7">
        <f>IF($AA671="","",R671*Q671)</f>
        <v/>
      </c>
      <c r="T671">
        <f>IF($AA671="","",Settings!$C$6)</f>
        <v/>
      </c>
      <c r="U671" s="7">
        <f>IF($AA671="","",SUMIFS('Per Line'!$T$2:$T$6001,'Per Line'!$C$2:$C$6001,$B671,'Per Line'!$AC$2:$AC$6001,1,'Per Line'!$AD$2:$AD$6001,0))</f>
        <v/>
      </c>
      <c r="V671" s="7">
        <f>IF($AA671="","",U671*T671)</f>
        <v/>
      </c>
      <c r="W671" s="7">
        <f>IF($AA671="","",V671+S671+P671)</f>
        <v/>
      </c>
      <c r="X671" s="7">
        <f>IF($AA671="","",Y671-W671)</f>
        <v/>
      </c>
      <c r="Y671" s="7">
        <f>IF($AA671="","",R671+U671+O671)</f>
        <v/>
      </c>
      <c r="Z671" s="7">
        <f>IF($AA671="","",Y671-W671-K671)</f>
        <v/>
      </c>
      <c r="AA671" s="13">
        <f>IF(ROWS($AA$2:$AA671)&lt;=MAX('Per Line'!$AB$2:$AB$6001),MATCH(ROWS($AA$2:$AA671),'Per Line'!$AB$2:$AB$6001,0),"")</f>
        <v/>
      </c>
    </row>
    <row r="672">
      <c r="A672" s="12" t="n"/>
      <c r="B672">
        <f>IF($AA672="","",INDEX('Per Line'!$C$2:$C$6001,$AA672)&amp;"")</f>
        <v/>
      </c>
      <c r="C672">
        <f>IF($AA672="","",INDEX('Per Line'!$B$2:$B$6001,$AA672)&amp;"")</f>
        <v/>
      </c>
      <c r="D672">
        <f>IF($AA672="","",INDEX('Per Line'!$A$2:$A$6001,$AA672)&amp;"")</f>
        <v/>
      </c>
      <c r="E672">
        <f>IF($AA672="","",INDEX('Per Line'!$F$2:$F$6001,$AA672)&amp;"")</f>
        <v/>
      </c>
      <c r="F672">
        <f>IF($AA672="","",INDEX('Per Line'!$G$2:$G$6001,$AA672)&amp;"")</f>
        <v/>
      </c>
      <c r="G672">
        <f>IF($AA672="","",INDEX('Per Line'!$I$2:$I$6001,$AA672)&amp;"")</f>
        <v/>
      </c>
      <c r="H672">
        <f>IF($AA672="","",INDEX('Per Line'!$J$2:$J$6001,$AA672)&amp;"")</f>
        <v/>
      </c>
      <c r="I672">
        <f>IF($AA672="","",INDEX('Per Line'!$K$2:$K$6001,$AA672)&amp;"")</f>
        <v/>
      </c>
      <c r="J672">
        <f>IF($AA672="","",INDEX('Per Line'!$L$2:$L$6001,$AA672))</f>
        <v/>
      </c>
      <c r="K672" s="7">
        <f>IF($AA672="","",J672*X672/100)</f>
        <v/>
      </c>
      <c r="L672" s="12" t="n"/>
      <c r="M672" s="11">
        <f>IF($AA672="","",INDEX('Per Line'!$N$2:$N$6001,$AA672))</f>
        <v/>
      </c>
      <c r="N672">
        <f>IF($AA672="","",Settings!$C$8)</f>
        <v/>
      </c>
      <c r="O672" s="7">
        <f>IF($AA672="","",SUMIFS('Per Line'!$T$2:$T$6001,'Per Line'!$C$2:$C$6001,$B672,'Per Line'!$AD$2:$AD$6001,1))</f>
        <v/>
      </c>
      <c r="P672" s="7">
        <f>IF($AA672="","",O672*N672)</f>
        <v/>
      </c>
      <c r="Q672">
        <f>IF($AA672="","",Settings!$C$7)</f>
        <v/>
      </c>
      <c r="R672" s="7">
        <f>IF($AA672="","",SUMIFS('Per Line'!$T$2:$T$6001,'Per Line'!$C$2:$C$6001,$B672,'Per Line'!$AC$2:$AC$6001,0,'Per Line'!$AD$2:$AD$6001,0))</f>
        <v/>
      </c>
      <c r="S672" s="7">
        <f>IF($AA672="","",R672*Q672)</f>
        <v/>
      </c>
      <c r="T672">
        <f>IF($AA672="","",Settings!$C$6)</f>
        <v/>
      </c>
      <c r="U672" s="7">
        <f>IF($AA672="","",SUMIFS('Per Line'!$T$2:$T$6001,'Per Line'!$C$2:$C$6001,$B672,'Per Line'!$AC$2:$AC$6001,1,'Per Line'!$AD$2:$AD$6001,0))</f>
        <v/>
      </c>
      <c r="V672" s="7">
        <f>IF($AA672="","",U672*T672)</f>
        <v/>
      </c>
      <c r="W672" s="7">
        <f>IF($AA672="","",V672+S672+P672)</f>
        <v/>
      </c>
      <c r="X672" s="7">
        <f>IF($AA672="","",Y672-W672)</f>
        <v/>
      </c>
      <c r="Y672" s="7">
        <f>IF($AA672="","",R672+U672+O672)</f>
        <v/>
      </c>
      <c r="Z672" s="7">
        <f>IF($AA672="","",Y672-W672-K672)</f>
        <v/>
      </c>
      <c r="AA672" s="13">
        <f>IF(ROWS($AA$2:$AA672)&lt;=MAX('Per Line'!$AB$2:$AB$6001),MATCH(ROWS($AA$2:$AA672),'Per Line'!$AB$2:$AB$6001,0),"")</f>
        <v/>
      </c>
    </row>
    <row r="673">
      <c r="A673" s="12" t="n"/>
      <c r="B673">
        <f>IF($AA673="","",INDEX('Per Line'!$C$2:$C$6001,$AA673)&amp;"")</f>
        <v/>
      </c>
      <c r="C673">
        <f>IF($AA673="","",INDEX('Per Line'!$B$2:$B$6001,$AA673)&amp;"")</f>
        <v/>
      </c>
      <c r="D673">
        <f>IF($AA673="","",INDEX('Per Line'!$A$2:$A$6001,$AA673)&amp;"")</f>
        <v/>
      </c>
      <c r="E673">
        <f>IF($AA673="","",INDEX('Per Line'!$F$2:$F$6001,$AA673)&amp;"")</f>
        <v/>
      </c>
      <c r="F673">
        <f>IF($AA673="","",INDEX('Per Line'!$G$2:$G$6001,$AA673)&amp;"")</f>
        <v/>
      </c>
      <c r="G673">
        <f>IF($AA673="","",INDEX('Per Line'!$I$2:$I$6001,$AA673)&amp;"")</f>
        <v/>
      </c>
      <c r="H673">
        <f>IF($AA673="","",INDEX('Per Line'!$J$2:$J$6001,$AA673)&amp;"")</f>
        <v/>
      </c>
      <c r="I673">
        <f>IF($AA673="","",INDEX('Per Line'!$K$2:$K$6001,$AA673)&amp;"")</f>
        <v/>
      </c>
      <c r="J673">
        <f>IF($AA673="","",INDEX('Per Line'!$L$2:$L$6001,$AA673))</f>
        <v/>
      </c>
      <c r="K673" s="7">
        <f>IF($AA673="","",J673*X673/100)</f>
        <v/>
      </c>
      <c r="L673" s="12" t="n"/>
      <c r="M673" s="11">
        <f>IF($AA673="","",INDEX('Per Line'!$N$2:$N$6001,$AA673))</f>
        <v/>
      </c>
      <c r="N673">
        <f>IF($AA673="","",Settings!$C$8)</f>
        <v/>
      </c>
      <c r="O673" s="7">
        <f>IF($AA673="","",SUMIFS('Per Line'!$T$2:$T$6001,'Per Line'!$C$2:$C$6001,$B673,'Per Line'!$AD$2:$AD$6001,1))</f>
        <v/>
      </c>
      <c r="P673" s="7">
        <f>IF($AA673="","",O673*N673)</f>
        <v/>
      </c>
      <c r="Q673">
        <f>IF($AA673="","",Settings!$C$7)</f>
        <v/>
      </c>
      <c r="R673" s="7">
        <f>IF($AA673="","",SUMIFS('Per Line'!$T$2:$T$6001,'Per Line'!$C$2:$C$6001,$B673,'Per Line'!$AC$2:$AC$6001,0,'Per Line'!$AD$2:$AD$6001,0))</f>
        <v/>
      </c>
      <c r="S673" s="7">
        <f>IF($AA673="","",R673*Q673)</f>
        <v/>
      </c>
      <c r="T673">
        <f>IF($AA673="","",Settings!$C$6)</f>
        <v/>
      </c>
      <c r="U673" s="7">
        <f>IF($AA673="","",SUMIFS('Per Line'!$T$2:$T$6001,'Per Line'!$C$2:$C$6001,$B673,'Per Line'!$AC$2:$AC$6001,1,'Per Line'!$AD$2:$AD$6001,0))</f>
        <v/>
      </c>
      <c r="V673" s="7">
        <f>IF($AA673="","",U673*T673)</f>
        <v/>
      </c>
      <c r="W673" s="7">
        <f>IF($AA673="","",V673+S673+P673)</f>
        <v/>
      </c>
      <c r="X673" s="7">
        <f>IF($AA673="","",Y673-W673)</f>
        <v/>
      </c>
      <c r="Y673" s="7">
        <f>IF($AA673="","",R673+U673+O673)</f>
        <v/>
      </c>
      <c r="Z673" s="7">
        <f>IF($AA673="","",Y673-W673-K673)</f>
        <v/>
      </c>
      <c r="AA673" s="13">
        <f>IF(ROWS($AA$2:$AA673)&lt;=MAX('Per Line'!$AB$2:$AB$6001),MATCH(ROWS($AA$2:$AA673),'Per Line'!$AB$2:$AB$6001,0),"")</f>
        <v/>
      </c>
    </row>
    <row r="674">
      <c r="A674" s="12" t="n"/>
      <c r="B674">
        <f>IF($AA674="","",INDEX('Per Line'!$C$2:$C$6001,$AA674)&amp;"")</f>
        <v/>
      </c>
      <c r="C674">
        <f>IF($AA674="","",INDEX('Per Line'!$B$2:$B$6001,$AA674)&amp;"")</f>
        <v/>
      </c>
      <c r="D674">
        <f>IF($AA674="","",INDEX('Per Line'!$A$2:$A$6001,$AA674)&amp;"")</f>
        <v/>
      </c>
      <c r="E674">
        <f>IF($AA674="","",INDEX('Per Line'!$F$2:$F$6001,$AA674)&amp;"")</f>
        <v/>
      </c>
      <c r="F674">
        <f>IF($AA674="","",INDEX('Per Line'!$G$2:$G$6001,$AA674)&amp;"")</f>
        <v/>
      </c>
      <c r="G674">
        <f>IF($AA674="","",INDEX('Per Line'!$I$2:$I$6001,$AA674)&amp;"")</f>
        <v/>
      </c>
      <c r="H674">
        <f>IF($AA674="","",INDEX('Per Line'!$J$2:$J$6001,$AA674)&amp;"")</f>
        <v/>
      </c>
      <c r="I674">
        <f>IF($AA674="","",INDEX('Per Line'!$K$2:$K$6001,$AA674)&amp;"")</f>
        <v/>
      </c>
      <c r="J674">
        <f>IF($AA674="","",INDEX('Per Line'!$L$2:$L$6001,$AA674))</f>
        <v/>
      </c>
      <c r="K674" s="7">
        <f>IF($AA674="","",J674*X674/100)</f>
        <v/>
      </c>
      <c r="L674" s="12" t="n"/>
      <c r="M674" s="11">
        <f>IF($AA674="","",INDEX('Per Line'!$N$2:$N$6001,$AA674))</f>
        <v/>
      </c>
      <c r="N674">
        <f>IF($AA674="","",Settings!$C$8)</f>
        <v/>
      </c>
      <c r="O674" s="7">
        <f>IF($AA674="","",SUMIFS('Per Line'!$T$2:$T$6001,'Per Line'!$C$2:$C$6001,$B674,'Per Line'!$AD$2:$AD$6001,1))</f>
        <v/>
      </c>
      <c r="P674" s="7">
        <f>IF($AA674="","",O674*N674)</f>
        <v/>
      </c>
      <c r="Q674">
        <f>IF($AA674="","",Settings!$C$7)</f>
        <v/>
      </c>
      <c r="R674" s="7">
        <f>IF($AA674="","",SUMIFS('Per Line'!$T$2:$T$6001,'Per Line'!$C$2:$C$6001,$B674,'Per Line'!$AC$2:$AC$6001,0,'Per Line'!$AD$2:$AD$6001,0))</f>
        <v/>
      </c>
      <c r="S674" s="7">
        <f>IF($AA674="","",R674*Q674)</f>
        <v/>
      </c>
      <c r="T674">
        <f>IF($AA674="","",Settings!$C$6)</f>
        <v/>
      </c>
      <c r="U674" s="7">
        <f>IF($AA674="","",SUMIFS('Per Line'!$T$2:$T$6001,'Per Line'!$C$2:$C$6001,$B674,'Per Line'!$AC$2:$AC$6001,1,'Per Line'!$AD$2:$AD$6001,0))</f>
        <v/>
      </c>
      <c r="V674" s="7">
        <f>IF($AA674="","",U674*T674)</f>
        <v/>
      </c>
      <c r="W674" s="7">
        <f>IF($AA674="","",V674+S674+P674)</f>
        <v/>
      </c>
      <c r="X674" s="7">
        <f>IF($AA674="","",Y674-W674)</f>
        <v/>
      </c>
      <c r="Y674" s="7">
        <f>IF($AA674="","",R674+U674+O674)</f>
        <v/>
      </c>
      <c r="Z674" s="7">
        <f>IF($AA674="","",Y674-W674-K674)</f>
        <v/>
      </c>
      <c r="AA674" s="13">
        <f>IF(ROWS($AA$2:$AA674)&lt;=MAX('Per Line'!$AB$2:$AB$6001),MATCH(ROWS($AA$2:$AA674),'Per Line'!$AB$2:$AB$6001,0),"")</f>
        <v/>
      </c>
    </row>
    <row r="675">
      <c r="A675" s="12" t="n"/>
      <c r="B675">
        <f>IF($AA675="","",INDEX('Per Line'!$C$2:$C$6001,$AA675)&amp;"")</f>
        <v/>
      </c>
      <c r="C675">
        <f>IF($AA675="","",INDEX('Per Line'!$B$2:$B$6001,$AA675)&amp;"")</f>
        <v/>
      </c>
      <c r="D675">
        <f>IF($AA675="","",INDEX('Per Line'!$A$2:$A$6001,$AA675)&amp;"")</f>
        <v/>
      </c>
      <c r="E675">
        <f>IF($AA675="","",INDEX('Per Line'!$F$2:$F$6001,$AA675)&amp;"")</f>
        <v/>
      </c>
      <c r="F675">
        <f>IF($AA675="","",INDEX('Per Line'!$G$2:$G$6001,$AA675)&amp;"")</f>
        <v/>
      </c>
      <c r="G675">
        <f>IF($AA675="","",INDEX('Per Line'!$I$2:$I$6001,$AA675)&amp;"")</f>
        <v/>
      </c>
      <c r="H675">
        <f>IF($AA675="","",INDEX('Per Line'!$J$2:$J$6001,$AA675)&amp;"")</f>
        <v/>
      </c>
      <c r="I675">
        <f>IF($AA675="","",INDEX('Per Line'!$K$2:$K$6001,$AA675)&amp;"")</f>
        <v/>
      </c>
      <c r="J675">
        <f>IF($AA675="","",INDEX('Per Line'!$L$2:$L$6001,$AA675))</f>
        <v/>
      </c>
      <c r="K675" s="7">
        <f>IF($AA675="","",J675*X675/100)</f>
        <v/>
      </c>
      <c r="L675" s="12" t="n"/>
      <c r="M675" s="11">
        <f>IF($AA675="","",INDEX('Per Line'!$N$2:$N$6001,$AA675))</f>
        <v/>
      </c>
      <c r="N675">
        <f>IF($AA675="","",Settings!$C$8)</f>
        <v/>
      </c>
      <c r="O675" s="7">
        <f>IF($AA675="","",SUMIFS('Per Line'!$T$2:$T$6001,'Per Line'!$C$2:$C$6001,$B675,'Per Line'!$AD$2:$AD$6001,1))</f>
        <v/>
      </c>
      <c r="P675" s="7">
        <f>IF($AA675="","",O675*N675)</f>
        <v/>
      </c>
      <c r="Q675">
        <f>IF($AA675="","",Settings!$C$7)</f>
        <v/>
      </c>
      <c r="R675" s="7">
        <f>IF($AA675="","",SUMIFS('Per Line'!$T$2:$T$6001,'Per Line'!$C$2:$C$6001,$B675,'Per Line'!$AC$2:$AC$6001,0,'Per Line'!$AD$2:$AD$6001,0))</f>
        <v/>
      </c>
      <c r="S675" s="7">
        <f>IF($AA675="","",R675*Q675)</f>
        <v/>
      </c>
      <c r="T675">
        <f>IF($AA675="","",Settings!$C$6)</f>
        <v/>
      </c>
      <c r="U675" s="7">
        <f>IF($AA675="","",SUMIFS('Per Line'!$T$2:$T$6001,'Per Line'!$C$2:$C$6001,$B675,'Per Line'!$AC$2:$AC$6001,1,'Per Line'!$AD$2:$AD$6001,0))</f>
        <v/>
      </c>
      <c r="V675" s="7">
        <f>IF($AA675="","",U675*T675)</f>
        <v/>
      </c>
      <c r="W675" s="7">
        <f>IF($AA675="","",V675+S675+P675)</f>
        <v/>
      </c>
      <c r="X675" s="7">
        <f>IF($AA675="","",Y675-W675)</f>
        <v/>
      </c>
      <c r="Y675" s="7">
        <f>IF($AA675="","",R675+U675+O675)</f>
        <v/>
      </c>
      <c r="Z675" s="7">
        <f>IF($AA675="","",Y675-W675-K675)</f>
        <v/>
      </c>
      <c r="AA675" s="13">
        <f>IF(ROWS($AA$2:$AA675)&lt;=MAX('Per Line'!$AB$2:$AB$6001),MATCH(ROWS($AA$2:$AA675),'Per Line'!$AB$2:$AB$6001,0),"")</f>
        <v/>
      </c>
    </row>
    <row r="676">
      <c r="A676" s="12" t="n"/>
      <c r="B676">
        <f>IF($AA676="","",INDEX('Per Line'!$C$2:$C$6001,$AA676)&amp;"")</f>
        <v/>
      </c>
      <c r="C676">
        <f>IF($AA676="","",INDEX('Per Line'!$B$2:$B$6001,$AA676)&amp;"")</f>
        <v/>
      </c>
      <c r="D676">
        <f>IF($AA676="","",INDEX('Per Line'!$A$2:$A$6001,$AA676)&amp;"")</f>
        <v/>
      </c>
      <c r="E676">
        <f>IF($AA676="","",INDEX('Per Line'!$F$2:$F$6001,$AA676)&amp;"")</f>
        <v/>
      </c>
      <c r="F676">
        <f>IF($AA676="","",INDEX('Per Line'!$G$2:$G$6001,$AA676)&amp;"")</f>
        <v/>
      </c>
      <c r="G676">
        <f>IF($AA676="","",INDEX('Per Line'!$I$2:$I$6001,$AA676)&amp;"")</f>
        <v/>
      </c>
      <c r="H676">
        <f>IF($AA676="","",INDEX('Per Line'!$J$2:$J$6001,$AA676)&amp;"")</f>
        <v/>
      </c>
      <c r="I676">
        <f>IF($AA676="","",INDEX('Per Line'!$K$2:$K$6001,$AA676)&amp;"")</f>
        <v/>
      </c>
      <c r="J676">
        <f>IF($AA676="","",INDEX('Per Line'!$L$2:$L$6001,$AA676))</f>
        <v/>
      </c>
      <c r="K676" s="7">
        <f>IF($AA676="","",J676*X676/100)</f>
        <v/>
      </c>
      <c r="L676" s="12" t="n"/>
      <c r="M676" s="11">
        <f>IF($AA676="","",INDEX('Per Line'!$N$2:$N$6001,$AA676))</f>
        <v/>
      </c>
      <c r="N676">
        <f>IF($AA676="","",Settings!$C$8)</f>
        <v/>
      </c>
      <c r="O676" s="7">
        <f>IF($AA676="","",SUMIFS('Per Line'!$T$2:$T$6001,'Per Line'!$C$2:$C$6001,$B676,'Per Line'!$AD$2:$AD$6001,1))</f>
        <v/>
      </c>
      <c r="P676" s="7">
        <f>IF($AA676="","",O676*N676)</f>
        <v/>
      </c>
      <c r="Q676">
        <f>IF($AA676="","",Settings!$C$7)</f>
        <v/>
      </c>
      <c r="R676" s="7">
        <f>IF($AA676="","",SUMIFS('Per Line'!$T$2:$T$6001,'Per Line'!$C$2:$C$6001,$B676,'Per Line'!$AC$2:$AC$6001,0,'Per Line'!$AD$2:$AD$6001,0))</f>
        <v/>
      </c>
      <c r="S676" s="7">
        <f>IF($AA676="","",R676*Q676)</f>
        <v/>
      </c>
      <c r="T676">
        <f>IF($AA676="","",Settings!$C$6)</f>
        <v/>
      </c>
      <c r="U676" s="7">
        <f>IF($AA676="","",SUMIFS('Per Line'!$T$2:$T$6001,'Per Line'!$C$2:$C$6001,$B676,'Per Line'!$AC$2:$AC$6001,1,'Per Line'!$AD$2:$AD$6001,0))</f>
        <v/>
      </c>
      <c r="V676" s="7">
        <f>IF($AA676="","",U676*T676)</f>
        <v/>
      </c>
      <c r="W676" s="7">
        <f>IF($AA676="","",V676+S676+P676)</f>
        <v/>
      </c>
      <c r="X676" s="7">
        <f>IF($AA676="","",Y676-W676)</f>
        <v/>
      </c>
      <c r="Y676" s="7">
        <f>IF($AA676="","",R676+U676+O676)</f>
        <v/>
      </c>
      <c r="Z676" s="7">
        <f>IF($AA676="","",Y676-W676-K676)</f>
        <v/>
      </c>
      <c r="AA676" s="13">
        <f>IF(ROWS($AA$2:$AA676)&lt;=MAX('Per Line'!$AB$2:$AB$6001),MATCH(ROWS($AA$2:$AA676),'Per Line'!$AB$2:$AB$6001,0),"")</f>
        <v/>
      </c>
    </row>
    <row r="677">
      <c r="A677" s="12" t="n"/>
      <c r="B677">
        <f>IF($AA677="","",INDEX('Per Line'!$C$2:$C$6001,$AA677)&amp;"")</f>
        <v/>
      </c>
      <c r="C677">
        <f>IF($AA677="","",INDEX('Per Line'!$B$2:$B$6001,$AA677)&amp;"")</f>
        <v/>
      </c>
      <c r="D677">
        <f>IF($AA677="","",INDEX('Per Line'!$A$2:$A$6001,$AA677)&amp;"")</f>
        <v/>
      </c>
      <c r="E677">
        <f>IF($AA677="","",INDEX('Per Line'!$F$2:$F$6001,$AA677)&amp;"")</f>
        <v/>
      </c>
      <c r="F677">
        <f>IF($AA677="","",INDEX('Per Line'!$G$2:$G$6001,$AA677)&amp;"")</f>
        <v/>
      </c>
      <c r="G677">
        <f>IF($AA677="","",INDEX('Per Line'!$I$2:$I$6001,$AA677)&amp;"")</f>
        <v/>
      </c>
      <c r="H677">
        <f>IF($AA677="","",INDEX('Per Line'!$J$2:$J$6001,$AA677)&amp;"")</f>
        <v/>
      </c>
      <c r="I677">
        <f>IF($AA677="","",INDEX('Per Line'!$K$2:$K$6001,$AA677)&amp;"")</f>
        <v/>
      </c>
      <c r="J677">
        <f>IF($AA677="","",INDEX('Per Line'!$L$2:$L$6001,$AA677))</f>
        <v/>
      </c>
      <c r="K677" s="7">
        <f>IF($AA677="","",J677*X677/100)</f>
        <v/>
      </c>
      <c r="L677" s="12" t="n"/>
      <c r="M677" s="11">
        <f>IF($AA677="","",INDEX('Per Line'!$N$2:$N$6001,$AA677))</f>
        <v/>
      </c>
      <c r="N677">
        <f>IF($AA677="","",Settings!$C$8)</f>
        <v/>
      </c>
      <c r="O677" s="7">
        <f>IF($AA677="","",SUMIFS('Per Line'!$T$2:$T$6001,'Per Line'!$C$2:$C$6001,$B677,'Per Line'!$AD$2:$AD$6001,1))</f>
        <v/>
      </c>
      <c r="P677" s="7">
        <f>IF($AA677="","",O677*N677)</f>
        <v/>
      </c>
      <c r="Q677">
        <f>IF($AA677="","",Settings!$C$7)</f>
        <v/>
      </c>
      <c r="R677" s="7">
        <f>IF($AA677="","",SUMIFS('Per Line'!$T$2:$T$6001,'Per Line'!$C$2:$C$6001,$B677,'Per Line'!$AC$2:$AC$6001,0,'Per Line'!$AD$2:$AD$6001,0))</f>
        <v/>
      </c>
      <c r="S677" s="7">
        <f>IF($AA677="","",R677*Q677)</f>
        <v/>
      </c>
      <c r="T677">
        <f>IF($AA677="","",Settings!$C$6)</f>
        <v/>
      </c>
      <c r="U677" s="7">
        <f>IF($AA677="","",SUMIFS('Per Line'!$T$2:$T$6001,'Per Line'!$C$2:$C$6001,$B677,'Per Line'!$AC$2:$AC$6001,1,'Per Line'!$AD$2:$AD$6001,0))</f>
        <v/>
      </c>
      <c r="V677" s="7">
        <f>IF($AA677="","",U677*T677)</f>
        <v/>
      </c>
      <c r="W677" s="7">
        <f>IF($AA677="","",V677+S677+P677)</f>
        <v/>
      </c>
      <c r="X677" s="7">
        <f>IF($AA677="","",Y677-W677)</f>
        <v/>
      </c>
      <c r="Y677" s="7">
        <f>IF($AA677="","",R677+U677+O677)</f>
        <v/>
      </c>
      <c r="Z677" s="7">
        <f>IF($AA677="","",Y677-W677-K677)</f>
        <v/>
      </c>
      <c r="AA677" s="13">
        <f>IF(ROWS($AA$2:$AA677)&lt;=MAX('Per Line'!$AB$2:$AB$6001),MATCH(ROWS($AA$2:$AA677),'Per Line'!$AB$2:$AB$6001,0),"")</f>
        <v/>
      </c>
    </row>
    <row r="678">
      <c r="A678" s="12" t="n"/>
      <c r="B678">
        <f>IF($AA678="","",INDEX('Per Line'!$C$2:$C$6001,$AA678)&amp;"")</f>
        <v/>
      </c>
      <c r="C678">
        <f>IF($AA678="","",INDEX('Per Line'!$B$2:$B$6001,$AA678)&amp;"")</f>
        <v/>
      </c>
      <c r="D678">
        <f>IF($AA678="","",INDEX('Per Line'!$A$2:$A$6001,$AA678)&amp;"")</f>
        <v/>
      </c>
      <c r="E678">
        <f>IF($AA678="","",INDEX('Per Line'!$F$2:$F$6001,$AA678)&amp;"")</f>
        <v/>
      </c>
      <c r="F678">
        <f>IF($AA678="","",INDEX('Per Line'!$G$2:$G$6001,$AA678)&amp;"")</f>
        <v/>
      </c>
      <c r="G678">
        <f>IF($AA678="","",INDEX('Per Line'!$I$2:$I$6001,$AA678)&amp;"")</f>
        <v/>
      </c>
      <c r="H678">
        <f>IF($AA678="","",INDEX('Per Line'!$J$2:$J$6001,$AA678)&amp;"")</f>
        <v/>
      </c>
      <c r="I678">
        <f>IF($AA678="","",INDEX('Per Line'!$K$2:$K$6001,$AA678)&amp;"")</f>
        <v/>
      </c>
      <c r="J678">
        <f>IF($AA678="","",INDEX('Per Line'!$L$2:$L$6001,$AA678))</f>
        <v/>
      </c>
      <c r="K678" s="7">
        <f>IF($AA678="","",J678*X678/100)</f>
        <v/>
      </c>
      <c r="L678" s="12" t="n"/>
      <c r="M678" s="11">
        <f>IF($AA678="","",INDEX('Per Line'!$N$2:$N$6001,$AA678))</f>
        <v/>
      </c>
      <c r="N678">
        <f>IF($AA678="","",Settings!$C$8)</f>
        <v/>
      </c>
      <c r="O678" s="7">
        <f>IF($AA678="","",SUMIFS('Per Line'!$T$2:$T$6001,'Per Line'!$C$2:$C$6001,$B678,'Per Line'!$AD$2:$AD$6001,1))</f>
        <v/>
      </c>
      <c r="P678" s="7">
        <f>IF($AA678="","",O678*N678)</f>
        <v/>
      </c>
      <c r="Q678">
        <f>IF($AA678="","",Settings!$C$7)</f>
        <v/>
      </c>
      <c r="R678" s="7">
        <f>IF($AA678="","",SUMIFS('Per Line'!$T$2:$T$6001,'Per Line'!$C$2:$C$6001,$B678,'Per Line'!$AC$2:$AC$6001,0,'Per Line'!$AD$2:$AD$6001,0))</f>
        <v/>
      </c>
      <c r="S678" s="7">
        <f>IF($AA678="","",R678*Q678)</f>
        <v/>
      </c>
      <c r="T678">
        <f>IF($AA678="","",Settings!$C$6)</f>
        <v/>
      </c>
      <c r="U678" s="7">
        <f>IF($AA678="","",SUMIFS('Per Line'!$T$2:$T$6001,'Per Line'!$C$2:$C$6001,$B678,'Per Line'!$AC$2:$AC$6001,1,'Per Line'!$AD$2:$AD$6001,0))</f>
        <v/>
      </c>
      <c r="V678" s="7">
        <f>IF($AA678="","",U678*T678)</f>
        <v/>
      </c>
      <c r="W678" s="7">
        <f>IF($AA678="","",V678+S678+P678)</f>
        <v/>
      </c>
      <c r="X678" s="7">
        <f>IF($AA678="","",Y678-W678)</f>
        <v/>
      </c>
      <c r="Y678" s="7">
        <f>IF($AA678="","",R678+U678+O678)</f>
        <v/>
      </c>
      <c r="Z678" s="7">
        <f>IF($AA678="","",Y678-W678-K678)</f>
        <v/>
      </c>
      <c r="AA678" s="13">
        <f>IF(ROWS($AA$2:$AA678)&lt;=MAX('Per Line'!$AB$2:$AB$6001),MATCH(ROWS($AA$2:$AA678),'Per Line'!$AB$2:$AB$6001,0),"")</f>
        <v/>
      </c>
    </row>
    <row r="679">
      <c r="A679" s="12" t="n"/>
      <c r="B679">
        <f>IF($AA679="","",INDEX('Per Line'!$C$2:$C$6001,$AA679)&amp;"")</f>
        <v/>
      </c>
      <c r="C679">
        <f>IF($AA679="","",INDEX('Per Line'!$B$2:$B$6001,$AA679)&amp;"")</f>
        <v/>
      </c>
      <c r="D679">
        <f>IF($AA679="","",INDEX('Per Line'!$A$2:$A$6001,$AA679)&amp;"")</f>
        <v/>
      </c>
      <c r="E679">
        <f>IF($AA679="","",INDEX('Per Line'!$F$2:$F$6001,$AA679)&amp;"")</f>
        <v/>
      </c>
      <c r="F679">
        <f>IF($AA679="","",INDEX('Per Line'!$G$2:$G$6001,$AA679)&amp;"")</f>
        <v/>
      </c>
      <c r="G679">
        <f>IF($AA679="","",INDEX('Per Line'!$I$2:$I$6001,$AA679)&amp;"")</f>
        <v/>
      </c>
      <c r="H679">
        <f>IF($AA679="","",INDEX('Per Line'!$J$2:$J$6001,$AA679)&amp;"")</f>
        <v/>
      </c>
      <c r="I679">
        <f>IF($AA679="","",INDEX('Per Line'!$K$2:$K$6001,$AA679)&amp;"")</f>
        <v/>
      </c>
      <c r="J679">
        <f>IF($AA679="","",INDEX('Per Line'!$L$2:$L$6001,$AA679))</f>
        <v/>
      </c>
      <c r="K679" s="7">
        <f>IF($AA679="","",J679*X679/100)</f>
        <v/>
      </c>
      <c r="L679" s="12" t="n"/>
      <c r="M679" s="11">
        <f>IF($AA679="","",INDEX('Per Line'!$N$2:$N$6001,$AA679))</f>
        <v/>
      </c>
      <c r="N679">
        <f>IF($AA679="","",Settings!$C$8)</f>
        <v/>
      </c>
      <c r="O679" s="7">
        <f>IF($AA679="","",SUMIFS('Per Line'!$T$2:$T$6001,'Per Line'!$C$2:$C$6001,$B679,'Per Line'!$AD$2:$AD$6001,1))</f>
        <v/>
      </c>
      <c r="P679" s="7">
        <f>IF($AA679="","",O679*N679)</f>
        <v/>
      </c>
      <c r="Q679">
        <f>IF($AA679="","",Settings!$C$7)</f>
        <v/>
      </c>
      <c r="R679" s="7">
        <f>IF($AA679="","",SUMIFS('Per Line'!$T$2:$T$6001,'Per Line'!$C$2:$C$6001,$B679,'Per Line'!$AC$2:$AC$6001,0,'Per Line'!$AD$2:$AD$6001,0))</f>
        <v/>
      </c>
      <c r="S679" s="7">
        <f>IF($AA679="","",R679*Q679)</f>
        <v/>
      </c>
      <c r="T679">
        <f>IF($AA679="","",Settings!$C$6)</f>
        <v/>
      </c>
      <c r="U679" s="7">
        <f>IF($AA679="","",SUMIFS('Per Line'!$T$2:$T$6001,'Per Line'!$C$2:$C$6001,$B679,'Per Line'!$AC$2:$AC$6001,1,'Per Line'!$AD$2:$AD$6001,0))</f>
        <v/>
      </c>
      <c r="V679" s="7">
        <f>IF($AA679="","",U679*T679)</f>
        <v/>
      </c>
      <c r="W679" s="7">
        <f>IF($AA679="","",V679+S679+P679)</f>
        <v/>
      </c>
      <c r="X679" s="7">
        <f>IF($AA679="","",Y679-W679)</f>
        <v/>
      </c>
      <c r="Y679" s="7">
        <f>IF($AA679="","",R679+U679+O679)</f>
        <v/>
      </c>
      <c r="Z679" s="7">
        <f>IF($AA679="","",Y679-W679-K679)</f>
        <v/>
      </c>
      <c r="AA679" s="13">
        <f>IF(ROWS($AA$2:$AA679)&lt;=MAX('Per Line'!$AB$2:$AB$6001),MATCH(ROWS($AA$2:$AA679),'Per Line'!$AB$2:$AB$6001,0),"")</f>
        <v/>
      </c>
    </row>
    <row r="680">
      <c r="A680" s="12" t="n"/>
      <c r="B680">
        <f>IF($AA680="","",INDEX('Per Line'!$C$2:$C$6001,$AA680)&amp;"")</f>
        <v/>
      </c>
      <c r="C680">
        <f>IF($AA680="","",INDEX('Per Line'!$B$2:$B$6001,$AA680)&amp;"")</f>
        <v/>
      </c>
      <c r="D680">
        <f>IF($AA680="","",INDEX('Per Line'!$A$2:$A$6001,$AA680)&amp;"")</f>
        <v/>
      </c>
      <c r="E680">
        <f>IF($AA680="","",INDEX('Per Line'!$F$2:$F$6001,$AA680)&amp;"")</f>
        <v/>
      </c>
      <c r="F680">
        <f>IF($AA680="","",INDEX('Per Line'!$G$2:$G$6001,$AA680)&amp;"")</f>
        <v/>
      </c>
      <c r="G680">
        <f>IF($AA680="","",INDEX('Per Line'!$I$2:$I$6001,$AA680)&amp;"")</f>
        <v/>
      </c>
      <c r="H680">
        <f>IF($AA680="","",INDEX('Per Line'!$J$2:$J$6001,$AA680)&amp;"")</f>
        <v/>
      </c>
      <c r="I680">
        <f>IF($AA680="","",INDEX('Per Line'!$K$2:$K$6001,$AA680)&amp;"")</f>
        <v/>
      </c>
      <c r="J680">
        <f>IF($AA680="","",INDEX('Per Line'!$L$2:$L$6001,$AA680))</f>
        <v/>
      </c>
      <c r="K680" s="7">
        <f>IF($AA680="","",J680*X680/100)</f>
        <v/>
      </c>
      <c r="L680" s="12" t="n"/>
      <c r="M680" s="11">
        <f>IF($AA680="","",INDEX('Per Line'!$N$2:$N$6001,$AA680))</f>
        <v/>
      </c>
      <c r="N680">
        <f>IF($AA680="","",Settings!$C$8)</f>
        <v/>
      </c>
      <c r="O680" s="7">
        <f>IF($AA680="","",SUMIFS('Per Line'!$T$2:$T$6001,'Per Line'!$C$2:$C$6001,$B680,'Per Line'!$AD$2:$AD$6001,1))</f>
        <v/>
      </c>
      <c r="P680" s="7">
        <f>IF($AA680="","",O680*N680)</f>
        <v/>
      </c>
      <c r="Q680">
        <f>IF($AA680="","",Settings!$C$7)</f>
        <v/>
      </c>
      <c r="R680" s="7">
        <f>IF($AA680="","",SUMIFS('Per Line'!$T$2:$T$6001,'Per Line'!$C$2:$C$6001,$B680,'Per Line'!$AC$2:$AC$6001,0,'Per Line'!$AD$2:$AD$6001,0))</f>
        <v/>
      </c>
      <c r="S680" s="7">
        <f>IF($AA680="","",R680*Q680)</f>
        <v/>
      </c>
      <c r="T680">
        <f>IF($AA680="","",Settings!$C$6)</f>
        <v/>
      </c>
      <c r="U680" s="7">
        <f>IF($AA680="","",SUMIFS('Per Line'!$T$2:$T$6001,'Per Line'!$C$2:$C$6001,$B680,'Per Line'!$AC$2:$AC$6001,1,'Per Line'!$AD$2:$AD$6001,0))</f>
        <v/>
      </c>
      <c r="V680" s="7">
        <f>IF($AA680="","",U680*T680)</f>
        <v/>
      </c>
      <c r="W680" s="7">
        <f>IF($AA680="","",V680+S680+P680)</f>
        <v/>
      </c>
      <c r="X680" s="7">
        <f>IF($AA680="","",Y680-W680)</f>
        <v/>
      </c>
      <c r="Y680" s="7">
        <f>IF($AA680="","",R680+U680+O680)</f>
        <v/>
      </c>
      <c r="Z680" s="7">
        <f>IF($AA680="","",Y680-W680-K680)</f>
        <v/>
      </c>
      <c r="AA680" s="13">
        <f>IF(ROWS($AA$2:$AA680)&lt;=MAX('Per Line'!$AB$2:$AB$6001),MATCH(ROWS($AA$2:$AA680),'Per Line'!$AB$2:$AB$6001,0),"")</f>
        <v/>
      </c>
    </row>
    <row r="681">
      <c r="A681" s="12" t="n"/>
      <c r="B681">
        <f>IF($AA681="","",INDEX('Per Line'!$C$2:$C$6001,$AA681)&amp;"")</f>
        <v/>
      </c>
      <c r="C681">
        <f>IF($AA681="","",INDEX('Per Line'!$B$2:$B$6001,$AA681)&amp;"")</f>
        <v/>
      </c>
      <c r="D681">
        <f>IF($AA681="","",INDEX('Per Line'!$A$2:$A$6001,$AA681)&amp;"")</f>
        <v/>
      </c>
      <c r="E681">
        <f>IF($AA681="","",INDEX('Per Line'!$F$2:$F$6001,$AA681)&amp;"")</f>
        <v/>
      </c>
      <c r="F681">
        <f>IF($AA681="","",INDEX('Per Line'!$G$2:$G$6001,$AA681)&amp;"")</f>
        <v/>
      </c>
      <c r="G681">
        <f>IF($AA681="","",INDEX('Per Line'!$I$2:$I$6001,$AA681)&amp;"")</f>
        <v/>
      </c>
      <c r="H681">
        <f>IF($AA681="","",INDEX('Per Line'!$J$2:$J$6001,$AA681)&amp;"")</f>
        <v/>
      </c>
      <c r="I681">
        <f>IF($AA681="","",INDEX('Per Line'!$K$2:$K$6001,$AA681)&amp;"")</f>
        <v/>
      </c>
      <c r="J681">
        <f>IF($AA681="","",INDEX('Per Line'!$L$2:$L$6001,$AA681))</f>
        <v/>
      </c>
      <c r="K681" s="7">
        <f>IF($AA681="","",J681*X681/100)</f>
        <v/>
      </c>
      <c r="L681" s="12" t="n"/>
      <c r="M681" s="11">
        <f>IF($AA681="","",INDEX('Per Line'!$N$2:$N$6001,$AA681))</f>
        <v/>
      </c>
      <c r="N681">
        <f>IF($AA681="","",Settings!$C$8)</f>
        <v/>
      </c>
      <c r="O681" s="7">
        <f>IF($AA681="","",SUMIFS('Per Line'!$T$2:$T$6001,'Per Line'!$C$2:$C$6001,$B681,'Per Line'!$AD$2:$AD$6001,1))</f>
        <v/>
      </c>
      <c r="P681" s="7">
        <f>IF($AA681="","",O681*N681)</f>
        <v/>
      </c>
      <c r="Q681">
        <f>IF($AA681="","",Settings!$C$7)</f>
        <v/>
      </c>
      <c r="R681" s="7">
        <f>IF($AA681="","",SUMIFS('Per Line'!$T$2:$T$6001,'Per Line'!$C$2:$C$6001,$B681,'Per Line'!$AC$2:$AC$6001,0,'Per Line'!$AD$2:$AD$6001,0))</f>
        <v/>
      </c>
      <c r="S681" s="7">
        <f>IF($AA681="","",R681*Q681)</f>
        <v/>
      </c>
      <c r="T681">
        <f>IF($AA681="","",Settings!$C$6)</f>
        <v/>
      </c>
      <c r="U681" s="7">
        <f>IF($AA681="","",SUMIFS('Per Line'!$T$2:$T$6001,'Per Line'!$C$2:$C$6001,$B681,'Per Line'!$AC$2:$AC$6001,1,'Per Line'!$AD$2:$AD$6001,0))</f>
        <v/>
      </c>
      <c r="V681" s="7">
        <f>IF($AA681="","",U681*T681)</f>
        <v/>
      </c>
      <c r="W681" s="7">
        <f>IF($AA681="","",V681+S681+P681)</f>
        <v/>
      </c>
      <c r="X681" s="7">
        <f>IF($AA681="","",Y681-W681)</f>
        <v/>
      </c>
      <c r="Y681" s="7">
        <f>IF($AA681="","",R681+U681+O681)</f>
        <v/>
      </c>
      <c r="Z681" s="7">
        <f>IF($AA681="","",Y681-W681-K681)</f>
        <v/>
      </c>
      <c r="AA681" s="13">
        <f>IF(ROWS($AA$2:$AA681)&lt;=MAX('Per Line'!$AB$2:$AB$6001),MATCH(ROWS($AA$2:$AA681),'Per Line'!$AB$2:$AB$6001,0),"")</f>
        <v/>
      </c>
    </row>
    <row r="682">
      <c r="A682" s="12" t="n"/>
      <c r="B682">
        <f>IF($AA682="","",INDEX('Per Line'!$C$2:$C$6001,$AA682)&amp;"")</f>
        <v/>
      </c>
      <c r="C682">
        <f>IF($AA682="","",INDEX('Per Line'!$B$2:$B$6001,$AA682)&amp;"")</f>
        <v/>
      </c>
      <c r="D682">
        <f>IF($AA682="","",INDEX('Per Line'!$A$2:$A$6001,$AA682)&amp;"")</f>
        <v/>
      </c>
      <c r="E682">
        <f>IF($AA682="","",INDEX('Per Line'!$F$2:$F$6001,$AA682)&amp;"")</f>
        <v/>
      </c>
      <c r="F682">
        <f>IF($AA682="","",INDEX('Per Line'!$G$2:$G$6001,$AA682)&amp;"")</f>
        <v/>
      </c>
      <c r="G682">
        <f>IF($AA682="","",INDEX('Per Line'!$I$2:$I$6001,$AA682)&amp;"")</f>
        <v/>
      </c>
      <c r="H682">
        <f>IF($AA682="","",INDEX('Per Line'!$J$2:$J$6001,$AA682)&amp;"")</f>
        <v/>
      </c>
      <c r="I682">
        <f>IF($AA682="","",INDEX('Per Line'!$K$2:$K$6001,$AA682)&amp;"")</f>
        <v/>
      </c>
      <c r="J682">
        <f>IF($AA682="","",INDEX('Per Line'!$L$2:$L$6001,$AA682))</f>
        <v/>
      </c>
      <c r="K682" s="7">
        <f>IF($AA682="","",J682*X682/100)</f>
        <v/>
      </c>
      <c r="L682" s="12" t="n"/>
      <c r="M682" s="11">
        <f>IF($AA682="","",INDEX('Per Line'!$N$2:$N$6001,$AA682))</f>
        <v/>
      </c>
      <c r="N682">
        <f>IF($AA682="","",Settings!$C$8)</f>
        <v/>
      </c>
      <c r="O682" s="7">
        <f>IF($AA682="","",SUMIFS('Per Line'!$T$2:$T$6001,'Per Line'!$C$2:$C$6001,$B682,'Per Line'!$AD$2:$AD$6001,1))</f>
        <v/>
      </c>
      <c r="P682" s="7">
        <f>IF($AA682="","",O682*N682)</f>
        <v/>
      </c>
      <c r="Q682">
        <f>IF($AA682="","",Settings!$C$7)</f>
        <v/>
      </c>
      <c r="R682" s="7">
        <f>IF($AA682="","",SUMIFS('Per Line'!$T$2:$T$6001,'Per Line'!$C$2:$C$6001,$B682,'Per Line'!$AC$2:$AC$6001,0,'Per Line'!$AD$2:$AD$6001,0))</f>
        <v/>
      </c>
      <c r="S682" s="7">
        <f>IF($AA682="","",R682*Q682)</f>
        <v/>
      </c>
      <c r="T682">
        <f>IF($AA682="","",Settings!$C$6)</f>
        <v/>
      </c>
      <c r="U682" s="7">
        <f>IF($AA682="","",SUMIFS('Per Line'!$T$2:$T$6001,'Per Line'!$C$2:$C$6001,$B682,'Per Line'!$AC$2:$AC$6001,1,'Per Line'!$AD$2:$AD$6001,0))</f>
        <v/>
      </c>
      <c r="V682" s="7">
        <f>IF($AA682="","",U682*T682)</f>
        <v/>
      </c>
      <c r="W682" s="7">
        <f>IF($AA682="","",V682+S682+P682)</f>
        <v/>
      </c>
      <c r="X682" s="7">
        <f>IF($AA682="","",Y682-W682)</f>
        <v/>
      </c>
      <c r="Y682" s="7">
        <f>IF($AA682="","",R682+U682+O682)</f>
        <v/>
      </c>
      <c r="Z682" s="7">
        <f>IF($AA682="","",Y682-W682-K682)</f>
        <v/>
      </c>
      <c r="AA682" s="13">
        <f>IF(ROWS($AA$2:$AA682)&lt;=MAX('Per Line'!$AB$2:$AB$6001),MATCH(ROWS($AA$2:$AA682),'Per Line'!$AB$2:$AB$6001,0),"")</f>
        <v/>
      </c>
    </row>
    <row r="683">
      <c r="A683" s="12" t="n"/>
      <c r="B683">
        <f>IF($AA683="","",INDEX('Per Line'!$C$2:$C$6001,$AA683)&amp;"")</f>
        <v/>
      </c>
      <c r="C683">
        <f>IF($AA683="","",INDEX('Per Line'!$B$2:$B$6001,$AA683)&amp;"")</f>
        <v/>
      </c>
      <c r="D683">
        <f>IF($AA683="","",INDEX('Per Line'!$A$2:$A$6001,$AA683)&amp;"")</f>
        <v/>
      </c>
      <c r="E683">
        <f>IF($AA683="","",INDEX('Per Line'!$F$2:$F$6001,$AA683)&amp;"")</f>
        <v/>
      </c>
      <c r="F683">
        <f>IF($AA683="","",INDEX('Per Line'!$G$2:$G$6001,$AA683)&amp;"")</f>
        <v/>
      </c>
      <c r="G683">
        <f>IF($AA683="","",INDEX('Per Line'!$I$2:$I$6001,$AA683)&amp;"")</f>
        <v/>
      </c>
      <c r="H683">
        <f>IF($AA683="","",INDEX('Per Line'!$J$2:$J$6001,$AA683)&amp;"")</f>
        <v/>
      </c>
      <c r="I683">
        <f>IF($AA683="","",INDEX('Per Line'!$K$2:$K$6001,$AA683)&amp;"")</f>
        <v/>
      </c>
      <c r="J683">
        <f>IF($AA683="","",INDEX('Per Line'!$L$2:$L$6001,$AA683))</f>
        <v/>
      </c>
      <c r="K683" s="7">
        <f>IF($AA683="","",J683*X683/100)</f>
        <v/>
      </c>
      <c r="L683" s="12" t="n"/>
      <c r="M683" s="11">
        <f>IF($AA683="","",INDEX('Per Line'!$N$2:$N$6001,$AA683))</f>
        <v/>
      </c>
      <c r="N683">
        <f>IF($AA683="","",Settings!$C$8)</f>
        <v/>
      </c>
      <c r="O683" s="7">
        <f>IF($AA683="","",SUMIFS('Per Line'!$T$2:$T$6001,'Per Line'!$C$2:$C$6001,$B683,'Per Line'!$AD$2:$AD$6001,1))</f>
        <v/>
      </c>
      <c r="P683" s="7">
        <f>IF($AA683="","",O683*N683)</f>
        <v/>
      </c>
      <c r="Q683">
        <f>IF($AA683="","",Settings!$C$7)</f>
        <v/>
      </c>
      <c r="R683" s="7">
        <f>IF($AA683="","",SUMIFS('Per Line'!$T$2:$T$6001,'Per Line'!$C$2:$C$6001,$B683,'Per Line'!$AC$2:$AC$6001,0,'Per Line'!$AD$2:$AD$6001,0))</f>
        <v/>
      </c>
      <c r="S683" s="7">
        <f>IF($AA683="","",R683*Q683)</f>
        <v/>
      </c>
      <c r="T683">
        <f>IF($AA683="","",Settings!$C$6)</f>
        <v/>
      </c>
      <c r="U683" s="7">
        <f>IF($AA683="","",SUMIFS('Per Line'!$T$2:$T$6001,'Per Line'!$C$2:$C$6001,$B683,'Per Line'!$AC$2:$AC$6001,1,'Per Line'!$AD$2:$AD$6001,0))</f>
        <v/>
      </c>
      <c r="V683" s="7">
        <f>IF($AA683="","",U683*T683)</f>
        <v/>
      </c>
      <c r="W683" s="7">
        <f>IF($AA683="","",V683+S683+P683)</f>
        <v/>
      </c>
      <c r="X683" s="7">
        <f>IF($AA683="","",Y683-W683)</f>
        <v/>
      </c>
      <c r="Y683" s="7">
        <f>IF($AA683="","",R683+U683+O683)</f>
        <v/>
      </c>
      <c r="Z683" s="7">
        <f>IF($AA683="","",Y683-W683-K683)</f>
        <v/>
      </c>
      <c r="AA683" s="13">
        <f>IF(ROWS($AA$2:$AA683)&lt;=MAX('Per Line'!$AB$2:$AB$6001),MATCH(ROWS($AA$2:$AA683),'Per Line'!$AB$2:$AB$6001,0),"")</f>
        <v/>
      </c>
    </row>
    <row r="684">
      <c r="A684" s="12" t="n"/>
      <c r="B684">
        <f>IF($AA684="","",INDEX('Per Line'!$C$2:$C$6001,$AA684)&amp;"")</f>
        <v/>
      </c>
      <c r="C684">
        <f>IF($AA684="","",INDEX('Per Line'!$B$2:$B$6001,$AA684)&amp;"")</f>
        <v/>
      </c>
      <c r="D684">
        <f>IF($AA684="","",INDEX('Per Line'!$A$2:$A$6001,$AA684)&amp;"")</f>
        <v/>
      </c>
      <c r="E684">
        <f>IF($AA684="","",INDEX('Per Line'!$F$2:$F$6001,$AA684)&amp;"")</f>
        <v/>
      </c>
      <c r="F684">
        <f>IF($AA684="","",INDEX('Per Line'!$G$2:$G$6001,$AA684)&amp;"")</f>
        <v/>
      </c>
      <c r="G684">
        <f>IF($AA684="","",INDEX('Per Line'!$I$2:$I$6001,$AA684)&amp;"")</f>
        <v/>
      </c>
      <c r="H684">
        <f>IF($AA684="","",INDEX('Per Line'!$J$2:$J$6001,$AA684)&amp;"")</f>
        <v/>
      </c>
      <c r="I684">
        <f>IF($AA684="","",INDEX('Per Line'!$K$2:$K$6001,$AA684)&amp;"")</f>
        <v/>
      </c>
      <c r="J684">
        <f>IF($AA684="","",INDEX('Per Line'!$L$2:$L$6001,$AA684))</f>
        <v/>
      </c>
      <c r="K684" s="7">
        <f>IF($AA684="","",J684*X684/100)</f>
        <v/>
      </c>
      <c r="L684" s="12" t="n"/>
      <c r="M684" s="11">
        <f>IF($AA684="","",INDEX('Per Line'!$N$2:$N$6001,$AA684))</f>
        <v/>
      </c>
      <c r="N684">
        <f>IF($AA684="","",Settings!$C$8)</f>
        <v/>
      </c>
      <c r="O684" s="7">
        <f>IF($AA684="","",SUMIFS('Per Line'!$T$2:$T$6001,'Per Line'!$C$2:$C$6001,$B684,'Per Line'!$AD$2:$AD$6001,1))</f>
        <v/>
      </c>
      <c r="P684" s="7">
        <f>IF($AA684="","",O684*N684)</f>
        <v/>
      </c>
      <c r="Q684">
        <f>IF($AA684="","",Settings!$C$7)</f>
        <v/>
      </c>
      <c r="R684" s="7">
        <f>IF($AA684="","",SUMIFS('Per Line'!$T$2:$T$6001,'Per Line'!$C$2:$C$6001,$B684,'Per Line'!$AC$2:$AC$6001,0,'Per Line'!$AD$2:$AD$6001,0))</f>
        <v/>
      </c>
      <c r="S684" s="7">
        <f>IF($AA684="","",R684*Q684)</f>
        <v/>
      </c>
      <c r="T684">
        <f>IF($AA684="","",Settings!$C$6)</f>
        <v/>
      </c>
      <c r="U684" s="7">
        <f>IF($AA684="","",SUMIFS('Per Line'!$T$2:$T$6001,'Per Line'!$C$2:$C$6001,$B684,'Per Line'!$AC$2:$AC$6001,1,'Per Line'!$AD$2:$AD$6001,0))</f>
        <v/>
      </c>
      <c r="V684" s="7">
        <f>IF($AA684="","",U684*T684)</f>
        <v/>
      </c>
      <c r="W684" s="7">
        <f>IF($AA684="","",V684+S684+P684)</f>
        <v/>
      </c>
      <c r="X684" s="7">
        <f>IF($AA684="","",Y684-W684)</f>
        <v/>
      </c>
      <c r="Y684" s="7">
        <f>IF($AA684="","",R684+U684+O684)</f>
        <v/>
      </c>
      <c r="Z684" s="7">
        <f>IF($AA684="","",Y684-W684-K684)</f>
        <v/>
      </c>
      <c r="AA684" s="13">
        <f>IF(ROWS($AA$2:$AA684)&lt;=MAX('Per Line'!$AB$2:$AB$6001),MATCH(ROWS($AA$2:$AA684),'Per Line'!$AB$2:$AB$6001,0),"")</f>
        <v/>
      </c>
    </row>
    <row r="685">
      <c r="A685" s="12" t="n"/>
      <c r="B685">
        <f>IF($AA685="","",INDEX('Per Line'!$C$2:$C$6001,$AA685)&amp;"")</f>
        <v/>
      </c>
      <c r="C685">
        <f>IF($AA685="","",INDEX('Per Line'!$B$2:$B$6001,$AA685)&amp;"")</f>
        <v/>
      </c>
      <c r="D685">
        <f>IF($AA685="","",INDEX('Per Line'!$A$2:$A$6001,$AA685)&amp;"")</f>
        <v/>
      </c>
      <c r="E685">
        <f>IF($AA685="","",INDEX('Per Line'!$F$2:$F$6001,$AA685)&amp;"")</f>
        <v/>
      </c>
      <c r="F685">
        <f>IF($AA685="","",INDEX('Per Line'!$G$2:$G$6001,$AA685)&amp;"")</f>
        <v/>
      </c>
      <c r="G685">
        <f>IF($AA685="","",INDEX('Per Line'!$I$2:$I$6001,$AA685)&amp;"")</f>
        <v/>
      </c>
      <c r="H685">
        <f>IF($AA685="","",INDEX('Per Line'!$J$2:$J$6001,$AA685)&amp;"")</f>
        <v/>
      </c>
      <c r="I685">
        <f>IF($AA685="","",INDEX('Per Line'!$K$2:$K$6001,$AA685)&amp;"")</f>
        <v/>
      </c>
      <c r="J685">
        <f>IF($AA685="","",INDEX('Per Line'!$L$2:$L$6001,$AA685))</f>
        <v/>
      </c>
      <c r="K685" s="7">
        <f>IF($AA685="","",J685*X685/100)</f>
        <v/>
      </c>
      <c r="L685" s="12" t="n"/>
      <c r="M685" s="11">
        <f>IF($AA685="","",INDEX('Per Line'!$N$2:$N$6001,$AA685))</f>
        <v/>
      </c>
      <c r="N685">
        <f>IF($AA685="","",Settings!$C$8)</f>
        <v/>
      </c>
      <c r="O685" s="7">
        <f>IF($AA685="","",SUMIFS('Per Line'!$T$2:$T$6001,'Per Line'!$C$2:$C$6001,$B685,'Per Line'!$AD$2:$AD$6001,1))</f>
        <v/>
      </c>
      <c r="P685" s="7">
        <f>IF($AA685="","",O685*N685)</f>
        <v/>
      </c>
      <c r="Q685">
        <f>IF($AA685="","",Settings!$C$7)</f>
        <v/>
      </c>
      <c r="R685" s="7">
        <f>IF($AA685="","",SUMIFS('Per Line'!$T$2:$T$6001,'Per Line'!$C$2:$C$6001,$B685,'Per Line'!$AC$2:$AC$6001,0,'Per Line'!$AD$2:$AD$6001,0))</f>
        <v/>
      </c>
      <c r="S685" s="7">
        <f>IF($AA685="","",R685*Q685)</f>
        <v/>
      </c>
      <c r="T685">
        <f>IF($AA685="","",Settings!$C$6)</f>
        <v/>
      </c>
      <c r="U685" s="7">
        <f>IF($AA685="","",SUMIFS('Per Line'!$T$2:$T$6001,'Per Line'!$C$2:$C$6001,$B685,'Per Line'!$AC$2:$AC$6001,1,'Per Line'!$AD$2:$AD$6001,0))</f>
        <v/>
      </c>
      <c r="V685" s="7">
        <f>IF($AA685="","",U685*T685)</f>
        <v/>
      </c>
      <c r="W685" s="7">
        <f>IF($AA685="","",V685+S685+P685)</f>
        <v/>
      </c>
      <c r="X685" s="7">
        <f>IF($AA685="","",Y685-W685)</f>
        <v/>
      </c>
      <c r="Y685" s="7">
        <f>IF($AA685="","",R685+U685+O685)</f>
        <v/>
      </c>
      <c r="Z685" s="7">
        <f>IF($AA685="","",Y685-W685-K685)</f>
        <v/>
      </c>
      <c r="AA685" s="13">
        <f>IF(ROWS($AA$2:$AA685)&lt;=MAX('Per Line'!$AB$2:$AB$6001),MATCH(ROWS($AA$2:$AA685),'Per Line'!$AB$2:$AB$6001,0),"")</f>
        <v/>
      </c>
    </row>
    <row r="686">
      <c r="A686" s="12" t="n"/>
      <c r="B686">
        <f>IF($AA686="","",INDEX('Per Line'!$C$2:$C$6001,$AA686)&amp;"")</f>
        <v/>
      </c>
      <c r="C686">
        <f>IF($AA686="","",INDEX('Per Line'!$B$2:$B$6001,$AA686)&amp;"")</f>
        <v/>
      </c>
      <c r="D686">
        <f>IF($AA686="","",INDEX('Per Line'!$A$2:$A$6001,$AA686)&amp;"")</f>
        <v/>
      </c>
      <c r="E686">
        <f>IF($AA686="","",INDEX('Per Line'!$F$2:$F$6001,$AA686)&amp;"")</f>
        <v/>
      </c>
      <c r="F686">
        <f>IF($AA686="","",INDEX('Per Line'!$G$2:$G$6001,$AA686)&amp;"")</f>
        <v/>
      </c>
      <c r="G686">
        <f>IF($AA686="","",INDEX('Per Line'!$I$2:$I$6001,$AA686)&amp;"")</f>
        <v/>
      </c>
      <c r="H686">
        <f>IF($AA686="","",INDEX('Per Line'!$J$2:$J$6001,$AA686)&amp;"")</f>
        <v/>
      </c>
      <c r="I686">
        <f>IF($AA686="","",INDEX('Per Line'!$K$2:$K$6001,$AA686)&amp;"")</f>
        <v/>
      </c>
      <c r="J686">
        <f>IF($AA686="","",INDEX('Per Line'!$L$2:$L$6001,$AA686))</f>
        <v/>
      </c>
      <c r="K686" s="7">
        <f>IF($AA686="","",J686*X686/100)</f>
        <v/>
      </c>
      <c r="L686" s="12" t="n"/>
      <c r="M686" s="11">
        <f>IF($AA686="","",INDEX('Per Line'!$N$2:$N$6001,$AA686))</f>
        <v/>
      </c>
      <c r="N686">
        <f>IF($AA686="","",Settings!$C$8)</f>
        <v/>
      </c>
      <c r="O686" s="7">
        <f>IF($AA686="","",SUMIFS('Per Line'!$T$2:$T$6001,'Per Line'!$C$2:$C$6001,$B686,'Per Line'!$AD$2:$AD$6001,1))</f>
        <v/>
      </c>
      <c r="P686" s="7">
        <f>IF($AA686="","",O686*N686)</f>
        <v/>
      </c>
      <c r="Q686">
        <f>IF($AA686="","",Settings!$C$7)</f>
        <v/>
      </c>
      <c r="R686" s="7">
        <f>IF($AA686="","",SUMIFS('Per Line'!$T$2:$T$6001,'Per Line'!$C$2:$C$6001,$B686,'Per Line'!$AC$2:$AC$6001,0,'Per Line'!$AD$2:$AD$6001,0))</f>
        <v/>
      </c>
      <c r="S686" s="7">
        <f>IF($AA686="","",R686*Q686)</f>
        <v/>
      </c>
      <c r="T686">
        <f>IF($AA686="","",Settings!$C$6)</f>
        <v/>
      </c>
      <c r="U686" s="7">
        <f>IF($AA686="","",SUMIFS('Per Line'!$T$2:$T$6001,'Per Line'!$C$2:$C$6001,$B686,'Per Line'!$AC$2:$AC$6001,1,'Per Line'!$AD$2:$AD$6001,0))</f>
        <v/>
      </c>
      <c r="V686" s="7">
        <f>IF($AA686="","",U686*T686)</f>
        <v/>
      </c>
      <c r="W686" s="7">
        <f>IF($AA686="","",V686+S686+P686)</f>
        <v/>
      </c>
      <c r="X686" s="7">
        <f>IF($AA686="","",Y686-W686)</f>
        <v/>
      </c>
      <c r="Y686" s="7">
        <f>IF($AA686="","",R686+U686+O686)</f>
        <v/>
      </c>
      <c r="Z686" s="7">
        <f>IF($AA686="","",Y686-W686-K686)</f>
        <v/>
      </c>
      <c r="AA686" s="13">
        <f>IF(ROWS($AA$2:$AA686)&lt;=MAX('Per Line'!$AB$2:$AB$6001),MATCH(ROWS($AA$2:$AA686),'Per Line'!$AB$2:$AB$6001,0),"")</f>
        <v/>
      </c>
    </row>
    <row r="687">
      <c r="A687" s="12" t="n"/>
      <c r="B687">
        <f>IF($AA687="","",INDEX('Per Line'!$C$2:$C$6001,$AA687)&amp;"")</f>
        <v/>
      </c>
      <c r="C687">
        <f>IF($AA687="","",INDEX('Per Line'!$B$2:$B$6001,$AA687)&amp;"")</f>
        <v/>
      </c>
      <c r="D687">
        <f>IF($AA687="","",INDEX('Per Line'!$A$2:$A$6001,$AA687)&amp;"")</f>
        <v/>
      </c>
      <c r="E687">
        <f>IF($AA687="","",INDEX('Per Line'!$F$2:$F$6001,$AA687)&amp;"")</f>
        <v/>
      </c>
      <c r="F687">
        <f>IF($AA687="","",INDEX('Per Line'!$G$2:$G$6001,$AA687)&amp;"")</f>
        <v/>
      </c>
      <c r="G687">
        <f>IF($AA687="","",INDEX('Per Line'!$I$2:$I$6001,$AA687)&amp;"")</f>
        <v/>
      </c>
      <c r="H687">
        <f>IF($AA687="","",INDEX('Per Line'!$J$2:$J$6001,$AA687)&amp;"")</f>
        <v/>
      </c>
      <c r="I687">
        <f>IF($AA687="","",INDEX('Per Line'!$K$2:$K$6001,$AA687)&amp;"")</f>
        <v/>
      </c>
      <c r="J687">
        <f>IF($AA687="","",INDEX('Per Line'!$L$2:$L$6001,$AA687))</f>
        <v/>
      </c>
      <c r="K687" s="7">
        <f>IF($AA687="","",J687*X687/100)</f>
        <v/>
      </c>
      <c r="L687" s="12" t="n"/>
      <c r="M687" s="11">
        <f>IF($AA687="","",INDEX('Per Line'!$N$2:$N$6001,$AA687))</f>
        <v/>
      </c>
      <c r="N687">
        <f>IF($AA687="","",Settings!$C$8)</f>
        <v/>
      </c>
      <c r="O687" s="7">
        <f>IF($AA687="","",SUMIFS('Per Line'!$T$2:$T$6001,'Per Line'!$C$2:$C$6001,$B687,'Per Line'!$AD$2:$AD$6001,1))</f>
        <v/>
      </c>
      <c r="P687" s="7">
        <f>IF($AA687="","",O687*N687)</f>
        <v/>
      </c>
      <c r="Q687">
        <f>IF($AA687="","",Settings!$C$7)</f>
        <v/>
      </c>
      <c r="R687" s="7">
        <f>IF($AA687="","",SUMIFS('Per Line'!$T$2:$T$6001,'Per Line'!$C$2:$C$6001,$B687,'Per Line'!$AC$2:$AC$6001,0,'Per Line'!$AD$2:$AD$6001,0))</f>
        <v/>
      </c>
      <c r="S687" s="7">
        <f>IF($AA687="","",R687*Q687)</f>
        <v/>
      </c>
      <c r="T687">
        <f>IF($AA687="","",Settings!$C$6)</f>
        <v/>
      </c>
      <c r="U687" s="7">
        <f>IF($AA687="","",SUMIFS('Per Line'!$T$2:$T$6001,'Per Line'!$C$2:$C$6001,$B687,'Per Line'!$AC$2:$AC$6001,1,'Per Line'!$AD$2:$AD$6001,0))</f>
        <v/>
      </c>
      <c r="V687" s="7">
        <f>IF($AA687="","",U687*T687)</f>
        <v/>
      </c>
      <c r="W687" s="7">
        <f>IF($AA687="","",V687+S687+P687)</f>
        <v/>
      </c>
      <c r="X687" s="7">
        <f>IF($AA687="","",Y687-W687)</f>
        <v/>
      </c>
      <c r="Y687" s="7">
        <f>IF($AA687="","",R687+U687+O687)</f>
        <v/>
      </c>
      <c r="Z687" s="7">
        <f>IF($AA687="","",Y687-W687-K687)</f>
        <v/>
      </c>
      <c r="AA687" s="13">
        <f>IF(ROWS($AA$2:$AA687)&lt;=MAX('Per Line'!$AB$2:$AB$6001),MATCH(ROWS($AA$2:$AA687),'Per Line'!$AB$2:$AB$6001,0),"")</f>
        <v/>
      </c>
    </row>
    <row r="688">
      <c r="A688" s="12" t="n"/>
      <c r="B688">
        <f>IF($AA688="","",INDEX('Per Line'!$C$2:$C$6001,$AA688)&amp;"")</f>
        <v/>
      </c>
      <c r="C688">
        <f>IF($AA688="","",INDEX('Per Line'!$B$2:$B$6001,$AA688)&amp;"")</f>
        <v/>
      </c>
      <c r="D688">
        <f>IF($AA688="","",INDEX('Per Line'!$A$2:$A$6001,$AA688)&amp;"")</f>
        <v/>
      </c>
      <c r="E688">
        <f>IF($AA688="","",INDEX('Per Line'!$F$2:$F$6001,$AA688)&amp;"")</f>
        <v/>
      </c>
      <c r="F688">
        <f>IF($AA688="","",INDEX('Per Line'!$G$2:$G$6001,$AA688)&amp;"")</f>
        <v/>
      </c>
      <c r="G688">
        <f>IF($AA688="","",INDEX('Per Line'!$I$2:$I$6001,$AA688)&amp;"")</f>
        <v/>
      </c>
      <c r="H688">
        <f>IF($AA688="","",INDEX('Per Line'!$J$2:$J$6001,$AA688)&amp;"")</f>
        <v/>
      </c>
      <c r="I688">
        <f>IF($AA688="","",INDEX('Per Line'!$K$2:$K$6001,$AA688)&amp;"")</f>
        <v/>
      </c>
      <c r="J688">
        <f>IF($AA688="","",INDEX('Per Line'!$L$2:$L$6001,$AA688))</f>
        <v/>
      </c>
      <c r="K688" s="7">
        <f>IF($AA688="","",J688*X688/100)</f>
        <v/>
      </c>
      <c r="L688" s="12" t="n"/>
      <c r="M688" s="11">
        <f>IF($AA688="","",INDEX('Per Line'!$N$2:$N$6001,$AA688))</f>
        <v/>
      </c>
      <c r="N688">
        <f>IF($AA688="","",Settings!$C$8)</f>
        <v/>
      </c>
      <c r="O688" s="7">
        <f>IF($AA688="","",SUMIFS('Per Line'!$T$2:$T$6001,'Per Line'!$C$2:$C$6001,$B688,'Per Line'!$AD$2:$AD$6001,1))</f>
        <v/>
      </c>
      <c r="P688" s="7">
        <f>IF($AA688="","",O688*N688)</f>
        <v/>
      </c>
      <c r="Q688">
        <f>IF($AA688="","",Settings!$C$7)</f>
        <v/>
      </c>
      <c r="R688" s="7">
        <f>IF($AA688="","",SUMIFS('Per Line'!$T$2:$T$6001,'Per Line'!$C$2:$C$6001,$B688,'Per Line'!$AC$2:$AC$6001,0,'Per Line'!$AD$2:$AD$6001,0))</f>
        <v/>
      </c>
      <c r="S688" s="7">
        <f>IF($AA688="","",R688*Q688)</f>
        <v/>
      </c>
      <c r="T688">
        <f>IF($AA688="","",Settings!$C$6)</f>
        <v/>
      </c>
      <c r="U688" s="7">
        <f>IF($AA688="","",SUMIFS('Per Line'!$T$2:$T$6001,'Per Line'!$C$2:$C$6001,$B688,'Per Line'!$AC$2:$AC$6001,1,'Per Line'!$AD$2:$AD$6001,0))</f>
        <v/>
      </c>
      <c r="V688" s="7">
        <f>IF($AA688="","",U688*T688)</f>
        <v/>
      </c>
      <c r="W688" s="7">
        <f>IF($AA688="","",V688+S688+P688)</f>
        <v/>
      </c>
      <c r="X688" s="7">
        <f>IF($AA688="","",Y688-W688)</f>
        <v/>
      </c>
      <c r="Y688" s="7">
        <f>IF($AA688="","",R688+U688+O688)</f>
        <v/>
      </c>
      <c r="Z688" s="7">
        <f>IF($AA688="","",Y688-W688-K688)</f>
        <v/>
      </c>
      <c r="AA688" s="13">
        <f>IF(ROWS($AA$2:$AA688)&lt;=MAX('Per Line'!$AB$2:$AB$6001),MATCH(ROWS($AA$2:$AA688),'Per Line'!$AB$2:$AB$6001,0),"")</f>
        <v/>
      </c>
    </row>
    <row r="689">
      <c r="A689" s="12" t="n"/>
      <c r="B689">
        <f>IF($AA689="","",INDEX('Per Line'!$C$2:$C$6001,$AA689)&amp;"")</f>
        <v/>
      </c>
      <c r="C689">
        <f>IF($AA689="","",INDEX('Per Line'!$B$2:$B$6001,$AA689)&amp;"")</f>
        <v/>
      </c>
      <c r="D689">
        <f>IF($AA689="","",INDEX('Per Line'!$A$2:$A$6001,$AA689)&amp;"")</f>
        <v/>
      </c>
      <c r="E689">
        <f>IF($AA689="","",INDEX('Per Line'!$F$2:$F$6001,$AA689)&amp;"")</f>
        <v/>
      </c>
      <c r="F689">
        <f>IF($AA689="","",INDEX('Per Line'!$G$2:$G$6001,$AA689)&amp;"")</f>
        <v/>
      </c>
      <c r="G689">
        <f>IF($AA689="","",INDEX('Per Line'!$I$2:$I$6001,$AA689)&amp;"")</f>
        <v/>
      </c>
      <c r="H689">
        <f>IF($AA689="","",INDEX('Per Line'!$J$2:$J$6001,$AA689)&amp;"")</f>
        <v/>
      </c>
      <c r="I689">
        <f>IF($AA689="","",INDEX('Per Line'!$K$2:$K$6001,$AA689)&amp;"")</f>
        <v/>
      </c>
      <c r="J689">
        <f>IF($AA689="","",INDEX('Per Line'!$L$2:$L$6001,$AA689))</f>
        <v/>
      </c>
      <c r="K689" s="7">
        <f>IF($AA689="","",J689*X689/100)</f>
        <v/>
      </c>
      <c r="L689" s="12" t="n"/>
      <c r="M689" s="11">
        <f>IF($AA689="","",INDEX('Per Line'!$N$2:$N$6001,$AA689))</f>
        <v/>
      </c>
      <c r="N689">
        <f>IF($AA689="","",Settings!$C$8)</f>
        <v/>
      </c>
      <c r="O689" s="7">
        <f>IF($AA689="","",SUMIFS('Per Line'!$T$2:$T$6001,'Per Line'!$C$2:$C$6001,$B689,'Per Line'!$AD$2:$AD$6001,1))</f>
        <v/>
      </c>
      <c r="P689" s="7">
        <f>IF($AA689="","",O689*N689)</f>
        <v/>
      </c>
      <c r="Q689">
        <f>IF($AA689="","",Settings!$C$7)</f>
        <v/>
      </c>
      <c r="R689" s="7">
        <f>IF($AA689="","",SUMIFS('Per Line'!$T$2:$T$6001,'Per Line'!$C$2:$C$6001,$B689,'Per Line'!$AC$2:$AC$6001,0,'Per Line'!$AD$2:$AD$6001,0))</f>
        <v/>
      </c>
      <c r="S689" s="7">
        <f>IF($AA689="","",R689*Q689)</f>
        <v/>
      </c>
      <c r="T689">
        <f>IF($AA689="","",Settings!$C$6)</f>
        <v/>
      </c>
      <c r="U689" s="7">
        <f>IF($AA689="","",SUMIFS('Per Line'!$T$2:$T$6001,'Per Line'!$C$2:$C$6001,$B689,'Per Line'!$AC$2:$AC$6001,1,'Per Line'!$AD$2:$AD$6001,0))</f>
        <v/>
      </c>
      <c r="V689" s="7">
        <f>IF($AA689="","",U689*T689)</f>
        <v/>
      </c>
      <c r="W689" s="7">
        <f>IF($AA689="","",V689+S689+P689)</f>
        <v/>
      </c>
      <c r="X689" s="7">
        <f>IF($AA689="","",Y689-W689)</f>
        <v/>
      </c>
      <c r="Y689" s="7">
        <f>IF($AA689="","",R689+U689+O689)</f>
        <v/>
      </c>
      <c r="Z689" s="7">
        <f>IF($AA689="","",Y689-W689-K689)</f>
        <v/>
      </c>
      <c r="AA689" s="13">
        <f>IF(ROWS($AA$2:$AA689)&lt;=MAX('Per Line'!$AB$2:$AB$6001),MATCH(ROWS($AA$2:$AA689),'Per Line'!$AB$2:$AB$6001,0),"")</f>
        <v/>
      </c>
    </row>
    <row r="690">
      <c r="A690" s="12" t="n"/>
      <c r="B690">
        <f>IF($AA690="","",INDEX('Per Line'!$C$2:$C$6001,$AA690)&amp;"")</f>
        <v/>
      </c>
      <c r="C690">
        <f>IF($AA690="","",INDEX('Per Line'!$B$2:$B$6001,$AA690)&amp;"")</f>
        <v/>
      </c>
      <c r="D690">
        <f>IF($AA690="","",INDEX('Per Line'!$A$2:$A$6001,$AA690)&amp;"")</f>
        <v/>
      </c>
      <c r="E690">
        <f>IF($AA690="","",INDEX('Per Line'!$F$2:$F$6001,$AA690)&amp;"")</f>
        <v/>
      </c>
      <c r="F690">
        <f>IF($AA690="","",INDEX('Per Line'!$G$2:$G$6001,$AA690)&amp;"")</f>
        <v/>
      </c>
      <c r="G690">
        <f>IF($AA690="","",INDEX('Per Line'!$I$2:$I$6001,$AA690)&amp;"")</f>
        <v/>
      </c>
      <c r="H690">
        <f>IF($AA690="","",INDEX('Per Line'!$J$2:$J$6001,$AA690)&amp;"")</f>
        <v/>
      </c>
      <c r="I690">
        <f>IF($AA690="","",INDEX('Per Line'!$K$2:$K$6001,$AA690)&amp;"")</f>
        <v/>
      </c>
      <c r="J690">
        <f>IF($AA690="","",INDEX('Per Line'!$L$2:$L$6001,$AA690))</f>
        <v/>
      </c>
      <c r="K690" s="7">
        <f>IF($AA690="","",J690*X690/100)</f>
        <v/>
      </c>
      <c r="L690" s="12" t="n"/>
      <c r="M690" s="11">
        <f>IF($AA690="","",INDEX('Per Line'!$N$2:$N$6001,$AA690))</f>
        <v/>
      </c>
      <c r="N690">
        <f>IF($AA690="","",Settings!$C$8)</f>
        <v/>
      </c>
      <c r="O690" s="7">
        <f>IF($AA690="","",SUMIFS('Per Line'!$T$2:$T$6001,'Per Line'!$C$2:$C$6001,$B690,'Per Line'!$AD$2:$AD$6001,1))</f>
        <v/>
      </c>
      <c r="P690" s="7">
        <f>IF($AA690="","",O690*N690)</f>
        <v/>
      </c>
      <c r="Q690">
        <f>IF($AA690="","",Settings!$C$7)</f>
        <v/>
      </c>
      <c r="R690" s="7">
        <f>IF($AA690="","",SUMIFS('Per Line'!$T$2:$T$6001,'Per Line'!$C$2:$C$6001,$B690,'Per Line'!$AC$2:$AC$6001,0,'Per Line'!$AD$2:$AD$6001,0))</f>
        <v/>
      </c>
      <c r="S690" s="7">
        <f>IF($AA690="","",R690*Q690)</f>
        <v/>
      </c>
      <c r="T690">
        <f>IF($AA690="","",Settings!$C$6)</f>
        <v/>
      </c>
      <c r="U690" s="7">
        <f>IF($AA690="","",SUMIFS('Per Line'!$T$2:$T$6001,'Per Line'!$C$2:$C$6001,$B690,'Per Line'!$AC$2:$AC$6001,1,'Per Line'!$AD$2:$AD$6001,0))</f>
        <v/>
      </c>
      <c r="V690" s="7">
        <f>IF($AA690="","",U690*T690)</f>
        <v/>
      </c>
      <c r="W690" s="7">
        <f>IF($AA690="","",V690+S690+P690)</f>
        <v/>
      </c>
      <c r="X690" s="7">
        <f>IF($AA690="","",Y690-W690)</f>
        <v/>
      </c>
      <c r="Y690" s="7">
        <f>IF($AA690="","",R690+U690+O690)</f>
        <v/>
      </c>
      <c r="Z690" s="7">
        <f>IF($AA690="","",Y690-W690-K690)</f>
        <v/>
      </c>
      <c r="AA690" s="13">
        <f>IF(ROWS($AA$2:$AA690)&lt;=MAX('Per Line'!$AB$2:$AB$6001),MATCH(ROWS($AA$2:$AA690),'Per Line'!$AB$2:$AB$6001,0),"")</f>
        <v/>
      </c>
    </row>
    <row r="691">
      <c r="A691" s="12" t="n"/>
      <c r="B691">
        <f>IF($AA691="","",INDEX('Per Line'!$C$2:$C$6001,$AA691)&amp;"")</f>
        <v/>
      </c>
      <c r="C691">
        <f>IF($AA691="","",INDEX('Per Line'!$B$2:$B$6001,$AA691)&amp;"")</f>
        <v/>
      </c>
      <c r="D691">
        <f>IF($AA691="","",INDEX('Per Line'!$A$2:$A$6001,$AA691)&amp;"")</f>
        <v/>
      </c>
      <c r="E691">
        <f>IF($AA691="","",INDEX('Per Line'!$F$2:$F$6001,$AA691)&amp;"")</f>
        <v/>
      </c>
      <c r="F691">
        <f>IF($AA691="","",INDEX('Per Line'!$G$2:$G$6001,$AA691)&amp;"")</f>
        <v/>
      </c>
      <c r="G691">
        <f>IF($AA691="","",INDEX('Per Line'!$I$2:$I$6001,$AA691)&amp;"")</f>
        <v/>
      </c>
      <c r="H691">
        <f>IF($AA691="","",INDEX('Per Line'!$J$2:$J$6001,$AA691)&amp;"")</f>
        <v/>
      </c>
      <c r="I691">
        <f>IF($AA691="","",INDEX('Per Line'!$K$2:$K$6001,$AA691)&amp;"")</f>
        <v/>
      </c>
      <c r="J691">
        <f>IF($AA691="","",INDEX('Per Line'!$L$2:$L$6001,$AA691))</f>
        <v/>
      </c>
      <c r="K691" s="7">
        <f>IF($AA691="","",J691*X691/100)</f>
        <v/>
      </c>
      <c r="L691" s="12" t="n"/>
      <c r="M691" s="11">
        <f>IF($AA691="","",INDEX('Per Line'!$N$2:$N$6001,$AA691))</f>
        <v/>
      </c>
      <c r="N691">
        <f>IF($AA691="","",Settings!$C$8)</f>
        <v/>
      </c>
      <c r="O691" s="7">
        <f>IF($AA691="","",SUMIFS('Per Line'!$T$2:$T$6001,'Per Line'!$C$2:$C$6001,$B691,'Per Line'!$AD$2:$AD$6001,1))</f>
        <v/>
      </c>
      <c r="P691" s="7">
        <f>IF($AA691="","",O691*N691)</f>
        <v/>
      </c>
      <c r="Q691">
        <f>IF($AA691="","",Settings!$C$7)</f>
        <v/>
      </c>
      <c r="R691" s="7">
        <f>IF($AA691="","",SUMIFS('Per Line'!$T$2:$T$6001,'Per Line'!$C$2:$C$6001,$B691,'Per Line'!$AC$2:$AC$6001,0,'Per Line'!$AD$2:$AD$6001,0))</f>
        <v/>
      </c>
      <c r="S691" s="7">
        <f>IF($AA691="","",R691*Q691)</f>
        <v/>
      </c>
      <c r="T691">
        <f>IF($AA691="","",Settings!$C$6)</f>
        <v/>
      </c>
      <c r="U691" s="7">
        <f>IF($AA691="","",SUMIFS('Per Line'!$T$2:$T$6001,'Per Line'!$C$2:$C$6001,$B691,'Per Line'!$AC$2:$AC$6001,1,'Per Line'!$AD$2:$AD$6001,0))</f>
        <v/>
      </c>
      <c r="V691" s="7">
        <f>IF($AA691="","",U691*T691)</f>
        <v/>
      </c>
      <c r="W691" s="7">
        <f>IF($AA691="","",V691+S691+P691)</f>
        <v/>
      </c>
      <c r="X691" s="7">
        <f>IF($AA691="","",Y691-W691)</f>
        <v/>
      </c>
      <c r="Y691" s="7">
        <f>IF($AA691="","",R691+U691+O691)</f>
        <v/>
      </c>
      <c r="Z691" s="7">
        <f>IF($AA691="","",Y691-W691-K691)</f>
        <v/>
      </c>
      <c r="AA691" s="13">
        <f>IF(ROWS($AA$2:$AA691)&lt;=MAX('Per Line'!$AB$2:$AB$6001),MATCH(ROWS($AA$2:$AA691),'Per Line'!$AB$2:$AB$6001,0),"")</f>
        <v/>
      </c>
    </row>
    <row r="692">
      <c r="A692" s="12" t="n"/>
      <c r="B692">
        <f>IF($AA692="","",INDEX('Per Line'!$C$2:$C$6001,$AA692)&amp;"")</f>
        <v/>
      </c>
      <c r="C692">
        <f>IF($AA692="","",INDEX('Per Line'!$B$2:$B$6001,$AA692)&amp;"")</f>
        <v/>
      </c>
      <c r="D692">
        <f>IF($AA692="","",INDEX('Per Line'!$A$2:$A$6001,$AA692)&amp;"")</f>
        <v/>
      </c>
      <c r="E692">
        <f>IF($AA692="","",INDEX('Per Line'!$F$2:$F$6001,$AA692)&amp;"")</f>
        <v/>
      </c>
      <c r="F692">
        <f>IF($AA692="","",INDEX('Per Line'!$G$2:$G$6001,$AA692)&amp;"")</f>
        <v/>
      </c>
      <c r="G692">
        <f>IF($AA692="","",INDEX('Per Line'!$I$2:$I$6001,$AA692)&amp;"")</f>
        <v/>
      </c>
      <c r="H692">
        <f>IF($AA692="","",INDEX('Per Line'!$J$2:$J$6001,$AA692)&amp;"")</f>
        <v/>
      </c>
      <c r="I692">
        <f>IF($AA692="","",INDEX('Per Line'!$K$2:$K$6001,$AA692)&amp;"")</f>
        <v/>
      </c>
      <c r="J692">
        <f>IF($AA692="","",INDEX('Per Line'!$L$2:$L$6001,$AA692))</f>
        <v/>
      </c>
      <c r="K692" s="7">
        <f>IF($AA692="","",J692*X692/100)</f>
        <v/>
      </c>
      <c r="L692" s="12" t="n"/>
      <c r="M692" s="11">
        <f>IF($AA692="","",INDEX('Per Line'!$N$2:$N$6001,$AA692))</f>
        <v/>
      </c>
      <c r="N692">
        <f>IF($AA692="","",Settings!$C$8)</f>
        <v/>
      </c>
      <c r="O692" s="7">
        <f>IF($AA692="","",SUMIFS('Per Line'!$T$2:$T$6001,'Per Line'!$C$2:$C$6001,$B692,'Per Line'!$AD$2:$AD$6001,1))</f>
        <v/>
      </c>
      <c r="P692" s="7">
        <f>IF($AA692="","",O692*N692)</f>
        <v/>
      </c>
      <c r="Q692">
        <f>IF($AA692="","",Settings!$C$7)</f>
        <v/>
      </c>
      <c r="R692" s="7">
        <f>IF($AA692="","",SUMIFS('Per Line'!$T$2:$T$6001,'Per Line'!$C$2:$C$6001,$B692,'Per Line'!$AC$2:$AC$6001,0,'Per Line'!$AD$2:$AD$6001,0))</f>
        <v/>
      </c>
      <c r="S692" s="7">
        <f>IF($AA692="","",R692*Q692)</f>
        <v/>
      </c>
      <c r="T692">
        <f>IF($AA692="","",Settings!$C$6)</f>
        <v/>
      </c>
      <c r="U692" s="7">
        <f>IF($AA692="","",SUMIFS('Per Line'!$T$2:$T$6001,'Per Line'!$C$2:$C$6001,$B692,'Per Line'!$AC$2:$AC$6001,1,'Per Line'!$AD$2:$AD$6001,0))</f>
        <v/>
      </c>
      <c r="V692" s="7">
        <f>IF($AA692="","",U692*T692)</f>
        <v/>
      </c>
      <c r="W692" s="7">
        <f>IF($AA692="","",V692+S692+P692)</f>
        <v/>
      </c>
      <c r="X692" s="7">
        <f>IF($AA692="","",Y692-W692)</f>
        <v/>
      </c>
      <c r="Y692" s="7">
        <f>IF($AA692="","",R692+U692+O692)</f>
        <v/>
      </c>
      <c r="Z692" s="7">
        <f>IF($AA692="","",Y692-W692-K692)</f>
        <v/>
      </c>
      <c r="AA692" s="13">
        <f>IF(ROWS($AA$2:$AA692)&lt;=MAX('Per Line'!$AB$2:$AB$6001),MATCH(ROWS($AA$2:$AA692),'Per Line'!$AB$2:$AB$6001,0),"")</f>
        <v/>
      </c>
    </row>
    <row r="693">
      <c r="A693" s="12" t="n"/>
      <c r="B693">
        <f>IF($AA693="","",INDEX('Per Line'!$C$2:$C$6001,$AA693)&amp;"")</f>
        <v/>
      </c>
      <c r="C693">
        <f>IF($AA693="","",INDEX('Per Line'!$B$2:$B$6001,$AA693)&amp;"")</f>
        <v/>
      </c>
      <c r="D693">
        <f>IF($AA693="","",INDEX('Per Line'!$A$2:$A$6001,$AA693)&amp;"")</f>
        <v/>
      </c>
      <c r="E693">
        <f>IF($AA693="","",INDEX('Per Line'!$F$2:$F$6001,$AA693)&amp;"")</f>
        <v/>
      </c>
      <c r="F693">
        <f>IF($AA693="","",INDEX('Per Line'!$G$2:$G$6001,$AA693)&amp;"")</f>
        <v/>
      </c>
      <c r="G693">
        <f>IF($AA693="","",INDEX('Per Line'!$I$2:$I$6001,$AA693)&amp;"")</f>
        <v/>
      </c>
      <c r="H693">
        <f>IF($AA693="","",INDEX('Per Line'!$J$2:$J$6001,$AA693)&amp;"")</f>
        <v/>
      </c>
      <c r="I693">
        <f>IF($AA693="","",INDEX('Per Line'!$K$2:$K$6001,$AA693)&amp;"")</f>
        <v/>
      </c>
      <c r="J693">
        <f>IF($AA693="","",INDEX('Per Line'!$L$2:$L$6001,$AA693))</f>
        <v/>
      </c>
      <c r="K693" s="7">
        <f>IF($AA693="","",J693*X693/100)</f>
        <v/>
      </c>
      <c r="L693" s="12" t="n"/>
      <c r="M693" s="11">
        <f>IF($AA693="","",INDEX('Per Line'!$N$2:$N$6001,$AA693))</f>
        <v/>
      </c>
      <c r="N693">
        <f>IF($AA693="","",Settings!$C$8)</f>
        <v/>
      </c>
      <c r="O693" s="7">
        <f>IF($AA693="","",SUMIFS('Per Line'!$T$2:$T$6001,'Per Line'!$C$2:$C$6001,$B693,'Per Line'!$AD$2:$AD$6001,1))</f>
        <v/>
      </c>
      <c r="P693" s="7">
        <f>IF($AA693="","",O693*N693)</f>
        <v/>
      </c>
      <c r="Q693">
        <f>IF($AA693="","",Settings!$C$7)</f>
        <v/>
      </c>
      <c r="R693" s="7">
        <f>IF($AA693="","",SUMIFS('Per Line'!$T$2:$T$6001,'Per Line'!$C$2:$C$6001,$B693,'Per Line'!$AC$2:$AC$6001,0,'Per Line'!$AD$2:$AD$6001,0))</f>
        <v/>
      </c>
      <c r="S693" s="7">
        <f>IF($AA693="","",R693*Q693)</f>
        <v/>
      </c>
      <c r="T693">
        <f>IF($AA693="","",Settings!$C$6)</f>
        <v/>
      </c>
      <c r="U693" s="7">
        <f>IF($AA693="","",SUMIFS('Per Line'!$T$2:$T$6001,'Per Line'!$C$2:$C$6001,$B693,'Per Line'!$AC$2:$AC$6001,1,'Per Line'!$AD$2:$AD$6001,0))</f>
        <v/>
      </c>
      <c r="V693" s="7">
        <f>IF($AA693="","",U693*T693)</f>
        <v/>
      </c>
      <c r="W693" s="7">
        <f>IF($AA693="","",V693+S693+P693)</f>
        <v/>
      </c>
      <c r="X693" s="7">
        <f>IF($AA693="","",Y693-W693)</f>
        <v/>
      </c>
      <c r="Y693" s="7">
        <f>IF($AA693="","",R693+U693+O693)</f>
        <v/>
      </c>
      <c r="Z693" s="7">
        <f>IF($AA693="","",Y693-W693-K693)</f>
        <v/>
      </c>
      <c r="AA693" s="13">
        <f>IF(ROWS($AA$2:$AA693)&lt;=MAX('Per Line'!$AB$2:$AB$6001),MATCH(ROWS($AA$2:$AA693),'Per Line'!$AB$2:$AB$6001,0),"")</f>
        <v/>
      </c>
    </row>
    <row r="694">
      <c r="A694" s="12" t="n"/>
      <c r="B694">
        <f>IF($AA694="","",INDEX('Per Line'!$C$2:$C$6001,$AA694)&amp;"")</f>
        <v/>
      </c>
      <c r="C694">
        <f>IF($AA694="","",INDEX('Per Line'!$B$2:$B$6001,$AA694)&amp;"")</f>
        <v/>
      </c>
      <c r="D694">
        <f>IF($AA694="","",INDEX('Per Line'!$A$2:$A$6001,$AA694)&amp;"")</f>
        <v/>
      </c>
      <c r="E694">
        <f>IF($AA694="","",INDEX('Per Line'!$F$2:$F$6001,$AA694)&amp;"")</f>
        <v/>
      </c>
      <c r="F694">
        <f>IF($AA694="","",INDEX('Per Line'!$G$2:$G$6001,$AA694)&amp;"")</f>
        <v/>
      </c>
      <c r="G694">
        <f>IF($AA694="","",INDEX('Per Line'!$I$2:$I$6001,$AA694)&amp;"")</f>
        <v/>
      </c>
      <c r="H694">
        <f>IF($AA694="","",INDEX('Per Line'!$J$2:$J$6001,$AA694)&amp;"")</f>
        <v/>
      </c>
      <c r="I694">
        <f>IF($AA694="","",INDEX('Per Line'!$K$2:$K$6001,$AA694)&amp;"")</f>
        <v/>
      </c>
      <c r="J694">
        <f>IF($AA694="","",INDEX('Per Line'!$L$2:$L$6001,$AA694))</f>
        <v/>
      </c>
      <c r="K694" s="7">
        <f>IF($AA694="","",J694*X694/100)</f>
        <v/>
      </c>
      <c r="L694" s="12" t="n"/>
      <c r="M694" s="11">
        <f>IF($AA694="","",INDEX('Per Line'!$N$2:$N$6001,$AA694))</f>
        <v/>
      </c>
      <c r="N694">
        <f>IF($AA694="","",Settings!$C$8)</f>
        <v/>
      </c>
      <c r="O694" s="7">
        <f>IF($AA694="","",SUMIFS('Per Line'!$T$2:$T$6001,'Per Line'!$C$2:$C$6001,$B694,'Per Line'!$AD$2:$AD$6001,1))</f>
        <v/>
      </c>
      <c r="P694" s="7">
        <f>IF($AA694="","",O694*N694)</f>
        <v/>
      </c>
      <c r="Q694">
        <f>IF($AA694="","",Settings!$C$7)</f>
        <v/>
      </c>
      <c r="R694" s="7">
        <f>IF($AA694="","",SUMIFS('Per Line'!$T$2:$T$6001,'Per Line'!$C$2:$C$6001,$B694,'Per Line'!$AC$2:$AC$6001,0,'Per Line'!$AD$2:$AD$6001,0))</f>
        <v/>
      </c>
      <c r="S694" s="7">
        <f>IF($AA694="","",R694*Q694)</f>
        <v/>
      </c>
      <c r="T694">
        <f>IF($AA694="","",Settings!$C$6)</f>
        <v/>
      </c>
      <c r="U694" s="7">
        <f>IF($AA694="","",SUMIFS('Per Line'!$T$2:$T$6001,'Per Line'!$C$2:$C$6001,$B694,'Per Line'!$AC$2:$AC$6001,1,'Per Line'!$AD$2:$AD$6001,0))</f>
        <v/>
      </c>
      <c r="V694" s="7">
        <f>IF($AA694="","",U694*T694)</f>
        <v/>
      </c>
      <c r="W694" s="7">
        <f>IF($AA694="","",V694+S694+P694)</f>
        <v/>
      </c>
      <c r="X694" s="7">
        <f>IF($AA694="","",Y694-W694)</f>
        <v/>
      </c>
      <c r="Y694" s="7">
        <f>IF($AA694="","",R694+U694+O694)</f>
        <v/>
      </c>
      <c r="Z694" s="7">
        <f>IF($AA694="","",Y694-W694-K694)</f>
        <v/>
      </c>
      <c r="AA694" s="13">
        <f>IF(ROWS($AA$2:$AA694)&lt;=MAX('Per Line'!$AB$2:$AB$6001),MATCH(ROWS($AA$2:$AA694),'Per Line'!$AB$2:$AB$6001,0),"")</f>
        <v/>
      </c>
    </row>
    <row r="695">
      <c r="A695" s="12" t="n"/>
      <c r="B695">
        <f>IF($AA695="","",INDEX('Per Line'!$C$2:$C$6001,$AA695)&amp;"")</f>
        <v/>
      </c>
      <c r="C695">
        <f>IF($AA695="","",INDEX('Per Line'!$B$2:$B$6001,$AA695)&amp;"")</f>
        <v/>
      </c>
      <c r="D695">
        <f>IF($AA695="","",INDEX('Per Line'!$A$2:$A$6001,$AA695)&amp;"")</f>
        <v/>
      </c>
      <c r="E695">
        <f>IF($AA695="","",INDEX('Per Line'!$F$2:$F$6001,$AA695)&amp;"")</f>
        <v/>
      </c>
      <c r="F695">
        <f>IF($AA695="","",INDEX('Per Line'!$G$2:$G$6001,$AA695)&amp;"")</f>
        <v/>
      </c>
      <c r="G695">
        <f>IF($AA695="","",INDEX('Per Line'!$I$2:$I$6001,$AA695)&amp;"")</f>
        <v/>
      </c>
      <c r="H695">
        <f>IF($AA695="","",INDEX('Per Line'!$J$2:$J$6001,$AA695)&amp;"")</f>
        <v/>
      </c>
      <c r="I695">
        <f>IF($AA695="","",INDEX('Per Line'!$K$2:$K$6001,$AA695)&amp;"")</f>
        <v/>
      </c>
      <c r="J695">
        <f>IF($AA695="","",INDEX('Per Line'!$L$2:$L$6001,$AA695))</f>
        <v/>
      </c>
      <c r="K695" s="7">
        <f>IF($AA695="","",J695*X695/100)</f>
        <v/>
      </c>
      <c r="L695" s="12" t="n"/>
      <c r="M695" s="11">
        <f>IF($AA695="","",INDEX('Per Line'!$N$2:$N$6001,$AA695))</f>
        <v/>
      </c>
      <c r="N695">
        <f>IF($AA695="","",Settings!$C$8)</f>
        <v/>
      </c>
      <c r="O695" s="7">
        <f>IF($AA695="","",SUMIFS('Per Line'!$T$2:$T$6001,'Per Line'!$C$2:$C$6001,$B695,'Per Line'!$AD$2:$AD$6001,1))</f>
        <v/>
      </c>
      <c r="P695" s="7">
        <f>IF($AA695="","",O695*N695)</f>
        <v/>
      </c>
      <c r="Q695">
        <f>IF($AA695="","",Settings!$C$7)</f>
        <v/>
      </c>
      <c r="R695" s="7">
        <f>IF($AA695="","",SUMIFS('Per Line'!$T$2:$T$6001,'Per Line'!$C$2:$C$6001,$B695,'Per Line'!$AC$2:$AC$6001,0,'Per Line'!$AD$2:$AD$6001,0))</f>
        <v/>
      </c>
      <c r="S695" s="7">
        <f>IF($AA695="","",R695*Q695)</f>
        <v/>
      </c>
      <c r="T695">
        <f>IF($AA695="","",Settings!$C$6)</f>
        <v/>
      </c>
      <c r="U695" s="7">
        <f>IF($AA695="","",SUMIFS('Per Line'!$T$2:$T$6001,'Per Line'!$C$2:$C$6001,$B695,'Per Line'!$AC$2:$AC$6001,1,'Per Line'!$AD$2:$AD$6001,0))</f>
        <v/>
      </c>
      <c r="V695" s="7">
        <f>IF($AA695="","",U695*T695)</f>
        <v/>
      </c>
      <c r="W695" s="7">
        <f>IF($AA695="","",V695+S695+P695)</f>
        <v/>
      </c>
      <c r="X695" s="7">
        <f>IF($AA695="","",Y695-W695)</f>
        <v/>
      </c>
      <c r="Y695" s="7">
        <f>IF($AA695="","",R695+U695+O695)</f>
        <v/>
      </c>
      <c r="Z695" s="7">
        <f>IF($AA695="","",Y695-W695-K695)</f>
        <v/>
      </c>
      <c r="AA695" s="13">
        <f>IF(ROWS($AA$2:$AA695)&lt;=MAX('Per Line'!$AB$2:$AB$6001),MATCH(ROWS($AA$2:$AA695),'Per Line'!$AB$2:$AB$6001,0),"")</f>
        <v/>
      </c>
    </row>
    <row r="696">
      <c r="A696" s="12" t="n"/>
      <c r="B696">
        <f>IF($AA696="","",INDEX('Per Line'!$C$2:$C$6001,$AA696)&amp;"")</f>
        <v/>
      </c>
      <c r="C696">
        <f>IF($AA696="","",INDEX('Per Line'!$B$2:$B$6001,$AA696)&amp;"")</f>
        <v/>
      </c>
      <c r="D696">
        <f>IF($AA696="","",INDEX('Per Line'!$A$2:$A$6001,$AA696)&amp;"")</f>
        <v/>
      </c>
      <c r="E696">
        <f>IF($AA696="","",INDEX('Per Line'!$F$2:$F$6001,$AA696)&amp;"")</f>
        <v/>
      </c>
      <c r="F696">
        <f>IF($AA696="","",INDEX('Per Line'!$G$2:$G$6001,$AA696)&amp;"")</f>
        <v/>
      </c>
      <c r="G696">
        <f>IF($AA696="","",INDEX('Per Line'!$I$2:$I$6001,$AA696)&amp;"")</f>
        <v/>
      </c>
      <c r="H696">
        <f>IF($AA696="","",INDEX('Per Line'!$J$2:$J$6001,$AA696)&amp;"")</f>
        <v/>
      </c>
      <c r="I696">
        <f>IF($AA696="","",INDEX('Per Line'!$K$2:$K$6001,$AA696)&amp;"")</f>
        <v/>
      </c>
      <c r="J696">
        <f>IF($AA696="","",INDEX('Per Line'!$L$2:$L$6001,$AA696))</f>
        <v/>
      </c>
      <c r="K696" s="7">
        <f>IF($AA696="","",J696*X696/100)</f>
        <v/>
      </c>
      <c r="L696" s="12" t="n"/>
      <c r="M696" s="11">
        <f>IF($AA696="","",INDEX('Per Line'!$N$2:$N$6001,$AA696))</f>
        <v/>
      </c>
      <c r="N696">
        <f>IF($AA696="","",Settings!$C$8)</f>
        <v/>
      </c>
      <c r="O696" s="7">
        <f>IF($AA696="","",SUMIFS('Per Line'!$T$2:$T$6001,'Per Line'!$C$2:$C$6001,$B696,'Per Line'!$AD$2:$AD$6001,1))</f>
        <v/>
      </c>
      <c r="P696" s="7">
        <f>IF($AA696="","",O696*N696)</f>
        <v/>
      </c>
      <c r="Q696">
        <f>IF($AA696="","",Settings!$C$7)</f>
        <v/>
      </c>
      <c r="R696" s="7">
        <f>IF($AA696="","",SUMIFS('Per Line'!$T$2:$T$6001,'Per Line'!$C$2:$C$6001,$B696,'Per Line'!$AC$2:$AC$6001,0,'Per Line'!$AD$2:$AD$6001,0))</f>
        <v/>
      </c>
      <c r="S696" s="7">
        <f>IF($AA696="","",R696*Q696)</f>
        <v/>
      </c>
      <c r="T696">
        <f>IF($AA696="","",Settings!$C$6)</f>
        <v/>
      </c>
      <c r="U696" s="7">
        <f>IF($AA696="","",SUMIFS('Per Line'!$T$2:$T$6001,'Per Line'!$C$2:$C$6001,$B696,'Per Line'!$AC$2:$AC$6001,1,'Per Line'!$AD$2:$AD$6001,0))</f>
        <v/>
      </c>
      <c r="V696" s="7">
        <f>IF($AA696="","",U696*T696)</f>
        <v/>
      </c>
      <c r="W696" s="7">
        <f>IF($AA696="","",V696+S696+P696)</f>
        <v/>
      </c>
      <c r="X696" s="7">
        <f>IF($AA696="","",Y696-W696)</f>
        <v/>
      </c>
      <c r="Y696" s="7">
        <f>IF($AA696="","",R696+U696+O696)</f>
        <v/>
      </c>
      <c r="Z696" s="7">
        <f>IF($AA696="","",Y696-W696-K696)</f>
        <v/>
      </c>
      <c r="AA696" s="13">
        <f>IF(ROWS($AA$2:$AA696)&lt;=MAX('Per Line'!$AB$2:$AB$6001),MATCH(ROWS($AA$2:$AA696),'Per Line'!$AB$2:$AB$6001,0),"")</f>
        <v/>
      </c>
    </row>
    <row r="697">
      <c r="A697" s="12" t="n"/>
      <c r="B697">
        <f>IF($AA697="","",INDEX('Per Line'!$C$2:$C$6001,$AA697)&amp;"")</f>
        <v/>
      </c>
      <c r="C697">
        <f>IF($AA697="","",INDEX('Per Line'!$B$2:$B$6001,$AA697)&amp;"")</f>
        <v/>
      </c>
      <c r="D697">
        <f>IF($AA697="","",INDEX('Per Line'!$A$2:$A$6001,$AA697)&amp;"")</f>
        <v/>
      </c>
      <c r="E697">
        <f>IF($AA697="","",INDEX('Per Line'!$F$2:$F$6001,$AA697)&amp;"")</f>
        <v/>
      </c>
      <c r="F697">
        <f>IF($AA697="","",INDEX('Per Line'!$G$2:$G$6001,$AA697)&amp;"")</f>
        <v/>
      </c>
      <c r="G697">
        <f>IF($AA697="","",INDEX('Per Line'!$I$2:$I$6001,$AA697)&amp;"")</f>
        <v/>
      </c>
      <c r="H697">
        <f>IF($AA697="","",INDEX('Per Line'!$J$2:$J$6001,$AA697)&amp;"")</f>
        <v/>
      </c>
      <c r="I697">
        <f>IF($AA697="","",INDEX('Per Line'!$K$2:$K$6001,$AA697)&amp;"")</f>
        <v/>
      </c>
      <c r="J697">
        <f>IF($AA697="","",INDEX('Per Line'!$L$2:$L$6001,$AA697))</f>
        <v/>
      </c>
      <c r="K697" s="7">
        <f>IF($AA697="","",J697*X697/100)</f>
        <v/>
      </c>
      <c r="L697" s="12" t="n"/>
      <c r="M697" s="11">
        <f>IF($AA697="","",INDEX('Per Line'!$N$2:$N$6001,$AA697))</f>
        <v/>
      </c>
      <c r="N697">
        <f>IF($AA697="","",Settings!$C$8)</f>
        <v/>
      </c>
      <c r="O697" s="7">
        <f>IF($AA697="","",SUMIFS('Per Line'!$T$2:$T$6001,'Per Line'!$C$2:$C$6001,$B697,'Per Line'!$AD$2:$AD$6001,1))</f>
        <v/>
      </c>
      <c r="P697" s="7">
        <f>IF($AA697="","",O697*N697)</f>
        <v/>
      </c>
      <c r="Q697">
        <f>IF($AA697="","",Settings!$C$7)</f>
        <v/>
      </c>
      <c r="R697" s="7">
        <f>IF($AA697="","",SUMIFS('Per Line'!$T$2:$T$6001,'Per Line'!$C$2:$C$6001,$B697,'Per Line'!$AC$2:$AC$6001,0,'Per Line'!$AD$2:$AD$6001,0))</f>
        <v/>
      </c>
      <c r="S697" s="7">
        <f>IF($AA697="","",R697*Q697)</f>
        <v/>
      </c>
      <c r="T697">
        <f>IF($AA697="","",Settings!$C$6)</f>
        <v/>
      </c>
      <c r="U697" s="7">
        <f>IF($AA697="","",SUMIFS('Per Line'!$T$2:$T$6001,'Per Line'!$C$2:$C$6001,$B697,'Per Line'!$AC$2:$AC$6001,1,'Per Line'!$AD$2:$AD$6001,0))</f>
        <v/>
      </c>
      <c r="V697" s="7">
        <f>IF($AA697="","",U697*T697)</f>
        <v/>
      </c>
      <c r="W697" s="7">
        <f>IF($AA697="","",V697+S697+P697)</f>
        <v/>
      </c>
      <c r="X697" s="7">
        <f>IF($AA697="","",Y697-W697)</f>
        <v/>
      </c>
      <c r="Y697" s="7">
        <f>IF($AA697="","",R697+U697+O697)</f>
        <v/>
      </c>
      <c r="Z697" s="7">
        <f>IF($AA697="","",Y697-W697-K697)</f>
        <v/>
      </c>
      <c r="AA697" s="13">
        <f>IF(ROWS($AA$2:$AA697)&lt;=MAX('Per Line'!$AB$2:$AB$6001),MATCH(ROWS($AA$2:$AA697),'Per Line'!$AB$2:$AB$6001,0),"")</f>
        <v/>
      </c>
    </row>
    <row r="698">
      <c r="A698" s="12" t="n"/>
      <c r="B698">
        <f>IF($AA698="","",INDEX('Per Line'!$C$2:$C$6001,$AA698)&amp;"")</f>
        <v/>
      </c>
      <c r="C698">
        <f>IF($AA698="","",INDEX('Per Line'!$B$2:$B$6001,$AA698)&amp;"")</f>
        <v/>
      </c>
      <c r="D698">
        <f>IF($AA698="","",INDEX('Per Line'!$A$2:$A$6001,$AA698)&amp;"")</f>
        <v/>
      </c>
      <c r="E698">
        <f>IF($AA698="","",INDEX('Per Line'!$F$2:$F$6001,$AA698)&amp;"")</f>
        <v/>
      </c>
      <c r="F698">
        <f>IF($AA698="","",INDEX('Per Line'!$G$2:$G$6001,$AA698)&amp;"")</f>
        <v/>
      </c>
      <c r="G698">
        <f>IF($AA698="","",INDEX('Per Line'!$I$2:$I$6001,$AA698)&amp;"")</f>
        <v/>
      </c>
      <c r="H698">
        <f>IF($AA698="","",INDEX('Per Line'!$J$2:$J$6001,$AA698)&amp;"")</f>
        <v/>
      </c>
      <c r="I698">
        <f>IF($AA698="","",INDEX('Per Line'!$K$2:$K$6001,$AA698)&amp;"")</f>
        <v/>
      </c>
      <c r="J698">
        <f>IF($AA698="","",INDEX('Per Line'!$L$2:$L$6001,$AA698))</f>
        <v/>
      </c>
      <c r="K698" s="7">
        <f>IF($AA698="","",J698*X698/100)</f>
        <v/>
      </c>
      <c r="L698" s="12" t="n"/>
      <c r="M698" s="11">
        <f>IF($AA698="","",INDEX('Per Line'!$N$2:$N$6001,$AA698))</f>
        <v/>
      </c>
      <c r="N698">
        <f>IF($AA698="","",Settings!$C$8)</f>
        <v/>
      </c>
      <c r="O698" s="7">
        <f>IF($AA698="","",SUMIFS('Per Line'!$T$2:$T$6001,'Per Line'!$C$2:$C$6001,$B698,'Per Line'!$AD$2:$AD$6001,1))</f>
        <v/>
      </c>
      <c r="P698" s="7">
        <f>IF($AA698="","",O698*N698)</f>
        <v/>
      </c>
      <c r="Q698">
        <f>IF($AA698="","",Settings!$C$7)</f>
        <v/>
      </c>
      <c r="R698" s="7">
        <f>IF($AA698="","",SUMIFS('Per Line'!$T$2:$T$6001,'Per Line'!$C$2:$C$6001,$B698,'Per Line'!$AC$2:$AC$6001,0,'Per Line'!$AD$2:$AD$6001,0))</f>
        <v/>
      </c>
      <c r="S698" s="7">
        <f>IF($AA698="","",R698*Q698)</f>
        <v/>
      </c>
      <c r="T698">
        <f>IF($AA698="","",Settings!$C$6)</f>
        <v/>
      </c>
      <c r="U698" s="7">
        <f>IF($AA698="","",SUMIFS('Per Line'!$T$2:$T$6001,'Per Line'!$C$2:$C$6001,$B698,'Per Line'!$AC$2:$AC$6001,1,'Per Line'!$AD$2:$AD$6001,0))</f>
        <v/>
      </c>
      <c r="V698" s="7">
        <f>IF($AA698="","",U698*T698)</f>
        <v/>
      </c>
      <c r="W698" s="7">
        <f>IF($AA698="","",V698+S698+P698)</f>
        <v/>
      </c>
      <c r="X698" s="7">
        <f>IF($AA698="","",Y698-W698)</f>
        <v/>
      </c>
      <c r="Y698" s="7">
        <f>IF($AA698="","",R698+U698+O698)</f>
        <v/>
      </c>
      <c r="Z698" s="7">
        <f>IF($AA698="","",Y698-W698-K698)</f>
        <v/>
      </c>
      <c r="AA698" s="13">
        <f>IF(ROWS($AA$2:$AA698)&lt;=MAX('Per Line'!$AB$2:$AB$6001),MATCH(ROWS($AA$2:$AA698),'Per Line'!$AB$2:$AB$6001,0),"")</f>
        <v/>
      </c>
    </row>
    <row r="699">
      <c r="A699" s="12" t="n"/>
      <c r="B699">
        <f>IF($AA699="","",INDEX('Per Line'!$C$2:$C$6001,$AA699)&amp;"")</f>
        <v/>
      </c>
      <c r="C699">
        <f>IF($AA699="","",INDEX('Per Line'!$B$2:$B$6001,$AA699)&amp;"")</f>
        <v/>
      </c>
      <c r="D699">
        <f>IF($AA699="","",INDEX('Per Line'!$A$2:$A$6001,$AA699)&amp;"")</f>
        <v/>
      </c>
      <c r="E699">
        <f>IF($AA699="","",INDEX('Per Line'!$F$2:$F$6001,$AA699)&amp;"")</f>
        <v/>
      </c>
      <c r="F699">
        <f>IF($AA699="","",INDEX('Per Line'!$G$2:$G$6001,$AA699)&amp;"")</f>
        <v/>
      </c>
      <c r="G699">
        <f>IF($AA699="","",INDEX('Per Line'!$I$2:$I$6001,$AA699)&amp;"")</f>
        <v/>
      </c>
      <c r="H699">
        <f>IF($AA699="","",INDEX('Per Line'!$J$2:$J$6001,$AA699)&amp;"")</f>
        <v/>
      </c>
      <c r="I699">
        <f>IF($AA699="","",INDEX('Per Line'!$K$2:$K$6001,$AA699)&amp;"")</f>
        <v/>
      </c>
      <c r="J699">
        <f>IF($AA699="","",INDEX('Per Line'!$L$2:$L$6001,$AA699))</f>
        <v/>
      </c>
      <c r="K699" s="7">
        <f>IF($AA699="","",J699*X699/100)</f>
        <v/>
      </c>
      <c r="L699" s="12" t="n"/>
      <c r="M699" s="11">
        <f>IF($AA699="","",INDEX('Per Line'!$N$2:$N$6001,$AA699))</f>
        <v/>
      </c>
      <c r="N699">
        <f>IF($AA699="","",Settings!$C$8)</f>
        <v/>
      </c>
      <c r="O699" s="7">
        <f>IF($AA699="","",SUMIFS('Per Line'!$T$2:$T$6001,'Per Line'!$C$2:$C$6001,$B699,'Per Line'!$AD$2:$AD$6001,1))</f>
        <v/>
      </c>
      <c r="P699" s="7">
        <f>IF($AA699="","",O699*N699)</f>
        <v/>
      </c>
      <c r="Q699">
        <f>IF($AA699="","",Settings!$C$7)</f>
        <v/>
      </c>
      <c r="R699" s="7">
        <f>IF($AA699="","",SUMIFS('Per Line'!$T$2:$T$6001,'Per Line'!$C$2:$C$6001,$B699,'Per Line'!$AC$2:$AC$6001,0,'Per Line'!$AD$2:$AD$6001,0))</f>
        <v/>
      </c>
      <c r="S699" s="7">
        <f>IF($AA699="","",R699*Q699)</f>
        <v/>
      </c>
      <c r="T699">
        <f>IF($AA699="","",Settings!$C$6)</f>
        <v/>
      </c>
      <c r="U699" s="7">
        <f>IF($AA699="","",SUMIFS('Per Line'!$T$2:$T$6001,'Per Line'!$C$2:$C$6001,$B699,'Per Line'!$AC$2:$AC$6001,1,'Per Line'!$AD$2:$AD$6001,0))</f>
        <v/>
      </c>
      <c r="V699" s="7">
        <f>IF($AA699="","",U699*T699)</f>
        <v/>
      </c>
      <c r="W699" s="7">
        <f>IF($AA699="","",V699+S699+P699)</f>
        <v/>
      </c>
      <c r="X699" s="7">
        <f>IF($AA699="","",Y699-W699)</f>
        <v/>
      </c>
      <c r="Y699" s="7">
        <f>IF($AA699="","",R699+U699+O699)</f>
        <v/>
      </c>
      <c r="Z699" s="7">
        <f>IF($AA699="","",Y699-W699-K699)</f>
        <v/>
      </c>
      <c r="AA699" s="13">
        <f>IF(ROWS($AA$2:$AA699)&lt;=MAX('Per Line'!$AB$2:$AB$6001),MATCH(ROWS($AA$2:$AA699),'Per Line'!$AB$2:$AB$6001,0),"")</f>
        <v/>
      </c>
    </row>
    <row r="700">
      <c r="A700" s="12" t="n"/>
      <c r="B700">
        <f>IF($AA700="","",INDEX('Per Line'!$C$2:$C$6001,$AA700)&amp;"")</f>
        <v/>
      </c>
      <c r="C700">
        <f>IF($AA700="","",INDEX('Per Line'!$B$2:$B$6001,$AA700)&amp;"")</f>
        <v/>
      </c>
      <c r="D700">
        <f>IF($AA700="","",INDEX('Per Line'!$A$2:$A$6001,$AA700)&amp;"")</f>
        <v/>
      </c>
      <c r="E700">
        <f>IF($AA700="","",INDEX('Per Line'!$F$2:$F$6001,$AA700)&amp;"")</f>
        <v/>
      </c>
      <c r="F700">
        <f>IF($AA700="","",INDEX('Per Line'!$G$2:$G$6001,$AA700)&amp;"")</f>
        <v/>
      </c>
      <c r="G700">
        <f>IF($AA700="","",INDEX('Per Line'!$I$2:$I$6001,$AA700)&amp;"")</f>
        <v/>
      </c>
      <c r="H700">
        <f>IF($AA700="","",INDEX('Per Line'!$J$2:$J$6001,$AA700)&amp;"")</f>
        <v/>
      </c>
      <c r="I700">
        <f>IF($AA700="","",INDEX('Per Line'!$K$2:$K$6001,$AA700)&amp;"")</f>
        <v/>
      </c>
      <c r="J700">
        <f>IF($AA700="","",INDEX('Per Line'!$L$2:$L$6001,$AA700))</f>
        <v/>
      </c>
      <c r="K700" s="7">
        <f>IF($AA700="","",J700*X700/100)</f>
        <v/>
      </c>
      <c r="L700" s="12" t="n"/>
      <c r="M700" s="11">
        <f>IF($AA700="","",INDEX('Per Line'!$N$2:$N$6001,$AA700))</f>
        <v/>
      </c>
      <c r="N700">
        <f>IF($AA700="","",Settings!$C$8)</f>
        <v/>
      </c>
      <c r="O700" s="7">
        <f>IF($AA700="","",SUMIFS('Per Line'!$T$2:$T$6001,'Per Line'!$C$2:$C$6001,$B700,'Per Line'!$AD$2:$AD$6001,1))</f>
        <v/>
      </c>
      <c r="P700" s="7">
        <f>IF($AA700="","",O700*N700)</f>
        <v/>
      </c>
      <c r="Q700">
        <f>IF($AA700="","",Settings!$C$7)</f>
        <v/>
      </c>
      <c r="R700" s="7">
        <f>IF($AA700="","",SUMIFS('Per Line'!$T$2:$T$6001,'Per Line'!$C$2:$C$6001,$B700,'Per Line'!$AC$2:$AC$6001,0,'Per Line'!$AD$2:$AD$6001,0))</f>
        <v/>
      </c>
      <c r="S700" s="7">
        <f>IF($AA700="","",R700*Q700)</f>
        <v/>
      </c>
      <c r="T700">
        <f>IF($AA700="","",Settings!$C$6)</f>
        <v/>
      </c>
      <c r="U700" s="7">
        <f>IF($AA700="","",SUMIFS('Per Line'!$T$2:$T$6001,'Per Line'!$C$2:$C$6001,$B700,'Per Line'!$AC$2:$AC$6001,1,'Per Line'!$AD$2:$AD$6001,0))</f>
        <v/>
      </c>
      <c r="V700" s="7">
        <f>IF($AA700="","",U700*T700)</f>
        <v/>
      </c>
      <c r="W700" s="7">
        <f>IF($AA700="","",V700+S700+P700)</f>
        <v/>
      </c>
      <c r="X700" s="7">
        <f>IF($AA700="","",Y700-W700)</f>
        <v/>
      </c>
      <c r="Y700" s="7">
        <f>IF($AA700="","",R700+U700+O700)</f>
        <v/>
      </c>
      <c r="Z700" s="7">
        <f>IF($AA700="","",Y700-W700-K700)</f>
        <v/>
      </c>
      <c r="AA700" s="13">
        <f>IF(ROWS($AA$2:$AA700)&lt;=MAX('Per Line'!$AB$2:$AB$6001),MATCH(ROWS($AA$2:$AA700),'Per Line'!$AB$2:$AB$6001,0),"")</f>
        <v/>
      </c>
    </row>
    <row r="701">
      <c r="A701" s="12" t="n"/>
      <c r="B701">
        <f>IF($AA701="","",INDEX('Per Line'!$C$2:$C$6001,$AA701)&amp;"")</f>
        <v/>
      </c>
      <c r="C701">
        <f>IF($AA701="","",INDEX('Per Line'!$B$2:$B$6001,$AA701)&amp;"")</f>
        <v/>
      </c>
      <c r="D701">
        <f>IF($AA701="","",INDEX('Per Line'!$A$2:$A$6001,$AA701)&amp;"")</f>
        <v/>
      </c>
      <c r="E701">
        <f>IF($AA701="","",INDEX('Per Line'!$F$2:$F$6001,$AA701)&amp;"")</f>
        <v/>
      </c>
      <c r="F701">
        <f>IF($AA701="","",INDEX('Per Line'!$G$2:$G$6001,$AA701)&amp;"")</f>
        <v/>
      </c>
      <c r="G701">
        <f>IF($AA701="","",INDEX('Per Line'!$I$2:$I$6001,$AA701)&amp;"")</f>
        <v/>
      </c>
      <c r="H701">
        <f>IF($AA701="","",INDEX('Per Line'!$J$2:$J$6001,$AA701)&amp;"")</f>
        <v/>
      </c>
      <c r="I701">
        <f>IF($AA701="","",INDEX('Per Line'!$K$2:$K$6001,$AA701)&amp;"")</f>
        <v/>
      </c>
      <c r="J701">
        <f>IF($AA701="","",INDEX('Per Line'!$L$2:$L$6001,$AA701))</f>
        <v/>
      </c>
      <c r="K701" s="7">
        <f>IF($AA701="","",J701*X701/100)</f>
        <v/>
      </c>
      <c r="L701" s="12" t="n"/>
      <c r="M701" s="11">
        <f>IF($AA701="","",INDEX('Per Line'!$N$2:$N$6001,$AA701))</f>
        <v/>
      </c>
      <c r="N701">
        <f>IF($AA701="","",Settings!$C$8)</f>
        <v/>
      </c>
      <c r="O701" s="7">
        <f>IF($AA701="","",SUMIFS('Per Line'!$T$2:$T$6001,'Per Line'!$C$2:$C$6001,$B701,'Per Line'!$AD$2:$AD$6001,1))</f>
        <v/>
      </c>
      <c r="P701" s="7">
        <f>IF($AA701="","",O701*N701)</f>
        <v/>
      </c>
      <c r="Q701">
        <f>IF($AA701="","",Settings!$C$7)</f>
        <v/>
      </c>
      <c r="R701" s="7">
        <f>IF($AA701="","",SUMIFS('Per Line'!$T$2:$T$6001,'Per Line'!$C$2:$C$6001,$B701,'Per Line'!$AC$2:$AC$6001,0,'Per Line'!$AD$2:$AD$6001,0))</f>
        <v/>
      </c>
      <c r="S701" s="7">
        <f>IF($AA701="","",R701*Q701)</f>
        <v/>
      </c>
      <c r="T701">
        <f>IF($AA701="","",Settings!$C$6)</f>
        <v/>
      </c>
      <c r="U701" s="7">
        <f>IF($AA701="","",SUMIFS('Per Line'!$T$2:$T$6001,'Per Line'!$C$2:$C$6001,$B701,'Per Line'!$AC$2:$AC$6001,1,'Per Line'!$AD$2:$AD$6001,0))</f>
        <v/>
      </c>
      <c r="V701" s="7">
        <f>IF($AA701="","",U701*T701)</f>
        <v/>
      </c>
      <c r="W701" s="7">
        <f>IF($AA701="","",V701+S701+P701)</f>
        <v/>
      </c>
      <c r="X701" s="7">
        <f>IF($AA701="","",Y701-W701)</f>
        <v/>
      </c>
      <c r="Y701" s="7">
        <f>IF($AA701="","",R701+U701+O701)</f>
        <v/>
      </c>
      <c r="Z701" s="7">
        <f>IF($AA701="","",Y701-W701-K701)</f>
        <v/>
      </c>
      <c r="AA701" s="13">
        <f>IF(ROWS($AA$2:$AA701)&lt;=MAX('Per Line'!$AB$2:$AB$6001),MATCH(ROWS($AA$2:$AA701),'Per Line'!$AB$2:$AB$6001,0),"")</f>
        <v/>
      </c>
    </row>
    <row r="702">
      <c r="A702" s="12" t="n"/>
      <c r="B702">
        <f>IF($AA702="","",INDEX('Per Line'!$C$2:$C$6001,$AA702)&amp;"")</f>
        <v/>
      </c>
      <c r="C702">
        <f>IF($AA702="","",INDEX('Per Line'!$B$2:$B$6001,$AA702)&amp;"")</f>
        <v/>
      </c>
      <c r="D702">
        <f>IF($AA702="","",INDEX('Per Line'!$A$2:$A$6001,$AA702)&amp;"")</f>
        <v/>
      </c>
      <c r="E702">
        <f>IF($AA702="","",INDEX('Per Line'!$F$2:$F$6001,$AA702)&amp;"")</f>
        <v/>
      </c>
      <c r="F702">
        <f>IF($AA702="","",INDEX('Per Line'!$G$2:$G$6001,$AA702)&amp;"")</f>
        <v/>
      </c>
      <c r="G702">
        <f>IF($AA702="","",INDEX('Per Line'!$I$2:$I$6001,$AA702)&amp;"")</f>
        <v/>
      </c>
      <c r="H702">
        <f>IF($AA702="","",INDEX('Per Line'!$J$2:$J$6001,$AA702)&amp;"")</f>
        <v/>
      </c>
      <c r="I702">
        <f>IF($AA702="","",INDEX('Per Line'!$K$2:$K$6001,$AA702)&amp;"")</f>
        <v/>
      </c>
      <c r="J702">
        <f>IF($AA702="","",INDEX('Per Line'!$L$2:$L$6001,$AA702))</f>
        <v/>
      </c>
      <c r="K702" s="7">
        <f>IF($AA702="","",J702*X702/100)</f>
        <v/>
      </c>
      <c r="L702" s="12" t="n"/>
      <c r="M702" s="11">
        <f>IF($AA702="","",INDEX('Per Line'!$N$2:$N$6001,$AA702))</f>
        <v/>
      </c>
      <c r="N702">
        <f>IF($AA702="","",Settings!$C$8)</f>
        <v/>
      </c>
      <c r="O702" s="7">
        <f>IF($AA702="","",SUMIFS('Per Line'!$T$2:$T$6001,'Per Line'!$C$2:$C$6001,$B702,'Per Line'!$AD$2:$AD$6001,1))</f>
        <v/>
      </c>
      <c r="P702" s="7">
        <f>IF($AA702="","",O702*N702)</f>
        <v/>
      </c>
      <c r="Q702">
        <f>IF($AA702="","",Settings!$C$7)</f>
        <v/>
      </c>
      <c r="R702" s="7">
        <f>IF($AA702="","",SUMIFS('Per Line'!$T$2:$T$6001,'Per Line'!$C$2:$C$6001,$B702,'Per Line'!$AC$2:$AC$6001,0,'Per Line'!$AD$2:$AD$6001,0))</f>
        <v/>
      </c>
      <c r="S702" s="7">
        <f>IF($AA702="","",R702*Q702)</f>
        <v/>
      </c>
      <c r="T702">
        <f>IF($AA702="","",Settings!$C$6)</f>
        <v/>
      </c>
      <c r="U702" s="7">
        <f>IF($AA702="","",SUMIFS('Per Line'!$T$2:$T$6001,'Per Line'!$C$2:$C$6001,$B702,'Per Line'!$AC$2:$AC$6001,1,'Per Line'!$AD$2:$AD$6001,0))</f>
        <v/>
      </c>
      <c r="V702" s="7">
        <f>IF($AA702="","",U702*T702)</f>
        <v/>
      </c>
      <c r="W702" s="7">
        <f>IF($AA702="","",V702+S702+P702)</f>
        <v/>
      </c>
      <c r="X702" s="7">
        <f>IF($AA702="","",Y702-W702)</f>
        <v/>
      </c>
      <c r="Y702" s="7">
        <f>IF($AA702="","",R702+U702+O702)</f>
        <v/>
      </c>
      <c r="Z702" s="7">
        <f>IF($AA702="","",Y702-W702-K702)</f>
        <v/>
      </c>
      <c r="AA702" s="13">
        <f>IF(ROWS($AA$2:$AA702)&lt;=MAX('Per Line'!$AB$2:$AB$6001),MATCH(ROWS($AA$2:$AA702),'Per Line'!$AB$2:$AB$6001,0),"")</f>
        <v/>
      </c>
    </row>
    <row r="703">
      <c r="A703" s="12" t="n"/>
      <c r="B703">
        <f>IF($AA703="","",INDEX('Per Line'!$C$2:$C$6001,$AA703)&amp;"")</f>
        <v/>
      </c>
      <c r="C703">
        <f>IF($AA703="","",INDEX('Per Line'!$B$2:$B$6001,$AA703)&amp;"")</f>
        <v/>
      </c>
      <c r="D703">
        <f>IF($AA703="","",INDEX('Per Line'!$A$2:$A$6001,$AA703)&amp;"")</f>
        <v/>
      </c>
      <c r="E703">
        <f>IF($AA703="","",INDEX('Per Line'!$F$2:$F$6001,$AA703)&amp;"")</f>
        <v/>
      </c>
      <c r="F703">
        <f>IF($AA703="","",INDEX('Per Line'!$G$2:$G$6001,$AA703)&amp;"")</f>
        <v/>
      </c>
      <c r="G703">
        <f>IF($AA703="","",INDEX('Per Line'!$I$2:$I$6001,$AA703)&amp;"")</f>
        <v/>
      </c>
      <c r="H703">
        <f>IF($AA703="","",INDEX('Per Line'!$J$2:$J$6001,$AA703)&amp;"")</f>
        <v/>
      </c>
      <c r="I703">
        <f>IF($AA703="","",INDEX('Per Line'!$K$2:$K$6001,$AA703)&amp;"")</f>
        <v/>
      </c>
      <c r="J703">
        <f>IF($AA703="","",INDEX('Per Line'!$L$2:$L$6001,$AA703))</f>
        <v/>
      </c>
      <c r="K703" s="7">
        <f>IF($AA703="","",J703*X703/100)</f>
        <v/>
      </c>
      <c r="L703" s="12" t="n"/>
      <c r="M703" s="11">
        <f>IF($AA703="","",INDEX('Per Line'!$N$2:$N$6001,$AA703))</f>
        <v/>
      </c>
      <c r="N703">
        <f>IF($AA703="","",Settings!$C$8)</f>
        <v/>
      </c>
      <c r="O703" s="7">
        <f>IF($AA703="","",SUMIFS('Per Line'!$T$2:$T$6001,'Per Line'!$C$2:$C$6001,$B703,'Per Line'!$AD$2:$AD$6001,1))</f>
        <v/>
      </c>
      <c r="P703" s="7">
        <f>IF($AA703="","",O703*N703)</f>
        <v/>
      </c>
      <c r="Q703">
        <f>IF($AA703="","",Settings!$C$7)</f>
        <v/>
      </c>
      <c r="R703" s="7">
        <f>IF($AA703="","",SUMIFS('Per Line'!$T$2:$T$6001,'Per Line'!$C$2:$C$6001,$B703,'Per Line'!$AC$2:$AC$6001,0,'Per Line'!$AD$2:$AD$6001,0))</f>
        <v/>
      </c>
      <c r="S703" s="7">
        <f>IF($AA703="","",R703*Q703)</f>
        <v/>
      </c>
      <c r="T703">
        <f>IF($AA703="","",Settings!$C$6)</f>
        <v/>
      </c>
      <c r="U703" s="7">
        <f>IF($AA703="","",SUMIFS('Per Line'!$T$2:$T$6001,'Per Line'!$C$2:$C$6001,$B703,'Per Line'!$AC$2:$AC$6001,1,'Per Line'!$AD$2:$AD$6001,0))</f>
        <v/>
      </c>
      <c r="V703" s="7">
        <f>IF($AA703="","",U703*T703)</f>
        <v/>
      </c>
      <c r="W703" s="7">
        <f>IF($AA703="","",V703+S703+P703)</f>
        <v/>
      </c>
      <c r="X703" s="7">
        <f>IF($AA703="","",Y703-W703)</f>
        <v/>
      </c>
      <c r="Y703" s="7">
        <f>IF($AA703="","",R703+U703+O703)</f>
        <v/>
      </c>
      <c r="Z703" s="7">
        <f>IF($AA703="","",Y703-W703-K703)</f>
        <v/>
      </c>
      <c r="AA703" s="13">
        <f>IF(ROWS($AA$2:$AA703)&lt;=MAX('Per Line'!$AB$2:$AB$6001),MATCH(ROWS($AA$2:$AA703),'Per Line'!$AB$2:$AB$6001,0),"")</f>
        <v/>
      </c>
    </row>
    <row r="704">
      <c r="A704" s="12" t="n"/>
      <c r="B704">
        <f>IF($AA704="","",INDEX('Per Line'!$C$2:$C$6001,$AA704)&amp;"")</f>
        <v/>
      </c>
      <c r="C704">
        <f>IF($AA704="","",INDEX('Per Line'!$B$2:$B$6001,$AA704)&amp;"")</f>
        <v/>
      </c>
      <c r="D704">
        <f>IF($AA704="","",INDEX('Per Line'!$A$2:$A$6001,$AA704)&amp;"")</f>
        <v/>
      </c>
      <c r="E704">
        <f>IF($AA704="","",INDEX('Per Line'!$F$2:$F$6001,$AA704)&amp;"")</f>
        <v/>
      </c>
      <c r="F704">
        <f>IF($AA704="","",INDEX('Per Line'!$G$2:$G$6001,$AA704)&amp;"")</f>
        <v/>
      </c>
      <c r="G704">
        <f>IF($AA704="","",INDEX('Per Line'!$I$2:$I$6001,$AA704)&amp;"")</f>
        <v/>
      </c>
      <c r="H704">
        <f>IF($AA704="","",INDEX('Per Line'!$J$2:$J$6001,$AA704)&amp;"")</f>
        <v/>
      </c>
      <c r="I704">
        <f>IF($AA704="","",INDEX('Per Line'!$K$2:$K$6001,$AA704)&amp;"")</f>
        <v/>
      </c>
      <c r="J704">
        <f>IF($AA704="","",INDEX('Per Line'!$L$2:$L$6001,$AA704))</f>
        <v/>
      </c>
      <c r="K704" s="7">
        <f>IF($AA704="","",J704*X704/100)</f>
        <v/>
      </c>
      <c r="L704" s="12" t="n"/>
      <c r="M704" s="11">
        <f>IF($AA704="","",INDEX('Per Line'!$N$2:$N$6001,$AA704))</f>
        <v/>
      </c>
      <c r="N704">
        <f>IF($AA704="","",Settings!$C$8)</f>
        <v/>
      </c>
      <c r="O704" s="7">
        <f>IF($AA704="","",SUMIFS('Per Line'!$T$2:$T$6001,'Per Line'!$C$2:$C$6001,$B704,'Per Line'!$AD$2:$AD$6001,1))</f>
        <v/>
      </c>
      <c r="P704" s="7">
        <f>IF($AA704="","",O704*N704)</f>
        <v/>
      </c>
      <c r="Q704">
        <f>IF($AA704="","",Settings!$C$7)</f>
        <v/>
      </c>
      <c r="R704" s="7">
        <f>IF($AA704="","",SUMIFS('Per Line'!$T$2:$T$6001,'Per Line'!$C$2:$C$6001,$B704,'Per Line'!$AC$2:$AC$6001,0,'Per Line'!$AD$2:$AD$6001,0))</f>
        <v/>
      </c>
      <c r="S704" s="7">
        <f>IF($AA704="","",R704*Q704)</f>
        <v/>
      </c>
      <c r="T704">
        <f>IF($AA704="","",Settings!$C$6)</f>
        <v/>
      </c>
      <c r="U704" s="7">
        <f>IF($AA704="","",SUMIFS('Per Line'!$T$2:$T$6001,'Per Line'!$C$2:$C$6001,$B704,'Per Line'!$AC$2:$AC$6001,1,'Per Line'!$AD$2:$AD$6001,0))</f>
        <v/>
      </c>
      <c r="V704" s="7">
        <f>IF($AA704="","",U704*T704)</f>
        <v/>
      </c>
      <c r="W704" s="7">
        <f>IF($AA704="","",V704+S704+P704)</f>
        <v/>
      </c>
      <c r="X704" s="7">
        <f>IF($AA704="","",Y704-W704)</f>
        <v/>
      </c>
      <c r="Y704" s="7">
        <f>IF($AA704="","",R704+U704+O704)</f>
        <v/>
      </c>
      <c r="Z704" s="7">
        <f>IF($AA704="","",Y704-W704-K704)</f>
        <v/>
      </c>
      <c r="AA704" s="13">
        <f>IF(ROWS($AA$2:$AA704)&lt;=MAX('Per Line'!$AB$2:$AB$6001),MATCH(ROWS($AA$2:$AA704),'Per Line'!$AB$2:$AB$6001,0),"")</f>
        <v/>
      </c>
    </row>
    <row r="705">
      <c r="A705" s="12" t="n"/>
      <c r="B705">
        <f>IF($AA705="","",INDEX('Per Line'!$C$2:$C$6001,$AA705)&amp;"")</f>
        <v/>
      </c>
      <c r="C705">
        <f>IF($AA705="","",INDEX('Per Line'!$B$2:$B$6001,$AA705)&amp;"")</f>
        <v/>
      </c>
      <c r="D705">
        <f>IF($AA705="","",INDEX('Per Line'!$A$2:$A$6001,$AA705)&amp;"")</f>
        <v/>
      </c>
      <c r="E705">
        <f>IF($AA705="","",INDEX('Per Line'!$F$2:$F$6001,$AA705)&amp;"")</f>
        <v/>
      </c>
      <c r="F705">
        <f>IF($AA705="","",INDEX('Per Line'!$G$2:$G$6001,$AA705)&amp;"")</f>
        <v/>
      </c>
      <c r="G705">
        <f>IF($AA705="","",INDEX('Per Line'!$I$2:$I$6001,$AA705)&amp;"")</f>
        <v/>
      </c>
      <c r="H705">
        <f>IF($AA705="","",INDEX('Per Line'!$J$2:$J$6001,$AA705)&amp;"")</f>
        <v/>
      </c>
      <c r="I705">
        <f>IF($AA705="","",INDEX('Per Line'!$K$2:$K$6001,$AA705)&amp;"")</f>
        <v/>
      </c>
      <c r="J705">
        <f>IF($AA705="","",INDEX('Per Line'!$L$2:$L$6001,$AA705))</f>
        <v/>
      </c>
      <c r="K705" s="7">
        <f>IF($AA705="","",J705*X705/100)</f>
        <v/>
      </c>
      <c r="L705" s="12" t="n"/>
      <c r="M705" s="11">
        <f>IF($AA705="","",INDEX('Per Line'!$N$2:$N$6001,$AA705))</f>
        <v/>
      </c>
      <c r="N705">
        <f>IF($AA705="","",Settings!$C$8)</f>
        <v/>
      </c>
      <c r="O705" s="7">
        <f>IF($AA705="","",SUMIFS('Per Line'!$T$2:$T$6001,'Per Line'!$C$2:$C$6001,$B705,'Per Line'!$AD$2:$AD$6001,1))</f>
        <v/>
      </c>
      <c r="P705" s="7">
        <f>IF($AA705="","",O705*N705)</f>
        <v/>
      </c>
      <c r="Q705">
        <f>IF($AA705="","",Settings!$C$7)</f>
        <v/>
      </c>
      <c r="R705" s="7">
        <f>IF($AA705="","",SUMIFS('Per Line'!$T$2:$T$6001,'Per Line'!$C$2:$C$6001,$B705,'Per Line'!$AC$2:$AC$6001,0,'Per Line'!$AD$2:$AD$6001,0))</f>
        <v/>
      </c>
      <c r="S705" s="7">
        <f>IF($AA705="","",R705*Q705)</f>
        <v/>
      </c>
      <c r="T705">
        <f>IF($AA705="","",Settings!$C$6)</f>
        <v/>
      </c>
      <c r="U705" s="7">
        <f>IF($AA705="","",SUMIFS('Per Line'!$T$2:$T$6001,'Per Line'!$C$2:$C$6001,$B705,'Per Line'!$AC$2:$AC$6001,1,'Per Line'!$AD$2:$AD$6001,0))</f>
        <v/>
      </c>
      <c r="V705" s="7">
        <f>IF($AA705="","",U705*T705)</f>
        <v/>
      </c>
      <c r="W705" s="7">
        <f>IF($AA705="","",V705+S705+P705)</f>
        <v/>
      </c>
      <c r="X705" s="7">
        <f>IF($AA705="","",Y705-W705)</f>
        <v/>
      </c>
      <c r="Y705" s="7">
        <f>IF($AA705="","",R705+U705+O705)</f>
        <v/>
      </c>
      <c r="Z705" s="7">
        <f>IF($AA705="","",Y705-W705-K705)</f>
        <v/>
      </c>
      <c r="AA705" s="13">
        <f>IF(ROWS($AA$2:$AA705)&lt;=MAX('Per Line'!$AB$2:$AB$6001),MATCH(ROWS($AA$2:$AA705),'Per Line'!$AB$2:$AB$6001,0),"")</f>
        <v/>
      </c>
    </row>
    <row r="706">
      <c r="A706" s="12" t="n"/>
      <c r="B706">
        <f>IF($AA706="","",INDEX('Per Line'!$C$2:$C$6001,$AA706)&amp;"")</f>
        <v/>
      </c>
      <c r="C706">
        <f>IF($AA706="","",INDEX('Per Line'!$B$2:$B$6001,$AA706)&amp;"")</f>
        <v/>
      </c>
      <c r="D706">
        <f>IF($AA706="","",INDEX('Per Line'!$A$2:$A$6001,$AA706)&amp;"")</f>
        <v/>
      </c>
      <c r="E706">
        <f>IF($AA706="","",INDEX('Per Line'!$F$2:$F$6001,$AA706)&amp;"")</f>
        <v/>
      </c>
      <c r="F706">
        <f>IF($AA706="","",INDEX('Per Line'!$G$2:$G$6001,$AA706)&amp;"")</f>
        <v/>
      </c>
      <c r="G706">
        <f>IF($AA706="","",INDEX('Per Line'!$I$2:$I$6001,$AA706)&amp;"")</f>
        <v/>
      </c>
      <c r="H706">
        <f>IF($AA706="","",INDEX('Per Line'!$J$2:$J$6001,$AA706)&amp;"")</f>
        <v/>
      </c>
      <c r="I706">
        <f>IF($AA706="","",INDEX('Per Line'!$K$2:$K$6001,$AA706)&amp;"")</f>
        <v/>
      </c>
      <c r="J706">
        <f>IF($AA706="","",INDEX('Per Line'!$L$2:$L$6001,$AA706))</f>
        <v/>
      </c>
      <c r="K706" s="7">
        <f>IF($AA706="","",J706*X706/100)</f>
        <v/>
      </c>
      <c r="L706" s="12" t="n"/>
      <c r="M706" s="11">
        <f>IF($AA706="","",INDEX('Per Line'!$N$2:$N$6001,$AA706))</f>
        <v/>
      </c>
      <c r="N706">
        <f>IF($AA706="","",Settings!$C$8)</f>
        <v/>
      </c>
      <c r="O706" s="7">
        <f>IF($AA706="","",SUMIFS('Per Line'!$T$2:$T$6001,'Per Line'!$C$2:$C$6001,$B706,'Per Line'!$AD$2:$AD$6001,1))</f>
        <v/>
      </c>
      <c r="P706" s="7">
        <f>IF($AA706="","",O706*N706)</f>
        <v/>
      </c>
      <c r="Q706">
        <f>IF($AA706="","",Settings!$C$7)</f>
        <v/>
      </c>
      <c r="R706" s="7">
        <f>IF($AA706="","",SUMIFS('Per Line'!$T$2:$T$6001,'Per Line'!$C$2:$C$6001,$B706,'Per Line'!$AC$2:$AC$6001,0,'Per Line'!$AD$2:$AD$6001,0))</f>
        <v/>
      </c>
      <c r="S706" s="7">
        <f>IF($AA706="","",R706*Q706)</f>
        <v/>
      </c>
      <c r="T706">
        <f>IF($AA706="","",Settings!$C$6)</f>
        <v/>
      </c>
      <c r="U706" s="7">
        <f>IF($AA706="","",SUMIFS('Per Line'!$T$2:$T$6001,'Per Line'!$C$2:$C$6001,$B706,'Per Line'!$AC$2:$AC$6001,1,'Per Line'!$AD$2:$AD$6001,0))</f>
        <v/>
      </c>
      <c r="V706" s="7">
        <f>IF($AA706="","",U706*T706)</f>
        <v/>
      </c>
      <c r="W706" s="7">
        <f>IF($AA706="","",V706+S706+P706)</f>
        <v/>
      </c>
      <c r="X706" s="7">
        <f>IF($AA706="","",Y706-W706)</f>
        <v/>
      </c>
      <c r="Y706" s="7">
        <f>IF($AA706="","",R706+U706+O706)</f>
        <v/>
      </c>
      <c r="Z706" s="7">
        <f>IF($AA706="","",Y706-W706-K706)</f>
        <v/>
      </c>
      <c r="AA706" s="13">
        <f>IF(ROWS($AA$2:$AA706)&lt;=MAX('Per Line'!$AB$2:$AB$6001),MATCH(ROWS($AA$2:$AA706),'Per Line'!$AB$2:$AB$6001,0),"")</f>
        <v/>
      </c>
    </row>
    <row r="707">
      <c r="A707" s="12" t="n"/>
      <c r="B707">
        <f>IF($AA707="","",INDEX('Per Line'!$C$2:$C$6001,$AA707)&amp;"")</f>
        <v/>
      </c>
      <c r="C707">
        <f>IF($AA707="","",INDEX('Per Line'!$B$2:$B$6001,$AA707)&amp;"")</f>
        <v/>
      </c>
      <c r="D707">
        <f>IF($AA707="","",INDEX('Per Line'!$A$2:$A$6001,$AA707)&amp;"")</f>
        <v/>
      </c>
      <c r="E707">
        <f>IF($AA707="","",INDEX('Per Line'!$F$2:$F$6001,$AA707)&amp;"")</f>
        <v/>
      </c>
      <c r="F707">
        <f>IF($AA707="","",INDEX('Per Line'!$G$2:$G$6001,$AA707)&amp;"")</f>
        <v/>
      </c>
      <c r="G707">
        <f>IF($AA707="","",INDEX('Per Line'!$I$2:$I$6001,$AA707)&amp;"")</f>
        <v/>
      </c>
      <c r="H707">
        <f>IF($AA707="","",INDEX('Per Line'!$J$2:$J$6001,$AA707)&amp;"")</f>
        <v/>
      </c>
      <c r="I707">
        <f>IF($AA707="","",INDEX('Per Line'!$K$2:$K$6001,$AA707)&amp;"")</f>
        <v/>
      </c>
      <c r="J707">
        <f>IF($AA707="","",INDEX('Per Line'!$L$2:$L$6001,$AA707))</f>
        <v/>
      </c>
      <c r="K707" s="7">
        <f>IF($AA707="","",J707*X707/100)</f>
        <v/>
      </c>
      <c r="L707" s="12" t="n"/>
      <c r="M707" s="11">
        <f>IF($AA707="","",INDEX('Per Line'!$N$2:$N$6001,$AA707))</f>
        <v/>
      </c>
      <c r="N707">
        <f>IF($AA707="","",Settings!$C$8)</f>
        <v/>
      </c>
      <c r="O707" s="7">
        <f>IF($AA707="","",SUMIFS('Per Line'!$T$2:$T$6001,'Per Line'!$C$2:$C$6001,$B707,'Per Line'!$AD$2:$AD$6001,1))</f>
        <v/>
      </c>
      <c r="P707" s="7">
        <f>IF($AA707="","",O707*N707)</f>
        <v/>
      </c>
      <c r="Q707">
        <f>IF($AA707="","",Settings!$C$7)</f>
        <v/>
      </c>
      <c r="R707" s="7">
        <f>IF($AA707="","",SUMIFS('Per Line'!$T$2:$T$6001,'Per Line'!$C$2:$C$6001,$B707,'Per Line'!$AC$2:$AC$6001,0,'Per Line'!$AD$2:$AD$6001,0))</f>
        <v/>
      </c>
      <c r="S707" s="7">
        <f>IF($AA707="","",R707*Q707)</f>
        <v/>
      </c>
      <c r="T707">
        <f>IF($AA707="","",Settings!$C$6)</f>
        <v/>
      </c>
      <c r="U707" s="7">
        <f>IF($AA707="","",SUMIFS('Per Line'!$T$2:$T$6001,'Per Line'!$C$2:$C$6001,$B707,'Per Line'!$AC$2:$AC$6001,1,'Per Line'!$AD$2:$AD$6001,0))</f>
        <v/>
      </c>
      <c r="V707" s="7">
        <f>IF($AA707="","",U707*T707)</f>
        <v/>
      </c>
      <c r="W707" s="7">
        <f>IF($AA707="","",V707+S707+P707)</f>
        <v/>
      </c>
      <c r="X707" s="7">
        <f>IF($AA707="","",Y707-W707)</f>
        <v/>
      </c>
      <c r="Y707" s="7">
        <f>IF($AA707="","",R707+U707+O707)</f>
        <v/>
      </c>
      <c r="Z707" s="7">
        <f>IF($AA707="","",Y707-W707-K707)</f>
        <v/>
      </c>
      <c r="AA707" s="13">
        <f>IF(ROWS($AA$2:$AA707)&lt;=MAX('Per Line'!$AB$2:$AB$6001),MATCH(ROWS($AA$2:$AA707),'Per Line'!$AB$2:$AB$6001,0),"")</f>
        <v/>
      </c>
    </row>
    <row r="708">
      <c r="A708" s="12" t="n"/>
      <c r="B708">
        <f>IF($AA708="","",INDEX('Per Line'!$C$2:$C$6001,$AA708)&amp;"")</f>
        <v/>
      </c>
      <c r="C708">
        <f>IF($AA708="","",INDEX('Per Line'!$B$2:$B$6001,$AA708)&amp;"")</f>
        <v/>
      </c>
      <c r="D708">
        <f>IF($AA708="","",INDEX('Per Line'!$A$2:$A$6001,$AA708)&amp;"")</f>
        <v/>
      </c>
      <c r="E708">
        <f>IF($AA708="","",INDEX('Per Line'!$F$2:$F$6001,$AA708)&amp;"")</f>
        <v/>
      </c>
      <c r="F708">
        <f>IF($AA708="","",INDEX('Per Line'!$G$2:$G$6001,$AA708)&amp;"")</f>
        <v/>
      </c>
      <c r="G708">
        <f>IF($AA708="","",INDEX('Per Line'!$I$2:$I$6001,$AA708)&amp;"")</f>
        <v/>
      </c>
      <c r="H708">
        <f>IF($AA708="","",INDEX('Per Line'!$J$2:$J$6001,$AA708)&amp;"")</f>
        <v/>
      </c>
      <c r="I708">
        <f>IF($AA708="","",INDEX('Per Line'!$K$2:$K$6001,$AA708)&amp;"")</f>
        <v/>
      </c>
      <c r="J708">
        <f>IF($AA708="","",INDEX('Per Line'!$L$2:$L$6001,$AA708))</f>
        <v/>
      </c>
      <c r="K708" s="7">
        <f>IF($AA708="","",J708*X708/100)</f>
        <v/>
      </c>
      <c r="L708" s="12" t="n"/>
      <c r="M708" s="11">
        <f>IF($AA708="","",INDEX('Per Line'!$N$2:$N$6001,$AA708))</f>
        <v/>
      </c>
      <c r="N708">
        <f>IF($AA708="","",Settings!$C$8)</f>
        <v/>
      </c>
      <c r="O708" s="7">
        <f>IF($AA708="","",SUMIFS('Per Line'!$T$2:$T$6001,'Per Line'!$C$2:$C$6001,$B708,'Per Line'!$AD$2:$AD$6001,1))</f>
        <v/>
      </c>
      <c r="P708" s="7">
        <f>IF($AA708="","",O708*N708)</f>
        <v/>
      </c>
      <c r="Q708">
        <f>IF($AA708="","",Settings!$C$7)</f>
        <v/>
      </c>
      <c r="R708" s="7">
        <f>IF($AA708="","",SUMIFS('Per Line'!$T$2:$T$6001,'Per Line'!$C$2:$C$6001,$B708,'Per Line'!$AC$2:$AC$6001,0,'Per Line'!$AD$2:$AD$6001,0))</f>
        <v/>
      </c>
      <c r="S708" s="7">
        <f>IF($AA708="","",R708*Q708)</f>
        <v/>
      </c>
      <c r="T708">
        <f>IF($AA708="","",Settings!$C$6)</f>
        <v/>
      </c>
      <c r="U708" s="7">
        <f>IF($AA708="","",SUMIFS('Per Line'!$T$2:$T$6001,'Per Line'!$C$2:$C$6001,$B708,'Per Line'!$AC$2:$AC$6001,1,'Per Line'!$AD$2:$AD$6001,0))</f>
        <v/>
      </c>
      <c r="V708" s="7">
        <f>IF($AA708="","",U708*T708)</f>
        <v/>
      </c>
      <c r="W708" s="7">
        <f>IF($AA708="","",V708+S708+P708)</f>
        <v/>
      </c>
      <c r="X708" s="7">
        <f>IF($AA708="","",Y708-W708)</f>
        <v/>
      </c>
      <c r="Y708" s="7">
        <f>IF($AA708="","",R708+U708+O708)</f>
        <v/>
      </c>
      <c r="Z708" s="7">
        <f>IF($AA708="","",Y708-W708-K708)</f>
        <v/>
      </c>
      <c r="AA708" s="13">
        <f>IF(ROWS($AA$2:$AA708)&lt;=MAX('Per Line'!$AB$2:$AB$6001),MATCH(ROWS($AA$2:$AA708),'Per Line'!$AB$2:$AB$6001,0),"")</f>
        <v/>
      </c>
    </row>
    <row r="709">
      <c r="A709" s="12" t="n"/>
      <c r="B709">
        <f>IF($AA709="","",INDEX('Per Line'!$C$2:$C$6001,$AA709)&amp;"")</f>
        <v/>
      </c>
      <c r="C709">
        <f>IF($AA709="","",INDEX('Per Line'!$B$2:$B$6001,$AA709)&amp;"")</f>
        <v/>
      </c>
      <c r="D709">
        <f>IF($AA709="","",INDEX('Per Line'!$A$2:$A$6001,$AA709)&amp;"")</f>
        <v/>
      </c>
      <c r="E709">
        <f>IF($AA709="","",INDEX('Per Line'!$F$2:$F$6001,$AA709)&amp;"")</f>
        <v/>
      </c>
      <c r="F709">
        <f>IF($AA709="","",INDEX('Per Line'!$G$2:$G$6001,$AA709)&amp;"")</f>
        <v/>
      </c>
      <c r="G709">
        <f>IF($AA709="","",INDEX('Per Line'!$I$2:$I$6001,$AA709)&amp;"")</f>
        <v/>
      </c>
      <c r="H709">
        <f>IF($AA709="","",INDEX('Per Line'!$J$2:$J$6001,$AA709)&amp;"")</f>
        <v/>
      </c>
      <c r="I709">
        <f>IF($AA709="","",INDEX('Per Line'!$K$2:$K$6001,$AA709)&amp;"")</f>
        <v/>
      </c>
      <c r="J709">
        <f>IF($AA709="","",INDEX('Per Line'!$L$2:$L$6001,$AA709))</f>
        <v/>
      </c>
      <c r="K709" s="7">
        <f>IF($AA709="","",J709*X709/100)</f>
        <v/>
      </c>
      <c r="L709" s="12" t="n"/>
      <c r="M709" s="11">
        <f>IF($AA709="","",INDEX('Per Line'!$N$2:$N$6001,$AA709))</f>
        <v/>
      </c>
      <c r="N709">
        <f>IF($AA709="","",Settings!$C$8)</f>
        <v/>
      </c>
      <c r="O709" s="7">
        <f>IF($AA709="","",SUMIFS('Per Line'!$T$2:$T$6001,'Per Line'!$C$2:$C$6001,$B709,'Per Line'!$AD$2:$AD$6001,1))</f>
        <v/>
      </c>
      <c r="P709" s="7">
        <f>IF($AA709="","",O709*N709)</f>
        <v/>
      </c>
      <c r="Q709">
        <f>IF($AA709="","",Settings!$C$7)</f>
        <v/>
      </c>
      <c r="R709" s="7">
        <f>IF($AA709="","",SUMIFS('Per Line'!$T$2:$T$6001,'Per Line'!$C$2:$C$6001,$B709,'Per Line'!$AC$2:$AC$6001,0,'Per Line'!$AD$2:$AD$6001,0))</f>
        <v/>
      </c>
      <c r="S709" s="7">
        <f>IF($AA709="","",R709*Q709)</f>
        <v/>
      </c>
      <c r="T709">
        <f>IF($AA709="","",Settings!$C$6)</f>
        <v/>
      </c>
      <c r="U709" s="7">
        <f>IF($AA709="","",SUMIFS('Per Line'!$T$2:$T$6001,'Per Line'!$C$2:$C$6001,$B709,'Per Line'!$AC$2:$AC$6001,1,'Per Line'!$AD$2:$AD$6001,0))</f>
        <v/>
      </c>
      <c r="V709" s="7">
        <f>IF($AA709="","",U709*T709)</f>
        <v/>
      </c>
      <c r="W709" s="7">
        <f>IF($AA709="","",V709+S709+P709)</f>
        <v/>
      </c>
      <c r="X709" s="7">
        <f>IF($AA709="","",Y709-W709)</f>
        <v/>
      </c>
      <c r="Y709" s="7">
        <f>IF($AA709="","",R709+U709+O709)</f>
        <v/>
      </c>
      <c r="Z709" s="7">
        <f>IF($AA709="","",Y709-W709-K709)</f>
        <v/>
      </c>
      <c r="AA709" s="13">
        <f>IF(ROWS($AA$2:$AA709)&lt;=MAX('Per Line'!$AB$2:$AB$6001),MATCH(ROWS($AA$2:$AA709),'Per Line'!$AB$2:$AB$6001,0),"")</f>
        <v/>
      </c>
    </row>
    <row r="710">
      <c r="A710" s="12" t="n"/>
      <c r="B710">
        <f>IF($AA710="","",INDEX('Per Line'!$C$2:$C$6001,$AA710)&amp;"")</f>
        <v/>
      </c>
      <c r="C710">
        <f>IF($AA710="","",INDEX('Per Line'!$B$2:$B$6001,$AA710)&amp;"")</f>
        <v/>
      </c>
      <c r="D710">
        <f>IF($AA710="","",INDEX('Per Line'!$A$2:$A$6001,$AA710)&amp;"")</f>
        <v/>
      </c>
      <c r="E710">
        <f>IF($AA710="","",INDEX('Per Line'!$F$2:$F$6001,$AA710)&amp;"")</f>
        <v/>
      </c>
      <c r="F710">
        <f>IF($AA710="","",INDEX('Per Line'!$G$2:$G$6001,$AA710)&amp;"")</f>
        <v/>
      </c>
      <c r="G710">
        <f>IF($AA710="","",INDEX('Per Line'!$I$2:$I$6001,$AA710)&amp;"")</f>
        <v/>
      </c>
      <c r="H710">
        <f>IF($AA710="","",INDEX('Per Line'!$J$2:$J$6001,$AA710)&amp;"")</f>
        <v/>
      </c>
      <c r="I710">
        <f>IF($AA710="","",INDEX('Per Line'!$K$2:$K$6001,$AA710)&amp;"")</f>
        <v/>
      </c>
      <c r="J710">
        <f>IF($AA710="","",INDEX('Per Line'!$L$2:$L$6001,$AA710))</f>
        <v/>
      </c>
      <c r="K710" s="7">
        <f>IF($AA710="","",J710*X710/100)</f>
        <v/>
      </c>
      <c r="L710" s="12" t="n"/>
      <c r="M710" s="11">
        <f>IF($AA710="","",INDEX('Per Line'!$N$2:$N$6001,$AA710))</f>
        <v/>
      </c>
      <c r="N710">
        <f>IF($AA710="","",Settings!$C$8)</f>
        <v/>
      </c>
      <c r="O710" s="7">
        <f>IF($AA710="","",SUMIFS('Per Line'!$T$2:$T$6001,'Per Line'!$C$2:$C$6001,$B710,'Per Line'!$AD$2:$AD$6001,1))</f>
        <v/>
      </c>
      <c r="P710" s="7">
        <f>IF($AA710="","",O710*N710)</f>
        <v/>
      </c>
      <c r="Q710">
        <f>IF($AA710="","",Settings!$C$7)</f>
        <v/>
      </c>
      <c r="R710" s="7">
        <f>IF($AA710="","",SUMIFS('Per Line'!$T$2:$T$6001,'Per Line'!$C$2:$C$6001,$B710,'Per Line'!$AC$2:$AC$6001,0,'Per Line'!$AD$2:$AD$6001,0))</f>
        <v/>
      </c>
      <c r="S710" s="7">
        <f>IF($AA710="","",R710*Q710)</f>
        <v/>
      </c>
      <c r="T710">
        <f>IF($AA710="","",Settings!$C$6)</f>
        <v/>
      </c>
      <c r="U710" s="7">
        <f>IF($AA710="","",SUMIFS('Per Line'!$T$2:$T$6001,'Per Line'!$C$2:$C$6001,$B710,'Per Line'!$AC$2:$AC$6001,1,'Per Line'!$AD$2:$AD$6001,0))</f>
        <v/>
      </c>
      <c r="V710" s="7">
        <f>IF($AA710="","",U710*T710)</f>
        <v/>
      </c>
      <c r="W710" s="7">
        <f>IF($AA710="","",V710+S710+P710)</f>
        <v/>
      </c>
      <c r="X710" s="7">
        <f>IF($AA710="","",Y710-W710)</f>
        <v/>
      </c>
      <c r="Y710" s="7">
        <f>IF($AA710="","",R710+U710+O710)</f>
        <v/>
      </c>
      <c r="Z710" s="7">
        <f>IF($AA710="","",Y710-W710-K710)</f>
        <v/>
      </c>
      <c r="AA710" s="13">
        <f>IF(ROWS($AA$2:$AA710)&lt;=MAX('Per Line'!$AB$2:$AB$6001),MATCH(ROWS($AA$2:$AA710),'Per Line'!$AB$2:$AB$6001,0),"")</f>
        <v/>
      </c>
    </row>
    <row r="711">
      <c r="A711" s="12" t="n"/>
      <c r="B711">
        <f>IF($AA711="","",INDEX('Per Line'!$C$2:$C$6001,$AA711)&amp;"")</f>
        <v/>
      </c>
      <c r="C711">
        <f>IF($AA711="","",INDEX('Per Line'!$B$2:$B$6001,$AA711)&amp;"")</f>
        <v/>
      </c>
      <c r="D711">
        <f>IF($AA711="","",INDEX('Per Line'!$A$2:$A$6001,$AA711)&amp;"")</f>
        <v/>
      </c>
      <c r="E711">
        <f>IF($AA711="","",INDEX('Per Line'!$F$2:$F$6001,$AA711)&amp;"")</f>
        <v/>
      </c>
      <c r="F711">
        <f>IF($AA711="","",INDEX('Per Line'!$G$2:$G$6001,$AA711)&amp;"")</f>
        <v/>
      </c>
      <c r="G711">
        <f>IF($AA711="","",INDEX('Per Line'!$I$2:$I$6001,$AA711)&amp;"")</f>
        <v/>
      </c>
      <c r="H711">
        <f>IF($AA711="","",INDEX('Per Line'!$J$2:$J$6001,$AA711)&amp;"")</f>
        <v/>
      </c>
      <c r="I711">
        <f>IF($AA711="","",INDEX('Per Line'!$K$2:$K$6001,$AA711)&amp;"")</f>
        <v/>
      </c>
      <c r="J711">
        <f>IF($AA711="","",INDEX('Per Line'!$L$2:$L$6001,$AA711))</f>
        <v/>
      </c>
      <c r="K711" s="7">
        <f>IF($AA711="","",J711*X711/100)</f>
        <v/>
      </c>
      <c r="L711" s="12" t="n"/>
      <c r="M711" s="11">
        <f>IF($AA711="","",INDEX('Per Line'!$N$2:$N$6001,$AA711))</f>
        <v/>
      </c>
      <c r="N711">
        <f>IF($AA711="","",Settings!$C$8)</f>
        <v/>
      </c>
      <c r="O711" s="7">
        <f>IF($AA711="","",SUMIFS('Per Line'!$T$2:$T$6001,'Per Line'!$C$2:$C$6001,$B711,'Per Line'!$AD$2:$AD$6001,1))</f>
        <v/>
      </c>
      <c r="P711" s="7">
        <f>IF($AA711="","",O711*N711)</f>
        <v/>
      </c>
      <c r="Q711">
        <f>IF($AA711="","",Settings!$C$7)</f>
        <v/>
      </c>
      <c r="R711" s="7">
        <f>IF($AA711="","",SUMIFS('Per Line'!$T$2:$T$6001,'Per Line'!$C$2:$C$6001,$B711,'Per Line'!$AC$2:$AC$6001,0,'Per Line'!$AD$2:$AD$6001,0))</f>
        <v/>
      </c>
      <c r="S711" s="7">
        <f>IF($AA711="","",R711*Q711)</f>
        <v/>
      </c>
      <c r="T711">
        <f>IF($AA711="","",Settings!$C$6)</f>
        <v/>
      </c>
      <c r="U711" s="7">
        <f>IF($AA711="","",SUMIFS('Per Line'!$T$2:$T$6001,'Per Line'!$C$2:$C$6001,$B711,'Per Line'!$AC$2:$AC$6001,1,'Per Line'!$AD$2:$AD$6001,0))</f>
        <v/>
      </c>
      <c r="V711" s="7">
        <f>IF($AA711="","",U711*T711)</f>
        <v/>
      </c>
      <c r="W711" s="7">
        <f>IF($AA711="","",V711+S711+P711)</f>
        <v/>
      </c>
      <c r="X711" s="7">
        <f>IF($AA711="","",Y711-W711)</f>
        <v/>
      </c>
      <c r="Y711" s="7">
        <f>IF($AA711="","",R711+U711+O711)</f>
        <v/>
      </c>
      <c r="Z711" s="7">
        <f>IF($AA711="","",Y711-W711-K711)</f>
        <v/>
      </c>
      <c r="AA711" s="13">
        <f>IF(ROWS($AA$2:$AA711)&lt;=MAX('Per Line'!$AB$2:$AB$6001),MATCH(ROWS($AA$2:$AA711),'Per Line'!$AB$2:$AB$6001,0),"")</f>
        <v/>
      </c>
    </row>
    <row r="712">
      <c r="A712" s="12" t="n"/>
      <c r="B712">
        <f>IF($AA712="","",INDEX('Per Line'!$C$2:$C$6001,$AA712)&amp;"")</f>
        <v/>
      </c>
      <c r="C712">
        <f>IF($AA712="","",INDEX('Per Line'!$B$2:$B$6001,$AA712)&amp;"")</f>
        <v/>
      </c>
      <c r="D712">
        <f>IF($AA712="","",INDEX('Per Line'!$A$2:$A$6001,$AA712)&amp;"")</f>
        <v/>
      </c>
      <c r="E712">
        <f>IF($AA712="","",INDEX('Per Line'!$F$2:$F$6001,$AA712)&amp;"")</f>
        <v/>
      </c>
      <c r="F712">
        <f>IF($AA712="","",INDEX('Per Line'!$G$2:$G$6001,$AA712)&amp;"")</f>
        <v/>
      </c>
      <c r="G712">
        <f>IF($AA712="","",INDEX('Per Line'!$I$2:$I$6001,$AA712)&amp;"")</f>
        <v/>
      </c>
      <c r="H712">
        <f>IF($AA712="","",INDEX('Per Line'!$J$2:$J$6001,$AA712)&amp;"")</f>
        <v/>
      </c>
      <c r="I712">
        <f>IF($AA712="","",INDEX('Per Line'!$K$2:$K$6001,$AA712)&amp;"")</f>
        <v/>
      </c>
      <c r="J712">
        <f>IF($AA712="","",INDEX('Per Line'!$L$2:$L$6001,$AA712))</f>
        <v/>
      </c>
      <c r="K712" s="7">
        <f>IF($AA712="","",J712*X712/100)</f>
        <v/>
      </c>
      <c r="L712" s="12" t="n"/>
      <c r="M712" s="11">
        <f>IF($AA712="","",INDEX('Per Line'!$N$2:$N$6001,$AA712))</f>
        <v/>
      </c>
      <c r="N712">
        <f>IF($AA712="","",Settings!$C$8)</f>
        <v/>
      </c>
      <c r="O712" s="7">
        <f>IF($AA712="","",SUMIFS('Per Line'!$T$2:$T$6001,'Per Line'!$C$2:$C$6001,$B712,'Per Line'!$AD$2:$AD$6001,1))</f>
        <v/>
      </c>
      <c r="P712" s="7">
        <f>IF($AA712="","",O712*N712)</f>
        <v/>
      </c>
      <c r="Q712">
        <f>IF($AA712="","",Settings!$C$7)</f>
        <v/>
      </c>
      <c r="R712" s="7">
        <f>IF($AA712="","",SUMIFS('Per Line'!$T$2:$T$6001,'Per Line'!$C$2:$C$6001,$B712,'Per Line'!$AC$2:$AC$6001,0,'Per Line'!$AD$2:$AD$6001,0))</f>
        <v/>
      </c>
      <c r="S712" s="7">
        <f>IF($AA712="","",R712*Q712)</f>
        <v/>
      </c>
      <c r="T712">
        <f>IF($AA712="","",Settings!$C$6)</f>
        <v/>
      </c>
      <c r="U712" s="7">
        <f>IF($AA712="","",SUMIFS('Per Line'!$T$2:$T$6001,'Per Line'!$C$2:$C$6001,$B712,'Per Line'!$AC$2:$AC$6001,1,'Per Line'!$AD$2:$AD$6001,0))</f>
        <v/>
      </c>
      <c r="V712" s="7">
        <f>IF($AA712="","",U712*T712)</f>
        <v/>
      </c>
      <c r="W712" s="7">
        <f>IF($AA712="","",V712+S712+P712)</f>
        <v/>
      </c>
      <c r="X712" s="7">
        <f>IF($AA712="","",Y712-W712)</f>
        <v/>
      </c>
      <c r="Y712" s="7">
        <f>IF($AA712="","",R712+U712+O712)</f>
        <v/>
      </c>
      <c r="Z712" s="7">
        <f>IF($AA712="","",Y712-W712-K712)</f>
        <v/>
      </c>
      <c r="AA712" s="13">
        <f>IF(ROWS($AA$2:$AA712)&lt;=MAX('Per Line'!$AB$2:$AB$6001),MATCH(ROWS($AA$2:$AA712),'Per Line'!$AB$2:$AB$6001,0),"")</f>
        <v/>
      </c>
    </row>
    <row r="713">
      <c r="A713" s="12" t="n"/>
      <c r="B713">
        <f>IF($AA713="","",INDEX('Per Line'!$C$2:$C$6001,$AA713)&amp;"")</f>
        <v/>
      </c>
      <c r="C713">
        <f>IF($AA713="","",INDEX('Per Line'!$B$2:$B$6001,$AA713)&amp;"")</f>
        <v/>
      </c>
      <c r="D713">
        <f>IF($AA713="","",INDEX('Per Line'!$A$2:$A$6001,$AA713)&amp;"")</f>
        <v/>
      </c>
      <c r="E713">
        <f>IF($AA713="","",INDEX('Per Line'!$F$2:$F$6001,$AA713)&amp;"")</f>
        <v/>
      </c>
      <c r="F713">
        <f>IF($AA713="","",INDEX('Per Line'!$G$2:$G$6001,$AA713)&amp;"")</f>
        <v/>
      </c>
      <c r="G713">
        <f>IF($AA713="","",INDEX('Per Line'!$I$2:$I$6001,$AA713)&amp;"")</f>
        <v/>
      </c>
      <c r="H713">
        <f>IF($AA713="","",INDEX('Per Line'!$J$2:$J$6001,$AA713)&amp;"")</f>
        <v/>
      </c>
      <c r="I713">
        <f>IF($AA713="","",INDEX('Per Line'!$K$2:$K$6001,$AA713)&amp;"")</f>
        <v/>
      </c>
      <c r="J713">
        <f>IF($AA713="","",INDEX('Per Line'!$L$2:$L$6001,$AA713))</f>
        <v/>
      </c>
      <c r="K713" s="7">
        <f>IF($AA713="","",J713*X713/100)</f>
        <v/>
      </c>
      <c r="L713" s="12" t="n"/>
      <c r="M713" s="11">
        <f>IF($AA713="","",INDEX('Per Line'!$N$2:$N$6001,$AA713))</f>
        <v/>
      </c>
      <c r="N713">
        <f>IF($AA713="","",Settings!$C$8)</f>
        <v/>
      </c>
      <c r="O713" s="7">
        <f>IF($AA713="","",SUMIFS('Per Line'!$T$2:$T$6001,'Per Line'!$C$2:$C$6001,$B713,'Per Line'!$AD$2:$AD$6001,1))</f>
        <v/>
      </c>
      <c r="P713" s="7">
        <f>IF($AA713="","",O713*N713)</f>
        <v/>
      </c>
      <c r="Q713">
        <f>IF($AA713="","",Settings!$C$7)</f>
        <v/>
      </c>
      <c r="R713" s="7">
        <f>IF($AA713="","",SUMIFS('Per Line'!$T$2:$T$6001,'Per Line'!$C$2:$C$6001,$B713,'Per Line'!$AC$2:$AC$6001,0,'Per Line'!$AD$2:$AD$6001,0))</f>
        <v/>
      </c>
      <c r="S713" s="7">
        <f>IF($AA713="","",R713*Q713)</f>
        <v/>
      </c>
      <c r="T713">
        <f>IF($AA713="","",Settings!$C$6)</f>
        <v/>
      </c>
      <c r="U713" s="7">
        <f>IF($AA713="","",SUMIFS('Per Line'!$T$2:$T$6001,'Per Line'!$C$2:$C$6001,$B713,'Per Line'!$AC$2:$AC$6001,1,'Per Line'!$AD$2:$AD$6001,0))</f>
        <v/>
      </c>
      <c r="V713" s="7">
        <f>IF($AA713="","",U713*T713)</f>
        <v/>
      </c>
      <c r="W713" s="7">
        <f>IF($AA713="","",V713+S713+P713)</f>
        <v/>
      </c>
      <c r="X713" s="7">
        <f>IF($AA713="","",Y713-W713)</f>
        <v/>
      </c>
      <c r="Y713" s="7">
        <f>IF($AA713="","",R713+U713+O713)</f>
        <v/>
      </c>
      <c r="Z713" s="7">
        <f>IF($AA713="","",Y713-W713-K713)</f>
        <v/>
      </c>
      <c r="AA713" s="13">
        <f>IF(ROWS($AA$2:$AA713)&lt;=MAX('Per Line'!$AB$2:$AB$6001),MATCH(ROWS($AA$2:$AA713),'Per Line'!$AB$2:$AB$6001,0),"")</f>
        <v/>
      </c>
    </row>
    <row r="714">
      <c r="A714" s="12" t="n"/>
      <c r="B714">
        <f>IF($AA714="","",INDEX('Per Line'!$C$2:$C$6001,$AA714)&amp;"")</f>
        <v/>
      </c>
      <c r="C714">
        <f>IF($AA714="","",INDEX('Per Line'!$B$2:$B$6001,$AA714)&amp;"")</f>
        <v/>
      </c>
      <c r="D714">
        <f>IF($AA714="","",INDEX('Per Line'!$A$2:$A$6001,$AA714)&amp;"")</f>
        <v/>
      </c>
      <c r="E714">
        <f>IF($AA714="","",INDEX('Per Line'!$F$2:$F$6001,$AA714)&amp;"")</f>
        <v/>
      </c>
      <c r="F714">
        <f>IF($AA714="","",INDEX('Per Line'!$G$2:$G$6001,$AA714)&amp;"")</f>
        <v/>
      </c>
      <c r="G714">
        <f>IF($AA714="","",INDEX('Per Line'!$I$2:$I$6001,$AA714)&amp;"")</f>
        <v/>
      </c>
      <c r="H714">
        <f>IF($AA714="","",INDEX('Per Line'!$J$2:$J$6001,$AA714)&amp;"")</f>
        <v/>
      </c>
      <c r="I714">
        <f>IF($AA714="","",INDEX('Per Line'!$K$2:$K$6001,$AA714)&amp;"")</f>
        <v/>
      </c>
      <c r="J714">
        <f>IF($AA714="","",INDEX('Per Line'!$L$2:$L$6001,$AA714))</f>
        <v/>
      </c>
      <c r="K714" s="7">
        <f>IF($AA714="","",J714*X714/100)</f>
        <v/>
      </c>
      <c r="L714" s="12" t="n"/>
      <c r="M714" s="11">
        <f>IF($AA714="","",INDEX('Per Line'!$N$2:$N$6001,$AA714))</f>
        <v/>
      </c>
      <c r="N714">
        <f>IF($AA714="","",Settings!$C$8)</f>
        <v/>
      </c>
      <c r="O714" s="7">
        <f>IF($AA714="","",SUMIFS('Per Line'!$T$2:$T$6001,'Per Line'!$C$2:$C$6001,$B714,'Per Line'!$AD$2:$AD$6001,1))</f>
        <v/>
      </c>
      <c r="P714" s="7">
        <f>IF($AA714="","",O714*N714)</f>
        <v/>
      </c>
      <c r="Q714">
        <f>IF($AA714="","",Settings!$C$7)</f>
        <v/>
      </c>
      <c r="R714" s="7">
        <f>IF($AA714="","",SUMIFS('Per Line'!$T$2:$T$6001,'Per Line'!$C$2:$C$6001,$B714,'Per Line'!$AC$2:$AC$6001,0,'Per Line'!$AD$2:$AD$6001,0))</f>
        <v/>
      </c>
      <c r="S714" s="7">
        <f>IF($AA714="","",R714*Q714)</f>
        <v/>
      </c>
      <c r="T714">
        <f>IF($AA714="","",Settings!$C$6)</f>
        <v/>
      </c>
      <c r="U714" s="7">
        <f>IF($AA714="","",SUMIFS('Per Line'!$T$2:$T$6001,'Per Line'!$C$2:$C$6001,$B714,'Per Line'!$AC$2:$AC$6001,1,'Per Line'!$AD$2:$AD$6001,0))</f>
        <v/>
      </c>
      <c r="V714" s="7">
        <f>IF($AA714="","",U714*T714)</f>
        <v/>
      </c>
      <c r="W714" s="7">
        <f>IF($AA714="","",V714+S714+P714)</f>
        <v/>
      </c>
      <c r="X714" s="7">
        <f>IF($AA714="","",Y714-W714)</f>
        <v/>
      </c>
      <c r="Y714" s="7">
        <f>IF($AA714="","",R714+U714+O714)</f>
        <v/>
      </c>
      <c r="Z714" s="7">
        <f>IF($AA714="","",Y714-W714-K714)</f>
        <v/>
      </c>
      <c r="AA714" s="13">
        <f>IF(ROWS($AA$2:$AA714)&lt;=MAX('Per Line'!$AB$2:$AB$6001),MATCH(ROWS($AA$2:$AA714),'Per Line'!$AB$2:$AB$6001,0),"")</f>
        <v/>
      </c>
    </row>
    <row r="715">
      <c r="A715" s="12" t="n"/>
      <c r="B715">
        <f>IF($AA715="","",INDEX('Per Line'!$C$2:$C$6001,$AA715)&amp;"")</f>
        <v/>
      </c>
      <c r="C715">
        <f>IF($AA715="","",INDEX('Per Line'!$B$2:$B$6001,$AA715)&amp;"")</f>
        <v/>
      </c>
      <c r="D715">
        <f>IF($AA715="","",INDEX('Per Line'!$A$2:$A$6001,$AA715)&amp;"")</f>
        <v/>
      </c>
      <c r="E715">
        <f>IF($AA715="","",INDEX('Per Line'!$F$2:$F$6001,$AA715)&amp;"")</f>
        <v/>
      </c>
      <c r="F715">
        <f>IF($AA715="","",INDEX('Per Line'!$G$2:$G$6001,$AA715)&amp;"")</f>
        <v/>
      </c>
      <c r="G715">
        <f>IF($AA715="","",INDEX('Per Line'!$I$2:$I$6001,$AA715)&amp;"")</f>
        <v/>
      </c>
      <c r="H715">
        <f>IF($AA715="","",INDEX('Per Line'!$J$2:$J$6001,$AA715)&amp;"")</f>
        <v/>
      </c>
      <c r="I715">
        <f>IF($AA715="","",INDEX('Per Line'!$K$2:$K$6001,$AA715)&amp;"")</f>
        <v/>
      </c>
      <c r="J715">
        <f>IF($AA715="","",INDEX('Per Line'!$L$2:$L$6001,$AA715))</f>
        <v/>
      </c>
      <c r="K715" s="7">
        <f>IF($AA715="","",J715*X715/100)</f>
        <v/>
      </c>
      <c r="L715" s="12" t="n"/>
      <c r="M715" s="11">
        <f>IF($AA715="","",INDEX('Per Line'!$N$2:$N$6001,$AA715))</f>
        <v/>
      </c>
      <c r="N715">
        <f>IF($AA715="","",Settings!$C$8)</f>
        <v/>
      </c>
      <c r="O715" s="7">
        <f>IF($AA715="","",SUMIFS('Per Line'!$T$2:$T$6001,'Per Line'!$C$2:$C$6001,$B715,'Per Line'!$AD$2:$AD$6001,1))</f>
        <v/>
      </c>
      <c r="P715" s="7">
        <f>IF($AA715="","",O715*N715)</f>
        <v/>
      </c>
      <c r="Q715">
        <f>IF($AA715="","",Settings!$C$7)</f>
        <v/>
      </c>
      <c r="R715" s="7">
        <f>IF($AA715="","",SUMIFS('Per Line'!$T$2:$T$6001,'Per Line'!$C$2:$C$6001,$B715,'Per Line'!$AC$2:$AC$6001,0,'Per Line'!$AD$2:$AD$6001,0))</f>
        <v/>
      </c>
      <c r="S715" s="7">
        <f>IF($AA715="","",R715*Q715)</f>
        <v/>
      </c>
      <c r="T715">
        <f>IF($AA715="","",Settings!$C$6)</f>
        <v/>
      </c>
      <c r="U715" s="7">
        <f>IF($AA715="","",SUMIFS('Per Line'!$T$2:$T$6001,'Per Line'!$C$2:$C$6001,$B715,'Per Line'!$AC$2:$AC$6001,1,'Per Line'!$AD$2:$AD$6001,0))</f>
        <v/>
      </c>
      <c r="V715" s="7">
        <f>IF($AA715="","",U715*T715)</f>
        <v/>
      </c>
      <c r="W715" s="7">
        <f>IF($AA715="","",V715+S715+P715)</f>
        <v/>
      </c>
      <c r="X715" s="7">
        <f>IF($AA715="","",Y715-W715)</f>
        <v/>
      </c>
      <c r="Y715" s="7">
        <f>IF($AA715="","",R715+U715+O715)</f>
        <v/>
      </c>
      <c r="Z715" s="7">
        <f>IF($AA715="","",Y715-W715-K715)</f>
        <v/>
      </c>
      <c r="AA715" s="13">
        <f>IF(ROWS($AA$2:$AA715)&lt;=MAX('Per Line'!$AB$2:$AB$6001),MATCH(ROWS($AA$2:$AA715),'Per Line'!$AB$2:$AB$6001,0),"")</f>
        <v/>
      </c>
    </row>
    <row r="716">
      <c r="A716" s="12" t="n"/>
      <c r="B716">
        <f>IF($AA716="","",INDEX('Per Line'!$C$2:$C$6001,$AA716)&amp;"")</f>
        <v/>
      </c>
      <c r="C716">
        <f>IF($AA716="","",INDEX('Per Line'!$B$2:$B$6001,$AA716)&amp;"")</f>
        <v/>
      </c>
      <c r="D716">
        <f>IF($AA716="","",INDEX('Per Line'!$A$2:$A$6001,$AA716)&amp;"")</f>
        <v/>
      </c>
      <c r="E716">
        <f>IF($AA716="","",INDEX('Per Line'!$F$2:$F$6001,$AA716)&amp;"")</f>
        <v/>
      </c>
      <c r="F716">
        <f>IF($AA716="","",INDEX('Per Line'!$G$2:$G$6001,$AA716)&amp;"")</f>
        <v/>
      </c>
      <c r="G716">
        <f>IF($AA716="","",INDEX('Per Line'!$I$2:$I$6001,$AA716)&amp;"")</f>
        <v/>
      </c>
      <c r="H716">
        <f>IF($AA716="","",INDEX('Per Line'!$J$2:$J$6001,$AA716)&amp;"")</f>
        <v/>
      </c>
      <c r="I716">
        <f>IF($AA716="","",INDEX('Per Line'!$K$2:$K$6001,$AA716)&amp;"")</f>
        <v/>
      </c>
      <c r="J716">
        <f>IF($AA716="","",INDEX('Per Line'!$L$2:$L$6001,$AA716))</f>
        <v/>
      </c>
      <c r="K716" s="7">
        <f>IF($AA716="","",J716*X716/100)</f>
        <v/>
      </c>
      <c r="L716" s="12" t="n"/>
      <c r="M716" s="11">
        <f>IF($AA716="","",INDEX('Per Line'!$N$2:$N$6001,$AA716))</f>
        <v/>
      </c>
      <c r="N716">
        <f>IF($AA716="","",Settings!$C$8)</f>
        <v/>
      </c>
      <c r="O716" s="7">
        <f>IF($AA716="","",SUMIFS('Per Line'!$T$2:$T$6001,'Per Line'!$C$2:$C$6001,$B716,'Per Line'!$AD$2:$AD$6001,1))</f>
        <v/>
      </c>
      <c r="P716" s="7">
        <f>IF($AA716="","",O716*N716)</f>
        <v/>
      </c>
      <c r="Q716">
        <f>IF($AA716="","",Settings!$C$7)</f>
        <v/>
      </c>
      <c r="R716" s="7">
        <f>IF($AA716="","",SUMIFS('Per Line'!$T$2:$T$6001,'Per Line'!$C$2:$C$6001,$B716,'Per Line'!$AC$2:$AC$6001,0,'Per Line'!$AD$2:$AD$6001,0))</f>
        <v/>
      </c>
      <c r="S716" s="7">
        <f>IF($AA716="","",R716*Q716)</f>
        <v/>
      </c>
      <c r="T716">
        <f>IF($AA716="","",Settings!$C$6)</f>
        <v/>
      </c>
      <c r="U716" s="7">
        <f>IF($AA716="","",SUMIFS('Per Line'!$T$2:$T$6001,'Per Line'!$C$2:$C$6001,$B716,'Per Line'!$AC$2:$AC$6001,1,'Per Line'!$AD$2:$AD$6001,0))</f>
        <v/>
      </c>
      <c r="V716" s="7">
        <f>IF($AA716="","",U716*T716)</f>
        <v/>
      </c>
      <c r="W716" s="7">
        <f>IF($AA716="","",V716+S716+P716)</f>
        <v/>
      </c>
      <c r="X716" s="7">
        <f>IF($AA716="","",Y716-W716)</f>
        <v/>
      </c>
      <c r="Y716" s="7">
        <f>IF($AA716="","",R716+U716+O716)</f>
        <v/>
      </c>
      <c r="Z716" s="7">
        <f>IF($AA716="","",Y716-W716-K716)</f>
        <v/>
      </c>
      <c r="AA716" s="13">
        <f>IF(ROWS($AA$2:$AA716)&lt;=MAX('Per Line'!$AB$2:$AB$6001),MATCH(ROWS($AA$2:$AA716),'Per Line'!$AB$2:$AB$6001,0),"")</f>
        <v/>
      </c>
    </row>
    <row r="717">
      <c r="A717" s="12" t="n"/>
      <c r="B717">
        <f>IF($AA717="","",INDEX('Per Line'!$C$2:$C$6001,$AA717)&amp;"")</f>
        <v/>
      </c>
      <c r="C717">
        <f>IF($AA717="","",INDEX('Per Line'!$B$2:$B$6001,$AA717)&amp;"")</f>
        <v/>
      </c>
      <c r="D717">
        <f>IF($AA717="","",INDEX('Per Line'!$A$2:$A$6001,$AA717)&amp;"")</f>
        <v/>
      </c>
      <c r="E717">
        <f>IF($AA717="","",INDEX('Per Line'!$F$2:$F$6001,$AA717)&amp;"")</f>
        <v/>
      </c>
      <c r="F717">
        <f>IF($AA717="","",INDEX('Per Line'!$G$2:$G$6001,$AA717)&amp;"")</f>
        <v/>
      </c>
      <c r="G717">
        <f>IF($AA717="","",INDEX('Per Line'!$I$2:$I$6001,$AA717)&amp;"")</f>
        <v/>
      </c>
      <c r="H717">
        <f>IF($AA717="","",INDEX('Per Line'!$J$2:$J$6001,$AA717)&amp;"")</f>
        <v/>
      </c>
      <c r="I717">
        <f>IF($AA717="","",INDEX('Per Line'!$K$2:$K$6001,$AA717)&amp;"")</f>
        <v/>
      </c>
      <c r="J717">
        <f>IF($AA717="","",INDEX('Per Line'!$L$2:$L$6001,$AA717))</f>
        <v/>
      </c>
      <c r="K717" s="7">
        <f>IF($AA717="","",J717*X717/100)</f>
        <v/>
      </c>
      <c r="L717" s="12" t="n"/>
      <c r="M717" s="11">
        <f>IF($AA717="","",INDEX('Per Line'!$N$2:$N$6001,$AA717))</f>
        <v/>
      </c>
      <c r="N717">
        <f>IF($AA717="","",Settings!$C$8)</f>
        <v/>
      </c>
      <c r="O717" s="7">
        <f>IF($AA717="","",SUMIFS('Per Line'!$T$2:$T$6001,'Per Line'!$C$2:$C$6001,$B717,'Per Line'!$AD$2:$AD$6001,1))</f>
        <v/>
      </c>
      <c r="P717" s="7">
        <f>IF($AA717="","",O717*N717)</f>
        <v/>
      </c>
      <c r="Q717">
        <f>IF($AA717="","",Settings!$C$7)</f>
        <v/>
      </c>
      <c r="R717" s="7">
        <f>IF($AA717="","",SUMIFS('Per Line'!$T$2:$T$6001,'Per Line'!$C$2:$C$6001,$B717,'Per Line'!$AC$2:$AC$6001,0,'Per Line'!$AD$2:$AD$6001,0))</f>
        <v/>
      </c>
      <c r="S717" s="7">
        <f>IF($AA717="","",R717*Q717)</f>
        <v/>
      </c>
      <c r="T717">
        <f>IF($AA717="","",Settings!$C$6)</f>
        <v/>
      </c>
      <c r="U717" s="7">
        <f>IF($AA717="","",SUMIFS('Per Line'!$T$2:$T$6001,'Per Line'!$C$2:$C$6001,$B717,'Per Line'!$AC$2:$AC$6001,1,'Per Line'!$AD$2:$AD$6001,0))</f>
        <v/>
      </c>
      <c r="V717" s="7">
        <f>IF($AA717="","",U717*T717)</f>
        <v/>
      </c>
      <c r="W717" s="7">
        <f>IF($AA717="","",V717+S717+P717)</f>
        <v/>
      </c>
      <c r="X717" s="7">
        <f>IF($AA717="","",Y717-W717)</f>
        <v/>
      </c>
      <c r="Y717" s="7">
        <f>IF($AA717="","",R717+U717+O717)</f>
        <v/>
      </c>
      <c r="Z717" s="7">
        <f>IF($AA717="","",Y717-W717-K717)</f>
        <v/>
      </c>
      <c r="AA717" s="13">
        <f>IF(ROWS($AA$2:$AA717)&lt;=MAX('Per Line'!$AB$2:$AB$6001),MATCH(ROWS($AA$2:$AA717),'Per Line'!$AB$2:$AB$6001,0),"")</f>
        <v/>
      </c>
    </row>
    <row r="718">
      <c r="A718" s="12" t="n"/>
      <c r="B718">
        <f>IF($AA718="","",INDEX('Per Line'!$C$2:$C$6001,$AA718)&amp;"")</f>
        <v/>
      </c>
      <c r="C718">
        <f>IF($AA718="","",INDEX('Per Line'!$B$2:$B$6001,$AA718)&amp;"")</f>
        <v/>
      </c>
      <c r="D718">
        <f>IF($AA718="","",INDEX('Per Line'!$A$2:$A$6001,$AA718)&amp;"")</f>
        <v/>
      </c>
      <c r="E718">
        <f>IF($AA718="","",INDEX('Per Line'!$F$2:$F$6001,$AA718)&amp;"")</f>
        <v/>
      </c>
      <c r="F718">
        <f>IF($AA718="","",INDEX('Per Line'!$G$2:$G$6001,$AA718)&amp;"")</f>
        <v/>
      </c>
      <c r="G718">
        <f>IF($AA718="","",INDEX('Per Line'!$I$2:$I$6001,$AA718)&amp;"")</f>
        <v/>
      </c>
      <c r="H718">
        <f>IF($AA718="","",INDEX('Per Line'!$J$2:$J$6001,$AA718)&amp;"")</f>
        <v/>
      </c>
      <c r="I718">
        <f>IF($AA718="","",INDEX('Per Line'!$K$2:$K$6001,$AA718)&amp;"")</f>
        <v/>
      </c>
      <c r="J718">
        <f>IF($AA718="","",INDEX('Per Line'!$L$2:$L$6001,$AA718))</f>
        <v/>
      </c>
      <c r="K718" s="7">
        <f>IF($AA718="","",J718*X718/100)</f>
        <v/>
      </c>
      <c r="L718" s="12" t="n"/>
      <c r="M718" s="11">
        <f>IF($AA718="","",INDEX('Per Line'!$N$2:$N$6001,$AA718))</f>
        <v/>
      </c>
      <c r="N718">
        <f>IF($AA718="","",Settings!$C$8)</f>
        <v/>
      </c>
      <c r="O718" s="7">
        <f>IF($AA718="","",SUMIFS('Per Line'!$T$2:$T$6001,'Per Line'!$C$2:$C$6001,$B718,'Per Line'!$AD$2:$AD$6001,1))</f>
        <v/>
      </c>
      <c r="P718" s="7">
        <f>IF($AA718="","",O718*N718)</f>
        <v/>
      </c>
      <c r="Q718">
        <f>IF($AA718="","",Settings!$C$7)</f>
        <v/>
      </c>
      <c r="R718" s="7">
        <f>IF($AA718="","",SUMIFS('Per Line'!$T$2:$T$6001,'Per Line'!$C$2:$C$6001,$B718,'Per Line'!$AC$2:$AC$6001,0,'Per Line'!$AD$2:$AD$6001,0))</f>
        <v/>
      </c>
      <c r="S718" s="7">
        <f>IF($AA718="","",R718*Q718)</f>
        <v/>
      </c>
      <c r="T718">
        <f>IF($AA718="","",Settings!$C$6)</f>
        <v/>
      </c>
      <c r="U718" s="7">
        <f>IF($AA718="","",SUMIFS('Per Line'!$T$2:$T$6001,'Per Line'!$C$2:$C$6001,$B718,'Per Line'!$AC$2:$AC$6001,1,'Per Line'!$AD$2:$AD$6001,0))</f>
        <v/>
      </c>
      <c r="V718" s="7">
        <f>IF($AA718="","",U718*T718)</f>
        <v/>
      </c>
      <c r="W718" s="7">
        <f>IF($AA718="","",V718+S718+P718)</f>
        <v/>
      </c>
      <c r="X718" s="7">
        <f>IF($AA718="","",Y718-W718)</f>
        <v/>
      </c>
      <c r="Y718" s="7">
        <f>IF($AA718="","",R718+U718+O718)</f>
        <v/>
      </c>
      <c r="Z718" s="7">
        <f>IF($AA718="","",Y718-W718-K718)</f>
        <v/>
      </c>
      <c r="AA718" s="13">
        <f>IF(ROWS($AA$2:$AA718)&lt;=MAX('Per Line'!$AB$2:$AB$6001),MATCH(ROWS($AA$2:$AA718),'Per Line'!$AB$2:$AB$6001,0),"")</f>
        <v/>
      </c>
    </row>
    <row r="719">
      <c r="A719" s="12" t="n"/>
      <c r="B719">
        <f>IF($AA719="","",INDEX('Per Line'!$C$2:$C$6001,$AA719)&amp;"")</f>
        <v/>
      </c>
      <c r="C719">
        <f>IF($AA719="","",INDEX('Per Line'!$B$2:$B$6001,$AA719)&amp;"")</f>
        <v/>
      </c>
      <c r="D719">
        <f>IF($AA719="","",INDEX('Per Line'!$A$2:$A$6001,$AA719)&amp;"")</f>
        <v/>
      </c>
      <c r="E719">
        <f>IF($AA719="","",INDEX('Per Line'!$F$2:$F$6001,$AA719)&amp;"")</f>
        <v/>
      </c>
      <c r="F719">
        <f>IF($AA719="","",INDEX('Per Line'!$G$2:$G$6001,$AA719)&amp;"")</f>
        <v/>
      </c>
      <c r="G719">
        <f>IF($AA719="","",INDEX('Per Line'!$I$2:$I$6001,$AA719)&amp;"")</f>
        <v/>
      </c>
      <c r="H719">
        <f>IF($AA719="","",INDEX('Per Line'!$J$2:$J$6001,$AA719)&amp;"")</f>
        <v/>
      </c>
      <c r="I719">
        <f>IF($AA719="","",INDEX('Per Line'!$K$2:$K$6001,$AA719)&amp;"")</f>
        <v/>
      </c>
      <c r="J719">
        <f>IF($AA719="","",INDEX('Per Line'!$L$2:$L$6001,$AA719))</f>
        <v/>
      </c>
      <c r="K719" s="7">
        <f>IF($AA719="","",J719*X719/100)</f>
        <v/>
      </c>
      <c r="L719" s="12" t="n"/>
      <c r="M719" s="11">
        <f>IF($AA719="","",INDEX('Per Line'!$N$2:$N$6001,$AA719))</f>
        <v/>
      </c>
      <c r="N719">
        <f>IF($AA719="","",Settings!$C$8)</f>
        <v/>
      </c>
      <c r="O719" s="7">
        <f>IF($AA719="","",SUMIFS('Per Line'!$T$2:$T$6001,'Per Line'!$C$2:$C$6001,$B719,'Per Line'!$AD$2:$AD$6001,1))</f>
        <v/>
      </c>
      <c r="P719" s="7">
        <f>IF($AA719="","",O719*N719)</f>
        <v/>
      </c>
      <c r="Q719">
        <f>IF($AA719="","",Settings!$C$7)</f>
        <v/>
      </c>
      <c r="R719" s="7">
        <f>IF($AA719="","",SUMIFS('Per Line'!$T$2:$T$6001,'Per Line'!$C$2:$C$6001,$B719,'Per Line'!$AC$2:$AC$6001,0,'Per Line'!$AD$2:$AD$6001,0))</f>
        <v/>
      </c>
      <c r="S719" s="7">
        <f>IF($AA719="","",R719*Q719)</f>
        <v/>
      </c>
      <c r="T719">
        <f>IF($AA719="","",Settings!$C$6)</f>
        <v/>
      </c>
      <c r="U719" s="7">
        <f>IF($AA719="","",SUMIFS('Per Line'!$T$2:$T$6001,'Per Line'!$C$2:$C$6001,$B719,'Per Line'!$AC$2:$AC$6001,1,'Per Line'!$AD$2:$AD$6001,0))</f>
        <v/>
      </c>
      <c r="V719" s="7">
        <f>IF($AA719="","",U719*T719)</f>
        <v/>
      </c>
      <c r="W719" s="7">
        <f>IF($AA719="","",V719+S719+P719)</f>
        <v/>
      </c>
      <c r="X719" s="7">
        <f>IF($AA719="","",Y719-W719)</f>
        <v/>
      </c>
      <c r="Y719" s="7">
        <f>IF($AA719="","",R719+U719+O719)</f>
        <v/>
      </c>
      <c r="Z719" s="7">
        <f>IF($AA719="","",Y719-W719-K719)</f>
        <v/>
      </c>
      <c r="AA719" s="13">
        <f>IF(ROWS($AA$2:$AA719)&lt;=MAX('Per Line'!$AB$2:$AB$6001),MATCH(ROWS($AA$2:$AA719),'Per Line'!$AB$2:$AB$6001,0),"")</f>
        <v/>
      </c>
    </row>
    <row r="720">
      <c r="A720" s="12" t="n"/>
      <c r="B720">
        <f>IF($AA720="","",INDEX('Per Line'!$C$2:$C$6001,$AA720)&amp;"")</f>
        <v/>
      </c>
      <c r="C720">
        <f>IF($AA720="","",INDEX('Per Line'!$B$2:$B$6001,$AA720)&amp;"")</f>
        <v/>
      </c>
      <c r="D720">
        <f>IF($AA720="","",INDEX('Per Line'!$A$2:$A$6001,$AA720)&amp;"")</f>
        <v/>
      </c>
      <c r="E720">
        <f>IF($AA720="","",INDEX('Per Line'!$F$2:$F$6001,$AA720)&amp;"")</f>
        <v/>
      </c>
      <c r="F720">
        <f>IF($AA720="","",INDEX('Per Line'!$G$2:$G$6001,$AA720)&amp;"")</f>
        <v/>
      </c>
      <c r="G720">
        <f>IF($AA720="","",INDEX('Per Line'!$I$2:$I$6001,$AA720)&amp;"")</f>
        <v/>
      </c>
      <c r="H720">
        <f>IF($AA720="","",INDEX('Per Line'!$J$2:$J$6001,$AA720)&amp;"")</f>
        <v/>
      </c>
      <c r="I720">
        <f>IF($AA720="","",INDEX('Per Line'!$K$2:$K$6001,$AA720)&amp;"")</f>
        <v/>
      </c>
      <c r="J720">
        <f>IF($AA720="","",INDEX('Per Line'!$L$2:$L$6001,$AA720))</f>
        <v/>
      </c>
      <c r="K720" s="7">
        <f>IF($AA720="","",J720*X720/100)</f>
        <v/>
      </c>
      <c r="L720" s="12" t="n"/>
      <c r="M720" s="11">
        <f>IF($AA720="","",INDEX('Per Line'!$N$2:$N$6001,$AA720))</f>
        <v/>
      </c>
      <c r="N720">
        <f>IF($AA720="","",Settings!$C$8)</f>
        <v/>
      </c>
      <c r="O720" s="7">
        <f>IF($AA720="","",SUMIFS('Per Line'!$T$2:$T$6001,'Per Line'!$C$2:$C$6001,$B720,'Per Line'!$AD$2:$AD$6001,1))</f>
        <v/>
      </c>
      <c r="P720" s="7">
        <f>IF($AA720="","",O720*N720)</f>
        <v/>
      </c>
      <c r="Q720">
        <f>IF($AA720="","",Settings!$C$7)</f>
        <v/>
      </c>
      <c r="R720" s="7">
        <f>IF($AA720="","",SUMIFS('Per Line'!$T$2:$T$6001,'Per Line'!$C$2:$C$6001,$B720,'Per Line'!$AC$2:$AC$6001,0,'Per Line'!$AD$2:$AD$6001,0))</f>
        <v/>
      </c>
      <c r="S720" s="7">
        <f>IF($AA720="","",R720*Q720)</f>
        <v/>
      </c>
      <c r="T720">
        <f>IF($AA720="","",Settings!$C$6)</f>
        <v/>
      </c>
      <c r="U720" s="7">
        <f>IF($AA720="","",SUMIFS('Per Line'!$T$2:$T$6001,'Per Line'!$C$2:$C$6001,$B720,'Per Line'!$AC$2:$AC$6001,1,'Per Line'!$AD$2:$AD$6001,0))</f>
        <v/>
      </c>
      <c r="V720" s="7">
        <f>IF($AA720="","",U720*T720)</f>
        <v/>
      </c>
      <c r="W720" s="7">
        <f>IF($AA720="","",V720+S720+P720)</f>
        <v/>
      </c>
      <c r="X720" s="7">
        <f>IF($AA720="","",Y720-W720)</f>
        <v/>
      </c>
      <c r="Y720" s="7">
        <f>IF($AA720="","",R720+U720+O720)</f>
        <v/>
      </c>
      <c r="Z720" s="7">
        <f>IF($AA720="","",Y720-W720-K720)</f>
        <v/>
      </c>
      <c r="AA720" s="13">
        <f>IF(ROWS($AA$2:$AA720)&lt;=MAX('Per Line'!$AB$2:$AB$6001),MATCH(ROWS($AA$2:$AA720),'Per Line'!$AB$2:$AB$6001,0),"")</f>
        <v/>
      </c>
    </row>
    <row r="721">
      <c r="A721" s="12" t="n"/>
      <c r="B721">
        <f>IF($AA721="","",INDEX('Per Line'!$C$2:$C$6001,$AA721)&amp;"")</f>
        <v/>
      </c>
      <c r="C721">
        <f>IF($AA721="","",INDEX('Per Line'!$B$2:$B$6001,$AA721)&amp;"")</f>
        <v/>
      </c>
      <c r="D721">
        <f>IF($AA721="","",INDEX('Per Line'!$A$2:$A$6001,$AA721)&amp;"")</f>
        <v/>
      </c>
      <c r="E721">
        <f>IF($AA721="","",INDEX('Per Line'!$F$2:$F$6001,$AA721)&amp;"")</f>
        <v/>
      </c>
      <c r="F721">
        <f>IF($AA721="","",INDEX('Per Line'!$G$2:$G$6001,$AA721)&amp;"")</f>
        <v/>
      </c>
      <c r="G721">
        <f>IF($AA721="","",INDEX('Per Line'!$I$2:$I$6001,$AA721)&amp;"")</f>
        <v/>
      </c>
      <c r="H721">
        <f>IF($AA721="","",INDEX('Per Line'!$J$2:$J$6001,$AA721)&amp;"")</f>
        <v/>
      </c>
      <c r="I721">
        <f>IF($AA721="","",INDEX('Per Line'!$K$2:$K$6001,$AA721)&amp;"")</f>
        <v/>
      </c>
      <c r="J721">
        <f>IF($AA721="","",INDEX('Per Line'!$L$2:$L$6001,$AA721))</f>
        <v/>
      </c>
      <c r="K721" s="7">
        <f>IF($AA721="","",J721*X721/100)</f>
        <v/>
      </c>
      <c r="L721" s="12" t="n"/>
      <c r="M721" s="11">
        <f>IF($AA721="","",INDEX('Per Line'!$N$2:$N$6001,$AA721))</f>
        <v/>
      </c>
      <c r="N721">
        <f>IF($AA721="","",Settings!$C$8)</f>
        <v/>
      </c>
      <c r="O721" s="7">
        <f>IF($AA721="","",SUMIFS('Per Line'!$T$2:$T$6001,'Per Line'!$C$2:$C$6001,$B721,'Per Line'!$AD$2:$AD$6001,1))</f>
        <v/>
      </c>
      <c r="P721" s="7">
        <f>IF($AA721="","",O721*N721)</f>
        <v/>
      </c>
      <c r="Q721">
        <f>IF($AA721="","",Settings!$C$7)</f>
        <v/>
      </c>
      <c r="R721" s="7">
        <f>IF($AA721="","",SUMIFS('Per Line'!$T$2:$T$6001,'Per Line'!$C$2:$C$6001,$B721,'Per Line'!$AC$2:$AC$6001,0,'Per Line'!$AD$2:$AD$6001,0))</f>
        <v/>
      </c>
      <c r="S721" s="7">
        <f>IF($AA721="","",R721*Q721)</f>
        <v/>
      </c>
      <c r="T721">
        <f>IF($AA721="","",Settings!$C$6)</f>
        <v/>
      </c>
      <c r="U721" s="7">
        <f>IF($AA721="","",SUMIFS('Per Line'!$T$2:$T$6001,'Per Line'!$C$2:$C$6001,$B721,'Per Line'!$AC$2:$AC$6001,1,'Per Line'!$AD$2:$AD$6001,0))</f>
        <v/>
      </c>
      <c r="V721" s="7">
        <f>IF($AA721="","",U721*T721)</f>
        <v/>
      </c>
      <c r="W721" s="7">
        <f>IF($AA721="","",V721+S721+P721)</f>
        <v/>
      </c>
      <c r="X721" s="7">
        <f>IF($AA721="","",Y721-W721)</f>
        <v/>
      </c>
      <c r="Y721" s="7">
        <f>IF($AA721="","",R721+U721+O721)</f>
        <v/>
      </c>
      <c r="Z721" s="7">
        <f>IF($AA721="","",Y721-W721-K721)</f>
        <v/>
      </c>
      <c r="AA721" s="13">
        <f>IF(ROWS($AA$2:$AA721)&lt;=MAX('Per Line'!$AB$2:$AB$6001),MATCH(ROWS($AA$2:$AA721),'Per Line'!$AB$2:$AB$6001,0),"")</f>
        <v/>
      </c>
    </row>
    <row r="722">
      <c r="A722" s="12" t="n"/>
      <c r="B722">
        <f>IF($AA722="","",INDEX('Per Line'!$C$2:$C$6001,$AA722)&amp;"")</f>
        <v/>
      </c>
      <c r="C722">
        <f>IF($AA722="","",INDEX('Per Line'!$B$2:$B$6001,$AA722)&amp;"")</f>
        <v/>
      </c>
      <c r="D722">
        <f>IF($AA722="","",INDEX('Per Line'!$A$2:$A$6001,$AA722)&amp;"")</f>
        <v/>
      </c>
      <c r="E722">
        <f>IF($AA722="","",INDEX('Per Line'!$F$2:$F$6001,$AA722)&amp;"")</f>
        <v/>
      </c>
      <c r="F722">
        <f>IF($AA722="","",INDEX('Per Line'!$G$2:$G$6001,$AA722)&amp;"")</f>
        <v/>
      </c>
      <c r="G722">
        <f>IF($AA722="","",INDEX('Per Line'!$I$2:$I$6001,$AA722)&amp;"")</f>
        <v/>
      </c>
      <c r="H722">
        <f>IF($AA722="","",INDEX('Per Line'!$J$2:$J$6001,$AA722)&amp;"")</f>
        <v/>
      </c>
      <c r="I722">
        <f>IF($AA722="","",INDEX('Per Line'!$K$2:$K$6001,$AA722)&amp;"")</f>
        <v/>
      </c>
      <c r="J722">
        <f>IF($AA722="","",INDEX('Per Line'!$L$2:$L$6001,$AA722))</f>
        <v/>
      </c>
      <c r="K722" s="7">
        <f>IF($AA722="","",J722*X722/100)</f>
        <v/>
      </c>
      <c r="L722" s="12" t="n"/>
      <c r="M722" s="11">
        <f>IF($AA722="","",INDEX('Per Line'!$N$2:$N$6001,$AA722))</f>
        <v/>
      </c>
      <c r="N722">
        <f>IF($AA722="","",Settings!$C$8)</f>
        <v/>
      </c>
      <c r="O722" s="7">
        <f>IF($AA722="","",SUMIFS('Per Line'!$T$2:$T$6001,'Per Line'!$C$2:$C$6001,$B722,'Per Line'!$AD$2:$AD$6001,1))</f>
        <v/>
      </c>
      <c r="P722" s="7">
        <f>IF($AA722="","",O722*N722)</f>
        <v/>
      </c>
      <c r="Q722">
        <f>IF($AA722="","",Settings!$C$7)</f>
        <v/>
      </c>
      <c r="R722" s="7">
        <f>IF($AA722="","",SUMIFS('Per Line'!$T$2:$T$6001,'Per Line'!$C$2:$C$6001,$B722,'Per Line'!$AC$2:$AC$6001,0,'Per Line'!$AD$2:$AD$6001,0))</f>
        <v/>
      </c>
      <c r="S722" s="7">
        <f>IF($AA722="","",R722*Q722)</f>
        <v/>
      </c>
      <c r="T722">
        <f>IF($AA722="","",Settings!$C$6)</f>
        <v/>
      </c>
      <c r="U722" s="7">
        <f>IF($AA722="","",SUMIFS('Per Line'!$T$2:$T$6001,'Per Line'!$C$2:$C$6001,$B722,'Per Line'!$AC$2:$AC$6001,1,'Per Line'!$AD$2:$AD$6001,0))</f>
        <v/>
      </c>
      <c r="V722" s="7">
        <f>IF($AA722="","",U722*T722)</f>
        <v/>
      </c>
      <c r="W722" s="7">
        <f>IF($AA722="","",V722+S722+P722)</f>
        <v/>
      </c>
      <c r="X722" s="7">
        <f>IF($AA722="","",Y722-W722)</f>
        <v/>
      </c>
      <c r="Y722" s="7">
        <f>IF($AA722="","",R722+U722+O722)</f>
        <v/>
      </c>
      <c r="Z722" s="7">
        <f>IF($AA722="","",Y722-W722-K722)</f>
        <v/>
      </c>
      <c r="AA722" s="13">
        <f>IF(ROWS($AA$2:$AA722)&lt;=MAX('Per Line'!$AB$2:$AB$6001),MATCH(ROWS($AA$2:$AA722),'Per Line'!$AB$2:$AB$6001,0),"")</f>
        <v/>
      </c>
    </row>
    <row r="723">
      <c r="A723" s="12" t="n"/>
      <c r="B723">
        <f>IF($AA723="","",INDEX('Per Line'!$C$2:$C$6001,$AA723)&amp;"")</f>
        <v/>
      </c>
      <c r="C723">
        <f>IF($AA723="","",INDEX('Per Line'!$B$2:$B$6001,$AA723)&amp;"")</f>
        <v/>
      </c>
      <c r="D723">
        <f>IF($AA723="","",INDEX('Per Line'!$A$2:$A$6001,$AA723)&amp;"")</f>
        <v/>
      </c>
      <c r="E723">
        <f>IF($AA723="","",INDEX('Per Line'!$F$2:$F$6001,$AA723)&amp;"")</f>
        <v/>
      </c>
      <c r="F723">
        <f>IF($AA723="","",INDEX('Per Line'!$G$2:$G$6001,$AA723)&amp;"")</f>
        <v/>
      </c>
      <c r="G723">
        <f>IF($AA723="","",INDEX('Per Line'!$I$2:$I$6001,$AA723)&amp;"")</f>
        <v/>
      </c>
      <c r="H723">
        <f>IF($AA723="","",INDEX('Per Line'!$J$2:$J$6001,$AA723)&amp;"")</f>
        <v/>
      </c>
      <c r="I723">
        <f>IF($AA723="","",INDEX('Per Line'!$K$2:$K$6001,$AA723)&amp;"")</f>
        <v/>
      </c>
      <c r="J723">
        <f>IF($AA723="","",INDEX('Per Line'!$L$2:$L$6001,$AA723))</f>
        <v/>
      </c>
      <c r="K723" s="7">
        <f>IF($AA723="","",J723*X723/100)</f>
        <v/>
      </c>
      <c r="L723" s="12" t="n"/>
      <c r="M723" s="11">
        <f>IF($AA723="","",INDEX('Per Line'!$N$2:$N$6001,$AA723))</f>
        <v/>
      </c>
      <c r="N723">
        <f>IF($AA723="","",Settings!$C$8)</f>
        <v/>
      </c>
      <c r="O723" s="7">
        <f>IF($AA723="","",SUMIFS('Per Line'!$T$2:$T$6001,'Per Line'!$C$2:$C$6001,$B723,'Per Line'!$AD$2:$AD$6001,1))</f>
        <v/>
      </c>
      <c r="P723" s="7">
        <f>IF($AA723="","",O723*N723)</f>
        <v/>
      </c>
      <c r="Q723">
        <f>IF($AA723="","",Settings!$C$7)</f>
        <v/>
      </c>
      <c r="R723" s="7">
        <f>IF($AA723="","",SUMIFS('Per Line'!$T$2:$T$6001,'Per Line'!$C$2:$C$6001,$B723,'Per Line'!$AC$2:$AC$6001,0,'Per Line'!$AD$2:$AD$6001,0))</f>
        <v/>
      </c>
      <c r="S723" s="7">
        <f>IF($AA723="","",R723*Q723)</f>
        <v/>
      </c>
      <c r="T723">
        <f>IF($AA723="","",Settings!$C$6)</f>
        <v/>
      </c>
      <c r="U723" s="7">
        <f>IF($AA723="","",SUMIFS('Per Line'!$T$2:$T$6001,'Per Line'!$C$2:$C$6001,$B723,'Per Line'!$AC$2:$AC$6001,1,'Per Line'!$AD$2:$AD$6001,0))</f>
        <v/>
      </c>
      <c r="V723" s="7">
        <f>IF($AA723="","",U723*T723)</f>
        <v/>
      </c>
      <c r="W723" s="7">
        <f>IF($AA723="","",V723+S723+P723)</f>
        <v/>
      </c>
      <c r="X723" s="7">
        <f>IF($AA723="","",Y723-W723)</f>
        <v/>
      </c>
      <c r="Y723" s="7">
        <f>IF($AA723="","",R723+U723+O723)</f>
        <v/>
      </c>
      <c r="Z723" s="7">
        <f>IF($AA723="","",Y723-W723-K723)</f>
        <v/>
      </c>
      <c r="AA723" s="13">
        <f>IF(ROWS($AA$2:$AA723)&lt;=MAX('Per Line'!$AB$2:$AB$6001),MATCH(ROWS($AA$2:$AA723),'Per Line'!$AB$2:$AB$6001,0),"")</f>
        <v/>
      </c>
    </row>
    <row r="724">
      <c r="A724" s="12" t="n"/>
      <c r="B724">
        <f>IF($AA724="","",INDEX('Per Line'!$C$2:$C$6001,$AA724)&amp;"")</f>
        <v/>
      </c>
      <c r="C724">
        <f>IF($AA724="","",INDEX('Per Line'!$B$2:$B$6001,$AA724)&amp;"")</f>
        <v/>
      </c>
      <c r="D724">
        <f>IF($AA724="","",INDEX('Per Line'!$A$2:$A$6001,$AA724)&amp;"")</f>
        <v/>
      </c>
      <c r="E724">
        <f>IF($AA724="","",INDEX('Per Line'!$F$2:$F$6001,$AA724)&amp;"")</f>
        <v/>
      </c>
      <c r="F724">
        <f>IF($AA724="","",INDEX('Per Line'!$G$2:$G$6001,$AA724)&amp;"")</f>
        <v/>
      </c>
      <c r="G724">
        <f>IF($AA724="","",INDEX('Per Line'!$I$2:$I$6001,$AA724)&amp;"")</f>
        <v/>
      </c>
      <c r="H724">
        <f>IF($AA724="","",INDEX('Per Line'!$J$2:$J$6001,$AA724)&amp;"")</f>
        <v/>
      </c>
      <c r="I724">
        <f>IF($AA724="","",INDEX('Per Line'!$K$2:$K$6001,$AA724)&amp;"")</f>
        <v/>
      </c>
      <c r="J724">
        <f>IF($AA724="","",INDEX('Per Line'!$L$2:$L$6001,$AA724))</f>
        <v/>
      </c>
      <c r="K724" s="7">
        <f>IF($AA724="","",J724*X724/100)</f>
        <v/>
      </c>
      <c r="L724" s="12" t="n"/>
      <c r="M724" s="11">
        <f>IF($AA724="","",INDEX('Per Line'!$N$2:$N$6001,$AA724))</f>
        <v/>
      </c>
      <c r="N724">
        <f>IF($AA724="","",Settings!$C$8)</f>
        <v/>
      </c>
      <c r="O724" s="7">
        <f>IF($AA724="","",SUMIFS('Per Line'!$T$2:$T$6001,'Per Line'!$C$2:$C$6001,$B724,'Per Line'!$AD$2:$AD$6001,1))</f>
        <v/>
      </c>
      <c r="P724" s="7">
        <f>IF($AA724="","",O724*N724)</f>
        <v/>
      </c>
      <c r="Q724">
        <f>IF($AA724="","",Settings!$C$7)</f>
        <v/>
      </c>
      <c r="R724" s="7">
        <f>IF($AA724="","",SUMIFS('Per Line'!$T$2:$T$6001,'Per Line'!$C$2:$C$6001,$B724,'Per Line'!$AC$2:$AC$6001,0,'Per Line'!$AD$2:$AD$6001,0))</f>
        <v/>
      </c>
      <c r="S724" s="7">
        <f>IF($AA724="","",R724*Q724)</f>
        <v/>
      </c>
      <c r="T724">
        <f>IF($AA724="","",Settings!$C$6)</f>
        <v/>
      </c>
      <c r="U724" s="7">
        <f>IF($AA724="","",SUMIFS('Per Line'!$T$2:$T$6001,'Per Line'!$C$2:$C$6001,$B724,'Per Line'!$AC$2:$AC$6001,1,'Per Line'!$AD$2:$AD$6001,0))</f>
        <v/>
      </c>
      <c r="V724" s="7">
        <f>IF($AA724="","",U724*T724)</f>
        <v/>
      </c>
      <c r="W724" s="7">
        <f>IF($AA724="","",V724+S724+P724)</f>
        <v/>
      </c>
      <c r="X724" s="7">
        <f>IF($AA724="","",Y724-W724)</f>
        <v/>
      </c>
      <c r="Y724" s="7">
        <f>IF($AA724="","",R724+U724+O724)</f>
        <v/>
      </c>
      <c r="Z724" s="7">
        <f>IF($AA724="","",Y724-W724-K724)</f>
        <v/>
      </c>
      <c r="AA724" s="13">
        <f>IF(ROWS($AA$2:$AA724)&lt;=MAX('Per Line'!$AB$2:$AB$6001),MATCH(ROWS($AA$2:$AA724),'Per Line'!$AB$2:$AB$6001,0),"")</f>
        <v/>
      </c>
    </row>
    <row r="725">
      <c r="A725" s="12" t="n"/>
      <c r="B725">
        <f>IF($AA725="","",INDEX('Per Line'!$C$2:$C$6001,$AA725)&amp;"")</f>
        <v/>
      </c>
      <c r="C725">
        <f>IF($AA725="","",INDEX('Per Line'!$B$2:$B$6001,$AA725)&amp;"")</f>
        <v/>
      </c>
      <c r="D725">
        <f>IF($AA725="","",INDEX('Per Line'!$A$2:$A$6001,$AA725)&amp;"")</f>
        <v/>
      </c>
      <c r="E725">
        <f>IF($AA725="","",INDEX('Per Line'!$F$2:$F$6001,$AA725)&amp;"")</f>
        <v/>
      </c>
      <c r="F725">
        <f>IF($AA725="","",INDEX('Per Line'!$G$2:$G$6001,$AA725)&amp;"")</f>
        <v/>
      </c>
      <c r="G725">
        <f>IF($AA725="","",INDEX('Per Line'!$I$2:$I$6001,$AA725)&amp;"")</f>
        <v/>
      </c>
      <c r="H725">
        <f>IF($AA725="","",INDEX('Per Line'!$J$2:$J$6001,$AA725)&amp;"")</f>
        <v/>
      </c>
      <c r="I725">
        <f>IF($AA725="","",INDEX('Per Line'!$K$2:$K$6001,$AA725)&amp;"")</f>
        <v/>
      </c>
      <c r="J725">
        <f>IF($AA725="","",INDEX('Per Line'!$L$2:$L$6001,$AA725))</f>
        <v/>
      </c>
      <c r="K725" s="7">
        <f>IF($AA725="","",J725*X725/100)</f>
        <v/>
      </c>
      <c r="L725" s="12" t="n"/>
      <c r="M725" s="11">
        <f>IF($AA725="","",INDEX('Per Line'!$N$2:$N$6001,$AA725))</f>
        <v/>
      </c>
      <c r="N725">
        <f>IF($AA725="","",Settings!$C$8)</f>
        <v/>
      </c>
      <c r="O725" s="7">
        <f>IF($AA725="","",SUMIFS('Per Line'!$T$2:$T$6001,'Per Line'!$C$2:$C$6001,$B725,'Per Line'!$AD$2:$AD$6001,1))</f>
        <v/>
      </c>
      <c r="P725" s="7">
        <f>IF($AA725="","",O725*N725)</f>
        <v/>
      </c>
      <c r="Q725">
        <f>IF($AA725="","",Settings!$C$7)</f>
        <v/>
      </c>
      <c r="R725" s="7">
        <f>IF($AA725="","",SUMIFS('Per Line'!$T$2:$T$6001,'Per Line'!$C$2:$C$6001,$B725,'Per Line'!$AC$2:$AC$6001,0,'Per Line'!$AD$2:$AD$6001,0))</f>
        <v/>
      </c>
      <c r="S725" s="7">
        <f>IF($AA725="","",R725*Q725)</f>
        <v/>
      </c>
      <c r="T725">
        <f>IF($AA725="","",Settings!$C$6)</f>
        <v/>
      </c>
      <c r="U725" s="7">
        <f>IF($AA725="","",SUMIFS('Per Line'!$T$2:$T$6001,'Per Line'!$C$2:$C$6001,$B725,'Per Line'!$AC$2:$AC$6001,1,'Per Line'!$AD$2:$AD$6001,0))</f>
        <v/>
      </c>
      <c r="V725" s="7">
        <f>IF($AA725="","",U725*T725)</f>
        <v/>
      </c>
      <c r="W725" s="7">
        <f>IF($AA725="","",V725+S725+P725)</f>
        <v/>
      </c>
      <c r="X725" s="7">
        <f>IF($AA725="","",Y725-W725)</f>
        <v/>
      </c>
      <c r="Y725" s="7">
        <f>IF($AA725="","",R725+U725+O725)</f>
        <v/>
      </c>
      <c r="Z725" s="7">
        <f>IF($AA725="","",Y725-W725-K725)</f>
        <v/>
      </c>
      <c r="AA725" s="13">
        <f>IF(ROWS($AA$2:$AA725)&lt;=MAX('Per Line'!$AB$2:$AB$6001),MATCH(ROWS($AA$2:$AA725),'Per Line'!$AB$2:$AB$6001,0),"")</f>
        <v/>
      </c>
    </row>
    <row r="726">
      <c r="A726" s="12" t="n"/>
      <c r="B726">
        <f>IF($AA726="","",INDEX('Per Line'!$C$2:$C$6001,$AA726)&amp;"")</f>
        <v/>
      </c>
      <c r="C726">
        <f>IF($AA726="","",INDEX('Per Line'!$B$2:$B$6001,$AA726)&amp;"")</f>
        <v/>
      </c>
      <c r="D726">
        <f>IF($AA726="","",INDEX('Per Line'!$A$2:$A$6001,$AA726)&amp;"")</f>
        <v/>
      </c>
      <c r="E726">
        <f>IF($AA726="","",INDEX('Per Line'!$F$2:$F$6001,$AA726)&amp;"")</f>
        <v/>
      </c>
      <c r="F726">
        <f>IF($AA726="","",INDEX('Per Line'!$G$2:$G$6001,$AA726)&amp;"")</f>
        <v/>
      </c>
      <c r="G726">
        <f>IF($AA726="","",INDEX('Per Line'!$I$2:$I$6001,$AA726)&amp;"")</f>
        <v/>
      </c>
      <c r="H726">
        <f>IF($AA726="","",INDEX('Per Line'!$J$2:$J$6001,$AA726)&amp;"")</f>
        <v/>
      </c>
      <c r="I726">
        <f>IF($AA726="","",INDEX('Per Line'!$K$2:$K$6001,$AA726)&amp;"")</f>
        <v/>
      </c>
      <c r="J726">
        <f>IF($AA726="","",INDEX('Per Line'!$L$2:$L$6001,$AA726))</f>
        <v/>
      </c>
      <c r="K726" s="7">
        <f>IF($AA726="","",J726*X726/100)</f>
        <v/>
      </c>
      <c r="L726" s="12" t="n"/>
      <c r="M726" s="11">
        <f>IF($AA726="","",INDEX('Per Line'!$N$2:$N$6001,$AA726))</f>
        <v/>
      </c>
      <c r="N726">
        <f>IF($AA726="","",Settings!$C$8)</f>
        <v/>
      </c>
      <c r="O726" s="7">
        <f>IF($AA726="","",SUMIFS('Per Line'!$T$2:$T$6001,'Per Line'!$C$2:$C$6001,$B726,'Per Line'!$AD$2:$AD$6001,1))</f>
        <v/>
      </c>
      <c r="P726" s="7">
        <f>IF($AA726="","",O726*N726)</f>
        <v/>
      </c>
      <c r="Q726">
        <f>IF($AA726="","",Settings!$C$7)</f>
        <v/>
      </c>
      <c r="R726" s="7">
        <f>IF($AA726="","",SUMIFS('Per Line'!$T$2:$T$6001,'Per Line'!$C$2:$C$6001,$B726,'Per Line'!$AC$2:$AC$6001,0,'Per Line'!$AD$2:$AD$6001,0))</f>
        <v/>
      </c>
      <c r="S726" s="7">
        <f>IF($AA726="","",R726*Q726)</f>
        <v/>
      </c>
      <c r="T726">
        <f>IF($AA726="","",Settings!$C$6)</f>
        <v/>
      </c>
      <c r="U726" s="7">
        <f>IF($AA726="","",SUMIFS('Per Line'!$T$2:$T$6001,'Per Line'!$C$2:$C$6001,$B726,'Per Line'!$AC$2:$AC$6001,1,'Per Line'!$AD$2:$AD$6001,0))</f>
        <v/>
      </c>
      <c r="V726" s="7">
        <f>IF($AA726="","",U726*T726)</f>
        <v/>
      </c>
      <c r="W726" s="7">
        <f>IF($AA726="","",V726+S726+P726)</f>
        <v/>
      </c>
      <c r="X726" s="7">
        <f>IF($AA726="","",Y726-W726)</f>
        <v/>
      </c>
      <c r="Y726" s="7">
        <f>IF($AA726="","",R726+U726+O726)</f>
        <v/>
      </c>
      <c r="Z726" s="7">
        <f>IF($AA726="","",Y726-W726-K726)</f>
        <v/>
      </c>
      <c r="AA726" s="13">
        <f>IF(ROWS($AA$2:$AA726)&lt;=MAX('Per Line'!$AB$2:$AB$6001),MATCH(ROWS($AA$2:$AA726),'Per Line'!$AB$2:$AB$6001,0),"")</f>
        <v/>
      </c>
    </row>
    <row r="727">
      <c r="A727" s="12" t="n"/>
      <c r="B727">
        <f>IF($AA727="","",INDEX('Per Line'!$C$2:$C$6001,$AA727)&amp;"")</f>
        <v/>
      </c>
      <c r="C727">
        <f>IF($AA727="","",INDEX('Per Line'!$B$2:$B$6001,$AA727)&amp;"")</f>
        <v/>
      </c>
      <c r="D727">
        <f>IF($AA727="","",INDEX('Per Line'!$A$2:$A$6001,$AA727)&amp;"")</f>
        <v/>
      </c>
      <c r="E727">
        <f>IF($AA727="","",INDEX('Per Line'!$F$2:$F$6001,$AA727)&amp;"")</f>
        <v/>
      </c>
      <c r="F727">
        <f>IF($AA727="","",INDEX('Per Line'!$G$2:$G$6001,$AA727)&amp;"")</f>
        <v/>
      </c>
      <c r="G727">
        <f>IF($AA727="","",INDEX('Per Line'!$I$2:$I$6001,$AA727)&amp;"")</f>
        <v/>
      </c>
      <c r="H727">
        <f>IF($AA727="","",INDEX('Per Line'!$J$2:$J$6001,$AA727)&amp;"")</f>
        <v/>
      </c>
      <c r="I727">
        <f>IF($AA727="","",INDEX('Per Line'!$K$2:$K$6001,$AA727)&amp;"")</f>
        <v/>
      </c>
      <c r="J727">
        <f>IF($AA727="","",INDEX('Per Line'!$L$2:$L$6001,$AA727))</f>
        <v/>
      </c>
      <c r="K727" s="7">
        <f>IF($AA727="","",J727*X727/100)</f>
        <v/>
      </c>
      <c r="L727" s="12" t="n"/>
      <c r="M727" s="11">
        <f>IF($AA727="","",INDEX('Per Line'!$N$2:$N$6001,$AA727))</f>
        <v/>
      </c>
      <c r="N727">
        <f>IF($AA727="","",Settings!$C$8)</f>
        <v/>
      </c>
      <c r="O727" s="7">
        <f>IF($AA727="","",SUMIFS('Per Line'!$T$2:$T$6001,'Per Line'!$C$2:$C$6001,$B727,'Per Line'!$AD$2:$AD$6001,1))</f>
        <v/>
      </c>
      <c r="P727" s="7">
        <f>IF($AA727="","",O727*N727)</f>
        <v/>
      </c>
      <c r="Q727">
        <f>IF($AA727="","",Settings!$C$7)</f>
        <v/>
      </c>
      <c r="R727" s="7">
        <f>IF($AA727="","",SUMIFS('Per Line'!$T$2:$T$6001,'Per Line'!$C$2:$C$6001,$B727,'Per Line'!$AC$2:$AC$6001,0,'Per Line'!$AD$2:$AD$6001,0))</f>
        <v/>
      </c>
      <c r="S727" s="7">
        <f>IF($AA727="","",R727*Q727)</f>
        <v/>
      </c>
      <c r="T727">
        <f>IF($AA727="","",Settings!$C$6)</f>
        <v/>
      </c>
      <c r="U727" s="7">
        <f>IF($AA727="","",SUMIFS('Per Line'!$T$2:$T$6001,'Per Line'!$C$2:$C$6001,$B727,'Per Line'!$AC$2:$AC$6001,1,'Per Line'!$AD$2:$AD$6001,0))</f>
        <v/>
      </c>
      <c r="V727" s="7">
        <f>IF($AA727="","",U727*T727)</f>
        <v/>
      </c>
      <c r="W727" s="7">
        <f>IF($AA727="","",V727+S727+P727)</f>
        <v/>
      </c>
      <c r="X727" s="7">
        <f>IF($AA727="","",Y727-W727)</f>
        <v/>
      </c>
      <c r="Y727" s="7">
        <f>IF($AA727="","",R727+U727+O727)</f>
        <v/>
      </c>
      <c r="Z727" s="7">
        <f>IF($AA727="","",Y727-W727-K727)</f>
        <v/>
      </c>
      <c r="AA727" s="13">
        <f>IF(ROWS($AA$2:$AA727)&lt;=MAX('Per Line'!$AB$2:$AB$6001),MATCH(ROWS($AA$2:$AA727),'Per Line'!$AB$2:$AB$6001,0),"")</f>
        <v/>
      </c>
    </row>
    <row r="728">
      <c r="A728" s="12" t="n"/>
      <c r="B728">
        <f>IF($AA728="","",INDEX('Per Line'!$C$2:$C$6001,$AA728)&amp;"")</f>
        <v/>
      </c>
      <c r="C728">
        <f>IF($AA728="","",INDEX('Per Line'!$B$2:$B$6001,$AA728)&amp;"")</f>
        <v/>
      </c>
      <c r="D728">
        <f>IF($AA728="","",INDEX('Per Line'!$A$2:$A$6001,$AA728)&amp;"")</f>
        <v/>
      </c>
      <c r="E728">
        <f>IF($AA728="","",INDEX('Per Line'!$F$2:$F$6001,$AA728)&amp;"")</f>
        <v/>
      </c>
      <c r="F728">
        <f>IF($AA728="","",INDEX('Per Line'!$G$2:$G$6001,$AA728)&amp;"")</f>
        <v/>
      </c>
      <c r="G728">
        <f>IF($AA728="","",INDEX('Per Line'!$I$2:$I$6001,$AA728)&amp;"")</f>
        <v/>
      </c>
      <c r="H728">
        <f>IF($AA728="","",INDEX('Per Line'!$J$2:$J$6001,$AA728)&amp;"")</f>
        <v/>
      </c>
      <c r="I728">
        <f>IF($AA728="","",INDEX('Per Line'!$K$2:$K$6001,$AA728)&amp;"")</f>
        <v/>
      </c>
      <c r="J728">
        <f>IF($AA728="","",INDEX('Per Line'!$L$2:$L$6001,$AA728))</f>
        <v/>
      </c>
      <c r="K728" s="7">
        <f>IF($AA728="","",J728*X728/100)</f>
        <v/>
      </c>
      <c r="L728" s="12" t="n"/>
      <c r="M728" s="11">
        <f>IF($AA728="","",INDEX('Per Line'!$N$2:$N$6001,$AA728))</f>
        <v/>
      </c>
      <c r="N728">
        <f>IF($AA728="","",Settings!$C$8)</f>
        <v/>
      </c>
      <c r="O728" s="7">
        <f>IF($AA728="","",SUMIFS('Per Line'!$T$2:$T$6001,'Per Line'!$C$2:$C$6001,$B728,'Per Line'!$AD$2:$AD$6001,1))</f>
        <v/>
      </c>
      <c r="P728" s="7">
        <f>IF($AA728="","",O728*N728)</f>
        <v/>
      </c>
      <c r="Q728">
        <f>IF($AA728="","",Settings!$C$7)</f>
        <v/>
      </c>
      <c r="R728" s="7">
        <f>IF($AA728="","",SUMIFS('Per Line'!$T$2:$T$6001,'Per Line'!$C$2:$C$6001,$B728,'Per Line'!$AC$2:$AC$6001,0,'Per Line'!$AD$2:$AD$6001,0))</f>
        <v/>
      </c>
      <c r="S728" s="7">
        <f>IF($AA728="","",R728*Q728)</f>
        <v/>
      </c>
      <c r="T728">
        <f>IF($AA728="","",Settings!$C$6)</f>
        <v/>
      </c>
      <c r="U728" s="7">
        <f>IF($AA728="","",SUMIFS('Per Line'!$T$2:$T$6001,'Per Line'!$C$2:$C$6001,$B728,'Per Line'!$AC$2:$AC$6001,1,'Per Line'!$AD$2:$AD$6001,0))</f>
        <v/>
      </c>
      <c r="V728" s="7">
        <f>IF($AA728="","",U728*T728)</f>
        <v/>
      </c>
      <c r="W728" s="7">
        <f>IF($AA728="","",V728+S728+P728)</f>
        <v/>
      </c>
      <c r="X728" s="7">
        <f>IF($AA728="","",Y728-W728)</f>
        <v/>
      </c>
      <c r="Y728" s="7">
        <f>IF($AA728="","",R728+U728+O728)</f>
        <v/>
      </c>
      <c r="Z728" s="7">
        <f>IF($AA728="","",Y728-W728-K728)</f>
        <v/>
      </c>
      <c r="AA728" s="13">
        <f>IF(ROWS($AA$2:$AA728)&lt;=MAX('Per Line'!$AB$2:$AB$6001),MATCH(ROWS($AA$2:$AA728),'Per Line'!$AB$2:$AB$6001,0),"")</f>
        <v/>
      </c>
    </row>
    <row r="729">
      <c r="A729" s="12" t="n"/>
      <c r="B729">
        <f>IF($AA729="","",INDEX('Per Line'!$C$2:$C$6001,$AA729)&amp;"")</f>
        <v/>
      </c>
      <c r="C729">
        <f>IF($AA729="","",INDEX('Per Line'!$B$2:$B$6001,$AA729)&amp;"")</f>
        <v/>
      </c>
      <c r="D729">
        <f>IF($AA729="","",INDEX('Per Line'!$A$2:$A$6001,$AA729)&amp;"")</f>
        <v/>
      </c>
      <c r="E729">
        <f>IF($AA729="","",INDEX('Per Line'!$F$2:$F$6001,$AA729)&amp;"")</f>
        <v/>
      </c>
      <c r="F729">
        <f>IF($AA729="","",INDEX('Per Line'!$G$2:$G$6001,$AA729)&amp;"")</f>
        <v/>
      </c>
      <c r="G729">
        <f>IF($AA729="","",INDEX('Per Line'!$I$2:$I$6001,$AA729)&amp;"")</f>
        <v/>
      </c>
      <c r="H729">
        <f>IF($AA729="","",INDEX('Per Line'!$J$2:$J$6001,$AA729)&amp;"")</f>
        <v/>
      </c>
      <c r="I729">
        <f>IF($AA729="","",INDEX('Per Line'!$K$2:$K$6001,$AA729)&amp;"")</f>
        <v/>
      </c>
      <c r="J729">
        <f>IF($AA729="","",INDEX('Per Line'!$L$2:$L$6001,$AA729))</f>
        <v/>
      </c>
      <c r="K729" s="7">
        <f>IF($AA729="","",J729*X729/100)</f>
        <v/>
      </c>
      <c r="L729" s="12" t="n"/>
      <c r="M729" s="11">
        <f>IF($AA729="","",INDEX('Per Line'!$N$2:$N$6001,$AA729))</f>
        <v/>
      </c>
      <c r="N729">
        <f>IF($AA729="","",Settings!$C$8)</f>
        <v/>
      </c>
      <c r="O729" s="7">
        <f>IF($AA729="","",SUMIFS('Per Line'!$T$2:$T$6001,'Per Line'!$C$2:$C$6001,$B729,'Per Line'!$AD$2:$AD$6001,1))</f>
        <v/>
      </c>
      <c r="P729" s="7">
        <f>IF($AA729="","",O729*N729)</f>
        <v/>
      </c>
      <c r="Q729">
        <f>IF($AA729="","",Settings!$C$7)</f>
        <v/>
      </c>
      <c r="R729" s="7">
        <f>IF($AA729="","",SUMIFS('Per Line'!$T$2:$T$6001,'Per Line'!$C$2:$C$6001,$B729,'Per Line'!$AC$2:$AC$6001,0,'Per Line'!$AD$2:$AD$6001,0))</f>
        <v/>
      </c>
      <c r="S729" s="7">
        <f>IF($AA729="","",R729*Q729)</f>
        <v/>
      </c>
      <c r="T729">
        <f>IF($AA729="","",Settings!$C$6)</f>
        <v/>
      </c>
      <c r="U729" s="7">
        <f>IF($AA729="","",SUMIFS('Per Line'!$T$2:$T$6001,'Per Line'!$C$2:$C$6001,$B729,'Per Line'!$AC$2:$AC$6001,1,'Per Line'!$AD$2:$AD$6001,0))</f>
        <v/>
      </c>
      <c r="V729" s="7">
        <f>IF($AA729="","",U729*T729)</f>
        <v/>
      </c>
      <c r="W729" s="7">
        <f>IF($AA729="","",V729+S729+P729)</f>
        <v/>
      </c>
      <c r="X729" s="7">
        <f>IF($AA729="","",Y729-W729)</f>
        <v/>
      </c>
      <c r="Y729" s="7">
        <f>IF($AA729="","",R729+U729+O729)</f>
        <v/>
      </c>
      <c r="Z729" s="7">
        <f>IF($AA729="","",Y729-W729-K729)</f>
        <v/>
      </c>
      <c r="AA729" s="13">
        <f>IF(ROWS($AA$2:$AA729)&lt;=MAX('Per Line'!$AB$2:$AB$6001),MATCH(ROWS($AA$2:$AA729),'Per Line'!$AB$2:$AB$6001,0),"")</f>
        <v/>
      </c>
    </row>
    <row r="730">
      <c r="A730" s="12" t="n"/>
      <c r="B730">
        <f>IF($AA730="","",INDEX('Per Line'!$C$2:$C$6001,$AA730)&amp;"")</f>
        <v/>
      </c>
      <c r="C730">
        <f>IF($AA730="","",INDEX('Per Line'!$B$2:$B$6001,$AA730)&amp;"")</f>
        <v/>
      </c>
      <c r="D730">
        <f>IF($AA730="","",INDEX('Per Line'!$A$2:$A$6001,$AA730)&amp;"")</f>
        <v/>
      </c>
      <c r="E730">
        <f>IF($AA730="","",INDEX('Per Line'!$F$2:$F$6001,$AA730)&amp;"")</f>
        <v/>
      </c>
      <c r="F730">
        <f>IF($AA730="","",INDEX('Per Line'!$G$2:$G$6001,$AA730)&amp;"")</f>
        <v/>
      </c>
      <c r="G730">
        <f>IF($AA730="","",INDEX('Per Line'!$I$2:$I$6001,$AA730)&amp;"")</f>
        <v/>
      </c>
      <c r="H730">
        <f>IF($AA730="","",INDEX('Per Line'!$J$2:$J$6001,$AA730)&amp;"")</f>
        <v/>
      </c>
      <c r="I730">
        <f>IF($AA730="","",INDEX('Per Line'!$K$2:$K$6001,$AA730)&amp;"")</f>
        <v/>
      </c>
      <c r="J730">
        <f>IF($AA730="","",INDEX('Per Line'!$L$2:$L$6001,$AA730))</f>
        <v/>
      </c>
      <c r="K730" s="7">
        <f>IF($AA730="","",J730*X730/100)</f>
        <v/>
      </c>
      <c r="L730" s="12" t="n"/>
      <c r="M730" s="11">
        <f>IF($AA730="","",INDEX('Per Line'!$N$2:$N$6001,$AA730))</f>
        <v/>
      </c>
      <c r="N730">
        <f>IF($AA730="","",Settings!$C$8)</f>
        <v/>
      </c>
      <c r="O730" s="7">
        <f>IF($AA730="","",SUMIFS('Per Line'!$T$2:$T$6001,'Per Line'!$C$2:$C$6001,$B730,'Per Line'!$AD$2:$AD$6001,1))</f>
        <v/>
      </c>
      <c r="P730" s="7">
        <f>IF($AA730="","",O730*N730)</f>
        <v/>
      </c>
      <c r="Q730">
        <f>IF($AA730="","",Settings!$C$7)</f>
        <v/>
      </c>
      <c r="R730" s="7">
        <f>IF($AA730="","",SUMIFS('Per Line'!$T$2:$T$6001,'Per Line'!$C$2:$C$6001,$B730,'Per Line'!$AC$2:$AC$6001,0,'Per Line'!$AD$2:$AD$6001,0))</f>
        <v/>
      </c>
      <c r="S730" s="7">
        <f>IF($AA730="","",R730*Q730)</f>
        <v/>
      </c>
      <c r="T730">
        <f>IF($AA730="","",Settings!$C$6)</f>
        <v/>
      </c>
      <c r="U730" s="7">
        <f>IF($AA730="","",SUMIFS('Per Line'!$T$2:$T$6001,'Per Line'!$C$2:$C$6001,$B730,'Per Line'!$AC$2:$AC$6001,1,'Per Line'!$AD$2:$AD$6001,0))</f>
        <v/>
      </c>
      <c r="V730" s="7">
        <f>IF($AA730="","",U730*T730)</f>
        <v/>
      </c>
      <c r="W730" s="7">
        <f>IF($AA730="","",V730+S730+P730)</f>
        <v/>
      </c>
      <c r="X730" s="7">
        <f>IF($AA730="","",Y730-W730)</f>
        <v/>
      </c>
      <c r="Y730" s="7">
        <f>IF($AA730="","",R730+U730+O730)</f>
        <v/>
      </c>
      <c r="Z730" s="7">
        <f>IF($AA730="","",Y730-W730-K730)</f>
        <v/>
      </c>
      <c r="AA730" s="13">
        <f>IF(ROWS($AA$2:$AA730)&lt;=MAX('Per Line'!$AB$2:$AB$6001),MATCH(ROWS($AA$2:$AA730),'Per Line'!$AB$2:$AB$6001,0),"")</f>
        <v/>
      </c>
    </row>
    <row r="731">
      <c r="A731" s="12" t="n"/>
      <c r="B731">
        <f>IF($AA731="","",INDEX('Per Line'!$C$2:$C$6001,$AA731)&amp;"")</f>
        <v/>
      </c>
      <c r="C731">
        <f>IF($AA731="","",INDEX('Per Line'!$B$2:$B$6001,$AA731)&amp;"")</f>
        <v/>
      </c>
      <c r="D731">
        <f>IF($AA731="","",INDEX('Per Line'!$A$2:$A$6001,$AA731)&amp;"")</f>
        <v/>
      </c>
      <c r="E731">
        <f>IF($AA731="","",INDEX('Per Line'!$F$2:$F$6001,$AA731)&amp;"")</f>
        <v/>
      </c>
      <c r="F731">
        <f>IF($AA731="","",INDEX('Per Line'!$G$2:$G$6001,$AA731)&amp;"")</f>
        <v/>
      </c>
      <c r="G731">
        <f>IF($AA731="","",INDEX('Per Line'!$I$2:$I$6001,$AA731)&amp;"")</f>
        <v/>
      </c>
      <c r="H731">
        <f>IF($AA731="","",INDEX('Per Line'!$J$2:$J$6001,$AA731)&amp;"")</f>
        <v/>
      </c>
      <c r="I731">
        <f>IF($AA731="","",INDEX('Per Line'!$K$2:$K$6001,$AA731)&amp;"")</f>
        <v/>
      </c>
      <c r="J731">
        <f>IF($AA731="","",INDEX('Per Line'!$L$2:$L$6001,$AA731))</f>
        <v/>
      </c>
      <c r="K731" s="7">
        <f>IF($AA731="","",J731*X731/100)</f>
        <v/>
      </c>
      <c r="L731" s="12" t="n"/>
      <c r="M731" s="11">
        <f>IF($AA731="","",INDEX('Per Line'!$N$2:$N$6001,$AA731))</f>
        <v/>
      </c>
      <c r="N731">
        <f>IF($AA731="","",Settings!$C$8)</f>
        <v/>
      </c>
      <c r="O731" s="7">
        <f>IF($AA731="","",SUMIFS('Per Line'!$T$2:$T$6001,'Per Line'!$C$2:$C$6001,$B731,'Per Line'!$AD$2:$AD$6001,1))</f>
        <v/>
      </c>
      <c r="P731" s="7">
        <f>IF($AA731="","",O731*N731)</f>
        <v/>
      </c>
      <c r="Q731">
        <f>IF($AA731="","",Settings!$C$7)</f>
        <v/>
      </c>
      <c r="R731" s="7">
        <f>IF($AA731="","",SUMIFS('Per Line'!$T$2:$T$6001,'Per Line'!$C$2:$C$6001,$B731,'Per Line'!$AC$2:$AC$6001,0,'Per Line'!$AD$2:$AD$6001,0))</f>
        <v/>
      </c>
      <c r="S731" s="7">
        <f>IF($AA731="","",R731*Q731)</f>
        <v/>
      </c>
      <c r="T731">
        <f>IF($AA731="","",Settings!$C$6)</f>
        <v/>
      </c>
      <c r="U731" s="7">
        <f>IF($AA731="","",SUMIFS('Per Line'!$T$2:$T$6001,'Per Line'!$C$2:$C$6001,$B731,'Per Line'!$AC$2:$AC$6001,1,'Per Line'!$AD$2:$AD$6001,0))</f>
        <v/>
      </c>
      <c r="V731" s="7">
        <f>IF($AA731="","",U731*T731)</f>
        <v/>
      </c>
      <c r="W731" s="7">
        <f>IF($AA731="","",V731+S731+P731)</f>
        <v/>
      </c>
      <c r="X731" s="7">
        <f>IF($AA731="","",Y731-W731)</f>
        <v/>
      </c>
      <c r="Y731" s="7">
        <f>IF($AA731="","",R731+U731+O731)</f>
        <v/>
      </c>
      <c r="Z731" s="7">
        <f>IF($AA731="","",Y731-W731-K731)</f>
        <v/>
      </c>
      <c r="AA731" s="13">
        <f>IF(ROWS($AA$2:$AA731)&lt;=MAX('Per Line'!$AB$2:$AB$6001),MATCH(ROWS($AA$2:$AA731),'Per Line'!$AB$2:$AB$6001,0),"")</f>
        <v/>
      </c>
    </row>
    <row r="732">
      <c r="A732" s="12" t="n"/>
      <c r="B732">
        <f>IF($AA732="","",INDEX('Per Line'!$C$2:$C$6001,$AA732)&amp;"")</f>
        <v/>
      </c>
      <c r="C732">
        <f>IF($AA732="","",INDEX('Per Line'!$B$2:$B$6001,$AA732)&amp;"")</f>
        <v/>
      </c>
      <c r="D732">
        <f>IF($AA732="","",INDEX('Per Line'!$A$2:$A$6001,$AA732)&amp;"")</f>
        <v/>
      </c>
      <c r="E732">
        <f>IF($AA732="","",INDEX('Per Line'!$F$2:$F$6001,$AA732)&amp;"")</f>
        <v/>
      </c>
      <c r="F732">
        <f>IF($AA732="","",INDEX('Per Line'!$G$2:$G$6001,$AA732)&amp;"")</f>
        <v/>
      </c>
      <c r="G732">
        <f>IF($AA732="","",INDEX('Per Line'!$I$2:$I$6001,$AA732)&amp;"")</f>
        <v/>
      </c>
      <c r="H732">
        <f>IF($AA732="","",INDEX('Per Line'!$J$2:$J$6001,$AA732)&amp;"")</f>
        <v/>
      </c>
      <c r="I732">
        <f>IF($AA732="","",INDEX('Per Line'!$K$2:$K$6001,$AA732)&amp;"")</f>
        <v/>
      </c>
      <c r="J732">
        <f>IF($AA732="","",INDEX('Per Line'!$L$2:$L$6001,$AA732))</f>
        <v/>
      </c>
      <c r="K732" s="7">
        <f>IF($AA732="","",J732*X732/100)</f>
        <v/>
      </c>
      <c r="L732" s="12" t="n"/>
      <c r="M732" s="11">
        <f>IF($AA732="","",INDEX('Per Line'!$N$2:$N$6001,$AA732))</f>
        <v/>
      </c>
      <c r="N732">
        <f>IF($AA732="","",Settings!$C$8)</f>
        <v/>
      </c>
      <c r="O732" s="7">
        <f>IF($AA732="","",SUMIFS('Per Line'!$T$2:$T$6001,'Per Line'!$C$2:$C$6001,$B732,'Per Line'!$AD$2:$AD$6001,1))</f>
        <v/>
      </c>
      <c r="P732" s="7">
        <f>IF($AA732="","",O732*N732)</f>
        <v/>
      </c>
      <c r="Q732">
        <f>IF($AA732="","",Settings!$C$7)</f>
        <v/>
      </c>
      <c r="R732" s="7">
        <f>IF($AA732="","",SUMIFS('Per Line'!$T$2:$T$6001,'Per Line'!$C$2:$C$6001,$B732,'Per Line'!$AC$2:$AC$6001,0,'Per Line'!$AD$2:$AD$6001,0))</f>
        <v/>
      </c>
      <c r="S732" s="7">
        <f>IF($AA732="","",R732*Q732)</f>
        <v/>
      </c>
      <c r="T732">
        <f>IF($AA732="","",Settings!$C$6)</f>
        <v/>
      </c>
      <c r="U732" s="7">
        <f>IF($AA732="","",SUMIFS('Per Line'!$T$2:$T$6001,'Per Line'!$C$2:$C$6001,$B732,'Per Line'!$AC$2:$AC$6001,1,'Per Line'!$AD$2:$AD$6001,0))</f>
        <v/>
      </c>
      <c r="V732" s="7">
        <f>IF($AA732="","",U732*T732)</f>
        <v/>
      </c>
      <c r="W732" s="7">
        <f>IF($AA732="","",V732+S732+P732)</f>
        <v/>
      </c>
      <c r="X732" s="7">
        <f>IF($AA732="","",Y732-W732)</f>
        <v/>
      </c>
      <c r="Y732" s="7">
        <f>IF($AA732="","",R732+U732+O732)</f>
        <v/>
      </c>
      <c r="Z732" s="7">
        <f>IF($AA732="","",Y732-W732-K732)</f>
        <v/>
      </c>
      <c r="AA732" s="13">
        <f>IF(ROWS($AA$2:$AA732)&lt;=MAX('Per Line'!$AB$2:$AB$6001),MATCH(ROWS($AA$2:$AA732),'Per Line'!$AB$2:$AB$6001,0),"")</f>
        <v/>
      </c>
    </row>
    <row r="733">
      <c r="A733" s="12" t="n"/>
      <c r="B733">
        <f>IF($AA733="","",INDEX('Per Line'!$C$2:$C$6001,$AA733)&amp;"")</f>
        <v/>
      </c>
      <c r="C733">
        <f>IF($AA733="","",INDEX('Per Line'!$B$2:$B$6001,$AA733)&amp;"")</f>
        <v/>
      </c>
      <c r="D733">
        <f>IF($AA733="","",INDEX('Per Line'!$A$2:$A$6001,$AA733)&amp;"")</f>
        <v/>
      </c>
      <c r="E733">
        <f>IF($AA733="","",INDEX('Per Line'!$F$2:$F$6001,$AA733)&amp;"")</f>
        <v/>
      </c>
      <c r="F733">
        <f>IF($AA733="","",INDEX('Per Line'!$G$2:$G$6001,$AA733)&amp;"")</f>
        <v/>
      </c>
      <c r="G733">
        <f>IF($AA733="","",INDEX('Per Line'!$I$2:$I$6001,$AA733)&amp;"")</f>
        <v/>
      </c>
      <c r="H733">
        <f>IF($AA733="","",INDEX('Per Line'!$J$2:$J$6001,$AA733)&amp;"")</f>
        <v/>
      </c>
      <c r="I733">
        <f>IF($AA733="","",INDEX('Per Line'!$K$2:$K$6001,$AA733)&amp;"")</f>
        <v/>
      </c>
      <c r="J733">
        <f>IF($AA733="","",INDEX('Per Line'!$L$2:$L$6001,$AA733))</f>
        <v/>
      </c>
      <c r="K733" s="7">
        <f>IF($AA733="","",J733*X733/100)</f>
        <v/>
      </c>
      <c r="L733" s="12" t="n"/>
      <c r="M733" s="11">
        <f>IF($AA733="","",INDEX('Per Line'!$N$2:$N$6001,$AA733))</f>
        <v/>
      </c>
      <c r="N733">
        <f>IF($AA733="","",Settings!$C$8)</f>
        <v/>
      </c>
      <c r="O733" s="7">
        <f>IF($AA733="","",SUMIFS('Per Line'!$T$2:$T$6001,'Per Line'!$C$2:$C$6001,$B733,'Per Line'!$AD$2:$AD$6001,1))</f>
        <v/>
      </c>
      <c r="P733" s="7">
        <f>IF($AA733="","",O733*N733)</f>
        <v/>
      </c>
      <c r="Q733">
        <f>IF($AA733="","",Settings!$C$7)</f>
        <v/>
      </c>
      <c r="R733" s="7">
        <f>IF($AA733="","",SUMIFS('Per Line'!$T$2:$T$6001,'Per Line'!$C$2:$C$6001,$B733,'Per Line'!$AC$2:$AC$6001,0,'Per Line'!$AD$2:$AD$6001,0))</f>
        <v/>
      </c>
      <c r="S733" s="7">
        <f>IF($AA733="","",R733*Q733)</f>
        <v/>
      </c>
      <c r="T733">
        <f>IF($AA733="","",Settings!$C$6)</f>
        <v/>
      </c>
      <c r="U733" s="7">
        <f>IF($AA733="","",SUMIFS('Per Line'!$T$2:$T$6001,'Per Line'!$C$2:$C$6001,$B733,'Per Line'!$AC$2:$AC$6001,1,'Per Line'!$AD$2:$AD$6001,0))</f>
        <v/>
      </c>
      <c r="V733" s="7">
        <f>IF($AA733="","",U733*T733)</f>
        <v/>
      </c>
      <c r="W733" s="7">
        <f>IF($AA733="","",V733+S733+P733)</f>
        <v/>
      </c>
      <c r="X733" s="7">
        <f>IF($AA733="","",Y733-W733)</f>
        <v/>
      </c>
      <c r="Y733" s="7">
        <f>IF($AA733="","",R733+U733+O733)</f>
        <v/>
      </c>
      <c r="Z733" s="7">
        <f>IF($AA733="","",Y733-W733-K733)</f>
        <v/>
      </c>
      <c r="AA733" s="13">
        <f>IF(ROWS($AA$2:$AA733)&lt;=MAX('Per Line'!$AB$2:$AB$6001),MATCH(ROWS($AA$2:$AA733),'Per Line'!$AB$2:$AB$6001,0),"")</f>
        <v/>
      </c>
    </row>
    <row r="734">
      <c r="A734" s="12" t="n"/>
      <c r="B734">
        <f>IF($AA734="","",INDEX('Per Line'!$C$2:$C$6001,$AA734)&amp;"")</f>
        <v/>
      </c>
      <c r="C734">
        <f>IF($AA734="","",INDEX('Per Line'!$B$2:$B$6001,$AA734)&amp;"")</f>
        <v/>
      </c>
      <c r="D734">
        <f>IF($AA734="","",INDEX('Per Line'!$A$2:$A$6001,$AA734)&amp;"")</f>
        <v/>
      </c>
      <c r="E734">
        <f>IF($AA734="","",INDEX('Per Line'!$F$2:$F$6001,$AA734)&amp;"")</f>
        <v/>
      </c>
      <c r="F734">
        <f>IF($AA734="","",INDEX('Per Line'!$G$2:$G$6001,$AA734)&amp;"")</f>
        <v/>
      </c>
      <c r="G734">
        <f>IF($AA734="","",INDEX('Per Line'!$I$2:$I$6001,$AA734)&amp;"")</f>
        <v/>
      </c>
      <c r="H734">
        <f>IF($AA734="","",INDEX('Per Line'!$J$2:$J$6001,$AA734)&amp;"")</f>
        <v/>
      </c>
      <c r="I734">
        <f>IF($AA734="","",INDEX('Per Line'!$K$2:$K$6001,$AA734)&amp;"")</f>
        <v/>
      </c>
      <c r="J734">
        <f>IF($AA734="","",INDEX('Per Line'!$L$2:$L$6001,$AA734))</f>
        <v/>
      </c>
      <c r="K734" s="7">
        <f>IF($AA734="","",J734*X734/100)</f>
        <v/>
      </c>
      <c r="L734" s="12" t="n"/>
      <c r="M734" s="11">
        <f>IF($AA734="","",INDEX('Per Line'!$N$2:$N$6001,$AA734))</f>
        <v/>
      </c>
      <c r="N734">
        <f>IF($AA734="","",Settings!$C$8)</f>
        <v/>
      </c>
      <c r="O734" s="7">
        <f>IF($AA734="","",SUMIFS('Per Line'!$T$2:$T$6001,'Per Line'!$C$2:$C$6001,$B734,'Per Line'!$AD$2:$AD$6001,1))</f>
        <v/>
      </c>
      <c r="P734" s="7">
        <f>IF($AA734="","",O734*N734)</f>
        <v/>
      </c>
      <c r="Q734">
        <f>IF($AA734="","",Settings!$C$7)</f>
        <v/>
      </c>
      <c r="R734" s="7">
        <f>IF($AA734="","",SUMIFS('Per Line'!$T$2:$T$6001,'Per Line'!$C$2:$C$6001,$B734,'Per Line'!$AC$2:$AC$6001,0,'Per Line'!$AD$2:$AD$6001,0))</f>
        <v/>
      </c>
      <c r="S734" s="7">
        <f>IF($AA734="","",R734*Q734)</f>
        <v/>
      </c>
      <c r="T734">
        <f>IF($AA734="","",Settings!$C$6)</f>
        <v/>
      </c>
      <c r="U734" s="7">
        <f>IF($AA734="","",SUMIFS('Per Line'!$T$2:$T$6001,'Per Line'!$C$2:$C$6001,$B734,'Per Line'!$AC$2:$AC$6001,1,'Per Line'!$AD$2:$AD$6001,0))</f>
        <v/>
      </c>
      <c r="V734" s="7">
        <f>IF($AA734="","",U734*T734)</f>
        <v/>
      </c>
      <c r="W734" s="7">
        <f>IF($AA734="","",V734+S734+P734)</f>
        <v/>
      </c>
      <c r="X734" s="7">
        <f>IF($AA734="","",Y734-W734)</f>
        <v/>
      </c>
      <c r="Y734" s="7">
        <f>IF($AA734="","",R734+U734+O734)</f>
        <v/>
      </c>
      <c r="Z734" s="7">
        <f>IF($AA734="","",Y734-W734-K734)</f>
        <v/>
      </c>
      <c r="AA734" s="13">
        <f>IF(ROWS($AA$2:$AA734)&lt;=MAX('Per Line'!$AB$2:$AB$6001),MATCH(ROWS($AA$2:$AA734),'Per Line'!$AB$2:$AB$6001,0),"")</f>
        <v/>
      </c>
    </row>
    <row r="735">
      <c r="A735" s="12" t="n"/>
      <c r="B735">
        <f>IF($AA735="","",INDEX('Per Line'!$C$2:$C$6001,$AA735)&amp;"")</f>
        <v/>
      </c>
      <c r="C735">
        <f>IF($AA735="","",INDEX('Per Line'!$B$2:$B$6001,$AA735)&amp;"")</f>
        <v/>
      </c>
      <c r="D735">
        <f>IF($AA735="","",INDEX('Per Line'!$A$2:$A$6001,$AA735)&amp;"")</f>
        <v/>
      </c>
      <c r="E735">
        <f>IF($AA735="","",INDEX('Per Line'!$F$2:$F$6001,$AA735)&amp;"")</f>
        <v/>
      </c>
      <c r="F735">
        <f>IF($AA735="","",INDEX('Per Line'!$G$2:$G$6001,$AA735)&amp;"")</f>
        <v/>
      </c>
      <c r="G735">
        <f>IF($AA735="","",INDEX('Per Line'!$I$2:$I$6001,$AA735)&amp;"")</f>
        <v/>
      </c>
      <c r="H735">
        <f>IF($AA735="","",INDEX('Per Line'!$J$2:$J$6001,$AA735)&amp;"")</f>
        <v/>
      </c>
      <c r="I735">
        <f>IF($AA735="","",INDEX('Per Line'!$K$2:$K$6001,$AA735)&amp;"")</f>
        <v/>
      </c>
      <c r="J735">
        <f>IF($AA735="","",INDEX('Per Line'!$L$2:$L$6001,$AA735))</f>
        <v/>
      </c>
      <c r="K735" s="7">
        <f>IF($AA735="","",J735*X735/100)</f>
        <v/>
      </c>
      <c r="L735" s="12" t="n"/>
      <c r="M735" s="11">
        <f>IF($AA735="","",INDEX('Per Line'!$N$2:$N$6001,$AA735))</f>
        <v/>
      </c>
      <c r="N735">
        <f>IF($AA735="","",Settings!$C$8)</f>
        <v/>
      </c>
      <c r="O735" s="7">
        <f>IF($AA735="","",SUMIFS('Per Line'!$T$2:$T$6001,'Per Line'!$C$2:$C$6001,$B735,'Per Line'!$AD$2:$AD$6001,1))</f>
        <v/>
      </c>
      <c r="P735" s="7">
        <f>IF($AA735="","",O735*N735)</f>
        <v/>
      </c>
      <c r="Q735">
        <f>IF($AA735="","",Settings!$C$7)</f>
        <v/>
      </c>
      <c r="R735" s="7">
        <f>IF($AA735="","",SUMIFS('Per Line'!$T$2:$T$6001,'Per Line'!$C$2:$C$6001,$B735,'Per Line'!$AC$2:$AC$6001,0,'Per Line'!$AD$2:$AD$6001,0))</f>
        <v/>
      </c>
      <c r="S735" s="7">
        <f>IF($AA735="","",R735*Q735)</f>
        <v/>
      </c>
      <c r="T735">
        <f>IF($AA735="","",Settings!$C$6)</f>
        <v/>
      </c>
      <c r="U735" s="7">
        <f>IF($AA735="","",SUMIFS('Per Line'!$T$2:$T$6001,'Per Line'!$C$2:$C$6001,$B735,'Per Line'!$AC$2:$AC$6001,1,'Per Line'!$AD$2:$AD$6001,0))</f>
        <v/>
      </c>
      <c r="V735" s="7">
        <f>IF($AA735="","",U735*T735)</f>
        <v/>
      </c>
      <c r="W735" s="7">
        <f>IF($AA735="","",V735+S735+P735)</f>
        <v/>
      </c>
      <c r="X735" s="7">
        <f>IF($AA735="","",Y735-W735)</f>
        <v/>
      </c>
      <c r="Y735" s="7">
        <f>IF($AA735="","",R735+U735+O735)</f>
        <v/>
      </c>
      <c r="Z735" s="7">
        <f>IF($AA735="","",Y735-W735-K735)</f>
        <v/>
      </c>
      <c r="AA735" s="13">
        <f>IF(ROWS($AA$2:$AA735)&lt;=MAX('Per Line'!$AB$2:$AB$6001),MATCH(ROWS($AA$2:$AA735),'Per Line'!$AB$2:$AB$6001,0),"")</f>
        <v/>
      </c>
    </row>
    <row r="736">
      <c r="A736" s="12" t="n"/>
      <c r="B736">
        <f>IF($AA736="","",INDEX('Per Line'!$C$2:$C$6001,$AA736)&amp;"")</f>
        <v/>
      </c>
      <c r="C736">
        <f>IF($AA736="","",INDEX('Per Line'!$B$2:$B$6001,$AA736)&amp;"")</f>
        <v/>
      </c>
      <c r="D736">
        <f>IF($AA736="","",INDEX('Per Line'!$A$2:$A$6001,$AA736)&amp;"")</f>
        <v/>
      </c>
      <c r="E736">
        <f>IF($AA736="","",INDEX('Per Line'!$F$2:$F$6001,$AA736)&amp;"")</f>
        <v/>
      </c>
      <c r="F736">
        <f>IF($AA736="","",INDEX('Per Line'!$G$2:$G$6001,$AA736)&amp;"")</f>
        <v/>
      </c>
      <c r="G736">
        <f>IF($AA736="","",INDEX('Per Line'!$I$2:$I$6001,$AA736)&amp;"")</f>
        <v/>
      </c>
      <c r="H736">
        <f>IF($AA736="","",INDEX('Per Line'!$J$2:$J$6001,$AA736)&amp;"")</f>
        <v/>
      </c>
      <c r="I736">
        <f>IF($AA736="","",INDEX('Per Line'!$K$2:$K$6001,$AA736)&amp;"")</f>
        <v/>
      </c>
      <c r="J736">
        <f>IF($AA736="","",INDEX('Per Line'!$L$2:$L$6001,$AA736))</f>
        <v/>
      </c>
      <c r="K736" s="7">
        <f>IF($AA736="","",J736*X736/100)</f>
        <v/>
      </c>
      <c r="L736" s="12" t="n"/>
      <c r="M736" s="11">
        <f>IF($AA736="","",INDEX('Per Line'!$N$2:$N$6001,$AA736))</f>
        <v/>
      </c>
      <c r="N736">
        <f>IF($AA736="","",Settings!$C$8)</f>
        <v/>
      </c>
      <c r="O736" s="7">
        <f>IF($AA736="","",SUMIFS('Per Line'!$T$2:$T$6001,'Per Line'!$C$2:$C$6001,$B736,'Per Line'!$AD$2:$AD$6001,1))</f>
        <v/>
      </c>
      <c r="P736" s="7">
        <f>IF($AA736="","",O736*N736)</f>
        <v/>
      </c>
      <c r="Q736">
        <f>IF($AA736="","",Settings!$C$7)</f>
        <v/>
      </c>
      <c r="R736" s="7">
        <f>IF($AA736="","",SUMIFS('Per Line'!$T$2:$T$6001,'Per Line'!$C$2:$C$6001,$B736,'Per Line'!$AC$2:$AC$6001,0,'Per Line'!$AD$2:$AD$6001,0))</f>
        <v/>
      </c>
      <c r="S736" s="7">
        <f>IF($AA736="","",R736*Q736)</f>
        <v/>
      </c>
      <c r="T736">
        <f>IF($AA736="","",Settings!$C$6)</f>
        <v/>
      </c>
      <c r="U736" s="7">
        <f>IF($AA736="","",SUMIFS('Per Line'!$T$2:$T$6001,'Per Line'!$C$2:$C$6001,$B736,'Per Line'!$AC$2:$AC$6001,1,'Per Line'!$AD$2:$AD$6001,0))</f>
        <v/>
      </c>
      <c r="V736" s="7">
        <f>IF($AA736="","",U736*T736)</f>
        <v/>
      </c>
      <c r="W736" s="7">
        <f>IF($AA736="","",V736+S736+P736)</f>
        <v/>
      </c>
      <c r="X736" s="7">
        <f>IF($AA736="","",Y736-W736)</f>
        <v/>
      </c>
      <c r="Y736" s="7">
        <f>IF($AA736="","",R736+U736+O736)</f>
        <v/>
      </c>
      <c r="Z736" s="7">
        <f>IF($AA736="","",Y736-W736-K736)</f>
        <v/>
      </c>
      <c r="AA736" s="13">
        <f>IF(ROWS($AA$2:$AA736)&lt;=MAX('Per Line'!$AB$2:$AB$6001),MATCH(ROWS($AA$2:$AA736),'Per Line'!$AB$2:$AB$6001,0),"")</f>
        <v/>
      </c>
    </row>
    <row r="737">
      <c r="A737" s="12" t="n"/>
      <c r="B737">
        <f>IF($AA737="","",INDEX('Per Line'!$C$2:$C$6001,$AA737)&amp;"")</f>
        <v/>
      </c>
      <c r="C737">
        <f>IF($AA737="","",INDEX('Per Line'!$B$2:$B$6001,$AA737)&amp;"")</f>
        <v/>
      </c>
      <c r="D737">
        <f>IF($AA737="","",INDEX('Per Line'!$A$2:$A$6001,$AA737)&amp;"")</f>
        <v/>
      </c>
      <c r="E737">
        <f>IF($AA737="","",INDEX('Per Line'!$F$2:$F$6001,$AA737)&amp;"")</f>
        <v/>
      </c>
      <c r="F737">
        <f>IF($AA737="","",INDEX('Per Line'!$G$2:$G$6001,$AA737)&amp;"")</f>
        <v/>
      </c>
      <c r="G737">
        <f>IF($AA737="","",INDEX('Per Line'!$I$2:$I$6001,$AA737)&amp;"")</f>
        <v/>
      </c>
      <c r="H737">
        <f>IF($AA737="","",INDEX('Per Line'!$J$2:$J$6001,$AA737)&amp;"")</f>
        <v/>
      </c>
      <c r="I737">
        <f>IF($AA737="","",INDEX('Per Line'!$K$2:$K$6001,$AA737)&amp;"")</f>
        <v/>
      </c>
      <c r="J737">
        <f>IF($AA737="","",INDEX('Per Line'!$L$2:$L$6001,$AA737))</f>
        <v/>
      </c>
      <c r="K737" s="7">
        <f>IF($AA737="","",J737*X737/100)</f>
        <v/>
      </c>
      <c r="L737" s="12" t="n"/>
      <c r="M737" s="11">
        <f>IF($AA737="","",INDEX('Per Line'!$N$2:$N$6001,$AA737))</f>
        <v/>
      </c>
      <c r="N737">
        <f>IF($AA737="","",Settings!$C$8)</f>
        <v/>
      </c>
      <c r="O737" s="7">
        <f>IF($AA737="","",SUMIFS('Per Line'!$T$2:$T$6001,'Per Line'!$C$2:$C$6001,$B737,'Per Line'!$AD$2:$AD$6001,1))</f>
        <v/>
      </c>
      <c r="P737" s="7">
        <f>IF($AA737="","",O737*N737)</f>
        <v/>
      </c>
      <c r="Q737">
        <f>IF($AA737="","",Settings!$C$7)</f>
        <v/>
      </c>
      <c r="R737" s="7">
        <f>IF($AA737="","",SUMIFS('Per Line'!$T$2:$T$6001,'Per Line'!$C$2:$C$6001,$B737,'Per Line'!$AC$2:$AC$6001,0,'Per Line'!$AD$2:$AD$6001,0))</f>
        <v/>
      </c>
      <c r="S737" s="7">
        <f>IF($AA737="","",R737*Q737)</f>
        <v/>
      </c>
      <c r="T737">
        <f>IF($AA737="","",Settings!$C$6)</f>
        <v/>
      </c>
      <c r="U737" s="7">
        <f>IF($AA737="","",SUMIFS('Per Line'!$T$2:$T$6001,'Per Line'!$C$2:$C$6001,$B737,'Per Line'!$AC$2:$AC$6001,1,'Per Line'!$AD$2:$AD$6001,0))</f>
        <v/>
      </c>
      <c r="V737" s="7">
        <f>IF($AA737="","",U737*T737)</f>
        <v/>
      </c>
      <c r="W737" s="7">
        <f>IF($AA737="","",V737+S737+P737)</f>
        <v/>
      </c>
      <c r="X737" s="7">
        <f>IF($AA737="","",Y737-W737)</f>
        <v/>
      </c>
      <c r="Y737" s="7">
        <f>IF($AA737="","",R737+U737+O737)</f>
        <v/>
      </c>
      <c r="Z737" s="7">
        <f>IF($AA737="","",Y737-W737-K737)</f>
        <v/>
      </c>
      <c r="AA737" s="13">
        <f>IF(ROWS($AA$2:$AA737)&lt;=MAX('Per Line'!$AB$2:$AB$6001),MATCH(ROWS($AA$2:$AA737),'Per Line'!$AB$2:$AB$6001,0),"")</f>
        <v/>
      </c>
    </row>
    <row r="738">
      <c r="A738" s="12" t="n"/>
      <c r="B738">
        <f>IF($AA738="","",INDEX('Per Line'!$C$2:$C$6001,$AA738)&amp;"")</f>
        <v/>
      </c>
      <c r="C738">
        <f>IF($AA738="","",INDEX('Per Line'!$B$2:$B$6001,$AA738)&amp;"")</f>
        <v/>
      </c>
      <c r="D738">
        <f>IF($AA738="","",INDEX('Per Line'!$A$2:$A$6001,$AA738)&amp;"")</f>
        <v/>
      </c>
      <c r="E738">
        <f>IF($AA738="","",INDEX('Per Line'!$F$2:$F$6001,$AA738)&amp;"")</f>
        <v/>
      </c>
      <c r="F738">
        <f>IF($AA738="","",INDEX('Per Line'!$G$2:$G$6001,$AA738)&amp;"")</f>
        <v/>
      </c>
      <c r="G738">
        <f>IF($AA738="","",INDEX('Per Line'!$I$2:$I$6001,$AA738)&amp;"")</f>
        <v/>
      </c>
      <c r="H738">
        <f>IF($AA738="","",INDEX('Per Line'!$J$2:$J$6001,$AA738)&amp;"")</f>
        <v/>
      </c>
      <c r="I738">
        <f>IF($AA738="","",INDEX('Per Line'!$K$2:$K$6001,$AA738)&amp;"")</f>
        <v/>
      </c>
      <c r="J738">
        <f>IF($AA738="","",INDEX('Per Line'!$L$2:$L$6001,$AA738))</f>
        <v/>
      </c>
      <c r="K738" s="7">
        <f>IF($AA738="","",J738*X738/100)</f>
        <v/>
      </c>
      <c r="L738" s="12" t="n"/>
      <c r="M738" s="11">
        <f>IF($AA738="","",INDEX('Per Line'!$N$2:$N$6001,$AA738))</f>
        <v/>
      </c>
      <c r="N738">
        <f>IF($AA738="","",Settings!$C$8)</f>
        <v/>
      </c>
      <c r="O738" s="7">
        <f>IF($AA738="","",SUMIFS('Per Line'!$T$2:$T$6001,'Per Line'!$C$2:$C$6001,$B738,'Per Line'!$AD$2:$AD$6001,1))</f>
        <v/>
      </c>
      <c r="P738" s="7">
        <f>IF($AA738="","",O738*N738)</f>
        <v/>
      </c>
      <c r="Q738">
        <f>IF($AA738="","",Settings!$C$7)</f>
        <v/>
      </c>
      <c r="R738" s="7">
        <f>IF($AA738="","",SUMIFS('Per Line'!$T$2:$T$6001,'Per Line'!$C$2:$C$6001,$B738,'Per Line'!$AC$2:$AC$6001,0,'Per Line'!$AD$2:$AD$6001,0))</f>
        <v/>
      </c>
      <c r="S738" s="7">
        <f>IF($AA738="","",R738*Q738)</f>
        <v/>
      </c>
      <c r="T738">
        <f>IF($AA738="","",Settings!$C$6)</f>
        <v/>
      </c>
      <c r="U738" s="7">
        <f>IF($AA738="","",SUMIFS('Per Line'!$T$2:$T$6001,'Per Line'!$C$2:$C$6001,$B738,'Per Line'!$AC$2:$AC$6001,1,'Per Line'!$AD$2:$AD$6001,0))</f>
        <v/>
      </c>
      <c r="V738" s="7">
        <f>IF($AA738="","",U738*T738)</f>
        <v/>
      </c>
      <c r="W738" s="7">
        <f>IF($AA738="","",V738+S738+P738)</f>
        <v/>
      </c>
      <c r="X738" s="7">
        <f>IF($AA738="","",Y738-W738)</f>
        <v/>
      </c>
      <c r="Y738" s="7">
        <f>IF($AA738="","",R738+U738+O738)</f>
        <v/>
      </c>
      <c r="Z738" s="7">
        <f>IF($AA738="","",Y738-W738-K738)</f>
        <v/>
      </c>
      <c r="AA738" s="13">
        <f>IF(ROWS($AA$2:$AA738)&lt;=MAX('Per Line'!$AB$2:$AB$6001),MATCH(ROWS($AA$2:$AA738),'Per Line'!$AB$2:$AB$6001,0),"")</f>
        <v/>
      </c>
    </row>
    <row r="739">
      <c r="A739" s="12" t="n"/>
      <c r="B739">
        <f>IF($AA739="","",INDEX('Per Line'!$C$2:$C$6001,$AA739)&amp;"")</f>
        <v/>
      </c>
      <c r="C739">
        <f>IF($AA739="","",INDEX('Per Line'!$B$2:$B$6001,$AA739)&amp;"")</f>
        <v/>
      </c>
      <c r="D739">
        <f>IF($AA739="","",INDEX('Per Line'!$A$2:$A$6001,$AA739)&amp;"")</f>
        <v/>
      </c>
      <c r="E739">
        <f>IF($AA739="","",INDEX('Per Line'!$F$2:$F$6001,$AA739)&amp;"")</f>
        <v/>
      </c>
      <c r="F739">
        <f>IF($AA739="","",INDEX('Per Line'!$G$2:$G$6001,$AA739)&amp;"")</f>
        <v/>
      </c>
      <c r="G739">
        <f>IF($AA739="","",INDEX('Per Line'!$I$2:$I$6001,$AA739)&amp;"")</f>
        <v/>
      </c>
      <c r="H739">
        <f>IF($AA739="","",INDEX('Per Line'!$J$2:$J$6001,$AA739)&amp;"")</f>
        <v/>
      </c>
      <c r="I739">
        <f>IF($AA739="","",INDEX('Per Line'!$K$2:$K$6001,$AA739)&amp;"")</f>
        <v/>
      </c>
      <c r="J739">
        <f>IF($AA739="","",INDEX('Per Line'!$L$2:$L$6001,$AA739))</f>
        <v/>
      </c>
      <c r="K739" s="7">
        <f>IF($AA739="","",J739*X739/100)</f>
        <v/>
      </c>
      <c r="L739" s="12" t="n"/>
      <c r="M739" s="11">
        <f>IF($AA739="","",INDEX('Per Line'!$N$2:$N$6001,$AA739))</f>
        <v/>
      </c>
      <c r="N739">
        <f>IF($AA739="","",Settings!$C$8)</f>
        <v/>
      </c>
      <c r="O739" s="7">
        <f>IF($AA739="","",SUMIFS('Per Line'!$T$2:$T$6001,'Per Line'!$C$2:$C$6001,$B739,'Per Line'!$AD$2:$AD$6001,1))</f>
        <v/>
      </c>
      <c r="P739" s="7">
        <f>IF($AA739="","",O739*N739)</f>
        <v/>
      </c>
      <c r="Q739">
        <f>IF($AA739="","",Settings!$C$7)</f>
        <v/>
      </c>
      <c r="R739" s="7">
        <f>IF($AA739="","",SUMIFS('Per Line'!$T$2:$T$6001,'Per Line'!$C$2:$C$6001,$B739,'Per Line'!$AC$2:$AC$6001,0,'Per Line'!$AD$2:$AD$6001,0))</f>
        <v/>
      </c>
      <c r="S739" s="7">
        <f>IF($AA739="","",R739*Q739)</f>
        <v/>
      </c>
      <c r="T739">
        <f>IF($AA739="","",Settings!$C$6)</f>
        <v/>
      </c>
      <c r="U739" s="7">
        <f>IF($AA739="","",SUMIFS('Per Line'!$T$2:$T$6001,'Per Line'!$C$2:$C$6001,$B739,'Per Line'!$AC$2:$AC$6001,1,'Per Line'!$AD$2:$AD$6001,0))</f>
        <v/>
      </c>
      <c r="V739" s="7">
        <f>IF($AA739="","",U739*T739)</f>
        <v/>
      </c>
      <c r="W739" s="7">
        <f>IF($AA739="","",V739+S739+P739)</f>
        <v/>
      </c>
      <c r="X739" s="7">
        <f>IF($AA739="","",Y739-W739)</f>
        <v/>
      </c>
      <c r="Y739" s="7">
        <f>IF($AA739="","",R739+U739+O739)</f>
        <v/>
      </c>
      <c r="Z739" s="7">
        <f>IF($AA739="","",Y739-W739-K739)</f>
        <v/>
      </c>
      <c r="AA739" s="13">
        <f>IF(ROWS($AA$2:$AA739)&lt;=MAX('Per Line'!$AB$2:$AB$6001),MATCH(ROWS($AA$2:$AA739),'Per Line'!$AB$2:$AB$6001,0),"")</f>
        <v/>
      </c>
    </row>
    <row r="740">
      <c r="A740" s="12" t="n"/>
      <c r="B740">
        <f>IF($AA740="","",INDEX('Per Line'!$C$2:$C$6001,$AA740)&amp;"")</f>
        <v/>
      </c>
      <c r="C740">
        <f>IF($AA740="","",INDEX('Per Line'!$B$2:$B$6001,$AA740)&amp;"")</f>
        <v/>
      </c>
      <c r="D740">
        <f>IF($AA740="","",INDEX('Per Line'!$A$2:$A$6001,$AA740)&amp;"")</f>
        <v/>
      </c>
      <c r="E740">
        <f>IF($AA740="","",INDEX('Per Line'!$F$2:$F$6001,$AA740)&amp;"")</f>
        <v/>
      </c>
      <c r="F740">
        <f>IF($AA740="","",INDEX('Per Line'!$G$2:$G$6001,$AA740)&amp;"")</f>
        <v/>
      </c>
      <c r="G740">
        <f>IF($AA740="","",INDEX('Per Line'!$I$2:$I$6001,$AA740)&amp;"")</f>
        <v/>
      </c>
      <c r="H740">
        <f>IF($AA740="","",INDEX('Per Line'!$J$2:$J$6001,$AA740)&amp;"")</f>
        <v/>
      </c>
      <c r="I740">
        <f>IF($AA740="","",INDEX('Per Line'!$K$2:$K$6001,$AA740)&amp;"")</f>
        <v/>
      </c>
      <c r="J740">
        <f>IF($AA740="","",INDEX('Per Line'!$L$2:$L$6001,$AA740))</f>
        <v/>
      </c>
      <c r="K740" s="7">
        <f>IF($AA740="","",J740*X740/100)</f>
        <v/>
      </c>
      <c r="L740" s="12" t="n"/>
      <c r="M740" s="11">
        <f>IF($AA740="","",INDEX('Per Line'!$N$2:$N$6001,$AA740))</f>
        <v/>
      </c>
      <c r="N740">
        <f>IF($AA740="","",Settings!$C$8)</f>
        <v/>
      </c>
      <c r="O740" s="7">
        <f>IF($AA740="","",SUMIFS('Per Line'!$T$2:$T$6001,'Per Line'!$C$2:$C$6001,$B740,'Per Line'!$AD$2:$AD$6001,1))</f>
        <v/>
      </c>
      <c r="P740" s="7">
        <f>IF($AA740="","",O740*N740)</f>
        <v/>
      </c>
      <c r="Q740">
        <f>IF($AA740="","",Settings!$C$7)</f>
        <v/>
      </c>
      <c r="R740" s="7">
        <f>IF($AA740="","",SUMIFS('Per Line'!$T$2:$T$6001,'Per Line'!$C$2:$C$6001,$B740,'Per Line'!$AC$2:$AC$6001,0,'Per Line'!$AD$2:$AD$6001,0))</f>
        <v/>
      </c>
      <c r="S740" s="7">
        <f>IF($AA740="","",R740*Q740)</f>
        <v/>
      </c>
      <c r="T740">
        <f>IF($AA740="","",Settings!$C$6)</f>
        <v/>
      </c>
      <c r="U740" s="7">
        <f>IF($AA740="","",SUMIFS('Per Line'!$T$2:$T$6001,'Per Line'!$C$2:$C$6001,$B740,'Per Line'!$AC$2:$AC$6001,1,'Per Line'!$AD$2:$AD$6001,0))</f>
        <v/>
      </c>
      <c r="V740" s="7">
        <f>IF($AA740="","",U740*T740)</f>
        <v/>
      </c>
      <c r="W740" s="7">
        <f>IF($AA740="","",V740+S740+P740)</f>
        <v/>
      </c>
      <c r="X740" s="7">
        <f>IF($AA740="","",Y740-W740)</f>
        <v/>
      </c>
      <c r="Y740" s="7">
        <f>IF($AA740="","",R740+U740+O740)</f>
        <v/>
      </c>
      <c r="Z740" s="7">
        <f>IF($AA740="","",Y740-W740-K740)</f>
        <v/>
      </c>
      <c r="AA740" s="13">
        <f>IF(ROWS($AA$2:$AA740)&lt;=MAX('Per Line'!$AB$2:$AB$6001),MATCH(ROWS($AA$2:$AA740),'Per Line'!$AB$2:$AB$6001,0),"")</f>
        <v/>
      </c>
    </row>
    <row r="741">
      <c r="A741" s="12" t="n"/>
      <c r="B741">
        <f>IF($AA741="","",INDEX('Per Line'!$C$2:$C$6001,$AA741)&amp;"")</f>
        <v/>
      </c>
      <c r="C741">
        <f>IF($AA741="","",INDEX('Per Line'!$B$2:$B$6001,$AA741)&amp;"")</f>
        <v/>
      </c>
      <c r="D741">
        <f>IF($AA741="","",INDEX('Per Line'!$A$2:$A$6001,$AA741)&amp;"")</f>
        <v/>
      </c>
      <c r="E741">
        <f>IF($AA741="","",INDEX('Per Line'!$F$2:$F$6001,$AA741)&amp;"")</f>
        <v/>
      </c>
      <c r="F741">
        <f>IF($AA741="","",INDEX('Per Line'!$G$2:$G$6001,$AA741)&amp;"")</f>
        <v/>
      </c>
      <c r="G741">
        <f>IF($AA741="","",INDEX('Per Line'!$I$2:$I$6001,$AA741)&amp;"")</f>
        <v/>
      </c>
      <c r="H741">
        <f>IF($AA741="","",INDEX('Per Line'!$J$2:$J$6001,$AA741)&amp;"")</f>
        <v/>
      </c>
      <c r="I741">
        <f>IF($AA741="","",INDEX('Per Line'!$K$2:$K$6001,$AA741)&amp;"")</f>
        <v/>
      </c>
      <c r="J741">
        <f>IF($AA741="","",INDEX('Per Line'!$L$2:$L$6001,$AA741))</f>
        <v/>
      </c>
      <c r="K741" s="7">
        <f>IF($AA741="","",J741*X741/100)</f>
        <v/>
      </c>
      <c r="L741" s="12" t="n"/>
      <c r="M741" s="11">
        <f>IF($AA741="","",INDEX('Per Line'!$N$2:$N$6001,$AA741))</f>
        <v/>
      </c>
      <c r="N741">
        <f>IF($AA741="","",Settings!$C$8)</f>
        <v/>
      </c>
      <c r="O741" s="7">
        <f>IF($AA741="","",SUMIFS('Per Line'!$T$2:$T$6001,'Per Line'!$C$2:$C$6001,$B741,'Per Line'!$AD$2:$AD$6001,1))</f>
        <v/>
      </c>
      <c r="P741" s="7">
        <f>IF($AA741="","",O741*N741)</f>
        <v/>
      </c>
      <c r="Q741">
        <f>IF($AA741="","",Settings!$C$7)</f>
        <v/>
      </c>
      <c r="R741" s="7">
        <f>IF($AA741="","",SUMIFS('Per Line'!$T$2:$T$6001,'Per Line'!$C$2:$C$6001,$B741,'Per Line'!$AC$2:$AC$6001,0,'Per Line'!$AD$2:$AD$6001,0))</f>
        <v/>
      </c>
      <c r="S741" s="7">
        <f>IF($AA741="","",R741*Q741)</f>
        <v/>
      </c>
      <c r="T741">
        <f>IF($AA741="","",Settings!$C$6)</f>
        <v/>
      </c>
      <c r="U741" s="7">
        <f>IF($AA741="","",SUMIFS('Per Line'!$T$2:$T$6001,'Per Line'!$C$2:$C$6001,$B741,'Per Line'!$AC$2:$AC$6001,1,'Per Line'!$AD$2:$AD$6001,0))</f>
        <v/>
      </c>
      <c r="V741" s="7">
        <f>IF($AA741="","",U741*T741)</f>
        <v/>
      </c>
      <c r="W741" s="7">
        <f>IF($AA741="","",V741+S741+P741)</f>
        <v/>
      </c>
      <c r="X741" s="7">
        <f>IF($AA741="","",Y741-W741)</f>
        <v/>
      </c>
      <c r="Y741" s="7">
        <f>IF($AA741="","",R741+U741+O741)</f>
        <v/>
      </c>
      <c r="Z741" s="7">
        <f>IF($AA741="","",Y741-W741-K741)</f>
        <v/>
      </c>
      <c r="AA741" s="13">
        <f>IF(ROWS($AA$2:$AA741)&lt;=MAX('Per Line'!$AB$2:$AB$6001),MATCH(ROWS($AA$2:$AA741),'Per Line'!$AB$2:$AB$6001,0),"")</f>
        <v/>
      </c>
    </row>
    <row r="742">
      <c r="A742" s="12" t="n"/>
      <c r="B742">
        <f>IF($AA742="","",INDEX('Per Line'!$C$2:$C$6001,$AA742)&amp;"")</f>
        <v/>
      </c>
      <c r="C742">
        <f>IF($AA742="","",INDEX('Per Line'!$B$2:$B$6001,$AA742)&amp;"")</f>
        <v/>
      </c>
      <c r="D742">
        <f>IF($AA742="","",INDEX('Per Line'!$A$2:$A$6001,$AA742)&amp;"")</f>
        <v/>
      </c>
      <c r="E742">
        <f>IF($AA742="","",INDEX('Per Line'!$F$2:$F$6001,$AA742)&amp;"")</f>
        <v/>
      </c>
      <c r="F742">
        <f>IF($AA742="","",INDEX('Per Line'!$G$2:$G$6001,$AA742)&amp;"")</f>
        <v/>
      </c>
      <c r="G742">
        <f>IF($AA742="","",INDEX('Per Line'!$I$2:$I$6001,$AA742)&amp;"")</f>
        <v/>
      </c>
      <c r="H742">
        <f>IF($AA742="","",INDEX('Per Line'!$J$2:$J$6001,$AA742)&amp;"")</f>
        <v/>
      </c>
      <c r="I742">
        <f>IF($AA742="","",INDEX('Per Line'!$K$2:$K$6001,$AA742)&amp;"")</f>
        <v/>
      </c>
      <c r="J742">
        <f>IF($AA742="","",INDEX('Per Line'!$L$2:$L$6001,$AA742))</f>
        <v/>
      </c>
      <c r="K742" s="7">
        <f>IF($AA742="","",J742*X742/100)</f>
        <v/>
      </c>
      <c r="L742" s="12" t="n"/>
      <c r="M742" s="11">
        <f>IF($AA742="","",INDEX('Per Line'!$N$2:$N$6001,$AA742))</f>
        <v/>
      </c>
      <c r="N742">
        <f>IF($AA742="","",Settings!$C$8)</f>
        <v/>
      </c>
      <c r="O742" s="7">
        <f>IF($AA742="","",SUMIFS('Per Line'!$T$2:$T$6001,'Per Line'!$C$2:$C$6001,$B742,'Per Line'!$AD$2:$AD$6001,1))</f>
        <v/>
      </c>
      <c r="P742" s="7">
        <f>IF($AA742="","",O742*N742)</f>
        <v/>
      </c>
      <c r="Q742">
        <f>IF($AA742="","",Settings!$C$7)</f>
        <v/>
      </c>
      <c r="R742" s="7">
        <f>IF($AA742="","",SUMIFS('Per Line'!$T$2:$T$6001,'Per Line'!$C$2:$C$6001,$B742,'Per Line'!$AC$2:$AC$6001,0,'Per Line'!$AD$2:$AD$6001,0))</f>
        <v/>
      </c>
      <c r="S742" s="7">
        <f>IF($AA742="","",R742*Q742)</f>
        <v/>
      </c>
      <c r="T742">
        <f>IF($AA742="","",Settings!$C$6)</f>
        <v/>
      </c>
      <c r="U742" s="7">
        <f>IF($AA742="","",SUMIFS('Per Line'!$T$2:$T$6001,'Per Line'!$C$2:$C$6001,$B742,'Per Line'!$AC$2:$AC$6001,1,'Per Line'!$AD$2:$AD$6001,0))</f>
        <v/>
      </c>
      <c r="V742" s="7">
        <f>IF($AA742="","",U742*T742)</f>
        <v/>
      </c>
      <c r="W742" s="7">
        <f>IF($AA742="","",V742+S742+P742)</f>
        <v/>
      </c>
      <c r="X742" s="7">
        <f>IF($AA742="","",Y742-W742)</f>
        <v/>
      </c>
      <c r="Y742" s="7">
        <f>IF($AA742="","",R742+U742+O742)</f>
        <v/>
      </c>
      <c r="Z742" s="7">
        <f>IF($AA742="","",Y742-W742-K742)</f>
        <v/>
      </c>
      <c r="AA742" s="13">
        <f>IF(ROWS($AA$2:$AA742)&lt;=MAX('Per Line'!$AB$2:$AB$6001),MATCH(ROWS($AA$2:$AA742),'Per Line'!$AB$2:$AB$6001,0),"")</f>
        <v/>
      </c>
    </row>
    <row r="743">
      <c r="A743" s="12" t="n"/>
      <c r="B743">
        <f>IF($AA743="","",INDEX('Per Line'!$C$2:$C$6001,$AA743)&amp;"")</f>
        <v/>
      </c>
      <c r="C743">
        <f>IF($AA743="","",INDEX('Per Line'!$B$2:$B$6001,$AA743)&amp;"")</f>
        <v/>
      </c>
      <c r="D743">
        <f>IF($AA743="","",INDEX('Per Line'!$A$2:$A$6001,$AA743)&amp;"")</f>
        <v/>
      </c>
      <c r="E743">
        <f>IF($AA743="","",INDEX('Per Line'!$F$2:$F$6001,$AA743)&amp;"")</f>
        <v/>
      </c>
      <c r="F743">
        <f>IF($AA743="","",INDEX('Per Line'!$G$2:$G$6001,$AA743)&amp;"")</f>
        <v/>
      </c>
      <c r="G743">
        <f>IF($AA743="","",INDEX('Per Line'!$I$2:$I$6001,$AA743)&amp;"")</f>
        <v/>
      </c>
      <c r="H743">
        <f>IF($AA743="","",INDEX('Per Line'!$J$2:$J$6001,$AA743)&amp;"")</f>
        <v/>
      </c>
      <c r="I743">
        <f>IF($AA743="","",INDEX('Per Line'!$K$2:$K$6001,$AA743)&amp;"")</f>
        <v/>
      </c>
      <c r="J743">
        <f>IF($AA743="","",INDEX('Per Line'!$L$2:$L$6001,$AA743))</f>
        <v/>
      </c>
      <c r="K743" s="7">
        <f>IF($AA743="","",J743*X743/100)</f>
        <v/>
      </c>
      <c r="L743" s="12" t="n"/>
      <c r="M743" s="11">
        <f>IF($AA743="","",INDEX('Per Line'!$N$2:$N$6001,$AA743))</f>
        <v/>
      </c>
      <c r="N743">
        <f>IF($AA743="","",Settings!$C$8)</f>
        <v/>
      </c>
      <c r="O743" s="7">
        <f>IF($AA743="","",SUMIFS('Per Line'!$T$2:$T$6001,'Per Line'!$C$2:$C$6001,$B743,'Per Line'!$AD$2:$AD$6001,1))</f>
        <v/>
      </c>
      <c r="P743" s="7">
        <f>IF($AA743="","",O743*N743)</f>
        <v/>
      </c>
      <c r="Q743">
        <f>IF($AA743="","",Settings!$C$7)</f>
        <v/>
      </c>
      <c r="R743" s="7">
        <f>IF($AA743="","",SUMIFS('Per Line'!$T$2:$T$6001,'Per Line'!$C$2:$C$6001,$B743,'Per Line'!$AC$2:$AC$6001,0,'Per Line'!$AD$2:$AD$6001,0))</f>
        <v/>
      </c>
      <c r="S743" s="7">
        <f>IF($AA743="","",R743*Q743)</f>
        <v/>
      </c>
      <c r="T743">
        <f>IF($AA743="","",Settings!$C$6)</f>
        <v/>
      </c>
      <c r="U743" s="7">
        <f>IF($AA743="","",SUMIFS('Per Line'!$T$2:$T$6001,'Per Line'!$C$2:$C$6001,$B743,'Per Line'!$AC$2:$AC$6001,1,'Per Line'!$AD$2:$AD$6001,0))</f>
        <v/>
      </c>
      <c r="V743" s="7">
        <f>IF($AA743="","",U743*T743)</f>
        <v/>
      </c>
      <c r="W743" s="7">
        <f>IF($AA743="","",V743+S743+P743)</f>
        <v/>
      </c>
      <c r="X743" s="7">
        <f>IF($AA743="","",Y743-W743)</f>
        <v/>
      </c>
      <c r="Y743" s="7">
        <f>IF($AA743="","",R743+U743+O743)</f>
        <v/>
      </c>
      <c r="Z743" s="7">
        <f>IF($AA743="","",Y743-W743-K743)</f>
        <v/>
      </c>
      <c r="AA743" s="13">
        <f>IF(ROWS($AA$2:$AA743)&lt;=MAX('Per Line'!$AB$2:$AB$6001),MATCH(ROWS($AA$2:$AA743),'Per Line'!$AB$2:$AB$6001,0),"")</f>
        <v/>
      </c>
    </row>
    <row r="744">
      <c r="A744" s="12" t="n"/>
      <c r="B744">
        <f>IF($AA744="","",INDEX('Per Line'!$C$2:$C$6001,$AA744)&amp;"")</f>
        <v/>
      </c>
      <c r="C744">
        <f>IF($AA744="","",INDEX('Per Line'!$B$2:$B$6001,$AA744)&amp;"")</f>
        <v/>
      </c>
      <c r="D744">
        <f>IF($AA744="","",INDEX('Per Line'!$A$2:$A$6001,$AA744)&amp;"")</f>
        <v/>
      </c>
      <c r="E744">
        <f>IF($AA744="","",INDEX('Per Line'!$F$2:$F$6001,$AA744)&amp;"")</f>
        <v/>
      </c>
      <c r="F744">
        <f>IF($AA744="","",INDEX('Per Line'!$G$2:$G$6001,$AA744)&amp;"")</f>
        <v/>
      </c>
      <c r="G744">
        <f>IF($AA744="","",INDEX('Per Line'!$I$2:$I$6001,$AA744)&amp;"")</f>
        <v/>
      </c>
      <c r="H744">
        <f>IF($AA744="","",INDEX('Per Line'!$J$2:$J$6001,$AA744)&amp;"")</f>
        <v/>
      </c>
      <c r="I744">
        <f>IF($AA744="","",INDEX('Per Line'!$K$2:$K$6001,$AA744)&amp;"")</f>
        <v/>
      </c>
      <c r="J744">
        <f>IF($AA744="","",INDEX('Per Line'!$L$2:$L$6001,$AA744))</f>
        <v/>
      </c>
      <c r="K744" s="7">
        <f>IF($AA744="","",J744*X744/100)</f>
        <v/>
      </c>
      <c r="L744" s="12" t="n"/>
      <c r="M744" s="11">
        <f>IF($AA744="","",INDEX('Per Line'!$N$2:$N$6001,$AA744))</f>
        <v/>
      </c>
      <c r="N744">
        <f>IF($AA744="","",Settings!$C$8)</f>
        <v/>
      </c>
      <c r="O744" s="7">
        <f>IF($AA744="","",SUMIFS('Per Line'!$T$2:$T$6001,'Per Line'!$C$2:$C$6001,$B744,'Per Line'!$AD$2:$AD$6001,1))</f>
        <v/>
      </c>
      <c r="P744" s="7">
        <f>IF($AA744="","",O744*N744)</f>
        <v/>
      </c>
      <c r="Q744">
        <f>IF($AA744="","",Settings!$C$7)</f>
        <v/>
      </c>
      <c r="R744" s="7">
        <f>IF($AA744="","",SUMIFS('Per Line'!$T$2:$T$6001,'Per Line'!$C$2:$C$6001,$B744,'Per Line'!$AC$2:$AC$6001,0,'Per Line'!$AD$2:$AD$6001,0))</f>
        <v/>
      </c>
      <c r="S744" s="7">
        <f>IF($AA744="","",R744*Q744)</f>
        <v/>
      </c>
      <c r="T744">
        <f>IF($AA744="","",Settings!$C$6)</f>
        <v/>
      </c>
      <c r="U744" s="7">
        <f>IF($AA744="","",SUMIFS('Per Line'!$T$2:$T$6001,'Per Line'!$C$2:$C$6001,$B744,'Per Line'!$AC$2:$AC$6001,1,'Per Line'!$AD$2:$AD$6001,0))</f>
        <v/>
      </c>
      <c r="V744" s="7">
        <f>IF($AA744="","",U744*T744)</f>
        <v/>
      </c>
      <c r="W744" s="7">
        <f>IF($AA744="","",V744+S744+P744)</f>
        <v/>
      </c>
      <c r="X744" s="7">
        <f>IF($AA744="","",Y744-W744)</f>
        <v/>
      </c>
      <c r="Y744" s="7">
        <f>IF($AA744="","",R744+U744+O744)</f>
        <v/>
      </c>
      <c r="Z744" s="7">
        <f>IF($AA744="","",Y744-W744-K744)</f>
        <v/>
      </c>
      <c r="AA744" s="13">
        <f>IF(ROWS($AA$2:$AA744)&lt;=MAX('Per Line'!$AB$2:$AB$6001),MATCH(ROWS($AA$2:$AA744),'Per Line'!$AB$2:$AB$6001,0),"")</f>
        <v/>
      </c>
    </row>
    <row r="745">
      <c r="A745" s="12" t="n"/>
      <c r="B745">
        <f>IF($AA745="","",INDEX('Per Line'!$C$2:$C$6001,$AA745)&amp;"")</f>
        <v/>
      </c>
      <c r="C745">
        <f>IF($AA745="","",INDEX('Per Line'!$B$2:$B$6001,$AA745)&amp;"")</f>
        <v/>
      </c>
      <c r="D745">
        <f>IF($AA745="","",INDEX('Per Line'!$A$2:$A$6001,$AA745)&amp;"")</f>
        <v/>
      </c>
      <c r="E745">
        <f>IF($AA745="","",INDEX('Per Line'!$F$2:$F$6001,$AA745)&amp;"")</f>
        <v/>
      </c>
      <c r="F745">
        <f>IF($AA745="","",INDEX('Per Line'!$G$2:$G$6001,$AA745)&amp;"")</f>
        <v/>
      </c>
      <c r="G745">
        <f>IF($AA745="","",INDEX('Per Line'!$I$2:$I$6001,$AA745)&amp;"")</f>
        <v/>
      </c>
      <c r="H745">
        <f>IF($AA745="","",INDEX('Per Line'!$J$2:$J$6001,$AA745)&amp;"")</f>
        <v/>
      </c>
      <c r="I745">
        <f>IF($AA745="","",INDEX('Per Line'!$K$2:$K$6001,$AA745)&amp;"")</f>
        <v/>
      </c>
      <c r="J745">
        <f>IF($AA745="","",INDEX('Per Line'!$L$2:$L$6001,$AA745))</f>
        <v/>
      </c>
      <c r="K745" s="7">
        <f>IF($AA745="","",J745*X745/100)</f>
        <v/>
      </c>
      <c r="L745" s="12" t="n"/>
      <c r="M745" s="11">
        <f>IF($AA745="","",INDEX('Per Line'!$N$2:$N$6001,$AA745))</f>
        <v/>
      </c>
      <c r="N745">
        <f>IF($AA745="","",Settings!$C$8)</f>
        <v/>
      </c>
      <c r="O745" s="7">
        <f>IF($AA745="","",SUMIFS('Per Line'!$T$2:$T$6001,'Per Line'!$C$2:$C$6001,$B745,'Per Line'!$AD$2:$AD$6001,1))</f>
        <v/>
      </c>
      <c r="P745" s="7">
        <f>IF($AA745="","",O745*N745)</f>
        <v/>
      </c>
      <c r="Q745">
        <f>IF($AA745="","",Settings!$C$7)</f>
        <v/>
      </c>
      <c r="R745" s="7">
        <f>IF($AA745="","",SUMIFS('Per Line'!$T$2:$T$6001,'Per Line'!$C$2:$C$6001,$B745,'Per Line'!$AC$2:$AC$6001,0,'Per Line'!$AD$2:$AD$6001,0))</f>
        <v/>
      </c>
      <c r="S745" s="7">
        <f>IF($AA745="","",R745*Q745)</f>
        <v/>
      </c>
      <c r="T745">
        <f>IF($AA745="","",Settings!$C$6)</f>
        <v/>
      </c>
      <c r="U745" s="7">
        <f>IF($AA745="","",SUMIFS('Per Line'!$T$2:$T$6001,'Per Line'!$C$2:$C$6001,$B745,'Per Line'!$AC$2:$AC$6001,1,'Per Line'!$AD$2:$AD$6001,0))</f>
        <v/>
      </c>
      <c r="V745" s="7">
        <f>IF($AA745="","",U745*T745)</f>
        <v/>
      </c>
      <c r="W745" s="7">
        <f>IF($AA745="","",V745+S745+P745)</f>
        <v/>
      </c>
      <c r="X745" s="7">
        <f>IF($AA745="","",Y745-W745)</f>
        <v/>
      </c>
      <c r="Y745" s="7">
        <f>IF($AA745="","",R745+U745+O745)</f>
        <v/>
      </c>
      <c r="Z745" s="7">
        <f>IF($AA745="","",Y745-W745-K745)</f>
        <v/>
      </c>
      <c r="AA745" s="13">
        <f>IF(ROWS($AA$2:$AA745)&lt;=MAX('Per Line'!$AB$2:$AB$6001),MATCH(ROWS($AA$2:$AA745),'Per Line'!$AB$2:$AB$6001,0),"")</f>
        <v/>
      </c>
    </row>
    <row r="746">
      <c r="A746" s="12" t="n"/>
      <c r="B746">
        <f>IF($AA746="","",INDEX('Per Line'!$C$2:$C$6001,$AA746)&amp;"")</f>
        <v/>
      </c>
      <c r="C746">
        <f>IF($AA746="","",INDEX('Per Line'!$B$2:$B$6001,$AA746)&amp;"")</f>
        <v/>
      </c>
      <c r="D746">
        <f>IF($AA746="","",INDEX('Per Line'!$A$2:$A$6001,$AA746)&amp;"")</f>
        <v/>
      </c>
      <c r="E746">
        <f>IF($AA746="","",INDEX('Per Line'!$F$2:$F$6001,$AA746)&amp;"")</f>
        <v/>
      </c>
      <c r="F746">
        <f>IF($AA746="","",INDEX('Per Line'!$G$2:$G$6001,$AA746)&amp;"")</f>
        <v/>
      </c>
      <c r="G746">
        <f>IF($AA746="","",INDEX('Per Line'!$I$2:$I$6001,$AA746)&amp;"")</f>
        <v/>
      </c>
      <c r="H746">
        <f>IF($AA746="","",INDEX('Per Line'!$J$2:$J$6001,$AA746)&amp;"")</f>
        <v/>
      </c>
      <c r="I746">
        <f>IF($AA746="","",INDEX('Per Line'!$K$2:$K$6001,$AA746)&amp;"")</f>
        <v/>
      </c>
      <c r="J746">
        <f>IF($AA746="","",INDEX('Per Line'!$L$2:$L$6001,$AA746))</f>
        <v/>
      </c>
      <c r="K746" s="7">
        <f>IF($AA746="","",J746*X746/100)</f>
        <v/>
      </c>
      <c r="L746" s="12" t="n"/>
      <c r="M746" s="11">
        <f>IF($AA746="","",INDEX('Per Line'!$N$2:$N$6001,$AA746))</f>
        <v/>
      </c>
      <c r="N746">
        <f>IF($AA746="","",Settings!$C$8)</f>
        <v/>
      </c>
      <c r="O746" s="7">
        <f>IF($AA746="","",SUMIFS('Per Line'!$T$2:$T$6001,'Per Line'!$C$2:$C$6001,$B746,'Per Line'!$AD$2:$AD$6001,1))</f>
        <v/>
      </c>
      <c r="P746" s="7">
        <f>IF($AA746="","",O746*N746)</f>
        <v/>
      </c>
      <c r="Q746">
        <f>IF($AA746="","",Settings!$C$7)</f>
        <v/>
      </c>
      <c r="R746" s="7">
        <f>IF($AA746="","",SUMIFS('Per Line'!$T$2:$T$6001,'Per Line'!$C$2:$C$6001,$B746,'Per Line'!$AC$2:$AC$6001,0,'Per Line'!$AD$2:$AD$6001,0))</f>
        <v/>
      </c>
      <c r="S746" s="7">
        <f>IF($AA746="","",R746*Q746)</f>
        <v/>
      </c>
      <c r="T746">
        <f>IF($AA746="","",Settings!$C$6)</f>
        <v/>
      </c>
      <c r="U746" s="7">
        <f>IF($AA746="","",SUMIFS('Per Line'!$T$2:$T$6001,'Per Line'!$C$2:$C$6001,$B746,'Per Line'!$AC$2:$AC$6001,1,'Per Line'!$AD$2:$AD$6001,0))</f>
        <v/>
      </c>
      <c r="V746" s="7">
        <f>IF($AA746="","",U746*T746)</f>
        <v/>
      </c>
      <c r="W746" s="7">
        <f>IF($AA746="","",V746+S746+P746)</f>
        <v/>
      </c>
      <c r="X746" s="7">
        <f>IF($AA746="","",Y746-W746)</f>
        <v/>
      </c>
      <c r="Y746" s="7">
        <f>IF($AA746="","",R746+U746+O746)</f>
        <v/>
      </c>
      <c r="Z746" s="7">
        <f>IF($AA746="","",Y746-W746-K746)</f>
        <v/>
      </c>
      <c r="AA746" s="13">
        <f>IF(ROWS($AA$2:$AA746)&lt;=MAX('Per Line'!$AB$2:$AB$6001),MATCH(ROWS($AA$2:$AA746),'Per Line'!$AB$2:$AB$6001,0),"")</f>
        <v/>
      </c>
    </row>
    <row r="747">
      <c r="A747" s="12" t="n"/>
      <c r="B747">
        <f>IF($AA747="","",INDEX('Per Line'!$C$2:$C$6001,$AA747)&amp;"")</f>
        <v/>
      </c>
      <c r="C747">
        <f>IF($AA747="","",INDEX('Per Line'!$B$2:$B$6001,$AA747)&amp;"")</f>
        <v/>
      </c>
      <c r="D747">
        <f>IF($AA747="","",INDEX('Per Line'!$A$2:$A$6001,$AA747)&amp;"")</f>
        <v/>
      </c>
      <c r="E747">
        <f>IF($AA747="","",INDEX('Per Line'!$F$2:$F$6001,$AA747)&amp;"")</f>
        <v/>
      </c>
      <c r="F747">
        <f>IF($AA747="","",INDEX('Per Line'!$G$2:$G$6001,$AA747)&amp;"")</f>
        <v/>
      </c>
      <c r="G747">
        <f>IF($AA747="","",INDEX('Per Line'!$I$2:$I$6001,$AA747)&amp;"")</f>
        <v/>
      </c>
      <c r="H747">
        <f>IF($AA747="","",INDEX('Per Line'!$J$2:$J$6001,$AA747)&amp;"")</f>
        <v/>
      </c>
      <c r="I747">
        <f>IF($AA747="","",INDEX('Per Line'!$K$2:$K$6001,$AA747)&amp;"")</f>
        <v/>
      </c>
      <c r="J747">
        <f>IF($AA747="","",INDEX('Per Line'!$L$2:$L$6001,$AA747))</f>
        <v/>
      </c>
      <c r="K747" s="7">
        <f>IF($AA747="","",J747*X747/100)</f>
        <v/>
      </c>
      <c r="L747" s="12" t="n"/>
      <c r="M747" s="11">
        <f>IF($AA747="","",INDEX('Per Line'!$N$2:$N$6001,$AA747))</f>
        <v/>
      </c>
      <c r="N747">
        <f>IF($AA747="","",Settings!$C$8)</f>
        <v/>
      </c>
      <c r="O747" s="7">
        <f>IF($AA747="","",SUMIFS('Per Line'!$T$2:$T$6001,'Per Line'!$C$2:$C$6001,$B747,'Per Line'!$AD$2:$AD$6001,1))</f>
        <v/>
      </c>
      <c r="P747" s="7">
        <f>IF($AA747="","",O747*N747)</f>
        <v/>
      </c>
      <c r="Q747">
        <f>IF($AA747="","",Settings!$C$7)</f>
        <v/>
      </c>
      <c r="R747" s="7">
        <f>IF($AA747="","",SUMIFS('Per Line'!$T$2:$T$6001,'Per Line'!$C$2:$C$6001,$B747,'Per Line'!$AC$2:$AC$6001,0,'Per Line'!$AD$2:$AD$6001,0))</f>
        <v/>
      </c>
      <c r="S747" s="7">
        <f>IF($AA747="","",R747*Q747)</f>
        <v/>
      </c>
      <c r="T747">
        <f>IF($AA747="","",Settings!$C$6)</f>
        <v/>
      </c>
      <c r="U747" s="7">
        <f>IF($AA747="","",SUMIFS('Per Line'!$T$2:$T$6001,'Per Line'!$C$2:$C$6001,$B747,'Per Line'!$AC$2:$AC$6001,1,'Per Line'!$AD$2:$AD$6001,0))</f>
        <v/>
      </c>
      <c r="V747" s="7">
        <f>IF($AA747="","",U747*T747)</f>
        <v/>
      </c>
      <c r="W747" s="7">
        <f>IF($AA747="","",V747+S747+P747)</f>
        <v/>
      </c>
      <c r="X747" s="7">
        <f>IF($AA747="","",Y747-W747)</f>
        <v/>
      </c>
      <c r="Y747" s="7">
        <f>IF($AA747="","",R747+U747+O747)</f>
        <v/>
      </c>
      <c r="Z747" s="7">
        <f>IF($AA747="","",Y747-W747-K747)</f>
        <v/>
      </c>
      <c r="AA747" s="13">
        <f>IF(ROWS($AA$2:$AA747)&lt;=MAX('Per Line'!$AB$2:$AB$6001),MATCH(ROWS($AA$2:$AA747),'Per Line'!$AB$2:$AB$6001,0),"")</f>
        <v/>
      </c>
    </row>
    <row r="748">
      <c r="A748" s="12" t="n"/>
      <c r="B748">
        <f>IF($AA748="","",INDEX('Per Line'!$C$2:$C$6001,$AA748)&amp;"")</f>
        <v/>
      </c>
      <c r="C748">
        <f>IF($AA748="","",INDEX('Per Line'!$B$2:$B$6001,$AA748)&amp;"")</f>
        <v/>
      </c>
      <c r="D748">
        <f>IF($AA748="","",INDEX('Per Line'!$A$2:$A$6001,$AA748)&amp;"")</f>
        <v/>
      </c>
      <c r="E748">
        <f>IF($AA748="","",INDEX('Per Line'!$F$2:$F$6001,$AA748)&amp;"")</f>
        <v/>
      </c>
      <c r="F748">
        <f>IF($AA748="","",INDEX('Per Line'!$G$2:$G$6001,$AA748)&amp;"")</f>
        <v/>
      </c>
      <c r="G748">
        <f>IF($AA748="","",INDEX('Per Line'!$I$2:$I$6001,$AA748)&amp;"")</f>
        <v/>
      </c>
      <c r="H748">
        <f>IF($AA748="","",INDEX('Per Line'!$J$2:$J$6001,$AA748)&amp;"")</f>
        <v/>
      </c>
      <c r="I748">
        <f>IF($AA748="","",INDEX('Per Line'!$K$2:$K$6001,$AA748)&amp;"")</f>
        <v/>
      </c>
      <c r="J748">
        <f>IF($AA748="","",INDEX('Per Line'!$L$2:$L$6001,$AA748))</f>
        <v/>
      </c>
      <c r="K748" s="7">
        <f>IF($AA748="","",J748*X748/100)</f>
        <v/>
      </c>
      <c r="L748" s="12" t="n"/>
      <c r="M748" s="11">
        <f>IF($AA748="","",INDEX('Per Line'!$N$2:$N$6001,$AA748))</f>
        <v/>
      </c>
      <c r="N748">
        <f>IF($AA748="","",Settings!$C$8)</f>
        <v/>
      </c>
      <c r="O748" s="7">
        <f>IF($AA748="","",SUMIFS('Per Line'!$T$2:$T$6001,'Per Line'!$C$2:$C$6001,$B748,'Per Line'!$AD$2:$AD$6001,1))</f>
        <v/>
      </c>
      <c r="P748" s="7">
        <f>IF($AA748="","",O748*N748)</f>
        <v/>
      </c>
      <c r="Q748">
        <f>IF($AA748="","",Settings!$C$7)</f>
        <v/>
      </c>
      <c r="R748" s="7">
        <f>IF($AA748="","",SUMIFS('Per Line'!$T$2:$T$6001,'Per Line'!$C$2:$C$6001,$B748,'Per Line'!$AC$2:$AC$6001,0,'Per Line'!$AD$2:$AD$6001,0))</f>
        <v/>
      </c>
      <c r="S748" s="7">
        <f>IF($AA748="","",R748*Q748)</f>
        <v/>
      </c>
      <c r="T748">
        <f>IF($AA748="","",Settings!$C$6)</f>
        <v/>
      </c>
      <c r="U748" s="7">
        <f>IF($AA748="","",SUMIFS('Per Line'!$T$2:$T$6001,'Per Line'!$C$2:$C$6001,$B748,'Per Line'!$AC$2:$AC$6001,1,'Per Line'!$AD$2:$AD$6001,0))</f>
        <v/>
      </c>
      <c r="V748" s="7">
        <f>IF($AA748="","",U748*T748)</f>
        <v/>
      </c>
      <c r="W748" s="7">
        <f>IF($AA748="","",V748+S748+P748)</f>
        <v/>
      </c>
      <c r="X748" s="7">
        <f>IF($AA748="","",Y748-W748)</f>
        <v/>
      </c>
      <c r="Y748" s="7">
        <f>IF($AA748="","",R748+U748+O748)</f>
        <v/>
      </c>
      <c r="Z748" s="7">
        <f>IF($AA748="","",Y748-W748-K748)</f>
        <v/>
      </c>
      <c r="AA748" s="13">
        <f>IF(ROWS($AA$2:$AA748)&lt;=MAX('Per Line'!$AB$2:$AB$6001),MATCH(ROWS($AA$2:$AA748),'Per Line'!$AB$2:$AB$6001,0),"")</f>
        <v/>
      </c>
    </row>
    <row r="749">
      <c r="A749" s="12" t="n"/>
      <c r="B749">
        <f>IF($AA749="","",INDEX('Per Line'!$C$2:$C$6001,$AA749)&amp;"")</f>
        <v/>
      </c>
      <c r="C749">
        <f>IF($AA749="","",INDEX('Per Line'!$B$2:$B$6001,$AA749)&amp;"")</f>
        <v/>
      </c>
      <c r="D749">
        <f>IF($AA749="","",INDEX('Per Line'!$A$2:$A$6001,$AA749)&amp;"")</f>
        <v/>
      </c>
      <c r="E749">
        <f>IF($AA749="","",INDEX('Per Line'!$F$2:$F$6001,$AA749)&amp;"")</f>
        <v/>
      </c>
      <c r="F749">
        <f>IF($AA749="","",INDEX('Per Line'!$G$2:$G$6001,$AA749)&amp;"")</f>
        <v/>
      </c>
      <c r="G749">
        <f>IF($AA749="","",INDEX('Per Line'!$I$2:$I$6001,$AA749)&amp;"")</f>
        <v/>
      </c>
      <c r="H749">
        <f>IF($AA749="","",INDEX('Per Line'!$J$2:$J$6001,$AA749)&amp;"")</f>
        <v/>
      </c>
      <c r="I749">
        <f>IF($AA749="","",INDEX('Per Line'!$K$2:$K$6001,$AA749)&amp;"")</f>
        <v/>
      </c>
      <c r="J749">
        <f>IF($AA749="","",INDEX('Per Line'!$L$2:$L$6001,$AA749))</f>
        <v/>
      </c>
      <c r="K749" s="7">
        <f>IF($AA749="","",J749*X749/100)</f>
        <v/>
      </c>
      <c r="L749" s="12" t="n"/>
      <c r="M749" s="11">
        <f>IF($AA749="","",INDEX('Per Line'!$N$2:$N$6001,$AA749))</f>
        <v/>
      </c>
      <c r="N749">
        <f>IF($AA749="","",Settings!$C$8)</f>
        <v/>
      </c>
      <c r="O749" s="7">
        <f>IF($AA749="","",SUMIFS('Per Line'!$T$2:$T$6001,'Per Line'!$C$2:$C$6001,$B749,'Per Line'!$AD$2:$AD$6001,1))</f>
        <v/>
      </c>
      <c r="P749" s="7">
        <f>IF($AA749="","",O749*N749)</f>
        <v/>
      </c>
      <c r="Q749">
        <f>IF($AA749="","",Settings!$C$7)</f>
        <v/>
      </c>
      <c r="R749" s="7">
        <f>IF($AA749="","",SUMIFS('Per Line'!$T$2:$T$6001,'Per Line'!$C$2:$C$6001,$B749,'Per Line'!$AC$2:$AC$6001,0,'Per Line'!$AD$2:$AD$6001,0))</f>
        <v/>
      </c>
      <c r="S749" s="7">
        <f>IF($AA749="","",R749*Q749)</f>
        <v/>
      </c>
      <c r="T749">
        <f>IF($AA749="","",Settings!$C$6)</f>
        <v/>
      </c>
      <c r="U749" s="7">
        <f>IF($AA749="","",SUMIFS('Per Line'!$T$2:$T$6001,'Per Line'!$C$2:$C$6001,$B749,'Per Line'!$AC$2:$AC$6001,1,'Per Line'!$AD$2:$AD$6001,0))</f>
        <v/>
      </c>
      <c r="V749" s="7">
        <f>IF($AA749="","",U749*T749)</f>
        <v/>
      </c>
      <c r="W749" s="7">
        <f>IF($AA749="","",V749+S749+P749)</f>
        <v/>
      </c>
      <c r="X749" s="7">
        <f>IF($AA749="","",Y749-W749)</f>
        <v/>
      </c>
      <c r="Y749" s="7">
        <f>IF($AA749="","",R749+U749+O749)</f>
        <v/>
      </c>
      <c r="Z749" s="7">
        <f>IF($AA749="","",Y749-W749-K749)</f>
        <v/>
      </c>
      <c r="AA749" s="13">
        <f>IF(ROWS($AA$2:$AA749)&lt;=MAX('Per Line'!$AB$2:$AB$6001),MATCH(ROWS($AA$2:$AA749),'Per Line'!$AB$2:$AB$6001,0),"")</f>
        <v/>
      </c>
    </row>
    <row r="750">
      <c r="A750" s="12" t="n"/>
      <c r="B750">
        <f>IF($AA750="","",INDEX('Per Line'!$C$2:$C$6001,$AA750)&amp;"")</f>
        <v/>
      </c>
      <c r="C750">
        <f>IF($AA750="","",INDEX('Per Line'!$B$2:$B$6001,$AA750)&amp;"")</f>
        <v/>
      </c>
      <c r="D750">
        <f>IF($AA750="","",INDEX('Per Line'!$A$2:$A$6001,$AA750)&amp;"")</f>
        <v/>
      </c>
      <c r="E750">
        <f>IF($AA750="","",INDEX('Per Line'!$F$2:$F$6001,$AA750)&amp;"")</f>
        <v/>
      </c>
      <c r="F750">
        <f>IF($AA750="","",INDEX('Per Line'!$G$2:$G$6001,$AA750)&amp;"")</f>
        <v/>
      </c>
      <c r="G750">
        <f>IF($AA750="","",INDEX('Per Line'!$I$2:$I$6001,$AA750)&amp;"")</f>
        <v/>
      </c>
      <c r="H750">
        <f>IF($AA750="","",INDEX('Per Line'!$J$2:$J$6001,$AA750)&amp;"")</f>
        <v/>
      </c>
      <c r="I750">
        <f>IF($AA750="","",INDEX('Per Line'!$K$2:$K$6001,$AA750)&amp;"")</f>
        <v/>
      </c>
      <c r="J750">
        <f>IF($AA750="","",INDEX('Per Line'!$L$2:$L$6001,$AA750))</f>
        <v/>
      </c>
      <c r="K750" s="7">
        <f>IF($AA750="","",J750*X750/100)</f>
        <v/>
      </c>
      <c r="L750" s="12" t="n"/>
      <c r="M750" s="11">
        <f>IF($AA750="","",INDEX('Per Line'!$N$2:$N$6001,$AA750))</f>
        <v/>
      </c>
      <c r="N750">
        <f>IF($AA750="","",Settings!$C$8)</f>
        <v/>
      </c>
      <c r="O750" s="7">
        <f>IF($AA750="","",SUMIFS('Per Line'!$T$2:$T$6001,'Per Line'!$C$2:$C$6001,$B750,'Per Line'!$AD$2:$AD$6001,1))</f>
        <v/>
      </c>
      <c r="P750" s="7">
        <f>IF($AA750="","",O750*N750)</f>
        <v/>
      </c>
      <c r="Q750">
        <f>IF($AA750="","",Settings!$C$7)</f>
        <v/>
      </c>
      <c r="R750" s="7">
        <f>IF($AA750="","",SUMIFS('Per Line'!$T$2:$T$6001,'Per Line'!$C$2:$C$6001,$B750,'Per Line'!$AC$2:$AC$6001,0,'Per Line'!$AD$2:$AD$6001,0))</f>
        <v/>
      </c>
      <c r="S750" s="7">
        <f>IF($AA750="","",R750*Q750)</f>
        <v/>
      </c>
      <c r="T750">
        <f>IF($AA750="","",Settings!$C$6)</f>
        <v/>
      </c>
      <c r="U750" s="7">
        <f>IF($AA750="","",SUMIFS('Per Line'!$T$2:$T$6001,'Per Line'!$C$2:$C$6001,$B750,'Per Line'!$AC$2:$AC$6001,1,'Per Line'!$AD$2:$AD$6001,0))</f>
        <v/>
      </c>
      <c r="V750" s="7">
        <f>IF($AA750="","",U750*T750)</f>
        <v/>
      </c>
      <c r="W750" s="7">
        <f>IF($AA750="","",V750+S750+P750)</f>
        <v/>
      </c>
      <c r="X750" s="7">
        <f>IF($AA750="","",Y750-W750)</f>
        <v/>
      </c>
      <c r="Y750" s="7">
        <f>IF($AA750="","",R750+U750+O750)</f>
        <v/>
      </c>
      <c r="Z750" s="7">
        <f>IF($AA750="","",Y750-W750-K750)</f>
        <v/>
      </c>
      <c r="AA750" s="13">
        <f>IF(ROWS($AA$2:$AA750)&lt;=MAX('Per Line'!$AB$2:$AB$6001),MATCH(ROWS($AA$2:$AA750),'Per Line'!$AB$2:$AB$6001,0),"")</f>
        <v/>
      </c>
    </row>
    <row r="751">
      <c r="A751" s="12" t="n"/>
      <c r="B751">
        <f>IF($AA751="","",INDEX('Per Line'!$C$2:$C$6001,$AA751)&amp;"")</f>
        <v/>
      </c>
      <c r="C751">
        <f>IF($AA751="","",INDEX('Per Line'!$B$2:$B$6001,$AA751)&amp;"")</f>
        <v/>
      </c>
      <c r="D751">
        <f>IF($AA751="","",INDEX('Per Line'!$A$2:$A$6001,$AA751)&amp;"")</f>
        <v/>
      </c>
      <c r="E751">
        <f>IF($AA751="","",INDEX('Per Line'!$F$2:$F$6001,$AA751)&amp;"")</f>
        <v/>
      </c>
      <c r="F751">
        <f>IF($AA751="","",INDEX('Per Line'!$G$2:$G$6001,$AA751)&amp;"")</f>
        <v/>
      </c>
      <c r="G751">
        <f>IF($AA751="","",INDEX('Per Line'!$I$2:$I$6001,$AA751)&amp;"")</f>
        <v/>
      </c>
      <c r="H751">
        <f>IF($AA751="","",INDEX('Per Line'!$J$2:$J$6001,$AA751)&amp;"")</f>
        <v/>
      </c>
      <c r="I751">
        <f>IF($AA751="","",INDEX('Per Line'!$K$2:$K$6001,$AA751)&amp;"")</f>
        <v/>
      </c>
      <c r="J751">
        <f>IF($AA751="","",INDEX('Per Line'!$L$2:$L$6001,$AA751))</f>
        <v/>
      </c>
      <c r="K751" s="7">
        <f>IF($AA751="","",J751*X751/100)</f>
        <v/>
      </c>
      <c r="L751" s="12" t="n"/>
      <c r="M751" s="11">
        <f>IF($AA751="","",INDEX('Per Line'!$N$2:$N$6001,$AA751))</f>
        <v/>
      </c>
      <c r="N751">
        <f>IF($AA751="","",Settings!$C$8)</f>
        <v/>
      </c>
      <c r="O751" s="7">
        <f>IF($AA751="","",SUMIFS('Per Line'!$T$2:$T$6001,'Per Line'!$C$2:$C$6001,$B751,'Per Line'!$AD$2:$AD$6001,1))</f>
        <v/>
      </c>
      <c r="P751" s="7">
        <f>IF($AA751="","",O751*N751)</f>
        <v/>
      </c>
      <c r="Q751">
        <f>IF($AA751="","",Settings!$C$7)</f>
        <v/>
      </c>
      <c r="R751" s="7">
        <f>IF($AA751="","",SUMIFS('Per Line'!$T$2:$T$6001,'Per Line'!$C$2:$C$6001,$B751,'Per Line'!$AC$2:$AC$6001,0,'Per Line'!$AD$2:$AD$6001,0))</f>
        <v/>
      </c>
      <c r="S751" s="7">
        <f>IF($AA751="","",R751*Q751)</f>
        <v/>
      </c>
      <c r="T751">
        <f>IF($AA751="","",Settings!$C$6)</f>
        <v/>
      </c>
      <c r="U751" s="7">
        <f>IF($AA751="","",SUMIFS('Per Line'!$T$2:$T$6001,'Per Line'!$C$2:$C$6001,$B751,'Per Line'!$AC$2:$AC$6001,1,'Per Line'!$AD$2:$AD$6001,0))</f>
        <v/>
      </c>
      <c r="V751" s="7">
        <f>IF($AA751="","",U751*T751)</f>
        <v/>
      </c>
      <c r="W751" s="7">
        <f>IF($AA751="","",V751+S751+P751)</f>
        <v/>
      </c>
      <c r="X751" s="7">
        <f>IF($AA751="","",Y751-W751)</f>
        <v/>
      </c>
      <c r="Y751" s="7">
        <f>IF($AA751="","",R751+U751+O751)</f>
        <v/>
      </c>
      <c r="Z751" s="7">
        <f>IF($AA751="","",Y751-W751-K751)</f>
        <v/>
      </c>
      <c r="AA751" s="13">
        <f>IF(ROWS($AA$2:$AA751)&lt;=MAX('Per Line'!$AB$2:$AB$6001),MATCH(ROWS($AA$2:$AA751),'Per Line'!$AB$2:$AB$6001,0),"")</f>
        <v/>
      </c>
    </row>
    <row r="752">
      <c r="A752" s="12" t="n"/>
      <c r="B752">
        <f>IF($AA752="","",INDEX('Per Line'!$C$2:$C$6001,$AA752)&amp;"")</f>
        <v/>
      </c>
      <c r="C752">
        <f>IF($AA752="","",INDEX('Per Line'!$B$2:$B$6001,$AA752)&amp;"")</f>
        <v/>
      </c>
      <c r="D752">
        <f>IF($AA752="","",INDEX('Per Line'!$A$2:$A$6001,$AA752)&amp;"")</f>
        <v/>
      </c>
      <c r="E752">
        <f>IF($AA752="","",INDEX('Per Line'!$F$2:$F$6001,$AA752)&amp;"")</f>
        <v/>
      </c>
      <c r="F752">
        <f>IF($AA752="","",INDEX('Per Line'!$G$2:$G$6001,$AA752)&amp;"")</f>
        <v/>
      </c>
      <c r="G752">
        <f>IF($AA752="","",INDEX('Per Line'!$I$2:$I$6001,$AA752)&amp;"")</f>
        <v/>
      </c>
      <c r="H752">
        <f>IF($AA752="","",INDEX('Per Line'!$J$2:$J$6001,$AA752)&amp;"")</f>
        <v/>
      </c>
      <c r="I752">
        <f>IF($AA752="","",INDEX('Per Line'!$K$2:$K$6001,$AA752)&amp;"")</f>
        <v/>
      </c>
      <c r="J752">
        <f>IF($AA752="","",INDEX('Per Line'!$L$2:$L$6001,$AA752))</f>
        <v/>
      </c>
      <c r="K752" s="7">
        <f>IF($AA752="","",J752*X752/100)</f>
        <v/>
      </c>
      <c r="L752" s="12" t="n"/>
      <c r="M752" s="11">
        <f>IF($AA752="","",INDEX('Per Line'!$N$2:$N$6001,$AA752))</f>
        <v/>
      </c>
      <c r="N752">
        <f>IF($AA752="","",Settings!$C$8)</f>
        <v/>
      </c>
      <c r="O752" s="7">
        <f>IF($AA752="","",SUMIFS('Per Line'!$T$2:$T$6001,'Per Line'!$C$2:$C$6001,$B752,'Per Line'!$AD$2:$AD$6001,1))</f>
        <v/>
      </c>
      <c r="P752" s="7">
        <f>IF($AA752="","",O752*N752)</f>
        <v/>
      </c>
      <c r="Q752">
        <f>IF($AA752="","",Settings!$C$7)</f>
        <v/>
      </c>
      <c r="R752" s="7">
        <f>IF($AA752="","",SUMIFS('Per Line'!$T$2:$T$6001,'Per Line'!$C$2:$C$6001,$B752,'Per Line'!$AC$2:$AC$6001,0,'Per Line'!$AD$2:$AD$6001,0))</f>
        <v/>
      </c>
      <c r="S752" s="7">
        <f>IF($AA752="","",R752*Q752)</f>
        <v/>
      </c>
      <c r="T752">
        <f>IF($AA752="","",Settings!$C$6)</f>
        <v/>
      </c>
      <c r="U752" s="7">
        <f>IF($AA752="","",SUMIFS('Per Line'!$T$2:$T$6001,'Per Line'!$C$2:$C$6001,$B752,'Per Line'!$AC$2:$AC$6001,1,'Per Line'!$AD$2:$AD$6001,0))</f>
        <v/>
      </c>
      <c r="V752" s="7">
        <f>IF($AA752="","",U752*T752)</f>
        <v/>
      </c>
      <c r="W752" s="7">
        <f>IF($AA752="","",V752+S752+P752)</f>
        <v/>
      </c>
      <c r="X752" s="7">
        <f>IF($AA752="","",Y752-W752)</f>
        <v/>
      </c>
      <c r="Y752" s="7">
        <f>IF($AA752="","",R752+U752+O752)</f>
        <v/>
      </c>
      <c r="Z752" s="7">
        <f>IF($AA752="","",Y752-W752-K752)</f>
        <v/>
      </c>
      <c r="AA752" s="13">
        <f>IF(ROWS($AA$2:$AA752)&lt;=MAX('Per Line'!$AB$2:$AB$6001),MATCH(ROWS($AA$2:$AA752),'Per Line'!$AB$2:$AB$6001,0),"")</f>
        <v/>
      </c>
    </row>
    <row r="753">
      <c r="A753" s="12" t="n"/>
      <c r="B753">
        <f>IF($AA753="","",INDEX('Per Line'!$C$2:$C$6001,$AA753)&amp;"")</f>
        <v/>
      </c>
      <c r="C753">
        <f>IF($AA753="","",INDEX('Per Line'!$B$2:$B$6001,$AA753)&amp;"")</f>
        <v/>
      </c>
      <c r="D753">
        <f>IF($AA753="","",INDEX('Per Line'!$A$2:$A$6001,$AA753)&amp;"")</f>
        <v/>
      </c>
      <c r="E753">
        <f>IF($AA753="","",INDEX('Per Line'!$F$2:$F$6001,$AA753)&amp;"")</f>
        <v/>
      </c>
      <c r="F753">
        <f>IF($AA753="","",INDEX('Per Line'!$G$2:$G$6001,$AA753)&amp;"")</f>
        <v/>
      </c>
      <c r="G753">
        <f>IF($AA753="","",INDEX('Per Line'!$I$2:$I$6001,$AA753)&amp;"")</f>
        <v/>
      </c>
      <c r="H753">
        <f>IF($AA753="","",INDEX('Per Line'!$J$2:$J$6001,$AA753)&amp;"")</f>
        <v/>
      </c>
      <c r="I753">
        <f>IF($AA753="","",INDEX('Per Line'!$K$2:$K$6001,$AA753)&amp;"")</f>
        <v/>
      </c>
      <c r="J753">
        <f>IF($AA753="","",INDEX('Per Line'!$L$2:$L$6001,$AA753))</f>
        <v/>
      </c>
      <c r="K753" s="7">
        <f>IF($AA753="","",J753*X753/100)</f>
        <v/>
      </c>
      <c r="L753" s="12" t="n"/>
      <c r="M753" s="11">
        <f>IF($AA753="","",INDEX('Per Line'!$N$2:$N$6001,$AA753))</f>
        <v/>
      </c>
      <c r="N753">
        <f>IF($AA753="","",Settings!$C$8)</f>
        <v/>
      </c>
      <c r="O753" s="7">
        <f>IF($AA753="","",SUMIFS('Per Line'!$T$2:$T$6001,'Per Line'!$C$2:$C$6001,$B753,'Per Line'!$AD$2:$AD$6001,1))</f>
        <v/>
      </c>
      <c r="P753" s="7">
        <f>IF($AA753="","",O753*N753)</f>
        <v/>
      </c>
      <c r="Q753">
        <f>IF($AA753="","",Settings!$C$7)</f>
        <v/>
      </c>
      <c r="R753" s="7">
        <f>IF($AA753="","",SUMIFS('Per Line'!$T$2:$T$6001,'Per Line'!$C$2:$C$6001,$B753,'Per Line'!$AC$2:$AC$6001,0,'Per Line'!$AD$2:$AD$6001,0))</f>
        <v/>
      </c>
      <c r="S753" s="7">
        <f>IF($AA753="","",R753*Q753)</f>
        <v/>
      </c>
      <c r="T753">
        <f>IF($AA753="","",Settings!$C$6)</f>
        <v/>
      </c>
      <c r="U753" s="7">
        <f>IF($AA753="","",SUMIFS('Per Line'!$T$2:$T$6001,'Per Line'!$C$2:$C$6001,$B753,'Per Line'!$AC$2:$AC$6001,1,'Per Line'!$AD$2:$AD$6001,0))</f>
        <v/>
      </c>
      <c r="V753" s="7">
        <f>IF($AA753="","",U753*T753)</f>
        <v/>
      </c>
      <c r="W753" s="7">
        <f>IF($AA753="","",V753+S753+P753)</f>
        <v/>
      </c>
      <c r="X753" s="7">
        <f>IF($AA753="","",Y753-W753)</f>
        <v/>
      </c>
      <c r="Y753" s="7">
        <f>IF($AA753="","",R753+U753+O753)</f>
        <v/>
      </c>
      <c r="Z753" s="7">
        <f>IF($AA753="","",Y753-W753-K753)</f>
        <v/>
      </c>
      <c r="AA753" s="13">
        <f>IF(ROWS($AA$2:$AA753)&lt;=MAX('Per Line'!$AB$2:$AB$6001),MATCH(ROWS($AA$2:$AA753),'Per Line'!$AB$2:$AB$6001,0),"")</f>
        <v/>
      </c>
    </row>
    <row r="754">
      <c r="A754" s="12" t="n"/>
      <c r="B754">
        <f>IF($AA754="","",INDEX('Per Line'!$C$2:$C$6001,$AA754)&amp;"")</f>
        <v/>
      </c>
      <c r="C754">
        <f>IF($AA754="","",INDEX('Per Line'!$B$2:$B$6001,$AA754)&amp;"")</f>
        <v/>
      </c>
      <c r="D754">
        <f>IF($AA754="","",INDEX('Per Line'!$A$2:$A$6001,$AA754)&amp;"")</f>
        <v/>
      </c>
      <c r="E754">
        <f>IF($AA754="","",INDEX('Per Line'!$F$2:$F$6001,$AA754)&amp;"")</f>
        <v/>
      </c>
      <c r="F754">
        <f>IF($AA754="","",INDEX('Per Line'!$G$2:$G$6001,$AA754)&amp;"")</f>
        <v/>
      </c>
      <c r="G754">
        <f>IF($AA754="","",INDEX('Per Line'!$I$2:$I$6001,$AA754)&amp;"")</f>
        <v/>
      </c>
      <c r="H754">
        <f>IF($AA754="","",INDEX('Per Line'!$J$2:$J$6001,$AA754)&amp;"")</f>
        <v/>
      </c>
      <c r="I754">
        <f>IF($AA754="","",INDEX('Per Line'!$K$2:$K$6001,$AA754)&amp;"")</f>
        <v/>
      </c>
      <c r="J754">
        <f>IF($AA754="","",INDEX('Per Line'!$L$2:$L$6001,$AA754))</f>
        <v/>
      </c>
      <c r="K754" s="7">
        <f>IF($AA754="","",J754*X754/100)</f>
        <v/>
      </c>
      <c r="L754" s="12" t="n"/>
      <c r="M754" s="11">
        <f>IF($AA754="","",INDEX('Per Line'!$N$2:$N$6001,$AA754))</f>
        <v/>
      </c>
      <c r="N754">
        <f>IF($AA754="","",Settings!$C$8)</f>
        <v/>
      </c>
      <c r="O754" s="7">
        <f>IF($AA754="","",SUMIFS('Per Line'!$T$2:$T$6001,'Per Line'!$C$2:$C$6001,$B754,'Per Line'!$AD$2:$AD$6001,1))</f>
        <v/>
      </c>
      <c r="P754" s="7">
        <f>IF($AA754="","",O754*N754)</f>
        <v/>
      </c>
      <c r="Q754">
        <f>IF($AA754="","",Settings!$C$7)</f>
        <v/>
      </c>
      <c r="R754" s="7">
        <f>IF($AA754="","",SUMIFS('Per Line'!$T$2:$T$6001,'Per Line'!$C$2:$C$6001,$B754,'Per Line'!$AC$2:$AC$6001,0,'Per Line'!$AD$2:$AD$6001,0))</f>
        <v/>
      </c>
      <c r="S754" s="7">
        <f>IF($AA754="","",R754*Q754)</f>
        <v/>
      </c>
      <c r="T754">
        <f>IF($AA754="","",Settings!$C$6)</f>
        <v/>
      </c>
      <c r="U754" s="7">
        <f>IF($AA754="","",SUMIFS('Per Line'!$T$2:$T$6001,'Per Line'!$C$2:$C$6001,$B754,'Per Line'!$AC$2:$AC$6001,1,'Per Line'!$AD$2:$AD$6001,0))</f>
        <v/>
      </c>
      <c r="V754" s="7">
        <f>IF($AA754="","",U754*T754)</f>
        <v/>
      </c>
      <c r="W754" s="7">
        <f>IF($AA754="","",V754+S754+P754)</f>
        <v/>
      </c>
      <c r="X754" s="7">
        <f>IF($AA754="","",Y754-W754)</f>
        <v/>
      </c>
      <c r="Y754" s="7">
        <f>IF($AA754="","",R754+U754+O754)</f>
        <v/>
      </c>
      <c r="Z754" s="7">
        <f>IF($AA754="","",Y754-W754-K754)</f>
        <v/>
      </c>
      <c r="AA754" s="13">
        <f>IF(ROWS($AA$2:$AA754)&lt;=MAX('Per Line'!$AB$2:$AB$6001),MATCH(ROWS($AA$2:$AA754),'Per Line'!$AB$2:$AB$6001,0),"")</f>
        <v/>
      </c>
    </row>
    <row r="755">
      <c r="A755" s="12" t="n"/>
      <c r="B755">
        <f>IF($AA755="","",INDEX('Per Line'!$C$2:$C$6001,$AA755)&amp;"")</f>
        <v/>
      </c>
      <c r="C755">
        <f>IF($AA755="","",INDEX('Per Line'!$B$2:$B$6001,$AA755)&amp;"")</f>
        <v/>
      </c>
      <c r="D755">
        <f>IF($AA755="","",INDEX('Per Line'!$A$2:$A$6001,$AA755)&amp;"")</f>
        <v/>
      </c>
      <c r="E755">
        <f>IF($AA755="","",INDEX('Per Line'!$F$2:$F$6001,$AA755)&amp;"")</f>
        <v/>
      </c>
      <c r="F755">
        <f>IF($AA755="","",INDEX('Per Line'!$G$2:$G$6001,$AA755)&amp;"")</f>
        <v/>
      </c>
      <c r="G755">
        <f>IF($AA755="","",INDEX('Per Line'!$I$2:$I$6001,$AA755)&amp;"")</f>
        <v/>
      </c>
      <c r="H755">
        <f>IF($AA755="","",INDEX('Per Line'!$J$2:$J$6001,$AA755)&amp;"")</f>
        <v/>
      </c>
      <c r="I755">
        <f>IF($AA755="","",INDEX('Per Line'!$K$2:$K$6001,$AA755)&amp;"")</f>
        <v/>
      </c>
      <c r="J755">
        <f>IF($AA755="","",INDEX('Per Line'!$L$2:$L$6001,$AA755))</f>
        <v/>
      </c>
      <c r="K755" s="7">
        <f>IF($AA755="","",J755*X755/100)</f>
        <v/>
      </c>
      <c r="L755" s="12" t="n"/>
      <c r="M755" s="11">
        <f>IF($AA755="","",INDEX('Per Line'!$N$2:$N$6001,$AA755))</f>
        <v/>
      </c>
      <c r="N755">
        <f>IF($AA755="","",Settings!$C$8)</f>
        <v/>
      </c>
      <c r="O755" s="7">
        <f>IF($AA755="","",SUMIFS('Per Line'!$T$2:$T$6001,'Per Line'!$C$2:$C$6001,$B755,'Per Line'!$AD$2:$AD$6001,1))</f>
        <v/>
      </c>
      <c r="P755" s="7">
        <f>IF($AA755="","",O755*N755)</f>
        <v/>
      </c>
      <c r="Q755">
        <f>IF($AA755="","",Settings!$C$7)</f>
        <v/>
      </c>
      <c r="R755" s="7">
        <f>IF($AA755="","",SUMIFS('Per Line'!$T$2:$T$6001,'Per Line'!$C$2:$C$6001,$B755,'Per Line'!$AC$2:$AC$6001,0,'Per Line'!$AD$2:$AD$6001,0))</f>
        <v/>
      </c>
      <c r="S755" s="7">
        <f>IF($AA755="","",R755*Q755)</f>
        <v/>
      </c>
      <c r="T755">
        <f>IF($AA755="","",Settings!$C$6)</f>
        <v/>
      </c>
      <c r="U755" s="7">
        <f>IF($AA755="","",SUMIFS('Per Line'!$T$2:$T$6001,'Per Line'!$C$2:$C$6001,$B755,'Per Line'!$AC$2:$AC$6001,1,'Per Line'!$AD$2:$AD$6001,0))</f>
        <v/>
      </c>
      <c r="V755" s="7">
        <f>IF($AA755="","",U755*T755)</f>
        <v/>
      </c>
      <c r="W755" s="7">
        <f>IF($AA755="","",V755+S755+P755)</f>
        <v/>
      </c>
      <c r="X755" s="7">
        <f>IF($AA755="","",Y755-W755)</f>
        <v/>
      </c>
      <c r="Y755" s="7">
        <f>IF($AA755="","",R755+U755+O755)</f>
        <v/>
      </c>
      <c r="Z755" s="7">
        <f>IF($AA755="","",Y755-W755-K755)</f>
        <v/>
      </c>
      <c r="AA755" s="13">
        <f>IF(ROWS($AA$2:$AA755)&lt;=MAX('Per Line'!$AB$2:$AB$6001),MATCH(ROWS($AA$2:$AA755),'Per Line'!$AB$2:$AB$6001,0),"")</f>
        <v/>
      </c>
    </row>
    <row r="756">
      <c r="A756" s="12" t="n"/>
      <c r="B756">
        <f>IF($AA756="","",INDEX('Per Line'!$C$2:$C$6001,$AA756)&amp;"")</f>
        <v/>
      </c>
      <c r="C756">
        <f>IF($AA756="","",INDEX('Per Line'!$B$2:$B$6001,$AA756)&amp;"")</f>
        <v/>
      </c>
      <c r="D756">
        <f>IF($AA756="","",INDEX('Per Line'!$A$2:$A$6001,$AA756)&amp;"")</f>
        <v/>
      </c>
      <c r="E756">
        <f>IF($AA756="","",INDEX('Per Line'!$F$2:$F$6001,$AA756)&amp;"")</f>
        <v/>
      </c>
      <c r="F756">
        <f>IF($AA756="","",INDEX('Per Line'!$G$2:$G$6001,$AA756)&amp;"")</f>
        <v/>
      </c>
      <c r="G756">
        <f>IF($AA756="","",INDEX('Per Line'!$I$2:$I$6001,$AA756)&amp;"")</f>
        <v/>
      </c>
      <c r="H756">
        <f>IF($AA756="","",INDEX('Per Line'!$J$2:$J$6001,$AA756)&amp;"")</f>
        <v/>
      </c>
      <c r="I756">
        <f>IF($AA756="","",INDEX('Per Line'!$K$2:$K$6001,$AA756)&amp;"")</f>
        <v/>
      </c>
      <c r="J756">
        <f>IF($AA756="","",INDEX('Per Line'!$L$2:$L$6001,$AA756))</f>
        <v/>
      </c>
      <c r="K756" s="7">
        <f>IF($AA756="","",J756*X756/100)</f>
        <v/>
      </c>
      <c r="L756" s="12" t="n"/>
      <c r="M756" s="11">
        <f>IF($AA756="","",INDEX('Per Line'!$N$2:$N$6001,$AA756))</f>
        <v/>
      </c>
      <c r="N756">
        <f>IF($AA756="","",Settings!$C$8)</f>
        <v/>
      </c>
      <c r="O756" s="7">
        <f>IF($AA756="","",SUMIFS('Per Line'!$T$2:$T$6001,'Per Line'!$C$2:$C$6001,$B756,'Per Line'!$AD$2:$AD$6001,1))</f>
        <v/>
      </c>
      <c r="P756" s="7">
        <f>IF($AA756="","",O756*N756)</f>
        <v/>
      </c>
      <c r="Q756">
        <f>IF($AA756="","",Settings!$C$7)</f>
        <v/>
      </c>
      <c r="R756" s="7">
        <f>IF($AA756="","",SUMIFS('Per Line'!$T$2:$T$6001,'Per Line'!$C$2:$C$6001,$B756,'Per Line'!$AC$2:$AC$6001,0,'Per Line'!$AD$2:$AD$6001,0))</f>
        <v/>
      </c>
      <c r="S756" s="7">
        <f>IF($AA756="","",R756*Q756)</f>
        <v/>
      </c>
      <c r="T756">
        <f>IF($AA756="","",Settings!$C$6)</f>
        <v/>
      </c>
      <c r="U756" s="7">
        <f>IF($AA756="","",SUMIFS('Per Line'!$T$2:$T$6001,'Per Line'!$C$2:$C$6001,$B756,'Per Line'!$AC$2:$AC$6001,1,'Per Line'!$AD$2:$AD$6001,0))</f>
        <v/>
      </c>
      <c r="V756" s="7">
        <f>IF($AA756="","",U756*T756)</f>
        <v/>
      </c>
      <c r="W756" s="7">
        <f>IF($AA756="","",V756+S756+P756)</f>
        <v/>
      </c>
      <c r="X756" s="7">
        <f>IF($AA756="","",Y756-W756)</f>
        <v/>
      </c>
      <c r="Y756" s="7">
        <f>IF($AA756="","",R756+U756+O756)</f>
        <v/>
      </c>
      <c r="Z756" s="7">
        <f>IF($AA756="","",Y756-W756-K756)</f>
        <v/>
      </c>
      <c r="AA756" s="13">
        <f>IF(ROWS($AA$2:$AA756)&lt;=MAX('Per Line'!$AB$2:$AB$6001),MATCH(ROWS($AA$2:$AA756),'Per Line'!$AB$2:$AB$6001,0),"")</f>
        <v/>
      </c>
    </row>
    <row r="757">
      <c r="A757" s="12" t="n"/>
      <c r="B757">
        <f>IF($AA757="","",INDEX('Per Line'!$C$2:$C$6001,$AA757)&amp;"")</f>
        <v/>
      </c>
      <c r="C757">
        <f>IF($AA757="","",INDEX('Per Line'!$B$2:$B$6001,$AA757)&amp;"")</f>
        <v/>
      </c>
      <c r="D757">
        <f>IF($AA757="","",INDEX('Per Line'!$A$2:$A$6001,$AA757)&amp;"")</f>
        <v/>
      </c>
      <c r="E757">
        <f>IF($AA757="","",INDEX('Per Line'!$F$2:$F$6001,$AA757)&amp;"")</f>
        <v/>
      </c>
      <c r="F757">
        <f>IF($AA757="","",INDEX('Per Line'!$G$2:$G$6001,$AA757)&amp;"")</f>
        <v/>
      </c>
      <c r="G757">
        <f>IF($AA757="","",INDEX('Per Line'!$I$2:$I$6001,$AA757)&amp;"")</f>
        <v/>
      </c>
      <c r="H757">
        <f>IF($AA757="","",INDEX('Per Line'!$J$2:$J$6001,$AA757)&amp;"")</f>
        <v/>
      </c>
      <c r="I757">
        <f>IF($AA757="","",INDEX('Per Line'!$K$2:$K$6001,$AA757)&amp;"")</f>
        <v/>
      </c>
      <c r="J757">
        <f>IF($AA757="","",INDEX('Per Line'!$L$2:$L$6001,$AA757))</f>
        <v/>
      </c>
      <c r="K757" s="7">
        <f>IF($AA757="","",J757*X757/100)</f>
        <v/>
      </c>
      <c r="L757" s="12" t="n"/>
      <c r="M757" s="11">
        <f>IF($AA757="","",INDEX('Per Line'!$N$2:$N$6001,$AA757))</f>
        <v/>
      </c>
      <c r="N757">
        <f>IF($AA757="","",Settings!$C$8)</f>
        <v/>
      </c>
      <c r="O757" s="7">
        <f>IF($AA757="","",SUMIFS('Per Line'!$T$2:$T$6001,'Per Line'!$C$2:$C$6001,$B757,'Per Line'!$AD$2:$AD$6001,1))</f>
        <v/>
      </c>
      <c r="P757" s="7">
        <f>IF($AA757="","",O757*N757)</f>
        <v/>
      </c>
      <c r="Q757">
        <f>IF($AA757="","",Settings!$C$7)</f>
        <v/>
      </c>
      <c r="R757" s="7">
        <f>IF($AA757="","",SUMIFS('Per Line'!$T$2:$T$6001,'Per Line'!$C$2:$C$6001,$B757,'Per Line'!$AC$2:$AC$6001,0,'Per Line'!$AD$2:$AD$6001,0))</f>
        <v/>
      </c>
      <c r="S757" s="7">
        <f>IF($AA757="","",R757*Q757)</f>
        <v/>
      </c>
      <c r="T757">
        <f>IF($AA757="","",Settings!$C$6)</f>
        <v/>
      </c>
      <c r="U757" s="7">
        <f>IF($AA757="","",SUMIFS('Per Line'!$T$2:$T$6001,'Per Line'!$C$2:$C$6001,$B757,'Per Line'!$AC$2:$AC$6001,1,'Per Line'!$AD$2:$AD$6001,0))</f>
        <v/>
      </c>
      <c r="V757" s="7">
        <f>IF($AA757="","",U757*T757)</f>
        <v/>
      </c>
      <c r="W757" s="7">
        <f>IF($AA757="","",V757+S757+P757)</f>
        <v/>
      </c>
      <c r="X757" s="7">
        <f>IF($AA757="","",Y757-W757)</f>
        <v/>
      </c>
      <c r="Y757" s="7">
        <f>IF($AA757="","",R757+U757+O757)</f>
        <v/>
      </c>
      <c r="Z757" s="7">
        <f>IF($AA757="","",Y757-W757-K757)</f>
        <v/>
      </c>
      <c r="AA757" s="13">
        <f>IF(ROWS($AA$2:$AA757)&lt;=MAX('Per Line'!$AB$2:$AB$6001),MATCH(ROWS($AA$2:$AA757),'Per Line'!$AB$2:$AB$6001,0),"")</f>
        <v/>
      </c>
    </row>
    <row r="758">
      <c r="A758" s="12" t="n"/>
      <c r="B758">
        <f>IF($AA758="","",INDEX('Per Line'!$C$2:$C$6001,$AA758)&amp;"")</f>
        <v/>
      </c>
      <c r="C758">
        <f>IF($AA758="","",INDEX('Per Line'!$B$2:$B$6001,$AA758)&amp;"")</f>
        <v/>
      </c>
      <c r="D758">
        <f>IF($AA758="","",INDEX('Per Line'!$A$2:$A$6001,$AA758)&amp;"")</f>
        <v/>
      </c>
      <c r="E758">
        <f>IF($AA758="","",INDEX('Per Line'!$F$2:$F$6001,$AA758)&amp;"")</f>
        <v/>
      </c>
      <c r="F758">
        <f>IF($AA758="","",INDEX('Per Line'!$G$2:$G$6001,$AA758)&amp;"")</f>
        <v/>
      </c>
      <c r="G758">
        <f>IF($AA758="","",INDEX('Per Line'!$I$2:$I$6001,$AA758)&amp;"")</f>
        <v/>
      </c>
      <c r="H758">
        <f>IF($AA758="","",INDEX('Per Line'!$J$2:$J$6001,$AA758)&amp;"")</f>
        <v/>
      </c>
      <c r="I758">
        <f>IF($AA758="","",INDEX('Per Line'!$K$2:$K$6001,$AA758)&amp;"")</f>
        <v/>
      </c>
      <c r="J758">
        <f>IF($AA758="","",INDEX('Per Line'!$L$2:$L$6001,$AA758))</f>
        <v/>
      </c>
      <c r="K758" s="7">
        <f>IF($AA758="","",J758*X758/100)</f>
        <v/>
      </c>
      <c r="L758" s="12" t="n"/>
      <c r="M758" s="11">
        <f>IF($AA758="","",INDEX('Per Line'!$N$2:$N$6001,$AA758))</f>
        <v/>
      </c>
      <c r="N758">
        <f>IF($AA758="","",Settings!$C$8)</f>
        <v/>
      </c>
      <c r="O758" s="7">
        <f>IF($AA758="","",SUMIFS('Per Line'!$T$2:$T$6001,'Per Line'!$C$2:$C$6001,$B758,'Per Line'!$AD$2:$AD$6001,1))</f>
        <v/>
      </c>
      <c r="P758" s="7">
        <f>IF($AA758="","",O758*N758)</f>
        <v/>
      </c>
      <c r="Q758">
        <f>IF($AA758="","",Settings!$C$7)</f>
        <v/>
      </c>
      <c r="R758" s="7">
        <f>IF($AA758="","",SUMIFS('Per Line'!$T$2:$T$6001,'Per Line'!$C$2:$C$6001,$B758,'Per Line'!$AC$2:$AC$6001,0,'Per Line'!$AD$2:$AD$6001,0))</f>
        <v/>
      </c>
      <c r="S758" s="7">
        <f>IF($AA758="","",R758*Q758)</f>
        <v/>
      </c>
      <c r="T758">
        <f>IF($AA758="","",Settings!$C$6)</f>
        <v/>
      </c>
      <c r="U758" s="7">
        <f>IF($AA758="","",SUMIFS('Per Line'!$T$2:$T$6001,'Per Line'!$C$2:$C$6001,$B758,'Per Line'!$AC$2:$AC$6001,1,'Per Line'!$AD$2:$AD$6001,0))</f>
        <v/>
      </c>
      <c r="V758" s="7">
        <f>IF($AA758="","",U758*T758)</f>
        <v/>
      </c>
      <c r="W758" s="7">
        <f>IF($AA758="","",V758+S758+P758)</f>
        <v/>
      </c>
      <c r="X758" s="7">
        <f>IF($AA758="","",Y758-W758)</f>
        <v/>
      </c>
      <c r="Y758" s="7">
        <f>IF($AA758="","",R758+U758+O758)</f>
        <v/>
      </c>
      <c r="Z758" s="7">
        <f>IF($AA758="","",Y758-W758-K758)</f>
        <v/>
      </c>
      <c r="AA758" s="13">
        <f>IF(ROWS($AA$2:$AA758)&lt;=MAX('Per Line'!$AB$2:$AB$6001),MATCH(ROWS($AA$2:$AA758),'Per Line'!$AB$2:$AB$6001,0),"")</f>
        <v/>
      </c>
    </row>
    <row r="759">
      <c r="A759" s="12" t="n"/>
      <c r="B759">
        <f>IF($AA759="","",INDEX('Per Line'!$C$2:$C$6001,$AA759)&amp;"")</f>
        <v/>
      </c>
      <c r="C759">
        <f>IF($AA759="","",INDEX('Per Line'!$B$2:$B$6001,$AA759)&amp;"")</f>
        <v/>
      </c>
      <c r="D759">
        <f>IF($AA759="","",INDEX('Per Line'!$A$2:$A$6001,$AA759)&amp;"")</f>
        <v/>
      </c>
      <c r="E759">
        <f>IF($AA759="","",INDEX('Per Line'!$F$2:$F$6001,$AA759)&amp;"")</f>
        <v/>
      </c>
      <c r="F759">
        <f>IF($AA759="","",INDEX('Per Line'!$G$2:$G$6001,$AA759)&amp;"")</f>
        <v/>
      </c>
      <c r="G759">
        <f>IF($AA759="","",INDEX('Per Line'!$I$2:$I$6001,$AA759)&amp;"")</f>
        <v/>
      </c>
      <c r="H759">
        <f>IF($AA759="","",INDEX('Per Line'!$J$2:$J$6001,$AA759)&amp;"")</f>
        <v/>
      </c>
      <c r="I759">
        <f>IF($AA759="","",INDEX('Per Line'!$K$2:$K$6001,$AA759)&amp;"")</f>
        <v/>
      </c>
      <c r="J759">
        <f>IF($AA759="","",INDEX('Per Line'!$L$2:$L$6001,$AA759))</f>
        <v/>
      </c>
      <c r="K759" s="7">
        <f>IF($AA759="","",J759*X759/100)</f>
        <v/>
      </c>
      <c r="L759" s="12" t="n"/>
      <c r="M759" s="11">
        <f>IF($AA759="","",INDEX('Per Line'!$N$2:$N$6001,$AA759))</f>
        <v/>
      </c>
      <c r="N759">
        <f>IF($AA759="","",Settings!$C$8)</f>
        <v/>
      </c>
      <c r="O759" s="7">
        <f>IF($AA759="","",SUMIFS('Per Line'!$T$2:$T$6001,'Per Line'!$C$2:$C$6001,$B759,'Per Line'!$AD$2:$AD$6001,1))</f>
        <v/>
      </c>
      <c r="P759" s="7">
        <f>IF($AA759="","",O759*N759)</f>
        <v/>
      </c>
      <c r="Q759">
        <f>IF($AA759="","",Settings!$C$7)</f>
        <v/>
      </c>
      <c r="R759" s="7">
        <f>IF($AA759="","",SUMIFS('Per Line'!$T$2:$T$6001,'Per Line'!$C$2:$C$6001,$B759,'Per Line'!$AC$2:$AC$6001,0,'Per Line'!$AD$2:$AD$6001,0))</f>
        <v/>
      </c>
      <c r="S759" s="7">
        <f>IF($AA759="","",R759*Q759)</f>
        <v/>
      </c>
      <c r="T759">
        <f>IF($AA759="","",Settings!$C$6)</f>
        <v/>
      </c>
      <c r="U759" s="7">
        <f>IF($AA759="","",SUMIFS('Per Line'!$T$2:$T$6001,'Per Line'!$C$2:$C$6001,$B759,'Per Line'!$AC$2:$AC$6001,1,'Per Line'!$AD$2:$AD$6001,0))</f>
        <v/>
      </c>
      <c r="V759" s="7">
        <f>IF($AA759="","",U759*T759)</f>
        <v/>
      </c>
      <c r="W759" s="7">
        <f>IF($AA759="","",V759+S759+P759)</f>
        <v/>
      </c>
      <c r="X759" s="7">
        <f>IF($AA759="","",Y759-W759)</f>
        <v/>
      </c>
      <c r="Y759" s="7">
        <f>IF($AA759="","",R759+U759+O759)</f>
        <v/>
      </c>
      <c r="Z759" s="7">
        <f>IF($AA759="","",Y759-W759-K759)</f>
        <v/>
      </c>
      <c r="AA759" s="13">
        <f>IF(ROWS($AA$2:$AA759)&lt;=MAX('Per Line'!$AB$2:$AB$6001),MATCH(ROWS($AA$2:$AA759),'Per Line'!$AB$2:$AB$6001,0),"")</f>
        <v/>
      </c>
    </row>
    <row r="760">
      <c r="A760" s="12" t="n"/>
      <c r="B760">
        <f>IF($AA760="","",INDEX('Per Line'!$C$2:$C$6001,$AA760)&amp;"")</f>
        <v/>
      </c>
      <c r="C760">
        <f>IF($AA760="","",INDEX('Per Line'!$B$2:$B$6001,$AA760)&amp;"")</f>
        <v/>
      </c>
      <c r="D760">
        <f>IF($AA760="","",INDEX('Per Line'!$A$2:$A$6001,$AA760)&amp;"")</f>
        <v/>
      </c>
      <c r="E760">
        <f>IF($AA760="","",INDEX('Per Line'!$F$2:$F$6001,$AA760)&amp;"")</f>
        <v/>
      </c>
      <c r="F760">
        <f>IF($AA760="","",INDEX('Per Line'!$G$2:$G$6001,$AA760)&amp;"")</f>
        <v/>
      </c>
      <c r="G760">
        <f>IF($AA760="","",INDEX('Per Line'!$I$2:$I$6001,$AA760)&amp;"")</f>
        <v/>
      </c>
      <c r="H760">
        <f>IF($AA760="","",INDEX('Per Line'!$J$2:$J$6001,$AA760)&amp;"")</f>
        <v/>
      </c>
      <c r="I760">
        <f>IF($AA760="","",INDEX('Per Line'!$K$2:$K$6001,$AA760)&amp;"")</f>
        <v/>
      </c>
      <c r="J760">
        <f>IF($AA760="","",INDEX('Per Line'!$L$2:$L$6001,$AA760))</f>
        <v/>
      </c>
      <c r="K760" s="7">
        <f>IF($AA760="","",J760*X760/100)</f>
        <v/>
      </c>
      <c r="L760" s="12" t="n"/>
      <c r="M760" s="11">
        <f>IF($AA760="","",INDEX('Per Line'!$N$2:$N$6001,$AA760))</f>
        <v/>
      </c>
      <c r="N760">
        <f>IF($AA760="","",Settings!$C$8)</f>
        <v/>
      </c>
      <c r="O760" s="7">
        <f>IF($AA760="","",SUMIFS('Per Line'!$T$2:$T$6001,'Per Line'!$C$2:$C$6001,$B760,'Per Line'!$AD$2:$AD$6001,1))</f>
        <v/>
      </c>
      <c r="P760" s="7">
        <f>IF($AA760="","",O760*N760)</f>
        <v/>
      </c>
      <c r="Q760">
        <f>IF($AA760="","",Settings!$C$7)</f>
        <v/>
      </c>
      <c r="R760" s="7">
        <f>IF($AA760="","",SUMIFS('Per Line'!$T$2:$T$6001,'Per Line'!$C$2:$C$6001,$B760,'Per Line'!$AC$2:$AC$6001,0,'Per Line'!$AD$2:$AD$6001,0))</f>
        <v/>
      </c>
      <c r="S760" s="7">
        <f>IF($AA760="","",R760*Q760)</f>
        <v/>
      </c>
      <c r="T760">
        <f>IF($AA760="","",Settings!$C$6)</f>
        <v/>
      </c>
      <c r="U760" s="7">
        <f>IF($AA760="","",SUMIFS('Per Line'!$T$2:$T$6001,'Per Line'!$C$2:$C$6001,$B760,'Per Line'!$AC$2:$AC$6001,1,'Per Line'!$AD$2:$AD$6001,0))</f>
        <v/>
      </c>
      <c r="V760" s="7">
        <f>IF($AA760="","",U760*T760)</f>
        <v/>
      </c>
      <c r="W760" s="7">
        <f>IF($AA760="","",V760+S760+P760)</f>
        <v/>
      </c>
      <c r="X760" s="7">
        <f>IF($AA760="","",Y760-W760)</f>
        <v/>
      </c>
      <c r="Y760" s="7">
        <f>IF($AA760="","",R760+U760+O760)</f>
        <v/>
      </c>
      <c r="Z760" s="7">
        <f>IF($AA760="","",Y760-W760-K760)</f>
        <v/>
      </c>
      <c r="AA760" s="13">
        <f>IF(ROWS($AA$2:$AA760)&lt;=MAX('Per Line'!$AB$2:$AB$6001),MATCH(ROWS($AA$2:$AA760),'Per Line'!$AB$2:$AB$6001,0),"")</f>
        <v/>
      </c>
    </row>
    <row r="761">
      <c r="A761" s="12" t="n"/>
      <c r="B761">
        <f>IF($AA761="","",INDEX('Per Line'!$C$2:$C$6001,$AA761)&amp;"")</f>
        <v/>
      </c>
      <c r="C761">
        <f>IF($AA761="","",INDEX('Per Line'!$B$2:$B$6001,$AA761)&amp;"")</f>
        <v/>
      </c>
      <c r="D761">
        <f>IF($AA761="","",INDEX('Per Line'!$A$2:$A$6001,$AA761)&amp;"")</f>
        <v/>
      </c>
      <c r="E761">
        <f>IF($AA761="","",INDEX('Per Line'!$F$2:$F$6001,$AA761)&amp;"")</f>
        <v/>
      </c>
      <c r="F761">
        <f>IF($AA761="","",INDEX('Per Line'!$G$2:$G$6001,$AA761)&amp;"")</f>
        <v/>
      </c>
      <c r="G761">
        <f>IF($AA761="","",INDEX('Per Line'!$I$2:$I$6001,$AA761)&amp;"")</f>
        <v/>
      </c>
      <c r="H761">
        <f>IF($AA761="","",INDEX('Per Line'!$J$2:$J$6001,$AA761)&amp;"")</f>
        <v/>
      </c>
      <c r="I761">
        <f>IF($AA761="","",INDEX('Per Line'!$K$2:$K$6001,$AA761)&amp;"")</f>
        <v/>
      </c>
      <c r="J761">
        <f>IF($AA761="","",INDEX('Per Line'!$L$2:$L$6001,$AA761))</f>
        <v/>
      </c>
      <c r="K761" s="7">
        <f>IF($AA761="","",J761*X761/100)</f>
        <v/>
      </c>
      <c r="L761" s="12" t="n"/>
      <c r="M761" s="11">
        <f>IF($AA761="","",INDEX('Per Line'!$N$2:$N$6001,$AA761))</f>
        <v/>
      </c>
      <c r="N761">
        <f>IF($AA761="","",Settings!$C$8)</f>
        <v/>
      </c>
      <c r="O761" s="7">
        <f>IF($AA761="","",SUMIFS('Per Line'!$T$2:$T$6001,'Per Line'!$C$2:$C$6001,$B761,'Per Line'!$AD$2:$AD$6001,1))</f>
        <v/>
      </c>
      <c r="P761" s="7">
        <f>IF($AA761="","",O761*N761)</f>
        <v/>
      </c>
      <c r="Q761">
        <f>IF($AA761="","",Settings!$C$7)</f>
        <v/>
      </c>
      <c r="R761" s="7">
        <f>IF($AA761="","",SUMIFS('Per Line'!$T$2:$T$6001,'Per Line'!$C$2:$C$6001,$B761,'Per Line'!$AC$2:$AC$6001,0,'Per Line'!$AD$2:$AD$6001,0))</f>
        <v/>
      </c>
      <c r="S761" s="7">
        <f>IF($AA761="","",R761*Q761)</f>
        <v/>
      </c>
      <c r="T761">
        <f>IF($AA761="","",Settings!$C$6)</f>
        <v/>
      </c>
      <c r="U761" s="7">
        <f>IF($AA761="","",SUMIFS('Per Line'!$T$2:$T$6001,'Per Line'!$C$2:$C$6001,$B761,'Per Line'!$AC$2:$AC$6001,1,'Per Line'!$AD$2:$AD$6001,0))</f>
        <v/>
      </c>
      <c r="V761" s="7">
        <f>IF($AA761="","",U761*T761)</f>
        <v/>
      </c>
      <c r="W761" s="7">
        <f>IF($AA761="","",V761+S761+P761)</f>
        <v/>
      </c>
      <c r="X761" s="7">
        <f>IF($AA761="","",Y761-W761)</f>
        <v/>
      </c>
      <c r="Y761" s="7">
        <f>IF($AA761="","",R761+U761+O761)</f>
        <v/>
      </c>
      <c r="Z761" s="7">
        <f>IF($AA761="","",Y761-W761-K761)</f>
        <v/>
      </c>
      <c r="AA761" s="13">
        <f>IF(ROWS($AA$2:$AA761)&lt;=MAX('Per Line'!$AB$2:$AB$6001),MATCH(ROWS($AA$2:$AA761),'Per Line'!$AB$2:$AB$6001,0),"")</f>
        <v/>
      </c>
    </row>
    <row r="762">
      <c r="A762" s="12" t="n"/>
      <c r="B762">
        <f>IF($AA762="","",INDEX('Per Line'!$C$2:$C$6001,$AA762)&amp;"")</f>
        <v/>
      </c>
      <c r="C762">
        <f>IF($AA762="","",INDEX('Per Line'!$B$2:$B$6001,$AA762)&amp;"")</f>
        <v/>
      </c>
      <c r="D762">
        <f>IF($AA762="","",INDEX('Per Line'!$A$2:$A$6001,$AA762)&amp;"")</f>
        <v/>
      </c>
      <c r="E762">
        <f>IF($AA762="","",INDEX('Per Line'!$F$2:$F$6001,$AA762)&amp;"")</f>
        <v/>
      </c>
      <c r="F762">
        <f>IF($AA762="","",INDEX('Per Line'!$G$2:$G$6001,$AA762)&amp;"")</f>
        <v/>
      </c>
      <c r="G762">
        <f>IF($AA762="","",INDEX('Per Line'!$I$2:$I$6001,$AA762)&amp;"")</f>
        <v/>
      </c>
      <c r="H762">
        <f>IF($AA762="","",INDEX('Per Line'!$J$2:$J$6001,$AA762)&amp;"")</f>
        <v/>
      </c>
      <c r="I762">
        <f>IF($AA762="","",INDEX('Per Line'!$K$2:$K$6001,$AA762)&amp;"")</f>
        <v/>
      </c>
      <c r="J762">
        <f>IF($AA762="","",INDEX('Per Line'!$L$2:$L$6001,$AA762))</f>
        <v/>
      </c>
      <c r="K762" s="7">
        <f>IF($AA762="","",J762*X762/100)</f>
        <v/>
      </c>
      <c r="L762" s="12" t="n"/>
      <c r="M762" s="11">
        <f>IF($AA762="","",INDEX('Per Line'!$N$2:$N$6001,$AA762))</f>
        <v/>
      </c>
      <c r="N762">
        <f>IF($AA762="","",Settings!$C$8)</f>
        <v/>
      </c>
      <c r="O762" s="7">
        <f>IF($AA762="","",SUMIFS('Per Line'!$T$2:$T$6001,'Per Line'!$C$2:$C$6001,$B762,'Per Line'!$AD$2:$AD$6001,1))</f>
        <v/>
      </c>
      <c r="P762" s="7">
        <f>IF($AA762="","",O762*N762)</f>
        <v/>
      </c>
      <c r="Q762">
        <f>IF($AA762="","",Settings!$C$7)</f>
        <v/>
      </c>
      <c r="R762" s="7">
        <f>IF($AA762="","",SUMIFS('Per Line'!$T$2:$T$6001,'Per Line'!$C$2:$C$6001,$B762,'Per Line'!$AC$2:$AC$6001,0,'Per Line'!$AD$2:$AD$6001,0))</f>
        <v/>
      </c>
      <c r="S762" s="7">
        <f>IF($AA762="","",R762*Q762)</f>
        <v/>
      </c>
      <c r="T762">
        <f>IF($AA762="","",Settings!$C$6)</f>
        <v/>
      </c>
      <c r="U762" s="7">
        <f>IF($AA762="","",SUMIFS('Per Line'!$T$2:$T$6001,'Per Line'!$C$2:$C$6001,$B762,'Per Line'!$AC$2:$AC$6001,1,'Per Line'!$AD$2:$AD$6001,0))</f>
        <v/>
      </c>
      <c r="V762" s="7">
        <f>IF($AA762="","",U762*T762)</f>
        <v/>
      </c>
      <c r="W762" s="7">
        <f>IF($AA762="","",V762+S762+P762)</f>
        <v/>
      </c>
      <c r="X762" s="7">
        <f>IF($AA762="","",Y762-W762)</f>
        <v/>
      </c>
      <c r="Y762" s="7">
        <f>IF($AA762="","",R762+U762+O762)</f>
        <v/>
      </c>
      <c r="Z762" s="7">
        <f>IF($AA762="","",Y762-W762-K762)</f>
        <v/>
      </c>
      <c r="AA762" s="13">
        <f>IF(ROWS($AA$2:$AA762)&lt;=MAX('Per Line'!$AB$2:$AB$6001),MATCH(ROWS($AA$2:$AA762),'Per Line'!$AB$2:$AB$6001,0),"")</f>
        <v/>
      </c>
    </row>
    <row r="763">
      <c r="A763" s="12" t="n"/>
      <c r="B763">
        <f>IF($AA763="","",INDEX('Per Line'!$C$2:$C$6001,$AA763)&amp;"")</f>
        <v/>
      </c>
      <c r="C763">
        <f>IF($AA763="","",INDEX('Per Line'!$B$2:$B$6001,$AA763)&amp;"")</f>
        <v/>
      </c>
      <c r="D763">
        <f>IF($AA763="","",INDEX('Per Line'!$A$2:$A$6001,$AA763)&amp;"")</f>
        <v/>
      </c>
      <c r="E763">
        <f>IF($AA763="","",INDEX('Per Line'!$F$2:$F$6001,$AA763)&amp;"")</f>
        <v/>
      </c>
      <c r="F763">
        <f>IF($AA763="","",INDEX('Per Line'!$G$2:$G$6001,$AA763)&amp;"")</f>
        <v/>
      </c>
      <c r="G763">
        <f>IF($AA763="","",INDEX('Per Line'!$I$2:$I$6001,$AA763)&amp;"")</f>
        <v/>
      </c>
      <c r="H763">
        <f>IF($AA763="","",INDEX('Per Line'!$J$2:$J$6001,$AA763)&amp;"")</f>
        <v/>
      </c>
      <c r="I763">
        <f>IF($AA763="","",INDEX('Per Line'!$K$2:$K$6001,$AA763)&amp;"")</f>
        <v/>
      </c>
      <c r="J763">
        <f>IF($AA763="","",INDEX('Per Line'!$L$2:$L$6001,$AA763))</f>
        <v/>
      </c>
      <c r="K763" s="7">
        <f>IF($AA763="","",J763*X763/100)</f>
        <v/>
      </c>
      <c r="L763" s="12" t="n"/>
      <c r="M763" s="11">
        <f>IF($AA763="","",INDEX('Per Line'!$N$2:$N$6001,$AA763))</f>
        <v/>
      </c>
      <c r="N763">
        <f>IF($AA763="","",Settings!$C$8)</f>
        <v/>
      </c>
      <c r="O763" s="7">
        <f>IF($AA763="","",SUMIFS('Per Line'!$T$2:$T$6001,'Per Line'!$C$2:$C$6001,$B763,'Per Line'!$AD$2:$AD$6001,1))</f>
        <v/>
      </c>
      <c r="P763" s="7">
        <f>IF($AA763="","",O763*N763)</f>
        <v/>
      </c>
      <c r="Q763">
        <f>IF($AA763="","",Settings!$C$7)</f>
        <v/>
      </c>
      <c r="R763" s="7">
        <f>IF($AA763="","",SUMIFS('Per Line'!$T$2:$T$6001,'Per Line'!$C$2:$C$6001,$B763,'Per Line'!$AC$2:$AC$6001,0,'Per Line'!$AD$2:$AD$6001,0))</f>
        <v/>
      </c>
      <c r="S763" s="7">
        <f>IF($AA763="","",R763*Q763)</f>
        <v/>
      </c>
      <c r="T763">
        <f>IF($AA763="","",Settings!$C$6)</f>
        <v/>
      </c>
      <c r="U763" s="7">
        <f>IF($AA763="","",SUMIFS('Per Line'!$T$2:$T$6001,'Per Line'!$C$2:$C$6001,$B763,'Per Line'!$AC$2:$AC$6001,1,'Per Line'!$AD$2:$AD$6001,0))</f>
        <v/>
      </c>
      <c r="V763" s="7">
        <f>IF($AA763="","",U763*T763)</f>
        <v/>
      </c>
      <c r="W763" s="7">
        <f>IF($AA763="","",V763+S763+P763)</f>
        <v/>
      </c>
      <c r="X763" s="7">
        <f>IF($AA763="","",Y763-W763)</f>
        <v/>
      </c>
      <c r="Y763" s="7">
        <f>IF($AA763="","",R763+U763+O763)</f>
        <v/>
      </c>
      <c r="Z763" s="7">
        <f>IF($AA763="","",Y763-W763-K763)</f>
        <v/>
      </c>
      <c r="AA763" s="13">
        <f>IF(ROWS($AA$2:$AA763)&lt;=MAX('Per Line'!$AB$2:$AB$6001),MATCH(ROWS($AA$2:$AA763),'Per Line'!$AB$2:$AB$6001,0),"")</f>
        <v/>
      </c>
    </row>
    <row r="764">
      <c r="A764" s="12" t="n"/>
      <c r="B764">
        <f>IF($AA764="","",INDEX('Per Line'!$C$2:$C$6001,$AA764)&amp;"")</f>
        <v/>
      </c>
      <c r="C764">
        <f>IF($AA764="","",INDEX('Per Line'!$B$2:$B$6001,$AA764)&amp;"")</f>
        <v/>
      </c>
      <c r="D764">
        <f>IF($AA764="","",INDEX('Per Line'!$A$2:$A$6001,$AA764)&amp;"")</f>
        <v/>
      </c>
      <c r="E764">
        <f>IF($AA764="","",INDEX('Per Line'!$F$2:$F$6001,$AA764)&amp;"")</f>
        <v/>
      </c>
      <c r="F764">
        <f>IF($AA764="","",INDEX('Per Line'!$G$2:$G$6001,$AA764)&amp;"")</f>
        <v/>
      </c>
      <c r="G764">
        <f>IF($AA764="","",INDEX('Per Line'!$I$2:$I$6001,$AA764)&amp;"")</f>
        <v/>
      </c>
      <c r="H764">
        <f>IF($AA764="","",INDEX('Per Line'!$J$2:$J$6001,$AA764)&amp;"")</f>
        <v/>
      </c>
      <c r="I764">
        <f>IF($AA764="","",INDEX('Per Line'!$K$2:$K$6001,$AA764)&amp;"")</f>
        <v/>
      </c>
      <c r="J764">
        <f>IF($AA764="","",INDEX('Per Line'!$L$2:$L$6001,$AA764))</f>
        <v/>
      </c>
      <c r="K764" s="7">
        <f>IF($AA764="","",J764*X764/100)</f>
        <v/>
      </c>
      <c r="L764" s="12" t="n"/>
      <c r="M764" s="11">
        <f>IF($AA764="","",INDEX('Per Line'!$N$2:$N$6001,$AA764))</f>
        <v/>
      </c>
      <c r="N764">
        <f>IF($AA764="","",Settings!$C$8)</f>
        <v/>
      </c>
      <c r="O764" s="7">
        <f>IF($AA764="","",SUMIFS('Per Line'!$T$2:$T$6001,'Per Line'!$C$2:$C$6001,$B764,'Per Line'!$AD$2:$AD$6001,1))</f>
        <v/>
      </c>
      <c r="P764" s="7">
        <f>IF($AA764="","",O764*N764)</f>
        <v/>
      </c>
      <c r="Q764">
        <f>IF($AA764="","",Settings!$C$7)</f>
        <v/>
      </c>
      <c r="R764" s="7">
        <f>IF($AA764="","",SUMIFS('Per Line'!$T$2:$T$6001,'Per Line'!$C$2:$C$6001,$B764,'Per Line'!$AC$2:$AC$6001,0,'Per Line'!$AD$2:$AD$6001,0))</f>
        <v/>
      </c>
      <c r="S764" s="7">
        <f>IF($AA764="","",R764*Q764)</f>
        <v/>
      </c>
      <c r="T764">
        <f>IF($AA764="","",Settings!$C$6)</f>
        <v/>
      </c>
      <c r="U764" s="7">
        <f>IF($AA764="","",SUMIFS('Per Line'!$T$2:$T$6001,'Per Line'!$C$2:$C$6001,$B764,'Per Line'!$AC$2:$AC$6001,1,'Per Line'!$AD$2:$AD$6001,0))</f>
        <v/>
      </c>
      <c r="V764" s="7">
        <f>IF($AA764="","",U764*T764)</f>
        <v/>
      </c>
      <c r="W764" s="7">
        <f>IF($AA764="","",V764+S764+P764)</f>
        <v/>
      </c>
      <c r="X764" s="7">
        <f>IF($AA764="","",Y764-W764)</f>
        <v/>
      </c>
      <c r="Y764" s="7">
        <f>IF($AA764="","",R764+U764+O764)</f>
        <v/>
      </c>
      <c r="Z764" s="7">
        <f>IF($AA764="","",Y764-W764-K764)</f>
        <v/>
      </c>
      <c r="AA764" s="13">
        <f>IF(ROWS($AA$2:$AA764)&lt;=MAX('Per Line'!$AB$2:$AB$6001),MATCH(ROWS($AA$2:$AA764),'Per Line'!$AB$2:$AB$6001,0),"")</f>
        <v/>
      </c>
    </row>
    <row r="765">
      <c r="A765" s="12" t="n"/>
      <c r="B765">
        <f>IF($AA765="","",INDEX('Per Line'!$C$2:$C$6001,$AA765)&amp;"")</f>
        <v/>
      </c>
      <c r="C765">
        <f>IF($AA765="","",INDEX('Per Line'!$B$2:$B$6001,$AA765)&amp;"")</f>
        <v/>
      </c>
      <c r="D765">
        <f>IF($AA765="","",INDEX('Per Line'!$A$2:$A$6001,$AA765)&amp;"")</f>
        <v/>
      </c>
      <c r="E765">
        <f>IF($AA765="","",INDEX('Per Line'!$F$2:$F$6001,$AA765)&amp;"")</f>
        <v/>
      </c>
      <c r="F765">
        <f>IF($AA765="","",INDEX('Per Line'!$G$2:$G$6001,$AA765)&amp;"")</f>
        <v/>
      </c>
      <c r="G765">
        <f>IF($AA765="","",INDEX('Per Line'!$I$2:$I$6001,$AA765)&amp;"")</f>
        <v/>
      </c>
      <c r="H765">
        <f>IF($AA765="","",INDEX('Per Line'!$J$2:$J$6001,$AA765)&amp;"")</f>
        <v/>
      </c>
      <c r="I765">
        <f>IF($AA765="","",INDEX('Per Line'!$K$2:$K$6001,$AA765)&amp;"")</f>
        <v/>
      </c>
      <c r="J765">
        <f>IF($AA765="","",INDEX('Per Line'!$L$2:$L$6001,$AA765))</f>
        <v/>
      </c>
      <c r="K765" s="7">
        <f>IF($AA765="","",J765*X765/100)</f>
        <v/>
      </c>
      <c r="L765" s="12" t="n"/>
      <c r="M765" s="11">
        <f>IF($AA765="","",INDEX('Per Line'!$N$2:$N$6001,$AA765))</f>
        <v/>
      </c>
      <c r="N765">
        <f>IF($AA765="","",Settings!$C$8)</f>
        <v/>
      </c>
      <c r="O765" s="7">
        <f>IF($AA765="","",SUMIFS('Per Line'!$T$2:$T$6001,'Per Line'!$C$2:$C$6001,$B765,'Per Line'!$AD$2:$AD$6001,1))</f>
        <v/>
      </c>
      <c r="P765" s="7">
        <f>IF($AA765="","",O765*N765)</f>
        <v/>
      </c>
      <c r="Q765">
        <f>IF($AA765="","",Settings!$C$7)</f>
        <v/>
      </c>
      <c r="R765" s="7">
        <f>IF($AA765="","",SUMIFS('Per Line'!$T$2:$T$6001,'Per Line'!$C$2:$C$6001,$B765,'Per Line'!$AC$2:$AC$6001,0,'Per Line'!$AD$2:$AD$6001,0))</f>
        <v/>
      </c>
      <c r="S765" s="7">
        <f>IF($AA765="","",R765*Q765)</f>
        <v/>
      </c>
      <c r="T765">
        <f>IF($AA765="","",Settings!$C$6)</f>
        <v/>
      </c>
      <c r="U765" s="7">
        <f>IF($AA765="","",SUMIFS('Per Line'!$T$2:$T$6001,'Per Line'!$C$2:$C$6001,$B765,'Per Line'!$AC$2:$AC$6001,1,'Per Line'!$AD$2:$AD$6001,0))</f>
        <v/>
      </c>
      <c r="V765" s="7">
        <f>IF($AA765="","",U765*T765)</f>
        <v/>
      </c>
      <c r="W765" s="7">
        <f>IF($AA765="","",V765+S765+P765)</f>
        <v/>
      </c>
      <c r="X765" s="7">
        <f>IF($AA765="","",Y765-W765)</f>
        <v/>
      </c>
      <c r="Y765" s="7">
        <f>IF($AA765="","",R765+U765+O765)</f>
        <v/>
      </c>
      <c r="Z765" s="7">
        <f>IF($AA765="","",Y765-W765-K765)</f>
        <v/>
      </c>
      <c r="AA765" s="13">
        <f>IF(ROWS($AA$2:$AA765)&lt;=MAX('Per Line'!$AB$2:$AB$6001),MATCH(ROWS($AA$2:$AA765),'Per Line'!$AB$2:$AB$6001,0),"")</f>
        <v/>
      </c>
    </row>
    <row r="766">
      <c r="A766" s="12" t="n"/>
      <c r="B766">
        <f>IF($AA766="","",INDEX('Per Line'!$C$2:$C$6001,$AA766)&amp;"")</f>
        <v/>
      </c>
      <c r="C766">
        <f>IF($AA766="","",INDEX('Per Line'!$B$2:$B$6001,$AA766)&amp;"")</f>
        <v/>
      </c>
      <c r="D766">
        <f>IF($AA766="","",INDEX('Per Line'!$A$2:$A$6001,$AA766)&amp;"")</f>
        <v/>
      </c>
      <c r="E766">
        <f>IF($AA766="","",INDEX('Per Line'!$F$2:$F$6001,$AA766)&amp;"")</f>
        <v/>
      </c>
      <c r="F766">
        <f>IF($AA766="","",INDEX('Per Line'!$G$2:$G$6001,$AA766)&amp;"")</f>
        <v/>
      </c>
      <c r="G766">
        <f>IF($AA766="","",INDEX('Per Line'!$I$2:$I$6001,$AA766)&amp;"")</f>
        <v/>
      </c>
      <c r="H766">
        <f>IF($AA766="","",INDEX('Per Line'!$J$2:$J$6001,$AA766)&amp;"")</f>
        <v/>
      </c>
      <c r="I766">
        <f>IF($AA766="","",INDEX('Per Line'!$K$2:$K$6001,$AA766)&amp;"")</f>
        <v/>
      </c>
      <c r="J766">
        <f>IF($AA766="","",INDEX('Per Line'!$L$2:$L$6001,$AA766))</f>
        <v/>
      </c>
      <c r="K766" s="7">
        <f>IF($AA766="","",J766*X766/100)</f>
        <v/>
      </c>
      <c r="L766" s="12" t="n"/>
      <c r="M766" s="11">
        <f>IF($AA766="","",INDEX('Per Line'!$N$2:$N$6001,$AA766))</f>
        <v/>
      </c>
      <c r="N766">
        <f>IF($AA766="","",Settings!$C$8)</f>
        <v/>
      </c>
      <c r="O766" s="7">
        <f>IF($AA766="","",SUMIFS('Per Line'!$T$2:$T$6001,'Per Line'!$C$2:$C$6001,$B766,'Per Line'!$AD$2:$AD$6001,1))</f>
        <v/>
      </c>
      <c r="P766" s="7">
        <f>IF($AA766="","",O766*N766)</f>
        <v/>
      </c>
      <c r="Q766">
        <f>IF($AA766="","",Settings!$C$7)</f>
        <v/>
      </c>
      <c r="R766" s="7">
        <f>IF($AA766="","",SUMIFS('Per Line'!$T$2:$T$6001,'Per Line'!$C$2:$C$6001,$B766,'Per Line'!$AC$2:$AC$6001,0,'Per Line'!$AD$2:$AD$6001,0))</f>
        <v/>
      </c>
      <c r="S766" s="7">
        <f>IF($AA766="","",R766*Q766)</f>
        <v/>
      </c>
      <c r="T766">
        <f>IF($AA766="","",Settings!$C$6)</f>
        <v/>
      </c>
      <c r="U766" s="7">
        <f>IF($AA766="","",SUMIFS('Per Line'!$T$2:$T$6001,'Per Line'!$C$2:$C$6001,$B766,'Per Line'!$AC$2:$AC$6001,1,'Per Line'!$AD$2:$AD$6001,0))</f>
        <v/>
      </c>
      <c r="V766" s="7">
        <f>IF($AA766="","",U766*T766)</f>
        <v/>
      </c>
      <c r="W766" s="7">
        <f>IF($AA766="","",V766+S766+P766)</f>
        <v/>
      </c>
      <c r="X766" s="7">
        <f>IF($AA766="","",Y766-W766)</f>
        <v/>
      </c>
      <c r="Y766" s="7">
        <f>IF($AA766="","",R766+U766+O766)</f>
        <v/>
      </c>
      <c r="Z766" s="7">
        <f>IF($AA766="","",Y766-W766-K766)</f>
        <v/>
      </c>
      <c r="AA766" s="13">
        <f>IF(ROWS($AA$2:$AA766)&lt;=MAX('Per Line'!$AB$2:$AB$6001),MATCH(ROWS($AA$2:$AA766),'Per Line'!$AB$2:$AB$6001,0),"")</f>
        <v/>
      </c>
    </row>
    <row r="767">
      <c r="A767" s="12" t="n"/>
      <c r="B767">
        <f>IF($AA767="","",INDEX('Per Line'!$C$2:$C$6001,$AA767)&amp;"")</f>
        <v/>
      </c>
      <c r="C767">
        <f>IF($AA767="","",INDEX('Per Line'!$B$2:$B$6001,$AA767)&amp;"")</f>
        <v/>
      </c>
      <c r="D767">
        <f>IF($AA767="","",INDEX('Per Line'!$A$2:$A$6001,$AA767)&amp;"")</f>
        <v/>
      </c>
      <c r="E767">
        <f>IF($AA767="","",INDEX('Per Line'!$F$2:$F$6001,$AA767)&amp;"")</f>
        <v/>
      </c>
      <c r="F767">
        <f>IF($AA767="","",INDEX('Per Line'!$G$2:$G$6001,$AA767)&amp;"")</f>
        <v/>
      </c>
      <c r="G767">
        <f>IF($AA767="","",INDEX('Per Line'!$I$2:$I$6001,$AA767)&amp;"")</f>
        <v/>
      </c>
      <c r="H767">
        <f>IF($AA767="","",INDEX('Per Line'!$J$2:$J$6001,$AA767)&amp;"")</f>
        <v/>
      </c>
      <c r="I767">
        <f>IF($AA767="","",INDEX('Per Line'!$K$2:$K$6001,$AA767)&amp;"")</f>
        <v/>
      </c>
      <c r="J767">
        <f>IF($AA767="","",INDEX('Per Line'!$L$2:$L$6001,$AA767))</f>
        <v/>
      </c>
      <c r="K767" s="7">
        <f>IF($AA767="","",J767*X767/100)</f>
        <v/>
      </c>
      <c r="L767" s="12" t="n"/>
      <c r="M767" s="11">
        <f>IF($AA767="","",INDEX('Per Line'!$N$2:$N$6001,$AA767))</f>
        <v/>
      </c>
      <c r="N767">
        <f>IF($AA767="","",Settings!$C$8)</f>
        <v/>
      </c>
      <c r="O767" s="7">
        <f>IF($AA767="","",SUMIFS('Per Line'!$T$2:$T$6001,'Per Line'!$C$2:$C$6001,$B767,'Per Line'!$AD$2:$AD$6001,1))</f>
        <v/>
      </c>
      <c r="P767" s="7">
        <f>IF($AA767="","",O767*N767)</f>
        <v/>
      </c>
      <c r="Q767">
        <f>IF($AA767="","",Settings!$C$7)</f>
        <v/>
      </c>
      <c r="R767" s="7">
        <f>IF($AA767="","",SUMIFS('Per Line'!$T$2:$T$6001,'Per Line'!$C$2:$C$6001,$B767,'Per Line'!$AC$2:$AC$6001,0,'Per Line'!$AD$2:$AD$6001,0))</f>
        <v/>
      </c>
      <c r="S767" s="7">
        <f>IF($AA767="","",R767*Q767)</f>
        <v/>
      </c>
      <c r="T767">
        <f>IF($AA767="","",Settings!$C$6)</f>
        <v/>
      </c>
      <c r="U767" s="7">
        <f>IF($AA767="","",SUMIFS('Per Line'!$T$2:$T$6001,'Per Line'!$C$2:$C$6001,$B767,'Per Line'!$AC$2:$AC$6001,1,'Per Line'!$AD$2:$AD$6001,0))</f>
        <v/>
      </c>
      <c r="V767" s="7">
        <f>IF($AA767="","",U767*T767)</f>
        <v/>
      </c>
      <c r="W767" s="7">
        <f>IF($AA767="","",V767+S767+P767)</f>
        <v/>
      </c>
      <c r="X767" s="7">
        <f>IF($AA767="","",Y767-W767)</f>
        <v/>
      </c>
      <c r="Y767" s="7">
        <f>IF($AA767="","",R767+U767+O767)</f>
        <v/>
      </c>
      <c r="Z767" s="7">
        <f>IF($AA767="","",Y767-W767-K767)</f>
        <v/>
      </c>
      <c r="AA767" s="13">
        <f>IF(ROWS($AA$2:$AA767)&lt;=MAX('Per Line'!$AB$2:$AB$6001),MATCH(ROWS($AA$2:$AA767),'Per Line'!$AB$2:$AB$6001,0),"")</f>
        <v/>
      </c>
    </row>
    <row r="768">
      <c r="A768" s="12" t="n"/>
      <c r="B768">
        <f>IF($AA768="","",INDEX('Per Line'!$C$2:$C$6001,$AA768)&amp;"")</f>
        <v/>
      </c>
      <c r="C768">
        <f>IF($AA768="","",INDEX('Per Line'!$B$2:$B$6001,$AA768)&amp;"")</f>
        <v/>
      </c>
      <c r="D768">
        <f>IF($AA768="","",INDEX('Per Line'!$A$2:$A$6001,$AA768)&amp;"")</f>
        <v/>
      </c>
      <c r="E768">
        <f>IF($AA768="","",INDEX('Per Line'!$F$2:$F$6001,$AA768)&amp;"")</f>
        <v/>
      </c>
      <c r="F768">
        <f>IF($AA768="","",INDEX('Per Line'!$G$2:$G$6001,$AA768)&amp;"")</f>
        <v/>
      </c>
      <c r="G768">
        <f>IF($AA768="","",INDEX('Per Line'!$I$2:$I$6001,$AA768)&amp;"")</f>
        <v/>
      </c>
      <c r="H768">
        <f>IF($AA768="","",INDEX('Per Line'!$J$2:$J$6001,$AA768)&amp;"")</f>
        <v/>
      </c>
      <c r="I768">
        <f>IF($AA768="","",INDEX('Per Line'!$K$2:$K$6001,$AA768)&amp;"")</f>
        <v/>
      </c>
      <c r="J768">
        <f>IF($AA768="","",INDEX('Per Line'!$L$2:$L$6001,$AA768))</f>
        <v/>
      </c>
      <c r="K768" s="7">
        <f>IF($AA768="","",J768*X768/100)</f>
        <v/>
      </c>
      <c r="L768" s="12" t="n"/>
      <c r="M768" s="11">
        <f>IF($AA768="","",INDEX('Per Line'!$N$2:$N$6001,$AA768))</f>
        <v/>
      </c>
      <c r="N768">
        <f>IF($AA768="","",Settings!$C$8)</f>
        <v/>
      </c>
      <c r="O768" s="7">
        <f>IF($AA768="","",SUMIFS('Per Line'!$T$2:$T$6001,'Per Line'!$C$2:$C$6001,$B768,'Per Line'!$AD$2:$AD$6001,1))</f>
        <v/>
      </c>
      <c r="P768" s="7">
        <f>IF($AA768="","",O768*N768)</f>
        <v/>
      </c>
      <c r="Q768">
        <f>IF($AA768="","",Settings!$C$7)</f>
        <v/>
      </c>
      <c r="R768" s="7">
        <f>IF($AA768="","",SUMIFS('Per Line'!$T$2:$T$6001,'Per Line'!$C$2:$C$6001,$B768,'Per Line'!$AC$2:$AC$6001,0,'Per Line'!$AD$2:$AD$6001,0))</f>
        <v/>
      </c>
      <c r="S768" s="7">
        <f>IF($AA768="","",R768*Q768)</f>
        <v/>
      </c>
      <c r="T768">
        <f>IF($AA768="","",Settings!$C$6)</f>
        <v/>
      </c>
      <c r="U768" s="7">
        <f>IF($AA768="","",SUMIFS('Per Line'!$T$2:$T$6001,'Per Line'!$C$2:$C$6001,$B768,'Per Line'!$AC$2:$AC$6001,1,'Per Line'!$AD$2:$AD$6001,0))</f>
        <v/>
      </c>
      <c r="V768" s="7">
        <f>IF($AA768="","",U768*T768)</f>
        <v/>
      </c>
      <c r="W768" s="7">
        <f>IF($AA768="","",V768+S768+P768)</f>
        <v/>
      </c>
      <c r="X768" s="7">
        <f>IF($AA768="","",Y768-W768)</f>
        <v/>
      </c>
      <c r="Y768" s="7">
        <f>IF($AA768="","",R768+U768+O768)</f>
        <v/>
      </c>
      <c r="Z768" s="7">
        <f>IF($AA768="","",Y768-W768-K768)</f>
        <v/>
      </c>
      <c r="AA768" s="13">
        <f>IF(ROWS($AA$2:$AA768)&lt;=MAX('Per Line'!$AB$2:$AB$6001),MATCH(ROWS($AA$2:$AA768),'Per Line'!$AB$2:$AB$6001,0),"")</f>
        <v/>
      </c>
    </row>
    <row r="769">
      <c r="A769" s="12" t="n"/>
      <c r="B769">
        <f>IF($AA769="","",INDEX('Per Line'!$C$2:$C$6001,$AA769)&amp;"")</f>
        <v/>
      </c>
      <c r="C769">
        <f>IF($AA769="","",INDEX('Per Line'!$B$2:$B$6001,$AA769)&amp;"")</f>
        <v/>
      </c>
      <c r="D769">
        <f>IF($AA769="","",INDEX('Per Line'!$A$2:$A$6001,$AA769)&amp;"")</f>
        <v/>
      </c>
      <c r="E769">
        <f>IF($AA769="","",INDEX('Per Line'!$F$2:$F$6001,$AA769)&amp;"")</f>
        <v/>
      </c>
      <c r="F769">
        <f>IF($AA769="","",INDEX('Per Line'!$G$2:$G$6001,$AA769)&amp;"")</f>
        <v/>
      </c>
      <c r="G769">
        <f>IF($AA769="","",INDEX('Per Line'!$I$2:$I$6001,$AA769)&amp;"")</f>
        <v/>
      </c>
      <c r="H769">
        <f>IF($AA769="","",INDEX('Per Line'!$J$2:$J$6001,$AA769)&amp;"")</f>
        <v/>
      </c>
      <c r="I769">
        <f>IF($AA769="","",INDEX('Per Line'!$K$2:$K$6001,$AA769)&amp;"")</f>
        <v/>
      </c>
      <c r="J769">
        <f>IF($AA769="","",INDEX('Per Line'!$L$2:$L$6001,$AA769))</f>
        <v/>
      </c>
      <c r="K769" s="7">
        <f>IF($AA769="","",J769*X769/100)</f>
        <v/>
      </c>
      <c r="L769" s="12" t="n"/>
      <c r="M769" s="11">
        <f>IF($AA769="","",INDEX('Per Line'!$N$2:$N$6001,$AA769))</f>
        <v/>
      </c>
      <c r="N769">
        <f>IF($AA769="","",Settings!$C$8)</f>
        <v/>
      </c>
      <c r="O769" s="7">
        <f>IF($AA769="","",SUMIFS('Per Line'!$T$2:$T$6001,'Per Line'!$C$2:$C$6001,$B769,'Per Line'!$AD$2:$AD$6001,1))</f>
        <v/>
      </c>
      <c r="P769" s="7">
        <f>IF($AA769="","",O769*N769)</f>
        <v/>
      </c>
      <c r="Q769">
        <f>IF($AA769="","",Settings!$C$7)</f>
        <v/>
      </c>
      <c r="R769" s="7">
        <f>IF($AA769="","",SUMIFS('Per Line'!$T$2:$T$6001,'Per Line'!$C$2:$C$6001,$B769,'Per Line'!$AC$2:$AC$6001,0,'Per Line'!$AD$2:$AD$6001,0))</f>
        <v/>
      </c>
      <c r="S769" s="7">
        <f>IF($AA769="","",R769*Q769)</f>
        <v/>
      </c>
      <c r="T769">
        <f>IF($AA769="","",Settings!$C$6)</f>
        <v/>
      </c>
      <c r="U769" s="7">
        <f>IF($AA769="","",SUMIFS('Per Line'!$T$2:$T$6001,'Per Line'!$C$2:$C$6001,$B769,'Per Line'!$AC$2:$AC$6001,1,'Per Line'!$AD$2:$AD$6001,0))</f>
        <v/>
      </c>
      <c r="V769" s="7">
        <f>IF($AA769="","",U769*T769)</f>
        <v/>
      </c>
      <c r="W769" s="7">
        <f>IF($AA769="","",V769+S769+P769)</f>
        <v/>
      </c>
      <c r="X769" s="7">
        <f>IF($AA769="","",Y769-W769)</f>
        <v/>
      </c>
      <c r="Y769" s="7">
        <f>IF($AA769="","",R769+U769+O769)</f>
        <v/>
      </c>
      <c r="Z769" s="7">
        <f>IF($AA769="","",Y769-W769-K769)</f>
        <v/>
      </c>
      <c r="AA769" s="13">
        <f>IF(ROWS($AA$2:$AA769)&lt;=MAX('Per Line'!$AB$2:$AB$6001),MATCH(ROWS($AA$2:$AA769),'Per Line'!$AB$2:$AB$6001,0),"")</f>
        <v/>
      </c>
    </row>
    <row r="770">
      <c r="A770" s="12" t="n"/>
      <c r="B770">
        <f>IF($AA770="","",INDEX('Per Line'!$C$2:$C$6001,$AA770)&amp;"")</f>
        <v/>
      </c>
      <c r="C770">
        <f>IF($AA770="","",INDEX('Per Line'!$B$2:$B$6001,$AA770)&amp;"")</f>
        <v/>
      </c>
      <c r="D770">
        <f>IF($AA770="","",INDEX('Per Line'!$A$2:$A$6001,$AA770)&amp;"")</f>
        <v/>
      </c>
      <c r="E770">
        <f>IF($AA770="","",INDEX('Per Line'!$F$2:$F$6001,$AA770)&amp;"")</f>
        <v/>
      </c>
      <c r="F770">
        <f>IF($AA770="","",INDEX('Per Line'!$G$2:$G$6001,$AA770)&amp;"")</f>
        <v/>
      </c>
      <c r="G770">
        <f>IF($AA770="","",INDEX('Per Line'!$I$2:$I$6001,$AA770)&amp;"")</f>
        <v/>
      </c>
      <c r="H770">
        <f>IF($AA770="","",INDEX('Per Line'!$J$2:$J$6001,$AA770)&amp;"")</f>
        <v/>
      </c>
      <c r="I770">
        <f>IF($AA770="","",INDEX('Per Line'!$K$2:$K$6001,$AA770)&amp;"")</f>
        <v/>
      </c>
      <c r="J770">
        <f>IF($AA770="","",INDEX('Per Line'!$L$2:$L$6001,$AA770))</f>
        <v/>
      </c>
      <c r="K770" s="7">
        <f>IF($AA770="","",J770*X770/100)</f>
        <v/>
      </c>
      <c r="L770" s="12" t="n"/>
      <c r="M770" s="11">
        <f>IF($AA770="","",INDEX('Per Line'!$N$2:$N$6001,$AA770))</f>
        <v/>
      </c>
      <c r="N770">
        <f>IF($AA770="","",Settings!$C$8)</f>
        <v/>
      </c>
      <c r="O770" s="7">
        <f>IF($AA770="","",SUMIFS('Per Line'!$T$2:$T$6001,'Per Line'!$C$2:$C$6001,$B770,'Per Line'!$AD$2:$AD$6001,1))</f>
        <v/>
      </c>
      <c r="P770" s="7">
        <f>IF($AA770="","",O770*N770)</f>
        <v/>
      </c>
      <c r="Q770">
        <f>IF($AA770="","",Settings!$C$7)</f>
        <v/>
      </c>
      <c r="R770" s="7">
        <f>IF($AA770="","",SUMIFS('Per Line'!$T$2:$T$6001,'Per Line'!$C$2:$C$6001,$B770,'Per Line'!$AC$2:$AC$6001,0,'Per Line'!$AD$2:$AD$6001,0))</f>
        <v/>
      </c>
      <c r="S770" s="7">
        <f>IF($AA770="","",R770*Q770)</f>
        <v/>
      </c>
      <c r="T770">
        <f>IF($AA770="","",Settings!$C$6)</f>
        <v/>
      </c>
      <c r="U770" s="7">
        <f>IF($AA770="","",SUMIFS('Per Line'!$T$2:$T$6001,'Per Line'!$C$2:$C$6001,$B770,'Per Line'!$AC$2:$AC$6001,1,'Per Line'!$AD$2:$AD$6001,0))</f>
        <v/>
      </c>
      <c r="V770" s="7">
        <f>IF($AA770="","",U770*T770)</f>
        <v/>
      </c>
      <c r="W770" s="7">
        <f>IF($AA770="","",V770+S770+P770)</f>
        <v/>
      </c>
      <c r="X770" s="7">
        <f>IF($AA770="","",Y770-W770)</f>
        <v/>
      </c>
      <c r="Y770" s="7">
        <f>IF($AA770="","",R770+U770+O770)</f>
        <v/>
      </c>
      <c r="Z770" s="7">
        <f>IF($AA770="","",Y770-W770-K770)</f>
        <v/>
      </c>
      <c r="AA770" s="13">
        <f>IF(ROWS($AA$2:$AA770)&lt;=MAX('Per Line'!$AB$2:$AB$6001),MATCH(ROWS($AA$2:$AA770),'Per Line'!$AB$2:$AB$6001,0),"")</f>
        <v/>
      </c>
    </row>
    <row r="771">
      <c r="A771" s="12" t="n"/>
      <c r="B771">
        <f>IF($AA771="","",INDEX('Per Line'!$C$2:$C$6001,$AA771)&amp;"")</f>
        <v/>
      </c>
      <c r="C771">
        <f>IF($AA771="","",INDEX('Per Line'!$B$2:$B$6001,$AA771)&amp;"")</f>
        <v/>
      </c>
      <c r="D771">
        <f>IF($AA771="","",INDEX('Per Line'!$A$2:$A$6001,$AA771)&amp;"")</f>
        <v/>
      </c>
      <c r="E771">
        <f>IF($AA771="","",INDEX('Per Line'!$F$2:$F$6001,$AA771)&amp;"")</f>
        <v/>
      </c>
      <c r="F771">
        <f>IF($AA771="","",INDEX('Per Line'!$G$2:$G$6001,$AA771)&amp;"")</f>
        <v/>
      </c>
      <c r="G771">
        <f>IF($AA771="","",INDEX('Per Line'!$I$2:$I$6001,$AA771)&amp;"")</f>
        <v/>
      </c>
      <c r="H771">
        <f>IF($AA771="","",INDEX('Per Line'!$J$2:$J$6001,$AA771)&amp;"")</f>
        <v/>
      </c>
      <c r="I771">
        <f>IF($AA771="","",INDEX('Per Line'!$K$2:$K$6001,$AA771)&amp;"")</f>
        <v/>
      </c>
      <c r="J771">
        <f>IF($AA771="","",INDEX('Per Line'!$L$2:$L$6001,$AA771))</f>
        <v/>
      </c>
      <c r="K771" s="7">
        <f>IF($AA771="","",J771*X771/100)</f>
        <v/>
      </c>
      <c r="L771" s="12" t="n"/>
      <c r="M771" s="11">
        <f>IF($AA771="","",INDEX('Per Line'!$N$2:$N$6001,$AA771))</f>
        <v/>
      </c>
      <c r="N771">
        <f>IF($AA771="","",Settings!$C$8)</f>
        <v/>
      </c>
      <c r="O771" s="7">
        <f>IF($AA771="","",SUMIFS('Per Line'!$T$2:$T$6001,'Per Line'!$C$2:$C$6001,$B771,'Per Line'!$AD$2:$AD$6001,1))</f>
        <v/>
      </c>
      <c r="P771" s="7">
        <f>IF($AA771="","",O771*N771)</f>
        <v/>
      </c>
      <c r="Q771">
        <f>IF($AA771="","",Settings!$C$7)</f>
        <v/>
      </c>
      <c r="R771" s="7">
        <f>IF($AA771="","",SUMIFS('Per Line'!$T$2:$T$6001,'Per Line'!$C$2:$C$6001,$B771,'Per Line'!$AC$2:$AC$6001,0,'Per Line'!$AD$2:$AD$6001,0))</f>
        <v/>
      </c>
      <c r="S771" s="7">
        <f>IF($AA771="","",R771*Q771)</f>
        <v/>
      </c>
      <c r="T771">
        <f>IF($AA771="","",Settings!$C$6)</f>
        <v/>
      </c>
      <c r="U771" s="7">
        <f>IF($AA771="","",SUMIFS('Per Line'!$T$2:$T$6001,'Per Line'!$C$2:$C$6001,$B771,'Per Line'!$AC$2:$AC$6001,1,'Per Line'!$AD$2:$AD$6001,0))</f>
        <v/>
      </c>
      <c r="V771" s="7">
        <f>IF($AA771="","",U771*T771)</f>
        <v/>
      </c>
      <c r="W771" s="7">
        <f>IF($AA771="","",V771+S771+P771)</f>
        <v/>
      </c>
      <c r="X771" s="7">
        <f>IF($AA771="","",Y771-W771)</f>
        <v/>
      </c>
      <c r="Y771" s="7">
        <f>IF($AA771="","",R771+U771+O771)</f>
        <v/>
      </c>
      <c r="Z771" s="7">
        <f>IF($AA771="","",Y771-W771-K771)</f>
        <v/>
      </c>
      <c r="AA771" s="13">
        <f>IF(ROWS($AA$2:$AA771)&lt;=MAX('Per Line'!$AB$2:$AB$6001),MATCH(ROWS($AA$2:$AA771),'Per Line'!$AB$2:$AB$6001,0),"")</f>
        <v/>
      </c>
    </row>
    <row r="772">
      <c r="A772" s="12" t="n"/>
      <c r="B772">
        <f>IF($AA772="","",INDEX('Per Line'!$C$2:$C$6001,$AA772)&amp;"")</f>
        <v/>
      </c>
      <c r="C772">
        <f>IF($AA772="","",INDEX('Per Line'!$B$2:$B$6001,$AA772)&amp;"")</f>
        <v/>
      </c>
      <c r="D772">
        <f>IF($AA772="","",INDEX('Per Line'!$A$2:$A$6001,$AA772)&amp;"")</f>
        <v/>
      </c>
      <c r="E772">
        <f>IF($AA772="","",INDEX('Per Line'!$F$2:$F$6001,$AA772)&amp;"")</f>
        <v/>
      </c>
      <c r="F772">
        <f>IF($AA772="","",INDEX('Per Line'!$G$2:$G$6001,$AA772)&amp;"")</f>
        <v/>
      </c>
      <c r="G772">
        <f>IF($AA772="","",INDEX('Per Line'!$I$2:$I$6001,$AA772)&amp;"")</f>
        <v/>
      </c>
      <c r="H772">
        <f>IF($AA772="","",INDEX('Per Line'!$J$2:$J$6001,$AA772)&amp;"")</f>
        <v/>
      </c>
      <c r="I772">
        <f>IF($AA772="","",INDEX('Per Line'!$K$2:$K$6001,$AA772)&amp;"")</f>
        <v/>
      </c>
      <c r="J772">
        <f>IF($AA772="","",INDEX('Per Line'!$L$2:$L$6001,$AA772))</f>
        <v/>
      </c>
      <c r="K772" s="7">
        <f>IF($AA772="","",J772*X772/100)</f>
        <v/>
      </c>
      <c r="L772" s="12" t="n"/>
      <c r="M772" s="11">
        <f>IF($AA772="","",INDEX('Per Line'!$N$2:$N$6001,$AA772))</f>
        <v/>
      </c>
      <c r="N772">
        <f>IF($AA772="","",Settings!$C$8)</f>
        <v/>
      </c>
      <c r="O772" s="7">
        <f>IF($AA772="","",SUMIFS('Per Line'!$T$2:$T$6001,'Per Line'!$C$2:$C$6001,$B772,'Per Line'!$AD$2:$AD$6001,1))</f>
        <v/>
      </c>
      <c r="P772" s="7">
        <f>IF($AA772="","",O772*N772)</f>
        <v/>
      </c>
      <c r="Q772">
        <f>IF($AA772="","",Settings!$C$7)</f>
        <v/>
      </c>
      <c r="R772" s="7">
        <f>IF($AA772="","",SUMIFS('Per Line'!$T$2:$T$6001,'Per Line'!$C$2:$C$6001,$B772,'Per Line'!$AC$2:$AC$6001,0,'Per Line'!$AD$2:$AD$6001,0))</f>
        <v/>
      </c>
      <c r="S772" s="7">
        <f>IF($AA772="","",R772*Q772)</f>
        <v/>
      </c>
      <c r="T772">
        <f>IF($AA772="","",Settings!$C$6)</f>
        <v/>
      </c>
      <c r="U772" s="7">
        <f>IF($AA772="","",SUMIFS('Per Line'!$T$2:$T$6001,'Per Line'!$C$2:$C$6001,$B772,'Per Line'!$AC$2:$AC$6001,1,'Per Line'!$AD$2:$AD$6001,0))</f>
        <v/>
      </c>
      <c r="V772" s="7">
        <f>IF($AA772="","",U772*T772)</f>
        <v/>
      </c>
      <c r="W772" s="7">
        <f>IF($AA772="","",V772+S772+P772)</f>
        <v/>
      </c>
      <c r="X772" s="7">
        <f>IF($AA772="","",Y772-W772)</f>
        <v/>
      </c>
      <c r="Y772" s="7">
        <f>IF($AA772="","",R772+U772+O772)</f>
        <v/>
      </c>
      <c r="Z772" s="7">
        <f>IF($AA772="","",Y772-W772-K772)</f>
        <v/>
      </c>
      <c r="AA772" s="13">
        <f>IF(ROWS($AA$2:$AA772)&lt;=MAX('Per Line'!$AB$2:$AB$6001),MATCH(ROWS($AA$2:$AA772),'Per Line'!$AB$2:$AB$6001,0),"")</f>
        <v/>
      </c>
    </row>
    <row r="773">
      <c r="A773" s="12" t="n"/>
      <c r="B773">
        <f>IF($AA773="","",INDEX('Per Line'!$C$2:$C$6001,$AA773)&amp;"")</f>
        <v/>
      </c>
      <c r="C773">
        <f>IF($AA773="","",INDEX('Per Line'!$B$2:$B$6001,$AA773)&amp;"")</f>
        <v/>
      </c>
      <c r="D773">
        <f>IF($AA773="","",INDEX('Per Line'!$A$2:$A$6001,$AA773)&amp;"")</f>
        <v/>
      </c>
      <c r="E773">
        <f>IF($AA773="","",INDEX('Per Line'!$F$2:$F$6001,$AA773)&amp;"")</f>
        <v/>
      </c>
      <c r="F773">
        <f>IF($AA773="","",INDEX('Per Line'!$G$2:$G$6001,$AA773)&amp;"")</f>
        <v/>
      </c>
      <c r="G773">
        <f>IF($AA773="","",INDEX('Per Line'!$I$2:$I$6001,$AA773)&amp;"")</f>
        <v/>
      </c>
      <c r="H773">
        <f>IF($AA773="","",INDEX('Per Line'!$J$2:$J$6001,$AA773)&amp;"")</f>
        <v/>
      </c>
      <c r="I773">
        <f>IF($AA773="","",INDEX('Per Line'!$K$2:$K$6001,$AA773)&amp;"")</f>
        <v/>
      </c>
      <c r="J773">
        <f>IF($AA773="","",INDEX('Per Line'!$L$2:$L$6001,$AA773))</f>
        <v/>
      </c>
      <c r="K773" s="7">
        <f>IF($AA773="","",J773*X773/100)</f>
        <v/>
      </c>
      <c r="L773" s="12" t="n"/>
      <c r="M773" s="11">
        <f>IF($AA773="","",INDEX('Per Line'!$N$2:$N$6001,$AA773))</f>
        <v/>
      </c>
      <c r="N773">
        <f>IF($AA773="","",Settings!$C$8)</f>
        <v/>
      </c>
      <c r="O773" s="7">
        <f>IF($AA773="","",SUMIFS('Per Line'!$T$2:$T$6001,'Per Line'!$C$2:$C$6001,$B773,'Per Line'!$AD$2:$AD$6001,1))</f>
        <v/>
      </c>
      <c r="P773" s="7">
        <f>IF($AA773="","",O773*N773)</f>
        <v/>
      </c>
      <c r="Q773">
        <f>IF($AA773="","",Settings!$C$7)</f>
        <v/>
      </c>
      <c r="R773" s="7">
        <f>IF($AA773="","",SUMIFS('Per Line'!$T$2:$T$6001,'Per Line'!$C$2:$C$6001,$B773,'Per Line'!$AC$2:$AC$6001,0,'Per Line'!$AD$2:$AD$6001,0))</f>
        <v/>
      </c>
      <c r="S773" s="7">
        <f>IF($AA773="","",R773*Q773)</f>
        <v/>
      </c>
      <c r="T773">
        <f>IF($AA773="","",Settings!$C$6)</f>
        <v/>
      </c>
      <c r="U773" s="7">
        <f>IF($AA773="","",SUMIFS('Per Line'!$T$2:$T$6001,'Per Line'!$C$2:$C$6001,$B773,'Per Line'!$AC$2:$AC$6001,1,'Per Line'!$AD$2:$AD$6001,0))</f>
        <v/>
      </c>
      <c r="V773" s="7">
        <f>IF($AA773="","",U773*T773)</f>
        <v/>
      </c>
      <c r="W773" s="7">
        <f>IF($AA773="","",V773+S773+P773)</f>
        <v/>
      </c>
      <c r="X773" s="7">
        <f>IF($AA773="","",Y773-W773)</f>
        <v/>
      </c>
      <c r="Y773" s="7">
        <f>IF($AA773="","",R773+U773+O773)</f>
        <v/>
      </c>
      <c r="Z773" s="7">
        <f>IF($AA773="","",Y773-W773-K773)</f>
        <v/>
      </c>
      <c r="AA773" s="13">
        <f>IF(ROWS($AA$2:$AA773)&lt;=MAX('Per Line'!$AB$2:$AB$6001),MATCH(ROWS($AA$2:$AA773),'Per Line'!$AB$2:$AB$6001,0),"")</f>
        <v/>
      </c>
    </row>
    <row r="774">
      <c r="A774" s="12" t="n"/>
      <c r="B774">
        <f>IF($AA774="","",INDEX('Per Line'!$C$2:$C$6001,$AA774)&amp;"")</f>
        <v/>
      </c>
      <c r="C774">
        <f>IF($AA774="","",INDEX('Per Line'!$B$2:$B$6001,$AA774)&amp;"")</f>
        <v/>
      </c>
      <c r="D774">
        <f>IF($AA774="","",INDEX('Per Line'!$A$2:$A$6001,$AA774)&amp;"")</f>
        <v/>
      </c>
      <c r="E774">
        <f>IF($AA774="","",INDEX('Per Line'!$F$2:$F$6001,$AA774)&amp;"")</f>
        <v/>
      </c>
      <c r="F774">
        <f>IF($AA774="","",INDEX('Per Line'!$G$2:$G$6001,$AA774)&amp;"")</f>
        <v/>
      </c>
      <c r="G774">
        <f>IF($AA774="","",INDEX('Per Line'!$I$2:$I$6001,$AA774)&amp;"")</f>
        <v/>
      </c>
      <c r="H774">
        <f>IF($AA774="","",INDEX('Per Line'!$J$2:$J$6001,$AA774)&amp;"")</f>
        <v/>
      </c>
      <c r="I774">
        <f>IF($AA774="","",INDEX('Per Line'!$K$2:$K$6001,$AA774)&amp;"")</f>
        <v/>
      </c>
      <c r="J774">
        <f>IF($AA774="","",INDEX('Per Line'!$L$2:$L$6001,$AA774))</f>
        <v/>
      </c>
      <c r="K774" s="7">
        <f>IF($AA774="","",J774*X774/100)</f>
        <v/>
      </c>
      <c r="L774" s="12" t="n"/>
      <c r="M774" s="11">
        <f>IF($AA774="","",INDEX('Per Line'!$N$2:$N$6001,$AA774))</f>
        <v/>
      </c>
      <c r="N774">
        <f>IF($AA774="","",Settings!$C$8)</f>
        <v/>
      </c>
      <c r="O774" s="7">
        <f>IF($AA774="","",SUMIFS('Per Line'!$T$2:$T$6001,'Per Line'!$C$2:$C$6001,$B774,'Per Line'!$AD$2:$AD$6001,1))</f>
        <v/>
      </c>
      <c r="P774" s="7">
        <f>IF($AA774="","",O774*N774)</f>
        <v/>
      </c>
      <c r="Q774">
        <f>IF($AA774="","",Settings!$C$7)</f>
        <v/>
      </c>
      <c r="R774" s="7">
        <f>IF($AA774="","",SUMIFS('Per Line'!$T$2:$T$6001,'Per Line'!$C$2:$C$6001,$B774,'Per Line'!$AC$2:$AC$6001,0,'Per Line'!$AD$2:$AD$6001,0))</f>
        <v/>
      </c>
      <c r="S774" s="7">
        <f>IF($AA774="","",R774*Q774)</f>
        <v/>
      </c>
      <c r="T774">
        <f>IF($AA774="","",Settings!$C$6)</f>
        <v/>
      </c>
      <c r="U774" s="7">
        <f>IF($AA774="","",SUMIFS('Per Line'!$T$2:$T$6001,'Per Line'!$C$2:$C$6001,$B774,'Per Line'!$AC$2:$AC$6001,1,'Per Line'!$AD$2:$AD$6001,0))</f>
        <v/>
      </c>
      <c r="V774" s="7">
        <f>IF($AA774="","",U774*T774)</f>
        <v/>
      </c>
      <c r="W774" s="7">
        <f>IF($AA774="","",V774+S774+P774)</f>
        <v/>
      </c>
      <c r="X774" s="7">
        <f>IF($AA774="","",Y774-W774)</f>
        <v/>
      </c>
      <c r="Y774" s="7">
        <f>IF($AA774="","",R774+U774+O774)</f>
        <v/>
      </c>
      <c r="Z774" s="7">
        <f>IF($AA774="","",Y774-W774-K774)</f>
        <v/>
      </c>
      <c r="AA774" s="13">
        <f>IF(ROWS($AA$2:$AA774)&lt;=MAX('Per Line'!$AB$2:$AB$6001),MATCH(ROWS($AA$2:$AA774),'Per Line'!$AB$2:$AB$6001,0),"")</f>
        <v/>
      </c>
    </row>
    <row r="775">
      <c r="A775" s="12" t="n"/>
      <c r="B775">
        <f>IF($AA775="","",INDEX('Per Line'!$C$2:$C$6001,$AA775)&amp;"")</f>
        <v/>
      </c>
      <c r="C775">
        <f>IF($AA775="","",INDEX('Per Line'!$B$2:$B$6001,$AA775)&amp;"")</f>
        <v/>
      </c>
      <c r="D775">
        <f>IF($AA775="","",INDEX('Per Line'!$A$2:$A$6001,$AA775)&amp;"")</f>
        <v/>
      </c>
      <c r="E775">
        <f>IF($AA775="","",INDEX('Per Line'!$F$2:$F$6001,$AA775)&amp;"")</f>
        <v/>
      </c>
      <c r="F775">
        <f>IF($AA775="","",INDEX('Per Line'!$G$2:$G$6001,$AA775)&amp;"")</f>
        <v/>
      </c>
      <c r="G775">
        <f>IF($AA775="","",INDEX('Per Line'!$I$2:$I$6001,$AA775)&amp;"")</f>
        <v/>
      </c>
      <c r="H775">
        <f>IF($AA775="","",INDEX('Per Line'!$J$2:$J$6001,$AA775)&amp;"")</f>
        <v/>
      </c>
      <c r="I775">
        <f>IF($AA775="","",INDEX('Per Line'!$K$2:$K$6001,$AA775)&amp;"")</f>
        <v/>
      </c>
      <c r="J775">
        <f>IF($AA775="","",INDEX('Per Line'!$L$2:$L$6001,$AA775))</f>
        <v/>
      </c>
      <c r="K775" s="7">
        <f>IF($AA775="","",J775*X775/100)</f>
        <v/>
      </c>
      <c r="L775" s="12" t="n"/>
      <c r="M775" s="11">
        <f>IF($AA775="","",INDEX('Per Line'!$N$2:$N$6001,$AA775))</f>
        <v/>
      </c>
      <c r="N775">
        <f>IF($AA775="","",Settings!$C$8)</f>
        <v/>
      </c>
      <c r="O775" s="7">
        <f>IF($AA775="","",SUMIFS('Per Line'!$T$2:$T$6001,'Per Line'!$C$2:$C$6001,$B775,'Per Line'!$AD$2:$AD$6001,1))</f>
        <v/>
      </c>
      <c r="P775" s="7">
        <f>IF($AA775="","",O775*N775)</f>
        <v/>
      </c>
      <c r="Q775">
        <f>IF($AA775="","",Settings!$C$7)</f>
        <v/>
      </c>
      <c r="R775" s="7">
        <f>IF($AA775="","",SUMIFS('Per Line'!$T$2:$T$6001,'Per Line'!$C$2:$C$6001,$B775,'Per Line'!$AC$2:$AC$6001,0,'Per Line'!$AD$2:$AD$6001,0))</f>
        <v/>
      </c>
      <c r="S775" s="7">
        <f>IF($AA775="","",R775*Q775)</f>
        <v/>
      </c>
      <c r="T775">
        <f>IF($AA775="","",Settings!$C$6)</f>
        <v/>
      </c>
      <c r="U775" s="7">
        <f>IF($AA775="","",SUMIFS('Per Line'!$T$2:$T$6001,'Per Line'!$C$2:$C$6001,$B775,'Per Line'!$AC$2:$AC$6001,1,'Per Line'!$AD$2:$AD$6001,0))</f>
        <v/>
      </c>
      <c r="V775" s="7">
        <f>IF($AA775="","",U775*T775)</f>
        <v/>
      </c>
      <c r="W775" s="7">
        <f>IF($AA775="","",V775+S775+P775)</f>
        <v/>
      </c>
      <c r="X775" s="7">
        <f>IF($AA775="","",Y775-W775)</f>
        <v/>
      </c>
      <c r="Y775" s="7">
        <f>IF($AA775="","",R775+U775+O775)</f>
        <v/>
      </c>
      <c r="Z775" s="7">
        <f>IF($AA775="","",Y775-W775-K775)</f>
        <v/>
      </c>
      <c r="AA775" s="13">
        <f>IF(ROWS($AA$2:$AA775)&lt;=MAX('Per Line'!$AB$2:$AB$6001),MATCH(ROWS($AA$2:$AA775),'Per Line'!$AB$2:$AB$6001,0),"")</f>
        <v/>
      </c>
    </row>
    <row r="776">
      <c r="A776" s="12" t="n"/>
      <c r="B776">
        <f>IF($AA776="","",INDEX('Per Line'!$C$2:$C$6001,$AA776)&amp;"")</f>
        <v/>
      </c>
      <c r="C776">
        <f>IF($AA776="","",INDEX('Per Line'!$B$2:$B$6001,$AA776)&amp;"")</f>
        <v/>
      </c>
      <c r="D776">
        <f>IF($AA776="","",INDEX('Per Line'!$A$2:$A$6001,$AA776)&amp;"")</f>
        <v/>
      </c>
      <c r="E776">
        <f>IF($AA776="","",INDEX('Per Line'!$F$2:$F$6001,$AA776)&amp;"")</f>
        <v/>
      </c>
      <c r="F776">
        <f>IF($AA776="","",INDEX('Per Line'!$G$2:$G$6001,$AA776)&amp;"")</f>
        <v/>
      </c>
      <c r="G776">
        <f>IF($AA776="","",INDEX('Per Line'!$I$2:$I$6001,$AA776)&amp;"")</f>
        <v/>
      </c>
      <c r="H776">
        <f>IF($AA776="","",INDEX('Per Line'!$J$2:$J$6001,$AA776)&amp;"")</f>
        <v/>
      </c>
      <c r="I776">
        <f>IF($AA776="","",INDEX('Per Line'!$K$2:$K$6001,$AA776)&amp;"")</f>
        <v/>
      </c>
      <c r="J776">
        <f>IF($AA776="","",INDEX('Per Line'!$L$2:$L$6001,$AA776))</f>
        <v/>
      </c>
      <c r="K776" s="7">
        <f>IF($AA776="","",J776*X776/100)</f>
        <v/>
      </c>
      <c r="L776" s="12" t="n"/>
      <c r="M776" s="11">
        <f>IF($AA776="","",INDEX('Per Line'!$N$2:$N$6001,$AA776))</f>
        <v/>
      </c>
      <c r="N776">
        <f>IF($AA776="","",Settings!$C$8)</f>
        <v/>
      </c>
      <c r="O776" s="7">
        <f>IF($AA776="","",SUMIFS('Per Line'!$T$2:$T$6001,'Per Line'!$C$2:$C$6001,$B776,'Per Line'!$AD$2:$AD$6001,1))</f>
        <v/>
      </c>
      <c r="P776" s="7">
        <f>IF($AA776="","",O776*N776)</f>
        <v/>
      </c>
      <c r="Q776">
        <f>IF($AA776="","",Settings!$C$7)</f>
        <v/>
      </c>
      <c r="R776" s="7">
        <f>IF($AA776="","",SUMIFS('Per Line'!$T$2:$T$6001,'Per Line'!$C$2:$C$6001,$B776,'Per Line'!$AC$2:$AC$6001,0,'Per Line'!$AD$2:$AD$6001,0))</f>
        <v/>
      </c>
      <c r="S776" s="7">
        <f>IF($AA776="","",R776*Q776)</f>
        <v/>
      </c>
      <c r="T776">
        <f>IF($AA776="","",Settings!$C$6)</f>
        <v/>
      </c>
      <c r="U776" s="7">
        <f>IF($AA776="","",SUMIFS('Per Line'!$T$2:$T$6001,'Per Line'!$C$2:$C$6001,$B776,'Per Line'!$AC$2:$AC$6001,1,'Per Line'!$AD$2:$AD$6001,0))</f>
        <v/>
      </c>
      <c r="V776" s="7">
        <f>IF($AA776="","",U776*T776)</f>
        <v/>
      </c>
      <c r="W776" s="7">
        <f>IF($AA776="","",V776+S776+P776)</f>
        <v/>
      </c>
      <c r="X776" s="7">
        <f>IF($AA776="","",Y776-W776)</f>
        <v/>
      </c>
      <c r="Y776" s="7">
        <f>IF($AA776="","",R776+U776+O776)</f>
        <v/>
      </c>
      <c r="Z776" s="7">
        <f>IF($AA776="","",Y776-W776-K776)</f>
        <v/>
      </c>
      <c r="AA776" s="13">
        <f>IF(ROWS($AA$2:$AA776)&lt;=MAX('Per Line'!$AB$2:$AB$6001),MATCH(ROWS($AA$2:$AA776),'Per Line'!$AB$2:$AB$6001,0),"")</f>
        <v/>
      </c>
    </row>
    <row r="777">
      <c r="A777" s="12" t="n"/>
      <c r="B777">
        <f>IF($AA777="","",INDEX('Per Line'!$C$2:$C$6001,$AA777)&amp;"")</f>
        <v/>
      </c>
      <c r="C777">
        <f>IF($AA777="","",INDEX('Per Line'!$B$2:$B$6001,$AA777)&amp;"")</f>
        <v/>
      </c>
      <c r="D777">
        <f>IF($AA777="","",INDEX('Per Line'!$A$2:$A$6001,$AA777)&amp;"")</f>
        <v/>
      </c>
      <c r="E777">
        <f>IF($AA777="","",INDEX('Per Line'!$F$2:$F$6001,$AA777)&amp;"")</f>
        <v/>
      </c>
      <c r="F777">
        <f>IF($AA777="","",INDEX('Per Line'!$G$2:$G$6001,$AA777)&amp;"")</f>
        <v/>
      </c>
      <c r="G777">
        <f>IF($AA777="","",INDEX('Per Line'!$I$2:$I$6001,$AA777)&amp;"")</f>
        <v/>
      </c>
      <c r="H777">
        <f>IF($AA777="","",INDEX('Per Line'!$J$2:$J$6001,$AA777)&amp;"")</f>
        <v/>
      </c>
      <c r="I777">
        <f>IF($AA777="","",INDEX('Per Line'!$K$2:$K$6001,$AA777)&amp;"")</f>
        <v/>
      </c>
      <c r="J777">
        <f>IF($AA777="","",INDEX('Per Line'!$L$2:$L$6001,$AA777))</f>
        <v/>
      </c>
      <c r="K777" s="7">
        <f>IF($AA777="","",J777*X777/100)</f>
        <v/>
      </c>
      <c r="L777" s="12" t="n"/>
      <c r="M777" s="11">
        <f>IF($AA777="","",INDEX('Per Line'!$N$2:$N$6001,$AA777))</f>
        <v/>
      </c>
      <c r="N777">
        <f>IF($AA777="","",Settings!$C$8)</f>
        <v/>
      </c>
      <c r="O777" s="7">
        <f>IF($AA777="","",SUMIFS('Per Line'!$T$2:$T$6001,'Per Line'!$C$2:$C$6001,$B777,'Per Line'!$AD$2:$AD$6001,1))</f>
        <v/>
      </c>
      <c r="P777" s="7">
        <f>IF($AA777="","",O777*N777)</f>
        <v/>
      </c>
      <c r="Q777">
        <f>IF($AA777="","",Settings!$C$7)</f>
        <v/>
      </c>
      <c r="R777" s="7">
        <f>IF($AA777="","",SUMIFS('Per Line'!$T$2:$T$6001,'Per Line'!$C$2:$C$6001,$B777,'Per Line'!$AC$2:$AC$6001,0,'Per Line'!$AD$2:$AD$6001,0))</f>
        <v/>
      </c>
      <c r="S777" s="7">
        <f>IF($AA777="","",R777*Q777)</f>
        <v/>
      </c>
      <c r="T777">
        <f>IF($AA777="","",Settings!$C$6)</f>
        <v/>
      </c>
      <c r="U777" s="7">
        <f>IF($AA777="","",SUMIFS('Per Line'!$T$2:$T$6001,'Per Line'!$C$2:$C$6001,$B777,'Per Line'!$AC$2:$AC$6001,1,'Per Line'!$AD$2:$AD$6001,0))</f>
        <v/>
      </c>
      <c r="V777" s="7">
        <f>IF($AA777="","",U777*T777)</f>
        <v/>
      </c>
      <c r="W777" s="7">
        <f>IF($AA777="","",V777+S777+P777)</f>
        <v/>
      </c>
      <c r="X777" s="7">
        <f>IF($AA777="","",Y777-W777)</f>
        <v/>
      </c>
      <c r="Y777" s="7">
        <f>IF($AA777="","",R777+U777+O777)</f>
        <v/>
      </c>
      <c r="Z777" s="7">
        <f>IF($AA777="","",Y777-W777-K777)</f>
        <v/>
      </c>
      <c r="AA777" s="13">
        <f>IF(ROWS($AA$2:$AA777)&lt;=MAX('Per Line'!$AB$2:$AB$6001),MATCH(ROWS($AA$2:$AA777),'Per Line'!$AB$2:$AB$6001,0),"")</f>
        <v/>
      </c>
    </row>
    <row r="778">
      <c r="A778" s="12" t="n"/>
      <c r="B778">
        <f>IF($AA778="","",INDEX('Per Line'!$C$2:$C$6001,$AA778)&amp;"")</f>
        <v/>
      </c>
      <c r="C778">
        <f>IF($AA778="","",INDEX('Per Line'!$B$2:$B$6001,$AA778)&amp;"")</f>
        <v/>
      </c>
      <c r="D778">
        <f>IF($AA778="","",INDEX('Per Line'!$A$2:$A$6001,$AA778)&amp;"")</f>
        <v/>
      </c>
      <c r="E778">
        <f>IF($AA778="","",INDEX('Per Line'!$F$2:$F$6001,$AA778)&amp;"")</f>
        <v/>
      </c>
      <c r="F778">
        <f>IF($AA778="","",INDEX('Per Line'!$G$2:$G$6001,$AA778)&amp;"")</f>
        <v/>
      </c>
      <c r="G778">
        <f>IF($AA778="","",INDEX('Per Line'!$I$2:$I$6001,$AA778)&amp;"")</f>
        <v/>
      </c>
      <c r="H778">
        <f>IF($AA778="","",INDEX('Per Line'!$J$2:$J$6001,$AA778)&amp;"")</f>
        <v/>
      </c>
      <c r="I778">
        <f>IF($AA778="","",INDEX('Per Line'!$K$2:$K$6001,$AA778)&amp;"")</f>
        <v/>
      </c>
      <c r="J778">
        <f>IF($AA778="","",INDEX('Per Line'!$L$2:$L$6001,$AA778))</f>
        <v/>
      </c>
      <c r="K778" s="7">
        <f>IF($AA778="","",J778*X778/100)</f>
        <v/>
      </c>
      <c r="L778" s="12" t="n"/>
      <c r="M778" s="11">
        <f>IF($AA778="","",INDEX('Per Line'!$N$2:$N$6001,$AA778))</f>
        <v/>
      </c>
      <c r="N778">
        <f>IF($AA778="","",Settings!$C$8)</f>
        <v/>
      </c>
      <c r="O778" s="7">
        <f>IF($AA778="","",SUMIFS('Per Line'!$T$2:$T$6001,'Per Line'!$C$2:$C$6001,$B778,'Per Line'!$AD$2:$AD$6001,1))</f>
        <v/>
      </c>
      <c r="P778" s="7">
        <f>IF($AA778="","",O778*N778)</f>
        <v/>
      </c>
      <c r="Q778">
        <f>IF($AA778="","",Settings!$C$7)</f>
        <v/>
      </c>
      <c r="R778" s="7">
        <f>IF($AA778="","",SUMIFS('Per Line'!$T$2:$T$6001,'Per Line'!$C$2:$C$6001,$B778,'Per Line'!$AC$2:$AC$6001,0,'Per Line'!$AD$2:$AD$6001,0))</f>
        <v/>
      </c>
      <c r="S778" s="7">
        <f>IF($AA778="","",R778*Q778)</f>
        <v/>
      </c>
      <c r="T778">
        <f>IF($AA778="","",Settings!$C$6)</f>
        <v/>
      </c>
      <c r="U778" s="7">
        <f>IF($AA778="","",SUMIFS('Per Line'!$T$2:$T$6001,'Per Line'!$C$2:$C$6001,$B778,'Per Line'!$AC$2:$AC$6001,1,'Per Line'!$AD$2:$AD$6001,0))</f>
        <v/>
      </c>
      <c r="V778" s="7">
        <f>IF($AA778="","",U778*T778)</f>
        <v/>
      </c>
      <c r="W778" s="7">
        <f>IF($AA778="","",V778+S778+P778)</f>
        <v/>
      </c>
      <c r="X778" s="7">
        <f>IF($AA778="","",Y778-W778)</f>
        <v/>
      </c>
      <c r="Y778" s="7">
        <f>IF($AA778="","",R778+U778+O778)</f>
        <v/>
      </c>
      <c r="Z778" s="7">
        <f>IF($AA778="","",Y778-W778-K778)</f>
        <v/>
      </c>
      <c r="AA778" s="13">
        <f>IF(ROWS($AA$2:$AA778)&lt;=MAX('Per Line'!$AB$2:$AB$6001),MATCH(ROWS($AA$2:$AA778),'Per Line'!$AB$2:$AB$6001,0),"")</f>
        <v/>
      </c>
    </row>
    <row r="779">
      <c r="A779" s="12" t="n"/>
      <c r="B779">
        <f>IF($AA779="","",INDEX('Per Line'!$C$2:$C$6001,$AA779)&amp;"")</f>
        <v/>
      </c>
      <c r="C779">
        <f>IF($AA779="","",INDEX('Per Line'!$B$2:$B$6001,$AA779)&amp;"")</f>
        <v/>
      </c>
      <c r="D779">
        <f>IF($AA779="","",INDEX('Per Line'!$A$2:$A$6001,$AA779)&amp;"")</f>
        <v/>
      </c>
      <c r="E779">
        <f>IF($AA779="","",INDEX('Per Line'!$F$2:$F$6001,$AA779)&amp;"")</f>
        <v/>
      </c>
      <c r="F779">
        <f>IF($AA779="","",INDEX('Per Line'!$G$2:$G$6001,$AA779)&amp;"")</f>
        <v/>
      </c>
      <c r="G779">
        <f>IF($AA779="","",INDEX('Per Line'!$I$2:$I$6001,$AA779)&amp;"")</f>
        <v/>
      </c>
      <c r="H779">
        <f>IF($AA779="","",INDEX('Per Line'!$J$2:$J$6001,$AA779)&amp;"")</f>
        <v/>
      </c>
      <c r="I779">
        <f>IF($AA779="","",INDEX('Per Line'!$K$2:$K$6001,$AA779)&amp;"")</f>
        <v/>
      </c>
      <c r="J779">
        <f>IF($AA779="","",INDEX('Per Line'!$L$2:$L$6001,$AA779))</f>
        <v/>
      </c>
      <c r="K779" s="7">
        <f>IF($AA779="","",J779*X779/100)</f>
        <v/>
      </c>
      <c r="L779" s="12" t="n"/>
      <c r="M779" s="11">
        <f>IF($AA779="","",INDEX('Per Line'!$N$2:$N$6001,$AA779))</f>
        <v/>
      </c>
      <c r="N779">
        <f>IF($AA779="","",Settings!$C$8)</f>
        <v/>
      </c>
      <c r="O779" s="7">
        <f>IF($AA779="","",SUMIFS('Per Line'!$T$2:$T$6001,'Per Line'!$C$2:$C$6001,$B779,'Per Line'!$AD$2:$AD$6001,1))</f>
        <v/>
      </c>
      <c r="P779" s="7">
        <f>IF($AA779="","",O779*N779)</f>
        <v/>
      </c>
      <c r="Q779">
        <f>IF($AA779="","",Settings!$C$7)</f>
        <v/>
      </c>
      <c r="R779" s="7">
        <f>IF($AA779="","",SUMIFS('Per Line'!$T$2:$T$6001,'Per Line'!$C$2:$C$6001,$B779,'Per Line'!$AC$2:$AC$6001,0,'Per Line'!$AD$2:$AD$6001,0))</f>
        <v/>
      </c>
      <c r="S779" s="7">
        <f>IF($AA779="","",R779*Q779)</f>
        <v/>
      </c>
      <c r="T779">
        <f>IF($AA779="","",Settings!$C$6)</f>
        <v/>
      </c>
      <c r="U779" s="7">
        <f>IF($AA779="","",SUMIFS('Per Line'!$T$2:$T$6001,'Per Line'!$C$2:$C$6001,$B779,'Per Line'!$AC$2:$AC$6001,1,'Per Line'!$AD$2:$AD$6001,0))</f>
        <v/>
      </c>
      <c r="V779" s="7">
        <f>IF($AA779="","",U779*T779)</f>
        <v/>
      </c>
      <c r="W779" s="7">
        <f>IF($AA779="","",V779+S779+P779)</f>
        <v/>
      </c>
      <c r="X779" s="7">
        <f>IF($AA779="","",Y779-W779)</f>
        <v/>
      </c>
      <c r="Y779" s="7">
        <f>IF($AA779="","",R779+U779+O779)</f>
        <v/>
      </c>
      <c r="Z779" s="7">
        <f>IF($AA779="","",Y779-W779-K779)</f>
        <v/>
      </c>
      <c r="AA779" s="13">
        <f>IF(ROWS($AA$2:$AA779)&lt;=MAX('Per Line'!$AB$2:$AB$6001),MATCH(ROWS($AA$2:$AA779),'Per Line'!$AB$2:$AB$6001,0),"")</f>
        <v/>
      </c>
    </row>
    <row r="780">
      <c r="A780" s="12" t="n"/>
      <c r="B780">
        <f>IF($AA780="","",INDEX('Per Line'!$C$2:$C$6001,$AA780)&amp;"")</f>
        <v/>
      </c>
      <c r="C780">
        <f>IF($AA780="","",INDEX('Per Line'!$B$2:$B$6001,$AA780)&amp;"")</f>
        <v/>
      </c>
      <c r="D780">
        <f>IF($AA780="","",INDEX('Per Line'!$A$2:$A$6001,$AA780)&amp;"")</f>
        <v/>
      </c>
      <c r="E780">
        <f>IF($AA780="","",INDEX('Per Line'!$F$2:$F$6001,$AA780)&amp;"")</f>
        <v/>
      </c>
      <c r="F780">
        <f>IF($AA780="","",INDEX('Per Line'!$G$2:$G$6001,$AA780)&amp;"")</f>
        <v/>
      </c>
      <c r="G780">
        <f>IF($AA780="","",INDEX('Per Line'!$I$2:$I$6001,$AA780)&amp;"")</f>
        <v/>
      </c>
      <c r="H780">
        <f>IF($AA780="","",INDEX('Per Line'!$J$2:$J$6001,$AA780)&amp;"")</f>
        <v/>
      </c>
      <c r="I780">
        <f>IF($AA780="","",INDEX('Per Line'!$K$2:$K$6001,$AA780)&amp;"")</f>
        <v/>
      </c>
      <c r="J780">
        <f>IF($AA780="","",INDEX('Per Line'!$L$2:$L$6001,$AA780))</f>
        <v/>
      </c>
      <c r="K780" s="7">
        <f>IF($AA780="","",J780*X780/100)</f>
        <v/>
      </c>
      <c r="L780" s="12" t="n"/>
      <c r="M780" s="11">
        <f>IF($AA780="","",INDEX('Per Line'!$N$2:$N$6001,$AA780))</f>
        <v/>
      </c>
      <c r="N780">
        <f>IF($AA780="","",Settings!$C$8)</f>
        <v/>
      </c>
      <c r="O780" s="7">
        <f>IF($AA780="","",SUMIFS('Per Line'!$T$2:$T$6001,'Per Line'!$C$2:$C$6001,$B780,'Per Line'!$AD$2:$AD$6001,1))</f>
        <v/>
      </c>
      <c r="P780" s="7">
        <f>IF($AA780="","",O780*N780)</f>
        <v/>
      </c>
      <c r="Q780">
        <f>IF($AA780="","",Settings!$C$7)</f>
        <v/>
      </c>
      <c r="R780" s="7">
        <f>IF($AA780="","",SUMIFS('Per Line'!$T$2:$T$6001,'Per Line'!$C$2:$C$6001,$B780,'Per Line'!$AC$2:$AC$6001,0,'Per Line'!$AD$2:$AD$6001,0))</f>
        <v/>
      </c>
      <c r="S780" s="7">
        <f>IF($AA780="","",R780*Q780)</f>
        <v/>
      </c>
      <c r="T780">
        <f>IF($AA780="","",Settings!$C$6)</f>
        <v/>
      </c>
      <c r="U780" s="7">
        <f>IF($AA780="","",SUMIFS('Per Line'!$T$2:$T$6001,'Per Line'!$C$2:$C$6001,$B780,'Per Line'!$AC$2:$AC$6001,1,'Per Line'!$AD$2:$AD$6001,0))</f>
        <v/>
      </c>
      <c r="V780" s="7">
        <f>IF($AA780="","",U780*T780)</f>
        <v/>
      </c>
      <c r="W780" s="7">
        <f>IF($AA780="","",V780+S780+P780)</f>
        <v/>
      </c>
      <c r="X780" s="7">
        <f>IF($AA780="","",Y780-W780)</f>
        <v/>
      </c>
      <c r="Y780" s="7">
        <f>IF($AA780="","",R780+U780+O780)</f>
        <v/>
      </c>
      <c r="Z780" s="7">
        <f>IF($AA780="","",Y780-W780-K780)</f>
        <v/>
      </c>
      <c r="AA780" s="13">
        <f>IF(ROWS($AA$2:$AA780)&lt;=MAX('Per Line'!$AB$2:$AB$6001),MATCH(ROWS($AA$2:$AA780),'Per Line'!$AB$2:$AB$6001,0),"")</f>
        <v/>
      </c>
    </row>
    <row r="781">
      <c r="A781" s="12" t="n"/>
      <c r="B781">
        <f>IF($AA781="","",INDEX('Per Line'!$C$2:$C$6001,$AA781)&amp;"")</f>
        <v/>
      </c>
      <c r="C781">
        <f>IF($AA781="","",INDEX('Per Line'!$B$2:$B$6001,$AA781)&amp;"")</f>
        <v/>
      </c>
      <c r="D781">
        <f>IF($AA781="","",INDEX('Per Line'!$A$2:$A$6001,$AA781)&amp;"")</f>
        <v/>
      </c>
      <c r="E781">
        <f>IF($AA781="","",INDEX('Per Line'!$F$2:$F$6001,$AA781)&amp;"")</f>
        <v/>
      </c>
      <c r="F781">
        <f>IF($AA781="","",INDEX('Per Line'!$G$2:$G$6001,$AA781)&amp;"")</f>
        <v/>
      </c>
      <c r="G781">
        <f>IF($AA781="","",INDEX('Per Line'!$I$2:$I$6001,$AA781)&amp;"")</f>
        <v/>
      </c>
      <c r="H781">
        <f>IF($AA781="","",INDEX('Per Line'!$J$2:$J$6001,$AA781)&amp;"")</f>
        <v/>
      </c>
      <c r="I781">
        <f>IF($AA781="","",INDEX('Per Line'!$K$2:$K$6001,$AA781)&amp;"")</f>
        <v/>
      </c>
      <c r="J781">
        <f>IF($AA781="","",INDEX('Per Line'!$L$2:$L$6001,$AA781))</f>
        <v/>
      </c>
      <c r="K781" s="7">
        <f>IF($AA781="","",J781*X781/100)</f>
        <v/>
      </c>
      <c r="L781" s="12" t="n"/>
      <c r="M781" s="11">
        <f>IF($AA781="","",INDEX('Per Line'!$N$2:$N$6001,$AA781))</f>
        <v/>
      </c>
      <c r="N781">
        <f>IF($AA781="","",Settings!$C$8)</f>
        <v/>
      </c>
      <c r="O781" s="7">
        <f>IF($AA781="","",SUMIFS('Per Line'!$T$2:$T$6001,'Per Line'!$C$2:$C$6001,$B781,'Per Line'!$AD$2:$AD$6001,1))</f>
        <v/>
      </c>
      <c r="P781" s="7">
        <f>IF($AA781="","",O781*N781)</f>
        <v/>
      </c>
      <c r="Q781">
        <f>IF($AA781="","",Settings!$C$7)</f>
        <v/>
      </c>
      <c r="R781" s="7">
        <f>IF($AA781="","",SUMIFS('Per Line'!$T$2:$T$6001,'Per Line'!$C$2:$C$6001,$B781,'Per Line'!$AC$2:$AC$6001,0,'Per Line'!$AD$2:$AD$6001,0))</f>
        <v/>
      </c>
      <c r="S781" s="7">
        <f>IF($AA781="","",R781*Q781)</f>
        <v/>
      </c>
      <c r="T781">
        <f>IF($AA781="","",Settings!$C$6)</f>
        <v/>
      </c>
      <c r="U781" s="7">
        <f>IF($AA781="","",SUMIFS('Per Line'!$T$2:$T$6001,'Per Line'!$C$2:$C$6001,$B781,'Per Line'!$AC$2:$AC$6001,1,'Per Line'!$AD$2:$AD$6001,0))</f>
        <v/>
      </c>
      <c r="V781" s="7">
        <f>IF($AA781="","",U781*T781)</f>
        <v/>
      </c>
      <c r="W781" s="7">
        <f>IF($AA781="","",V781+S781+P781)</f>
        <v/>
      </c>
      <c r="X781" s="7">
        <f>IF($AA781="","",Y781-W781)</f>
        <v/>
      </c>
      <c r="Y781" s="7">
        <f>IF($AA781="","",R781+U781+O781)</f>
        <v/>
      </c>
      <c r="Z781" s="7">
        <f>IF($AA781="","",Y781-W781-K781)</f>
        <v/>
      </c>
      <c r="AA781" s="13">
        <f>IF(ROWS($AA$2:$AA781)&lt;=MAX('Per Line'!$AB$2:$AB$6001),MATCH(ROWS($AA$2:$AA781),'Per Line'!$AB$2:$AB$6001,0),"")</f>
        <v/>
      </c>
    </row>
    <row r="782">
      <c r="A782" s="12" t="n"/>
      <c r="B782">
        <f>IF($AA782="","",INDEX('Per Line'!$C$2:$C$6001,$AA782)&amp;"")</f>
        <v/>
      </c>
      <c r="C782">
        <f>IF($AA782="","",INDEX('Per Line'!$B$2:$B$6001,$AA782)&amp;"")</f>
        <v/>
      </c>
      <c r="D782">
        <f>IF($AA782="","",INDEX('Per Line'!$A$2:$A$6001,$AA782)&amp;"")</f>
        <v/>
      </c>
      <c r="E782">
        <f>IF($AA782="","",INDEX('Per Line'!$F$2:$F$6001,$AA782)&amp;"")</f>
        <v/>
      </c>
      <c r="F782">
        <f>IF($AA782="","",INDEX('Per Line'!$G$2:$G$6001,$AA782)&amp;"")</f>
        <v/>
      </c>
      <c r="G782">
        <f>IF($AA782="","",INDEX('Per Line'!$I$2:$I$6001,$AA782)&amp;"")</f>
        <v/>
      </c>
      <c r="H782">
        <f>IF($AA782="","",INDEX('Per Line'!$J$2:$J$6001,$AA782)&amp;"")</f>
        <v/>
      </c>
      <c r="I782">
        <f>IF($AA782="","",INDEX('Per Line'!$K$2:$K$6001,$AA782)&amp;"")</f>
        <v/>
      </c>
      <c r="J782">
        <f>IF($AA782="","",INDEX('Per Line'!$L$2:$L$6001,$AA782))</f>
        <v/>
      </c>
      <c r="K782" s="7">
        <f>IF($AA782="","",J782*X782/100)</f>
        <v/>
      </c>
      <c r="L782" s="12" t="n"/>
      <c r="M782" s="11">
        <f>IF($AA782="","",INDEX('Per Line'!$N$2:$N$6001,$AA782))</f>
        <v/>
      </c>
      <c r="N782">
        <f>IF($AA782="","",Settings!$C$8)</f>
        <v/>
      </c>
      <c r="O782" s="7">
        <f>IF($AA782="","",SUMIFS('Per Line'!$T$2:$T$6001,'Per Line'!$C$2:$C$6001,$B782,'Per Line'!$AD$2:$AD$6001,1))</f>
        <v/>
      </c>
      <c r="P782" s="7">
        <f>IF($AA782="","",O782*N782)</f>
        <v/>
      </c>
      <c r="Q782">
        <f>IF($AA782="","",Settings!$C$7)</f>
        <v/>
      </c>
      <c r="R782" s="7">
        <f>IF($AA782="","",SUMIFS('Per Line'!$T$2:$T$6001,'Per Line'!$C$2:$C$6001,$B782,'Per Line'!$AC$2:$AC$6001,0,'Per Line'!$AD$2:$AD$6001,0))</f>
        <v/>
      </c>
      <c r="S782" s="7">
        <f>IF($AA782="","",R782*Q782)</f>
        <v/>
      </c>
      <c r="T782">
        <f>IF($AA782="","",Settings!$C$6)</f>
        <v/>
      </c>
      <c r="U782" s="7">
        <f>IF($AA782="","",SUMIFS('Per Line'!$T$2:$T$6001,'Per Line'!$C$2:$C$6001,$B782,'Per Line'!$AC$2:$AC$6001,1,'Per Line'!$AD$2:$AD$6001,0))</f>
        <v/>
      </c>
      <c r="V782" s="7">
        <f>IF($AA782="","",U782*T782)</f>
        <v/>
      </c>
      <c r="W782" s="7">
        <f>IF($AA782="","",V782+S782+P782)</f>
        <v/>
      </c>
      <c r="X782" s="7">
        <f>IF($AA782="","",Y782-W782)</f>
        <v/>
      </c>
      <c r="Y782" s="7">
        <f>IF($AA782="","",R782+U782+O782)</f>
        <v/>
      </c>
      <c r="Z782" s="7">
        <f>IF($AA782="","",Y782-W782-K782)</f>
        <v/>
      </c>
      <c r="AA782" s="13">
        <f>IF(ROWS($AA$2:$AA782)&lt;=MAX('Per Line'!$AB$2:$AB$6001),MATCH(ROWS($AA$2:$AA782),'Per Line'!$AB$2:$AB$6001,0),"")</f>
        <v/>
      </c>
    </row>
    <row r="783">
      <c r="A783" s="12" t="n"/>
      <c r="B783">
        <f>IF($AA783="","",INDEX('Per Line'!$C$2:$C$6001,$AA783)&amp;"")</f>
        <v/>
      </c>
      <c r="C783">
        <f>IF($AA783="","",INDEX('Per Line'!$B$2:$B$6001,$AA783)&amp;"")</f>
        <v/>
      </c>
      <c r="D783">
        <f>IF($AA783="","",INDEX('Per Line'!$A$2:$A$6001,$AA783)&amp;"")</f>
        <v/>
      </c>
      <c r="E783">
        <f>IF($AA783="","",INDEX('Per Line'!$F$2:$F$6001,$AA783)&amp;"")</f>
        <v/>
      </c>
      <c r="F783">
        <f>IF($AA783="","",INDEX('Per Line'!$G$2:$G$6001,$AA783)&amp;"")</f>
        <v/>
      </c>
      <c r="G783">
        <f>IF($AA783="","",INDEX('Per Line'!$I$2:$I$6001,$AA783)&amp;"")</f>
        <v/>
      </c>
      <c r="H783">
        <f>IF($AA783="","",INDEX('Per Line'!$J$2:$J$6001,$AA783)&amp;"")</f>
        <v/>
      </c>
      <c r="I783">
        <f>IF($AA783="","",INDEX('Per Line'!$K$2:$K$6001,$AA783)&amp;"")</f>
        <v/>
      </c>
      <c r="J783">
        <f>IF($AA783="","",INDEX('Per Line'!$L$2:$L$6001,$AA783))</f>
        <v/>
      </c>
      <c r="K783" s="7">
        <f>IF($AA783="","",J783*X783/100)</f>
        <v/>
      </c>
      <c r="L783" s="12" t="n"/>
      <c r="M783" s="11">
        <f>IF($AA783="","",INDEX('Per Line'!$N$2:$N$6001,$AA783))</f>
        <v/>
      </c>
      <c r="N783">
        <f>IF($AA783="","",Settings!$C$8)</f>
        <v/>
      </c>
      <c r="O783" s="7">
        <f>IF($AA783="","",SUMIFS('Per Line'!$T$2:$T$6001,'Per Line'!$C$2:$C$6001,$B783,'Per Line'!$AD$2:$AD$6001,1))</f>
        <v/>
      </c>
      <c r="P783" s="7">
        <f>IF($AA783="","",O783*N783)</f>
        <v/>
      </c>
      <c r="Q783">
        <f>IF($AA783="","",Settings!$C$7)</f>
        <v/>
      </c>
      <c r="R783" s="7">
        <f>IF($AA783="","",SUMIFS('Per Line'!$T$2:$T$6001,'Per Line'!$C$2:$C$6001,$B783,'Per Line'!$AC$2:$AC$6001,0,'Per Line'!$AD$2:$AD$6001,0))</f>
        <v/>
      </c>
      <c r="S783" s="7">
        <f>IF($AA783="","",R783*Q783)</f>
        <v/>
      </c>
      <c r="T783">
        <f>IF($AA783="","",Settings!$C$6)</f>
        <v/>
      </c>
      <c r="U783" s="7">
        <f>IF($AA783="","",SUMIFS('Per Line'!$T$2:$T$6001,'Per Line'!$C$2:$C$6001,$B783,'Per Line'!$AC$2:$AC$6001,1,'Per Line'!$AD$2:$AD$6001,0))</f>
        <v/>
      </c>
      <c r="V783" s="7">
        <f>IF($AA783="","",U783*T783)</f>
        <v/>
      </c>
      <c r="W783" s="7">
        <f>IF($AA783="","",V783+S783+P783)</f>
        <v/>
      </c>
      <c r="X783" s="7">
        <f>IF($AA783="","",Y783-W783)</f>
        <v/>
      </c>
      <c r="Y783" s="7">
        <f>IF($AA783="","",R783+U783+O783)</f>
        <v/>
      </c>
      <c r="Z783" s="7">
        <f>IF($AA783="","",Y783-W783-K783)</f>
        <v/>
      </c>
      <c r="AA783" s="13">
        <f>IF(ROWS($AA$2:$AA783)&lt;=MAX('Per Line'!$AB$2:$AB$6001),MATCH(ROWS($AA$2:$AA783),'Per Line'!$AB$2:$AB$6001,0),"")</f>
        <v/>
      </c>
    </row>
    <row r="784">
      <c r="A784" s="12" t="n"/>
      <c r="B784">
        <f>IF($AA784="","",INDEX('Per Line'!$C$2:$C$6001,$AA784)&amp;"")</f>
        <v/>
      </c>
      <c r="C784">
        <f>IF($AA784="","",INDEX('Per Line'!$B$2:$B$6001,$AA784)&amp;"")</f>
        <v/>
      </c>
      <c r="D784">
        <f>IF($AA784="","",INDEX('Per Line'!$A$2:$A$6001,$AA784)&amp;"")</f>
        <v/>
      </c>
      <c r="E784">
        <f>IF($AA784="","",INDEX('Per Line'!$F$2:$F$6001,$AA784)&amp;"")</f>
        <v/>
      </c>
      <c r="F784">
        <f>IF($AA784="","",INDEX('Per Line'!$G$2:$G$6001,$AA784)&amp;"")</f>
        <v/>
      </c>
      <c r="G784">
        <f>IF($AA784="","",INDEX('Per Line'!$I$2:$I$6001,$AA784)&amp;"")</f>
        <v/>
      </c>
      <c r="H784">
        <f>IF($AA784="","",INDEX('Per Line'!$J$2:$J$6001,$AA784)&amp;"")</f>
        <v/>
      </c>
      <c r="I784">
        <f>IF($AA784="","",INDEX('Per Line'!$K$2:$K$6001,$AA784)&amp;"")</f>
        <v/>
      </c>
      <c r="J784">
        <f>IF($AA784="","",INDEX('Per Line'!$L$2:$L$6001,$AA784))</f>
        <v/>
      </c>
      <c r="K784" s="7">
        <f>IF($AA784="","",J784*X784/100)</f>
        <v/>
      </c>
      <c r="L784" s="12" t="n"/>
      <c r="M784" s="11">
        <f>IF($AA784="","",INDEX('Per Line'!$N$2:$N$6001,$AA784))</f>
        <v/>
      </c>
      <c r="N784">
        <f>IF($AA784="","",Settings!$C$8)</f>
        <v/>
      </c>
      <c r="O784" s="7">
        <f>IF($AA784="","",SUMIFS('Per Line'!$T$2:$T$6001,'Per Line'!$C$2:$C$6001,$B784,'Per Line'!$AD$2:$AD$6001,1))</f>
        <v/>
      </c>
      <c r="P784" s="7">
        <f>IF($AA784="","",O784*N784)</f>
        <v/>
      </c>
      <c r="Q784">
        <f>IF($AA784="","",Settings!$C$7)</f>
        <v/>
      </c>
      <c r="R784" s="7">
        <f>IF($AA784="","",SUMIFS('Per Line'!$T$2:$T$6001,'Per Line'!$C$2:$C$6001,$B784,'Per Line'!$AC$2:$AC$6001,0,'Per Line'!$AD$2:$AD$6001,0))</f>
        <v/>
      </c>
      <c r="S784" s="7">
        <f>IF($AA784="","",R784*Q784)</f>
        <v/>
      </c>
      <c r="T784">
        <f>IF($AA784="","",Settings!$C$6)</f>
        <v/>
      </c>
      <c r="U784" s="7">
        <f>IF($AA784="","",SUMIFS('Per Line'!$T$2:$T$6001,'Per Line'!$C$2:$C$6001,$B784,'Per Line'!$AC$2:$AC$6001,1,'Per Line'!$AD$2:$AD$6001,0))</f>
        <v/>
      </c>
      <c r="V784" s="7">
        <f>IF($AA784="","",U784*T784)</f>
        <v/>
      </c>
      <c r="W784" s="7">
        <f>IF($AA784="","",V784+S784+P784)</f>
        <v/>
      </c>
      <c r="X784" s="7">
        <f>IF($AA784="","",Y784-W784)</f>
        <v/>
      </c>
      <c r="Y784" s="7">
        <f>IF($AA784="","",R784+U784+O784)</f>
        <v/>
      </c>
      <c r="Z784" s="7">
        <f>IF($AA784="","",Y784-W784-K784)</f>
        <v/>
      </c>
      <c r="AA784" s="13">
        <f>IF(ROWS($AA$2:$AA784)&lt;=MAX('Per Line'!$AB$2:$AB$6001),MATCH(ROWS($AA$2:$AA784),'Per Line'!$AB$2:$AB$6001,0),"")</f>
        <v/>
      </c>
    </row>
    <row r="785">
      <c r="A785" s="12" t="n"/>
      <c r="B785">
        <f>IF($AA785="","",INDEX('Per Line'!$C$2:$C$6001,$AA785)&amp;"")</f>
        <v/>
      </c>
      <c r="C785">
        <f>IF($AA785="","",INDEX('Per Line'!$B$2:$B$6001,$AA785)&amp;"")</f>
        <v/>
      </c>
      <c r="D785">
        <f>IF($AA785="","",INDEX('Per Line'!$A$2:$A$6001,$AA785)&amp;"")</f>
        <v/>
      </c>
      <c r="E785">
        <f>IF($AA785="","",INDEX('Per Line'!$F$2:$F$6001,$AA785)&amp;"")</f>
        <v/>
      </c>
      <c r="F785">
        <f>IF($AA785="","",INDEX('Per Line'!$G$2:$G$6001,$AA785)&amp;"")</f>
        <v/>
      </c>
      <c r="G785">
        <f>IF($AA785="","",INDEX('Per Line'!$I$2:$I$6001,$AA785)&amp;"")</f>
        <v/>
      </c>
      <c r="H785">
        <f>IF($AA785="","",INDEX('Per Line'!$J$2:$J$6001,$AA785)&amp;"")</f>
        <v/>
      </c>
      <c r="I785">
        <f>IF($AA785="","",INDEX('Per Line'!$K$2:$K$6001,$AA785)&amp;"")</f>
        <v/>
      </c>
      <c r="J785">
        <f>IF($AA785="","",INDEX('Per Line'!$L$2:$L$6001,$AA785))</f>
        <v/>
      </c>
      <c r="K785" s="7">
        <f>IF($AA785="","",J785*X785/100)</f>
        <v/>
      </c>
      <c r="L785" s="12" t="n"/>
      <c r="M785" s="11">
        <f>IF($AA785="","",INDEX('Per Line'!$N$2:$N$6001,$AA785))</f>
        <v/>
      </c>
      <c r="N785">
        <f>IF($AA785="","",Settings!$C$8)</f>
        <v/>
      </c>
      <c r="O785" s="7">
        <f>IF($AA785="","",SUMIFS('Per Line'!$T$2:$T$6001,'Per Line'!$C$2:$C$6001,$B785,'Per Line'!$AD$2:$AD$6001,1))</f>
        <v/>
      </c>
      <c r="P785" s="7">
        <f>IF($AA785="","",O785*N785)</f>
        <v/>
      </c>
      <c r="Q785">
        <f>IF($AA785="","",Settings!$C$7)</f>
        <v/>
      </c>
      <c r="R785" s="7">
        <f>IF($AA785="","",SUMIFS('Per Line'!$T$2:$T$6001,'Per Line'!$C$2:$C$6001,$B785,'Per Line'!$AC$2:$AC$6001,0,'Per Line'!$AD$2:$AD$6001,0))</f>
        <v/>
      </c>
      <c r="S785" s="7">
        <f>IF($AA785="","",R785*Q785)</f>
        <v/>
      </c>
      <c r="T785">
        <f>IF($AA785="","",Settings!$C$6)</f>
        <v/>
      </c>
      <c r="U785" s="7">
        <f>IF($AA785="","",SUMIFS('Per Line'!$T$2:$T$6001,'Per Line'!$C$2:$C$6001,$B785,'Per Line'!$AC$2:$AC$6001,1,'Per Line'!$AD$2:$AD$6001,0))</f>
        <v/>
      </c>
      <c r="V785" s="7">
        <f>IF($AA785="","",U785*T785)</f>
        <v/>
      </c>
      <c r="W785" s="7">
        <f>IF($AA785="","",V785+S785+P785)</f>
        <v/>
      </c>
      <c r="X785" s="7">
        <f>IF($AA785="","",Y785-W785)</f>
        <v/>
      </c>
      <c r="Y785" s="7">
        <f>IF($AA785="","",R785+U785+O785)</f>
        <v/>
      </c>
      <c r="Z785" s="7">
        <f>IF($AA785="","",Y785-W785-K785)</f>
        <v/>
      </c>
      <c r="AA785" s="13">
        <f>IF(ROWS($AA$2:$AA785)&lt;=MAX('Per Line'!$AB$2:$AB$6001),MATCH(ROWS($AA$2:$AA785),'Per Line'!$AB$2:$AB$6001,0),"")</f>
        <v/>
      </c>
    </row>
    <row r="786">
      <c r="A786" s="12" t="n"/>
      <c r="B786">
        <f>IF($AA786="","",INDEX('Per Line'!$C$2:$C$6001,$AA786)&amp;"")</f>
        <v/>
      </c>
      <c r="C786">
        <f>IF($AA786="","",INDEX('Per Line'!$B$2:$B$6001,$AA786)&amp;"")</f>
        <v/>
      </c>
      <c r="D786">
        <f>IF($AA786="","",INDEX('Per Line'!$A$2:$A$6001,$AA786)&amp;"")</f>
        <v/>
      </c>
      <c r="E786">
        <f>IF($AA786="","",INDEX('Per Line'!$F$2:$F$6001,$AA786)&amp;"")</f>
        <v/>
      </c>
      <c r="F786">
        <f>IF($AA786="","",INDEX('Per Line'!$G$2:$G$6001,$AA786)&amp;"")</f>
        <v/>
      </c>
      <c r="G786">
        <f>IF($AA786="","",INDEX('Per Line'!$I$2:$I$6001,$AA786)&amp;"")</f>
        <v/>
      </c>
      <c r="H786">
        <f>IF($AA786="","",INDEX('Per Line'!$J$2:$J$6001,$AA786)&amp;"")</f>
        <v/>
      </c>
      <c r="I786">
        <f>IF($AA786="","",INDEX('Per Line'!$K$2:$K$6001,$AA786)&amp;"")</f>
        <v/>
      </c>
      <c r="J786">
        <f>IF($AA786="","",INDEX('Per Line'!$L$2:$L$6001,$AA786))</f>
        <v/>
      </c>
      <c r="K786" s="7">
        <f>IF($AA786="","",J786*X786/100)</f>
        <v/>
      </c>
      <c r="L786" s="12" t="n"/>
      <c r="M786" s="11">
        <f>IF($AA786="","",INDEX('Per Line'!$N$2:$N$6001,$AA786))</f>
        <v/>
      </c>
      <c r="N786">
        <f>IF($AA786="","",Settings!$C$8)</f>
        <v/>
      </c>
      <c r="O786" s="7">
        <f>IF($AA786="","",SUMIFS('Per Line'!$T$2:$T$6001,'Per Line'!$C$2:$C$6001,$B786,'Per Line'!$AD$2:$AD$6001,1))</f>
        <v/>
      </c>
      <c r="P786" s="7">
        <f>IF($AA786="","",O786*N786)</f>
        <v/>
      </c>
      <c r="Q786">
        <f>IF($AA786="","",Settings!$C$7)</f>
        <v/>
      </c>
      <c r="R786" s="7">
        <f>IF($AA786="","",SUMIFS('Per Line'!$T$2:$T$6001,'Per Line'!$C$2:$C$6001,$B786,'Per Line'!$AC$2:$AC$6001,0,'Per Line'!$AD$2:$AD$6001,0))</f>
        <v/>
      </c>
      <c r="S786" s="7">
        <f>IF($AA786="","",R786*Q786)</f>
        <v/>
      </c>
      <c r="T786">
        <f>IF($AA786="","",Settings!$C$6)</f>
        <v/>
      </c>
      <c r="U786" s="7">
        <f>IF($AA786="","",SUMIFS('Per Line'!$T$2:$T$6001,'Per Line'!$C$2:$C$6001,$B786,'Per Line'!$AC$2:$AC$6001,1,'Per Line'!$AD$2:$AD$6001,0))</f>
        <v/>
      </c>
      <c r="V786" s="7">
        <f>IF($AA786="","",U786*T786)</f>
        <v/>
      </c>
      <c r="W786" s="7">
        <f>IF($AA786="","",V786+S786+P786)</f>
        <v/>
      </c>
      <c r="X786" s="7">
        <f>IF($AA786="","",Y786-W786)</f>
        <v/>
      </c>
      <c r="Y786" s="7">
        <f>IF($AA786="","",R786+U786+O786)</f>
        <v/>
      </c>
      <c r="Z786" s="7">
        <f>IF($AA786="","",Y786-W786-K786)</f>
        <v/>
      </c>
      <c r="AA786" s="13">
        <f>IF(ROWS($AA$2:$AA786)&lt;=MAX('Per Line'!$AB$2:$AB$6001),MATCH(ROWS($AA$2:$AA786),'Per Line'!$AB$2:$AB$6001,0),"")</f>
        <v/>
      </c>
    </row>
    <row r="787">
      <c r="A787" s="12" t="n"/>
      <c r="B787">
        <f>IF($AA787="","",INDEX('Per Line'!$C$2:$C$6001,$AA787)&amp;"")</f>
        <v/>
      </c>
      <c r="C787">
        <f>IF($AA787="","",INDEX('Per Line'!$B$2:$B$6001,$AA787)&amp;"")</f>
        <v/>
      </c>
      <c r="D787">
        <f>IF($AA787="","",INDEX('Per Line'!$A$2:$A$6001,$AA787)&amp;"")</f>
        <v/>
      </c>
      <c r="E787">
        <f>IF($AA787="","",INDEX('Per Line'!$F$2:$F$6001,$AA787)&amp;"")</f>
        <v/>
      </c>
      <c r="F787">
        <f>IF($AA787="","",INDEX('Per Line'!$G$2:$G$6001,$AA787)&amp;"")</f>
        <v/>
      </c>
      <c r="G787">
        <f>IF($AA787="","",INDEX('Per Line'!$I$2:$I$6001,$AA787)&amp;"")</f>
        <v/>
      </c>
      <c r="H787">
        <f>IF($AA787="","",INDEX('Per Line'!$J$2:$J$6001,$AA787)&amp;"")</f>
        <v/>
      </c>
      <c r="I787">
        <f>IF($AA787="","",INDEX('Per Line'!$K$2:$K$6001,$AA787)&amp;"")</f>
        <v/>
      </c>
      <c r="J787">
        <f>IF($AA787="","",INDEX('Per Line'!$L$2:$L$6001,$AA787))</f>
        <v/>
      </c>
      <c r="K787" s="7">
        <f>IF($AA787="","",J787*X787/100)</f>
        <v/>
      </c>
      <c r="L787" s="12" t="n"/>
      <c r="M787" s="11">
        <f>IF($AA787="","",INDEX('Per Line'!$N$2:$N$6001,$AA787))</f>
        <v/>
      </c>
      <c r="N787">
        <f>IF($AA787="","",Settings!$C$8)</f>
        <v/>
      </c>
      <c r="O787" s="7">
        <f>IF($AA787="","",SUMIFS('Per Line'!$T$2:$T$6001,'Per Line'!$C$2:$C$6001,$B787,'Per Line'!$AD$2:$AD$6001,1))</f>
        <v/>
      </c>
      <c r="P787" s="7">
        <f>IF($AA787="","",O787*N787)</f>
        <v/>
      </c>
      <c r="Q787">
        <f>IF($AA787="","",Settings!$C$7)</f>
        <v/>
      </c>
      <c r="R787" s="7">
        <f>IF($AA787="","",SUMIFS('Per Line'!$T$2:$T$6001,'Per Line'!$C$2:$C$6001,$B787,'Per Line'!$AC$2:$AC$6001,0,'Per Line'!$AD$2:$AD$6001,0))</f>
        <v/>
      </c>
      <c r="S787" s="7">
        <f>IF($AA787="","",R787*Q787)</f>
        <v/>
      </c>
      <c r="T787">
        <f>IF($AA787="","",Settings!$C$6)</f>
        <v/>
      </c>
      <c r="U787" s="7">
        <f>IF($AA787="","",SUMIFS('Per Line'!$T$2:$T$6001,'Per Line'!$C$2:$C$6001,$B787,'Per Line'!$AC$2:$AC$6001,1,'Per Line'!$AD$2:$AD$6001,0))</f>
        <v/>
      </c>
      <c r="V787" s="7">
        <f>IF($AA787="","",U787*T787)</f>
        <v/>
      </c>
      <c r="W787" s="7">
        <f>IF($AA787="","",V787+S787+P787)</f>
        <v/>
      </c>
      <c r="X787" s="7">
        <f>IF($AA787="","",Y787-W787)</f>
        <v/>
      </c>
      <c r="Y787" s="7">
        <f>IF($AA787="","",R787+U787+O787)</f>
        <v/>
      </c>
      <c r="Z787" s="7">
        <f>IF($AA787="","",Y787-W787-K787)</f>
        <v/>
      </c>
      <c r="AA787" s="13">
        <f>IF(ROWS($AA$2:$AA787)&lt;=MAX('Per Line'!$AB$2:$AB$6001),MATCH(ROWS($AA$2:$AA787),'Per Line'!$AB$2:$AB$6001,0),"")</f>
        <v/>
      </c>
    </row>
    <row r="788">
      <c r="A788" s="12" t="n"/>
      <c r="B788">
        <f>IF($AA788="","",INDEX('Per Line'!$C$2:$C$6001,$AA788)&amp;"")</f>
        <v/>
      </c>
      <c r="C788">
        <f>IF($AA788="","",INDEX('Per Line'!$B$2:$B$6001,$AA788)&amp;"")</f>
        <v/>
      </c>
      <c r="D788">
        <f>IF($AA788="","",INDEX('Per Line'!$A$2:$A$6001,$AA788)&amp;"")</f>
        <v/>
      </c>
      <c r="E788">
        <f>IF($AA788="","",INDEX('Per Line'!$F$2:$F$6001,$AA788)&amp;"")</f>
        <v/>
      </c>
      <c r="F788">
        <f>IF($AA788="","",INDEX('Per Line'!$G$2:$G$6001,$AA788)&amp;"")</f>
        <v/>
      </c>
      <c r="G788">
        <f>IF($AA788="","",INDEX('Per Line'!$I$2:$I$6001,$AA788)&amp;"")</f>
        <v/>
      </c>
      <c r="H788">
        <f>IF($AA788="","",INDEX('Per Line'!$J$2:$J$6001,$AA788)&amp;"")</f>
        <v/>
      </c>
      <c r="I788">
        <f>IF($AA788="","",INDEX('Per Line'!$K$2:$K$6001,$AA788)&amp;"")</f>
        <v/>
      </c>
      <c r="J788">
        <f>IF($AA788="","",INDEX('Per Line'!$L$2:$L$6001,$AA788))</f>
        <v/>
      </c>
      <c r="K788" s="7">
        <f>IF($AA788="","",J788*X788/100)</f>
        <v/>
      </c>
      <c r="L788" s="12" t="n"/>
      <c r="M788" s="11">
        <f>IF($AA788="","",INDEX('Per Line'!$N$2:$N$6001,$AA788))</f>
        <v/>
      </c>
      <c r="N788">
        <f>IF($AA788="","",Settings!$C$8)</f>
        <v/>
      </c>
      <c r="O788" s="7">
        <f>IF($AA788="","",SUMIFS('Per Line'!$T$2:$T$6001,'Per Line'!$C$2:$C$6001,$B788,'Per Line'!$AD$2:$AD$6001,1))</f>
        <v/>
      </c>
      <c r="P788" s="7">
        <f>IF($AA788="","",O788*N788)</f>
        <v/>
      </c>
      <c r="Q788">
        <f>IF($AA788="","",Settings!$C$7)</f>
        <v/>
      </c>
      <c r="R788" s="7">
        <f>IF($AA788="","",SUMIFS('Per Line'!$T$2:$T$6001,'Per Line'!$C$2:$C$6001,$B788,'Per Line'!$AC$2:$AC$6001,0,'Per Line'!$AD$2:$AD$6001,0))</f>
        <v/>
      </c>
      <c r="S788" s="7">
        <f>IF($AA788="","",R788*Q788)</f>
        <v/>
      </c>
      <c r="T788">
        <f>IF($AA788="","",Settings!$C$6)</f>
        <v/>
      </c>
      <c r="U788" s="7">
        <f>IF($AA788="","",SUMIFS('Per Line'!$T$2:$T$6001,'Per Line'!$C$2:$C$6001,$B788,'Per Line'!$AC$2:$AC$6001,1,'Per Line'!$AD$2:$AD$6001,0))</f>
        <v/>
      </c>
      <c r="V788" s="7">
        <f>IF($AA788="","",U788*T788)</f>
        <v/>
      </c>
      <c r="W788" s="7">
        <f>IF($AA788="","",V788+S788+P788)</f>
        <v/>
      </c>
      <c r="X788" s="7">
        <f>IF($AA788="","",Y788-W788)</f>
        <v/>
      </c>
      <c r="Y788" s="7">
        <f>IF($AA788="","",R788+U788+O788)</f>
        <v/>
      </c>
      <c r="Z788" s="7">
        <f>IF($AA788="","",Y788-W788-K788)</f>
        <v/>
      </c>
      <c r="AA788" s="13">
        <f>IF(ROWS($AA$2:$AA788)&lt;=MAX('Per Line'!$AB$2:$AB$6001),MATCH(ROWS($AA$2:$AA788),'Per Line'!$AB$2:$AB$6001,0),"")</f>
        <v/>
      </c>
    </row>
    <row r="789">
      <c r="A789" s="12" t="n"/>
      <c r="B789">
        <f>IF($AA789="","",INDEX('Per Line'!$C$2:$C$6001,$AA789)&amp;"")</f>
        <v/>
      </c>
      <c r="C789">
        <f>IF($AA789="","",INDEX('Per Line'!$B$2:$B$6001,$AA789)&amp;"")</f>
        <v/>
      </c>
      <c r="D789">
        <f>IF($AA789="","",INDEX('Per Line'!$A$2:$A$6001,$AA789)&amp;"")</f>
        <v/>
      </c>
      <c r="E789">
        <f>IF($AA789="","",INDEX('Per Line'!$F$2:$F$6001,$AA789)&amp;"")</f>
        <v/>
      </c>
      <c r="F789">
        <f>IF($AA789="","",INDEX('Per Line'!$G$2:$G$6001,$AA789)&amp;"")</f>
        <v/>
      </c>
      <c r="G789">
        <f>IF($AA789="","",INDEX('Per Line'!$I$2:$I$6001,$AA789)&amp;"")</f>
        <v/>
      </c>
      <c r="H789">
        <f>IF($AA789="","",INDEX('Per Line'!$J$2:$J$6001,$AA789)&amp;"")</f>
        <v/>
      </c>
      <c r="I789">
        <f>IF($AA789="","",INDEX('Per Line'!$K$2:$K$6001,$AA789)&amp;"")</f>
        <v/>
      </c>
      <c r="J789">
        <f>IF($AA789="","",INDEX('Per Line'!$L$2:$L$6001,$AA789))</f>
        <v/>
      </c>
      <c r="K789" s="7">
        <f>IF($AA789="","",J789*X789/100)</f>
        <v/>
      </c>
      <c r="L789" s="12" t="n"/>
      <c r="M789" s="11">
        <f>IF($AA789="","",INDEX('Per Line'!$N$2:$N$6001,$AA789))</f>
        <v/>
      </c>
      <c r="N789">
        <f>IF($AA789="","",Settings!$C$8)</f>
        <v/>
      </c>
      <c r="O789" s="7">
        <f>IF($AA789="","",SUMIFS('Per Line'!$T$2:$T$6001,'Per Line'!$C$2:$C$6001,$B789,'Per Line'!$AD$2:$AD$6001,1))</f>
        <v/>
      </c>
      <c r="P789" s="7">
        <f>IF($AA789="","",O789*N789)</f>
        <v/>
      </c>
      <c r="Q789">
        <f>IF($AA789="","",Settings!$C$7)</f>
        <v/>
      </c>
      <c r="R789" s="7">
        <f>IF($AA789="","",SUMIFS('Per Line'!$T$2:$T$6001,'Per Line'!$C$2:$C$6001,$B789,'Per Line'!$AC$2:$AC$6001,0,'Per Line'!$AD$2:$AD$6001,0))</f>
        <v/>
      </c>
      <c r="S789" s="7">
        <f>IF($AA789="","",R789*Q789)</f>
        <v/>
      </c>
      <c r="T789">
        <f>IF($AA789="","",Settings!$C$6)</f>
        <v/>
      </c>
      <c r="U789" s="7">
        <f>IF($AA789="","",SUMIFS('Per Line'!$T$2:$T$6001,'Per Line'!$C$2:$C$6001,$B789,'Per Line'!$AC$2:$AC$6001,1,'Per Line'!$AD$2:$AD$6001,0))</f>
        <v/>
      </c>
      <c r="V789" s="7">
        <f>IF($AA789="","",U789*T789)</f>
        <v/>
      </c>
      <c r="W789" s="7">
        <f>IF($AA789="","",V789+S789+P789)</f>
        <v/>
      </c>
      <c r="X789" s="7">
        <f>IF($AA789="","",Y789-W789)</f>
        <v/>
      </c>
      <c r="Y789" s="7">
        <f>IF($AA789="","",R789+U789+O789)</f>
        <v/>
      </c>
      <c r="Z789" s="7">
        <f>IF($AA789="","",Y789-W789-K789)</f>
        <v/>
      </c>
      <c r="AA789" s="13">
        <f>IF(ROWS($AA$2:$AA789)&lt;=MAX('Per Line'!$AB$2:$AB$6001),MATCH(ROWS($AA$2:$AA789),'Per Line'!$AB$2:$AB$6001,0),"")</f>
        <v/>
      </c>
    </row>
    <row r="790">
      <c r="A790" s="12" t="n"/>
      <c r="B790">
        <f>IF($AA790="","",INDEX('Per Line'!$C$2:$C$6001,$AA790)&amp;"")</f>
        <v/>
      </c>
      <c r="C790">
        <f>IF($AA790="","",INDEX('Per Line'!$B$2:$B$6001,$AA790)&amp;"")</f>
        <v/>
      </c>
      <c r="D790">
        <f>IF($AA790="","",INDEX('Per Line'!$A$2:$A$6001,$AA790)&amp;"")</f>
        <v/>
      </c>
      <c r="E790">
        <f>IF($AA790="","",INDEX('Per Line'!$F$2:$F$6001,$AA790)&amp;"")</f>
        <v/>
      </c>
      <c r="F790">
        <f>IF($AA790="","",INDEX('Per Line'!$G$2:$G$6001,$AA790)&amp;"")</f>
        <v/>
      </c>
      <c r="G790">
        <f>IF($AA790="","",INDEX('Per Line'!$I$2:$I$6001,$AA790)&amp;"")</f>
        <v/>
      </c>
      <c r="H790">
        <f>IF($AA790="","",INDEX('Per Line'!$J$2:$J$6001,$AA790)&amp;"")</f>
        <v/>
      </c>
      <c r="I790">
        <f>IF($AA790="","",INDEX('Per Line'!$K$2:$K$6001,$AA790)&amp;"")</f>
        <v/>
      </c>
      <c r="J790">
        <f>IF($AA790="","",INDEX('Per Line'!$L$2:$L$6001,$AA790))</f>
        <v/>
      </c>
      <c r="K790" s="7">
        <f>IF($AA790="","",J790*X790/100)</f>
        <v/>
      </c>
      <c r="L790" s="12" t="n"/>
      <c r="M790" s="11">
        <f>IF($AA790="","",INDEX('Per Line'!$N$2:$N$6001,$AA790))</f>
        <v/>
      </c>
      <c r="N790">
        <f>IF($AA790="","",Settings!$C$8)</f>
        <v/>
      </c>
      <c r="O790" s="7">
        <f>IF($AA790="","",SUMIFS('Per Line'!$T$2:$T$6001,'Per Line'!$C$2:$C$6001,$B790,'Per Line'!$AD$2:$AD$6001,1))</f>
        <v/>
      </c>
      <c r="P790" s="7">
        <f>IF($AA790="","",O790*N790)</f>
        <v/>
      </c>
      <c r="Q790">
        <f>IF($AA790="","",Settings!$C$7)</f>
        <v/>
      </c>
      <c r="R790" s="7">
        <f>IF($AA790="","",SUMIFS('Per Line'!$T$2:$T$6001,'Per Line'!$C$2:$C$6001,$B790,'Per Line'!$AC$2:$AC$6001,0,'Per Line'!$AD$2:$AD$6001,0))</f>
        <v/>
      </c>
      <c r="S790" s="7">
        <f>IF($AA790="","",R790*Q790)</f>
        <v/>
      </c>
      <c r="T790">
        <f>IF($AA790="","",Settings!$C$6)</f>
        <v/>
      </c>
      <c r="U790" s="7">
        <f>IF($AA790="","",SUMIFS('Per Line'!$T$2:$T$6001,'Per Line'!$C$2:$C$6001,$B790,'Per Line'!$AC$2:$AC$6001,1,'Per Line'!$AD$2:$AD$6001,0))</f>
        <v/>
      </c>
      <c r="V790" s="7">
        <f>IF($AA790="","",U790*T790)</f>
        <v/>
      </c>
      <c r="W790" s="7">
        <f>IF($AA790="","",V790+S790+P790)</f>
        <v/>
      </c>
      <c r="X790" s="7">
        <f>IF($AA790="","",Y790-W790)</f>
        <v/>
      </c>
      <c r="Y790" s="7">
        <f>IF($AA790="","",R790+U790+O790)</f>
        <v/>
      </c>
      <c r="Z790" s="7">
        <f>IF($AA790="","",Y790-W790-K790)</f>
        <v/>
      </c>
      <c r="AA790" s="13">
        <f>IF(ROWS($AA$2:$AA790)&lt;=MAX('Per Line'!$AB$2:$AB$6001),MATCH(ROWS($AA$2:$AA790),'Per Line'!$AB$2:$AB$6001,0),"")</f>
        <v/>
      </c>
    </row>
    <row r="791">
      <c r="A791" s="12" t="n"/>
      <c r="B791">
        <f>IF($AA791="","",INDEX('Per Line'!$C$2:$C$6001,$AA791)&amp;"")</f>
        <v/>
      </c>
      <c r="C791">
        <f>IF($AA791="","",INDEX('Per Line'!$B$2:$B$6001,$AA791)&amp;"")</f>
        <v/>
      </c>
      <c r="D791">
        <f>IF($AA791="","",INDEX('Per Line'!$A$2:$A$6001,$AA791)&amp;"")</f>
        <v/>
      </c>
      <c r="E791">
        <f>IF($AA791="","",INDEX('Per Line'!$F$2:$F$6001,$AA791)&amp;"")</f>
        <v/>
      </c>
      <c r="F791">
        <f>IF($AA791="","",INDEX('Per Line'!$G$2:$G$6001,$AA791)&amp;"")</f>
        <v/>
      </c>
      <c r="G791">
        <f>IF($AA791="","",INDEX('Per Line'!$I$2:$I$6001,$AA791)&amp;"")</f>
        <v/>
      </c>
      <c r="H791">
        <f>IF($AA791="","",INDEX('Per Line'!$J$2:$J$6001,$AA791)&amp;"")</f>
        <v/>
      </c>
      <c r="I791">
        <f>IF($AA791="","",INDEX('Per Line'!$K$2:$K$6001,$AA791)&amp;"")</f>
        <v/>
      </c>
      <c r="J791">
        <f>IF($AA791="","",INDEX('Per Line'!$L$2:$L$6001,$AA791))</f>
        <v/>
      </c>
      <c r="K791" s="7">
        <f>IF($AA791="","",J791*X791/100)</f>
        <v/>
      </c>
      <c r="L791" s="12" t="n"/>
      <c r="M791" s="11">
        <f>IF($AA791="","",INDEX('Per Line'!$N$2:$N$6001,$AA791))</f>
        <v/>
      </c>
      <c r="N791">
        <f>IF($AA791="","",Settings!$C$8)</f>
        <v/>
      </c>
      <c r="O791" s="7">
        <f>IF($AA791="","",SUMIFS('Per Line'!$T$2:$T$6001,'Per Line'!$C$2:$C$6001,$B791,'Per Line'!$AD$2:$AD$6001,1))</f>
        <v/>
      </c>
      <c r="P791" s="7">
        <f>IF($AA791="","",O791*N791)</f>
        <v/>
      </c>
      <c r="Q791">
        <f>IF($AA791="","",Settings!$C$7)</f>
        <v/>
      </c>
      <c r="R791" s="7">
        <f>IF($AA791="","",SUMIFS('Per Line'!$T$2:$T$6001,'Per Line'!$C$2:$C$6001,$B791,'Per Line'!$AC$2:$AC$6001,0,'Per Line'!$AD$2:$AD$6001,0))</f>
        <v/>
      </c>
      <c r="S791" s="7">
        <f>IF($AA791="","",R791*Q791)</f>
        <v/>
      </c>
      <c r="T791">
        <f>IF($AA791="","",Settings!$C$6)</f>
        <v/>
      </c>
      <c r="U791" s="7">
        <f>IF($AA791="","",SUMIFS('Per Line'!$T$2:$T$6001,'Per Line'!$C$2:$C$6001,$B791,'Per Line'!$AC$2:$AC$6001,1,'Per Line'!$AD$2:$AD$6001,0))</f>
        <v/>
      </c>
      <c r="V791" s="7">
        <f>IF($AA791="","",U791*T791)</f>
        <v/>
      </c>
      <c r="W791" s="7">
        <f>IF($AA791="","",V791+S791+P791)</f>
        <v/>
      </c>
      <c r="X791" s="7">
        <f>IF($AA791="","",Y791-W791)</f>
        <v/>
      </c>
      <c r="Y791" s="7">
        <f>IF($AA791="","",R791+U791+O791)</f>
        <v/>
      </c>
      <c r="Z791" s="7">
        <f>IF($AA791="","",Y791-W791-K791)</f>
        <v/>
      </c>
      <c r="AA791" s="13">
        <f>IF(ROWS($AA$2:$AA791)&lt;=MAX('Per Line'!$AB$2:$AB$6001),MATCH(ROWS($AA$2:$AA791),'Per Line'!$AB$2:$AB$6001,0),"")</f>
        <v/>
      </c>
    </row>
    <row r="792">
      <c r="A792" s="12" t="n"/>
      <c r="B792">
        <f>IF($AA792="","",INDEX('Per Line'!$C$2:$C$6001,$AA792)&amp;"")</f>
        <v/>
      </c>
      <c r="C792">
        <f>IF($AA792="","",INDEX('Per Line'!$B$2:$B$6001,$AA792)&amp;"")</f>
        <v/>
      </c>
      <c r="D792">
        <f>IF($AA792="","",INDEX('Per Line'!$A$2:$A$6001,$AA792)&amp;"")</f>
        <v/>
      </c>
      <c r="E792">
        <f>IF($AA792="","",INDEX('Per Line'!$F$2:$F$6001,$AA792)&amp;"")</f>
        <v/>
      </c>
      <c r="F792">
        <f>IF($AA792="","",INDEX('Per Line'!$G$2:$G$6001,$AA792)&amp;"")</f>
        <v/>
      </c>
      <c r="G792">
        <f>IF($AA792="","",INDEX('Per Line'!$I$2:$I$6001,$AA792)&amp;"")</f>
        <v/>
      </c>
      <c r="H792">
        <f>IF($AA792="","",INDEX('Per Line'!$J$2:$J$6001,$AA792)&amp;"")</f>
        <v/>
      </c>
      <c r="I792">
        <f>IF($AA792="","",INDEX('Per Line'!$K$2:$K$6001,$AA792)&amp;"")</f>
        <v/>
      </c>
      <c r="J792">
        <f>IF($AA792="","",INDEX('Per Line'!$L$2:$L$6001,$AA792))</f>
        <v/>
      </c>
      <c r="K792" s="7">
        <f>IF($AA792="","",J792*X792/100)</f>
        <v/>
      </c>
      <c r="L792" s="12" t="n"/>
      <c r="M792" s="11">
        <f>IF($AA792="","",INDEX('Per Line'!$N$2:$N$6001,$AA792))</f>
        <v/>
      </c>
      <c r="N792">
        <f>IF($AA792="","",Settings!$C$8)</f>
        <v/>
      </c>
      <c r="O792" s="7">
        <f>IF($AA792="","",SUMIFS('Per Line'!$T$2:$T$6001,'Per Line'!$C$2:$C$6001,$B792,'Per Line'!$AD$2:$AD$6001,1))</f>
        <v/>
      </c>
      <c r="P792" s="7">
        <f>IF($AA792="","",O792*N792)</f>
        <v/>
      </c>
      <c r="Q792">
        <f>IF($AA792="","",Settings!$C$7)</f>
        <v/>
      </c>
      <c r="R792" s="7">
        <f>IF($AA792="","",SUMIFS('Per Line'!$T$2:$T$6001,'Per Line'!$C$2:$C$6001,$B792,'Per Line'!$AC$2:$AC$6001,0,'Per Line'!$AD$2:$AD$6001,0))</f>
        <v/>
      </c>
      <c r="S792" s="7">
        <f>IF($AA792="","",R792*Q792)</f>
        <v/>
      </c>
      <c r="T792">
        <f>IF($AA792="","",Settings!$C$6)</f>
        <v/>
      </c>
      <c r="U792" s="7">
        <f>IF($AA792="","",SUMIFS('Per Line'!$T$2:$T$6001,'Per Line'!$C$2:$C$6001,$B792,'Per Line'!$AC$2:$AC$6001,1,'Per Line'!$AD$2:$AD$6001,0))</f>
        <v/>
      </c>
      <c r="V792" s="7">
        <f>IF($AA792="","",U792*T792)</f>
        <v/>
      </c>
      <c r="W792" s="7">
        <f>IF($AA792="","",V792+S792+P792)</f>
        <v/>
      </c>
      <c r="X792" s="7">
        <f>IF($AA792="","",Y792-W792)</f>
        <v/>
      </c>
      <c r="Y792" s="7">
        <f>IF($AA792="","",R792+U792+O792)</f>
        <v/>
      </c>
      <c r="Z792" s="7">
        <f>IF($AA792="","",Y792-W792-K792)</f>
        <v/>
      </c>
      <c r="AA792" s="13">
        <f>IF(ROWS($AA$2:$AA792)&lt;=MAX('Per Line'!$AB$2:$AB$6001),MATCH(ROWS($AA$2:$AA792),'Per Line'!$AB$2:$AB$6001,0),"")</f>
        <v/>
      </c>
    </row>
    <row r="793">
      <c r="A793" s="12" t="n"/>
      <c r="B793">
        <f>IF($AA793="","",INDEX('Per Line'!$C$2:$C$6001,$AA793)&amp;"")</f>
        <v/>
      </c>
      <c r="C793">
        <f>IF($AA793="","",INDEX('Per Line'!$B$2:$B$6001,$AA793)&amp;"")</f>
        <v/>
      </c>
      <c r="D793">
        <f>IF($AA793="","",INDEX('Per Line'!$A$2:$A$6001,$AA793)&amp;"")</f>
        <v/>
      </c>
      <c r="E793">
        <f>IF($AA793="","",INDEX('Per Line'!$F$2:$F$6001,$AA793)&amp;"")</f>
        <v/>
      </c>
      <c r="F793">
        <f>IF($AA793="","",INDEX('Per Line'!$G$2:$G$6001,$AA793)&amp;"")</f>
        <v/>
      </c>
      <c r="G793">
        <f>IF($AA793="","",INDEX('Per Line'!$I$2:$I$6001,$AA793)&amp;"")</f>
        <v/>
      </c>
      <c r="H793">
        <f>IF($AA793="","",INDEX('Per Line'!$J$2:$J$6001,$AA793)&amp;"")</f>
        <v/>
      </c>
      <c r="I793">
        <f>IF($AA793="","",INDEX('Per Line'!$K$2:$K$6001,$AA793)&amp;"")</f>
        <v/>
      </c>
      <c r="J793">
        <f>IF($AA793="","",INDEX('Per Line'!$L$2:$L$6001,$AA793))</f>
        <v/>
      </c>
      <c r="K793" s="7">
        <f>IF($AA793="","",J793*X793/100)</f>
        <v/>
      </c>
      <c r="L793" s="12" t="n"/>
      <c r="M793" s="11">
        <f>IF($AA793="","",INDEX('Per Line'!$N$2:$N$6001,$AA793))</f>
        <v/>
      </c>
      <c r="N793">
        <f>IF($AA793="","",Settings!$C$8)</f>
        <v/>
      </c>
      <c r="O793" s="7">
        <f>IF($AA793="","",SUMIFS('Per Line'!$T$2:$T$6001,'Per Line'!$C$2:$C$6001,$B793,'Per Line'!$AD$2:$AD$6001,1))</f>
        <v/>
      </c>
      <c r="P793" s="7">
        <f>IF($AA793="","",O793*N793)</f>
        <v/>
      </c>
      <c r="Q793">
        <f>IF($AA793="","",Settings!$C$7)</f>
        <v/>
      </c>
      <c r="R793" s="7">
        <f>IF($AA793="","",SUMIFS('Per Line'!$T$2:$T$6001,'Per Line'!$C$2:$C$6001,$B793,'Per Line'!$AC$2:$AC$6001,0,'Per Line'!$AD$2:$AD$6001,0))</f>
        <v/>
      </c>
      <c r="S793" s="7">
        <f>IF($AA793="","",R793*Q793)</f>
        <v/>
      </c>
      <c r="T793">
        <f>IF($AA793="","",Settings!$C$6)</f>
        <v/>
      </c>
      <c r="U793" s="7">
        <f>IF($AA793="","",SUMIFS('Per Line'!$T$2:$T$6001,'Per Line'!$C$2:$C$6001,$B793,'Per Line'!$AC$2:$AC$6001,1,'Per Line'!$AD$2:$AD$6001,0))</f>
        <v/>
      </c>
      <c r="V793" s="7">
        <f>IF($AA793="","",U793*T793)</f>
        <v/>
      </c>
      <c r="W793" s="7">
        <f>IF($AA793="","",V793+S793+P793)</f>
        <v/>
      </c>
      <c r="X793" s="7">
        <f>IF($AA793="","",Y793-W793)</f>
        <v/>
      </c>
      <c r="Y793" s="7">
        <f>IF($AA793="","",R793+U793+O793)</f>
        <v/>
      </c>
      <c r="Z793" s="7">
        <f>IF($AA793="","",Y793-W793-K793)</f>
        <v/>
      </c>
      <c r="AA793" s="13">
        <f>IF(ROWS($AA$2:$AA793)&lt;=MAX('Per Line'!$AB$2:$AB$6001),MATCH(ROWS($AA$2:$AA793),'Per Line'!$AB$2:$AB$6001,0),"")</f>
        <v/>
      </c>
    </row>
    <row r="794">
      <c r="A794" s="12" t="n"/>
      <c r="B794">
        <f>IF($AA794="","",INDEX('Per Line'!$C$2:$C$6001,$AA794)&amp;"")</f>
        <v/>
      </c>
      <c r="C794">
        <f>IF($AA794="","",INDEX('Per Line'!$B$2:$B$6001,$AA794)&amp;"")</f>
        <v/>
      </c>
      <c r="D794">
        <f>IF($AA794="","",INDEX('Per Line'!$A$2:$A$6001,$AA794)&amp;"")</f>
        <v/>
      </c>
      <c r="E794">
        <f>IF($AA794="","",INDEX('Per Line'!$F$2:$F$6001,$AA794)&amp;"")</f>
        <v/>
      </c>
      <c r="F794">
        <f>IF($AA794="","",INDEX('Per Line'!$G$2:$G$6001,$AA794)&amp;"")</f>
        <v/>
      </c>
      <c r="G794">
        <f>IF($AA794="","",INDEX('Per Line'!$I$2:$I$6001,$AA794)&amp;"")</f>
        <v/>
      </c>
      <c r="H794">
        <f>IF($AA794="","",INDEX('Per Line'!$J$2:$J$6001,$AA794)&amp;"")</f>
        <v/>
      </c>
      <c r="I794">
        <f>IF($AA794="","",INDEX('Per Line'!$K$2:$K$6001,$AA794)&amp;"")</f>
        <v/>
      </c>
      <c r="J794">
        <f>IF($AA794="","",INDEX('Per Line'!$L$2:$L$6001,$AA794))</f>
        <v/>
      </c>
      <c r="K794" s="7">
        <f>IF($AA794="","",J794*X794/100)</f>
        <v/>
      </c>
      <c r="L794" s="12" t="n"/>
      <c r="M794" s="11">
        <f>IF($AA794="","",INDEX('Per Line'!$N$2:$N$6001,$AA794))</f>
        <v/>
      </c>
      <c r="N794">
        <f>IF($AA794="","",Settings!$C$8)</f>
        <v/>
      </c>
      <c r="O794" s="7">
        <f>IF($AA794="","",SUMIFS('Per Line'!$T$2:$T$6001,'Per Line'!$C$2:$C$6001,$B794,'Per Line'!$AD$2:$AD$6001,1))</f>
        <v/>
      </c>
      <c r="P794" s="7">
        <f>IF($AA794="","",O794*N794)</f>
        <v/>
      </c>
      <c r="Q794">
        <f>IF($AA794="","",Settings!$C$7)</f>
        <v/>
      </c>
      <c r="R794" s="7">
        <f>IF($AA794="","",SUMIFS('Per Line'!$T$2:$T$6001,'Per Line'!$C$2:$C$6001,$B794,'Per Line'!$AC$2:$AC$6001,0,'Per Line'!$AD$2:$AD$6001,0))</f>
        <v/>
      </c>
      <c r="S794" s="7">
        <f>IF($AA794="","",R794*Q794)</f>
        <v/>
      </c>
      <c r="T794">
        <f>IF($AA794="","",Settings!$C$6)</f>
        <v/>
      </c>
      <c r="U794" s="7">
        <f>IF($AA794="","",SUMIFS('Per Line'!$T$2:$T$6001,'Per Line'!$C$2:$C$6001,$B794,'Per Line'!$AC$2:$AC$6001,1,'Per Line'!$AD$2:$AD$6001,0))</f>
        <v/>
      </c>
      <c r="V794" s="7">
        <f>IF($AA794="","",U794*T794)</f>
        <v/>
      </c>
      <c r="W794" s="7">
        <f>IF($AA794="","",V794+S794+P794)</f>
        <v/>
      </c>
      <c r="X794" s="7">
        <f>IF($AA794="","",Y794-W794)</f>
        <v/>
      </c>
      <c r="Y794" s="7">
        <f>IF($AA794="","",R794+U794+O794)</f>
        <v/>
      </c>
      <c r="Z794" s="7">
        <f>IF($AA794="","",Y794-W794-K794)</f>
        <v/>
      </c>
      <c r="AA794" s="13">
        <f>IF(ROWS($AA$2:$AA794)&lt;=MAX('Per Line'!$AB$2:$AB$6001),MATCH(ROWS($AA$2:$AA794),'Per Line'!$AB$2:$AB$6001,0),"")</f>
        <v/>
      </c>
    </row>
    <row r="795">
      <c r="A795" s="12" t="n"/>
      <c r="B795">
        <f>IF($AA795="","",INDEX('Per Line'!$C$2:$C$6001,$AA795)&amp;"")</f>
        <v/>
      </c>
      <c r="C795">
        <f>IF($AA795="","",INDEX('Per Line'!$B$2:$B$6001,$AA795)&amp;"")</f>
        <v/>
      </c>
      <c r="D795">
        <f>IF($AA795="","",INDEX('Per Line'!$A$2:$A$6001,$AA795)&amp;"")</f>
        <v/>
      </c>
      <c r="E795">
        <f>IF($AA795="","",INDEX('Per Line'!$F$2:$F$6001,$AA795)&amp;"")</f>
        <v/>
      </c>
      <c r="F795">
        <f>IF($AA795="","",INDEX('Per Line'!$G$2:$G$6001,$AA795)&amp;"")</f>
        <v/>
      </c>
      <c r="G795">
        <f>IF($AA795="","",INDEX('Per Line'!$I$2:$I$6001,$AA795)&amp;"")</f>
        <v/>
      </c>
      <c r="H795">
        <f>IF($AA795="","",INDEX('Per Line'!$J$2:$J$6001,$AA795)&amp;"")</f>
        <v/>
      </c>
      <c r="I795">
        <f>IF($AA795="","",INDEX('Per Line'!$K$2:$K$6001,$AA795)&amp;"")</f>
        <v/>
      </c>
      <c r="J795">
        <f>IF($AA795="","",INDEX('Per Line'!$L$2:$L$6001,$AA795))</f>
        <v/>
      </c>
      <c r="K795" s="7">
        <f>IF($AA795="","",J795*X795/100)</f>
        <v/>
      </c>
      <c r="L795" s="12" t="n"/>
      <c r="M795" s="11">
        <f>IF($AA795="","",INDEX('Per Line'!$N$2:$N$6001,$AA795))</f>
        <v/>
      </c>
      <c r="N795">
        <f>IF($AA795="","",Settings!$C$8)</f>
        <v/>
      </c>
      <c r="O795" s="7">
        <f>IF($AA795="","",SUMIFS('Per Line'!$T$2:$T$6001,'Per Line'!$C$2:$C$6001,$B795,'Per Line'!$AD$2:$AD$6001,1))</f>
        <v/>
      </c>
      <c r="P795" s="7">
        <f>IF($AA795="","",O795*N795)</f>
        <v/>
      </c>
      <c r="Q795">
        <f>IF($AA795="","",Settings!$C$7)</f>
        <v/>
      </c>
      <c r="R795" s="7">
        <f>IF($AA795="","",SUMIFS('Per Line'!$T$2:$T$6001,'Per Line'!$C$2:$C$6001,$B795,'Per Line'!$AC$2:$AC$6001,0,'Per Line'!$AD$2:$AD$6001,0))</f>
        <v/>
      </c>
      <c r="S795" s="7">
        <f>IF($AA795="","",R795*Q795)</f>
        <v/>
      </c>
      <c r="T795">
        <f>IF($AA795="","",Settings!$C$6)</f>
        <v/>
      </c>
      <c r="U795" s="7">
        <f>IF($AA795="","",SUMIFS('Per Line'!$T$2:$T$6001,'Per Line'!$C$2:$C$6001,$B795,'Per Line'!$AC$2:$AC$6001,1,'Per Line'!$AD$2:$AD$6001,0))</f>
        <v/>
      </c>
      <c r="V795" s="7">
        <f>IF($AA795="","",U795*T795)</f>
        <v/>
      </c>
      <c r="W795" s="7">
        <f>IF($AA795="","",V795+S795+P795)</f>
        <v/>
      </c>
      <c r="X795" s="7">
        <f>IF($AA795="","",Y795-W795)</f>
        <v/>
      </c>
      <c r="Y795" s="7">
        <f>IF($AA795="","",R795+U795+O795)</f>
        <v/>
      </c>
      <c r="Z795" s="7">
        <f>IF($AA795="","",Y795-W795-K795)</f>
        <v/>
      </c>
      <c r="AA795" s="13">
        <f>IF(ROWS($AA$2:$AA795)&lt;=MAX('Per Line'!$AB$2:$AB$6001),MATCH(ROWS($AA$2:$AA795),'Per Line'!$AB$2:$AB$6001,0),"")</f>
        <v/>
      </c>
    </row>
    <row r="796">
      <c r="A796" s="12" t="n"/>
      <c r="B796">
        <f>IF($AA796="","",INDEX('Per Line'!$C$2:$C$6001,$AA796)&amp;"")</f>
        <v/>
      </c>
      <c r="C796">
        <f>IF($AA796="","",INDEX('Per Line'!$B$2:$B$6001,$AA796)&amp;"")</f>
        <v/>
      </c>
      <c r="D796">
        <f>IF($AA796="","",INDEX('Per Line'!$A$2:$A$6001,$AA796)&amp;"")</f>
        <v/>
      </c>
      <c r="E796">
        <f>IF($AA796="","",INDEX('Per Line'!$F$2:$F$6001,$AA796)&amp;"")</f>
        <v/>
      </c>
      <c r="F796">
        <f>IF($AA796="","",INDEX('Per Line'!$G$2:$G$6001,$AA796)&amp;"")</f>
        <v/>
      </c>
      <c r="G796">
        <f>IF($AA796="","",INDEX('Per Line'!$I$2:$I$6001,$AA796)&amp;"")</f>
        <v/>
      </c>
      <c r="H796">
        <f>IF($AA796="","",INDEX('Per Line'!$J$2:$J$6001,$AA796)&amp;"")</f>
        <v/>
      </c>
      <c r="I796">
        <f>IF($AA796="","",INDEX('Per Line'!$K$2:$K$6001,$AA796)&amp;"")</f>
        <v/>
      </c>
      <c r="J796">
        <f>IF($AA796="","",INDEX('Per Line'!$L$2:$L$6001,$AA796))</f>
        <v/>
      </c>
      <c r="K796" s="7">
        <f>IF($AA796="","",J796*X796/100)</f>
        <v/>
      </c>
      <c r="L796" s="12" t="n"/>
      <c r="M796" s="11">
        <f>IF($AA796="","",INDEX('Per Line'!$N$2:$N$6001,$AA796))</f>
        <v/>
      </c>
      <c r="N796">
        <f>IF($AA796="","",Settings!$C$8)</f>
        <v/>
      </c>
      <c r="O796" s="7">
        <f>IF($AA796="","",SUMIFS('Per Line'!$T$2:$T$6001,'Per Line'!$C$2:$C$6001,$B796,'Per Line'!$AD$2:$AD$6001,1))</f>
        <v/>
      </c>
      <c r="P796" s="7">
        <f>IF($AA796="","",O796*N796)</f>
        <v/>
      </c>
      <c r="Q796">
        <f>IF($AA796="","",Settings!$C$7)</f>
        <v/>
      </c>
      <c r="R796" s="7">
        <f>IF($AA796="","",SUMIFS('Per Line'!$T$2:$T$6001,'Per Line'!$C$2:$C$6001,$B796,'Per Line'!$AC$2:$AC$6001,0,'Per Line'!$AD$2:$AD$6001,0))</f>
        <v/>
      </c>
      <c r="S796" s="7">
        <f>IF($AA796="","",R796*Q796)</f>
        <v/>
      </c>
      <c r="T796">
        <f>IF($AA796="","",Settings!$C$6)</f>
        <v/>
      </c>
      <c r="U796" s="7">
        <f>IF($AA796="","",SUMIFS('Per Line'!$T$2:$T$6001,'Per Line'!$C$2:$C$6001,$B796,'Per Line'!$AC$2:$AC$6001,1,'Per Line'!$AD$2:$AD$6001,0))</f>
        <v/>
      </c>
      <c r="V796" s="7">
        <f>IF($AA796="","",U796*T796)</f>
        <v/>
      </c>
      <c r="W796" s="7">
        <f>IF($AA796="","",V796+S796+P796)</f>
        <v/>
      </c>
      <c r="X796" s="7">
        <f>IF($AA796="","",Y796-W796)</f>
        <v/>
      </c>
      <c r="Y796" s="7">
        <f>IF($AA796="","",R796+U796+O796)</f>
        <v/>
      </c>
      <c r="Z796" s="7">
        <f>IF($AA796="","",Y796-W796-K796)</f>
        <v/>
      </c>
      <c r="AA796" s="13">
        <f>IF(ROWS($AA$2:$AA796)&lt;=MAX('Per Line'!$AB$2:$AB$6001),MATCH(ROWS($AA$2:$AA796),'Per Line'!$AB$2:$AB$6001,0),"")</f>
        <v/>
      </c>
    </row>
    <row r="797">
      <c r="A797" s="12" t="n"/>
      <c r="B797">
        <f>IF($AA797="","",INDEX('Per Line'!$C$2:$C$6001,$AA797)&amp;"")</f>
        <v/>
      </c>
      <c r="C797">
        <f>IF($AA797="","",INDEX('Per Line'!$B$2:$B$6001,$AA797)&amp;"")</f>
        <v/>
      </c>
      <c r="D797">
        <f>IF($AA797="","",INDEX('Per Line'!$A$2:$A$6001,$AA797)&amp;"")</f>
        <v/>
      </c>
      <c r="E797">
        <f>IF($AA797="","",INDEX('Per Line'!$F$2:$F$6001,$AA797)&amp;"")</f>
        <v/>
      </c>
      <c r="F797">
        <f>IF($AA797="","",INDEX('Per Line'!$G$2:$G$6001,$AA797)&amp;"")</f>
        <v/>
      </c>
      <c r="G797">
        <f>IF($AA797="","",INDEX('Per Line'!$I$2:$I$6001,$AA797)&amp;"")</f>
        <v/>
      </c>
      <c r="H797">
        <f>IF($AA797="","",INDEX('Per Line'!$J$2:$J$6001,$AA797)&amp;"")</f>
        <v/>
      </c>
      <c r="I797">
        <f>IF($AA797="","",INDEX('Per Line'!$K$2:$K$6001,$AA797)&amp;"")</f>
        <v/>
      </c>
      <c r="J797">
        <f>IF($AA797="","",INDEX('Per Line'!$L$2:$L$6001,$AA797))</f>
        <v/>
      </c>
      <c r="K797" s="7">
        <f>IF($AA797="","",J797*X797/100)</f>
        <v/>
      </c>
      <c r="L797" s="12" t="n"/>
      <c r="M797" s="11">
        <f>IF($AA797="","",INDEX('Per Line'!$N$2:$N$6001,$AA797))</f>
        <v/>
      </c>
      <c r="N797">
        <f>IF($AA797="","",Settings!$C$8)</f>
        <v/>
      </c>
      <c r="O797" s="7">
        <f>IF($AA797="","",SUMIFS('Per Line'!$T$2:$T$6001,'Per Line'!$C$2:$C$6001,$B797,'Per Line'!$AD$2:$AD$6001,1))</f>
        <v/>
      </c>
      <c r="P797" s="7">
        <f>IF($AA797="","",O797*N797)</f>
        <v/>
      </c>
      <c r="Q797">
        <f>IF($AA797="","",Settings!$C$7)</f>
        <v/>
      </c>
      <c r="R797" s="7">
        <f>IF($AA797="","",SUMIFS('Per Line'!$T$2:$T$6001,'Per Line'!$C$2:$C$6001,$B797,'Per Line'!$AC$2:$AC$6001,0,'Per Line'!$AD$2:$AD$6001,0))</f>
        <v/>
      </c>
      <c r="S797" s="7">
        <f>IF($AA797="","",R797*Q797)</f>
        <v/>
      </c>
      <c r="T797">
        <f>IF($AA797="","",Settings!$C$6)</f>
        <v/>
      </c>
      <c r="U797" s="7">
        <f>IF($AA797="","",SUMIFS('Per Line'!$T$2:$T$6001,'Per Line'!$C$2:$C$6001,$B797,'Per Line'!$AC$2:$AC$6001,1,'Per Line'!$AD$2:$AD$6001,0))</f>
        <v/>
      </c>
      <c r="V797" s="7">
        <f>IF($AA797="","",U797*T797)</f>
        <v/>
      </c>
      <c r="W797" s="7">
        <f>IF($AA797="","",V797+S797+P797)</f>
        <v/>
      </c>
      <c r="X797" s="7">
        <f>IF($AA797="","",Y797-W797)</f>
        <v/>
      </c>
      <c r="Y797" s="7">
        <f>IF($AA797="","",R797+U797+O797)</f>
        <v/>
      </c>
      <c r="Z797" s="7">
        <f>IF($AA797="","",Y797-W797-K797)</f>
        <v/>
      </c>
      <c r="AA797" s="13">
        <f>IF(ROWS($AA$2:$AA797)&lt;=MAX('Per Line'!$AB$2:$AB$6001),MATCH(ROWS($AA$2:$AA797),'Per Line'!$AB$2:$AB$6001,0),"")</f>
        <v/>
      </c>
    </row>
    <row r="798">
      <c r="A798" s="12" t="n"/>
      <c r="B798">
        <f>IF($AA798="","",INDEX('Per Line'!$C$2:$C$6001,$AA798)&amp;"")</f>
        <v/>
      </c>
      <c r="C798">
        <f>IF($AA798="","",INDEX('Per Line'!$B$2:$B$6001,$AA798)&amp;"")</f>
        <v/>
      </c>
      <c r="D798">
        <f>IF($AA798="","",INDEX('Per Line'!$A$2:$A$6001,$AA798)&amp;"")</f>
        <v/>
      </c>
      <c r="E798">
        <f>IF($AA798="","",INDEX('Per Line'!$F$2:$F$6001,$AA798)&amp;"")</f>
        <v/>
      </c>
      <c r="F798">
        <f>IF($AA798="","",INDEX('Per Line'!$G$2:$G$6001,$AA798)&amp;"")</f>
        <v/>
      </c>
      <c r="G798">
        <f>IF($AA798="","",INDEX('Per Line'!$I$2:$I$6001,$AA798)&amp;"")</f>
        <v/>
      </c>
      <c r="H798">
        <f>IF($AA798="","",INDEX('Per Line'!$J$2:$J$6001,$AA798)&amp;"")</f>
        <v/>
      </c>
      <c r="I798">
        <f>IF($AA798="","",INDEX('Per Line'!$K$2:$K$6001,$AA798)&amp;"")</f>
        <v/>
      </c>
      <c r="J798">
        <f>IF($AA798="","",INDEX('Per Line'!$L$2:$L$6001,$AA798))</f>
        <v/>
      </c>
      <c r="K798" s="7">
        <f>IF($AA798="","",J798*X798/100)</f>
        <v/>
      </c>
      <c r="L798" s="12" t="n"/>
      <c r="M798" s="11">
        <f>IF($AA798="","",INDEX('Per Line'!$N$2:$N$6001,$AA798))</f>
        <v/>
      </c>
      <c r="N798">
        <f>IF($AA798="","",Settings!$C$8)</f>
        <v/>
      </c>
      <c r="O798" s="7">
        <f>IF($AA798="","",SUMIFS('Per Line'!$T$2:$T$6001,'Per Line'!$C$2:$C$6001,$B798,'Per Line'!$AD$2:$AD$6001,1))</f>
        <v/>
      </c>
      <c r="P798" s="7">
        <f>IF($AA798="","",O798*N798)</f>
        <v/>
      </c>
      <c r="Q798">
        <f>IF($AA798="","",Settings!$C$7)</f>
        <v/>
      </c>
      <c r="R798" s="7">
        <f>IF($AA798="","",SUMIFS('Per Line'!$T$2:$T$6001,'Per Line'!$C$2:$C$6001,$B798,'Per Line'!$AC$2:$AC$6001,0,'Per Line'!$AD$2:$AD$6001,0))</f>
        <v/>
      </c>
      <c r="S798" s="7">
        <f>IF($AA798="","",R798*Q798)</f>
        <v/>
      </c>
      <c r="T798">
        <f>IF($AA798="","",Settings!$C$6)</f>
        <v/>
      </c>
      <c r="U798" s="7">
        <f>IF($AA798="","",SUMIFS('Per Line'!$T$2:$T$6001,'Per Line'!$C$2:$C$6001,$B798,'Per Line'!$AC$2:$AC$6001,1,'Per Line'!$AD$2:$AD$6001,0))</f>
        <v/>
      </c>
      <c r="V798" s="7">
        <f>IF($AA798="","",U798*T798)</f>
        <v/>
      </c>
      <c r="W798" s="7">
        <f>IF($AA798="","",V798+S798+P798)</f>
        <v/>
      </c>
      <c r="X798" s="7">
        <f>IF($AA798="","",Y798-W798)</f>
        <v/>
      </c>
      <c r="Y798" s="7">
        <f>IF($AA798="","",R798+U798+O798)</f>
        <v/>
      </c>
      <c r="Z798" s="7">
        <f>IF($AA798="","",Y798-W798-K798)</f>
        <v/>
      </c>
      <c r="AA798" s="13">
        <f>IF(ROWS($AA$2:$AA798)&lt;=MAX('Per Line'!$AB$2:$AB$6001),MATCH(ROWS($AA$2:$AA798),'Per Line'!$AB$2:$AB$6001,0),"")</f>
        <v/>
      </c>
    </row>
    <row r="799">
      <c r="A799" s="12" t="n"/>
      <c r="B799">
        <f>IF($AA799="","",INDEX('Per Line'!$C$2:$C$6001,$AA799)&amp;"")</f>
        <v/>
      </c>
      <c r="C799">
        <f>IF($AA799="","",INDEX('Per Line'!$B$2:$B$6001,$AA799)&amp;"")</f>
        <v/>
      </c>
      <c r="D799">
        <f>IF($AA799="","",INDEX('Per Line'!$A$2:$A$6001,$AA799)&amp;"")</f>
        <v/>
      </c>
      <c r="E799">
        <f>IF($AA799="","",INDEX('Per Line'!$F$2:$F$6001,$AA799)&amp;"")</f>
        <v/>
      </c>
      <c r="F799">
        <f>IF($AA799="","",INDEX('Per Line'!$G$2:$G$6001,$AA799)&amp;"")</f>
        <v/>
      </c>
      <c r="G799">
        <f>IF($AA799="","",INDEX('Per Line'!$I$2:$I$6001,$AA799)&amp;"")</f>
        <v/>
      </c>
      <c r="H799">
        <f>IF($AA799="","",INDEX('Per Line'!$J$2:$J$6001,$AA799)&amp;"")</f>
        <v/>
      </c>
      <c r="I799">
        <f>IF($AA799="","",INDEX('Per Line'!$K$2:$K$6001,$AA799)&amp;"")</f>
        <v/>
      </c>
      <c r="J799">
        <f>IF($AA799="","",INDEX('Per Line'!$L$2:$L$6001,$AA799))</f>
        <v/>
      </c>
      <c r="K799" s="7">
        <f>IF($AA799="","",J799*X799/100)</f>
        <v/>
      </c>
      <c r="L799" s="12" t="n"/>
      <c r="M799" s="11">
        <f>IF($AA799="","",INDEX('Per Line'!$N$2:$N$6001,$AA799))</f>
        <v/>
      </c>
      <c r="N799">
        <f>IF($AA799="","",Settings!$C$8)</f>
        <v/>
      </c>
      <c r="O799" s="7">
        <f>IF($AA799="","",SUMIFS('Per Line'!$T$2:$T$6001,'Per Line'!$C$2:$C$6001,$B799,'Per Line'!$AD$2:$AD$6001,1))</f>
        <v/>
      </c>
      <c r="P799" s="7">
        <f>IF($AA799="","",O799*N799)</f>
        <v/>
      </c>
      <c r="Q799">
        <f>IF($AA799="","",Settings!$C$7)</f>
        <v/>
      </c>
      <c r="R799" s="7">
        <f>IF($AA799="","",SUMIFS('Per Line'!$T$2:$T$6001,'Per Line'!$C$2:$C$6001,$B799,'Per Line'!$AC$2:$AC$6001,0,'Per Line'!$AD$2:$AD$6001,0))</f>
        <v/>
      </c>
      <c r="S799" s="7">
        <f>IF($AA799="","",R799*Q799)</f>
        <v/>
      </c>
      <c r="T799">
        <f>IF($AA799="","",Settings!$C$6)</f>
        <v/>
      </c>
      <c r="U799" s="7">
        <f>IF($AA799="","",SUMIFS('Per Line'!$T$2:$T$6001,'Per Line'!$C$2:$C$6001,$B799,'Per Line'!$AC$2:$AC$6001,1,'Per Line'!$AD$2:$AD$6001,0))</f>
        <v/>
      </c>
      <c r="V799" s="7">
        <f>IF($AA799="","",U799*T799)</f>
        <v/>
      </c>
      <c r="W799" s="7">
        <f>IF($AA799="","",V799+S799+P799)</f>
        <v/>
      </c>
      <c r="X799" s="7">
        <f>IF($AA799="","",Y799-W799)</f>
        <v/>
      </c>
      <c r="Y799" s="7">
        <f>IF($AA799="","",R799+U799+O799)</f>
        <v/>
      </c>
      <c r="Z799" s="7">
        <f>IF($AA799="","",Y799-W799-K799)</f>
        <v/>
      </c>
      <c r="AA799" s="13">
        <f>IF(ROWS($AA$2:$AA799)&lt;=MAX('Per Line'!$AB$2:$AB$6001),MATCH(ROWS($AA$2:$AA799),'Per Line'!$AB$2:$AB$6001,0),"")</f>
        <v/>
      </c>
    </row>
    <row r="800">
      <c r="A800" s="12" t="n"/>
      <c r="B800">
        <f>IF($AA800="","",INDEX('Per Line'!$C$2:$C$6001,$AA800)&amp;"")</f>
        <v/>
      </c>
      <c r="C800">
        <f>IF($AA800="","",INDEX('Per Line'!$B$2:$B$6001,$AA800)&amp;"")</f>
        <v/>
      </c>
      <c r="D800">
        <f>IF($AA800="","",INDEX('Per Line'!$A$2:$A$6001,$AA800)&amp;"")</f>
        <v/>
      </c>
      <c r="E800">
        <f>IF($AA800="","",INDEX('Per Line'!$F$2:$F$6001,$AA800)&amp;"")</f>
        <v/>
      </c>
      <c r="F800">
        <f>IF($AA800="","",INDEX('Per Line'!$G$2:$G$6001,$AA800)&amp;"")</f>
        <v/>
      </c>
      <c r="G800">
        <f>IF($AA800="","",INDEX('Per Line'!$I$2:$I$6001,$AA800)&amp;"")</f>
        <v/>
      </c>
      <c r="H800">
        <f>IF($AA800="","",INDEX('Per Line'!$J$2:$J$6001,$AA800)&amp;"")</f>
        <v/>
      </c>
      <c r="I800">
        <f>IF($AA800="","",INDEX('Per Line'!$K$2:$K$6001,$AA800)&amp;"")</f>
        <v/>
      </c>
      <c r="J800">
        <f>IF($AA800="","",INDEX('Per Line'!$L$2:$L$6001,$AA800))</f>
        <v/>
      </c>
      <c r="K800" s="7">
        <f>IF($AA800="","",J800*X800/100)</f>
        <v/>
      </c>
      <c r="L800" s="12" t="n"/>
      <c r="M800" s="11">
        <f>IF($AA800="","",INDEX('Per Line'!$N$2:$N$6001,$AA800))</f>
        <v/>
      </c>
      <c r="N800">
        <f>IF($AA800="","",Settings!$C$8)</f>
        <v/>
      </c>
      <c r="O800" s="7">
        <f>IF($AA800="","",SUMIFS('Per Line'!$T$2:$T$6001,'Per Line'!$C$2:$C$6001,$B800,'Per Line'!$AD$2:$AD$6001,1))</f>
        <v/>
      </c>
      <c r="P800" s="7">
        <f>IF($AA800="","",O800*N800)</f>
        <v/>
      </c>
      <c r="Q800">
        <f>IF($AA800="","",Settings!$C$7)</f>
        <v/>
      </c>
      <c r="R800" s="7">
        <f>IF($AA800="","",SUMIFS('Per Line'!$T$2:$T$6001,'Per Line'!$C$2:$C$6001,$B800,'Per Line'!$AC$2:$AC$6001,0,'Per Line'!$AD$2:$AD$6001,0))</f>
        <v/>
      </c>
      <c r="S800" s="7">
        <f>IF($AA800="","",R800*Q800)</f>
        <v/>
      </c>
      <c r="T800">
        <f>IF($AA800="","",Settings!$C$6)</f>
        <v/>
      </c>
      <c r="U800" s="7">
        <f>IF($AA800="","",SUMIFS('Per Line'!$T$2:$T$6001,'Per Line'!$C$2:$C$6001,$B800,'Per Line'!$AC$2:$AC$6001,1,'Per Line'!$AD$2:$AD$6001,0))</f>
        <v/>
      </c>
      <c r="V800" s="7">
        <f>IF($AA800="","",U800*T800)</f>
        <v/>
      </c>
      <c r="W800" s="7">
        <f>IF($AA800="","",V800+S800+P800)</f>
        <v/>
      </c>
      <c r="X800" s="7">
        <f>IF($AA800="","",Y800-W800)</f>
        <v/>
      </c>
      <c r="Y800" s="7">
        <f>IF($AA800="","",R800+U800+O800)</f>
        <v/>
      </c>
      <c r="Z800" s="7">
        <f>IF($AA800="","",Y800-W800-K800)</f>
        <v/>
      </c>
      <c r="AA800" s="13">
        <f>IF(ROWS($AA$2:$AA800)&lt;=MAX('Per Line'!$AB$2:$AB$6001),MATCH(ROWS($AA$2:$AA800),'Per Line'!$AB$2:$AB$6001,0),"")</f>
        <v/>
      </c>
    </row>
    <row r="801">
      <c r="A801" s="12" t="n"/>
      <c r="B801">
        <f>IF($AA801="","",INDEX('Per Line'!$C$2:$C$6001,$AA801)&amp;"")</f>
        <v/>
      </c>
      <c r="C801">
        <f>IF($AA801="","",INDEX('Per Line'!$B$2:$B$6001,$AA801)&amp;"")</f>
        <v/>
      </c>
      <c r="D801">
        <f>IF($AA801="","",INDEX('Per Line'!$A$2:$A$6001,$AA801)&amp;"")</f>
        <v/>
      </c>
      <c r="E801">
        <f>IF($AA801="","",INDEX('Per Line'!$F$2:$F$6001,$AA801)&amp;"")</f>
        <v/>
      </c>
      <c r="F801">
        <f>IF($AA801="","",INDEX('Per Line'!$G$2:$G$6001,$AA801)&amp;"")</f>
        <v/>
      </c>
      <c r="G801">
        <f>IF($AA801="","",INDEX('Per Line'!$I$2:$I$6001,$AA801)&amp;"")</f>
        <v/>
      </c>
      <c r="H801">
        <f>IF($AA801="","",INDEX('Per Line'!$J$2:$J$6001,$AA801)&amp;"")</f>
        <v/>
      </c>
      <c r="I801">
        <f>IF($AA801="","",INDEX('Per Line'!$K$2:$K$6001,$AA801)&amp;"")</f>
        <v/>
      </c>
      <c r="J801">
        <f>IF($AA801="","",INDEX('Per Line'!$L$2:$L$6001,$AA801))</f>
        <v/>
      </c>
      <c r="K801" s="7">
        <f>IF($AA801="","",J801*X801/100)</f>
        <v/>
      </c>
      <c r="L801" s="12" t="n"/>
      <c r="M801" s="11">
        <f>IF($AA801="","",INDEX('Per Line'!$N$2:$N$6001,$AA801))</f>
        <v/>
      </c>
      <c r="N801">
        <f>IF($AA801="","",Settings!$C$8)</f>
        <v/>
      </c>
      <c r="O801" s="7">
        <f>IF($AA801="","",SUMIFS('Per Line'!$T$2:$T$6001,'Per Line'!$C$2:$C$6001,$B801,'Per Line'!$AD$2:$AD$6001,1))</f>
        <v/>
      </c>
      <c r="P801" s="7">
        <f>IF($AA801="","",O801*N801)</f>
        <v/>
      </c>
      <c r="Q801">
        <f>IF($AA801="","",Settings!$C$7)</f>
        <v/>
      </c>
      <c r="R801" s="7">
        <f>IF($AA801="","",SUMIFS('Per Line'!$T$2:$T$6001,'Per Line'!$C$2:$C$6001,$B801,'Per Line'!$AC$2:$AC$6001,0,'Per Line'!$AD$2:$AD$6001,0))</f>
        <v/>
      </c>
      <c r="S801" s="7">
        <f>IF($AA801="","",R801*Q801)</f>
        <v/>
      </c>
      <c r="T801">
        <f>IF($AA801="","",Settings!$C$6)</f>
        <v/>
      </c>
      <c r="U801" s="7">
        <f>IF($AA801="","",SUMIFS('Per Line'!$T$2:$T$6001,'Per Line'!$C$2:$C$6001,$B801,'Per Line'!$AC$2:$AC$6001,1,'Per Line'!$AD$2:$AD$6001,0))</f>
        <v/>
      </c>
      <c r="V801" s="7">
        <f>IF($AA801="","",U801*T801)</f>
        <v/>
      </c>
      <c r="W801" s="7">
        <f>IF($AA801="","",V801+S801+P801)</f>
        <v/>
      </c>
      <c r="X801" s="7">
        <f>IF($AA801="","",Y801-W801)</f>
        <v/>
      </c>
      <c r="Y801" s="7">
        <f>IF($AA801="","",R801+U801+O801)</f>
        <v/>
      </c>
      <c r="Z801" s="7">
        <f>IF($AA801="","",Y801-W801-K801)</f>
        <v/>
      </c>
      <c r="AA801" s="13">
        <f>IF(ROWS($AA$2:$AA801)&lt;=MAX('Per Line'!$AB$2:$AB$6001),MATCH(ROWS($AA$2:$AA801),'Per Line'!$AB$2:$AB$6001,0),"")</f>
        <v/>
      </c>
    </row>
    <row r="802">
      <c r="A802" s="12" t="n"/>
      <c r="B802">
        <f>IF($AA802="","",INDEX('Per Line'!$C$2:$C$6001,$AA802)&amp;"")</f>
        <v/>
      </c>
      <c r="C802">
        <f>IF($AA802="","",INDEX('Per Line'!$B$2:$B$6001,$AA802)&amp;"")</f>
        <v/>
      </c>
      <c r="D802">
        <f>IF($AA802="","",INDEX('Per Line'!$A$2:$A$6001,$AA802)&amp;"")</f>
        <v/>
      </c>
      <c r="E802">
        <f>IF($AA802="","",INDEX('Per Line'!$F$2:$F$6001,$AA802)&amp;"")</f>
        <v/>
      </c>
      <c r="F802">
        <f>IF($AA802="","",INDEX('Per Line'!$G$2:$G$6001,$AA802)&amp;"")</f>
        <v/>
      </c>
      <c r="G802">
        <f>IF($AA802="","",INDEX('Per Line'!$I$2:$I$6001,$AA802)&amp;"")</f>
        <v/>
      </c>
      <c r="H802">
        <f>IF($AA802="","",INDEX('Per Line'!$J$2:$J$6001,$AA802)&amp;"")</f>
        <v/>
      </c>
      <c r="I802">
        <f>IF($AA802="","",INDEX('Per Line'!$K$2:$K$6001,$AA802)&amp;"")</f>
        <v/>
      </c>
      <c r="J802">
        <f>IF($AA802="","",INDEX('Per Line'!$L$2:$L$6001,$AA802))</f>
        <v/>
      </c>
      <c r="K802" s="7">
        <f>IF($AA802="","",J802*X802/100)</f>
        <v/>
      </c>
      <c r="L802" s="12" t="n"/>
      <c r="M802" s="11">
        <f>IF($AA802="","",INDEX('Per Line'!$N$2:$N$6001,$AA802))</f>
        <v/>
      </c>
      <c r="N802">
        <f>IF($AA802="","",Settings!$C$8)</f>
        <v/>
      </c>
      <c r="O802" s="7">
        <f>IF($AA802="","",SUMIFS('Per Line'!$T$2:$T$6001,'Per Line'!$C$2:$C$6001,$B802,'Per Line'!$AD$2:$AD$6001,1))</f>
        <v/>
      </c>
      <c r="P802" s="7">
        <f>IF($AA802="","",O802*N802)</f>
        <v/>
      </c>
      <c r="Q802">
        <f>IF($AA802="","",Settings!$C$7)</f>
        <v/>
      </c>
      <c r="R802" s="7">
        <f>IF($AA802="","",SUMIFS('Per Line'!$T$2:$T$6001,'Per Line'!$C$2:$C$6001,$B802,'Per Line'!$AC$2:$AC$6001,0,'Per Line'!$AD$2:$AD$6001,0))</f>
        <v/>
      </c>
      <c r="S802" s="7">
        <f>IF($AA802="","",R802*Q802)</f>
        <v/>
      </c>
      <c r="T802">
        <f>IF($AA802="","",Settings!$C$6)</f>
        <v/>
      </c>
      <c r="U802" s="7">
        <f>IF($AA802="","",SUMIFS('Per Line'!$T$2:$T$6001,'Per Line'!$C$2:$C$6001,$B802,'Per Line'!$AC$2:$AC$6001,1,'Per Line'!$AD$2:$AD$6001,0))</f>
        <v/>
      </c>
      <c r="V802" s="7">
        <f>IF($AA802="","",U802*T802)</f>
        <v/>
      </c>
      <c r="W802" s="7">
        <f>IF($AA802="","",V802+S802+P802)</f>
        <v/>
      </c>
      <c r="X802" s="7">
        <f>IF($AA802="","",Y802-W802)</f>
        <v/>
      </c>
      <c r="Y802" s="7">
        <f>IF($AA802="","",R802+U802+O802)</f>
        <v/>
      </c>
      <c r="Z802" s="7">
        <f>IF($AA802="","",Y802-W802-K802)</f>
        <v/>
      </c>
      <c r="AA802" s="13">
        <f>IF(ROWS($AA$2:$AA802)&lt;=MAX('Per Line'!$AB$2:$AB$6001),MATCH(ROWS($AA$2:$AA802),'Per Line'!$AB$2:$AB$6001,0),"")</f>
        <v/>
      </c>
    </row>
    <row r="803">
      <c r="A803" s="12" t="n"/>
      <c r="B803">
        <f>IF($AA803="","",INDEX('Per Line'!$C$2:$C$6001,$AA803)&amp;"")</f>
        <v/>
      </c>
      <c r="C803">
        <f>IF($AA803="","",INDEX('Per Line'!$B$2:$B$6001,$AA803)&amp;"")</f>
        <v/>
      </c>
      <c r="D803">
        <f>IF($AA803="","",INDEX('Per Line'!$A$2:$A$6001,$AA803)&amp;"")</f>
        <v/>
      </c>
      <c r="E803">
        <f>IF($AA803="","",INDEX('Per Line'!$F$2:$F$6001,$AA803)&amp;"")</f>
        <v/>
      </c>
      <c r="F803">
        <f>IF($AA803="","",INDEX('Per Line'!$G$2:$G$6001,$AA803)&amp;"")</f>
        <v/>
      </c>
      <c r="G803">
        <f>IF($AA803="","",INDEX('Per Line'!$I$2:$I$6001,$AA803)&amp;"")</f>
        <v/>
      </c>
      <c r="H803">
        <f>IF($AA803="","",INDEX('Per Line'!$J$2:$J$6001,$AA803)&amp;"")</f>
        <v/>
      </c>
      <c r="I803">
        <f>IF($AA803="","",INDEX('Per Line'!$K$2:$K$6001,$AA803)&amp;"")</f>
        <v/>
      </c>
      <c r="J803">
        <f>IF($AA803="","",INDEX('Per Line'!$L$2:$L$6001,$AA803))</f>
        <v/>
      </c>
      <c r="K803" s="7">
        <f>IF($AA803="","",J803*X803/100)</f>
        <v/>
      </c>
      <c r="L803" s="12" t="n"/>
      <c r="M803" s="11">
        <f>IF($AA803="","",INDEX('Per Line'!$N$2:$N$6001,$AA803))</f>
        <v/>
      </c>
      <c r="N803">
        <f>IF($AA803="","",Settings!$C$8)</f>
        <v/>
      </c>
      <c r="O803" s="7">
        <f>IF($AA803="","",SUMIFS('Per Line'!$T$2:$T$6001,'Per Line'!$C$2:$C$6001,$B803,'Per Line'!$AD$2:$AD$6001,1))</f>
        <v/>
      </c>
      <c r="P803" s="7">
        <f>IF($AA803="","",O803*N803)</f>
        <v/>
      </c>
      <c r="Q803">
        <f>IF($AA803="","",Settings!$C$7)</f>
        <v/>
      </c>
      <c r="R803" s="7">
        <f>IF($AA803="","",SUMIFS('Per Line'!$T$2:$T$6001,'Per Line'!$C$2:$C$6001,$B803,'Per Line'!$AC$2:$AC$6001,0,'Per Line'!$AD$2:$AD$6001,0))</f>
        <v/>
      </c>
      <c r="S803" s="7">
        <f>IF($AA803="","",R803*Q803)</f>
        <v/>
      </c>
      <c r="T803">
        <f>IF($AA803="","",Settings!$C$6)</f>
        <v/>
      </c>
      <c r="U803" s="7">
        <f>IF($AA803="","",SUMIFS('Per Line'!$T$2:$T$6001,'Per Line'!$C$2:$C$6001,$B803,'Per Line'!$AC$2:$AC$6001,1,'Per Line'!$AD$2:$AD$6001,0))</f>
        <v/>
      </c>
      <c r="V803" s="7">
        <f>IF($AA803="","",U803*T803)</f>
        <v/>
      </c>
      <c r="W803" s="7">
        <f>IF($AA803="","",V803+S803+P803)</f>
        <v/>
      </c>
      <c r="X803" s="7">
        <f>IF($AA803="","",Y803-W803)</f>
        <v/>
      </c>
      <c r="Y803" s="7">
        <f>IF($AA803="","",R803+U803+O803)</f>
        <v/>
      </c>
      <c r="Z803" s="7">
        <f>IF($AA803="","",Y803-W803-K803)</f>
        <v/>
      </c>
      <c r="AA803" s="13">
        <f>IF(ROWS($AA$2:$AA803)&lt;=MAX('Per Line'!$AB$2:$AB$6001),MATCH(ROWS($AA$2:$AA803),'Per Line'!$AB$2:$AB$6001,0),"")</f>
        <v/>
      </c>
    </row>
    <row r="804">
      <c r="A804" s="12" t="n"/>
      <c r="B804">
        <f>IF($AA804="","",INDEX('Per Line'!$C$2:$C$6001,$AA804)&amp;"")</f>
        <v/>
      </c>
      <c r="C804">
        <f>IF($AA804="","",INDEX('Per Line'!$B$2:$B$6001,$AA804)&amp;"")</f>
        <v/>
      </c>
      <c r="D804">
        <f>IF($AA804="","",INDEX('Per Line'!$A$2:$A$6001,$AA804)&amp;"")</f>
        <v/>
      </c>
      <c r="E804">
        <f>IF($AA804="","",INDEX('Per Line'!$F$2:$F$6001,$AA804)&amp;"")</f>
        <v/>
      </c>
      <c r="F804">
        <f>IF($AA804="","",INDEX('Per Line'!$G$2:$G$6001,$AA804)&amp;"")</f>
        <v/>
      </c>
      <c r="G804">
        <f>IF($AA804="","",INDEX('Per Line'!$I$2:$I$6001,$AA804)&amp;"")</f>
        <v/>
      </c>
      <c r="H804">
        <f>IF($AA804="","",INDEX('Per Line'!$J$2:$J$6001,$AA804)&amp;"")</f>
        <v/>
      </c>
      <c r="I804">
        <f>IF($AA804="","",INDEX('Per Line'!$K$2:$K$6001,$AA804)&amp;"")</f>
        <v/>
      </c>
      <c r="J804">
        <f>IF($AA804="","",INDEX('Per Line'!$L$2:$L$6001,$AA804))</f>
        <v/>
      </c>
      <c r="K804" s="7">
        <f>IF($AA804="","",J804*X804/100)</f>
        <v/>
      </c>
      <c r="L804" s="12" t="n"/>
      <c r="M804" s="11">
        <f>IF($AA804="","",INDEX('Per Line'!$N$2:$N$6001,$AA804))</f>
        <v/>
      </c>
      <c r="N804">
        <f>IF($AA804="","",Settings!$C$8)</f>
        <v/>
      </c>
      <c r="O804" s="7">
        <f>IF($AA804="","",SUMIFS('Per Line'!$T$2:$T$6001,'Per Line'!$C$2:$C$6001,$B804,'Per Line'!$AD$2:$AD$6001,1))</f>
        <v/>
      </c>
      <c r="P804" s="7">
        <f>IF($AA804="","",O804*N804)</f>
        <v/>
      </c>
      <c r="Q804">
        <f>IF($AA804="","",Settings!$C$7)</f>
        <v/>
      </c>
      <c r="R804" s="7">
        <f>IF($AA804="","",SUMIFS('Per Line'!$T$2:$T$6001,'Per Line'!$C$2:$C$6001,$B804,'Per Line'!$AC$2:$AC$6001,0,'Per Line'!$AD$2:$AD$6001,0))</f>
        <v/>
      </c>
      <c r="S804" s="7">
        <f>IF($AA804="","",R804*Q804)</f>
        <v/>
      </c>
      <c r="T804">
        <f>IF($AA804="","",Settings!$C$6)</f>
        <v/>
      </c>
      <c r="U804" s="7">
        <f>IF($AA804="","",SUMIFS('Per Line'!$T$2:$T$6001,'Per Line'!$C$2:$C$6001,$B804,'Per Line'!$AC$2:$AC$6001,1,'Per Line'!$AD$2:$AD$6001,0))</f>
        <v/>
      </c>
      <c r="V804" s="7">
        <f>IF($AA804="","",U804*T804)</f>
        <v/>
      </c>
      <c r="W804" s="7">
        <f>IF($AA804="","",V804+S804+P804)</f>
        <v/>
      </c>
      <c r="X804" s="7">
        <f>IF($AA804="","",Y804-W804)</f>
        <v/>
      </c>
      <c r="Y804" s="7">
        <f>IF($AA804="","",R804+U804+O804)</f>
        <v/>
      </c>
      <c r="Z804" s="7">
        <f>IF($AA804="","",Y804-W804-K804)</f>
        <v/>
      </c>
      <c r="AA804" s="13">
        <f>IF(ROWS($AA$2:$AA804)&lt;=MAX('Per Line'!$AB$2:$AB$6001),MATCH(ROWS($AA$2:$AA804),'Per Line'!$AB$2:$AB$6001,0),"")</f>
        <v/>
      </c>
    </row>
    <row r="805">
      <c r="A805" s="12" t="n"/>
      <c r="B805">
        <f>IF($AA805="","",INDEX('Per Line'!$C$2:$C$6001,$AA805)&amp;"")</f>
        <v/>
      </c>
      <c r="C805">
        <f>IF($AA805="","",INDEX('Per Line'!$B$2:$B$6001,$AA805)&amp;"")</f>
        <v/>
      </c>
      <c r="D805">
        <f>IF($AA805="","",INDEX('Per Line'!$A$2:$A$6001,$AA805)&amp;"")</f>
        <v/>
      </c>
      <c r="E805">
        <f>IF($AA805="","",INDEX('Per Line'!$F$2:$F$6001,$AA805)&amp;"")</f>
        <v/>
      </c>
      <c r="F805">
        <f>IF($AA805="","",INDEX('Per Line'!$G$2:$G$6001,$AA805)&amp;"")</f>
        <v/>
      </c>
      <c r="G805">
        <f>IF($AA805="","",INDEX('Per Line'!$I$2:$I$6001,$AA805)&amp;"")</f>
        <v/>
      </c>
      <c r="H805">
        <f>IF($AA805="","",INDEX('Per Line'!$J$2:$J$6001,$AA805)&amp;"")</f>
        <v/>
      </c>
      <c r="I805">
        <f>IF($AA805="","",INDEX('Per Line'!$K$2:$K$6001,$AA805)&amp;"")</f>
        <v/>
      </c>
      <c r="J805">
        <f>IF($AA805="","",INDEX('Per Line'!$L$2:$L$6001,$AA805))</f>
        <v/>
      </c>
      <c r="K805" s="7">
        <f>IF($AA805="","",J805*X805/100)</f>
        <v/>
      </c>
      <c r="L805" s="12" t="n"/>
      <c r="M805" s="11">
        <f>IF($AA805="","",INDEX('Per Line'!$N$2:$N$6001,$AA805))</f>
        <v/>
      </c>
      <c r="N805">
        <f>IF($AA805="","",Settings!$C$8)</f>
        <v/>
      </c>
      <c r="O805" s="7">
        <f>IF($AA805="","",SUMIFS('Per Line'!$T$2:$T$6001,'Per Line'!$C$2:$C$6001,$B805,'Per Line'!$AD$2:$AD$6001,1))</f>
        <v/>
      </c>
      <c r="P805" s="7">
        <f>IF($AA805="","",O805*N805)</f>
        <v/>
      </c>
      <c r="Q805">
        <f>IF($AA805="","",Settings!$C$7)</f>
        <v/>
      </c>
      <c r="R805" s="7">
        <f>IF($AA805="","",SUMIFS('Per Line'!$T$2:$T$6001,'Per Line'!$C$2:$C$6001,$B805,'Per Line'!$AC$2:$AC$6001,0,'Per Line'!$AD$2:$AD$6001,0))</f>
        <v/>
      </c>
      <c r="S805" s="7">
        <f>IF($AA805="","",R805*Q805)</f>
        <v/>
      </c>
      <c r="T805">
        <f>IF($AA805="","",Settings!$C$6)</f>
        <v/>
      </c>
      <c r="U805" s="7">
        <f>IF($AA805="","",SUMIFS('Per Line'!$T$2:$T$6001,'Per Line'!$C$2:$C$6001,$B805,'Per Line'!$AC$2:$AC$6001,1,'Per Line'!$AD$2:$AD$6001,0))</f>
        <v/>
      </c>
      <c r="V805" s="7">
        <f>IF($AA805="","",U805*T805)</f>
        <v/>
      </c>
      <c r="W805" s="7">
        <f>IF($AA805="","",V805+S805+P805)</f>
        <v/>
      </c>
      <c r="X805" s="7">
        <f>IF($AA805="","",Y805-W805)</f>
        <v/>
      </c>
      <c r="Y805" s="7">
        <f>IF($AA805="","",R805+U805+O805)</f>
        <v/>
      </c>
      <c r="Z805" s="7">
        <f>IF($AA805="","",Y805-W805-K805)</f>
        <v/>
      </c>
      <c r="AA805" s="13">
        <f>IF(ROWS($AA$2:$AA805)&lt;=MAX('Per Line'!$AB$2:$AB$6001),MATCH(ROWS($AA$2:$AA805),'Per Line'!$AB$2:$AB$6001,0),"")</f>
        <v/>
      </c>
    </row>
    <row r="806">
      <c r="A806" s="12" t="n"/>
      <c r="B806">
        <f>IF($AA806="","",INDEX('Per Line'!$C$2:$C$6001,$AA806)&amp;"")</f>
        <v/>
      </c>
      <c r="C806">
        <f>IF($AA806="","",INDEX('Per Line'!$B$2:$B$6001,$AA806)&amp;"")</f>
        <v/>
      </c>
      <c r="D806">
        <f>IF($AA806="","",INDEX('Per Line'!$A$2:$A$6001,$AA806)&amp;"")</f>
        <v/>
      </c>
      <c r="E806">
        <f>IF($AA806="","",INDEX('Per Line'!$F$2:$F$6001,$AA806)&amp;"")</f>
        <v/>
      </c>
      <c r="F806">
        <f>IF($AA806="","",INDEX('Per Line'!$G$2:$G$6001,$AA806)&amp;"")</f>
        <v/>
      </c>
      <c r="G806">
        <f>IF($AA806="","",INDEX('Per Line'!$I$2:$I$6001,$AA806)&amp;"")</f>
        <v/>
      </c>
      <c r="H806">
        <f>IF($AA806="","",INDEX('Per Line'!$J$2:$J$6001,$AA806)&amp;"")</f>
        <v/>
      </c>
      <c r="I806">
        <f>IF($AA806="","",INDEX('Per Line'!$K$2:$K$6001,$AA806)&amp;"")</f>
        <v/>
      </c>
      <c r="J806">
        <f>IF($AA806="","",INDEX('Per Line'!$L$2:$L$6001,$AA806))</f>
        <v/>
      </c>
      <c r="K806" s="7">
        <f>IF($AA806="","",J806*X806/100)</f>
        <v/>
      </c>
      <c r="L806" s="12" t="n"/>
      <c r="M806" s="11">
        <f>IF($AA806="","",INDEX('Per Line'!$N$2:$N$6001,$AA806))</f>
        <v/>
      </c>
      <c r="N806">
        <f>IF($AA806="","",Settings!$C$8)</f>
        <v/>
      </c>
      <c r="O806" s="7">
        <f>IF($AA806="","",SUMIFS('Per Line'!$T$2:$T$6001,'Per Line'!$C$2:$C$6001,$B806,'Per Line'!$AD$2:$AD$6001,1))</f>
        <v/>
      </c>
      <c r="P806" s="7">
        <f>IF($AA806="","",O806*N806)</f>
        <v/>
      </c>
      <c r="Q806">
        <f>IF($AA806="","",Settings!$C$7)</f>
        <v/>
      </c>
      <c r="R806" s="7">
        <f>IF($AA806="","",SUMIFS('Per Line'!$T$2:$T$6001,'Per Line'!$C$2:$C$6001,$B806,'Per Line'!$AC$2:$AC$6001,0,'Per Line'!$AD$2:$AD$6001,0))</f>
        <v/>
      </c>
      <c r="S806" s="7">
        <f>IF($AA806="","",R806*Q806)</f>
        <v/>
      </c>
      <c r="T806">
        <f>IF($AA806="","",Settings!$C$6)</f>
        <v/>
      </c>
      <c r="U806" s="7">
        <f>IF($AA806="","",SUMIFS('Per Line'!$T$2:$T$6001,'Per Line'!$C$2:$C$6001,$B806,'Per Line'!$AC$2:$AC$6001,1,'Per Line'!$AD$2:$AD$6001,0))</f>
        <v/>
      </c>
      <c r="V806" s="7">
        <f>IF($AA806="","",U806*T806)</f>
        <v/>
      </c>
      <c r="W806" s="7">
        <f>IF($AA806="","",V806+S806+P806)</f>
        <v/>
      </c>
      <c r="X806" s="7">
        <f>IF($AA806="","",Y806-W806)</f>
        <v/>
      </c>
      <c r="Y806" s="7">
        <f>IF($AA806="","",R806+U806+O806)</f>
        <v/>
      </c>
      <c r="Z806" s="7">
        <f>IF($AA806="","",Y806-W806-K806)</f>
        <v/>
      </c>
      <c r="AA806" s="13">
        <f>IF(ROWS($AA$2:$AA806)&lt;=MAX('Per Line'!$AB$2:$AB$6001),MATCH(ROWS($AA$2:$AA806),'Per Line'!$AB$2:$AB$6001,0),"")</f>
        <v/>
      </c>
    </row>
    <row r="807">
      <c r="A807" s="12" t="n"/>
      <c r="B807">
        <f>IF($AA807="","",INDEX('Per Line'!$C$2:$C$6001,$AA807)&amp;"")</f>
        <v/>
      </c>
      <c r="C807">
        <f>IF($AA807="","",INDEX('Per Line'!$B$2:$B$6001,$AA807)&amp;"")</f>
        <v/>
      </c>
      <c r="D807">
        <f>IF($AA807="","",INDEX('Per Line'!$A$2:$A$6001,$AA807)&amp;"")</f>
        <v/>
      </c>
      <c r="E807">
        <f>IF($AA807="","",INDEX('Per Line'!$F$2:$F$6001,$AA807)&amp;"")</f>
        <v/>
      </c>
      <c r="F807">
        <f>IF($AA807="","",INDEX('Per Line'!$G$2:$G$6001,$AA807)&amp;"")</f>
        <v/>
      </c>
      <c r="G807">
        <f>IF($AA807="","",INDEX('Per Line'!$I$2:$I$6001,$AA807)&amp;"")</f>
        <v/>
      </c>
      <c r="H807">
        <f>IF($AA807="","",INDEX('Per Line'!$J$2:$J$6001,$AA807)&amp;"")</f>
        <v/>
      </c>
      <c r="I807">
        <f>IF($AA807="","",INDEX('Per Line'!$K$2:$K$6001,$AA807)&amp;"")</f>
        <v/>
      </c>
      <c r="J807">
        <f>IF($AA807="","",INDEX('Per Line'!$L$2:$L$6001,$AA807))</f>
        <v/>
      </c>
      <c r="K807" s="7">
        <f>IF($AA807="","",J807*X807/100)</f>
        <v/>
      </c>
      <c r="L807" s="12" t="n"/>
      <c r="M807" s="11">
        <f>IF($AA807="","",INDEX('Per Line'!$N$2:$N$6001,$AA807))</f>
        <v/>
      </c>
      <c r="N807">
        <f>IF($AA807="","",Settings!$C$8)</f>
        <v/>
      </c>
      <c r="O807" s="7">
        <f>IF($AA807="","",SUMIFS('Per Line'!$T$2:$T$6001,'Per Line'!$C$2:$C$6001,$B807,'Per Line'!$AD$2:$AD$6001,1))</f>
        <v/>
      </c>
      <c r="P807" s="7">
        <f>IF($AA807="","",O807*N807)</f>
        <v/>
      </c>
      <c r="Q807">
        <f>IF($AA807="","",Settings!$C$7)</f>
        <v/>
      </c>
      <c r="R807" s="7">
        <f>IF($AA807="","",SUMIFS('Per Line'!$T$2:$T$6001,'Per Line'!$C$2:$C$6001,$B807,'Per Line'!$AC$2:$AC$6001,0,'Per Line'!$AD$2:$AD$6001,0))</f>
        <v/>
      </c>
      <c r="S807" s="7">
        <f>IF($AA807="","",R807*Q807)</f>
        <v/>
      </c>
      <c r="T807">
        <f>IF($AA807="","",Settings!$C$6)</f>
        <v/>
      </c>
      <c r="U807" s="7">
        <f>IF($AA807="","",SUMIFS('Per Line'!$T$2:$T$6001,'Per Line'!$C$2:$C$6001,$B807,'Per Line'!$AC$2:$AC$6001,1,'Per Line'!$AD$2:$AD$6001,0))</f>
        <v/>
      </c>
      <c r="V807" s="7">
        <f>IF($AA807="","",U807*T807)</f>
        <v/>
      </c>
      <c r="W807" s="7">
        <f>IF($AA807="","",V807+S807+P807)</f>
        <v/>
      </c>
      <c r="X807" s="7">
        <f>IF($AA807="","",Y807-W807)</f>
        <v/>
      </c>
      <c r="Y807" s="7">
        <f>IF($AA807="","",R807+U807+O807)</f>
        <v/>
      </c>
      <c r="Z807" s="7">
        <f>IF($AA807="","",Y807-W807-K807)</f>
        <v/>
      </c>
      <c r="AA807" s="13">
        <f>IF(ROWS($AA$2:$AA807)&lt;=MAX('Per Line'!$AB$2:$AB$6001),MATCH(ROWS($AA$2:$AA807),'Per Line'!$AB$2:$AB$6001,0),"")</f>
        <v/>
      </c>
    </row>
    <row r="808">
      <c r="A808" s="12" t="n"/>
      <c r="B808">
        <f>IF($AA808="","",INDEX('Per Line'!$C$2:$C$6001,$AA808)&amp;"")</f>
        <v/>
      </c>
      <c r="C808">
        <f>IF($AA808="","",INDEX('Per Line'!$B$2:$B$6001,$AA808)&amp;"")</f>
        <v/>
      </c>
      <c r="D808">
        <f>IF($AA808="","",INDEX('Per Line'!$A$2:$A$6001,$AA808)&amp;"")</f>
        <v/>
      </c>
      <c r="E808">
        <f>IF($AA808="","",INDEX('Per Line'!$F$2:$F$6001,$AA808)&amp;"")</f>
        <v/>
      </c>
      <c r="F808">
        <f>IF($AA808="","",INDEX('Per Line'!$G$2:$G$6001,$AA808)&amp;"")</f>
        <v/>
      </c>
      <c r="G808">
        <f>IF($AA808="","",INDEX('Per Line'!$I$2:$I$6001,$AA808)&amp;"")</f>
        <v/>
      </c>
      <c r="H808">
        <f>IF($AA808="","",INDEX('Per Line'!$J$2:$J$6001,$AA808)&amp;"")</f>
        <v/>
      </c>
      <c r="I808">
        <f>IF($AA808="","",INDEX('Per Line'!$K$2:$K$6001,$AA808)&amp;"")</f>
        <v/>
      </c>
      <c r="J808">
        <f>IF($AA808="","",INDEX('Per Line'!$L$2:$L$6001,$AA808))</f>
        <v/>
      </c>
      <c r="K808" s="7">
        <f>IF($AA808="","",J808*X808/100)</f>
        <v/>
      </c>
      <c r="L808" s="12" t="n"/>
      <c r="M808" s="11">
        <f>IF($AA808="","",INDEX('Per Line'!$N$2:$N$6001,$AA808))</f>
        <v/>
      </c>
      <c r="N808">
        <f>IF($AA808="","",Settings!$C$8)</f>
        <v/>
      </c>
      <c r="O808" s="7">
        <f>IF($AA808="","",SUMIFS('Per Line'!$T$2:$T$6001,'Per Line'!$C$2:$C$6001,$B808,'Per Line'!$AD$2:$AD$6001,1))</f>
        <v/>
      </c>
      <c r="P808" s="7">
        <f>IF($AA808="","",O808*N808)</f>
        <v/>
      </c>
      <c r="Q808">
        <f>IF($AA808="","",Settings!$C$7)</f>
        <v/>
      </c>
      <c r="R808" s="7">
        <f>IF($AA808="","",SUMIFS('Per Line'!$T$2:$T$6001,'Per Line'!$C$2:$C$6001,$B808,'Per Line'!$AC$2:$AC$6001,0,'Per Line'!$AD$2:$AD$6001,0))</f>
        <v/>
      </c>
      <c r="S808" s="7">
        <f>IF($AA808="","",R808*Q808)</f>
        <v/>
      </c>
      <c r="T808">
        <f>IF($AA808="","",Settings!$C$6)</f>
        <v/>
      </c>
      <c r="U808" s="7">
        <f>IF($AA808="","",SUMIFS('Per Line'!$T$2:$T$6001,'Per Line'!$C$2:$C$6001,$B808,'Per Line'!$AC$2:$AC$6001,1,'Per Line'!$AD$2:$AD$6001,0))</f>
        <v/>
      </c>
      <c r="V808" s="7">
        <f>IF($AA808="","",U808*T808)</f>
        <v/>
      </c>
      <c r="W808" s="7">
        <f>IF($AA808="","",V808+S808+P808)</f>
        <v/>
      </c>
      <c r="X808" s="7">
        <f>IF($AA808="","",Y808-W808)</f>
        <v/>
      </c>
      <c r="Y808" s="7">
        <f>IF($AA808="","",R808+U808+O808)</f>
        <v/>
      </c>
      <c r="Z808" s="7">
        <f>IF($AA808="","",Y808-W808-K808)</f>
        <v/>
      </c>
      <c r="AA808" s="13">
        <f>IF(ROWS($AA$2:$AA808)&lt;=MAX('Per Line'!$AB$2:$AB$6001),MATCH(ROWS($AA$2:$AA808),'Per Line'!$AB$2:$AB$6001,0),"")</f>
        <v/>
      </c>
    </row>
    <row r="809">
      <c r="A809" s="12" t="n"/>
      <c r="B809">
        <f>IF($AA809="","",INDEX('Per Line'!$C$2:$C$6001,$AA809)&amp;"")</f>
        <v/>
      </c>
      <c r="C809">
        <f>IF($AA809="","",INDEX('Per Line'!$B$2:$B$6001,$AA809)&amp;"")</f>
        <v/>
      </c>
      <c r="D809">
        <f>IF($AA809="","",INDEX('Per Line'!$A$2:$A$6001,$AA809)&amp;"")</f>
        <v/>
      </c>
      <c r="E809">
        <f>IF($AA809="","",INDEX('Per Line'!$F$2:$F$6001,$AA809)&amp;"")</f>
        <v/>
      </c>
      <c r="F809">
        <f>IF($AA809="","",INDEX('Per Line'!$G$2:$G$6001,$AA809)&amp;"")</f>
        <v/>
      </c>
      <c r="G809">
        <f>IF($AA809="","",INDEX('Per Line'!$I$2:$I$6001,$AA809)&amp;"")</f>
        <v/>
      </c>
      <c r="H809">
        <f>IF($AA809="","",INDEX('Per Line'!$J$2:$J$6001,$AA809)&amp;"")</f>
        <v/>
      </c>
      <c r="I809">
        <f>IF($AA809="","",INDEX('Per Line'!$K$2:$K$6001,$AA809)&amp;"")</f>
        <v/>
      </c>
      <c r="J809">
        <f>IF($AA809="","",INDEX('Per Line'!$L$2:$L$6001,$AA809))</f>
        <v/>
      </c>
      <c r="K809" s="7">
        <f>IF($AA809="","",J809*X809/100)</f>
        <v/>
      </c>
      <c r="L809" s="12" t="n"/>
      <c r="M809" s="11">
        <f>IF($AA809="","",INDEX('Per Line'!$N$2:$N$6001,$AA809))</f>
        <v/>
      </c>
      <c r="N809">
        <f>IF($AA809="","",Settings!$C$8)</f>
        <v/>
      </c>
      <c r="O809" s="7">
        <f>IF($AA809="","",SUMIFS('Per Line'!$T$2:$T$6001,'Per Line'!$C$2:$C$6001,$B809,'Per Line'!$AD$2:$AD$6001,1))</f>
        <v/>
      </c>
      <c r="P809" s="7">
        <f>IF($AA809="","",O809*N809)</f>
        <v/>
      </c>
      <c r="Q809">
        <f>IF($AA809="","",Settings!$C$7)</f>
        <v/>
      </c>
      <c r="R809" s="7">
        <f>IF($AA809="","",SUMIFS('Per Line'!$T$2:$T$6001,'Per Line'!$C$2:$C$6001,$B809,'Per Line'!$AC$2:$AC$6001,0,'Per Line'!$AD$2:$AD$6001,0))</f>
        <v/>
      </c>
      <c r="S809" s="7">
        <f>IF($AA809="","",R809*Q809)</f>
        <v/>
      </c>
      <c r="T809">
        <f>IF($AA809="","",Settings!$C$6)</f>
        <v/>
      </c>
      <c r="U809" s="7">
        <f>IF($AA809="","",SUMIFS('Per Line'!$T$2:$T$6001,'Per Line'!$C$2:$C$6001,$B809,'Per Line'!$AC$2:$AC$6001,1,'Per Line'!$AD$2:$AD$6001,0))</f>
        <v/>
      </c>
      <c r="V809" s="7">
        <f>IF($AA809="","",U809*T809)</f>
        <v/>
      </c>
      <c r="W809" s="7">
        <f>IF($AA809="","",V809+S809+P809)</f>
        <v/>
      </c>
      <c r="X809" s="7">
        <f>IF($AA809="","",Y809-W809)</f>
        <v/>
      </c>
      <c r="Y809" s="7">
        <f>IF($AA809="","",R809+U809+O809)</f>
        <v/>
      </c>
      <c r="Z809" s="7">
        <f>IF($AA809="","",Y809-W809-K809)</f>
        <v/>
      </c>
      <c r="AA809" s="13">
        <f>IF(ROWS($AA$2:$AA809)&lt;=MAX('Per Line'!$AB$2:$AB$6001),MATCH(ROWS($AA$2:$AA809),'Per Line'!$AB$2:$AB$6001,0),"")</f>
        <v/>
      </c>
    </row>
    <row r="810">
      <c r="A810" s="12" t="n"/>
      <c r="B810">
        <f>IF($AA810="","",INDEX('Per Line'!$C$2:$C$6001,$AA810)&amp;"")</f>
        <v/>
      </c>
      <c r="C810">
        <f>IF($AA810="","",INDEX('Per Line'!$B$2:$B$6001,$AA810)&amp;"")</f>
        <v/>
      </c>
      <c r="D810">
        <f>IF($AA810="","",INDEX('Per Line'!$A$2:$A$6001,$AA810)&amp;"")</f>
        <v/>
      </c>
      <c r="E810">
        <f>IF($AA810="","",INDEX('Per Line'!$F$2:$F$6001,$AA810)&amp;"")</f>
        <v/>
      </c>
      <c r="F810">
        <f>IF($AA810="","",INDEX('Per Line'!$G$2:$G$6001,$AA810)&amp;"")</f>
        <v/>
      </c>
      <c r="G810">
        <f>IF($AA810="","",INDEX('Per Line'!$I$2:$I$6001,$AA810)&amp;"")</f>
        <v/>
      </c>
      <c r="H810">
        <f>IF($AA810="","",INDEX('Per Line'!$J$2:$J$6001,$AA810)&amp;"")</f>
        <v/>
      </c>
      <c r="I810">
        <f>IF($AA810="","",INDEX('Per Line'!$K$2:$K$6001,$AA810)&amp;"")</f>
        <v/>
      </c>
      <c r="J810">
        <f>IF($AA810="","",INDEX('Per Line'!$L$2:$L$6001,$AA810))</f>
        <v/>
      </c>
      <c r="K810" s="7">
        <f>IF($AA810="","",J810*X810/100)</f>
        <v/>
      </c>
      <c r="L810" s="12" t="n"/>
      <c r="M810" s="11">
        <f>IF($AA810="","",INDEX('Per Line'!$N$2:$N$6001,$AA810))</f>
        <v/>
      </c>
      <c r="N810">
        <f>IF($AA810="","",Settings!$C$8)</f>
        <v/>
      </c>
      <c r="O810" s="7">
        <f>IF($AA810="","",SUMIFS('Per Line'!$T$2:$T$6001,'Per Line'!$C$2:$C$6001,$B810,'Per Line'!$AD$2:$AD$6001,1))</f>
        <v/>
      </c>
      <c r="P810" s="7">
        <f>IF($AA810="","",O810*N810)</f>
        <v/>
      </c>
      <c r="Q810">
        <f>IF($AA810="","",Settings!$C$7)</f>
        <v/>
      </c>
      <c r="R810" s="7">
        <f>IF($AA810="","",SUMIFS('Per Line'!$T$2:$T$6001,'Per Line'!$C$2:$C$6001,$B810,'Per Line'!$AC$2:$AC$6001,0,'Per Line'!$AD$2:$AD$6001,0))</f>
        <v/>
      </c>
      <c r="S810" s="7">
        <f>IF($AA810="","",R810*Q810)</f>
        <v/>
      </c>
      <c r="T810">
        <f>IF($AA810="","",Settings!$C$6)</f>
        <v/>
      </c>
      <c r="U810" s="7">
        <f>IF($AA810="","",SUMIFS('Per Line'!$T$2:$T$6001,'Per Line'!$C$2:$C$6001,$B810,'Per Line'!$AC$2:$AC$6001,1,'Per Line'!$AD$2:$AD$6001,0))</f>
        <v/>
      </c>
      <c r="V810" s="7">
        <f>IF($AA810="","",U810*T810)</f>
        <v/>
      </c>
      <c r="W810" s="7">
        <f>IF($AA810="","",V810+S810+P810)</f>
        <v/>
      </c>
      <c r="X810" s="7">
        <f>IF($AA810="","",Y810-W810)</f>
        <v/>
      </c>
      <c r="Y810" s="7">
        <f>IF($AA810="","",R810+U810+O810)</f>
        <v/>
      </c>
      <c r="Z810" s="7">
        <f>IF($AA810="","",Y810-W810-K810)</f>
        <v/>
      </c>
      <c r="AA810" s="13">
        <f>IF(ROWS($AA$2:$AA810)&lt;=MAX('Per Line'!$AB$2:$AB$6001),MATCH(ROWS($AA$2:$AA810),'Per Line'!$AB$2:$AB$6001,0),"")</f>
        <v/>
      </c>
    </row>
    <row r="811">
      <c r="A811" s="12" t="n"/>
      <c r="B811">
        <f>IF($AA811="","",INDEX('Per Line'!$C$2:$C$6001,$AA811)&amp;"")</f>
        <v/>
      </c>
      <c r="C811">
        <f>IF($AA811="","",INDEX('Per Line'!$B$2:$B$6001,$AA811)&amp;"")</f>
        <v/>
      </c>
      <c r="D811">
        <f>IF($AA811="","",INDEX('Per Line'!$A$2:$A$6001,$AA811)&amp;"")</f>
        <v/>
      </c>
      <c r="E811">
        <f>IF($AA811="","",INDEX('Per Line'!$F$2:$F$6001,$AA811)&amp;"")</f>
        <v/>
      </c>
      <c r="F811">
        <f>IF($AA811="","",INDEX('Per Line'!$G$2:$G$6001,$AA811)&amp;"")</f>
        <v/>
      </c>
      <c r="G811">
        <f>IF($AA811="","",INDEX('Per Line'!$I$2:$I$6001,$AA811)&amp;"")</f>
        <v/>
      </c>
      <c r="H811">
        <f>IF($AA811="","",INDEX('Per Line'!$J$2:$J$6001,$AA811)&amp;"")</f>
        <v/>
      </c>
      <c r="I811">
        <f>IF($AA811="","",INDEX('Per Line'!$K$2:$K$6001,$AA811)&amp;"")</f>
        <v/>
      </c>
      <c r="J811">
        <f>IF($AA811="","",INDEX('Per Line'!$L$2:$L$6001,$AA811))</f>
        <v/>
      </c>
      <c r="K811" s="7">
        <f>IF($AA811="","",J811*X811/100)</f>
        <v/>
      </c>
      <c r="L811" s="12" t="n"/>
      <c r="M811" s="11">
        <f>IF($AA811="","",INDEX('Per Line'!$N$2:$N$6001,$AA811))</f>
        <v/>
      </c>
      <c r="N811">
        <f>IF($AA811="","",Settings!$C$8)</f>
        <v/>
      </c>
      <c r="O811" s="7">
        <f>IF($AA811="","",SUMIFS('Per Line'!$T$2:$T$6001,'Per Line'!$C$2:$C$6001,$B811,'Per Line'!$AD$2:$AD$6001,1))</f>
        <v/>
      </c>
      <c r="P811" s="7">
        <f>IF($AA811="","",O811*N811)</f>
        <v/>
      </c>
      <c r="Q811">
        <f>IF($AA811="","",Settings!$C$7)</f>
        <v/>
      </c>
      <c r="R811" s="7">
        <f>IF($AA811="","",SUMIFS('Per Line'!$T$2:$T$6001,'Per Line'!$C$2:$C$6001,$B811,'Per Line'!$AC$2:$AC$6001,0,'Per Line'!$AD$2:$AD$6001,0))</f>
        <v/>
      </c>
      <c r="S811" s="7">
        <f>IF($AA811="","",R811*Q811)</f>
        <v/>
      </c>
      <c r="T811">
        <f>IF($AA811="","",Settings!$C$6)</f>
        <v/>
      </c>
      <c r="U811" s="7">
        <f>IF($AA811="","",SUMIFS('Per Line'!$T$2:$T$6001,'Per Line'!$C$2:$C$6001,$B811,'Per Line'!$AC$2:$AC$6001,1,'Per Line'!$AD$2:$AD$6001,0))</f>
        <v/>
      </c>
      <c r="V811" s="7">
        <f>IF($AA811="","",U811*T811)</f>
        <v/>
      </c>
      <c r="W811" s="7">
        <f>IF($AA811="","",V811+S811+P811)</f>
        <v/>
      </c>
      <c r="X811" s="7">
        <f>IF($AA811="","",Y811-W811)</f>
        <v/>
      </c>
      <c r="Y811" s="7">
        <f>IF($AA811="","",R811+U811+O811)</f>
        <v/>
      </c>
      <c r="Z811" s="7">
        <f>IF($AA811="","",Y811-W811-K811)</f>
        <v/>
      </c>
      <c r="AA811" s="13">
        <f>IF(ROWS($AA$2:$AA811)&lt;=MAX('Per Line'!$AB$2:$AB$6001),MATCH(ROWS($AA$2:$AA811),'Per Line'!$AB$2:$AB$6001,0),"")</f>
        <v/>
      </c>
    </row>
    <row r="812">
      <c r="A812" s="12" t="n"/>
      <c r="B812">
        <f>IF($AA812="","",INDEX('Per Line'!$C$2:$C$6001,$AA812)&amp;"")</f>
        <v/>
      </c>
      <c r="C812">
        <f>IF($AA812="","",INDEX('Per Line'!$B$2:$B$6001,$AA812)&amp;"")</f>
        <v/>
      </c>
      <c r="D812">
        <f>IF($AA812="","",INDEX('Per Line'!$A$2:$A$6001,$AA812)&amp;"")</f>
        <v/>
      </c>
      <c r="E812">
        <f>IF($AA812="","",INDEX('Per Line'!$F$2:$F$6001,$AA812)&amp;"")</f>
        <v/>
      </c>
      <c r="F812">
        <f>IF($AA812="","",INDEX('Per Line'!$G$2:$G$6001,$AA812)&amp;"")</f>
        <v/>
      </c>
      <c r="G812">
        <f>IF($AA812="","",INDEX('Per Line'!$I$2:$I$6001,$AA812)&amp;"")</f>
        <v/>
      </c>
      <c r="H812">
        <f>IF($AA812="","",INDEX('Per Line'!$J$2:$J$6001,$AA812)&amp;"")</f>
        <v/>
      </c>
      <c r="I812">
        <f>IF($AA812="","",INDEX('Per Line'!$K$2:$K$6001,$AA812)&amp;"")</f>
        <v/>
      </c>
      <c r="J812">
        <f>IF($AA812="","",INDEX('Per Line'!$L$2:$L$6001,$AA812))</f>
        <v/>
      </c>
      <c r="K812" s="7">
        <f>IF($AA812="","",J812*X812/100)</f>
        <v/>
      </c>
      <c r="L812" s="12" t="n"/>
      <c r="M812" s="11">
        <f>IF($AA812="","",INDEX('Per Line'!$N$2:$N$6001,$AA812))</f>
        <v/>
      </c>
      <c r="N812">
        <f>IF($AA812="","",Settings!$C$8)</f>
        <v/>
      </c>
      <c r="O812" s="7">
        <f>IF($AA812="","",SUMIFS('Per Line'!$T$2:$T$6001,'Per Line'!$C$2:$C$6001,$B812,'Per Line'!$AD$2:$AD$6001,1))</f>
        <v/>
      </c>
      <c r="P812" s="7">
        <f>IF($AA812="","",O812*N812)</f>
        <v/>
      </c>
      <c r="Q812">
        <f>IF($AA812="","",Settings!$C$7)</f>
        <v/>
      </c>
      <c r="R812" s="7">
        <f>IF($AA812="","",SUMIFS('Per Line'!$T$2:$T$6001,'Per Line'!$C$2:$C$6001,$B812,'Per Line'!$AC$2:$AC$6001,0,'Per Line'!$AD$2:$AD$6001,0))</f>
        <v/>
      </c>
      <c r="S812" s="7">
        <f>IF($AA812="","",R812*Q812)</f>
        <v/>
      </c>
      <c r="T812">
        <f>IF($AA812="","",Settings!$C$6)</f>
        <v/>
      </c>
      <c r="U812" s="7">
        <f>IF($AA812="","",SUMIFS('Per Line'!$T$2:$T$6001,'Per Line'!$C$2:$C$6001,$B812,'Per Line'!$AC$2:$AC$6001,1,'Per Line'!$AD$2:$AD$6001,0))</f>
        <v/>
      </c>
      <c r="V812" s="7">
        <f>IF($AA812="","",U812*T812)</f>
        <v/>
      </c>
      <c r="W812" s="7">
        <f>IF($AA812="","",V812+S812+P812)</f>
        <v/>
      </c>
      <c r="X812" s="7">
        <f>IF($AA812="","",Y812-W812)</f>
        <v/>
      </c>
      <c r="Y812" s="7">
        <f>IF($AA812="","",R812+U812+O812)</f>
        <v/>
      </c>
      <c r="Z812" s="7">
        <f>IF($AA812="","",Y812-W812-K812)</f>
        <v/>
      </c>
      <c r="AA812" s="13">
        <f>IF(ROWS($AA$2:$AA812)&lt;=MAX('Per Line'!$AB$2:$AB$6001),MATCH(ROWS($AA$2:$AA812),'Per Line'!$AB$2:$AB$6001,0),"")</f>
        <v/>
      </c>
    </row>
    <row r="813">
      <c r="A813" s="12" t="n"/>
      <c r="B813">
        <f>IF($AA813="","",INDEX('Per Line'!$C$2:$C$6001,$AA813)&amp;"")</f>
        <v/>
      </c>
      <c r="C813">
        <f>IF($AA813="","",INDEX('Per Line'!$B$2:$B$6001,$AA813)&amp;"")</f>
        <v/>
      </c>
      <c r="D813">
        <f>IF($AA813="","",INDEX('Per Line'!$A$2:$A$6001,$AA813)&amp;"")</f>
        <v/>
      </c>
      <c r="E813">
        <f>IF($AA813="","",INDEX('Per Line'!$F$2:$F$6001,$AA813)&amp;"")</f>
        <v/>
      </c>
      <c r="F813">
        <f>IF($AA813="","",INDEX('Per Line'!$G$2:$G$6001,$AA813)&amp;"")</f>
        <v/>
      </c>
      <c r="G813">
        <f>IF($AA813="","",INDEX('Per Line'!$I$2:$I$6001,$AA813)&amp;"")</f>
        <v/>
      </c>
      <c r="H813">
        <f>IF($AA813="","",INDEX('Per Line'!$J$2:$J$6001,$AA813)&amp;"")</f>
        <v/>
      </c>
      <c r="I813">
        <f>IF($AA813="","",INDEX('Per Line'!$K$2:$K$6001,$AA813)&amp;"")</f>
        <v/>
      </c>
      <c r="J813">
        <f>IF($AA813="","",INDEX('Per Line'!$L$2:$L$6001,$AA813))</f>
        <v/>
      </c>
      <c r="K813" s="7">
        <f>IF($AA813="","",J813*X813/100)</f>
        <v/>
      </c>
      <c r="L813" s="12" t="n"/>
      <c r="M813" s="11">
        <f>IF($AA813="","",INDEX('Per Line'!$N$2:$N$6001,$AA813))</f>
        <v/>
      </c>
      <c r="N813">
        <f>IF($AA813="","",Settings!$C$8)</f>
        <v/>
      </c>
      <c r="O813" s="7">
        <f>IF($AA813="","",SUMIFS('Per Line'!$T$2:$T$6001,'Per Line'!$C$2:$C$6001,$B813,'Per Line'!$AD$2:$AD$6001,1))</f>
        <v/>
      </c>
      <c r="P813" s="7">
        <f>IF($AA813="","",O813*N813)</f>
        <v/>
      </c>
      <c r="Q813">
        <f>IF($AA813="","",Settings!$C$7)</f>
        <v/>
      </c>
      <c r="R813" s="7">
        <f>IF($AA813="","",SUMIFS('Per Line'!$T$2:$T$6001,'Per Line'!$C$2:$C$6001,$B813,'Per Line'!$AC$2:$AC$6001,0,'Per Line'!$AD$2:$AD$6001,0))</f>
        <v/>
      </c>
      <c r="S813" s="7">
        <f>IF($AA813="","",R813*Q813)</f>
        <v/>
      </c>
      <c r="T813">
        <f>IF($AA813="","",Settings!$C$6)</f>
        <v/>
      </c>
      <c r="U813" s="7">
        <f>IF($AA813="","",SUMIFS('Per Line'!$T$2:$T$6001,'Per Line'!$C$2:$C$6001,$B813,'Per Line'!$AC$2:$AC$6001,1,'Per Line'!$AD$2:$AD$6001,0))</f>
        <v/>
      </c>
      <c r="V813" s="7">
        <f>IF($AA813="","",U813*T813)</f>
        <v/>
      </c>
      <c r="W813" s="7">
        <f>IF($AA813="","",V813+S813+P813)</f>
        <v/>
      </c>
      <c r="X813" s="7">
        <f>IF($AA813="","",Y813-W813)</f>
        <v/>
      </c>
      <c r="Y813" s="7">
        <f>IF($AA813="","",R813+U813+O813)</f>
        <v/>
      </c>
      <c r="Z813" s="7">
        <f>IF($AA813="","",Y813-W813-K813)</f>
        <v/>
      </c>
      <c r="AA813" s="13">
        <f>IF(ROWS($AA$2:$AA813)&lt;=MAX('Per Line'!$AB$2:$AB$6001),MATCH(ROWS($AA$2:$AA813),'Per Line'!$AB$2:$AB$6001,0),"")</f>
        <v/>
      </c>
    </row>
    <row r="814">
      <c r="A814" s="12" t="n"/>
      <c r="B814">
        <f>IF($AA814="","",INDEX('Per Line'!$C$2:$C$6001,$AA814)&amp;"")</f>
        <v/>
      </c>
      <c r="C814">
        <f>IF($AA814="","",INDEX('Per Line'!$B$2:$B$6001,$AA814)&amp;"")</f>
        <v/>
      </c>
      <c r="D814">
        <f>IF($AA814="","",INDEX('Per Line'!$A$2:$A$6001,$AA814)&amp;"")</f>
        <v/>
      </c>
      <c r="E814">
        <f>IF($AA814="","",INDEX('Per Line'!$F$2:$F$6001,$AA814)&amp;"")</f>
        <v/>
      </c>
      <c r="F814">
        <f>IF($AA814="","",INDEX('Per Line'!$G$2:$G$6001,$AA814)&amp;"")</f>
        <v/>
      </c>
      <c r="G814">
        <f>IF($AA814="","",INDEX('Per Line'!$I$2:$I$6001,$AA814)&amp;"")</f>
        <v/>
      </c>
      <c r="H814">
        <f>IF($AA814="","",INDEX('Per Line'!$J$2:$J$6001,$AA814)&amp;"")</f>
        <v/>
      </c>
      <c r="I814">
        <f>IF($AA814="","",INDEX('Per Line'!$K$2:$K$6001,$AA814)&amp;"")</f>
        <v/>
      </c>
      <c r="J814">
        <f>IF($AA814="","",INDEX('Per Line'!$L$2:$L$6001,$AA814))</f>
        <v/>
      </c>
      <c r="K814" s="7">
        <f>IF($AA814="","",J814*X814/100)</f>
        <v/>
      </c>
      <c r="L814" s="12" t="n"/>
      <c r="M814" s="11">
        <f>IF($AA814="","",INDEX('Per Line'!$N$2:$N$6001,$AA814))</f>
        <v/>
      </c>
      <c r="N814">
        <f>IF($AA814="","",Settings!$C$8)</f>
        <v/>
      </c>
      <c r="O814" s="7">
        <f>IF($AA814="","",SUMIFS('Per Line'!$T$2:$T$6001,'Per Line'!$C$2:$C$6001,$B814,'Per Line'!$AD$2:$AD$6001,1))</f>
        <v/>
      </c>
      <c r="P814" s="7">
        <f>IF($AA814="","",O814*N814)</f>
        <v/>
      </c>
      <c r="Q814">
        <f>IF($AA814="","",Settings!$C$7)</f>
        <v/>
      </c>
      <c r="R814" s="7">
        <f>IF($AA814="","",SUMIFS('Per Line'!$T$2:$T$6001,'Per Line'!$C$2:$C$6001,$B814,'Per Line'!$AC$2:$AC$6001,0,'Per Line'!$AD$2:$AD$6001,0))</f>
        <v/>
      </c>
      <c r="S814" s="7">
        <f>IF($AA814="","",R814*Q814)</f>
        <v/>
      </c>
      <c r="T814">
        <f>IF($AA814="","",Settings!$C$6)</f>
        <v/>
      </c>
      <c r="U814" s="7">
        <f>IF($AA814="","",SUMIFS('Per Line'!$T$2:$T$6001,'Per Line'!$C$2:$C$6001,$B814,'Per Line'!$AC$2:$AC$6001,1,'Per Line'!$AD$2:$AD$6001,0))</f>
        <v/>
      </c>
      <c r="V814" s="7">
        <f>IF($AA814="","",U814*T814)</f>
        <v/>
      </c>
      <c r="W814" s="7">
        <f>IF($AA814="","",V814+S814+P814)</f>
        <v/>
      </c>
      <c r="X814" s="7">
        <f>IF($AA814="","",Y814-W814)</f>
        <v/>
      </c>
      <c r="Y814" s="7">
        <f>IF($AA814="","",R814+U814+O814)</f>
        <v/>
      </c>
      <c r="Z814" s="7">
        <f>IF($AA814="","",Y814-W814-K814)</f>
        <v/>
      </c>
      <c r="AA814" s="13">
        <f>IF(ROWS($AA$2:$AA814)&lt;=MAX('Per Line'!$AB$2:$AB$6001),MATCH(ROWS($AA$2:$AA814),'Per Line'!$AB$2:$AB$6001,0),"")</f>
        <v/>
      </c>
    </row>
    <row r="815">
      <c r="A815" s="12" t="n"/>
      <c r="B815">
        <f>IF($AA815="","",INDEX('Per Line'!$C$2:$C$6001,$AA815)&amp;"")</f>
        <v/>
      </c>
      <c r="C815">
        <f>IF($AA815="","",INDEX('Per Line'!$B$2:$B$6001,$AA815)&amp;"")</f>
        <v/>
      </c>
      <c r="D815">
        <f>IF($AA815="","",INDEX('Per Line'!$A$2:$A$6001,$AA815)&amp;"")</f>
        <v/>
      </c>
      <c r="E815">
        <f>IF($AA815="","",INDEX('Per Line'!$F$2:$F$6001,$AA815)&amp;"")</f>
        <v/>
      </c>
      <c r="F815">
        <f>IF($AA815="","",INDEX('Per Line'!$G$2:$G$6001,$AA815)&amp;"")</f>
        <v/>
      </c>
      <c r="G815">
        <f>IF($AA815="","",INDEX('Per Line'!$I$2:$I$6001,$AA815)&amp;"")</f>
        <v/>
      </c>
      <c r="H815">
        <f>IF($AA815="","",INDEX('Per Line'!$J$2:$J$6001,$AA815)&amp;"")</f>
        <v/>
      </c>
      <c r="I815">
        <f>IF($AA815="","",INDEX('Per Line'!$K$2:$K$6001,$AA815)&amp;"")</f>
        <v/>
      </c>
      <c r="J815">
        <f>IF($AA815="","",INDEX('Per Line'!$L$2:$L$6001,$AA815))</f>
        <v/>
      </c>
      <c r="K815" s="7">
        <f>IF($AA815="","",J815*X815/100)</f>
        <v/>
      </c>
      <c r="L815" s="12" t="n"/>
      <c r="M815" s="11">
        <f>IF($AA815="","",INDEX('Per Line'!$N$2:$N$6001,$AA815))</f>
        <v/>
      </c>
      <c r="N815">
        <f>IF($AA815="","",Settings!$C$8)</f>
        <v/>
      </c>
      <c r="O815" s="7">
        <f>IF($AA815="","",SUMIFS('Per Line'!$T$2:$T$6001,'Per Line'!$C$2:$C$6001,$B815,'Per Line'!$AD$2:$AD$6001,1))</f>
        <v/>
      </c>
      <c r="P815" s="7">
        <f>IF($AA815="","",O815*N815)</f>
        <v/>
      </c>
      <c r="Q815">
        <f>IF($AA815="","",Settings!$C$7)</f>
        <v/>
      </c>
      <c r="R815" s="7">
        <f>IF($AA815="","",SUMIFS('Per Line'!$T$2:$T$6001,'Per Line'!$C$2:$C$6001,$B815,'Per Line'!$AC$2:$AC$6001,0,'Per Line'!$AD$2:$AD$6001,0))</f>
        <v/>
      </c>
      <c r="S815" s="7">
        <f>IF($AA815="","",R815*Q815)</f>
        <v/>
      </c>
      <c r="T815">
        <f>IF($AA815="","",Settings!$C$6)</f>
        <v/>
      </c>
      <c r="U815" s="7">
        <f>IF($AA815="","",SUMIFS('Per Line'!$T$2:$T$6001,'Per Line'!$C$2:$C$6001,$B815,'Per Line'!$AC$2:$AC$6001,1,'Per Line'!$AD$2:$AD$6001,0))</f>
        <v/>
      </c>
      <c r="V815" s="7">
        <f>IF($AA815="","",U815*T815)</f>
        <v/>
      </c>
      <c r="W815" s="7">
        <f>IF($AA815="","",V815+S815+P815)</f>
        <v/>
      </c>
      <c r="X815" s="7">
        <f>IF($AA815="","",Y815-W815)</f>
        <v/>
      </c>
      <c r="Y815" s="7">
        <f>IF($AA815="","",R815+U815+O815)</f>
        <v/>
      </c>
      <c r="Z815" s="7">
        <f>IF($AA815="","",Y815-W815-K815)</f>
        <v/>
      </c>
      <c r="AA815" s="13">
        <f>IF(ROWS($AA$2:$AA815)&lt;=MAX('Per Line'!$AB$2:$AB$6001),MATCH(ROWS($AA$2:$AA815),'Per Line'!$AB$2:$AB$6001,0),"")</f>
        <v/>
      </c>
    </row>
    <row r="816">
      <c r="A816" s="12" t="n"/>
      <c r="B816">
        <f>IF($AA816="","",INDEX('Per Line'!$C$2:$C$6001,$AA816)&amp;"")</f>
        <v/>
      </c>
      <c r="C816">
        <f>IF($AA816="","",INDEX('Per Line'!$B$2:$B$6001,$AA816)&amp;"")</f>
        <v/>
      </c>
      <c r="D816">
        <f>IF($AA816="","",INDEX('Per Line'!$A$2:$A$6001,$AA816)&amp;"")</f>
        <v/>
      </c>
      <c r="E816">
        <f>IF($AA816="","",INDEX('Per Line'!$F$2:$F$6001,$AA816)&amp;"")</f>
        <v/>
      </c>
      <c r="F816">
        <f>IF($AA816="","",INDEX('Per Line'!$G$2:$G$6001,$AA816)&amp;"")</f>
        <v/>
      </c>
      <c r="G816">
        <f>IF($AA816="","",INDEX('Per Line'!$I$2:$I$6001,$AA816)&amp;"")</f>
        <v/>
      </c>
      <c r="H816">
        <f>IF($AA816="","",INDEX('Per Line'!$J$2:$J$6001,$AA816)&amp;"")</f>
        <v/>
      </c>
      <c r="I816">
        <f>IF($AA816="","",INDEX('Per Line'!$K$2:$K$6001,$AA816)&amp;"")</f>
        <v/>
      </c>
      <c r="J816">
        <f>IF($AA816="","",INDEX('Per Line'!$L$2:$L$6001,$AA816))</f>
        <v/>
      </c>
      <c r="K816" s="7">
        <f>IF($AA816="","",J816*X816/100)</f>
        <v/>
      </c>
      <c r="L816" s="12" t="n"/>
      <c r="M816" s="11">
        <f>IF($AA816="","",INDEX('Per Line'!$N$2:$N$6001,$AA816))</f>
        <v/>
      </c>
      <c r="N816">
        <f>IF($AA816="","",Settings!$C$8)</f>
        <v/>
      </c>
      <c r="O816" s="7">
        <f>IF($AA816="","",SUMIFS('Per Line'!$T$2:$T$6001,'Per Line'!$C$2:$C$6001,$B816,'Per Line'!$AD$2:$AD$6001,1))</f>
        <v/>
      </c>
      <c r="P816" s="7">
        <f>IF($AA816="","",O816*N816)</f>
        <v/>
      </c>
      <c r="Q816">
        <f>IF($AA816="","",Settings!$C$7)</f>
        <v/>
      </c>
      <c r="R816" s="7">
        <f>IF($AA816="","",SUMIFS('Per Line'!$T$2:$T$6001,'Per Line'!$C$2:$C$6001,$B816,'Per Line'!$AC$2:$AC$6001,0,'Per Line'!$AD$2:$AD$6001,0))</f>
        <v/>
      </c>
      <c r="S816" s="7">
        <f>IF($AA816="","",R816*Q816)</f>
        <v/>
      </c>
      <c r="T816">
        <f>IF($AA816="","",Settings!$C$6)</f>
        <v/>
      </c>
      <c r="U816" s="7">
        <f>IF($AA816="","",SUMIFS('Per Line'!$T$2:$T$6001,'Per Line'!$C$2:$C$6001,$B816,'Per Line'!$AC$2:$AC$6001,1,'Per Line'!$AD$2:$AD$6001,0))</f>
        <v/>
      </c>
      <c r="V816" s="7">
        <f>IF($AA816="","",U816*T816)</f>
        <v/>
      </c>
      <c r="W816" s="7">
        <f>IF($AA816="","",V816+S816+P816)</f>
        <v/>
      </c>
      <c r="X816" s="7">
        <f>IF($AA816="","",Y816-W816)</f>
        <v/>
      </c>
      <c r="Y816" s="7">
        <f>IF($AA816="","",R816+U816+O816)</f>
        <v/>
      </c>
      <c r="Z816" s="7">
        <f>IF($AA816="","",Y816-W816-K816)</f>
        <v/>
      </c>
      <c r="AA816" s="13">
        <f>IF(ROWS($AA$2:$AA816)&lt;=MAX('Per Line'!$AB$2:$AB$6001),MATCH(ROWS($AA$2:$AA816),'Per Line'!$AB$2:$AB$6001,0),"")</f>
        <v/>
      </c>
    </row>
    <row r="817">
      <c r="A817" s="12" t="n"/>
      <c r="B817">
        <f>IF($AA817="","",INDEX('Per Line'!$C$2:$C$6001,$AA817)&amp;"")</f>
        <v/>
      </c>
      <c r="C817">
        <f>IF($AA817="","",INDEX('Per Line'!$B$2:$B$6001,$AA817)&amp;"")</f>
        <v/>
      </c>
      <c r="D817">
        <f>IF($AA817="","",INDEX('Per Line'!$A$2:$A$6001,$AA817)&amp;"")</f>
        <v/>
      </c>
      <c r="E817">
        <f>IF($AA817="","",INDEX('Per Line'!$F$2:$F$6001,$AA817)&amp;"")</f>
        <v/>
      </c>
      <c r="F817">
        <f>IF($AA817="","",INDEX('Per Line'!$G$2:$G$6001,$AA817)&amp;"")</f>
        <v/>
      </c>
      <c r="G817">
        <f>IF($AA817="","",INDEX('Per Line'!$I$2:$I$6001,$AA817)&amp;"")</f>
        <v/>
      </c>
      <c r="H817">
        <f>IF($AA817="","",INDEX('Per Line'!$J$2:$J$6001,$AA817)&amp;"")</f>
        <v/>
      </c>
      <c r="I817">
        <f>IF($AA817="","",INDEX('Per Line'!$K$2:$K$6001,$AA817)&amp;"")</f>
        <v/>
      </c>
      <c r="J817">
        <f>IF($AA817="","",INDEX('Per Line'!$L$2:$L$6001,$AA817))</f>
        <v/>
      </c>
      <c r="K817" s="7">
        <f>IF($AA817="","",J817*X817/100)</f>
        <v/>
      </c>
      <c r="L817" s="12" t="n"/>
      <c r="M817" s="11">
        <f>IF($AA817="","",INDEX('Per Line'!$N$2:$N$6001,$AA817))</f>
        <v/>
      </c>
      <c r="N817">
        <f>IF($AA817="","",Settings!$C$8)</f>
        <v/>
      </c>
      <c r="O817" s="7">
        <f>IF($AA817="","",SUMIFS('Per Line'!$T$2:$T$6001,'Per Line'!$C$2:$C$6001,$B817,'Per Line'!$AD$2:$AD$6001,1))</f>
        <v/>
      </c>
      <c r="P817" s="7">
        <f>IF($AA817="","",O817*N817)</f>
        <v/>
      </c>
      <c r="Q817">
        <f>IF($AA817="","",Settings!$C$7)</f>
        <v/>
      </c>
      <c r="R817" s="7">
        <f>IF($AA817="","",SUMIFS('Per Line'!$T$2:$T$6001,'Per Line'!$C$2:$C$6001,$B817,'Per Line'!$AC$2:$AC$6001,0,'Per Line'!$AD$2:$AD$6001,0))</f>
        <v/>
      </c>
      <c r="S817" s="7">
        <f>IF($AA817="","",R817*Q817)</f>
        <v/>
      </c>
      <c r="T817">
        <f>IF($AA817="","",Settings!$C$6)</f>
        <v/>
      </c>
      <c r="U817" s="7">
        <f>IF($AA817="","",SUMIFS('Per Line'!$T$2:$T$6001,'Per Line'!$C$2:$C$6001,$B817,'Per Line'!$AC$2:$AC$6001,1,'Per Line'!$AD$2:$AD$6001,0))</f>
        <v/>
      </c>
      <c r="V817" s="7">
        <f>IF($AA817="","",U817*T817)</f>
        <v/>
      </c>
      <c r="W817" s="7">
        <f>IF($AA817="","",V817+S817+P817)</f>
        <v/>
      </c>
      <c r="X817" s="7">
        <f>IF($AA817="","",Y817-W817)</f>
        <v/>
      </c>
      <c r="Y817" s="7">
        <f>IF($AA817="","",R817+U817+O817)</f>
        <v/>
      </c>
      <c r="Z817" s="7">
        <f>IF($AA817="","",Y817-W817-K817)</f>
        <v/>
      </c>
      <c r="AA817" s="13">
        <f>IF(ROWS($AA$2:$AA817)&lt;=MAX('Per Line'!$AB$2:$AB$6001),MATCH(ROWS($AA$2:$AA817),'Per Line'!$AB$2:$AB$6001,0),"")</f>
        <v/>
      </c>
    </row>
    <row r="818">
      <c r="A818" s="12" t="n"/>
      <c r="B818">
        <f>IF($AA818="","",INDEX('Per Line'!$C$2:$C$6001,$AA818)&amp;"")</f>
        <v/>
      </c>
      <c r="C818">
        <f>IF($AA818="","",INDEX('Per Line'!$B$2:$B$6001,$AA818)&amp;"")</f>
        <v/>
      </c>
      <c r="D818">
        <f>IF($AA818="","",INDEX('Per Line'!$A$2:$A$6001,$AA818)&amp;"")</f>
        <v/>
      </c>
      <c r="E818">
        <f>IF($AA818="","",INDEX('Per Line'!$F$2:$F$6001,$AA818)&amp;"")</f>
        <v/>
      </c>
      <c r="F818">
        <f>IF($AA818="","",INDEX('Per Line'!$G$2:$G$6001,$AA818)&amp;"")</f>
        <v/>
      </c>
      <c r="G818">
        <f>IF($AA818="","",INDEX('Per Line'!$I$2:$I$6001,$AA818)&amp;"")</f>
        <v/>
      </c>
      <c r="H818">
        <f>IF($AA818="","",INDEX('Per Line'!$J$2:$J$6001,$AA818)&amp;"")</f>
        <v/>
      </c>
      <c r="I818">
        <f>IF($AA818="","",INDEX('Per Line'!$K$2:$K$6001,$AA818)&amp;"")</f>
        <v/>
      </c>
      <c r="J818">
        <f>IF($AA818="","",INDEX('Per Line'!$L$2:$L$6001,$AA818))</f>
        <v/>
      </c>
      <c r="K818" s="7">
        <f>IF($AA818="","",J818*X818/100)</f>
        <v/>
      </c>
      <c r="L818" s="12" t="n"/>
      <c r="M818" s="11">
        <f>IF($AA818="","",INDEX('Per Line'!$N$2:$N$6001,$AA818))</f>
        <v/>
      </c>
      <c r="N818">
        <f>IF($AA818="","",Settings!$C$8)</f>
        <v/>
      </c>
      <c r="O818" s="7">
        <f>IF($AA818="","",SUMIFS('Per Line'!$T$2:$T$6001,'Per Line'!$C$2:$C$6001,$B818,'Per Line'!$AD$2:$AD$6001,1))</f>
        <v/>
      </c>
      <c r="P818" s="7">
        <f>IF($AA818="","",O818*N818)</f>
        <v/>
      </c>
      <c r="Q818">
        <f>IF($AA818="","",Settings!$C$7)</f>
        <v/>
      </c>
      <c r="R818" s="7">
        <f>IF($AA818="","",SUMIFS('Per Line'!$T$2:$T$6001,'Per Line'!$C$2:$C$6001,$B818,'Per Line'!$AC$2:$AC$6001,0,'Per Line'!$AD$2:$AD$6001,0))</f>
        <v/>
      </c>
      <c r="S818" s="7">
        <f>IF($AA818="","",R818*Q818)</f>
        <v/>
      </c>
      <c r="T818">
        <f>IF($AA818="","",Settings!$C$6)</f>
        <v/>
      </c>
      <c r="U818" s="7">
        <f>IF($AA818="","",SUMIFS('Per Line'!$T$2:$T$6001,'Per Line'!$C$2:$C$6001,$B818,'Per Line'!$AC$2:$AC$6001,1,'Per Line'!$AD$2:$AD$6001,0))</f>
        <v/>
      </c>
      <c r="V818" s="7">
        <f>IF($AA818="","",U818*T818)</f>
        <v/>
      </c>
      <c r="W818" s="7">
        <f>IF($AA818="","",V818+S818+P818)</f>
        <v/>
      </c>
      <c r="X818" s="7">
        <f>IF($AA818="","",Y818-W818)</f>
        <v/>
      </c>
      <c r="Y818" s="7">
        <f>IF($AA818="","",R818+U818+O818)</f>
        <v/>
      </c>
      <c r="Z818" s="7">
        <f>IF($AA818="","",Y818-W818-K818)</f>
        <v/>
      </c>
      <c r="AA818" s="13">
        <f>IF(ROWS($AA$2:$AA818)&lt;=MAX('Per Line'!$AB$2:$AB$6001),MATCH(ROWS($AA$2:$AA818),'Per Line'!$AB$2:$AB$6001,0),"")</f>
        <v/>
      </c>
    </row>
    <row r="819">
      <c r="A819" s="12" t="n"/>
      <c r="B819">
        <f>IF($AA819="","",INDEX('Per Line'!$C$2:$C$6001,$AA819)&amp;"")</f>
        <v/>
      </c>
      <c r="C819">
        <f>IF($AA819="","",INDEX('Per Line'!$B$2:$B$6001,$AA819)&amp;"")</f>
        <v/>
      </c>
      <c r="D819">
        <f>IF($AA819="","",INDEX('Per Line'!$A$2:$A$6001,$AA819)&amp;"")</f>
        <v/>
      </c>
      <c r="E819">
        <f>IF($AA819="","",INDEX('Per Line'!$F$2:$F$6001,$AA819)&amp;"")</f>
        <v/>
      </c>
      <c r="F819">
        <f>IF($AA819="","",INDEX('Per Line'!$G$2:$G$6001,$AA819)&amp;"")</f>
        <v/>
      </c>
      <c r="G819">
        <f>IF($AA819="","",INDEX('Per Line'!$I$2:$I$6001,$AA819)&amp;"")</f>
        <v/>
      </c>
      <c r="H819">
        <f>IF($AA819="","",INDEX('Per Line'!$J$2:$J$6001,$AA819)&amp;"")</f>
        <v/>
      </c>
      <c r="I819">
        <f>IF($AA819="","",INDEX('Per Line'!$K$2:$K$6001,$AA819)&amp;"")</f>
        <v/>
      </c>
      <c r="J819">
        <f>IF($AA819="","",INDEX('Per Line'!$L$2:$L$6001,$AA819))</f>
        <v/>
      </c>
      <c r="K819" s="7">
        <f>IF($AA819="","",J819*X819/100)</f>
        <v/>
      </c>
      <c r="L819" s="12" t="n"/>
      <c r="M819" s="11">
        <f>IF($AA819="","",INDEX('Per Line'!$N$2:$N$6001,$AA819))</f>
        <v/>
      </c>
      <c r="N819">
        <f>IF($AA819="","",Settings!$C$8)</f>
        <v/>
      </c>
      <c r="O819" s="7">
        <f>IF($AA819="","",SUMIFS('Per Line'!$T$2:$T$6001,'Per Line'!$C$2:$C$6001,$B819,'Per Line'!$AD$2:$AD$6001,1))</f>
        <v/>
      </c>
      <c r="P819" s="7">
        <f>IF($AA819="","",O819*N819)</f>
        <v/>
      </c>
      <c r="Q819">
        <f>IF($AA819="","",Settings!$C$7)</f>
        <v/>
      </c>
      <c r="R819" s="7">
        <f>IF($AA819="","",SUMIFS('Per Line'!$T$2:$T$6001,'Per Line'!$C$2:$C$6001,$B819,'Per Line'!$AC$2:$AC$6001,0,'Per Line'!$AD$2:$AD$6001,0))</f>
        <v/>
      </c>
      <c r="S819" s="7">
        <f>IF($AA819="","",R819*Q819)</f>
        <v/>
      </c>
      <c r="T819">
        <f>IF($AA819="","",Settings!$C$6)</f>
        <v/>
      </c>
      <c r="U819" s="7">
        <f>IF($AA819="","",SUMIFS('Per Line'!$T$2:$T$6001,'Per Line'!$C$2:$C$6001,$B819,'Per Line'!$AC$2:$AC$6001,1,'Per Line'!$AD$2:$AD$6001,0))</f>
        <v/>
      </c>
      <c r="V819" s="7">
        <f>IF($AA819="","",U819*T819)</f>
        <v/>
      </c>
      <c r="W819" s="7">
        <f>IF($AA819="","",V819+S819+P819)</f>
        <v/>
      </c>
      <c r="X819" s="7">
        <f>IF($AA819="","",Y819-W819)</f>
        <v/>
      </c>
      <c r="Y819" s="7">
        <f>IF($AA819="","",R819+U819+O819)</f>
        <v/>
      </c>
      <c r="Z819" s="7">
        <f>IF($AA819="","",Y819-W819-K819)</f>
        <v/>
      </c>
      <c r="AA819" s="13">
        <f>IF(ROWS($AA$2:$AA819)&lt;=MAX('Per Line'!$AB$2:$AB$6001),MATCH(ROWS($AA$2:$AA819),'Per Line'!$AB$2:$AB$6001,0),"")</f>
        <v/>
      </c>
    </row>
    <row r="820">
      <c r="A820" s="12" t="n"/>
      <c r="B820">
        <f>IF($AA820="","",INDEX('Per Line'!$C$2:$C$6001,$AA820)&amp;"")</f>
        <v/>
      </c>
      <c r="C820">
        <f>IF($AA820="","",INDEX('Per Line'!$B$2:$B$6001,$AA820)&amp;"")</f>
        <v/>
      </c>
      <c r="D820">
        <f>IF($AA820="","",INDEX('Per Line'!$A$2:$A$6001,$AA820)&amp;"")</f>
        <v/>
      </c>
      <c r="E820">
        <f>IF($AA820="","",INDEX('Per Line'!$F$2:$F$6001,$AA820)&amp;"")</f>
        <v/>
      </c>
      <c r="F820">
        <f>IF($AA820="","",INDEX('Per Line'!$G$2:$G$6001,$AA820)&amp;"")</f>
        <v/>
      </c>
      <c r="G820">
        <f>IF($AA820="","",INDEX('Per Line'!$I$2:$I$6001,$AA820)&amp;"")</f>
        <v/>
      </c>
      <c r="H820">
        <f>IF($AA820="","",INDEX('Per Line'!$J$2:$J$6001,$AA820)&amp;"")</f>
        <v/>
      </c>
      <c r="I820">
        <f>IF($AA820="","",INDEX('Per Line'!$K$2:$K$6001,$AA820)&amp;"")</f>
        <v/>
      </c>
      <c r="J820">
        <f>IF($AA820="","",INDEX('Per Line'!$L$2:$L$6001,$AA820))</f>
        <v/>
      </c>
      <c r="K820" s="7">
        <f>IF($AA820="","",J820*X820/100)</f>
        <v/>
      </c>
      <c r="L820" s="12" t="n"/>
      <c r="M820" s="11">
        <f>IF($AA820="","",INDEX('Per Line'!$N$2:$N$6001,$AA820))</f>
        <v/>
      </c>
      <c r="N820">
        <f>IF($AA820="","",Settings!$C$8)</f>
        <v/>
      </c>
      <c r="O820" s="7">
        <f>IF($AA820="","",SUMIFS('Per Line'!$T$2:$T$6001,'Per Line'!$C$2:$C$6001,$B820,'Per Line'!$AD$2:$AD$6001,1))</f>
        <v/>
      </c>
      <c r="P820" s="7">
        <f>IF($AA820="","",O820*N820)</f>
        <v/>
      </c>
      <c r="Q820">
        <f>IF($AA820="","",Settings!$C$7)</f>
        <v/>
      </c>
      <c r="R820" s="7">
        <f>IF($AA820="","",SUMIFS('Per Line'!$T$2:$T$6001,'Per Line'!$C$2:$C$6001,$B820,'Per Line'!$AC$2:$AC$6001,0,'Per Line'!$AD$2:$AD$6001,0))</f>
        <v/>
      </c>
      <c r="S820" s="7">
        <f>IF($AA820="","",R820*Q820)</f>
        <v/>
      </c>
      <c r="T820">
        <f>IF($AA820="","",Settings!$C$6)</f>
        <v/>
      </c>
      <c r="U820" s="7">
        <f>IF($AA820="","",SUMIFS('Per Line'!$T$2:$T$6001,'Per Line'!$C$2:$C$6001,$B820,'Per Line'!$AC$2:$AC$6001,1,'Per Line'!$AD$2:$AD$6001,0))</f>
        <v/>
      </c>
      <c r="V820" s="7">
        <f>IF($AA820="","",U820*T820)</f>
        <v/>
      </c>
      <c r="W820" s="7">
        <f>IF($AA820="","",V820+S820+P820)</f>
        <v/>
      </c>
      <c r="X820" s="7">
        <f>IF($AA820="","",Y820-W820)</f>
        <v/>
      </c>
      <c r="Y820" s="7">
        <f>IF($AA820="","",R820+U820+O820)</f>
        <v/>
      </c>
      <c r="Z820" s="7">
        <f>IF($AA820="","",Y820-W820-K820)</f>
        <v/>
      </c>
      <c r="AA820" s="13">
        <f>IF(ROWS($AA$2:$AA820)&lt;=MAX('Per Line'!$AB$2:$AB$6001),MATCH(ROWS($AA$2:$AA820),'Per Line'!$AB$2:$AB$6001,0),"")</f>
        <v/>
      </c>
    </row>
    <row r="821">
      <c r="A821" s="12" t="n"/>
      <c r="B821">
        <f>IF($AA821="","",INDEX('Per Line'!$C$2:$C$6001,$AA821)&amp;"")</f>
        <v/>
      </c>
      <c r="C821">
        <f>IF($AA821="","",INDEX('Per Line'!$B$2:$B$6001,$AA821)&amp;"")</f>
        <v/>
      </c>
      <c r="D821">
        <f>IF($AA821="","",INDEX('Per Line'!$A$2:$A$6001,$AA821)&amp;"")</f>
        <v/>
      </c>
      <c r="E821">
        <f>IF($AA821="","",INDEX('Per Line'!$F$2:$F$6001,$AA821)&amp;"")</f>
        <v/>
      </c>
      <c r="F821">
        <f>IF($AA821="","",INDEX('Per Line'!$G$2:$G$6001,$AA821)&amp;"")</f>
        <v/>
      </c>
      <c r="G821">
        <f>IF($AA821="","",INDEX('Per Line'!$I$2:$I$6001,$AA821)&amp;"")</f>
        <v/>
      </c>
      <c r="H821">
        <f>IF($AA821="","",INDEX('Per Line'!$J$2:$J$6001,$AA821)&amp;"")</f>
        <v/>
      </c>
      <c r="I821">
        <f>IF($AA821="","",INDEX('Per Line'!$K$2:$K$6001,$AA821)&amp;"")</f>
        <v/>
      </c>
      <c r="J821">
        <f>IF($AA821="","",INDEX('Per Line'!$L$2:$L$6001,$AA821))</f>
        <v/>
      </c>
      <c r="K821" s="7">
        <f>IF($AA821="","",J821*X821/100)</f>
        <v/>
      </c>
      <c r="L821" s="12" t="n"/>
      <c r="M821" s="11">
        <f>IF($AA821="","",INDEX('Per Line'!$N$2:$N$6001,$AA821))</f>
        <v/>
      </c>
      <c r="N821">
        <f>IF($AA821="","",Settings!$C$8)</f>
        <v/>
      </c>
      <c r="O821" s="7">
        <f>IF($AA821="","",SUMIFS('Per Line'!$T$2:$T$6001,'Per Line'!$C$2:$C$6001,$B821,'Per Line'!$AD$2:$AD$6001,1))</f>
        <v/>
      </c>
      <c r="P821" s="7">
        <f>IF($AA821="","",O821*N821)</f>
        <v/>
      </c>
      <c r="Q821">
        <f>IF($AA821="","",Settings!$C$7)</f>
        <v/>
      </c>
      <c r="R821" s="7">
        <f>IF($AA821="","",SUMIFS('Per Line'!$T$2:$T$6001,'Per Line'!$C$2:$C$6001,$B821,'Per Line'!$AC$2:$AC$6001,0,'Per Line'!$AD$2:$AD$6001,0))</f>
        <v/>
      </c>
      <c r="S821" s="7">
        <f>IF($AA821="","",R821*Q821)</f>
        <v/>
      </c>
      <c r="T821">
        <f>IF($AA821="","",Settings!$C$6)</f>
        <v/>
      </c>
      <c r="U821" s="7">
        <f>IF($AA821="","",SUMIFS('Per Line'!$T$2:$T$6001,'Per Line'!$C$2:$C$6001,$B821,'Per Line'!$AC$2:$AC$6001,1,'Per Line'!$AD$2:$AD$6001,0))</f>
        <v/>
      </c>
      <c r="V821" s="7">
        <f>IF($AA821="","",U821*T821)</f>
        <v/>
      </c>
      <c r="W821" s="7">
        <f>IF($AA821="","",V821+S821+P821)</f>
        <v/>
      </c>
      <c r="X821" s="7">
        <f>IF($AA821="","",Y821-W821)</f>
        <v/>
      </c>
      <c r="Y821" s="7">
        <f>IF($AA821="","",R821+U821+O821)</f>
        <v/>
      </c>
      <c r="Z821" s="7">
        <f>IF($AA821="","",Y821-W821-K821)</f>
        <v/>
      </c>
      <c r="AA821" s="13">
        <f>IF(ROWS($AA$2:$AA821)&lt;=MAX('Per Line'!$AB$2:$AB$6001),MATCH(ROWS($AA$2:$AA821),'Per Line'!$AB$2:$AB$6001,0),"")</f>
        <v/>
      </c>
    </row>
    <row r="822">
      <c r="A822" s="12" t="n"/>
      <c r="B822">
        <f>IF($AA822="","",INDEX('Per Line'!$C$2:$C$6001,$AA822)&amp;"")</f>
        <v/>
      </c>
      <c r="C822">
        <f>IF($AA822="","",INDEX('Per Line'!$B$2:$B$6001,$AA822)&amp;"")</f>
        <v/>
      </c>
      <c r="D822">
        <f>IF($AA822="","",INDEX('Per Line'!$A$2:$A$6001,$AA822)&amp;"")</f>
        <v/>
      </c>
      <c r="E822">
        <f>IF($AA822="","",INDEX('Per Line'!$F$2:$F$6001,$AA822)&amp;"")</f>
        <v/>
      </c>
      <c r="F822">
        <f>IF($AA822="","",INDEX('Per Line'!$G$2:$G$6001,$AA822)&amp;"")</f>
        <v/>
      </c>
      <c r="G822">
        <f>IF($AA822="","",INDEX('Per Line'!$I$2:$I$6001,$AA822)&amp;"")</f>
        <v/>
      </c>
      <c r="H822">
        <f>IF($AA822="","",INDEX('Per Line'!$J$2:$J$6001,$AA822)&amp;"")</f>
        <v/>
      </c>
      <c r="I822">
        <f>IF($AA822="","",INDEX('Per Line'!$K$2:$K$6001,$AA822)&amp;"")</f>
        <v/>
      </c>
      <c r="J822">
        <f>IF($AA822="","",INDEX('Per Line'!$L$2:$L$6001,$AA822))</f>
        <v/>
      </c>
      <c r="K822" s="7">
        <f>IF($AA822="","",J822*X822/100)</f>
        <v/>
      </c>
      <c r="L822" s="12" t="n"/>
      <c r="M822" s="11">
        <f>IF($AA822="","",INDEX('Per Line'!$N$2:$N$6001,$AA822))</f>
        <v/>
      </c>
      <c r="N822">
        <f>IF($AA822="","",Settings!$C$8)</f>
        <v/>
      </c>
      <c r="O822" s="7">
        <f>IF($AA822="","",SUMIFS('Per Line'!$T$2:$T$6001,'Per Line'!$C$2:$C$6001,$B822,'Per Line'!$AD$2:$AD$6001,1))</f>
        <v/>
      </c>
      <c r="P822" s="7">
        <f>IF($AA822="","",O822*N822)</f>
        <v/>
      </c>
      <c r="Q822">
        <f>IF($AA822="","",Settings!$C$7)</f>
        <v/>
      </c>
      <c r="R822" s="7">
        <f>IF($AA822="","",SUMIFS('Per Line'!$T$2:$T$6001,'Per Line'!$C$2:$C$6001,$B822,'Per Line'!$AC$2:$AC$6001,0,'Per Line'!$AD$2:$AD$6001,0))</f>
        <v/>
      </c>
      <c r="S822" s="7">
        <f>IF($AA822="","",R822*Q822)</f>
        <v/>
      </c>
      <c r="T822">
        <f>IF($AA822="","",Settings!$C$6)</f>
        <v/>
      </c>
      <c r="U822" s="7">
        <f>IF($AA822="","",SUMIFS('Per Line'!$T$2:$T$6001,'Per Line'!$C$2:$C$6001,$B822,'Per Line'!$AC$2:$AC$6001,1,'Per Line'!$AD$2:$AD$6001,0))</f>
        <v/>
      </c>
      <c r="V822" s="7">
        <f>IF($AA822="","",U822*T822)</f>
        <v/>
      </c>
      <c r="W822" s="7">
        <f>IF($AA822="","",V822+S822+P822)</f>
        <v/>
      </c>
      <c r="X822" s="7">
        <f>IF($AA822="","",Y822-W822)</f>
        <v/>
      </c>
      <c r="Y822" s="7">
        <f>IF($AA822="","",R822+U822+O822)</f>
        <v/>
      </c>
      <c r="Z822" s="7">
        <f>IF($AA822="","",Y822-W822-K822)</f>
        <v/>
      </c>
      <c r="AA822" s="13">
        <f>IF(ROWS($AA$2:$AA822)&lt;=MAX('Per Line'!$AB$2:$AB$6001),MATCH(ROWS($AA$2:$AA822),'Per Line'!$AB$2:$AB$6001,0),"")</f>
        <v/>
      </c>
    </row>
    <row r="823">
      <c r="A823" s="12" t="n"/>
      <c r="B823">
        <f>IF($AA823="","",INDEX('Per Line'!$C$2:$C$6001,$AA823)&amp;"")</f>
        <v/>
      </c>
      <c r="C823">
        <f>IF($AA823="","",INDEX('Per Line'!$B$2:$B$6001,$AA823)&amp;"")</f>
        <v/>
      </c>
      <c r="D823">
        <f>IF($AA823="","",INDEX('Per Line'!$A$2:$A$6001,$AA823)&amp;"")</f>
        <v/>
      </c>
      <c r="E823">
        <f>IF($AA823="","",INDEX('Per Line'!$F$2:$F$6001,$AA823)&amp;"")</f>
        <v/>
      </c>
      <c r="F823">
        <f>IF($AA823="","",INDEX('Per Line'!$G$2:$G$6001,$AA823)&amp;"")</f>
        <v/>
      </c>
      <c r="G823">
        <f>IF($AA823="","",INDEX('Per Line'!$I$2:$I$6001,$AA823)&amp;"")</f>
        <v/>
      </c>
      <c r="H823">
        <f>IF($AA823="","",INDEX('Per Line'!$J$2:$J$6001,$AA823)&amp;"")</f>
        <v/>
      </c>
      <c r="I823">
        <f>IF($AA823="","",INDEX('Per Line'!$K$2:$K$6001,$AA823)&amp;"")</f>
        <v/>
      </c>
      <c r="J823">
        <f>IF($AA823="","",INDEX('Per Line'!$L$2:$L$6001,$AA823))</f>
        <v/>
      </c>
      <c r="K823" s="7">
        <f>IF($AA823="","",J823*X823/100)</f>
        <v/>
      </c>
      <c r="L823" s="12" t="n"/>
      <c r="M823" s="11">
        <f>IF($AA823="","",INDEX('Per Line'!$N$2:$N$6001,$AA823))</f>
        <v/>
      </c>
      <c r="N823">
        <f>IF($AA823="","",Settings!$C$8)</f>
        <v/>
      </c>
      <c r="O823" s="7">
        <f>IF($AA823="","",SUMIFS('Per Line'!$T$2:$T$6001,'Per Line'!$C$2:$C$6001,$B823,'Per Line'!$AD$2:$AD$6001,1))</f>
        <v/>
      </c>
      <c r="P823" s="7">
        <f>IF($AA823="","",O823*N823)</f>
        <v/>
      </c>
      <c r="Q823">
        <f>IF($AA823="","",Settings!$C$7)</f>
        <v/>
      </c>
      <c r="R823" s="7">
        <f>IF($AA823="","",SUMIFS('Per Line'!$T$2:$T$6001,'Per Line'!$C$2:$C$6001,$B823,'Per Line'!$AC$2:$AC$6001,0,'Per Line'!$AD$2:$AD$6001,0))</f>
        <v/>
      </c>
      <c r="S823" s="7">
        <f>IF($AA823="","",R823*Q823)</f>
        <v/>
      </c>
      <c r="T823">
        <f>IF($AA823="","",Settings!$C$6)</f>
        <v/>
      </c>
      <c r="U823" s="7">
        <f>IF($AA823="","",SUMIFS('Per Line'!$T$2:$T$6001,'Per Line'!$C$2:$C$6001,$B823,'Per Line'!$AC$2:$AC$6001,1,'Per Line'!$AD$2:$AD$6001,0))</f>
        <v/>
      </c>
      <c r="V823" s="7">
        <f>IF($AA823="","",U823*T823)</f>
        <v/>
      </c>
      <c r="W823" s="7">
        <f>IF($AA823="","",V823+S823+P823)</f>
        <v/>
      </c>
      <c r="X823" s="7">
        <f>IF($AA823="","",Y823-W823)</f>
        <v/>
      </c>
      <c r="Y823" s="7">
        <f>IF($AA823="","",R823+U823+O823)</f>
        <v/>
      </c>
      <c r="Z823" s="7">
        <f>IF($AA823="","",Y823-W823-K823)</f>
        <v/>
      </c>
      <c r="AA823" s="13">
        <f>IF(ROWS($AA$2:$AA823)&lt;=MAX('Per Line'!$AB$2:$AB$6001),MATCH(ROWS($AA$2:$AA823),'Per Line'!$AB$2:$AB$6001,0),"")</f>
        <v/>
      </c>
    </row>
    <row r="824">
      <c r="A824" s="12" t="n"/>
      <c r="B824">
        <f>IF($AA824="","",INDEX('Per Line'!$C$2:$C$6001,$AA824)&amp;"")</f>
        <v/>
      </c>
      <c r="C824">
        <f>IF($AA824="","",INDEX('Per Line'!$B$2:$B$6001,$AA824)&amp;"")</f>
        <v/>
      </c>
      <c r="D824">
        <f>IF($AA824="","",INDEX('Per Line'!$A$2:$A$6001,$AA824)&amp;"")</f>
        <v/>
      </c>
      <c r="E824">
        <f>IF($AA824="","",INDEX('Per Line'!$F$2:$F$6001,$AA824)&amp;"")</f>
        <v/>
      </c>
      <c r="F824">
        <f>IF($AA824="","",INDEX('Per Line'!$G$2:$G$6001,$AA824)&amp;"")</f>
        <v/>
      </c>
      <c r="G824">
        <f>IF($AA824="","",INDEX('Per Line'!$I$2:$I$6001,$AA824)&amp;"")</f>
        <v/>
      </c>
      <c r="H824">
        <f>IF($AA824="","",INDEX('Per Line'!$J$2:$J$6001,$AA824)&amp;"")</f>
        <v/>
      </c>
      <c r="I824">
        <f>IF($AA824="","",INDEX('Per Line'!$K$2:$K$6001,$AA824)&amp;"")</f>
        <v/>
      </c>
      <c r="J824">
        <f>IF($AA824="","",INDEX('Per Line'!$L$2:$L$6001,$AA824))</f>
        <v/>
      </c>
      <c r="K824" s="7">
        <f>IF($AA824="","",J824*X824/100)</f>
        <v/>
      </c>
      <c r="L824" s="12" t="n"/>
      <c r="M824" s="11">
        <f>IF($AA824="","",INDEX('Per Line'!$N$2:$N$6001,$AA824))</f>
        <v/>
      </c>
      <c r="N824">
        <f>IF($AA824="","",Settings!$C$8)</f>
        <v/>
      </c>
      <c r="O824" s="7">
        <f>IF($AA824="","",SUMIFS('Per Line'!$T$2:$T$6001,'Per Line'!$C$2:$C$6001,$B824,'Per Line'!$AD$2:$AD$6001,1))</f>
        <v/>
      </c>
      <c r="P824" s="7">
        <f>IF($AA824="","",O824*N824)</f>
        <v/>
      </c>
      <c r="Q824">
        <f>IF($AA824="","",Settings!$C$7)</f>
        <v/>
      </c>
      <c r="R824" s="7">
        <f>IF($AA824="","",SUMIFS('Per Line'!$T$2:$T$6001,'Per Line'!$C$2:$C$6001,$B824,'Per Line'!$AC$2:$AC$6001,0,'Per Line'!$AD$2:$AD$6001,0))</f>
        <v/>
      </c>
      <c r="S824" s="7">
        <f>IF($AA824="","",R824*Q824)</f>
        <v/>
      </c>
      <c r="T824">
        <f>IF($AA824="","",Settings!$C$6)</f>
        <v/>
      </c>
      <c r="U824" s="7">
        <f>IF($AA824="","",SUMIFS('Per Line'!$T$2:$T$6001,'Per Line'!$C$2:$C$6001,$B824,'Per Line'!$AC$2:$AC$6001,1,'Per Line'!$AD$2:$AD$6001,0))</f>
        <v/>
      </c>
      <c r="V824" s="7">
        <f>IF($AA824="","",U824*T824)</f>
        <v/>
      </c>
      <c r="W824" s="7">
        <f>IF($AA824="","",V824+S824+P824)</f>
        <v/>
      </c>
      <c r="X824" s="7">
        <f>IF($AA824="","",Y824-W824)</f>
        <v/>
      </c>
      <c r="Y824" s="7">
        <f>IF($AA824="","",R824+U824+O824)</f>
        <v/>
      </c>
      <c r="Z824" s="7">
        <f>IF($AA824="","",Y824-W824-K824)</f>
        <v/>
      </c>
      <c r="AA824" s="13">
        <f>IF(ROWS($AA$2:$AA824)&lt;=MAX('Per Line'!$AB$2:$AB$6001),MATCH(ROWS($AA$2:$AA824),'Per Line'!$AB$2:$AB$6001,0),"")</f>
        <v/>
      </c>
    </row>
    <row r="825">
      <c r="A825" s="12" t="n"/>
      <c r="B825">
        <f>IF($AA825="","",INDEX('Per Line'!$C$2:$C$6001,$AA825)&amp;"")</f>
        <v/>
      </c>
      <c r="C825">
        <f>IF($AA825="","",INDEX('Per Line'!$B$2:$B$6001,$AA825)&amp;"")</f>
        <v/>
      </c>
      <c r="D825">
        <f>IF($AA825="","",INDEX('Per Line'!$A$2:$A$6001,$AA825)&amp;"")</f>
        <v/>
      </c>
      <c r="E825">
        <f>IF($AA825="","",INDEX('Per Line'!$F$2:$F$6001,$AA825)&amp;"")</f>
        <v/>
      </c>
      <c r="F825">
        <f>IF($AA825="","",INDEX('Per Line'!$G$2:$G$6001,$AA825)&amp;"")</f>
        <v/>
      </c>
      <c r="G825">
        <f>IF($AA825="","",INDEX('Per Line'!$I$2:$I$6001,$AA825)&amp;"")</f>
        <v/>
      </c>
      <c r="H825">
        <f>IF($AA825="","",INDEX('Per Line'!$J$2:$J$6001,$AA825)&amp;"")</f>
        <v/>
      </c>
      <c r="I825">
        <f>IF($AA825="","",INDEX('Per Line'!$K$2:$K$6001,$AA825)&amp;"")</f>
        <v/>
      </c>
      <c r="J825">
        <f>IF($AA825="","",INDEX('Per Line'!$L$2:$L$6001,$AA825))</f>
        <v/>
      </c>
      <c r="K825" s="7">
        <f>IF($AA825="","",J825*X825/100)</f>
        <v/>
      </c>
      <c r="L825" s="12" t="n"/>
      <c r="M825" s="11">
        <f>IF($AA825="","",INDEX('Per Line'!$N$2:$N$6001,$AA825))</f>
        <v/>
      </c>
      <c r="N825">
        <f>IF($AA825="","",Settings!$C$8)</f>
        <v/>
      </c>
      <c r="O825" s="7">
        <f>IF($AA825="","",SUMIFS('Per Line'!$T$2:$T$6001,'Per Line'!$C$2:$C$6001,$B825,'Per Line'!$AD$2:$AD$6001,1))</f>
        <v/>
      </c>
      <c r="P825" s="7">
        <f>IF($AA825="","",O825*N825)</f>
        <v/>
      </c>
      <c r="Q825">
        <f>IF($AA825="","",Settings!$C$7)</f>
        <v/>
      </c>
      <c r="R825" s="7">
        <f>IF($AA825="","",SUMIFS('Per Line'!$T$2:$T$6001,'Per Line'!$C$2:$C$6001,$B825,'Per Line'!$AC$2:$AC$6001,0,'Per Line'!$AD$2:$AD$6001,0))</f>
        <v/>
      </c>
      <c r="S825" s="7">
        <f>IF($AA825="","",R825*Q825)</f>
        <v/>
      </c>
      <c r="T825">
        <f>IF($AA825="","",Settings!$C$6)</f>
        <v/>
      </c>
      <c r="U825" s="7">
        <f>IF($AA825="","",SUMIFS('Per Line'!$T$2:$T$6001,'Per Line'!$C$2:$C$6001,$B825,'Per Line'!$AC$2:$AC$6001,1,'Per Line'!$AD$2:$AD$6001,0))</f>
        <v/>
      </c>
      <c r="V825" s="7">
        <f>IF($AA825="","",U825*T825)</f>
        <v/>
      </c>
      <c r="W825" s="7">
        <f>IF($AA825="","",V825+S825+P825)</f>
        <v/>
      </c>
      <c r="X825" s="7">
        <f>IF($AA825="","",Y825-W825)</f>
        <v/>
      </c>
      <c r="Y825" s="7">
        <f>IF($AA825="","",R825+U825+O825)</f>
        <v/>
      </c>
      <c r="Z825" s="7">
        <f>IF($AA825="","",Y825-W825-K825)</f>
        <v/>
      </c>
      <c r="AA825" s="13">
        <f>IF(ROWS($AA$2:$AA825)&lt;=MAX('Per Line'!$AB$2:$AB$6001),MATCH(ROWS($AA$2:$AA825),'Per Line'!$AB$2:$AB$6001,0),"")</f>
        <v/>
      </c>
    </row>
    <row r="826">
      <c r="A826" s="12" t="n"/>
      <c r="B826">
        <f>IF($AA826="","",INDEX('Per Line'!$C$2:$C$6001,$AA826)&amp;"")</f>
        <v/>
      </c>
      <c r="C826">
        <f>IF($AA826="","",INDEX('Per Line'!$B$2:$B$6001,$AA826)&amp;"")</f>
        <v/>
      </c>
      <c r="D826">
        <f>IF($AA826="","",INDEX('Per Line'!$A$2:$A$6001,$AA826)&amp;"")</f>
        <v/>
      </c>
      <c r="E826">
        <f>IF($AA826="","",INDEX('Per Line'!$F$2:$F$6001,$AA826)&amp;"")</f>
        <v/>
      </c>
      <c r="F826">
        <f>IF($AA826="","",INDEX('Per Line'!$G$2:$G$6001,$AA826)&amp;"")</f>
        <v/>
      </c>
      <c r="G826">
        <f>IF($AA826="","",INDEX('Per Line'!$I$2:$I$6001,$AA826)&amp;"")</f>
        <v/>
      </c>
      <c r="H826">
        <f>IF($AA826="","",INDEX('Per Line'!$J$2:$J$6001,$AA826)&amp;"")</f>
        <v/>
      </c>
      <c r="I826">
        <f>IF($AA826="","",INDEX('Per Line'!$K$2:$K$6001,$AA826)&amp;"")</f>
        <v/>
      </c>
      <c r="J826">
        <f>IF($AA826="","",INDEX('Per Line'!$L$2:$L$6001,$AA826))</f>
        <v/>
      </c>
      <c r="K826" s="7">
        <f>IF($AA826="","",J826*X826/100)</f>
        <v/>
      </c>
      <c r="L826" s="12" t="n"/>
      <c r="M826" s="11">
        <f>IF($AA826="","",INDEX('Per Line'!$N$2:$N$6001,$AA826))</f>
        <v/>
      </c>
      <c r="N826">
        <f>IF($AA826="","",Settings!$C$8)</f>
        <v/>
      </c>
      <c r="O826" s="7">
        <f>IF($AA826="","",SUMIFS('Per Line'!$T$2:$T$6001,'Per Line'!$C$2:$C$6001,$B826,'Per Line'!$AD$2:$AD$6001,1))</f>
        <v/>
      </c>
      <c r="P826" s="7">
        <f>IF($AA826="","",O826*N826)</f>
        <v/>
      </c>
      <c r="Q826">
        <f>IF($AA826="","",Settings!$C$7)</f>
        <v/>
      </c>
      <c r="R826" s="7">
        <f>IF($AA826="","",SUMIFS('Per Line'!$T$2:$T$6001,'Per Line'!$C$2:$C$6001,$B826,'Per Line'!$AC$2:$AC$6001,0,'Per Line'!$AD$2:$AD$6001,0))</f>
        <v/>
      </c>
      <c r="S826" s="7">
        <f>IF($AA826="","",R826*Q826)</f>
        <v/>
      </c>
      <c r="T826">
        <f>IF($AA826="","",Settings!$C$6)</f>
        <v/>
      </c>
      <c r="U826" s="7">
        <f>IF($AA826="","",SUMIFS('Per Line'!$T$2:$T$6001,'Per Line'!$C$2:$C$6001,$B826,'Per Line'!$AC$2:$AC$6001,1,'Per Line'!$AD$2:$AD$6001,0))</f>
        <v/>
      </c>
      <c r="V826" s="7">
        <f>IF($AA826="","",U826*T826)</f>
        <v/>
      </c>
      <c r="W826" s="7">
        <f>IF($AA826="","",V826+S826+P826)</f>
        <v/>
      </c>
      <c r="X826" s="7">
        <f>IF($AA826="","",Y826-W826)</f>
        <v/>
      </c>
      <c r="Y826" s="7">
        <f>IF($AA826="","",R826+U826+O826)</f>
        <v/>
      </c>
      <c r="Z826" s="7">
        <f>IF($AA826="","",Y826-W826-K826)</f>
        <v/>
      </c>
      <c r="AA826" s="13">
        <f>IF(ROWS($AA$2:$AA826)&lt;=MAX('Per Line'!$AB$2:$AB$6001),MATCH(ROWS($AA$2:$AA826),'Per Line'!$AB$2:$AB$6001,0),"")</f>
        <v/>
      </c>
    </row>
    <row r="827">
      <c r="A827" s="12" t="n"/>
      <c r="B827">
        <f>IF($AA827="","",INDEX('Per Line'!$C$2:$C$6001,$AA827)&amp;"")</f>
        <v/>
      </c>
      <c r="C827">
        <f>IF($AA827="","",INDEX('Per Line'!$B$2:$B$6001,$AA827)&amp;"")</f>
        <v/>
      </c>
      <c r="D827">
        <f>IF($AA827="","",INDEX('Per Line'!$A$2:$A$6001,$AA827)&amp;"")</f>
        <v/>
      </c>
      <c r="E827">
        <f>IF($AA827="","",INDEX('Per Line'!$F$2:$F$6001,$AA827)&amp;"")</f>
        <v/>
      </c>
      <c r="F827">
        <f>IF($AA827="","",INDEX('Per Line'!$G$2:$G$6001,$AA827)&amp;"")</f>
        <v/>
      </c>
      <c r="G827">
        <f>IF($AA827="","",INDEX('Per Line'!$I$2:$I$6001,$AA827)&amp;"")</f>
        <v/>
      </c>
      <c r="H827">
        <f>IF($AA827="","",INDEX('Per Line'!$J$2:$J$6001,$AA827)&amp;"")</f>
        <v/>
      </c>
      <c r="I827">
        <f>IF($AA827="","",INDEX('Per Line'!$K$2:$K$6001,$AA827)&amp;"")</f>
        <v/>
      </c>
      <c r="J827">
        <f>IF($AA827="","",INDEX('Per Line'!$L$2:$L$6001,$AA827))</f>
        <v/>
      </c>
      <c r="K827" s="7">
        <f>IF($AA827="","",J827*X827/100)</f>
        <v/>
      </c>
      <c r="L827" s="12" t="n"/>
      <c r="M827" s="11">
        <f>IF($AA827="","",INDEX('Per Line'!$N$2:$N$6001,$AA827))</f>
        <v/>
      </c>
      <c r="N827">
        <f>IF($AA827="","",Settings!$C$8)</f>
        <v/>
      </c>
      <c r="O827" s="7">
        <f>IF($AA827="","",SUMIFS('Per Line'!$T$2:$T$6001,'Per Line'!$C$2:$C$6001,$B827,'Per Line'!$AD$2:$AD$6001,1))</f>
        <v/>
      </c>
      <c r="P827" s="7">
        <f>IF($AA827="","",O827*N827)</f>
        <v/>
      </c>
      <c r="Q827">
        <f>IF($AA827="","",Settings!$C$7)</f>
        <v/>
      </c>
      <c r="R827" s="7">
        <f>IF($AA827="","",SUMIFS('Per Line'!$T$2:$T$6001,'Per Line'!$C$2:$C$6001,$B827,'Per Line'!$AC$2:$AC$6001,0,'Per Line'!$AD$2:$AD$6001,0))</f>
        <v/>
      </c>
      <c r="S827" s="7">
        <f>IF($AA827="","",R827*Q827)</f>
        <v/>
      </c>
      <c r="T827">
        <f>IF($AA827="","",Settings!$C$6)</f>
        <v/>
      </c>
      <c r="U827" s="7">
        <f>IF($AA827="","",SUMIFS('Per Line'!$T$2:$T$6001,'Per Line'!$C$2:$C$6001,$B827,'Per Line'!$AC$2:$AC$6001,1,'Per Line'!$AD$2:$AD$6001,0))</f>
        <v/>
      </c>
      <c r="V827" s="7">
        <f>IF($AA827="","",U827*T827)</f>
        <v/>
      </c>
      <c r="W827" s="7">
        <f>IF($AA827="","",V827+S827+P827)</f>
        <v/>
      </c>
      <c r="X827" s="7">
        <f>IF($AA827="","",Y827-W827)</f>
        <v/>
      </c>
      <c r="Y827" s="7">
        <f>IF($AA827="","",R827+U827+O827)</f>
        <v/>
      </c>
      <c r="Z827" s="7">
        <f>IF($AA827="","",Y827-W827-K827)</f>
        <v/>
      </c>
      <c r="AA827" s="13">
        <f>IF(ROWS($AA$2:$AA827)&lt;=MAX('Per Line'!$AB$2:$AB$6001),MATCH(ROWS($AA$2:$AA827),'Per Line'!$AB$2:$AB$6001,0),"")</f>
        <v/>
      </c>
    </row>
    <row r="828">
      <c r="A828" s="12" t="n"/>
      <c r="B828">
        <f>IF($AA828="","",INDEX('Per Line'!$C$2:$C$6001,$AA828)&amp;"")</f>
        <v/>
      </c>
      <c r="C828">
        <f>IF($AA828="","",INDEX('Per Line'!$B$2:$B$6001,$AA828)&amp;"")</f>
        <v/>
      </c>
      <c r="D828">
        <f>IF($AA828="","",INDEX('Per Line'!$A$2:$A$6001,$AA828)&amp;"")</f>
        <v/>
      </c>
      <c r="E828">
        <f>IF($AA828="","",INDEX('Per Line'!$F$2:$F$6001,$AA828)&amp;"")</f>
        <v/>
      </c>
      <c r="F828">
        <f>IF($AA828="","",INDEX('Per Line'!$G$2:$G$6001,$AA828)&amp;"")</f>
        <v/>
      </c>
      <c r="G828">
        <f>IF($AA828="","",INDEX('Per Line'!$I$2:$I$6001,$AA828)&amp;"")</f>
        <v/>
      </c>
      <c r="H828">
        <f>IF($AA828="","",INDEX('Per Line'!$J$2:$J$6001,$AA828)&amp;"")</f>
        <v/>
      </c>
      <c r="I828">
        <f>IF($AA828="","",INDEX('Per Line'!$K$2:$K$6001,$AA828)&amp;"")</f>
        <v/>
      </c>
      <c r="J828">
        <f>IF($AA828="","",INDEX('Per Line'!$L$2:$L$6001,$AA828))</f>
        <v/>
      </c>
      <c r="K828" s="7">
        <f>IF($AA828="","",J828*X828/100)</f>
        <v/>
      </c>
      <c r="L828" s="12" t="n"/>
      <c r="M828" s="11">
        <f>IF($AA828="","",INDEX('Per Line'!$N$2:$N$6001,$AA828))</f>
        <v/>
      </c>
      <c r="N828">
        <f>IF($AA828="","",Settings!$C$8)</f>
        <v/>
      </c>
      <c r="O828" s="7">
        <f>IF($AA828="","",SUMIFS('Per Line'!$T$2:$T$6001,'Per Line'!$C$2:$C$6001,$B828,'Per Line'!$AD$2:$AD$6001,1))</f>
        <v/>
      </c>
      <c r="P828" s="7">
        <f>IF($AA828="","",O828*N828)</f>
        <v/>
      </c>
      <c r="Q828">
        <f>IF($AA828="","",Settings!$C$7)</f>
        <v/>
      </c>
      <c r="R828" s="7">
        <f>IF($AA828="","",SUMIFS('Per Line'!$T$2:$T$6001,'Per Line'!$C$2:$C$6001,$B828,'Per Line'!$AC$2:$AC$6001,0,'Per Line'!$AD$2:$AD$6001,0))</f>
        <v/>
      </c>
      <c r="S828" s="7">
        <f>IF($AA828="","",R828*Q828)</f>
        <v/>
      </c>
      <c r="T828">
        <f>IF($AA828="","",Settings!$C$6)</f>
        <v/>
      </c>
      <c r="U828" s="7">
        <f>IF($AA828="","",SUMIFS('Per Line'!$T$2:$T$6001,'Per Line'!$C$2:$C$6001,$B828,'Per Line'!$AC$2:$AC$6001,1,'Per Line'!$AD$2:$AD$6001,0))</f>
        <v/>
      </c>
      <c r="V828" s="7">
        <f>IF($AA828="","",U828*T828)</f>
        <v/>
      </c>
      <c r="W828" s="7">
        <f>IF($AA828="","",V828+S828+P828)</f>
        <v/>
      </c>
      <c r="X828" s="7">
        <f>IF($AA828="","",Y828-W828)</f>
        <v/>
      </c>
      <c r="Y828" s="7">
        <f>IF($AA828="","",R828+U828+O828)</f>
        <v/>
      </c>
      <c r="Z828" s="7">
        <f>IF($AA828="","",Y828-W828-K828)</f>
        <v/>
      </c>
      <c r="AA828" s="13">
        <f>IF(ROWS($AA$2:$AA828)&lt;=MAX('Per Line'!$AB$2:$AB$6001),MATCH(ROWS($AA$2:$AA828),'Per Line'!$AB$2:$AB$6001,0),"")</f>
        <v/>
      </c>
    </row>
    <row r="829">
      <c r="A829" s="12" t="n"/>
      <c r="B829">
        <f>IF($AA829="","",INDEX('Per Line'!$C$2:$C$6001,$AA829)&amp;"")</f>
        <v/>
      </c>
      <c r="C829">
        <f>IF($AA829="","",INDEX('Per Line'!$B$2:$B$6001,$AA829)&amp;"")</f>
        <v/>
      </c>
      <c r="D829">
        <f>IF($AA829="","",INDEX('Per Line'!$A$2:$A$6001,$AA829)&amp;"")</f>
        <v/>
      </c>
      <c r="E829">
        <f>IF($AA829="","",INDEX('Per Line'!$F$2:$F$6001,$AA829)&amp;"")</f>
        <v/>
      </c>
      <c r="F829">
        <f>IF($AA829="","",INDEX('Per Line'!$G$2:$G$6001,$AA829)&amp;"")</f>
        <v/>
      </c>
      <c r="G829">
        <f>IF($AA829="","",INDEX('Per Line'!$I$2:$I$6001,$AA829)&amp;"")</f>
        <v/>
      </c>
      <c r="H829">
        <f>IF($AA829="","",INDEX('Per Line'!$J$2:$J$6001,$AA829)&amp;"")</f>
        <v/>
      </c>
      <c r="I829">
        <f>IF($AA829="","",INDEX('Per Line'!$K$2:$K$6001,$AA829)&amp;"")</f>
        <v/>
      </c>
      <c r="J829">
        <f>IF($AA829="","",INDEX('Per Line'!$L$2:$L$6001,$AA829))</f>
        <v/>
      </c>
      <c r="K829" s="7">
        <f>IF($AA829="","",J829*X829/100)</f>
        <v/>
      </c>
      <c r="L829" s="12" t="n"/>
      <c r="M829" s="11">
        <f>IF($AA829="","",INDEX('Per Line'!$N$2:$N$6001,$AA829))</f>
        <v/>
      </c>
      <c r="N829">
        <f>IF($AA829="","",Settings!$C$8)</f>
        <v/>
      </c>
      <c r="O829" s="7">
        <f>IF($AA829="","",SUMIFS('Per Line'!$T$2:$T$6001,'Per Line'!$C$2:$C$6001,$B829,'Per Line'!$AD$2:$AD$6001,1))</f>
        <v/>
      </c>
      <c r="P829" s="7">
        <f>IF($AA829="","",O829*N829)</f>
        <v/>
      </c>
      <c r="Q829">
        <f>IF($AA829="","",Settings!$C$7)</f>
        <v/>
      </c>
      <c r="R829" s="7">
        <f>IF($AA829="","",SUMIFS('Per Line'!$T$2:$T$6001,'Per Line'!$C$2:$C$6001,$B829,'Per Line'!$AC$2:$AC$6001,0,'Per Line'!$AD$2:$AD$6001,0))</f>
        <v/>
      </c>
      <c r="S829" s="7">
        <f>IF($AA829="","",R829*Q829)</f>
        <v/>
      </c>
      <c r="T829">
        <f>IF($AA829="","",Settings!$C$6)</f>
        <v/>
      </c>
      <c r="U829" s="7">
        <f>IF($AA829="","",SUMIFS('Per Line'!$T$2:$T$6001,'Per Line'!$C$2:$C$6001,$B829,'Per Line'!$AC$2:$AC$6001,1,'Per Line'!$AD$2:$AD$6001,0))</f>
        <v/>
      </c>
      <c r="V829" s="7">
        <f>IF($AA829="","",U829*T829)</f>
        <v/>
      </c>
      <c r="W829" s="7">
        <f>IF($AA829="","",V829+S829+P829)</f>
        <v/>
      </c>
      <c r="X829" s="7">
        <f>IF($AA829="","",Y829-W829)</f>
        <v/>
      </c>
      <c r="Y829" s="7">
        <f>IF($AA829="","",R829+U829+O829)</f>
        <v/>
      </c>
      <c r="Z829" s="7">
        <f>IF($AA829="","",Y829-W829-K829)</f>
        <v/>
      </c>
      <c r="AA829" s="13">
        <f>IF(ROWS($AA$2:$AA829)&lt;=MAX('Per Line'!$AB$2:$AB$6001),MATCH(ROWS($AA$2:$AA829),'Per Line'!$AB$2:$AB$6001,0),"")</f>
        <v/>
      </c>
    </row>
    <row r="830">
      <c r="A830" s="12" t="n"/>
      <c r="B830">
        <f>IF($AA830="","",INDEX('Per Line'!$C$2:$C$6001,$AA830)&amp;"")</f>
        <v/>
      </c>
      <c r="C830">
        <f>IF($AA830="","",INDEX('Per Line'!$B$2:$B$6001,$AA830)&amp;"")</f>
        <v/>
      </c>
      <c r="D830">
        <f>IF($AA830="","",INDEX('Per Line'!$A$2:$A$6001,$AA830)&amp;"")</f>
        <v/>
      </c>
      <c r="E830">
        <f>IF($AA830="","",INDEX('Per Line'!$F$2:$F$6001,$AA830)&amp;"")</f>
        <v/>
      </c>
      <c r="F830">
        <f>IF($AA830="","",INDEX('Per Line'!$G$2:$G$6001,$AA830)&amp;"")</f>
        <v/>
      </c>
      <c r="G830">
        <f>IF($AA830="","",INDEX('Per Line'!$I$2:$I$6001,$AA830)&amp;"")</f>
        <v/>
      </c>
      <c r="H830">
        <f>IF($AA830="","",INDEX('Per Line'!$J$2:$J$6001,$AA830)&amp;"")</f>
        <v/>
      </c>
      <c r="I830">
        <f>IF($AA830="","",INDEX('Per Line'!$K$2:$K$6001,$AA830)&amp;"")</f>
        <v/>
      </c>
      <c r="J830">
        <f>IF($AA830="","",INDEX('Per Line'!$L$2:$L$6001,$AA830))</f>
        <v/>
      </c>
      <c r="K830" s="7">
        <f>IF($AA830="","",J830*X830/100)</f>
        <v/>
      </c>
      <c r="L830" s="12" t="n"/>
      <c r="M830" s="11">
        <f>IF($AA830="","",INDEX('Per Line'!$N$2:$N$6001,$AA830))</f>
        <v/>
      </c>
      <c r="N830">
        <f>IF($AA830="","",Settings!$C$8)</f>
        <v/>
      </c>
      <c r="O830" s="7">
        <f>IF($AA830="","",SUMIFS('Per Line'!$T$2:$T$6001,'Per Line'!$C$2:$C$6001,$B830,'Per Line'!$AD$2:$AD$6001,1))</f>
        <v/>
      </c>
      <c r="P830" s="7">
        <f>IF($AA830="","",O830*N830)</f>
        <v/>
      </c>
      <c r="Q830">
        <f>IF($AA830="","",Settings!$C$7)</f>
        <v/>
      </c>
      <c r="R830" s="7">
        <f>IF($AA830="","",SUMIFS('Per Line'!$T$2:$T$6001,'Per Line'!$C$2:$C$6001,$B830,'Per Line'!$AC$2:$AC$6001,0,'Per Line'!$AD$2:$AD$6001,0))</f>
        <v/>
      </c>
      <c r="S830" s="7">
        <f>IF($AA830="","",R830*Q830)</f>
        <v/>
      </c>
      <c r="T830">
        <f>IF($AA830="","",Settings!$C$6)</f>
        <v/>
      </c>
      <c r="U830" s="7">
        <f>IF($AA830="","",SUMIFS('Per Line'!$T$2:$T$6001,'Per Line'!$C$2:$C$6001,$B830,'Per Line'!$AC$2:$AC$6001,1,'Per Line'!$AD$2:$AD$6001,0))</f>
        <v/>
      </c>
      <c r="V830" s="7">
        <f>IF($AA830="","",U830*T830)</f>
        <v/>
      </c>
      <c r="W830" s="7">
        <f>IF($AA830="","",V830+S830+P830)</f>
        <v/>
      </c>
      <c r="X830" s="7">
        <f>IF($AA830="","",Y830-W830)</f>
        <v/>
      </c>
      <c r="Y830" s="7">
        <f>IF($AA830="","",R830+U830+O830)</f>
        <v/>
      </c>
      <c r="Z830" s="7">
        <f>IF($AA830="","",Y830-W830-K830)</f>
        <v/>
      </c>
      <c r="AA830" s="13">
        <f>IF(ROWS($AA$2:$AA830)&lt;=MAX('Per Line'!$AB$2:$AB$6001),MATCH(ROWS($AA$2:$AA830),'Per Line'!$AB$2:$AB$6001,0),"")</f>
        <v/>
      </c>
    </row>
    <row r="831">
      <c r="A831" s="12" t="n"/>
      <c r="B831">
        <f>IF($AA831="","",INDEX('Per Line'!$C$2:$C$6001,$AA831)&amp;"")</f>
        <v/>
      </c>
      <c r="C831">
        <f>IF($AA831="","",INDEX('Per Line'!$B$2:$B$6001,$AA831)&amp;"")</f>
        <v/>
      </c>
      <c r="D831">
        <f>IF($AA831="","",INDEX('Per Line'!$A$2:$A$6001,$AA831)&amp;"")</f>
        <v/>
      </c>
      <c r="E831">
        <f>IF($AA831="","",INDEX('Per Line'!$F$2:$F$6001,$AA831)&amp;"")</f>
        <v/>
      </c>
      <c r="F831">
        <f>IF($AA831="","",INDEX('Per Line'!$G$2:$G$6001,$AA831)&amp;"")</f>
        <v/>
      </c>
      <c r="G831">
        <f>IF($AA831="","",INDEX('Per Line'!$I$2:$I$6001,$AA831)&amp;"")</f>
        <v/>
      </c>
      <c r="H831">
        <f>IF($AA831="","",INDEX('Per Line'!$J$2:$J$6001,$AA831)&amp;"")</f>
        <v/>
      </c>
      <c r="I831">
        <f>IF($AA831="","",INDEX('Per Line'!$K$2:$K$6001,$AA831)&amp;"")</f>
        <v/>
      </c>
      <c r="J831">
        <f>IF($AA831="","",INDEX('Per Line'!$L$2:$L$6001,$AA831))</f>
        <v/>
      </c>
      <c r="K831" s="7">
        <f>IF($AA831="","",J831*X831/100)</f>
        <v/>
      </c>
      <c r="L831" s="12" t="n"/>
      <c r="M831" s="11">
        <f>IF($AA831="","",INDEX('Per Line'!$N$2:$N$6001,$AA831))</f>
        <v/>
      </c>
      <c r="N831">
        <f>IF($AA831="","",Settings!$C$8)</f>
        <v/>
      </c>
      <c r="O831" s="7">
        <f>IF($AA831="","",SUMIFS('Per Line'!$T$2:$T$6001,'Per Line'!$C$2:$C$6001,$B831,'Per Line'!$AD$2:$AD$6001,1))</f>
        <v/>
      </c>
      <c r="P831" s="7">
        <f>IF($AA831="","",O831*N831)</f>
        <v/>
      </c>
      <c r="Q831">
        <f>IF($AA831="","",Settings!$C$7)</f>
        <v/>
      </c>
      <c r="R831" s="7">
        <f>IF($AA831="","",SUMIFS('Per Line'!$T$2:$T$6001,'Per Line'!$C$2:$C$6001,$B831,'Per Line'!$AC$2:$AC$6001,0,'Per Line'!$AD$2:$AD$6001,0))</f>
        <v/>
      </c>
      <c r="S831" s="7">
        <f>IF($AA831="","",R831*Q831)</f>
        <v/>
      </c>
      <c r="T831">
        <f>IF($AA831="","",Settings!$C$6)</f>
        <v/>
      </c>
      <c r="U831" s="7">
        <f>IF($AA831="","",SUMIFS('Per Line'!$T$2:$T$6001,'Per Line'!$C$2:$C$6001,$B831,'Per Line'!$AC$2:$AC$6001,1,'Per Line'!$AD$2:$AD$6001,0))</f>
        <v/>
      </c>
      <c r="V831" s="7">
        <f>IF($AA831="","",U831*T831)</f>
        <v/>
      </c>
      <c r="W831" s="7">
        <f>IF($AA831="","",V831+S831+P831)</f>
        <v/>
      </c>
      <c r="X831" s="7">
        <f>IF($AA831="","",Y831-W831)</f>
        <v/>
      </c>
      <c r="Y831" s="7">
        <f>IF($AA831="","",R831+U831+O831)</f>
        <v/>
      </c>
      <c r="Z831" s="7">
        <f>IF($AA831="","",Y831-W831-K831)</f>
        <v/>
      </c>
      <c r="AA831" s="13">
        <f>IF(ROWS($AA$2:$AA831)&lt;=MAX('Per Line'!$AB$2:$AB$6001),MATCH(ROWS($AA$2:$AA831),'Per Line'!$AB$2:$AB$6001,0),"")</f>
        <v/>
      </c>
    </row>
    <row r="832">
      <c r="A832" s="12" t="n"/>
      <c r="B832">
        <f>IF($AA832="","",INDEX('Per Line'!$C$2:$C$6001,$AA832)&amp;"")</f>
        <v/>
      </c>
      <c r="C832">
        <f>IF($AA832="","",INDEX('Per Line'!$B$2:$B$6001,$AA832)&amp;"")</f>
        <v/>
      </c>
      <c r="D832">
        <f>IF($AA832="","",INDEX('Per Line'!$A$2:$A$6001,$AA832)&amp;"")</f>
        <v/>
      </c>
      <c r="E832">
        <f>IF($AA832="","",INDEX('Per Line'!$F$2:$F$6001,$AA832)&amp;"")</f>
        <v/>
      </c>
      <c r="F832">
        <f>IF($AA832="","",INDEX('Per Line'!$G$2:$G$6001,$AA832)&amp;"")</f>
        <v/>
      </c>
      <c r="G832">
        <f>IF($AA832="","",INDEX('Per Line'!$I$2:$I$6001,$AA832)&amp;"")</f>
        <v/>
      </c>
      <c r="H832">
        <f>IF($AA832="","",INDEX('Per Line'!$J$2:$J$6001,$AA832)&amp;"")</f>
        <v/>
      </c>
      <c r="I832">
        <f>IF($AA832="","",INDEX('Per Line'!$K$2:$K$6001,$AA832)&amp;"")</f>
        <v/>
      </c>
      <c r="J832">
        <f>IF($AA832="","",INDEX('Per Line'!$L$2:$L$6001,$AA832))</f>
        <v/>
      </c>
      <c r="K832" s="7">
        <f>IF($AA832="","",J832*X832/100)</f>
        <v/>
      </c>
      <c r="L832" s="12" t="n"/>
      <c r="M832" s="11">
        <f>IF($AA832="","",INDEX('Per Line'!$N$2:$N$6001,$AA832))</f>
        <v/>
      </c>
      <c r="N832">
        <f>IF($AA832="","",Settings!$C$8)</f>
        <v/>
      </c>
      <c r="O832" s="7">
        <f>IF($AA832="","",SUMIFS('Per Line'!$T$2:$T$6001,'Per Line'!$C$2:$C$6001,$B832,'Per Line'!$AD$2:$AD$6001,1))</f>
        <v/>
      </c>
      <c r="P832" s="7">
        <f>IF($AA832="","",O832*N832)</f>
        <v/>
      </c>
      <c r="Q832">
        <f>IF($AA832="","",Settings!$C$7)</f>
        <v/>
      </c>
      <c r="R832" s="7">
        <f>IF($AA832="","",SUMIFS('Per Line'!$T$2:$T$6001,'Per Line'!$C$2:$C$6001,$B832,'Per Line'!$AC$2:$AC$6001,0,'Per Line'!$AD$2:$AD$6001,0))</f>
        <v/>
      </c>
      <c r="S832" s="7">
        <f>IF($AA832="","",R832*Q832)</f>
        <v/>
      </c>
      <c r="T832">
        <f>IF($AA832="","",Settings!$C$6)</f>
        <v/>
      </c>
      <c r="U832" s="7">
        <f>IF($AA832="","",SUMIFS('Per Line'!$T$2:$T$6001,'Per Line'!$C$2:$C$6001,$B832,'Per Line'!$AC$2:$AC$6001,1,'Per Line'!$AD$2:$AD$6001,0))</f>
        <v/>
      </c>
      <c r="V832" s="7">
        <f>IF($AA832="","",U832*T832)</f>
        <v/>
      </c>
      <c r="W832" s="7">
        <f>IF($AA832="","",V832+S832+P832)</f>
        <v/>
      </c>
      <c r="X832" s="7">
        <f>IF($AA832="","",Y832-W832)</f>
        <v/>
      </c>
      <c r="Y832" s="7">
        <f>IF($AA832="","",R832+U832+O832)</f>
        <v/>
      </c>
      <c r="Z832" s="7">
        <f>IF($AA832="","",Y832-W832-K832)</f>
        <v/>
      </c>
      <c r="AA832" s="13">
        <f>IF(ROWS($AA$2:$AA832)&lt;=MAX('Per Line'!$AB$2:$AB$6001),MATCH(ROWS($AA$2:$AA832),'Per Line'!$AB$2:$AB$6001,0),"")</f>
        <v/>
      </c>
    </row>
    <row r="833">
      <c r="A833" s="12" t="n"/>
      <c r="B833">
        <f>IF($AA833="","",INDEX('Per Line'!$C$2:$C$6001,$AA833)&amp;"")</f>
        <v/>
      </c>
      <c r="C833">
        <f>IF($AA833="","",INDEX('Per Line'!$B$2:$B$6001,$AA833)&amp;"")</f>
        <v/>
      </c>
      <c r="D833">
        <f>IF($AA833="","",INDEX('Per Line'!$A$2:$A$6001,$AA833)&amp;"")</f>
        <v/>
      </c>
      <c r="E833">
        <f>IF($AA833="","",INDEX('Per Line'!$F$2:$F$6001,$AA833)&amp;"")</f>
        <v/>
      </c>
      <c r="F833">
        <f>IF($AA833="","",INDEX('Per Line'!$G$2:$G$6001,$AA833)&amp;"")</f>
        <v/>
      </c>
      <c r="G833">
        <f>IF($AA833="","",INDEX('Per Line'!$I$2:$I$6001,$AA833)&amp;"")</f>
        <v/>
      </c>
      <c r="H833">
        <f>IF($AA833="","",INDEX('Per Line'!$J$2:$J$6001,$AA833)&amp;"")</f>
        <v/>
      </c>
      <c r="I833">
        <f>IF($AA833="","",INDEX('Per Line'!$K$2:$K$6001,$AA833)&amp;"")</f>
        <v/>
      </c>
      <c r="J833">
        <f>IF($AA833="","",INDEX('Per Line'!$L$2:$L$6001,$AA833))</f>
        <v/>
      </c>
      <c r="K833" s="7">
        <f>IF($AA833="","",J833*X833/100)</f>
        <v/>
      </c>
      <c r="L833" s="12" t="n"/>
      <c r="M833" s="11">
        <f>IF($AA833="","",INDEX('Per Line'!$N$2:$N$6001,$AA833))</f>
        <v/>
      </c>
      <c r="N833">
        <f>IF($AA833="","",Settings!$C$8)</f>
        <v/>
      </c>
      <c r="O833" s="7">
        <f>IF($AA833="","",SUMIFS('Per Line'!$T$2:$T$6001,'Per Line'!$C$2:$C$6001,$B833,'Per Line'!$AD$2:$AD$6001,1))</f>
        <v/>
      </c>
      <c r="P833" s="7">
        <f>IF($AA833="","",O833*N833)</f>
        <v/>
      </c>
      <c r="Q833">
        <f>IF($AA833="","",Settings!$C$7)</f>
        <v/>
      </c>
      <c r="R833" s="7">
        <f>IF($AA833="","",SUMIFS('Per Line'!$T$2:$T$6001,'Per Line'!$C$2:$C$6001,$B833,'Per Line'!$AC$2:$AC$6001,0,'Per Line'!$AD$2:$AD$6001,0))</f>
        <v/>
      </c>
      <c r="S833" s="7">
        <f>IF($AA833="","",R833*Q833)</f>
        <v/>
      </c>
      <c r="T833">
        <f>IF($AA833="","",Settings!$C$6)</f>
        <v/>
      </c>
      <c r="U833" s="7">
        <f>IF($AA833="","",SUMIFS('Per Line'!$T$2:$T$6001,'Per Line'!$C$2:$C$6001,$B833,'Per Line'!$AC$2:$AC$6001,1,'Per Line'!$AD$2:$AD$6001,0))</f>
        <v/>
      </c>
      <c r="V833" s="7">
        <f>IF($AA833="","",U833*T833)</f>
        <v/>
      </c>
      <c r="W833" s="7">
        <f>IF($AA833="","",V833+S833+P833)</f>
        <v/>
      </c>
      <c r="X833" s="7">
        <f>IF($AA833="","",Y833-W833)</f>
        <v/>
      </c>
      <c r="Y833" s="7">
        <f>IF($AA833="","",R833+U833+O833)</f>
        <v/>
      </c>
      <c r="Z833" s="7">
        <f>IF($AA833="","",Y833-W833-K833)</f>
        <v/>
      </c>
      <c r="AA833" s="13">
        <f>IF(ROWS($AA$2:$AA833)&lt;=MAX('Per Line'!$AB$2:$AB$6001),MATCH(ROWS($AA$2:$AA833),'Per Line'!$AB$2:$AB$6001,0),"")</f>
        <v/>
      </c>
    </row>
    <row r="834">
      <c r="A834" s="12" t="n"/>
      <c r="B834">
        <f>IF($AA834="","",INDEX('Per Line'!$C$2:$C$6001,$AA834)&amp;"")</f>
        <v/>
      </c>
      <c r="C834">
        <f>IF($AA834="","",INDEX('Per Line'!$B$2:$B$6001,$AA834)&amp;"")</f>
        <v/>
      </c>
      <c r="D834">
        <f>IF($AA834="","",INDEX('Per Line'!$A$2:$A$6001,$AA834)&amp;"")</f>
        <v/>
      </c>
      <c r="E834">
        <f>IF($AA834="","",INDEX('Per Line'!$F$2:$F$6001,$AA834)&amp;"")</f>
        <v/>
      </c>
      <c r="F834">
        <f>IF($AA834="","",INDEX('Per Line'!$G$2:$G$6001,$AA834)&amp;"")</f>
        <v/>
      </c>
      <c r="G834">
        <f>IF($AA834="","",INDEX('Per Line'!$I$2:$I$6001,$AA834)&amp;"")</f>
        <v/>
      </c>
      <c r="H834">
        <f>IF($AA834="","",INDEX('Per Line'!$J$2:$J$6001,$AA834)&amp;"")</f>
        <v/>
      </c>
      <c r="I834">
        <f>IF($AA834="","",INDEX('Per Line'!$K$2:$K$6001,$AA834)&amp;"")</f>
        <v/>
      </c>
      <c r="J834">
        <f>IF($AA834="","",INDEX('Per Line'!$L$2:$L$6001,$AA834))</f>
        <v/>
      </c>
      <c r="K834" s="7">
        <f>IF($AA834="","",J834*X834/100)</f>
        <v/>
      </c>
      <c r="L834" s="12" t="n"/>
      <c r="M834" s="11">
        <f>IF($AA834="","",INDEX('Per Line'!$N$2:$N$6001,$AA834))</f>
        <v/>
      </c>
      <c r="N834">
        <f>IF($AA834="","",Settings!$C$8)</f>
        <v/>
      </c>
      <c r="O834" s="7">
        <f>IF($AA834="","",SUMIFS('Per Line'!$T$2:$T$6001,'Per Line'!$C$2:$C$6001,$B834,'Per Line'!$AD$2:$AD$6001,1))</f>
        <v/>
      </c>
      <c r="P834" s="7">
        <f>IF($AA834="","",O834*N834)</f>
        <v/>
      </c>
      <c r="Q834">
        <f>IF($AA834="","",Settings!$C$7)</f>
        <v/>
      </c>
      <c r="R834" s="7">
        <f>IF($AA834="","",SUMIFS('Per Line'!$T$2:$T$6001,'Per Line'!$C$2:$C$6001,$B834,'Per Line'!$AC$2:$AC$6001,0,'Per Line'!$AD$2:$AD$6001,0))</f>
        <v/>
      </c>
      <c r="S834" s="7">
        <f>IF($AA834="","",R834*Q834)</f>
        <v/>
      </c>
      <c r="T834">
        <f>IF($AA834="","",Settings!$C$6)</f>
        <v/>
      </c>
      <c r="U834" s="7">
        <f>IF($AA834="","",SUMIFS('Per Line'!$T$2:$T$6001,'Per Line'!$C$2:$C$6001,$B834,'Per Line'!$AC$2:$AC$6001,1,'Per Line'!$AD$2:$AD$6001,0))</f>
        <v/>
      </c>
      <c r="V834" s="7">
        <f>IF($AA834="","",U834*T834)</f>
        <v/>
      </c>
      <c r="W834" s="7">
        <f>IF($AA834="","",V834+S834+P834)</f>
        <v/>
      </c>
      <c r="X834" s="7">
        <f>IF($AA834="","",Y834-W834)</f>
        <v/>
      </c>
      <c r="Y834" s="7">
        <f>IF($AA834="","",R834+U834+O834)</f>
        <v/>
      </c>
      <c r="Z834" s="7">
        <f>IF($AA834="","",Y834-W834-K834)</f>
        <v/>
      </c>
      <c r="AA834" s="13">
        <f>IF(ROWS($AA$2:$AA834)&lt;=MAX('Per Line'!$AB$2:$AB$6001),MATCH(ROWS($AA$2:$AA834),'Per Line'!$AB$2:$AB$6001,0),"")</f>
        <v/>
      </c>
    </row>
    <row r="835">
      <c r="A835" s="12" t="n"/>
      <c r="B835">
        <f>IF($AA835="","",INDEX('Per Line'!$C$2:$C$6001,$AA835)&amp;"")</f>
        <v/>
      </c>
      <c r="C835">
        <f>IF($AA835="","",INDEX('Per Line'!$B$2:$B$6001,$AA835)&amp;"")</f>
        <v/>
      </c>
      <c r="D835">
        <f>IF($AA835="","",INDEX('Per Line'!$A$2:$A$6001,$AA835)&amp;"")</f>
        <v/>
      </c>
      <c r="E835">
        <f>IF($AA835="","",INDEX('Per Line'!$F$2:$F$6001,$AA835)&amp;"")</f>
        <v/>
      </c>
      <c r="F835">
        <f>IF($AA835="","",INDEX('Per Line'!$G$2:$G$6001,$AA835)&amp;"")</f>
        <v/>
      </c>
      <c r="G835">
        <f>IF($AA835="","",INDEX('Per Line'!$I$2:$I$6001,$AA835)&amp;"")</f>
        <v/>
      </c>
      <c r="H835">
        <f>IF($AA835="","",INDEX('Per Line'!$J$2:$J$6001,$AA835)&amp;"")</f>
        <v/>
      </c>
      <c r="I835">
        <f>IF($AA835="","",INDEX('Per Line'!$K$2:$K$6001,$AA835)&amp;"")</f>
        <v/>
      </c>
      <c r="J835">
        <f>IF($AA835="","",INDEX('Per Line'!$L$2:$L$6001,$AA835))</f>
        <v/>
      </c>
      <c r="K835" s="7">
        <f>IF($AA835="","",J835*X835/100)</f>
        <v/>
      </c>
      <c r="L835" s="12" t="n"/>
      <c r="M835" s="11">
        <f>IF($AA835="","",INDEX('Per Line'!$N$2:$N$6001,$AA835))</f>
        <v/>
      </c>
      <c r="N835">
        <f>IF($AA835="","",Settings!$C$8)</f>
        <v/>
      </c>
      <c r="O835" s="7">
        <f>IF($AA835="","",SUMIFS('Per Line'!$T$2:$T$6001,'Per Line'!$C$2:$C$6001,$B835,'Per Line'!$AD$2:$AD$6001,1))</f>
        <v/>
      </c>
      <c r="P835" s="7">
        <f>IF($AA835="","",O835*N835)</f>
        <v/>
      </c>
      <c r="Q835">
        <f>IF($AA835="","",Settings!$C$7)</f>
        <v/>
      </c>
      <c r="R835" s="7">
        <f>IF($AA835="","",SUMIFS('Per Line'!$T$2:$T$6001,'Per Line'!$C$2:$C$6001,$B835,'Per Line'!$AC$2:$AC$6001,0,'Per Line'!$AD$2:$AD$6001,0))</f>
        <v/>
      </c>
      <c r="S835" s="7">
        <f>IF($AA835="","",R835*Q835)</f>
        <v/>
      </c>
      <c r="T835">
        <f>IF($AA835="","",Settings!$C$6)</f>
        <v/>
      </c>
      <c r="U835" s="7">
        <f>IF($AA835="","",SUMIFS('Per Line'!$T$2:$T$6001,'Per Line'!$C$2:$C$6001,$B835,'Per Line'!$AC$2:$AC$6001,1,'Per Line'!$AD$2:$AD$6001,0))</f>
        <v/>
      </c>
      <c r="V835" s="7">
        <f>IF($AA835="","",U835*T835)</f>
        <v/>
      </c>
      <c r="W835" s="7">
        <f>IF($AA835="","",V835+S835+P835)</f>
        <v/>
      </c>
      <c r="X835" s="7">
        <f>IF($AA835="","",Y835-W835)</f>
        <v/>
      </c>
      <c r="Y835" s="7">
        <f>IF($AA835="","",R835+U835+O835)</f>
        <v/>
      </c>
      <c r="Z835" s="7">
        <f>IF($AA835="","",Y835-W835-K835)</f>
        <v/>
      </c>
      <c r="AA835" s="13">
        <f>IF(ROWS($AA$2:$AA835)&lt;=MAX('Per Line'!$AB$2:$AB$6001),MATCH(ROWS($AA$2:$AA835),'Per Line'!$AB$2:$AB$6001,0),"")</f>
        <v/>
      </c>
    </row>
    <row r="836">
      <c r="A836" s="12" t="n"/>
      <c r="B836">
        <f>IF($AA836="","",INDEX('Per Line'!$C$2:$C$6001,$AA836)&amp;"")</f>
        <v/>
      </c>
      <c r="C836">
        <f>IF($AA836="","",INDEX('Per Line'!$B$2:$B$6001,$AA836)&amp;"")</f>
        <v/>
      </c>
      <c r="D836">
        <f>IF($AA836="","",INDEX('Per Line'!$A$2:$A$6001,$AA836)&amp;"")</f>
        <v/>
      </c>
      <c r="E836">
        <f>IF($AA836="","",INDEX('Per Line'!$F$2:$F$6001,$AA836)&amp;"")</f>
        <v/>
      </c>
      <c r="F836">
        <f>IF($AA836="","",INDEX('Per Line'!$G$2:$G$6001,$AA836)&amp;"")</f>
        <v/>
      </c>
      <c r="G836">
        <f>IF($AA836="","",INDEX('Per Line'!$I$2:$I$6001,$AA836)&amp;"")</f>
        <v/>
      </c>
      <c r="H836">
        <f>IF($AA836="","",INDEX('Per Line'!$J$2:$J$6001,$AA836)&amp;"")</f>
        <v/>
      </c>
      <c r="I836">
        <f>IF($AA836="","",INDEX('Per Line'!$K$2:$K$6001,$AA836)&amp;"")</f>
        <v/>
      </c>
      <c r="J836">
        <f>IF($AA836="","",INDEX('Per Line'!$L$2:$L$6001,$AA836))</f>
        <v/>
      </c>
      <c r="K836" s="7">
        <f>IF($AA836="","",J836*X836/100)</f>
        <v/>
      </c>
      <c r="L836" s="12" t="n"/>
      <c r="M836" s="11">
        <f>IF($AA836="","",INDEX('Per Line'!$N$2:$N$6001,$AA836))</f>
        <v/>
      </c>
      <c r="N836">
        <f>IF($AA836="","",Settings!$C$8)</f>
        <v/>
      </c>
      <c r="O836" s="7">
        <f>IF($AA836="","",SUMIFS('Per Line'!$T$2:$T$6001,'Per Line'!$C$2:$C$6001,$B836,'Per Line'!$AD$2:$AD$6001,1))</f>
        <v/>
      </c>
      <c r="P836" s="7">
        <f>IF($AA836="","",O836*N836)</f>
        <v/>
      </c>
      <c r="Q836">
        <f>IF($AA836="","",Settings!$C$7)</f>
        <v/>
      </c>
      <c r="R836" s="7">
        <f>IF($AA836="","",SUMIFS('Per Line'!$T$2:$T$6001,'Per Line'!$C$2:$C$6001,$B836,'Per Line'!$AC$2:$AC$6001,0,'Per Line'!$AD$2:$AD$6001,0))</f>
        <v/>
      </c>
      <c r="S836" s="7">
        <f>IF($AA836="","",R836*Q836)</f>
        <v/>
      </c>
      <c r="T836">
        <f>IF($AA836="","",Settings!$C$6)</f>
        <v/>
      </c>
      <c r="U836" s="7">
        <f>IF($AA836="","",SUMIFS('Per Line'!$T$2:$T$6001,'Per Line'!$C$2:$C$6001,$B836,'Per Line'!$AC$2:$AC$6001,1,'Per Line'!$AD$2:$AD$6001,0))</f>
        <v/>
      </c>
      <c r="V836" s="7">
        <f>IF($AA836="","",U836*T836)</f>
        <v/>
      </c>
      <c r="W836" s="7">
        <f>IF($AA836="","",V836+S836+P836)</f>
        <v/>
      </c>
      <c r="X836" s="7">
        <f>IF($AA836="","",Y836-W836)</f>
        <v/>
      </c>
      <c r="Y836" s="7">
        <f>IF($AA836="","",R836+U836+O836)</f>
        <v/>
      </c>
      <c r="Z836" s="7">
        <f>IF($AA836="","",Y836-W836-K836)</f>
        <v/>
      </c>
      <c r="AA836" s="13">
        <f>IF(ROWS($AA$2:$AA836)&lt;=MAX('Per Line'!$AB$2:$AB$6001),MATCH(ROWS($AA$2:$AA836),'Per Line'!$AB$2:$AB$6001,0),"")</f>
        <v/>
      </c>
    </row>
    <row r="837">
      <c r="A837" s="12" t="n"/>
      <c r="B837">
        <f>IF($AA837="","",INDEX('Per Line'!$C$2:$C$6001,$AA837)&amp;"")</f>
        <v/>
      </c>
      <c r="C837">
        <f>IF($AA837="","",INDEX('Per Line'!$B$2:$B$6001,$AA837)&amp;"")</f>
        <v/>
      </c>
      <c r="D837">
        <f>IF($AA837="","",INDEX('Per Line'!$A$2:$A$6001,$AA837)&amp;"")</f>
        <v/>
      </c>
      <c r="E837">
        <f>IF($AA837="","",INDEX('Per Line'!$F$2:$F$6001,$AA837)&amp;"")</f>
        <v/>
      </c>
      <c r="F837">
        <f>IF($AA837="","",INDEX('Per Line'!$G$2:$G$6001,$AA837)&amp;"")</f>
        <v/>
      </c>
      <c r="G837">
        <f>IF($AA837="","",INDEX('Per Line'!$I$2:$I$6001,$AA837)&amp;"")</f>
        <v/>
      </c>
      <c r="H837">
        <f>IF($AA837="","",INDEX('Per Line'!$J$2:$J$6001,$AA837)&amp;"")</f>
        <v/>
      </c>
      <c r="I837">
        <f>IF($AA837="","",INDEX('Per Line'!$K$2:$K$6001,$AA837)&amp;"")</f>
        <v/>
      </c>
      <c r="J837">
        <f>IF($AA837="","",INDEX('Per Line'!$L$2:$L$6001,$AA837))</f>
        <v/>
      </c>
      <c r="K837" s="7">
        <f>IF($AA837="","",J837*X837/100)</f>
        <v/>
      </c>
      <c r="L837" s="12" t="n"/>
      <c r="M837" s="11">
        <f>IF($AA837="","",INDEX('Per Line'!$N$2:$N$6001,$AA837))</f>
        <v/>
      </c>
      <c r="N837">
        <f>IF($AA837="","",Settings!$C$8)</f>
        <v/>
      </c>
      <c r="O837" s="7">
        <f>IF($AA837="","",SUMIFS('Per Line'!$T$2:$T$6001,'Per Line'!$C$2:$C$6001,$B837,'Per Line'!$AD$2:$AD$6001,1))</f>
        <v/>
      </c>
      <c r="P837" s="7">
        <f>IF($AA837="","",O837*N837)</f>
        <v/>
      </c>
      <c r="Q837">
        <f>IF($AA837="","",Settings!$C$7)</f>
        <v/>
      </c>
      <c r="R837" s="7">
        <f>IF($AA837="","",SUMIFS('Per Line'!$T$2:$T$6001,'Per Line'!$C$2:$C$6001,$B837,'Per Line'!$AC$2:$AC$6001,0,'Per Line'!$AD$2:$AD$6001,0))</f>
        <v/>
      </c>
      <c r="S837" s="7">
        <f>IF($AA837="","",R837*Q837)</f>
        <v/>
      </c>
      <c r="T837">
        <f>IF($AA837="","",Settings!$C$6)</f>
        <v/>
      </c>
      <c r="U837" s="7">
        <f>IF($AA837="","",SUMIFS('Per Line'!$T$2:$T$6001,'Per Line'!$C$2:$C$6001,$B837,'Per Line'!$AC$2:$AC$6001,1,'Per Line'!$AD$2:$AD$6001,0))</f>
        <v/>
      </c>
      <c r="V837" s="7">
        <f>IF($AA837="","",U837*T837)</f>
        <v/>
      </c>
      <c r="W837" s="7">
        <f>IF($AA837="","",V837+S837+P837)</f>
        <v/>
      </c>
      <c r="X837" s="7">
        <f>IF($AA837="","",Y837-W837)</f>
        <v/>
      </c>
      <c r="Y837" s="7">
        <f>IF($AA837="","",R837+U837+O837)</f>
        <v/>
      </c>
      <c r="Z837" s="7">
        <f>IF($AA837="","",Y837-W837-K837)</f>
        <v/>
      </c>
      <c r="AA837" s="13">
        <f>IF(ROWS($AA$2:$AA837)&lt;=MAX('Per Line'!$AB$2:$AB$6001),MATCH(ROWS($AA$2:$AA837),'Per Line'!$AB$2:$AB$6001,0),"")</f>
        <v/>
      </c>
    </row>
    <row r="838">
      <c r="A838" s="12" t="n"/>
      <c r="B838">
        <f>IF($AA838="","",INDEX('Per Line'!$C$2:$C$6001,$AA838)&amp;"")</f>
        <v/>
      </c>
      <c r="C838">
        <f>IF($AA838="","",INDEX('Per Line'!$B$2:$B$6001,$AA838)&amp;"")</f>
        <v/>
      </c>
      <c r="D838">
        <f>IF($AA838="","",INDEX('Per Line'!$A$2:$A$6001,$AA838)&amp;"")</f>
        <v/>
      </c>
      <c r="E838">
        <f>IF($AA838="","",INDEX('Per Line'!$F$2:$F$6001,$AA838)&amp;"")</f>
        <v/>
      </c>
      <c r="F838">
        <f>IF($AA838="","",INDEX('Per Line'!$G$2:$G$6001,$AA838)&amp;"")</f>
        <v/>
      </c>
      <c r="G838">
        <f>IF($AA838="","",INDEX('Per Line'!$I$2:$I$6001,$AA838)&amp;"")</f>
        <v/>
      </c>
      <c r="H838">
        <f>IF($AA838="","",INDEX('Per Line'!$J$2:$J$6001,$AA838)&amp;"")</f>
        <v/>
      </c>
      <c r="I838">
        <f>IF($AA838="","",INDEX('Per Line'!$K$2:$K$6001,$AA838)&amp;"")</f>
        <v/>
      </c>
      <c r="J838">
        <f>IF($AA838="","",INDEX('Per Line'!$L$2:$L$6001,$AA838))</f>
        <v/>
      </c>
      <c r="K838" s="7">
        <f>IF($AA838="","",J838*X838/100)</f>
        <v/>
      </c>
      <c r="L838" s="12" t="n"/>
      <c r="M838" s="11">
        <f>IF($AA838="","",INDEX('Per Line'!$N$2:$N$6001,$AA838))</f>
        <v/>
      </c>
      <c r="N838">
        <f>IF($AA838="","",Settings!$C$8)</f>
        <v/>
      </c>
      <c r="O838" s="7">
        <f>IF($AA838="","",SUMIFS('Per Line'!$T$2:$T$6001,'Per Line'!$C$2:$C$6001,$B838,'Per Line'!$AD$2:$AD$6001,1))</f>
        <v/>
      </c>
      <c r="P838" s="7">
        <f>IF($AA838="","",O838*N838)</f>
        <v/>
      </c>
      <c r="Q838">
        <f>IF($AA838="","",Settings!$C$7)</f>
        <v/>
      </c>
      <c r="R838" s="7">
        <f>IF($AA838="","",SUMIFS('Per Line'!$T$2:$T$6001,'Per Line'!$C$2:$C$6001,$B838,'Per Line'!$AC$2:$AC$6001,0,'Per Line'!$AD$2:$AD$6001,0))</f>
        <v/>
      </c>
      <c r="S838" s="7">
        <f>IF($AA838="","",R838*Q838)</f>
        <v/>
      </c>
      <c r="T838">
        <f>IF($AA838="","",Settings!$C$6)</f>
        <v/>
      </c>
      <c r="U838" s="7">
        <f>IF($AA838="","",SUMIFS('Per Line'!$T$2:$T$6001,'Per Line'!$C$2:$C$6001,$B838,'Per Line'!$AC$2:$AC$6001,1,'Per Line'!$AD$2:$AD$6001,0))</f>
        <v/>
      </c>
      <c r="V838" s="7">
        <f>IF($AA838="","",U838*T838)</f>
        <v/>
      </c>
      <c r="W838" s="7">
        <f>IF($AA838="","",V838+S838+P838)</f>
        <v/>
      </c>
      <c r="X838" s="7">
        <f>IF($AA838="","",Y838-W838)</f>
        <v/>
      </c>
      <c r="Y838" s="7">
        <f>IF($AA838="","",R838+U838+O838)</f>
        <v/>
      </c>
      <c r="Z838" s="7">
        <f>IF($AA838="","",Y838-W838-K838)</f>
        <v/>
      </c>
      <c r="AA838" s="13">
        <f>IF(ROWS($AA$2:$AA838)&lt;=MAX('Per Line'!$AB$2:$AB$6001),MATCH(ROWS($AA$2:$AA838),'Per Line'!$AB$2:$AB$6001,0),"")</f>
        <v/>
      </c>
    </row>
    <row r="839">
      <c r="A839" s="12" t="n"/>
      <c r="B839">
        <f>IF($AA839="","",INDEX('Per Line'!$C$2:$C$6001,$AA839)&amp;"")</f>
        <v/>
      </c>
      <c r="C839">
        <f>IF($AA839="","",INDEX('Per Line'!$B$2:$B$6001,$AA839)&amp;"")</f>
        <v/>
      </c>
      <c r="D839">
        <f>IF($AA839="","",INDEX('Per Line'!$A$2:$A$6001,$AA839)&amp;"")</f>
        <v/>
      </c>
      <c r="E839">
        <f>IF($AA839="","",INDEX('Per Line'!$F$2:$F$6001,$AA839)&amp;"")</f>
        <v/>
      </c>
      <c r="F839">
        <f>IF($AA839="","",INDEX('Per Line'!$G$2:$G$6001,$AA839)&amp;"")</f>
        <v/>
      </c>
      <c r="G839">
        <f>IF($AA839="","",INDEX('Per Line'!$I$2:$I$6001,$AA839)&amp;"")</f>
        <v/>
      </c>
      <c r="H839">
        <f>IF($AA839="","",INDEX('Per Line'!$J$2:$J$6001,$AA839)&amp;"")</f>
        <v/>
      </c>
      <c r="I839">
        <f>IF($AA839="","",INDEX('Per Line'!$K$2:$K$6001,$AA839)&amp;"")</f>
        <v/>
      </c>
      <c r="J839">
        <f>IF($AA839="","",INDEX('Per Line'!$L$2:$L$6001,$AA839))</f>
        <v/>
      </c>
      <c r="K839" s="7">
        <f>IF($AA839="","",J839*X839/100)</f>
        <v/>
      </c>
      <c r="L839" s="12" t="n"/>
      <c r="M839" s="11">
        <f>IF($AA839="","",INDEX('Per Line'!$N$2:$N$6001,$AA839))</f>
        <v/>
      </c>
      <c r="N839">
        <f>IF($AA839="","",Settings!$C$8)</f>
        <v/>
      </c>
      <c r="O839" s="7">
        <f>IF($AA839="","",SUMIFS('Per Line'!$T$2:$T$6001,'Per Line'!$C$2:$C$6001,$B839,'Per Line'!$AD$2:$AD$6001,1))</f>
        <v/>
      </c>
      <c r="P839" s="7">
        <f>IF($AA839="","",O839*N839)</f>
        <v/>
      </c>
      <c r="Q839">
        <f>IF($AA839="","",Settings!$C$7)</f>
        <v/>
      </c>
      <c r="R839" s="7">
        <f>IF($AA839="","",SUMIFS('Per Line'!$T$2:$T$6001,'Per Line'!$C$2:$C$6001,$B839,'Per Line'!$AC$2:$AC$6001,0,'Per Line'!$AD$2:$AD$6001,0))</f>
        <v/>
      </c>
      <c r="S839" s="7">
        <f>IF($AA839="","",R839*Q839)</f>
        <v/>
      </c>
      <c r="T839">
        <f>IF($AA839="","",Settings!$C$6)</f>
        <v/>
      </c>
      <c r="U839" s="7">
        <f>IF($AA839="","",SUMIFS('Per Line'!$T$2:$T$6001,'Per Line'!$C$2:$C$6001,$B839,'Per Line'!$AC$2:$AC$6001,1,'Per Line'!$AD$2:$AD$6001,0))</f>
        <v/>
      </c>
      <c r="V839" s="7">
        <f>IF($AA839="","",U839*T839)</f>
        <v/>
      </c>
      <c r="W839" s="7">
        <f>IF($AA839="","",V839+S839+P839)</f>
        <v/>
      </c>
      <c r="X839" s="7">
        <f>IF($AA839="","",Y839-W839)</f>
        <v/>
      </c>
      <c r="Y839" s="7">
        <f>IF($AA839="","",R839+U839+O839)</f>
        <v/>
      </c>
      <c r="Z839" s="7">
        <f>IF($AA839="","",Y839-W839-K839)</f>
        <v/>
      </c>
      <c r="AA839" s="13">
        <f>IF(ROWS($AA$2:$AA839)&lt;=MAX('Per Line'!$AB$2:$AB$6001),MATCH(ROWS($AA$2:$AA839),'Per Line'!$AB$2:$AB$6001,0),"")</f>
        <v/>
      </c>
    </row>
    <row r="840">
      <c r="A840" s="12" t="n"/>
      <c r="B840">
        <f>IF($AA840="","",INDEX('Per Line'!$C$2:$C$6001,$AA840)&amp;"")</f>
        <v/>
      </c>
      <c r="C840">
        <f>IF($AA840="","",INDEX('Per Line'!$B$2:$B$6001,$AA840)&amp;"")</f>
        <v/>
      </c>
      <c r="D840">
        <f>IF($AA840="","",INDEX('Per Line'!$A$2:$A$6001,$AA840)&amp;"")</f>
        <v/>
      </c>
      <c r="E840">
        <f>IF($AA840="","",INDEX('Per Line'!$F$2:$F$6001,$AA840)&amp;"")</f>
        <v/>
      </c>
      <c r="F840">
        <f>IF($AA840="","",INDEX('Per Line'!$G$2:$G$6001,$AA840)&amp;"")</f>
        <v/>
      </c>
      <c r="G840">
        <f>IF($AA840="","",INDEX('Per Line'!$I$2:$I$6001,$AA840)&amp;"")</f>
        <v/>
      </c>
      <c r="H840">
        <f>IF($AA840="","",INDEX('Per Line'!$J$2:$J$6001,$AA840)&amp;"")</f>
        <v/>
      </c>
      <c r="I840">
        <f>IF($AA840="","",INDEX('Per Line'!$K$2:$K$6001,$AA840)&amp;"")</f>
        <v/>
      </c>
      <c r="J840">
        <f>IF($AA840="","",INDEX('Per Line'!$L$2:$L$6001,$AA840))</f>
        <v/>
      </c>
      <c r="K840" s="7">
        <f>IF($AA840="","",J840*X840/100)</f>
        <v/>
      </c>
      <c r="L840" s="12" t="n"/>
      <c r="M840" s="11">
        <f>IF($AA840="","",INDEX('Per Line'!$N$2:$N$6001,$AA840))</f>
        <v/>
      </c>
      <c r="N840">
        <f>IF($AA840="","",Settings!$C$8)</f>
        <v/>
      </c>
      <c r="O840" s="7">
        <f>IF($AA840="","",SUMIFS('Per Line'!$T$2:$T$6001,'Per Line'!$C$2:$C$6001,$B840,'Per Line'!$AD$2:$AD$6001,1))</f>
        <v/>
      </c>
      <c r="P840" s="7">
        <f>IF($AA840="","",O840*N840)</f>
        <v/>
      </c>
      <c r="Q840">
        <f>IF($AA840="","",Settings!$C$7)</f>
        <v/>
      </c>
      <c r="R840" s="7">
        <f>IF($AA840="","",SUMIFS('Per Line'!$T$2:$T$6001,'Per Line'!$C$2:$C$6001,$B840,'Per Line'!$AC$2:$AC$6001,0,'Per Line'!$AD$2:$AD$6001,0))</f>
        <v/>
      </c>
      <c r="S840" s="7">
        <f>IF($AA840="","",R840*Q840)</f>
        <v/>
      </c>
      <c r="T840">
        <f>IF($AA840="","",Settings!$C$6)</f>
        <v/>
      </c>
      <c r="U840" s="7">
        <f>IF($AA840="","",SUMIFS('Per Line'!$T$2:$T$6001,'Per Line'!$C$2:$C$6001,$B840,'Per Line'!$AC$2:$AC$6001,1,'Per Line'!$AD$2:$AD$6001,0))</f>
        <v/>
      </c>
      <c r="V840" s="7">
        <f>IF($AA840="","",U840*T840)</f>
        <v/>
      </c>
      <c r="W840" s="7">
        <f>IF($AA840="","",V840+S840+P840)</f>
        <v/>
      </c>
      <c r="X840" s="7">
        <f>IF($AA840="","",Y840-W840)</f>
        <v/>
      </c>
      <c r="Y840" s="7">
        <f>IF($AA840="","",R840+U840+O840)</f>
        <v/>
      </c>
      <c r="Z840" s="7">
        <f>IF($AA840="","",Y840-W840-K840)</f>
        <v/>
      </c>
      <c r="AA840" s="13">
        <f>IF(ROWS($AA$2:$AA840)&lt;=MAX('Per Line'!$AB$2:$AB$6001),MATCH(ROWS($AA$2:$AA840),'Per Line'!$AB$2:$AB$6001,0),"")</f>
        <v/>
      </c>
    </row>
    <row r="841">
      <c r="A841" s="12" t="n"/>
      <c r="B841">
        <f>IF($AA841="","",INDEX('Per Line'!$C$2:$C$6001,$AA841)&amp;"")</f>
        <v/>
      </c>
      <c r="C841">
        <f>IF($AA841="","",INDEX('Per Line'!$B$2:$B$6001,$AA841)&amp;"")</f>
        <v/>
      </c>
      <c r="D841">
        <f>IF($AA841="","",INDEX('Per Line'!$A$2:$A$6001,$AA841)&amp;"")</f>
        <v/>
      </c>
      <c r="E841">
        <f>IF($AA841="","",INDEX('Per Line'!$F$2:$F$6001,$AA841)&amp;"")</f>
        <v/>
      </c>
      <c r="F841">
        <f>IF($AA841="","",INDEX('Per Line'!$G$2:$G$6001,$AA841)&amp;"")</f>
        <v/>
      </c>
      <c r="G841">
        <f>IF($AA841="","",INDEX('Per Line'!$I$2:$I$6001,$AA841)&amp;"")</f>
        <v/>
      </c>
      <c r="H841">
        <f>IF($AA841="","",INDEX('Per Line'!$J$2:$J$6001,$AA841)&amp;"")</f>
        <v/>
      </c>
      <c r="I841">
        <f>IF($AA841="","",INDEX('Per Line'!$K$2:$K$6001,$AA841)&amp;"")</f>
        <v/>
      </c>
      <c r="J841">
        <f>IF($AA841="","",INDEX('Per Line'!$L$2:$L$6001,$AA841))</f>
        <v/>
      </c>
      <c r="K841" s="7">
        <f>IF($AA841="","",J841*X841/100)</f>
        <v/>
      </c>
      <c r="L841" s="12" t="n"/>
      <c r="M841" s="11">
        <f>IF($AA841="","",INDEX('Per Line'!$N$2:$N$6001,$AA841))</f>
        <v/>
      </c>
      <c r="N841">
        <f>IF($AA841="","",Settings!$C$8)</f>
        <v/>
      </c>
      <c r="O841" s="7">
        <f>IF($AA841="","",SUMIFS('Per Line'!$T$2:$T$6001,'Per Line'!$C$2:$C$6001,$B841,'Per Line'!$AD$2:$AD$6001,1))</f>
        <v/>
      </c>
      <c r="P841" s="7">
        <f>IF($AA841="","",O841*N841)</f>
        <v/>
      </c>
      <c r="Q841">
        <f>IF($AA841="","",Settings!$C$7)</f>
        <v/>
      </c>
      <c r="R841" s="7">
        <f>IF($AA841="","",SUMIFS('Per Line'!$T$2:$T$6001,'Per Line'!$C$2:$C$6001,$B841,'Per Line'!$AC$2:$AC$6001,0,'Per Line'!$AD$2:$AD$6001,0))</f>
        <v/>
      </c>
      <c r="S841" s="7">
        <f>IF($AA841="","",R841*Q841)</f>
        <v/>
      </c>
      <c r="T841">
        <f>IF($AA841="","",Settings!$C$6)</f>
        <v/>
      </c>
      <c r="U841" s="7">
        <f>IF($AA841="","",SUMIFS('Per Line'!$T$2:$T$6001,'Per Line'!$C$2:$C$6001,$B841,'Per Line'!$AC$2:$AC$6001,1,'Per Line'!$AD$2:$AD$6001,0))</f>
        <v/>
      </c>
      <c r="V841" s="7">
        <f>IF($AA841="","",U841*T841)</f>
        <v/>
      </c>
      <c r="W841" s="7">
        <f>IF($AA841="","",V841+S841+P841)</f>
        <v/>
      </c>
      <c r="X841" s="7">
        <f>IF($AA841="","",Y841-W841)</f>
        <v/>
      </c>
      <c r="Y841" s="7">
        <f>IF($AA841="","",R841+U841+O841)</f>
        <v/>
      </c>
      <c r="Z841" s="7">
        <f>IF($AA841="","",Y841-W841-K841)</f>
        <v/>
      </c>
      <c r="AA841" s="13">
        <f>IF(ROWS($AA$2:$AA841)&lt;=MAX('Per Line'!$AB$2:$AB$6001),MATCH(ROWS($AA$2:$AA841),'Per Line'!$AB$2:$AB$6001,0),"")</f>
        <v/>
      </c>
    </row>
    <row r="842">
      <c r="A842" s="12" t="n"/>
      <c r="B842">
        <f>IF($AA842="","",INDEX('Per Line'!$C$2:$C$6001,$AA842)&amp;"")</f>
        <v/>
      </c>
      <c r="C842">
        <f>IF($AA842="","",INDEX('Per Line'!$B$2:$B$6001,$AA842)&amp;"")</f>
        <v/>
      </c>
      <c r="D842">
        <f>IF($AA842="","",INDEX('Per Line'!$A$2:$A$6001,$AA842)&amp;"")</f>
        <v/>
      </c>
      <c r="E842">
        <f>IF($AA842="","",INDEX('Per Line'!$F$2:$F$6001,$AA842)&amp;"")</f>
        <v/>
      </c>
      <c r="F842">
        <f>IF($AA842="","",INDEX('Per Line'!$G$2:$G$6001,$AA842)&amp;"")</f>
        <v/>
      </c>
      <c r="G842">
        <f>IF($AA842="","",INDEX('Per Line'!$I$2:$I$6001,$AA842)&amp;"")</f>
        <v/>
      </c>
      <c r="H842">
        <f>IF($AA842="","",INDEX('Per Line'!$J$2:$J$6001,$AA842)&amp;"")</f>
        <v/>
      </c>
      <c r="I842">
        <f>IF($AA842="","",INDEX('Per Line'!$K$2:$K$6001,$AA842)&amp;"")</f>
        <v/>
      </c>
      <c r="J842">
        <f>IF($AA842="","",INDEX('Per Line'!$L$2:$L$6001,$AA842))</f>
        <v/>
      </c>
      <c r="K842" s="7">
        <f>IF($AA842="","",J842*X842/100)</f>
        <v/>
      </c>
      <c r="L842" s="12" t="n"/>
      <c r="M842" s="11">
        <f>IF($AA842="","",INDEX('Per Line'!$N$2:$N$6001,$AA842))</f>
        <v/>
      </c>
      <c r="N842">
        <f>IF($AA842="","",Settings!$C$8)</f>
        <v/>
      </c>
      <c r="O842" s="7">
        <f>IF($AA842="","",SUMIFS('Per Line'!$T$2:$T$6001,'Per Line'!$C$2:$C$6001,$B842,'Per Line'!$AD$2:$AD$6001,1))</f>
        <v/>
      </c>
      <c r="P842" s="7">
        <f>IF($AA842="","",O842*N842)</f>
        <v/>
      </c>
      <c r="Q842">
        <f>IF($AA842="","",Settings!$C$7)</f>
        <v/>
      </c>
      <c r="R842" s="7">
        <f>IF($AA842="","",SUMIFS('Per Line'!$T$2:$T$6001,'Per Line'!$C$2:$C$6001,$B842,'Per Line'!$AC$2:$AC$6001,0,'Per Line'!$AD$2:$AD$6001,0))</f>
        <v/>
      </c>
      <c r="S842" s="7">
        <f>IF($AA842="","",R842*Q842)</f>
        <v/>
      </c>
      <c r="T842">
        <f>IF($AA842="","",Settings!$C$6)</f>
        <v/>
      </c>
      <c r="U842" s="7">
        <f>IF($AA842="","",SUMIFS('Per Line'!$T$2:$T$6001,'Per Line'!$C$2:$C$6001,$B842,'Per Line'!$AC$2:$AC$6001,1,'Per Line'!$AD$2:$AD$6001,0))</f>
        <v/>
      </c>
      <c r="V842" s="7">
        <f>IF($AA842="","",U842*T842)</f>
        <v/>
      </c>
      <c r="W842" s="7">
        <f>IF($AA842="","",V842+S842+P842)</f>
        <v/>
      </c>
      <c r="X842" s="7">
        <f>IF($AA842="","",Y842-W842)</f>
        <v/>
      </c>
      <c r="Y842" s="7">
        <f>IF($AA842="","",R842+U842+O842)</f>
        <v/>
      </c>
      <c r="Z842" s="7">
        <f>IF($AA842="","",Y842-W842-K842)</f>
        <v/>
      </c>
      <c r="AA842" s="13">
        <f>IF(ROWS($AA$2:$AA842)&lt;=MAX('Per Line'!$AB$2:$AB$6001),MATCH(ROWS($AA$2:$AA842),'Per Line'!$AB$2:$AB$6001,0),"")</f>
        <v/>
      </c>
    </row>
    <row r="843">
      <c r="A843" s="12" t="n"/>
      <c r="B843">
        <f>IF($AA843="","",INDEX('Per Line'!$C$2:$C$6001,$AA843)&amp;"")</f>
        <v/>
      </c>
      <c r="C843">
        <f>IF($AA843="","",INDEX('Per Line'!$B$2:$B$6001,$AA843)&amp;"")</f>
        <v/>
      </c>
      <c r="D843">
        <f>IF($AA843="","",INDEX('Per Line'!$A$2:$A$6001,$AA843)&amp;"")</f>
        <v/>
      </c>
      <c r="E843">
        <f>IF($AA843="","",INDEX('Per Line'!$F$2:$F$6001,$AA843)&amp;"")</f>
        <v/>
      </c>
      <c r="F843">
        <f>IF($AA843="","",INDEX('Per Line'!$G$2:$G$6001,$AA843)&amp;"")</f>
        <v/>
      </c>
      <c r="G843">
        <f>IF($AA843="","",INDEX('Per Line'!$I$2:$I$6001,$AA843)&amp;"")</f>
        <v/>
      </c>
      <c r="H843">
        <f>IF($AA843="","",INDEX('Per Line'!$J$2:$J$6001,$AA843)&amp;"")</f>
        <v/>
      </c>
      <c r="I843">
        <f>IF($AA843="","",INDEX('Per Line'!$K$2:$K$6001,$AA843)&amp;"")</f>
        <v/>
      </c>
      <c r="J843">
        <f>IF($AA843="","",INDEX('Per Line'!$L$2:$L$6001,$AA843))</f>
        <v/>
      </c>
      <c r="K843" s="7">
        <f>IF($AA843="","",J843*X843/100)</f>
        <v/>
      </c>
      <c r="L843" s="12" t="n"/>
      <c r="M843" s="11">
        <f>IF($AA843="","",INDEX('Per Line'!$N$2:$N$6001,$AA843))</f>
        <v/>
      </c>
      <c r="N843">
        <f>IF($AA843="","",Settings!$C$8)</f>
        <v/>
      </c>
      <c r="O843" s="7">
        <f>IF($AA843="","",SUMIFS('Per Line'!$T$2:$T$6001,'Per Line'!$C$2:$C$6001,$B843,'Per Line'!$AD$2:$AD$6001,1))</f>
        <v/>
      </c>
      <c r="P843" s="7">
        <f>IF($AA843="","",O843*N843)</f>
        <v/>
      </c>
      <c r="Q843">
        <f>IF($AA843="","",Settings!$C$7)</f>
        <v/>
      </c>
      <c r="R843" s="7">
        <f>IF($AA843="","",SUMIFS('Per Line'!$T$2:$T$6001,'Per Line'!$C$2:$C$6001,$B843,'Per Line'!$AC$2:$AC$6001,0,'Per Line'!$AD$2:$AD$6001,0))</f>
        <v/>
      </c>
      <c r="S843" s="7">
        <f>IF($AA843="","",R843*Q843)</f>
        <v/>
      </c>
      <c r="T843">
        <f>IF($AA843="","",Settings!$C$6)</f>
        <v/>
      </c>
      <c r="U843" s="7">
        <f>IF($AA843="","",SUMIFS('Per Line'!$T$2:$T$6001,'Per Line'!$C$2:$C$6001,$B843,'Per Line'!$AC$2:$AC$6001,1,'Per Line'!$AD$2:$AD$6001,0))</f>
        <v/>
      </c>
      <c r="V843" s="7">
        <f>IF($AA843="","",U843*T843)</f>
        <v/>
      </c>
      <c r="W843" s="7">
        <f>IF($AA843="","",V843+S843+P843)</f>
        <v/>
      </c>
      <c r="X843" s="7">
        <f>IF($AA843="","",Y843-W843)</f>
        <v/>
      </c>
      <c r="Y843" s="7">
        <f>IF($AA843="","",R843+U843+O843)</f>
        <v/>
      </c>
      <c r="Z843" s="7">
        <f>IF($AA843="","",Y843-W843-K843)</f>
        <v/>
      </c>
      <c r="AA843" s="13">
        <f>IF(ROWS($AA$2:$AA843)&lt;=MAX('Per Line'!$AB$2:$AB$6001),MATCH(ROWS($AA$2:$AA843),'Per Line'!$AB$2:$AB$6001,0),"")</f>
        <v/>
      </c>
    </row>
    <row r="844">
      <c r="A844" s="12" t="n"/>
      <c r="B844">
        <f>IF($AA844="","",INDEX('Per Line'!$C$2:$C$6001,$AA844)&amp;"")</f>
        <v/>
      </c>
      <c r="C844">
        <f>IF($AA844="","",INDEX('Per Line'!$B$2:$B$6001,$AA844)&amp;"")</f>
        <v/>
      </c>
      <c r="D844">
        <f>IF($AA844="","",INDEX('Per Line'!$A$2:$A$6001,$AA844)&amp;"")</f>
        <v/>
      </c>
      <c r="E844">
        <f>IF($AA844="","",INDEX('Per Line'!$F$2:$F$6001,$AA844)&amp;"")</f>
        <v/>
      </c>
      <c r="F844">
        <f>IF($AA844="","",INDEX('Per Line'!$G$2:$G$6001,$AA844)&amp;"")</f>
        <v/>
      </c>
      <c r="G844">
        <f>IF($AA844="","",INDEX('Per Line'!$I$2:$I$6001,$AA844)&amp;"")</f>
        <v/>
      </c>
      <c r="H844">
        <f>IF($AA844="","",INDEX('Per Line'!$J$2:$J$6001,$AA844)&amp;"")</f>
        <v/>
      </c>
      <c r="I844">
        <f>IF($AA844="","",INDEX('Per Line'!$K$2:$K$6001,$AA844)&amp;"")</f>
        <v/>
      </c>
      <c r="J844">
        <f>IF($AA844="","",INDEX('Per Line'!$L$2:$L$6001,$AA844))</f>
        <v/>
      </c>
      <c r="K844" s="7">
        <f>IF($AA844="","",J844*X844/100)</f>
        <v/>
      </c>
      <c r="L844" s="12" t="n"/>
      <c r="M844" s="11">
        <f>IF($AA844="","",INDEX('Per Line'!$N$2:$N$6001,$AA844))</f>
        <v/>
      </c>
      <c r="N844">
        <f>IF($AA844="","",Settings!$C$8)</f>
        <v/>
      </c>
      <c r="O844" s="7">
        <f>IF($AA844="","",SUMIFS('Per Line'!$T$2:$T$6001,'Per Line'!$C$2:$C$6001,$B844,'Per Line'!$AD$2:$AD$6001,1))</f>
        <v/>
      </c>
      <c r="P844" s="7">
        <f>IF($AA844="","",O844*N844)</f>
        <v/>
      </c>
      <c r="Q844">
        <f>IF($AA844="","",Settings!$C$7)</f>
        <v/>
      </c>
      <c r="R844" s="7">
        <f>IF($AA844="","",SUMIFS('Per Line'!$T$2:$T$6001,'Per Line'!$C$2:$C$6001,$B844,'Per Line'!$AC$2:$AC$6001,0,'Per Line'!$AD$2:$AD$6001,0))</f>
        <v/>
      </c>
      <c r="S844" s="7">
        <f>IF($AA844="","",R844*Q844)</f>
        <v/>
      </c>
      <c r="T844">
        <f>IF($AA844="","",Settings!$C$6)</f>
        <v/>
      </c>
      <c r="U844" s="7">
        <f>IF($AA844="","",SUMIFS('Per Line'!$T$2:$T$6001,'Per Line'!$C$2:$C$6001,$B844,'Per Line'!$AC$2:$AC$6001,1,'Per Line'!$AD$2:$AD$6001,0))</f>
        <v/>
      </c>
      <c r="V844" s="7">
        <f>IF($AA844="","",U844*T844)</f>
        <v/>
      </c>
      <c r="W844" s="7">
        <f>IF($AA844="","",V844+S844+P844)</f>
        <v/>
      </c>
      <c r="X844" s="7">
        <f>IF($AA844="","",Y844-W844)</f>
        <v/>
      </c>
      <c r="Y844" s="7">
        <f>IF($AA844="","",R844+U844+O844)</f>
        <v/>
      </c>
      <c r="Z844" s="7">
        <f>IF($AA844="","",Y844-W844-K844)</f>
        <v/>
      </c>
      <c r="AA844" s="13">
        <f>IF(ROWS($AA$2:$AA844)&lt;=MAX('Per Line'!$AB$2:$AB$6001),MATCH(ROWS($AA$2:$AA844),'Per Line'!$AB$2:$AB$6001,0),"")</f>
        <v/>
      </c>
    </row>
    <row r="845">
      <c r="A845" s="12" t="n"/>
      <c r="B845">
        <f>IF($AA845="","",INDEX('Per Line'!$C$2:$C$6001,$AA845)&amp;"")</f>
        <v/>
      </c>
      <c r="C845">
        <f>IF($AA845="","",INDEX('Per Line'!$B$2:$B$6001,$AA845)&amp;"")</f>
        <v/>
      </c>
      <c r="D845">
        <f>IF($AA845="","",INDEX('Per Line'!$A$2:$A$6001,$AA845)&amp;"")</f>
        <v/>
      </c>
      <c r="E845">
        <f>IF($AA845="","",INDEX('Per Line'!$F$2:$F$6001,$AA845)&amp;"")</f>
        <v/>
      </c>
      <c r="F845">
        <f>IF($AA845="","",INDEX('Per Line'!$G$2:$G$6001,$AA845)&amp;"")</f>
        <v/>
      </c>
      <c r="G845">
        <f>IF($AA845="","",INDEX('Per Line'!$I$2:$I$6001,$AA845)&amp;"")</f>
        <v/>
      </c>
      <c r="H845">
        <f>IF($AA845="","",INDEX('Per Line'!$J$2:$J$6001,$AA845)&amp;"")</f>
        <v/>
      </c>
      <c r="I845">
        <f>IF($AA845="","",INDEX('Per Line'!$K$2:$K$6001,$AA845)&amp;"")</f>
        <v/>
      </c>
      <c r="J845">
        <f>IF($AA845="","",INDEX('Per Line'!$L$2:$L$6001,$AA845))</f>
        <v/>
      </c>
      <c r="K845" s="7">
        <f>IF($AA845="","",J845*X845/100)</f>
        <v/>
      </c>
      <c r="L845" s="12" t="n"/>
      <c r="M845" s="11">
        <f>IF($AA845="","",INDEX('Per Line'!$N$2:$N$6001,$AA845))</f>
        <v/>
      </c>
      <c r="N845">
        <f>IF($AA845="","",Settings!$C$8)</f>
        <v/>
      </c>
      <c r="O845" s="7">
        <f>IF($AA845="","",SUMIFS('Per Line'!$T$2:$T$6001,'Per Line'!$C$2:$C$6001,$B845,'Per Line'!$AD$2:$AD$6001,1))</f>
        <v/>
      </c>
      <c r="P845" s="7">
        <f>IF($AA845="","",O845*N845)</f>
        <v/>
      </c>
      <c r="Q845">
        <f>IF($AA845="","",Settings!$C$7)</f>
        <v/>
      </c>
      <c r="R845" s="7">
        <f>IF($AA845="","",SUMIFS('Per Line'!$T$2:$T$6001,'Per Line'!$C$2:$C$6001,$B845,'Per Line'!$AC$2:$AC$6001,0,'Per Line'!$AD$2:$AD$6001,0))</f>
        <v/>
      </c>
      <c r="S845" s="7">
        <f>IF($AA845="","",R845*Q845)</f>
        <v/>
      </c>
      <c r="T845">
        <f>IF($AA845="","",Settings!$C$6)</f>
        <v/>
      </c>
      <c r="U845" s="7">
        <f>IF($AA845="","",SUMIFS('Per Line'!$T$2:$T$6001,'Per Line'!$C$2:$C$6001,$B845,'Per Line'!$AC$2:$AC$6001,1,'Per Line'!$AD$2:$AD$6001,0))</f>
        <v/>
      </c>
      <c r="V845" s="7">
        <f>IF($AA845="","",U845*T845)</f>
        <v/>
      </c>
      <c r="W845" s="7">
        <f>IF($AA845="","",V845+S845+P845)</f>
        <v/>
      </c>
      <c r="X845" s="7">
        <f>IF($AA845="","",Y845-W845)</f>
        <v/>
      </c>
      <c r="Y845" s="7">
        <f>IF($AA845="","",R845+U845+O845)</f>
        <v/>
      </c>
      <c r="Z845" s="7">
        <f>IF($AA845="","",Y845-W845-K845)</f>
        <v/>
      </c>
      <c r="AA845" s="13">
        <f>IF(ROWS($AA$2:$AA845)&lt;=MAX('Per Line'!$AB$2:$AB$6001),MATCH(ROWS($AA$2:$AA845),'Per Line'!$AB$2:$AB$6001,0),"")</f>
        <v/>
      </c>
    </row>
    <row r="846">
      <c r="A846" s="12" t="n"/>
      <c r="B846">
        <f>IF($AA846="","",INDEX('Per Line'!$C$2:$C$6001,$AA846)&amp;"")</f>
        <v/>
      </c>
      <c r="C846">
        <f>IF($AA846="","",INDEX('Per Line'!$B$2:$B$6001,$AA846)&amp;"")</f>
        <v/>
      </c>
      <c r="D846">
        <f>IF($AA846="","",INDEX('Per Line'!$A$2:$A$6001,$AA846)&amp;"")</f>
        <v/>
      </c>
      <c r="E846">
        <f>IF($AA846="","",INDEX('Per Line'!$F$2:$F$6001,$AA846)&amp;"")</f>
        <v/>
      </c>
      <c r="F846">
        <f>IF($AA846="","",INDEX('Per Line'!$G$2:$G$6001,$AA846)&amp;"")</f>
        <v/>
      </c>
      <c r="G846">
        <f>IF($AA846="","",INDEX('Per Line'!$I$2:$I$6001,$AA846)&amp;"")</f>
        <v/>
      </c>
      <c r="H846">
        <f>IF($AA846="","",INDEX('Per Line'!$J$2:$J$6001,$AA846)&amp;"")</f>
        <v/>
      </c>
      <c r="I846">
        <f>IF($AA846="","",INDEX('Per Line'!$K$2:$K$6001,$AA846)&amp;"")</f>
        <v/>
      </c>
      <c r="J846">
        <f>IF($AA846="","",INDEX('Per Line'!$L$2:$L$6001,$AA846))</f>
        <v/>
      </c>
      <c r="K846" s="7">
        <f>IF($AA846="","",J846*X846/100)</f>
        <v/>
      </c>
      <c r="L846" s="12" t="n"/>
      <c r="M846" s="11">
        <f>IF($AA846="","",INDEX('Per Line'!$N$2:$N$6001,$AA846))</f>
        <v/>
      </c>
      <c r="N846">
        <f>IF($AA846="","",Settings!$C$8)</f>
        <v/>
      </c>
      <c r="O846" s="7">
        <f>IF($AA846="","",SUMIFS('Per Line'!$T$2:$T$6001,'Per Line'!$C$2:$C$6001,$B846,'Per Line'!$AD$2:$AD$6001,1))</f>
        <v/>
      </c>
      <c r="P846" s="7">
        <f>IF($AA846="","",O846*N846)</f>
        <v/>
      </c>
      <c r="Q846">
        <f>IF($AA846="","",Settings!$C$7)</f>
        <v/>
      </c>
      <c r="R846" s="7">
        <f>IF($AA846="","",SUMIFS('Per Line'!$T$2:$T$6001,'Per Line'!$C$2:$C$6001,$B846,'Per Line'!$AC$2:$AC$6001,0,'Per Line'!$AD$2:$AD$6001,0))</f>
        <v/>
      </c>
      <c r="S846" s="7">
        <f>IF($AA846="","",R846*Q846)</f>
        <v/>
      </c>
      <c r="T846">
        <f>IF($AA846="","",Settings!$C$6)</f>
        <v/>
      </c>
      <c r="U846" s="7">
        <f>IF($AA846="","",SUMIFS('Per Line'!$T$2:$T$6001,'Per Line'!$C$2:$C$6001,$B846,'Per Line'!$AC$2:$AC$6001,1,'Per Line'!$AD$2:$AD$6001,0))</f>
        <v/>
      </c>
      <c r="V846" s="7">
        <f>IF($AA846="","",U846*T846)</f>
        <v/>
      </c>
      <c r="W846" s="7">
        <f>IF($AA846="","",V846+S846+P846)</f>
        <v/>
      </c>
      <c r="X846" s="7">
        <f>IF($AA846="","",Y846-W846)</f>
        <v/>
      </c>
      <c r="Y846" s="7">
        <f>IF($AA846="","",R846+U846+O846)</f>
        <v/>
      </c>
      <c r="Z846" s="7">
        <f>IF($AA846="","",Y846-W846-K846)</f>
        <v/>
      </c>
      <c r="AA846" s="13">
        <f>IF(ROWS($AA$2:$AA846)&lt;=MAX('Per Line'!$AB$2:$AB$6001),MATCH(ROWS($AA$2:$AA846),'Per Line'!$AB$2:$AB$6001,0),"")</f>
        <v/>
      </c>
    </row>
    <row r="847">
      <c r="A847" s="12" t="n"/>
      <c r="B847">
        <f>IF($AA847="","",INDEX('Per Line'!$C$2:$C$6001,$AA847)&amp;"")</f>
        <v/>
      </c>
      <c r="C847">
        <f>IF($AA847="","",INDEX('Per Line'!$B$2:$B$6001,$AA847)&amp;"")</f>
        <v/>
      </c>
      <c r="D847">
        <f>IF($AA847="","",INDEX('Per Line'!$A$2:$A$6001,$AA847)&amp;"")</f>
        <v/>
      </c>
      <c r="E847">
        <f>IF($AA847="","",INDEX('Per Line'!$F$2:$F$6001,$AA847)&amp;"")</f>
        <v/>
      </c>
      <c r="F847">
        <f>IF($AA847="","",INDEX('Per Line'!$G$2:$G$6001,$AA847)&amp;"")</f>
        <v/>
      </c>
      <c r="G847">
        <f>IF($AA847="","",INDEX('Per Line'!$I$2:$I$6001,$AA847)&amp;"")</f>
        <v/>
      </c>
      <c r="H847">
        <f>IF($AA847="","",INDEX('Per Line'!$J$2:$J$6001,$AA847)&amp;"")</f>
        <v/>
      </c>
      <c r="I847">
        <f>IF($AA847="","",INDEX('Per Line'!$K$2:$K$6001,$AA847)&amp;"")</f>
        <v/>
      </c>
      <c r="J847">
        <f>IF($AA847="","",INDEX('Per Line'!$L$2:$L$6001,$AA847))</f>
        <v/>
      </c>
      <c r="K847" s="7">
        <f>IF($AA847="","",J847*X847/100)</f>
        <v/>
      </c>
      <c r="L847" s="12" t="n"/>
      <c r="M847" s="11">
        <f>IF($AA847="","",INDEX('Per Line'!$N$2:$N$6001,$AA847))</f>
        <v/>
      </c>
      <c r="N847">
        <f>IF($AA847="","",Settings!$C$8)</f>
        <v/>
      </c>
      <c r="O847" s="7">
        <f>IF($AA847="","",SUMIFS('Per Line'!$T$2:$T$6001,'Per Line'!$C$2:$C$6001,$B847,'Per Line'!$AD$2:$AD$6001,1))</f>
        <v/>
      </c>
      <c r="P847" s="7">
        <f>IF($AA847="","",O847*N847)</f>
        <v/>
      </c>
      <c r="Q847">
        <f>IF($AA847="","",Settings!$C$7)</f>
        <v/>
      </c>
      <c r="R847" s="7">
        <f>IF($AA847="","",SUMIFS('Per Line'!$T$2:$T$6001,'Per Line'!$C$2:$C$6001,$B847,'Per Line'!$AC$2:$AC$6001,0,'Per Line'!$AD$2:$AD$6001,0))</f>
        <v/>
      </c>
      <c r="S847" s="7">
        <f>IF($AA847="","",R847*Q847)</f>
        <v/>
      </c>
      <c r="T847">
        <f>IF($AA847="","",Settings!$C$6)</f>
        <v/>
      </c>
      <c r="U847" s="7">
        <f>IF($AA847="","",SUMIFS('Per Line'!$T$2:$T$6001,'Per Line'!$C$2:$C$6001,$B847,'Per Line'!$AC$2:$AC$6001,1,'Per Line'!$AD$2:$AD$6001,0))</f>
        <v/>
      </c>
      <c r="V847" s="7">
        <f>IF($AA847="","",U847*T847)</f>
        <v/>
      </c>
      <c r="W847" s="7">
        <f>IF($AA847="","",V847+S847+P847)</f>
        <v/>
      </c>
      <c r="X847" s="7">
        <f>IF($AA847="","",Y847-W847)</f>
        <v/>
      </c>
      <c r="Y847" s="7">
        <f>IF($AA847="","",R847+U847+O847)</f>
        <v/>
      </c>
      <c r="Z847" s="7">
        <f>IF($AA847="","",Y847-W847-K847)</f>
        <v/>
      </c>
      <c r="AA847" s="13">
        <f>IF(ROWS($AA$2:$AA847)&lt;=MAX('Per Line'!$AB$2:$AB$6001),MATCH(ROWS($AA$2:$AA847),'Per Line'!$AB$2:$AB$6001,0),"")</f>
        <v/>
      </c>
    </row>
    <row r="848">
      <c r="A848" s="12" t="n"/>
      <c r="B848">
        <f>IF($AA848="","",INDEX('Per Line'!$C$2:$C$6001,$AA848)&amp;"")</f>
        <v/>
      </c>
      <c r="C848">
        <f>IF($AA848="","",INDEX('Per Line'!$B$2:$B$6001,$AA848)&amp;"")</f>
        <v/>
      </c>
      <c r="D848">
        <f>IF($AA848="","",INDEX('Per Line'!$A$2:$A$6001,$AA848)&amp;"")</f>
        <v/>
      </c>
      <c r="E848">
        <f>IF($AA848="","",INDEX('Per Line'!$F$2:$F$6001,$AA848)&amp;"")</f>
        <v/>
      </c>
      <c r="F848">
        <f>IF($AA848="","",INDEX('Per Line'!$G$2:$G$6001,$AA848)&amp;"")</f>
        <v/>
      </c>
      <c r="G848">
        <f>IF($AA848="","",INDEX('Per Line'!$I$2:$I$6001,$AA848)&amp;"")</f>
        <v/>
      </c>
      <c r="H848">
        <f>IF($AA848="","",INDEX('Per Line'!$J$2:$J$6001,$AA848)&amp;"")</f>
        <v/>
      </c>
      <c r="I848">
        <f>IF($AA848="","",INDEX('Per Line'!$K$2:$K$6001,$AA848)&amp;"")</f>
        <v/>
      </c>
      <c r="J848">
        <f>IF($AA848="","",INDEX('Per Line'!$L$2:$L$6001,$AA848))</f>
        <v/>
      </c>
      <c r="K848" s="7">
        <f>IF($AA848="","",J848*X848/100)</f>
        <v/>
      </c>
      <c r="L848" s="12" t="n"/>
      <c r="M848" s="11">
        <f>IF($AA848="","",INDEX('Per Line'!$N$2:$N$6001,$AA848))</f>
        <v/>
      </c>
      <c r="N848">
        <f>IF($AA848="","",Settings!$C$8)</f>
        <v/>
      </c>
      <c r="O848" s="7">
        <f>IF($AA848="","",SUMIFS('Per Line'!$T$2:$T$6001,'Per Line'!$C$2:$C$6001,$B848,'Per Line'!$AD$2:$AD$6001,1))</f>
        <v/>
      </c>
      <c r="P848" s="7">
        <f>IF($AA848="","",O848*N848)</f>
        <v/>
      </c>
      <c r="Q848">
        <f>IF($AA848="","",Settings!$C$7)</f>
        <v/>
      </c>
      <c r="R848" s="7">
        <f>IF($AA848="","",SUMIFS('Per Line'!$T$2:$T$6001,'Per Line'!$C$2:$C$6001,$B848,'Per Line'!$AC$2:$AC$6001,0,'Per Line'!$AD$2:$AD$6001,0))</f>
        <v/>
      </c>
      <c r="S848" s="7">
        <f>IF($AA848="","",R848*Q848)</f>
        <v/>
      </c>
      <c r="T848">
        <f>IF($AA848="","",Settings!$C$6)</f>
        <v/>
      </c>
      <c r="U848" s="7">
        <f>IF($AA848="","",SUMIFS('Per Line'!$T$2:$T$6001,'Per Line'!$C$2:$C$6001,$B848,'Per Line'!$AC$2:$AC$6001,1,'Per Line'!$AD$2:$AD$6001,0))</f>
        <v/>
      </c>
      <c r="V848" s="7">
        <f>IF($AA848="","",U848*T848)</f>
        <v/>
      </c>
      <c r="W848" s="7">
        <f>IF($AA848="","",V848+S848+P848)</f>
        <v/>
      </c>
      <c r="X848" s="7">
        <f>IF($AA848="","",Y848-W848)</f>
        <v/>
      </c>
      <c r="Y848" s="7">
        <f>IF($AA848="","",R848+U848+O848)</f>
        <v/>
      </c>
      <c r="Z848" s="7">
        <f>IF($AA848="","",Y848-W848-K848)</f>
        <v/>
      </c>
      <c r="AA848" s="13">
        <f>IF(ROWS($AA$2:$AA848)&lt;=MAX('Per Line'!$AB$2:$AB$6001),MATCH(ROWS($AA$2:$AA848),'Per Line'!$AB$2:$AB$6001,0),"")</f>
        <v/>
      </c>
    </row>
    <row r="849">
      <c r="A849" s="12" t="n"/>
      <c r="B849">
        <f>IF($AA849="","",INDEX('Per Line'!$C$2:$C$6001,$AA849)&amp;"")</f>
        <v/>
      </c>
      <c r="C849">
        <f>IF($AA849="","",INDEX('Per Line'!$B$2:$B$6001,$AA849)&amp;"")</f>
        <v/>
      </c>
      <c r="D849">
        <f>IF($AA849="","",INDEX('Per Line'!$A$2:$A$6001,$AA849)&amp;"")</f>
        <v/>
      </c>
      <c r="E849">
        <f>IF($AA849="","",INDEX('Per Line'!$F$2:$F$6001,$AA849)&amp;"")</f>
        <v/>
      </c>
      <c r="F849">
        <f>IF($AA849="","",INDEX('Per Line'!$G$2:$G$6001,$AA849)&amp;"")</f>
        <v/>
      </c>
      <c r="G849">
        <f>IF($AA849="","",INDEX('Per Line'!$I$2:$I$6001,$AA849)&amp;"")</f>
        <v/>
      </c>
      <c r="H849">
        <f>IF($AA849="","",INDEX('Per Line'!$J$2:$J$6001,$AA849)&amp;"")</f>
        <v/>
      </c>
      <c r="I849">
        <f>IF($AA849="","",INDEX('Per Line'!$K$2:$K$6001,$AA849)&amp;"")</f>
        <v/>
      </c>
      <c r="J849">
        <f>IF($AA849="","",INDEX('Per Line'!$L$2:$L$6001,$AA849))</f>
        <v/>
      </c>
      <c r="K849" s="7">
        <f>IF($AA849="","",J849*X849/100)</f>
        <v/>
      </c>
      <c r="L849" s="12" t="n"/>
      <c r="M849" s="11">
        <f>IF($AA849="","",INDEX('Per Line'!$N$2:$N$6001,$AA849))</f>
        <v/>
      </c>
      <c r="N849">
        <f>IF($AA849="","",Settings!$C$8)</f>
        <v/>
      </c>
      <c r="O849" s="7">
        <f>IF($AA849="","",SUMIFS('Per Line'!$T$2:$T$6001,'Per Line'!$C$2:$C$6001,$B849,'Per Line'!$AD$2:$AD$6001,1))</f>
        <v/>
      </c>
      <c r="P849" s="7">
        <f>IF($AA849="","",O849*N849)</f>
        <v/>
      </c>
      <c r="Q849">
        <f>IF($AA849="","",Settings!$C$7)</f>
        <v/>
      </c>
      <c r="R849" s="7">
        <f>IF($AA849="","",SUMIFS('Per Line'!$T$2:$T$6001,'Per Line'!$C$2:$C$6001,$B849,'Per Line'!$AC$2:$AC$6001,0,'Per Line'!$AD$2:$AD$6001,0))</f>
        <v/>
      </c>
      <c r="S849" s="7">
        <f>IF($AA849="","",R849*Q849)</f>
        <v/>
      </c>
      <c r="T849">
        <f>IF($AA849="","",Settings!$C$6)</f>
        <v/>
      </c>
      <c r="U849" s="7">
        <f>IF($AA849="","",SUMIFS('Per Line'!$T$2:$T$6001,'Per Line'!$C$2:$C$6001,$B849,'Per Line'!$AC$2:$AC$6001,1,'Per Line'!$AD$2:$AD$6001,0))</f>
        <v/>
      </c>
      <c r="V849" s="7">
        <f>IF($AA849="","",U849*T849)</f>
        <v/>
      </c>
      <c r="W849" s="7">
        <f>IF($AA849="","",V849+S849+P849)</f>
        <v/>
      </c>
      <c r="X849" s="7">
        <f>IF($AA849="","",Y849-W849)</f>
        <v/>
      </c>
      <c r="Y849" s="7">
        <f>IF($AA849="","",R849+U849+O849)</f>
        <v/>
      </c>
      <c r="Z849" s="7">
        <f>IF($AA849="","",Y849-W849-K849)</f>
        <v/>
      </c>
      <c r="AA849" s="13">
        <f>IF(ROWS($AA$2:$AA849)&lt;=MAX('Per Line'!$AB$2:$AB$6001),MATCH(ROWS($AA$2:$AA849),'Per Line'!$AB$2:$AB$6001,0),"")</f>
        <v/>
      </c>
    </row>
    <row r="850">
      <c r="A850" s="12" t="n"/>
      <c r="B850">
        <f>IF($AA850="","",INDEX('Per Line'!$C$2:$C$6001,$AA850)&amp;"")</f>
        <v/>
      </c>
      <c r="C850">
        <f>IF($AA850="","",INDEX('Per Line'!$B$2:$B$6001,$AA850)&amp;"")</f>
        <v/>
      </c>
      <c r="D850">
        <f>IF($AA850="","",INDEX('Per Line'!$A$2:$A$6001,$AA850)&amp;"")</f>
        <v/>
      </c>
      <c r="E850">
        <f>IF($AA850="","",INDEX('Per Line'!$F$2:$F$6001,$AA850)&amp;"")</f>
        <v/>
      </c>
      <c r="F850">
        <f>IF($AA850="","",INDEX('Per Line'!$G$2:$G$6001,$AA850)&amp;"")</f>
        <v/>
      </c>
      <c r="G850">
        <f>IF($AA850="","",INDEX('Per Line'!$I$2:$I$6001,$AA850)&amp;"")</f>
        <v/>
      </c>
      <c r="H850">
        <f>IF($AA850="","",INDEX('Per Line'!$J$2:$J$6001,$AA850)&amp;"")</f>
        <v/>
      </c>
      <c r="I850">
        <f>IF($AA850="","",INDEX('Per Line'!$K$2:$K$6001,$AA850)&amp;"")</f>
        <v/>
      </c>
      <c r="J850">
        <f>IF($AA850="","",INDEX('Per Line'!$L$2:$L$6001,$AA850))</f>
        <v/>
      </c>
      <c r="K850" s="7">
        <f>IF($AA850="","",J850*X850/100)</f>
        <v/>
      </c>
      <c r="L850" s="12" t="n"/>
      <c r="M850" s="11">
        <f>IF($AA850="","",INDEX('Per Line'!$N$2:$N$6001,$AA850))</f>
        <v/>
      </c>
      <c r="N850">
        <f>IF($AA850="","",Settings!$C$8)</f>
        <v/>
      </c>
      <c r="O850" s="7">
        <f>IF($AA850="","",SUMIFS('Per Line'!$T$2:$T$6001,'Per Line'!$C$2:$C$6001,$B850,'Per Line'!$AD$2:$AD$6001,1))</f>
        <v/>
      </c>
      <c r="P850" s="7">
        <f>IF($AA850="","",O850*N850)</f>
        <v/>
      </c>
      <c r="Q850">
        <f>IF($AA850="","",Settings!$C$7)</f>
        <v/>
      </c>
      <c r="R850" s="7">
        <f>IF($AA850="","",SUMIFS('Per Line'!$T$2:$T$6001,'Per Line'!$C$2:$C$6001,$B850,'Per Line'!$AC$2:$AC$6001,0,'Per Line'!$AD$2:$AD$6001,0))</f>
        <v/>
      </c>
      <c r="S850" s="7">
        <f>IF($AA850="","",R850*Q850)</f>
        <v/>
      </c>
      <c r="T850">
        <f>IF($AA850="","",Settings!$C$6)</f>
        <v/>
      </c>
      <c r="U850" s="7">
        <f>IF($AA850="","",SUMIFS('Per Line'!$T$2:$T$6001,'Per Line'!$C$2:$C$6001,$B850,'Per Line'!$AC$2:$AC$6001,1,'Per Line'!$AD$2:$AD$6001,0))</f>
        <v/>
      </c>
      <c r="V850" s="7">
        <f>IF($AA850="","",U850*T850)</f>
        <v/>
      </c>
      <c r="W850" s="7">
        <f>IF($AA850="","",V850+S850+P850)</f>
        <v/>
      </c>
      <c r="X850" s="7">
        <f>IF($AA850="","",Y850-W850)</f>
        <v/>
      </c>
      <c r="Y850" s="7">
        <f>IF($AA850="","",R850+U850+O850)</f>
        <v/>
      </c>
      <c r="Z850" s="7">
        <f>IF($AA850="","",Y850-W850-K850)</f>
        <v/>
      </c>
      <c r="AA850" s="13">
        <f>IF(ROWS($AA$2:$AA850)&lt;=MAX('Per Line'!$AB$2:$AB$6001),MATCH(ROWS($AA$2:$AA850),'Per Line'!$AB$2:$AB$6001,0),"")</f>
        <v/>
      </c>
    </row>
    <row r="851">
      <c r="A851" s="12" t="n"/>
      <c r="B851">
        <f>IF($AA851="","",INDEX('Per Line'!$C$2:$C$6001,$AA851)&amp;"")</f>
        <v/>
      </c>
      <c r="C851">
        <f>IF($AA851="","",INDEX('Per Line'!$B$2:$B$6001,$AA851)&amp;"")</f>
        <v/>
      </c>
      <c r="D851">
        <f>IF($AA851="","",INDEX('Per Line'!$A$2:$A$6001,$AA851)&amp;"")</f>
        <v/>
      </c>
      <c r="E851">
        <f>IF($AA851="","",INDEX('Per Line'!$F$2:$F$6001,$AA851)&amp;"")</f>
        <v/>
      </c>
      <c r="F851">
        <f>IF($AA851="","",INDEX('Per Line'!$G$2:$G$6001,$AA851)&amp;"")</f>
        <v/>
      </c>
      <c r="G851">
        <f>IF($AA851="","",INDEX('Per Line'!$I$2:$I$6001,$AA851)&amp;"")</f>
        <v/>
      </c>
      <c r="H851">
        <f>IF($AA851="","",INDEX('Per Line'!$J$2:$J$6001,$AA851)&amp;"")</f>
        <v/>
      </c>
      <c r="I851">
        <f>IF($AA851="","",INDEX('Per Line'!$K$2:$K$6001,$AA851)&amp;"")</f>
        <v/>
      </c>
      <c r="J851">
        <f>IF($AA851="","",INDEX('Per Line'!$L$2:$L$6001,$AA851))</f>
        <v/>
      </c>
      <c r="K851" s="7">
        <f>IF($AA851="","",J851*X851/100)</f>
        <v/>
      </c>
      <c r="L851" s="12" t="n"/>
      <c r="M851" s="11">
        <f>IF($AA851="","",INDEX('Per Line'!$N$2:$N$6001,$AA851))</f>
        <v/>
      </c>
      <c r="N851">
        <f>IF($AA851="","",Settings!$C$8)</f>
        <v/>
      </c>
      <c r="O851" s="7">
        <f>IF($AA851="","",SUMIFS('Per Line'!$T$2:$T$6001,'Per Line'!$C$2:$C$6001,$B851,'Per Line'!$AD$2:$AD$6001,1))</f>
        <v/>
      </c>
      <c r="P851" s="7">
        <f>IF($AA851="","",O851*N851)</f>
        <v/>
      </c>
      <c r="Q851">
        <f>IF($AA851="","",Settings!$C$7)</f>
        <v/>
      </c>
      <c r="R851" s="7">
        <f>IF($AA851="","",SUMIFS('Per Line'!$T$2:$T$6001,'Per Line'!$C$2:$C$6001,$B851,'Per Line'!$AC$2:$AC$6001,0,'Per Line'!$AD$2:$AD$6001,0))</f>
        <v/>
      </c>
      <c r="S851" s="7">
        <f>IF($AA851="","",R851*Q851)</f>
        <v/>
      </c>
      <c r="T851">
        <f>IF($AA851="","",Settings!$C$6)</f>
        <v/>
      </c>
      <c r="U851" s="7">
        <f>IF($AA851="","",SUMIFS('Per Line'!$T$2:$T$6001,'Per Line'!$C$2:$C$6001,$B851,'Per Line'!$AC$2:$AC$6001,1,'Per Line'!$AD$2:$AD$6001,0))</f>
        <v/>
      </c>
      <c r="V851" s="7">
        <f>IF($AA851="","",U851*T851)</f>
        <v/>
      </c>
      <c r="W851" s="7">
        <f>IF($AA851="","",V851+S851+P851)</f>
        <v/>
      </c>
      <c r="X851" s="7">
        <f>IF($AA851="","",Y851-W851)</f>
        <v/>
      </c>
      <c r="Y851" s="7">
        <f>IF($AA851="","",R851+U851+O851)</f>
        <v/>
      </c>
      <c r="Z851" s="7">
        <f>IF($AA851="","",Y851-W851-K851)</f>
        <v/>
      </c>
      <c r="AA851" s="13">
        <f>IF(ROWS($AA$2:$AA851)&lt;=MAX('Per Line'!$AB$2:$AB$6001),MATCH(ROWS($AA$2:$AA851),'Per Line'!$AB$2:$AB$6001,0),"")</f>
        <v/>
      </c>
    </row>
    <row r="852">
      <c r="A852" s="12" t="n"/>
      <c r="B852">
        <f>IF($AA852="","",INDEX('Per Line'!$C$2:$C$6001,$AA852)&amp;"")</f>
        <v/>
      </c>
      <c r="C852">
        <f>IF($AA852="","",INDEX('Per Line'!$B$2:$B$6001,$AA852)&amp;"")</f>
        <v/>
      </c>
      <c r="D852">
        <f>IF($AA852="","",INDEX('Per Line'!$A$2:$A$6001,$AA852)&amp;"")</f>
        <v/>
      </c>
      <c r="E852">
        <f>IF($AA852="","",INDEX('Per Line'!$F$2:$F$6001,$AA852)&amp;"")</f>
        <v/>
      </c>
      <c r="F852">
        <f>IF($AA852="","",INDEX('Per Line'!$G$2:$G$6001,$AA852)&amp;"")</f>
        <v/>
      </c>
      <c r="G852">
        <f>IF($AA852="","",INDEX('Per Line'!$I$2:$I$6001,$AA852)&amp;"")</f>
        <v/>
      </c>
      <c r="H852">
        <f>IF($AA852="","",INDEX('Per Line'!$J$2:$J$6001,$AA852)&amp;"")</f>
        <v/>
      </c>
      <c r="I852">
        <f>IF($AA852="","",INDEX('Per Line'!$K$2:$K$6001,$AA852)&amp;"")</f>
        <v/>
      </c>
      <c r="J852">
        <f>IF($AA852="","",INDEX('Per Line'!$L$2:$L$6001,$AA852))</f>
        <v/>
      </c>
      <c r="K852" s="7">
        <f>IF($AA852="","",J852*X852/100)</f>
        <v/>
      </c>
      <c r="L852" s="12" t="n"/>
      <c r="M852" s="11">
        <f>IF($AA852="","",INDEX('Per Line'!$N$2:$N$6001,$AA852))</f>
        <v/>
      </c>
      <c r="N852">
        <f>IF($AA852="","",Settings!$C$8)</f>
        <v/>
      </c>
      <c r="O852" s="7">
        <f>IF($AA852="","",SUMIFS('Per Line'!$T$2:$T$6001,'Per Line'!$C$2:$C$6001,$B852,'Per Line'!$AD$2:$AD$6001,1))</f>
        <v/>
      </c>
      <c r="P852" s="7">
        <f>IF($AA852="","",O852*N852)</f>
        <v/>
      </c>
      <c r="Q852">
        <f>IF($AA852="","",Settings!$C$7)</f>
        <v/>
      </c>
      <c r="R852" s="7">
        <f>IF($AA852="","",SUMIFS('Per Line'!$T$2:$T$6001,'Per Line'!$C$2:$C$6001,$B852,'Per Line'!$AC$2:$AC$6001,0,'Per Line'!$AD$2:$AD$6001,0))</f>
        <v/>
      </c>
      <c r="S852" s="7">
        <f>IF($AA852="","",R852*Q852)</f>
        <v/>
      </c>
      <c r="T852">
        <f>IF($AA852="","",Settings!$C$6)</f>
        <v/>
      </c>
      <c r="U852" s="7">
        <f>IF($AA852="","",SUMIFS('Per Line'!$T$2:$T$6001,'Per Line'!$C$2:$C$6001,$B852,'Per Line'!$AC$2:$AC$6001,1,'Per Line'!$AD$2:$AD$6001,0))</f>
        <v/>
      </c>
      <c r="V852" s="7">
        <f>IF($AA852="","",U852*T852)</f>
        <v/>
      </c>
      <c r="W852" s="7">
        <f>IF($AA852="","",V852+S852+P852)</f>
        <v/>
      </c>
      <c r="X852" s="7">
        <f>IF($AA852="","",Y852-W852)</f>
        <v/>
      </c>
      <c r="Y852" s="7">
        <f>IF($AA852="","",R852+U852+O852)</f>
        <v/>
      </c>
      <c r="Z852" s="7">
        <f>IF($AA852="","",Y852-W852-K852)</f>
        <v/>
      </c>
      <c r="AA852" s="13">
        <f>IF(ROWS($AA$2:$AA852)&lt;=MAX('Per Line'!$AB$2:$AB$6001),MATCH(ROWS($AA$2:$AA852),'Per Line'!$AB$2:$AB$6001,0),"")</f>
        <v/>
      </c>
    </row>
    <row r="853">
      <c r="A853" s="12" t="n"/>
      <c r="B853">
        <f>IF($AA853="","",INDEX('Per Line'!$C$2:$C$6001,$AA853)&amp;"")</f>
        <v/>
      </c>
      <c r="C853">
        <f>IF($AA853="","",INDEX('Per Line'!$B$2:$B$6001,$AA853)&amp;"")</f>
        <v/>
      </c>
      <c r="D853">
        <f>IF($AA853="","",INDEX('Per Line'!$A$2:$A$6001,$AA853)&amp;"")</f>
        <v/>
      </c>
      <c r="E853">
        <f>IF($AA853="","",INDEX('Per Line'!$F$2:$F$6001,$AA853)&amp;"")</f>
        <v/>
      </c>
      <c r="F853">
        <f>IF($AA853="","",INDEX('Per Line'!$G$2:$G$6001,$AA853)&amp;"")</f>
        <v/>
      </c>
      <c r="G853">
        <f>IF($AA853="","",INDEX('Per Line'!$I$2:$I$6001,$AA853)&amp;"")</f>
        <v/>
      </c>
      <c r="H853">
        <f>IF($AA853="","",INDEX('Per Line'!$J$2:$J$6001,$AA853)&amp;"")</f>
        <v/>
      </c>
      <c r="I853">
        <f>IF($AA853="","",INDEX('Per Line'!$K$2:$K$6001,$AA853)&amp;"")</f>
        <v/>
      </c>
      <c r="J853">
        <f>IF($AA853="","",INDEX('Per Line'!$L$2:$L$6001,$AA853))</f>
        <v/>
      </c>
      <c r="K853" s="7">
        <f>IF($AA853="","",J853*X853/100)</f>
        <v/>
      </c>
      <c r="L853" s="12" t="n"/>
      <c r="M853" s="11">
        <f>IF($AA853="","",INDEX('Per Line'!$N$2:$N$6001,$AA853))</f>
        <v/>
      </c>
      <c r="N853">
        <f>IF($AA853="","",Settings!$C$8)</f>
        <v/>
      </c>
      <c r="O853" s="7">
        <f>IF($AA853="","",SUMIFS('Per Line'!$T$2:$T$6001,'Per Line'!$C$2:$C$6001,$B853,'Per Line'!$AD$2:$AD$6001,1))</f>
        <v/>
      </c>
      <c r="P853" s="7">
        <f>IF($AA853="","",O853*N853)</f>
        <v/>
      </c>
      <c r="Q853">
        <f>IF($AA853="","",Settings!$C$7)</f>
        <v/>
      </c>
      <c r="R853" s="7">
        <f>IF($AA853="","",SUMIFS('Per Line'!$T$2:$T$6001,'Per Line'!$C$2:$C$6001,$B853,'Per Line'!$AC$2:$AC$6001,0,'Per Line'!$AD$2:$AD$6001,0))</f>
        <v/>
      </c>
      <c r="S853" s="7">
        <f>IF($AA853="","",R853*Q853)</f>
        <v/>
      </c>
      <c r="T853">
        <f>IF($AA853="","",Settings!$C$6)</f>
        <v/>
      </c>
      <c r="U853" s="7">
        <f>IF($AA853="","",SUMIFS('Per Line'!$T$2:$T$6001,'Per Line'!$C$2:$C$6001,$B853,'Per Line'!$AC$2:$AC$6001,1,'Per Line'!$AD$2:$AD$6001,0))</f>
        <v/>
      </c>
      <c r="V853" s="7">
        <f>IF($AA853="","",U853*T853)</f>
        <v/>
      </c>
      <c r="W853" s="7">
        <f>IF($AA853="","",V853+S853+P853)</f>
        <v/>
      </c>
      <c r="X853" s="7">
        <f>IF($AA853="","",Y853-W853)</f>
        <v/>
      </c>
      <c r="Y853" s="7">
        <f>IF($AA853="","",R853+U853+O853)</f>
        <v/>
      </c>
      <c r="Z853" s="7">
        <f>IF($AA853="","",Y853-W853-K853)</f>
        <v/>
      </c>
      <c r="AA853" s="13">
        <f>IF(ROWS($AA$2:$AA853)&lt;=MAX('Per Line'!$AB$2:$AB$6001),MATCH(ROWS($AA$2:$AA853),'Per Line'!$AB$2:$AB$6001,0),"")</f>
        <v/>
      </c>
    </row>
    <row r="854">
      <c r="A854" s="12" t="n"/>
      <c r="B854">
        <f>IF($AA854="","",INDEX('Per Line'!$C$2:$C$6001,$AA854)&amp;"")</f>
        <v/>
      </c>
      <c r="C854">
        <f>IF($AA854="","",INDEX('Per Line'!$B$2:$B$6001,$AA854)&amp;"")</f>
        <v/>
      </c>
      <c r="D854">
        <f>IF($AA854="","",INDEX('Per Line'!$A$2:$A$6001,$AA854)&amp;"")</f>
        <v/>
      </c>
      <c r="E854">
        <f>IF($AA854="","",INDEX('Per Line'!$F$2:$F$6001,$AA854)&amp;"")</f>
        <v/>
      </c>
      <c r="F854">
        <f>IF($AA854="","",INDEX('Per Line'!$G$2:$G$6001,$AA854)&amp;"")</f>
        <v/>
      </c>
      <c r="G854">
        <f>IF($AA854="","",INDEX('Per Line'!$I$2:$I$6001,$AA854)&amp;"")</f>
        <v/>
      </c>
      <c r="H854">
        <f>IF($AA854="","",INDEX('Per Line'!$J$2:$J$6001,$AA854)&amp;"")</f>
        <v/>
      </c>
      <c r="I854">
        <f>IF($AA854="","",INDEX('Per Line'!$K$2:$K$6001,$AA854)&amp;"")</f>
        <v/>
      </c>
      <c r="J854">
        <f>IF($AA854="","",INDEX('Per Line'!$L$2:$L$6001,$AA854))</f>
        <v/>
      </c>
      <c r="K854" s="7">
        <f>IF($AA854="","",J854*X854/100)</f>
        <v/>
      </c>
      <c r="L854" s="12" t="n"/>
      <c r="M854" s="11">
        <f>IF($AA854="","",INDEX('Per Line'!$N$2:$N$6001,$AA854))</f>
        <v/>
      </c>
      <c r="N854">
        <f>IF($AA854="","",Settings!$C$8)</f>
        <v/>
      </c>
      <c r="O854" s="7">
        <f>IF($AA854="","",SUMIFS('Per Line'!$T$2:$T$6001,'Per Line'!$C$2:$C$6001,$B854,'Per Line'!$AD$2:$AD$6001,1))</f>
        <v/>
      </c>
      <c r="P854" s="7">
        <f>IF($AA854="","",O854*N854)</f>
        <v/>
      </c>
      <c r="Q854">
        <f>IF($AA854="","",Settings!$C$7)</f>
        <v/>
      </c>
      <c r="R854" s="7">
        <f>IF($AA854="","",SUMIFS('Per Line'!$T$2:$T$6001,'Per Line'!$C$2:$C$6001,$B854,'Per Line'!$AC$2:$AC$6001,0,'Per Line'!$AD$2:$AD$6001,0))</f>
        <v/>
      </c>
      <c r="S854" s="7">
        <f>IF($AA854="","",R854*Q854)</f>
        <v/>
      </c>
      <c r="T854">
        <f>IF($AA854="","",Settings!$C$6)</f>
        <v/>
      </c>
      <c r="U854" s="7">
        <f>IF($AA854="","",SUMIFS('Per Line'!$T$2:$T$6001,'Per Line'!$C$2:$C$6001,$B854,'Per Line'!$AC$2:$AC$6001,1,'Per Line'!$AD$2:$AD$6001,0))</f>
        <v/>
      </c>
      <c r="V854" s="7">
        <f>IF($AA854="","",U854*T854)</f>
        <v/>
      </c>
      <c r="W854" s="7">
        <f>IF($AA854="","",V854+S854+P854)</f>
        <v/>
      </c>
      <c r="X854" s="7">
        <f>IF($AA854="","",Y854-W854)</f>
        <v/>
      </c>
      <c r="Y854" s="7">
        <f>IF($AA854="","",R854+U854+O854)</f>
        <v/>
      </c>
      <c r="Z854" s="7">
        <f>IF($AA854="","",Y854-W854-K854)</f>
        <v/>
      </c>
      <c r="AA854" s="13">
        <f>IF(ROWS($AA$2:$AA854)&lt;=MAX('Per Line'!$AB$2:$AB$6001),MATCH(ROWS($AA$2:$AA854),'Per Line'!$AB$2:$AB$6001,0),"")</f>
        <v/>
      </c>
    </row>
    <row r="855">
      <c r="A855" s="12" t="n"/>
      <c r="B855">
        <f>IF($AA855="","",INDEX('Per Line'!$C$2:$C$6001,$AA855)&amp;"")</f>
        <v/>
      </c>
      <c r="C855">
        <f>IF($AA855="","",INDEX('Per Line'!$B$2:$B$6001,$AA855)&amp;"")</f>
        <v/>
      </c>
      <c r="D855">
        <f>IF($AA855="","",INDEX('Per Line'!$A$2:$A$6001,$AA855)&amp;"")</f>
        <v/>
      </c>
      <c r="E855">
        <f>IF($AA855="","",INDEX('Per Line'!$F$2:$F$6001,$AA855)&amp;"")</f>
        <v/>
      </c>
      <c r="F855">
        <f>IF($AA855="","",INDEX('Per Line'!$G$2:$G$6001,$AA855)&amp;"")</f>
        <v/>
      </c>
      <c r="G855">
        <f>IF($AA855="","",INDEX('Per Line'!$I$2:$I$6001,$AA855)&amp;"")</f>
        <v/>
      </c>
      <c r="H855">
        <f>IF($AA855="","",INDEX('Per Line'!$J$2:$J$6001,$AA855)&amp;"")</f>
        <v/>
      </c>
      <c r="I855">
        <f>IF($AA855="","",INDEX('Per Line'!$K$2:$K$6001,$AA855)&amp;"")</f>
        <v/>
      </c>
      <c r="J855">
        <f>IF($AA855="","",INDEX('Per Line'!$L$2:$L$6001,$AA855))</f>
        <v/>
      </c>
      <c r="K855" s="7">
        <f>IF($AA855="","",J855*X855/100)</f>
        <v/>
      </c>
      <c r="L855" s="12" t="n"/>
      <c r="M855" s="11">
        <f>IF($AA855="","",INDEX('Per Line'!$N$2:$N$6001,$AA855))</f>
        <v/>
      </c>
      <c r="N855">
        <f>IF($AA855="","",Settings!$C$8)</f>
        <v/>
      </c>
      <c r="O855" s="7">
        <f>IF($AA855="","",SUMIFS('Per Line'!$T$2:$T$6001,'Per Line'!$C$2:$C$6001,$B855,'Per Line'!$AD$2:$AD$6001,1))</f>
        <v/>
      </c>
      <c r="P855" s="7">
        <f>IF($AA855="","",O855*N855)</f>
        <v/>
      </c>
      <c r="Q855">
        <f>IF($AA855="","",Settings!$C$7)</f>
        <v/>
      </c>
      <c r="R855" s="7">
        <f>IF($AA855="","",SUMIFS('Per Line'!$T$2:$T$6001,'Per Line'!$C$2:$C$6001,$B855,'Per Line'!$AC$2:$AC$6001,0,'Per Line'!$AD$2:$AD$6001,0))</f>
        <v/>
      </c>
      <c r="S855" s="7">
        <f>IF($AA855="","",R855*Q855)</f>
        <v/>
      </c>
      <c r="T855">
        <f>IF($AA855="","",Settings!$C$6)</f>
        <v/>
      </c>
      <c r="U855" s="7">
        <f>IF($AA855="","",SUMIFS('Per Line'!$T$2:$T$6001,'Per Line'!$C$2:$C$6001,$B855,'Per Line'!$AC$2:$AC$6001,1,'Per Line'!$AD$2:$AD$6001,0))</f>
        <v/>
      </c>
      <c r="V855" s="7">
        <f>IF($AA855="","",U855*T855)</f>
        <v/>
      </c>
      <c r="W855" s="7">
        <f>IF($AA855="","",V855+S855+P855)</f>
        <v/>
      </c>
      <c r="X855" s="7">
        <f>IF($AA855="","",Y855-W855)</f>
        <v/>
      </c>
      <c r="Y855" s="7">
        <f>IF($AA855="","",R855+U855+O855)</f>
        <v/>
      </c>
      <c r="Z855" s="7">
        <f>IF($AA855="","",Y855-W855-K855)</f>
        <v/>
      </c>
      <c r="AA855" s="13">
        <f>IF(ROWS($AA$2:$AA855)&lt;=MAX('Per Line'!$AB$2:$AB$6001),MATCH(ROWS($AA$2:$AA855),'Per Line'!$AB$2:$AB$6001,0),"")</f>
        <v/>
      </c>
    </row>
    <row r="856">
      <c r="A856" s="12" t="n"/>
      <c r="B856">
        <f>IF($AA856="","",INDEX('Per Line'!$C$2:$C$6001,$AA856)&amp;"")</f>
        <v/>
      </c>
      <c r="C856">
        <f>IF($AA856="","",INDEX('Per Line'!$B$2:$B$6001,$AA856)&amp;"")</f>
        <v/>
      </c>
      <c r="D856">
        <f>IF($AA856="","",INDEX('Per Line'!$A$2:$A$6001,$AA856)&amp;"")</f>
        <v/>
      </c>
      <c r="E856">
        <f>IF($AA856="","",INDEX('Per Line'!$F$2:$F$6001,$AA856)&amp;"")</f>
        <v/>
      </c>
      <c r="F856">
        <f>IF($AA856="","",INDEX('Per Line'!$G$2:$G$6001,$AA856)&amp;"")</f>
        <v/>
      </c>
      <c r="G856">
        <f>IF($AA856="","",INDEX('Per Line'!$I$2:$I$6001,$AA856)&amp;"")</f>
        <v/>
      </c>
      <c r="H856">
        <f>IF($AA856="","",INDEX('Per Line'!$J$2:$J$6001,$AA856)&amp;"")</f>
        <v/>
      </c>
      <c r="I856">
        <f>IF($AA856="","",INDEX('Per Line'!$K$2:$K$6001,$AA856)&amp;"")</f>
        <v/>
      </c>
      <c r="J856">
        <f>IF($AA856="","",INDEX('Per Line'!$L$2:$L$6001,$AA856))</f>
        <v/>
      </c>
      <c r="K856" s="7">
        <f>IF($AA856="","",J856*X856/100)</f>
        <v/>
      </c>
      <c r="L856" s="12" t="n"/>
      <c r="M856" s="11">
        <f>IF($AA856="","",INDEX('Per Line'!$N$2:$N$6001,$AA856))</f>
        <v/>
      </c>
      <c r="N856">
        <f>IF($AA856="","",Settings!$C$8)</f>
        <v/>
      </c>
      <c r="O856" s="7">
        <f>IF($AA856="","",SUMIFS('Per Line'!$T$2:$T$6001,'Per Line'!$C$2:$C$6001,$B856,'Per Line'!$AD$2:$AD$6001,1))</f>
        <v/>
      </c>
      <c r="P856" s="7">
        <f>IF($AA856="","",O856*N856)</f>
        <v/>
      </c>
      <c r="Q856">
        <f>IF($AA856="","",Settings!$C$7)</f>
        <v/>
      </c>
      <c r="R856" s="7">
        <f>IF($AA856="","",SUMIFS('Per Line'!$T$2:$T$6001,'Per Line'!$C$2:$C$6001,$B856,'Per Line'!$AC$2:$AC$6001,0,'Per Line'!$AD$2:$AD$6001,0))</f>
        <v/>
      </c>
      <c r="S856" s="7">
        <f>IF($AA856="","",R856*Q856)</f>
        <v/>
      </c>
      <c r="T856">
        <f>IF($AA856="","",Settings!$C$6)</f>
        <v/>
      </c>
      <c r="U856" s="7">
        <f>IF($AA856="","",SUMIFS('Per Line'!$T$2:$T$6001,'Per Line'!$C$2:$C$6001,$B856,'Per Line'!$AC$2:$AC$6001,1,'Per Line'!$AD$2:$AD$6001,0))</f>
        <v/>
      </c>
      <c r="V856" s="7">
        <f>IF($AA856="","",U856*T856)</f>
        <v/>
      </c>
      <c r="W856" s="7">
        <f>IF($AA856="","",V856+S856+P856)</f>
        <v/>
      </c>
      <c r="X856" s="7">
        <f>IF($AA856="","",Y856-W856)</f>
        <v/>
      </c>
      <c r="Y856" s="7">
        <f>IF($AA856="","",R856+U856+O856)</f>
        <v/>
      </c>
      <c r="Z856" s="7">
        <f>IF($AA856="","",Y856-W856-K856)</f>
        <v/>
      </c>
      <c r="AA856" s="13">
        <f>IF(ROWS($AA$2:$AA856)&lt;=MAX('Per Line'!$AB$2:$AB$6001),MATCH(ROWS($AA$2:$AA856),'Per Line'!$AB$2:$AB$6001,0),"")</f>
        <v/>
      </c>
    </row>
    <row r="857">
      <c r="A857" s="12" t="n"/>
      <c r="B857">
        <f>IF($AA857="","",INDEX('Per Line'!$C$2:$C$6001,$AA857)&amp;"")</f>
        <v/>
      </c>
      <c r="C857">
        <f>IF($AA857="","",INDEX('Per Line'!$B$2:$B$6001,$AA857)&amp;"")</f>
        <v/>
      </c>
      <c r="D857">
        <f>IF($AA857="","",INDEX('Per Line'!$A$2:$A$6001,$AA857)&amp;"")</f>
        <v/>
      </c>
      <c r="E857">
        <f>IF($AA857="","",INDEX('Per Line'!$F$2:$F$6001,$AA857)&amp;"")</f>
        <v/>
      </c>
      <c r="F857">
        <f>IF($AA857="","",INDEX('Per Line'!$G$2:$G$6001,$AA857)&amp;"")</f>
        <v/>
      </c>
      <c r="G857">
        <f>IF($AA857="","",INDEX('Per Line'!$I$2:$I$6001,$AA857)&amp;"")</f>
        <v/>
      </c>
      <c r="H857">
        <f>IF($AA857="","",INDEX('Per Line'!$J$2:$J$6001,$AA857)&amp;"")</f>
        <v/>
      </c>
      <c r="I857">
        <f>IF($AA857="","",INDEX('Per Line'!$K$2:$K$6001,$AA857)&amp;"")</f>
        <v/>
      </c>
      <c r="J857">
        <f>IF($AA857="","",INDEX('Per Line'!$L$2:$L$6001,$AA857))</f>
        <v/>
      </c>
      <c r="K857" s="7">
        <f>IF($AA857="","",J857*X857/100)</f>
        <v/>
      </c>
      <c r="L857" s="12" t="n"/>
      <c r="M857" s="11">
        <f>IF($AA857="","",INDEX('Per Line'!$N$2:$N$6001,$AA857))</f>
        <v/>
      </c>
      <c r="N857">
        <f>IF($AA857="","",Settings!$C$8)</f>
        <v/>
      </c>
      <c r="O857" s="7">
        <f>IF($AA857="","",SUMIFS('Per Line'!$T$2:$T$6001,'Per Line'!$C$2:$C$6001,$B857,'Per Line'!$AD$2:$AD$6001,1))</f>
        <v/>
      </c>
      <c r="P857" s="7">
        <f>IF($AA857="","",O857*N857)</f>
        <v/>
      </c>
      <c r="Q857">
        <f>IF($AA857="","",Settings!$C$7)</f>
        <v/>
      </c>
      <c r="R857" s="7">
        <f>IF($AA857="","",SUMIFS('Per Line'!$T$2:$T$6001,'Per Line'!$C$2:$C$6001,$B857,'Per Line'!$AC$2:$AC$6001,0,'Per Line'!$AD$2:$AD$6001,0))</f>
        <v/>
      </c>
      <c r="S857" s="7">
        <f>IF($AA857="","",R857*Q857)</f>
        <v/>
      </c>
      <c r="T857">
        <f>IF($AA857="","",Settings!$C$6)</f>
        <v/>
      </c>
      <c r="U857" s="7">
        <f>IF($AA857="","",SUMIFS('Per Line'!$T$2:$T$6001,'Per Line'!$C$2:$C$6001,$B857,'Per Line'!$AC$2:$AC$6001,1,'Per Line'!$AD$2:$AD$6001,0))</f>
        <v/>
      </c>
      <c r="V857" s="7">
        <f>IF($AA857="","",U857*T857)</f>
        <v/>
      </c>
      <c r="W857" s="7">
        <f>IF($AA857="","",V857+S857+P857)</f>
        <v/>
      </c>
      <c r="X857" s="7">
        <f>IF($AA857="","",Y857-W857)</f>
        <v/>
      </c>
      <c r="Y857" s="7">
        <f>IF($AA857="","",R857+U857+O857)</f>
        <v/>
      </c>
      <c r="Z857" s="7">
        <f>IF($AA857="","",Y857-W857-K857)</f>
        <v/>
      </c>
      <c r="AA857" s="13">
        <f>IF(ROWS($AA$2:$AA857)&lt;=MAX('Per Line'!$AB$2:$AB$6001),MATCH(ROWS($AA$2:$AA857),'Per Line'!$AB$2:$AB$6001,0),"")</f>
        <v/>
      </c>
    </row>
    <row r="858">
      <c r="A858" s="12" t="n"/>
      <c r="B858">
        <f>IF($AA858="","",INDEX('Per Line'!$C$2:$C$6001,$AA858)&amp;"")</f>
        <v/>
      </c>
      <c r="C858">
        <f>IF($AA858="","",INDEX('Per Line'!$B$2:$B$6001,$AA858)&amp;"")</f>
        <v/>
      </c>
      <c r="D858">
        <f>IF($AA858="","",INDEX('Per Line'!$A$2:$A$6001,$AA858)&amp;"")</f>
        <v/>
      </c>
      <c r="E858">
        <f>IF($AA858="","",INDEX('Per Line'!$F$2:$F$6001,$AA858)&amp;"")</f>
        <v/>
      </c>
      <c r="F858">
        <f>IF($AA858="","",INDEX('Per Line'!$G$2:$G$6001,$AA858)&amp;"")</f>
        <v/>
      </c>
      <c r="G858">
        <f>IF($AA858="","",INDEX('Per Line'!$I$2:$I$6001,$AA858)&amp;"")</f>
        <v/>
      </c>
      <c r="H858">
        <f>IF($AA858="","",INDEX('Per Line'!$J$2:$J$6001,$AA858)&amp;"")</f>
        <v/>
      </c>
      <c r="I858">
        <f>IF($AA858="","",INDEX('Per Line'!$K$2:$K$6001,$AA858)&amp;"")</f>
        <v/>
      </c>
      <c r="J858">
        <f>IF($AA858="","",INDEX('Per Line'!$L$2:$L$6001,$AA858))</f>
        <v/>
      </c>
      <c r="K858" s="7">
        <f>IF($AA858="","",J858*X858/100)</f>
        <v/>
      </c>
      <c r="L858" s="12" t="n"/>
      <c r="M858" s="11">
        <f>IF($AA858="","",INDEX('Per Line'!$N$2:$N$6001,$AA858))</f>
        <v/>
      </c>
      <c r="N858">
        <f>IF($AA858="","",Settings!$C$8)</f>
        <v/>
      </c>
      <c r="O858" s="7">
        <f>IF($AA858="","",SUMIFS('Per Line'!$T$2:$T$6001,'Per Line'!$C$2:$C$6001,$B858,'Per Line'!$AD$2:$AD$6001,1))</f>
        <v/>
      </c>
      <c r="P858" s="7">
        <f>IF($AA858="","",O858*N858)</f>
        <v/>
      </c>
      <c r="Q858">
        <f>IF($AA858="","",Settings!$C$7)</f>
        <v/>
      </c>
      <c r="R858" s="7">
        <f>IF($AA858="","",SUMIFS('Per Line'!$T$2:$T$6001,'Per Line'!$C$2:$C$6001,$B858,'Per Line'!$AC$2:$AC$6001,0,'Per Line'!$AD$2:$AD$6001,0))</f>
        <v/>
      </c>
      <c r="S858" s="7">
        <f>IF($AA858="","",R858*Q858)</f>
        <v/>
      </c>
      <c r="T858">
        <f>IF($AA858="","",Settings!$C$6)</f>
        <v/>
      </c>
      <c r="U858" s="7">
        <f>IF($AA858="","",SUMIFS('Per Line'!$T$2:$T$6001,'Per Line'!$C$2:$C$6001,$B858,'Per Line'!$AC$2:$AC$6001,1,'Per Line'!$AD$2:$AD$6001,0))</f>
        <v/>
      </c>
      <c r="V858" s="7">
        <f>IF($AA858="","",U858*T858)</f>
        <v/>
      </c>
      <c r="W858" s="7">
        <f>IF($AA858="","",V858+S858+P858)</f>
        <v/>
      </c>
      <c r="X858" s="7">
        <f>IF($AA858="","",Y858-W858)</f>
        <v/>
      </c>
      <c r="Y858" s="7">
        <f>IF($AA858="","",R858+U858+O858)</f>
        <v/>
      </c>
      <c r="Z858" s="7">
        <f>IF($AA858="","",Y858-W858-K858)</f>
        <v/>
      </c>
      <c r="AA858" s="13">
        <f>IF(ROWS($AA$2:$AA858)&lt;=MAX('Per Line'!$AB$2:$AB$6001),MATCH(ROWS($AA$2:$AA858),'Per Line'!$AB$2:$AB$6001,0),"")</f>
        <v/>
      </c>
    </row>
    <row r="859">
      <c r="A859" s="12" t="n"/>
      <c r="B859">
        <f>IF($AA859="","",INDEX('Per Line'!$C$2:$C$6001,$AA859)&amp;"")</f>
        <v/>
      </c>
      <c r="C859">
        <f>IF($AA859="","",INDEX('Per Line'!$B$2:$B$6001,$AA859)&amp;"")</f>
        <v/>
      </c>
      <c r="D859">
        <f>IF($AA859="","",INDEX('Per Line'!$A$2:$A$6001,$AA859)&amp;"")</f>
        <v/>
      </c>
      <c r="E859">
        <f>IF($AA859="","",INDEX('Per Line'!$F$2:$F$6001,$AA859)&amp;"")</f>
        <v/>
      </c>
      <c r="F859">
        <f>IF($AA859="","",INDEX('Per Line'!$G$2:$G$6001,$AA859)&amp;"")</f>
        <v/>
      </c>
      <c r="G859">
        <f>IF($AA859="","",INDEX('Per Line'!$I$2:$I$6001,$AA859)&amp;"")</f>
        <v/>
      </c>
      <c r="H859">
        <f>IF($AA859="","",INDEX('Per Line'!$J$2:$J$6001,$AA859)&amp;"")</f>
        <v/>
      </c>
      <c r="I859">
        <f>IF($AA859="","",INDEX('Per Line'!$K$2:$K$6001,$AA859)&amp;"")</f>
        <v/>
      </c>
      <c r="J859">
        <f>IF($AA859="","",INDEX('Per Line'!$L$2:$L$6001,$AA859))</f>
        <v/>
      </c>
      <c r="K859" s="7">
        <f>IF($AA859="","",J859*X859/100)</f>
        <v/>
      </c>
      <c r="L859" s="12" t="n"/>
      <c r="M859" s="11">
        <f>IF($AA859="","",INDEX('Per Line'!$N$2:$N$6001,$AA859))</f>
        <v/>
      </c>
      <c r="N859">
        <f>IF($AA859="","",Settings!$C$8)</f>
        <v/>
      </c>
      <c r="O859" s="7">
        <f>IF($AA859="","",SUMIFS('Per Line'!$T$2:$T$6001,'Per Line'!$C$2:$C$6001,$B859,'Per Line'!$AD$2:$AD$6001,1))</f>
        <v/>
      </c>
      <c r="P859" s="7">
        <f>IF($AA859="","",O859*N859)</f>
        <v/>
      </c>
      <c r="Q859">
        <f>IF($AA859="","",Settings!$C$7)</f>
        <v/>
      </c>
      <c r="R859" s="7">
        <f>IF($AA859="","",SUMIFS('Per Line'!$T$2:$T$6001,'Per Line'!$C$2:$C$6001,$B859,'Per Line'!$AC$2:$AC$6001,0,'Per Line'!$AD$2:$AD$6001,0))</f>
        <v/>
      </c>
      <c r="S859" s="7">
        <f>IF($AA859="","",R859*Q859)</f>
        <v/>
      </c>
      <c r="T859">
        <f>IF($AA859="","",Settings!$C$6)</f>
        <v/>
      </c>
      <c r="U859" s="7">
        <f>IF($AA859="","",SUMIFS('Per Line'!$T$2:$T$6001,'Per Line'!$C$2:$C$6001,$B859,'Per Line'!$AC$2:$AC$6001,1,'Per Line'!$AD$2:$AD$6001,0))</f>
        <v/>
      </c>
      <c r="V859" s="7">
        <f>IF($AA859="","",U859*T859)</f>
        <v/>
      </c>
      <c r="W859" s="7">
        <f>IF($AA859="","",V859+S859+P859)</f>
        <v/>
      </c>
      <c r="X859" s="7">
        <f>IF($AA859="","",Y859-W859)</f>
        <v/>
      </c>
      <c r="Y859" s="7">
        <f>IF($AA859="","",R859+U859+O859)</f>
        <v/>
      </c>
      <c r="Z859" s="7">
        <f>IF($AA859="","",Y859-W859-K859)</f>
        <v/>
      </c>
      <c r="AA859" s="13">
        <f>IF(ROWS($AA$2:$AA859)&lt;=MAX('Per Line'!$AB$2:$AB$6001),MATCH(ROWS($AA$2:$AA859),'Per Line'!$AB$2:$AB$6001,0),"")</f>
        <v/>
      </c>
    </row>
    <row r="860">
      <c r="A860" s="12" t="n"/>
      <c r="B860">
        <f>IF($AA860="","",INDEX('Per Line'!$C$2:$C$6001,$AA860)&amp;"")</f>
        <v/>
      </c>
      <c r="C860">
        <f>IF($AA860="","",INDEX('Per Line'!$B$2:$B$6001,$AA860)&amp;"")</f>
        <v/>
      </c>
      <c r="D860">
        <f>IF($AA860="","",INDEX('Per Line'!$A$2:$A$6001,$AA860)&amp;"")</f>
        <v/>
      </c>
      <c r="E860">
        <f>IF($AA860="","",INDEX('Per Line'!$F$2:$F$6001,$AA860)&amp;"")</f>
        <v/>
      </c>
      <c r="F860">
        <f>IF($AA860="","",INDEX('Per Line'!$G$2:$G$6001,$AA860)&amp;"")</f>
        <v/>
      </c>
      <c r="G860">
        <f>IF($AA860="","",INDEX('Per Line'!$I$2:$I$6001,$AA860)&amp;"")</f>
        <v/>
      </c>
      <c r="H860">
        <f>IF($AA860="","",INDEX('Per Line'!$J$2:$J$6001,$AA860)&amp;"")</f>
        <v/>
      </c>
      <c r="I860">
        <f>IF($AA860="","",INDEX('Per Line'!$K$2:$K$6001,$AA860)&amp;"")</f>
        <v/>
      </c>
      <c r="J860">
        <f>IF($AA860="","",INDEX('Per Line'!$L$2:$L$6001,$AA860))</f>
        <v/>
      </c>
      <c r="K860" s="7">
        <f>IF($AA860="","",J860*X860/100)</f>
        <v/>
      </c>
      <c r="L860" s="12" t="n"/>
      <c r="M860" s="11">
        <f>IF($AA860="","",INDEX('Per Line'!$N$2:$N$6001,$AA860))</f>
        <v/>
      </c>
      <c r="N860">
        <f>IF($AA860="","",Settings!$C$8)</f>
        <v/>
      </c>
      <c r="O860" s="7">
        <f>IF($AA860="","",SUMIFS('Per Line'!$T$2:$T$6001,'Per Line'!$C$2:$C$6001,$B860,'Per Line'!$AD$2:$AD$6001,1))</f>
        <v/>
      </c>
      <c r="P860" s="7">
        <f>IF($AA860="","",O860*N860)</f>
        <v/>
      </c>
      <c r="Q860">
        <f>IF($AA860="","",Settings!$C$7)</f>
        <v/>
      </c>
      <c r="R860" s="7">
        <f>IF($AA860="","",SUMIFS('Per Line'!$T$2:$T$6001,'Per Line'!$C$2:$C$6001,$B860,'Per Line'!$AC$2:$AC$6001,0,'Per Line'!$AD$2:$AD$6001,0))</f>
        <v/>
      </c>
      <c r="S860" s="7">
        <f>IF($AA860="","",R860*Q860)</f>
        <v/>
      </c>
      <c r="T860">
        <f>IF($AA860="","",Settings!$C$6)</f>
        <v/>
      </c>
      <c r="U860" s="7">
        <f>IF($AA860="","",SUMIFS('Per Line'!$T$2:$T$6001,'Per Line'!$C$2:$C$6001,$B860,'Per Line'!$AC$2:$AC$6001,1,'Per Line'!$AD$2:$AD$6001,0))</f>
        <v/>
      </c>
      <c r="V860" s="7">
        <f>IF($AA860="","",U860*T860)</f>
        <v/>
      </c>
      <c r="W860" s="7">
        <f>IF($AA860="","",V860+S860+P860)</f>
        <v/>
      </c>
      <c r="X860" s="7">
        <f>IF($AA860="","",Y860-W860)</f>
        <v/>
      </c>
      <c r="Y860" s="7">
        <f>IF($AA860="","",R860+U860+O860)</f>
        <v/>
      </c>
      <c r="Z860" s="7">
        <f>IF($AA860="","",Y860-W860-K860)</f>
        <v/>
      </c>
      <c r="AA860" s="13">
        <f>IF(ROWS($AA$2:$AA860)&lt;=MAX('Per Line'!$AB$2:$AB$6001),MATCH(ROWS($AA$2:$AA860),'Per Line'!$AB$2:$AB$6001,0),"")</f>
        <v/>
      </c>
    </row>
    <row r="861">
      <c r="A861" s="12" t="n"/>
      <c r="B861">
        <f>IF($AA861="","",INDEX('Per Line'!$C$2:$C$6001,$AA861)&amp;"")</f>
        <v/>
      </c>
      <c r="C861">
        <f>IF($AA861="","",INDEX('Per Line'!$B$2:$B$6001,$AA861)&amp;"")</f>
        <v/>
      </c>
      <c r="D861">
        <f>IF($AA861="","",INDEX('Per Line'!$A$2:$A$6001,$AA861)&amp;"")</f>
        <v/>
      </c>
      <c r="E861">
        <f>IF($AA861="","",INDEX('Per Line'!$F$2:$F$6001,$AA861)&amp;"")</f>
        <v/>
      </c>
      <c r="F861">
        <f>IF($AA861="","",INDEX('Per Line'!$G$2:$G$6001,$AA861)&amp;"")</f>
        <v/>
      </c>
      <c r="G861">
        <f>IF($AA861="","",INDEX('Per Line'!$I$2:$I$6001,$AA861)&amp;"")</f>
        <v/>
      </c>
      <c r="H861">
        <f>IF($AA861="","",INDEX('Per Line'!$J$2:$J$6001,$AA861)&amp;"")</f>
        <v/>
      </c>
      <c r="I861">
        <f>IF($AA861="","",INDEX('Per Line'!$K$2:$K$6001,$AA861)&amp;"")</f>
        <v/>
      </c>
      <c r="J861">
        <f>IF($AA861="","",INDEX('Per Line'!$L$2:$L$6001,$AA861))</f>
        <v/>
      </c>
      <c r="K861" s="7">
        <f>IF($AA861="","",J861*X861/100)</f>
        <v/>
      </c>
      <c r="L861" s="12" t="n"/>
      <c r="M861" s="11">
        <f>IF($AA861="","",INDEX('Per Line'!$N$2:$N$6001,$AA861))</f>
        <v/>
      </c>
      <c r="N861">
        <f>IF($AA861="","",Settings!$C$8)</f>
        <v/>
      </c>
      <c r="O861" s="7">
        <f>IF($AA861="","",SUMIFS('Per Line'!$T$2:$T$6001,'Per Line'!$C$2:$C$6001,$B861,'Per Line'!$AD$2:$AD$6001,1))</f>
        <v/>
      </c>
      <c r="P861" s="7">
        <f>IF($AA861="","",O861*N861)</f>
        <v/>
      </c>
      <c r="Q861">
        <f>IF($AA861="","",Settings!$C$7)</f>
        <v/>
      </c>
      <c r="R861" s="7">
        <f>IF($AA861="","",SUMIFS('Per Line'!$T$2:$T$6001,'Per Line'!$C$2:$C$6001,$B861,'Per Line'!$AC$2:$AC$6001,0,'Per Line'!$AD$2:$AD$6001,0))</f>
        <v/>
      </c>
      <c r="S861" s="7">
        <f>IF($AA861="","",R861*Q861)</f>
        <v/>
      </c>
      <c r="T861">
        <f>IF($AA861="","",Settings!$C$6)</f>
        <v/>
      </c>
      <c r="U861" s="7">
        <f>IF($AA861="","",SUMIFS('Per Line'!$T$2:$T$6001,'Per Line'!$C$2:$C$6001,$B861,'Per Line'!$AC$2:$AC$6001,1,'Per Line'!$AD$2:$AD$6001,0))</f>
        <v/>
      </c>
      <c r="V861" s="7">
        <f>IF($AA861="","",U861*T861)</f>
        <v/>
      </c>
      <c r="W861" s="7">
        <f>IF($AA861="","",V861+S861+P861)</f>
        <v/>
      </c>
      <c r="X861" s="7">
        <f>IF($AA861="","",Y861-W861)</f>
        <v/>
      </c>
      <c r="Y861" s="7">
        <f>IF($AA861="","",R861+U861+O861)</f>
        <v/>
      </c>
      <c r="Z861" s="7">
        <f>IF($AA861="","",Y861-W861-K861)</f>
        <v/>
      </c>
      <c r="AA861" s="13">
        <f>IF(ROWS($AA$2:$AA861)&lt;=MAX('Per Line'!$AB$2:$AB$6001),MATCH(ROWS($AA$2:$AA861),'Per Line'!$AB$2:$AB$6001,0),"")</f>
        <v/>
      </c>
    </row>
    <row r="862">
      <c r="A862" s="12" t="n"/>
      <c r="B862">
        <f>IF($AA862="","",INDEX('Per Line'!$C$2:$C$6001,$AA862)&amp;"")</f>
        <v/>
      </c>
      <c r="C862">
        <f>IF($AA862="","",INDEX('Per Line'!$B$2:$B$6001,$AA862)&amp;"")</f>
        <v/>
      </c>
      <c r="D862">
        <f>IF($AA862="","",INDEX('Per Line'!$A$2:$A$6001,$AA862)&amp;"")</f>
        <v/>
      </c>
      <c r="E862">
        <f>IF($AA862="","",INDEX('Per Line'!$F$2:$F$6001,$AA862)&amp;"")</f>
        <v/>
      </c>
      <c r="F862">
        <f>IF($AA862="","",INDEX('Per Line'!$G$2:$G$6001,$AA862)&amp;"")</f>
        <v/>
      </c>
      <c r="G862">
        <f>IF($AA862="","",INDEX('Per Line'!$I$2:$I$6001,$AA862)&amp;"")</f>
        <v/>
      </c>
      <c r="H862">
        <f>IF($AA862="","",INDEX('Per Line'!$J$2:$J$6001,$AA862)&amp;"")</f>
        <v/>
      </c>
      <c r="I862">
        <f>IF($AA862="","",INDEX('Per Line'!$K$2:$K$6001,$AA862)&amp;"")</f>
        <v/>
      </c>
      <c r="J862">
        <f>IF($AA862="","",INDEX('Per Line'!$L$2:$L$6001,$AA862))</f>
        <v/>
      </c>
      <c r="K862" s="7">
        <f>IF($AA862="","",J862*X862/100)</f>
        <v/>
      </c>
      <c r="L862" s="12" t="n"/>
      <c r="M862" s="11">
        <f>IF($AA862="","",INDEX('Per Line'!$N$2:$N$6001,$AA862))</f>
        <v/>
      </c>
      <c r="N862">
        <f>IF($AA862="","",Settings!$C$8)</f>
        <v/>
      </c>
      <c r="O862" s="7">
        <f>IF($AA862="","",SUMIFS('Per Line'!$T$2:$T$6001,'Per Line'!$C$2:$C$6001,$B862,'Per Line'!$AD$2:$AD$6001,1))</f>
        <v/>
      </c>
      <c r="P862" s="7">
        <f>IF($AA862="","",O862*N862)</f>
        <v/>
      </c>
      <c r="Q862">
        <f>IF($AA862="","",Settings!$C$7)</f>
        <v/>
      </c>
      <c r="R862" s="7">
        <f>IF($AA862="","",SUMIFS('Per Line'!$T$2:$T$6001,'Per Line'!$C$2:$C$6001,$B862,'Per Line'!$AC$2:$AC$6001,0,'Per Line'!$AD$2:$AD$6001,0))</f>
        <v/>
      </c>
      <c r="S862" s="7">
        <f>IF($AA862="","",R862*Q862)</f>
        <v/>
      </c>
      <c r="T862">
        <f>IF($AA862="","",Settings!$C$6)</f>
        <v/>
      </c>
      <c r="U862" s="7">
        <f>IF($AA862="","",SUMIFS('Per Line'!$T$2:$T$6001,'Per Line'!$C$2:$C$6001,$B862,'Per Line'!$AC$2:$AC$6001,1,'Per Line'!$AD$2:$AD$6001,0))</f>
        <v/>
      </c>
      <c r="V862" s="7">
        <f>IF($AA862="","",U862*T862)</f>
        <v/>
      </c>
      <c r="W862" s="7">
        <f>IF($AA862="","",V862+S862+P862)</f>
        <v/>
      </c>
      <c r="X862" s="7">
        <f>IF($AA862="","",Y862-W862)</f>
        <v/>
      </c>
      <c r="Y862" s="7">
        <f>IF($AA862="","",R862+U862+O862)</f>
        <v/>
      </c>
      <c r="Z862" s="7">
        <f>IF($AA862="","",Y862-W862-K862)</f>
        <v/>
      </c>
      <c r="AA862" s="13">
        <f>IF(ROWS($AA$2:$AA862)&lt;=MAX('Per Line'!$AB$2:$AB$6001),MATCH(ROWS($AA$2:$AA862),'Per Line'!$AB$2:$AB$6001,0),"")</f>
        <v/>
      </c>
    </row>
    <row r="863">
      <c r="A863" s="12" t="n"/>
      <c r="B863">
        <f>IF($AA863="","",INDEX('Per Line'!$C$2:$C$6001,$AA863)&amp;"")</f>
        <v/>
      </c>
      <c r="C863">
        <f>IF($AA863="","",INDEX('Per Line'!$B$2:$B$6001,$AA863)&amp;"")</f>
        <v/>
      </c>
      <c r="D863">
        <f>IF($AA863="","",INDEX('Per Line'!$A$2:$A$6001,$AA863)&amp;"")</f>
        <v/>
      </c>
      <c r="E863">
        <f>IF($AA863="","",INDEX('Per Line'!$F$2:$F$6001,$AA863)&amp;"")</f>
        <v/>
      </c>
      <c r="F863">
        <f>IF($AA863="","",INDEX('Per Line'!$G$2:$G$6001,$AA863)&amp;"")</f>
        <v/>
      </c>
      <c r="G863">
        <f>IF($AA863="","",INDEX('Per Line'!$I$2:$I$6001,$AA863)&amp;"")</f>
        <v/>
      </c>
      <c r="H863">
        <f>IF($AA863="","",INDEX('Per Line'!$J$2:$J$6001,$AA863)&amp;"")</f>
        <v/>
      </c>
      <c r="I863">
        <f>IF($AA863="","",INDEX('Per Line'!$K$2:$K$6001,$AA863)&amp;"")</f>
        <v/>
      </c>
      <c r="J863">
        <f>IF($AA863="","",INDEX('Per Line'!$L$2:$L$6001,$AA863))</f>
        <v/>
      </c>
      <c r="K863" s="7">
        <f>IF($AA863="","",J863*X863/100)</f>
        <v/>
      </c>
      <c r="L863" s="12" t="n"/>
      <c r="M863" s="11">
        <f>IF($AA863="","",INDEX('Per Line'!$N$2:$N$6001,$AA863))</f>
        <v/>
      </c>
      <c r="N863">
        <f>IF($AA863="","",Settings!$C$8)</f>
        <v/>
      </c>
      <c r="O863" s="7">
        <f>IF($AA863="","",SUMIFS('Per Line'!$T$2:$T$6001,'Per Line'!$C$2:$C$6001,$B863,'Per Line'!$AD$2:$AD$6001,1))</f>
        <v/>
      </c>
      <c r="P863" s="7">
        <f>IF($AA863="","",O863*N863)</f>
        <v/>
      </c>
      <c r="Q863">
        <f>IF($AA863="","",Settings!$C$7)</f>
        <v/>
      </c>
      <c r="R863" s="7">
        <f>IF($AA863="","",SUMIFS('Per Line'!$T$2:$T$6001,'Per Line'!$C$2:$C$6001,$B863,'Per Line'!$AC$2:$AC$6001,0,'Per Line'!$AD$2:$AD$6001,0))</f>
        <v/>
      </c>
      <c r="S863" s="7">
        <f>IF($AA863="","",R863*Q863)</f>
        <v/>
      </c>
      <c r="T863">
        <f>IF($AA863="","",Settings!$C$6)</f>
        <v/>
      </c>
      <c r="U863" s="7">
        <f>IF($AA863="","",SUMIFS('Per Line'!$T$2:$T$6001,'Per Line'!$C$2:$C$6001,$B863,'Per Line'!$AC$2:$AC$6001,1,'Per Line'!$AD$2:$AD$6001,0))</f>
        <v/>
      </c>
      <c r="V863" s="7">
        <f>IF($AA863="","",U863*T863)</f>
        <v/>
      </c>
      <c r="W863" s="7">
        <f>IF($AA863="","",V863+S863+P863)</f>
        <v/>
      </c>
      <c r="X863" s="7">
        <f>IF($AA863="","",Y863-W863)</f>
        <v/>
      </c>
      <c r="Y863" s="7">
        <f>IF($AA863="","",R863+U863+O863)</f>
        <v/>
      </c>
      <c r="Z863" s="7">
        <f>IF($AA863="","",Y863-W863-K863)</f>
        <v/>
      </c>
      <c r="AA863" s="13">
        <f>IF(ROWS($AA$2:$AA863)&lt;=MAX('Per Line'!$AB$2:$AB$6001),MATCH(ROWS($AA$2:$AA863),'Per Line'!$AB$2:$AB$6001,0),"")</f>
        <v/>
      </c>
    </row>
    <row r="864">
      <c r="A864" s="12" t="n"/>
      <c r="B864">
        <f>IF($AA864="","",INDEX('Per Line'!$C$2:$C$6001,$AA864)&amp;"")</f>
        <v/>
      </c>
      <c r="C864">
        <f>IF($AA864="","",INDEX('Per Line'!$B$2:$B$6001,$AA864)&amp;"")</f>
        <v/>
      </c>
      <c r="D864">
        <f>IF($AA864="","",INDEX('Per Line'!$A$2:$A$6001,$AA864)&amp;"")</f>
        <v/>
      </c>
      <c r="E864">
        <f>IF($AA864="","",INDEX('Per Line'!$F$2:$F$6001,$AA864)&amp;"")</f>
        <v/>
      </c>
      <c r="F864">
        <f>IF($AA864="","",INDEX('Per Line'!$G$2:$G$6001,$AA864)&amp;"")</f>
        <v/>
      </c>
      <c r="G864">
        <f>IF($AA864="","",INDEX('Per Line'!$I$2:$I$6001,$AA864)&amp;"")</f>
        <v/>
      </c>
      <c r="H864">
        <f>IF($AA864="","",INDEX('Per Line'!$J$2:$J$6001,$AA864)&amp;"")</f>
        <v/>
      </c>
      <c r="I864">
        <f>IF($AA864="","",INDEX('Per Line'!$K$2:$K$6001,$AA864)&amp;"")</f>
        <v/>
      </c>
      <c r="J864">
        <f>IF($AA864="","",INDEX('Per Line'!$L$2:$L$6001,$AA864))</f>
        <v/>
      </c>
      <c r="K864" s="7">
        <f>IF($AA864="","",J864*X864/100)</f>
        <v/>
      </c>
      <c r="L864" s="12" t="n"/>
      <c r="M864" s="11">
        <f>IF($AA864="","",INDEX('Per Line'!$N$2:$N$6001,$AA864))</f>
        <v/>
      </c>
      <c r="N864">
        <f>IF($AA864="","",Settings!$C$8)</f>
        <v/>
      </c>
      <c r="O864" s="7">
        <f>IF($AA864="","",SUMIFS('Per Line'!$T$2:$T$6001,'Per Line'!$C$2:$C$6001,$B864,'Per Line'!$AD$2:$AD$6001,1))</f>
        <v/>
      </c>
      <c r="P864" s="7">
        <f>IF($AA864="","",O864*N864)</f>
        <v/>
      </c>
      <c r="Q864">
        <f>IF($AA864="","",Settings!$C$7)</f>
        <v/>
      </c>
      <c r="R864" s="7">
        <f>IF($AA864="","",SUMIFS('Per Line'!$T$2:$T$6001,'Per Line'!$C$2:$C$6001,$B864,'Per Line'!$AC$2:$AC$6001,0,'Per Line'!$AD$2:$AD$6001,0))</f>
        <v/>
      </c>
      <c r="S864" s="7">
        <f>IF($AA864="","",R864*Q864)</f>
        <v/>
      </c>
      <c r="T864">
        <f>IF($AA864="","",Settings!$C$6)</f>
        <v/>
      </c>
      <c r="U864" s="7">
        <f>IF($AA864="","",SUMIFS('Per Line'!$T$2:$T$6001,'Per Line'!$C$2:$C$6001,$B864,'Per Line'!$AC$2:$AC$6001,1,'Per Line'!$AD$2:$AD$6001,0))</f>
        <v/>
      </c>
      <c r="V864" s="7">
        <f>IF($AA864="","",U864*T864)</f>
        <v/>
      </c>
      <c r="W864" s="7">
        <f>IF($AA864="","",V864+S864+P864)</f>
        <v/>
      </c>
      <c r="X864" s="7">
        <f>IF($AA864="","",Y864-W864)</f>
        <v/>
      </c>
      <c r="Y864" s="7">
        <f>IF($AA864="","",R864+U864+O864)</f>
        <v/>
      </c>
      <c r="Z864" s="7">
        <f>IF($AA864="","",Y864-W864-K864)</f>
        <v/>
      </c>
      <c r="AA864" s="13">
        <f>IF(ROWS($AA$2:$AA864)&lt;=MAX('Per Line'!$AB$2:$AB$6001),MATCH(ROWS($AA$2:$AA864),'Per Line'!$AB$2:$AB$6001,0),"")</f>
        <v/>
      </c>
    </row>
    <row r="865">
      <c r="A865" s="12" t="n"/>
      <c r="B865">
        <f>IF($AA865="","",INDEX('Per Line'!$C$2:$C$6001,$AA865)&amp;"")</f>
        <v/>
      </c>
      <c r="C865">
        <f>IF($AA865="","",INDEX('Per Line'!$B$2:$B$6001,$AA865)&amp;"")</f>
        <v/>
      </c>
      <c r="D865">
        <f>IF($AA865="","",INDEX('Per Line'!$A$2:$A$6001,$AA865)&amp;"")</f>
        <v/>
      </c>
      <c r="E865">
        <f>IF($AA865="","",INDEX('Per Line'!$F$2:$F$6001,$AA865)&amp;"")</f>
        <v/>
      </c>
      <c r="F865">
        <f>IF($AA865="","",INDEX('Per Line'!$G$2:$G$6001,$AA865)&amp;"")</f>
        <v/>
      </c>
      <c r="G865">
        <f>IF($AA865="","",INDEX('Per Line'!$I$2:$I$6001,$AA865)&amp;"")</f>
        <v/>
      </c>
      <c r="H865">
        <f>IF($AA865="","",INDEX('Per Line'!$J$2:$J$6001,$AA865)&amp;"")</f>
        <v/>
      </c>
      <c r="I865">
        <f>IF($AA865="","",INDEX('Per Line'!$K$2:$K$6001,$AA865)&amp;"")</f>
        <v/>
      </c>
      <c r="J865">
        <f>IF($AA865="","",INDEX('Per Line'!$L$2:$L$6001,$AA865))</f>
        <v/>
      </c>
      <c r="K865" s="7">
        <f>IF($AA865="","",J865*X865/100)</f>
        <v/>
      </c>
      <c r="L865" s="12" t="n"/>
      <c r="M865" s="11">
        <f>IF($AA865="","",INDEX('Per Line'!$N$2:$N$6001,$AA865))</f>
        <v/>
      </c>
      <c r="N865">
        <f>IF($AA865="","",Settings!$C$8)</f>
        <v/>
      </c>
      <c r="O865" s="7">
        <f>IF($AA865="","",SUMIFS('Per Line'!$T$2:$T$6001,'Per Line'!$C$2:$C$6001,$B865,'Per Line'!$AD$2:$AD$6001,1))</f>
        <v/>
      </c>
      <c r="P865" s="7">
        <f>IF($AA865="","",O865*N865)</f>
        <v/>
      </c>
      <c r="Q865">
        <f>IF($AA865="","",Settings!$C$7)</f>
        <v/>
      </c>
      <c r="R865" s="7">
        <f>IF($AA865="","",SUMIFS('Per Line'!$T$2:$T$6001,'Per Line'!$C$2:$C$6001,$B865,'Per Line'!$AC$2:$AC$6001,0,'Per Line'!$AD$2:$AD$6001,0))</f>
        <v/>
      </c>
      <c r="S865" s="7">
        <f>IF($AA865="","",R865*Q865)</f>
        <v/>
      </c>
      <c r="T865">
        <f>IF($AA865="","",Settings!$C$6)</f>
        <v/>
      </c>
      <c r="U865" s="7">
        <f>IF($AA865="","",SUMIFS('Per Line'!$T$2:$T$6001,'Per Line'!$C$2:$C$6001,$B865,'Per Line'!$AC$2:$AC$6001,1,'Per Line'!$AD$2:$AD$6001,0))</f>
        <v/>
      </c>
      <c r="V865" s="7">
        <f>IF($AA865="","",U865*T865)</f>
        <v/>
      </c>
      <c r="W865" s="7">
        <f>IF($AA865="","",V865+S865+P865)</f>
        <v/>
      </c>
      <c r="X865" s="7">
        <f>IF($AA865="","",Y865-W865)</f>
        <v/>
      </c>
      <c r="Y865" s="7">
        <f>IF($AA865="","",R865+U865+O865)</f>
        <v/>
      </c>
      <c r="Z865" s="7">
        <f>IF($AA865="","",Y865-W865-K865)</f>
        <v/>
      </c>
      <c r="AA865" s="13">
        <f>IF(ROWS($AA$2:$AA865)&lt;=MAX('Per Line'!$AB$2:$AB$6001),MATCH(ROWS($AA$2:$AA865),'Per Line'!$AB$2:$AB$6001,0),"")</f>
        <v/>
      </c>
    </row>
    <row r="866">
      <c r="A866" s="12" t="n"/>
      <c r="B866">
        <f>IF($AA866="","",INDEX('Per Line'!$C$2:$C$6001,$AA866)&amp;"")</f>
        <v/>
      </c>
      <c r="C866">
        <f>IF($AA866="","",INDEX('Per Line'!$B$2:$B$6001,$AA866)&amp;"")</f>
        <v/>
      </c>
      <c r="D866">
        <f>IF($AA866="","",INDEX('Per Line'!$A$2:$A$6001,$AA866)&amp;"")</f>
        <v/>
      </c>
      <c r="E866">
        <f>IF($AA866="","",INDEX('Per Line'!$F$2:$F$6001,$AA866)&amp;"")</f>
        <v/>
      </c>
      <c r="F866">
        <f>IF($AA866="","",INDEX('Per Line'!$G$2:$G$6001,$AA866)&amp;"")</f>
        <v/>
      </c>
      <c r="G866">
        <f>IF($AA866="","",INDEX('Per Line'!$I$2:$I$6001,$AA866)&amp;"")</f>
        <v/>
      </c>
      <c r="H866">
        <f>IF($AA866="","",INDEX('Per Line'!$J$2:$J$6001,$AA866)&amp;"")</f>
        <v/>
      </c>
      <c r="I866">
        <f>IF($AA866="","",INDEX('Per Line'!$K$2:$K$6001,$AA866)&amp;"")</f>
        <v/>
      </c>
      <c r="J866">
        <f>IF($AA866="","",INDEX('Per Line'!$L$2:$L$6001,$AA866))</f>
        <v/>
      </c>
      <c r="K866" s="7">
        <f>IF($AA866="","",J866*X866/100)</f>
        <v/>
      </c>
      <c r="L866" s="12" t="n"/>
      <c r="M866" s="11">
        <f>IF($AA866="","",INDEX('Per Line'!$N$2:$N$6001,$AA866))</f>
        <v/>
      </c>
      <c r="N866">
        <f>IF($AA866="","",Settings!$C$8)</f>
        <v/>
      </c>
      <c r="O866" s="7">
        <f>IF($AA866="","",SUMIFS('Per Line'!$T$2:$T$6001,'Per Line'!$C$2:$C$6001,$B866,'Per Line'!$AD$2:$AD$6001,1))</f>
        <v/>
      </c>
      <c r="P866" s="7">
        <f>IF($AA866="","",O866*N866)</f>
        <v/>
      </c>
      <c r="Q866">
        <f>IF($AA866="","",Settings!$C$7)</f>
        <v/>
      </c>
      <c r="R866" s="7">
        <f>IF($AA866="","",SUMIFS('Per Line'!$T$2:$T$6001,'Per Line'!$C$2:$C$6001,$B866,'Per Line'!$AC$2:$AC$6001,0,'Per Line'!$AD$2:$AD$6001,0))</f>
        <v/>
      </c>
      <c r="S866" s="7">
        <f>IF($AA866="","",R866*Q866)</f>
        <v/>
      </c>
      <c r="T866">
        <f>IF($AA866="","",Settings!$C$6)</f>
        <v/>
      </c>
      <c r="U866" s="7">
        <f>IF($AA866="","",SUMIFS('Per Line'!$T$2:$T$6001,'Per Line'!$C$2:$C$6001,$B866,'Per Line'!$AC$2:$AC$6001,1,'Per Line'!$AD$2:$AD$6001,0))</f>
        <v/>
      </c>
      <c r="V866" s="7">
        <f>IF($AA866="","",U866*T866)</f>
        <v/>
      </c>
      <c r="W866" s="7">
        <f>IF($AA866="","",V866+S866+P866)</f>
        <v/>
      </c>
      <c r="X866" s="7">
        <f>IF($AA866="","",Y866-W866)</f>
        <v/>
      </c>
      <c r="Y866" s="7">
        <f>IF($AA866="","",R866+U866+O866)</f>
        <v/>
      </c>
      <c r="Z866" s="7">
        <f>IF($AA866="","",Y866-W866-K866)</f>
        <v/>
      </c>
      <c r="AA866" s="13">
        <f>IF(ROWS($AA$2:$AA866)&lt;=MAX('Per Line'!$AB$2:$AB$6001),MATCH(ROWS($AA$2:$AA866),'Per Line'!$AB$2:$AB$6001,0),"")</f>
        <v/>
      </c>
    </row>
    <row r="867">
      <c r="A867" s="12" t="n"/>
      <c r="B867">
        <f>IF($AA867="","",INDEX('Per Line'!$C$2:$C$6001,$AA867)&amp;"")</f>
        <v/>
      </c>
      <c r="C867">
        <f>IF($AA867="","",INDEX('Per Line'!$B$2:$B$6001,$AA867)&amp;"")</f>
        <v/>
      </c>
      <c r="D867">
        <f>IF($AA867="","",INDEX('Per Line'!$A$2:$A$6001,$AA867)&amp;"")</f>
        <v/>
      </c>
      <c r="E867">
        <f>IF($AA867="","",INDEX('Per Line'!$F$2:$F$6001,$AA867)&amp;"")</f>
        <v/>
      </c>
      <c r="F867">
        <f>IF($AA867="","",INDEX('Per Line'!$G$2:$G$6001,$AA867)&amp;"")</f>
        <v/>
      </c>
      <c r="G867">
        <f>IF($AA867="","",INDEX('Per Line'!$I$2:$I$6001,$AA867)&amp;"")</f>
        <v/>
      </c>
      <c r="H867">
        <f>IF($AA867="","",INDEX('Per Line'!$J$2:$J$6001,$AA867)&amp;"")</f>
        <v/>
      </c>
      <c r="I867">
        <f>IF($AA867="","",INDEX('Per Line'!$K$2:$K$6001,$AA867)&amp;"")</f>
        <v/>
      </c>
      <c r="J867">
        <f>IF($AA867="","",INDEX('Per Line'!$L$2:$L$6001,$AA867))</f>
        <v/>
      </c>
      <c r="K867" s="7">
        <f>IF($AA867="","",J867*X867/100)</f>
        <v/>
      </c>
      <c r="L867" s="12" t="n"/>
      <c r="M867" s="11">
        <f>IF($AA867="","",INDEX('Per Line'!$N$2:$N$6001,$AA867))</f>
        <v/>
      </c>
      <c r="N867">
        <f>IF($AA867="","",Settings!$C$8)</f>
        <v/>
      </c>
      <c r="O867" s="7">
        <f>IF($AA867="","",SUMIFS('Per Line'!$T$2:$T$6001,'Per Line'!$C$2:$C$6001,$B867,'Per Line'!$AD$2:$AD$6001,1))</f>
        <v/>
      </c>
      <c r="P867" s="7">
        <f>IF($AA867="","",O867*N867)</f>
        <v/>
      </c>
      <c r="Q867">
        <f>IF($AA867="","",Settings!$C$7)</f>
        <v/>
      </c>
      <c r="R867" s="7">
        <f>IF($AA867="","",SUMIFS('Per Line'!$T$2:$T$6001,'Per Line'!$C$2:$C$6001,$B867,'Per Line'!$AC$2:$AC$6001,0,'Per Line'!$AD$2:$AD$6001,0))</f>
        <v/>
      </c>
      <c r="S867" s="7">
        <f>IF($AA867="","",R867*Q867)</f>
        <v/>
      </c>
      <c r="T867">
        <f>IF($AA867="","",Settings!$C$6)</f>
        <v/>
      </c>
      <c r="U867" s="7">
        <f>IF($AA867="","",SUMIFS('Per Line'!$T$2:$T$6001,'Per Line'!$C$2:$C$6001,$B867,'Per Line'!$AC$2:$AC$6001,1,'Per Line'!$AD$2:$AD$6001,0))</f>
        <v/>
      </c>
      <c r="V867" s="7">
        <f>IF($AA867="","",U867*T867)</f>
        <v/>
      </c>
      <c r="W867" s="7">
        <f>IF($AA867="","",V867+S867+P867)</f>
        <v/>
      </c>
      <c r="X867" s="7">
        <f>IF($AA867="","",Y867-W867)</f>
        <v/>
      </c>
      <c r="Y867" s="7">
        <f>IF($AA867="","",R867+U867+O867)</f>
        <v/>
      </c>
      <c r="Z867" s="7">
        <f>IF($AA867="","",Y867-W867-K867)</f>
        <v/>
      </c>
      <c r="AA867" s="13">
        <f>IF(ROWS($AA$2:$AA867)&lt;=MAX('Per Line'!$AB$2:$AB$6001),MATCH(ROWS($AA$2:$AA867),'Per Line'!$AB$2:$AB$6001,0),"")</f>
        <v/>
      </c>
    </row>
    <row r="868">
      <c r="A868" s="12" t="n"/>
      <c r="B868">
        <f>IF($AA868="","",INDEX('Per Line'!$C$2:$C$6001,$AA868)&amp;"")</f>
        <v/>
      </c>
      <c r="C868">
        <f>IF($AA868="","",INDEX('Per Line'!$B$2:$B$6001,$AA868)&amp;"")</f>
        <v/>
      </c>
      <c r="D868">
        <f>IF($AA868="","",INDEX('Per Line'!$A$2:$A$6001,$AA868)&amp;"")</f>
        <v/>
      </c>
      <c r="E868">
        <f>IF($AA868="","",INDEX('Per Line'!$F$2:$F$6001,$AA868)&amp;"")</f>
        <v/>
      </c>
      <c r="F868">
        <f>IF($AA868="","",INDEX('Per Line'!$G$2:$G$6001,$AA868)&amp;"")</f>
        <v/>
      </c>
      <c r="G868">
        <f>IF($AA868="","",INDEX('Per Line'!$I$2:$I$6001,$AA868)&amp;"")</f>
        <v/>
      </c>
      <c r="H868">
        <f>IF($AA868="","",INDEX('Per Line'!$J$2:$J$6001,$AA868)&amp;"")</f>
        <v/>
      </c>
      <c r="I868">
        <f>IF($AA868="","",INDEX('Per Line'!$K$2:$K$6001,$AA868)&amp;"")</f>
        <v/>
      </c>
      <c r="J868">
        <f>IF($AA868="","",INDEX('Per Line'!$L$2:$L$6001,$AA868))</f>
        <v/>
      </c>
      <c r="K868" s="7">
        <f>IF($AA868="","",J868*X868/100)</f>
        <v/>
      </c>
      <c r="L868" s="12" t="n"/>
      <c r="M868" s="11">
        <f>IF($AA868="","",INDEX('Per Line'!$N$2:$N$6001,$AA868))</f>
        <v/>
      </c>
      <c r="N868">
        <f>IF($AA868="","",Settings!$C$8)</f>
        <v/>
      </c>
      <c r="O868" s="7">
        <f>IF($AA868="","",SUMIFS('Per Line'!$T$2:$T$6001,'Per Line'!$C$2:$C$6001,$B868,'Per Line'!$AD$2:$AD$6001,1))</f>
        <v/>
      </c>
      <c r="P868" s="7">
        <f>IF($AA868="","",O868*N868)</f>
        <v/>
      </c>
      <c r="Q868">
        <f>IF($AA868="","",Settings!$C$7)</f>
        <v/>
      </c>
      <c r="R868" s="7">
        <f>IF($AA868="","",SUMIFS('Per Line'!$T$2:$T$6001,'Per Line'!$C$2:$C$6001,$B868,'Per Line'!$AC$2:$AC$6001,0,'Per Line'!$AD$2:$AD$6001,0))</f>
        <v/>
      </c>
      <c r="S868" s="7">
        <f>IF($AA868="","",R868*Q868)</f>
        <v/>
      </c>
      <c r="T868">
        <f>IF($AA868="","",Settings!$C$6)</f>
        <v/>
      </c>
      <c r="U868" s="7">
        <f>IF($AA868="","",SUMIFS('Per Line'!$T$2:$T$6001,'Per Line'!$C$2:$C$6001,$B868,'Per Line'!$AC$2:$AC$6001,1,'Per Line'!$AD$2:$AD$6001,0))</f>
        <v/>
      </c>
      <c r="V868" s="7">
        <f>IF($AA868="","",U868*T868)</f>
        <v/>
      </c>
      <c r="W868" s="7">
        <f>IF($AA868="","",V868+S868+P868)</f>
        <v/>
      </c>
      <c r="X868" s="7">
        <f>IF($AA868="","",Y868-W868)</f>
        <v/>
      </c>
      <c r="Y868" s="7">
        <f>IF($AA868="","",R868+U868+O868)</f>
        <v/>
      </c>
      <c r="Z868" s="7">
        <f>IF($AA868="","",Y868-W868-K868)</f>
        <v/>
      </c>
      <c r="AA868" s="13">
        <f>IF(ROWS($AA$2:$AA868)&lt;=MAX('Per Line'!$AB$2:$AB$6001),MATCH(ROWS($AA$2:$AA868),'Per Line'!$AB$2:$AB$6001,0),"")</f>
        <v/>
      </c>
    </row>
    <row r="869">
      <c r="A869" s="12" t="n"/>
      <c r="B869">
        <f>IF($AA869="","",INDEX('Per Line'!$C$2:$C$6001,$AA869)&amp;"")</f>
        <v/>
      </c>
      <c r="C869">
        <f>IF($AA869="","",INDEX('Per Line'!$B$2:$B$6001,$AA869)&amp;"")</f>
        <v/>
      </c>
      <c r="D869">
        <f>IF($AA869="","",INDEX('Per Line'!$A$2:$A$6001,$AA869)&amp;"")</f>
        <v/>
      </c>
      <c r="E869">
        <f>IF($AA869="","",INDEX('Per Line'!$F$2:$F$6001,$AA869)&amp;"")</f>
        <v/>
      </c>
      <c r="F869">
        <f>IF($AA869="","",INDEX('Per Line'!$G$2:$G$6001,$AA869)&amp;"")</f>
        <v/>
      </c>
      <c r="G869">
        <f>IF($AA869="","",INDEX('Per Line'!$I$2:$I$6001,$AA869)&amp;"")</f>
        <v/>
      </c>
      <c r="H869">
        <f>IF($AA869="","",INDEX('Per Line'!$J$2:$J$6001,$AA869)&amp;"")</f>
        <v/>
      </c>
      <c r="I869">
        <f>IF($AA869="","",INDEX('Per Line'!$K$2:$K$6001,$AA869)&amp;"")</f>
        <v/>
      </c>
      <c r="J869">
        <f>IF($AA869="","",INDEX('Per Line'!$L$2:$L$6001,$AA869))</f>
        <v/>
      </c>
      <c r="K869" s="7">
        <f>IF($AA869="","",J869*X869/100)</f>
        <v/>
      </c>
      <c r="L869" s="12" t="n"/>
      <c r="M869" s="11">
        <f>IF($AA869="","",INDEX('Per Line'!$N$2:$N$6001,$AA869))</f>
        <v/>
      </c>
      <c r="N869">
        <f>IF($AA869="","",Settings!$C$8)</f>
        <v/>
      </c>
      <c r="O869" s="7">
        <f>IF($AA869="","",SUMIFS('Per Line'!$T$2:$T$6001,'Per Line'!$C$2:$C$6001,$B869,'Per Line'!$AD$2:$AD$6001,1))</f>
        <v/>
      </c>
      <c r="P869" s="7">
        <f>IF($AA869="","",O869*N869)</f>
        <v/>
      </c>
      <c r="Q869">
        <f>IF($AA869="","",Settings!$C$7)</f>
        <v/>
      </c>
      <c r="R869" s="7">
        <f>IF($AA869="","",SUMIFS('Per Line'!$T$2:$T$6001,'Per Line'!$C$2:$C$6001,$B869,'Per Line'!$AC$2:$AC$6001,0,'Per Line'!$AD$2:$AD$6001,0))</f>
        <v/>
      </c>
      <c r="S869" s="7">
        <f>IF($AA869="","",R869*Q869)</f>
        <v/>
      </c>
      <c r="T869">
        <f>IF($AA869="","",Settings!$C$6)</f>
        <v/>
      </c>
      <c r="U869" s="7">
        <f>IF($AA869="","",SUMIFS('Per Line'!$T$2:$T$6001,'Per Line'!$C$2:$C$6001,$B869,'Per Line'!$AC$2:$AC$6001,1,'Per Line'!$AD$2:$AD$6001,0))</f>
        <v/>
      </c>
      <c r="V869" s="7">
        <f>IF($AA869="","",U869*T869)</f>
        <v/>
      </c>
      <c r="W869" s="7">
        <f>IF($AA869="","",V869+S869+P869)</f>
        <v/>
      </c>
      <c r="X869" s="7">
        <f>IF($AA869="","",Y869-W869)</f>
        <v/>
      </c>
      <c r="Y869" s="7">
        <f>IF($AA869="","",R869+U869+O869)</f>
        <v/>
      </c>
      <c r="Z869" s="7">
        <f>IF($AA869="","",Y869-W869-K869)</f>
        <v/>
      </c>
      <c r="AA869" s="13">
        <f>IF(ROWS($AA$2:$AA869)&lt;=MAX('Per Line'!$AB$2:$AB$6001),MATCH(ROWS($AA$2:$AA869),'Per Line'!$AB$2:$AB$6001,0),"")</f>
        <v/>
      </c>
    </row>
    <row r="870">
      <c r="A870" s="12" t="n"/>
      <c r="B870">
        <f>IF($AA870="","",INDEX('Per Line'!$C$2:$C$6001,$AA870)&amp;"")</f>
        <v/>
      </c>
      <c r="C870">
        <f>IF($AA870="","",INDEX('Per Line'!$B$2:$B$6001,$AA870)&amp;"")</f>
        <v/>
      </c>
      <c r="D870">
        <f>IF($AA870="","",INDEX('Per Line'!$A$2:$A$6001,$AA870)&amp;"")</f>
        <v/>
      </c>
      <c r="E870">
        <f>IF($AA870="","",INDEX('Per Line'!$F$2:$F$6001,$AA870)&amp;"")</f>
        <v/>
      </c>
      <c r="F870">
        <f>IF($AA870="","",INDEX('Per Line'!$G$2:$G$6001,$AA870)&amp;"")</f>
        <v/>
      </c>
      <c r="G870">
        <f>IF($AA870="","",INDEX('Per Line'!$I$2:$I$6001,$AA870)&amp;"")</f>
        <v/>
      </c>
      <c r="H870">
        <f>IF($AA870="","",INDEX('Per Line'!$J$2:$J$6001,$AA870)&amp;"")</f>
        <v/>
      </c>
      <c r="I870">
        <f>IF($AA870="","",INDEX('Per Line'!$K$2:$K$6001,$AA870)&amp;"")</f>
        <v/>
      </c>
      <c r="J870">
        <f>IF($AA870="","",INDEX('Per Line'!$L$2:$L$6001,$AA870))</f>
        <v/>
      </c>
      <c r="K870" s="7">
        <f>IF($AA870="","",J870*X870/100)</f>
        <v/>
      </c>
      <c r="L870" s="12" t="n"/>
      <c r="M870" s="11">
        <f>IF($AA870="","",INDEX('Per Line'!$N$2:$N$6001,$AA870))</f>
        <v/>
      </c>
      <c r="N870">
        <f>IF($AA870="","",Settings!$C$8)</f>
        <v/>
      </c>
      <c r="O870" s="7">
        <f>IF($AA870="","",SUMIFS('Per Line'!$T$2:$T$6001,'Per Line'!$C$2:$C$6001,$B870,'Per Line'!$AD$2:$AD$6001,1))</f>
        <v/>
      </c>
      <c r="P870" s="7">
        <f>IF($AA870="","",O870*N870)</f>
        <v/>
      </c>
      <c r="Q870">
        <f>IF($AA870="","",Settings!$C$7)</f>
        <v/>
      </c>
      <c r="R870" s="7">
        <f>IF($AA870="","",SUMIFS('Per Line'!$T$2:$T$6001,'Per Line'!$C$2:$C$6001,$B870,'Per Line'!$AC$2:$AC$6001,0,'Per Line'!$AD$2:$AD$6001,0))</f>
        <v/>
      </c>
      <c r="S870" s="7">
        <f>IF($AA870="","",R870*Q870)</f>
        <v/>
      </c>
      <c r="T870">
        <f>IF($AA870="","",Settings!$C$6)</f>
        <v/>
      </c>
      <c r="U870" s="7">
        <f>IF($AA870="","",SUMIFS('Per Line'!$T$2:$T$6001,'Per Line'!$C$2:$C$6001,$B870,'Per Line'!$AC$2:$AC$6001,1,'Per Line'!$AD$2:$AD$6001,0))</f>
        <v/>
      </c>
      <c r="V870" s="7">
        <f>IF($AA870="","",U870*T870)</f>
        <v/>
      </c>
      <c r="W870" s="7">
        <f>IF($AA870="","",V870+S870+P870)</f>
        <v/>
      </c>
      <c r="X870" s="7">
        <f>IF($AA870="","",Y870-W870)</f>
        <v/>
      </c>
      <c r="Y870" s="7">
        <f>IF($AA870="","",R870+U870+O870)</f>
        <v/>
      </c>
      <c r="Z870" s="7">
        <f>IF($AA870="","",Y870-W870-K870)</f>
        <v/>
      </c>
      <c r="AA870" s="13">
        <f>IF(ROWS($AA$2:$AA870)&lt;=MAX('Per Line'!$AB$2:$AB$6001),MATCH(ROWS($AA$2:$AA870),'Per Line'!$AB$2:$AB$6001,0),"")</f>
        <v/>
      </c>
    </row>
    <row r="871">
      <c r="A871" s="12" t="n"/>
      <c r="B871">
        <f>IF($AA871="","",INDEX('Per Line'!$C$2:$C$6001,$AA871)&amp;"")</f>
        <v/>
      </c>
      <c r="C871">
        <f>IF($AA871="","",INDEX('Per Line'!$B$2:$B$6001,$AA871)&amp;"")</f>
        <v/>
      </c>
      <c r="D871">
        <f>IF($AA871="","",INDEX('Per Line'!$A$2:$A$6001,$AA871)&amp;"")</f>
        <v/>
      </c>
      <c r="E871">
        <f>IF($AA871="","",INDEX('Per Line'!$F$2:$F$6001,$AA871)&amp;"")</f>
        <v/>
      </c>
      <c r="F871">
        <f>IF($AA871="","",INDEX('Per Line'!$G$2:$G$6001,$AA871)&amp;"")</f>
        <v/>
      </c>
      <c r="G871">
        <f>IF($AA871="","",INDEX('Per Line'!$I$2:$I$6001,$AA871)&amp;"")</f>
        <v/>
      </c>
      <c r="H871">
        <f>IF($AA871="","",INDEX('Per Line'!$J$2:$J$6001,$AA871)&amp;"")</f>
        <v/>
      </c>
      <c r="I871">
        <f>IF($AA871="","",INDEX('Per Line'!$K$2:$K$6001,$AA871)&amp;"")</f>
        <v/>
      </c>
      <c r="J871">
        <f>IF($AA871="","",INDEX('Per Line'!$L$2:$L$6001,$AA871))</f>
        <v/>
      </c>
      <c r="K871" s="7">
        <f>IF($AA871="","",J871*X871/100)</f>
        <v/>
      </c>
      <c r="L871" s="12" t="n"/>
      <c r="M871" s="11">
        <f>IF($AA871="","",INDEX('Per Line'!$N$2:$N$6001,$AA871))</f>
        <v/>
      </c>
      <c r="N871">
        <f>IF($AA871="","",Settings!$C$8)</f>
        <v/>
      </c>
      <c r="O871" s="7">
        <f>IF($AA871="","",SUMIFS('Per Line'!$T$2:$T$6001,'Per Line'!$C$2:$C$6001,$B871,'Per Line'!$AD$2:$AD$6001,1))</f>
        <v/>
      </c>
      <c r="P871" s="7">
        <f>IF($AA871="","",O871*N871)</f>
        <v/>
      </c>
      <c r="Q871">
        <f>IF($AA871="","",Settings!$C$7)</f>
        <v/>
      </c>
      <c r="R871" s="7">
        <f>IF($AA871="","",SUMIFS('Per Line'!$T$2:$T$6001,'Per Line'!$C$2:$C$6001,$B871,'Per Line'!$AC$2:$AC$6001,0,'Per Line'!$AD$2:$AD$6001,0))</f>
        <v/>
      </c>
      <c r="S871" s="7">
        <f>IF($AA871="","",R871*Q871)</f>
        <v/>
      </c>
      <c r="T871">
        <f>IF($AA871="","",Settings!$C$6)</f>
        <v/>
      </c>
      <c r="U871" s="7">
        <f>IF($AA871="","",SUMIFS('Per Line'!$T$2:$T$6001,'Per Line'!$C$2:$C$6001,$B871,'Per Line'!$AC$2:$AC$6001,1,'Per Line'!$AD$2:$AD$6001,0))</f>
        <v/>
      </c>
      <c r="V871" s="7">
        <f>IF($AA871="","",U871*T871)</f>
        <v/>
      </c>
      <c r="W871" s="7">
        <f>IF($AA871="","",V871+S871+P871)</f>
        <v/>
      </c>
      <c r="X871" s="7">
        <f>IF($AA871="","",Y871-W871)</f>
        <v/>
      </c>
      <c r="Y871" s="7">
        <f>IF($AA871="","",R871+U871+O871)</f>
        <v/>
      </c>
      <c r="Z871" s="7">
        <f>IF($AA871="","",Y871-W871-K871)</f>
        <v/>
      </c>
      <c r="AA871" s="13">
        <f>IF(ROWS($AA$2:$AA871)&lt;=MAX('Per Line'!$AB$2:$AB$6001),MATCH(ROWS($AA$2:$AA871),'Per Line'!$AB$2:$AB$6001,0),"")</f>
        <v/>
      </c>
    </row>
    <row r="872">
      <c r="A872" s="12" t="n"/>
      <c r="B872">
        <f>IF($AA872="","",INDEX('Per Line'!$C$2:$C$6001,$AA872)&amp;"")</f>
        <v/>
      </c>
      <c r="C872">
        <f>IF($AA872="","",INDEX('Per Line'!$B$2:$B$6001,$AA872)&amp;"")</f>
        <v/>
      </c>
      <c r="D872">
        <f>IF($AA872="","",INDEX('Per Line'!$A$2:$A$6001,$AA872)&amp;"")</f>
        <v/>
      </c>
      <c r="E872">
        <f>IF($AA872="","",INDEX('Per Line'!$F$2:$F$6001,$AA872)&amp;"")</f>
        <v/>
      </c>
      <c r="F872">
        <f>IF($AA872="","",INDEX('Per Line'!$G$2:$G$6001,$AA872)&amp;"")</f>
        <v/>
      </c>
      <c r="G872">
        <f>IF($AA872="","",INDEX('Per Line'!$I$2:$I$6001,$AA872)&amp;"")</f>
        <v/>
      </c>
      <c r="H872">
        <f>IF($AA872="","",INDEX('Per Line'!$J$2:$J$6001,$AA872)&amp;"")</f>
        <v/>
      </c>
      <c r="I872">
        <f>IF($AA872="","",INDEX('Per Line'!$K$2:$K$6001,$AA872)&amp;"")</f>
        <v/>
      </c>
      <c r="J872">
        <f>IF($AA872="","",INDEX('Per Line'!$L$2:$L$6001,$AA872))</f>
        <v/>
      </c>
      <c r="K872" s="7">
        <f>IF($AA872="","",J872*X872/100)</f>
        <v/>
      </c>
      <c r="L872" s="12" t="n"/>
      <c r="M872" s="11">
        <f>IF($AA872="","",INDEX('Per Line'!$N$2:$N$6001,$AA872))</f>
        <v/>
      </c>
      <c r="N872">
        <f>IF($AA872="","",Settings!$C$8)</f>
        <v/>
      </c>
      <c r="O872" s="7">
        <f>IF($AA872="","",SUMIFS('Per Line'!$T$2:$T$6001,'Per Line'!$C$2:$C$6001,$B872,'Per Line'!$AD$2:$AD$6001,1))</f>
        <v/>
      </c>
      <c r="P872" s="7">
        <f>IF($AA872="","",O872*N872)</f>
        <v/>
      </c>
      <c r="Q872">
        <f>IF($AA872="","",Settings!$C$7)</f>
        <v/>
      </c>
      <c r="R872" s="7">
        <f>IF($AA872="","",SUMIFS('Per Line'!$T$2:$T$6001,'Per Line'!$C$2:$C$6001,$B872,'Per Line'!$AC$2:$AC$6001,0,'Per Line'!$AD$2:$AD$6001,0))</f>
        <v/>
      </c>
      <c r="S872" s="7">
        <f>IF($AA872="","",R872*Q872)</f>
        <v/>
      </c>
      <c r="T872">
        <f>IF($AA872="","",Settings!$C$6)</f>
        <v/>
      </c>
      <c r="U872" s="7">
        <f>IF($AA872="","",SUMIFS('Per Line'!$T$2:$T$6001,'Per Line'!$C$2:$C$6001,$B872,'Per Line'!$AC$2:$AC$6001,1,'Per Line'!$AD$2:$AD$6001,0))</f>
        <v/>
      </c>
      <c r="V872" s="7">
        <f>IF($AA872="","",U872*T872)</f>
        <v/>
      </c>
      <c r="W872" s="7">
        <f>IF($AA872="","",V872+S872+P872)</f>
        <v/>
      </c>
      <c r="X872" s="7">
        <f>IF($AA872="","",Y872-W872)</f>
        <v/>
      </c>
      <c r="Y872" s="7">
        <f>IF($AA872="","",R872+U872+O872)</f>
        <v/>
      </c>
      <c r="Z872" s="7">
        <f>IF($AA872="","",Y872-W872-K872)</f>
        <v/>
      </c>
      <c r="AA872" s="13">
        <f>IF(ROWS($AA$2:$AA872)&lt;=MAX('Per Line'!$AB$2:$AB$6001),MATCH(ROWS($AA$2:$AA872),'Per Line'!$AB$2:$AB$6001,0),"")</f>
        <v/>
      </c>
    </row>
    <row r="873">
      <c r="A873" s="12" t="n"/>
      <c r="B873">
        <f>IF($AA873="","",INDEX('Per Line'!$C$2:$C$6001,$AA873)&amp;"")</f>
        <v/>
      </c>
      <c r="C873">
        <f>IF($AA873="","",INDEX('Per Line'!$B$2:$B$6001,$AA873)&amp;"")</f>
        <v/>
      </c>
      <c r="D873">
        <f>IF($AA873="","",INDEX('Per Line'!$A$2:$A$6001,$AA873)&amp;"")</f>
        <v/>
      </c>
      <c r="E873">
        <f>IF($AA873="","",INDEX('Per Line'!$F$2:$F$6001,$AA873)&amp;"")</f>
        <v/>
      </c>
      <c r="F873">
        <f>IF($AA873="","",INDEX('Per Line'!$G$2:$G$6001,$AA873)&amp;"")</f>
        <v/>
      </c>
      <c r="G873">
        <f>IF($AA873="","",INDEX('Per Line'!$I$2:$I$6001,$AA873)&amp;"")</f>
        <v/>
      </c>
      <c r="H873">
        <f>IF($AA873="","",INDEX('Per Line'!$J$2:$J$6001,$AA873)&amp;"")</f>
        <v/>
      </c>
      <c r="I873">
        <f>IF($AA873="","",INDEX('Per Line'!$K$2:$K$6001,$AA873)&amp;"")</f>
        <v/>
      </c>
      <c r="J873">
        <f>IF($AA873="","",INDEX('Per Line'!$L$2:$L$6001,$AA873))</f>
        <v/>
      </c>
      <c r="K873" s="7">
        <f>IF($AA873="","",J873*X873/100)</f>
        <v/>
      </c>
      <c r="L873" s="12" t="n"/>
      <c r="M873" s="11">
        <f>IF($AA873="","",INDEX('Per Line'!$N$2:$N$6001,$AA873))</f>
        <v/>
      </c>
      <c r="N873">
        <f>IF($AA873="","",Settings!$C$8)</f>
        <v/>
      </c>
      <c r="O873" s="7">
        <f>IF($AA873="","",SUMIFS('Per Line'!$T$2:$T$6001,'Per Line'!$C$2:$C$6001,$B873,'Per Line'!$AD$2:$AD$6001,1))</f>
        <v/>
      </c>
      <c r="P873" s="7">
        <f>IF($AA873="","",O873*N873)</f>
        <v/>
      </c>
      <c r="Q873">
        <f>IF($AA873="","",Settings!$C$7)</f>
        <v/>
      </c>
      <c r="R873" s="7">
        <f>IF($AA873="","",SUMIFS('Per Line'!$T$2:$T$6001,'Per Line'!$C$2:$C$6001,$B873,'Per Line'!$AC$2:$AC$6001,0,'Per Line'!$AD$2:$AD$6001,0))</f>
        <v/>
      </c>
      <c r="S873" s="7">
        <f>IF($AA873="","",R873*Q873)</f>
        <v/>
      </c>
      <c r="T873">
        <f>IF($AA873="","",Settings!$C$6)</f>
        <v/>
      </c>
      <c r="U873" s="7">
        <f>IF($AA873="","",SUMIFS('Per Line'!$T$2:$T$6001,'Per Line'!$C$2:$C$6001,$B873,'Per Line'!$AC$2:$AC$6001,1,'Per Line'!$AD$2:$AD$6001,0))</f>
        <v/>
      </c>
      <c r="V873" s="7">
        <f>IF($AA873="","",U873*T873)</f>
        <v/>
      </c>
      <c r="W873" s="7">
        <f>IF($AA873="","",V873+S873+P873)</f>
        <v/>
      </c>
      <c r="X873" s="7">
        <f>IF($AA873="","",Y873-W873)</f>
        <v/>
      </c>
      <c r="Y873" s="7">
        <f>IF($AA873="","",R873+U873+O873)</f>
        <v/>
      </c>
      <c r="Z873" s="7">
        <f>IF($AA873="","",Y873-W873-K873)</f>
        <v/>
      </c>
      <c r="AA873" s="13">
        <f>IF(ROWS($AA$2:$AA873)&lt;=MAX('Per Line'!$AB$2:$AB$6001),MATCH(ROWS($AA$2:$AA873),'Per Line'!$AB$2:$AB$6001,0),"")</f>
        <v/>
      </c>
    </row>
    <row r="874">
      <c r="A874" s="12" t="n"/>
      <c r="B874">
        <f>IF($AA874="","",INDEX('Per Line'!$C$2:$C$6001,$AA874)&amp;"")</f>
        <v/>
      </c>
      <c r="C874">
        <f>IF($AA874="","",INDEX('Per Line'!$B$2:$B$6001,$AA874)&amp;"")</f>
        <v/>
      </c>
      <c r="D874">
        <f>IF($AA874="","",INDEX('Per Line'!$A$2:$A$6001,$AA874)&amp;"")</f>
        <v/>
      </c>
      <c r="E874">
        <f>IF($AA874="","",INDEX('Per Line'!$F$2:$F$6001,$AA874)&amp;"")</f>
        <v/>
      </c>
      <c r="F874">
        <f>IF($AA874="","",INDEX('Per Line'!$G$2:$G$6001,$AA874)&amp;"")</f>
        <v/>
      </c>
      <c r="G874">
        <f>IF($AA874="","",INDEX('Per Line'!$I$2:$I$6001,$AA874)&amp;"")</f>
        <v/>
      </c>
      <c r="H874">
        <f>IF($AA874="","",INDEX('Per Line'!$J$2:$J$6001,$AA874)&amp;"")</f>
        <v/>
      </c>
      <c r="I874">
        <f>IF($AA874="","",INDEX('Per Line'!$K$2:$K$6001,$AA874)&amp;"")</f>
        <v/>
      </c>
      <c r="J874">
        <f>IF($AA874="","",INDEX('Per Line'!$L$2:$L$6001,$AA874))</f>
        <v/>
      </c>
      <c r="K874" s="7">
        <f>IF($AA874="","",J874*X874/100)</f>
        <v/>
      </c>
      <c r="L874" s="12" t="n"/>
      <c r="M874" s="11">
        <f>IF($AA874="","",INDEX('Per Line'!$N$2:$N$6001,$AA874))</f>
        <v/>
      </c>
      <c r="N874">
        <f>IF($AA874="","",Settings!$C$8)</f>
        <v/>
      </c>
      <c r="O874" s="7">
        <f>IF($AA874="","",SUMIFS('Per Line'!$T$2:$T$6001,'Per Line'!$C$2:$C$6001,$B874,'Per Line'!$AD$2:$AD$6001,1))</f>
        <v/>
      </c>
      <c r="P874" s="7">
        <f>IF($AA874="","",O874*N874)</f>
        <v/>
      </c>
      <c r="Q874">
        <f>IF($AA874="","",Settings!$C$7)</f>
        <v/>
      </c>
      <c r="R874" s="7">
        <f>IF($AA874="","",SUMIFS('Per Line'!$T$2:$T$6001,'Per Line'!$C$2:$C$6001,$B874,'Per Line'!$AC$2:$AC$6001,0,'Per Line'!$AD$2:$AD$6001,0))</f>
        <v/>
      </c>
      <c r="S874" s="7">
        <f>IF($AA874="","",R874*Q874)</f>
        <v/>
      </c>
      <c r="T874">
        <f>IF($AA874="","",Settings!$C$6)</f>
        <v/>
      </c>
      <c r="U874" s="7">
        <f>IF($AA874="","",SUMIFS('Per Line'!$T$2:$T$6001,'Per Line'!$C$2:$C$6001,$B874,'Per Line'!$AC$2:$AC$6001,1,'Per Line'!$AD$2:$AD$6001,0))</f>
        <v/>
      </c>
      <c r="V874" s="7">
        <f>IF($AA874="","",U874*T874)</f>
        <v/>
      </c>
      <c r="W874" s="7">
        <f>IF($AA874="","",V874+S874+P874)</f>
        <v/>
      </c>
      <c r="X874" s="7">
        <f>IF($AA874="","",Y874-W874)</f>
        <v/>
      </c>
      <c r="Y874" s="7">
        <f>IF($AA874="","",R874+U874+O874)</f>
        <v/>
      </c>
      <c r="Z874" s="7">
        <f>IF($AA874="","",Y874-W874-K874)</f>
        <v/>
      </c>
      <c r="AA874" s="13">
        <f>IF(ROWS($AA$2:$AA874)&lt;=MAX('Per Line'!$AB$2:$AB$6001),MATCH(ROWS($AA$2:$AA874),'Per Line'!$AB$2:$AB$6001,0),"")</f>
        <v/>
      </c>
    </row>
    <row r="875">
      <c r="A875" s="12" t="n"/>
      <c r="B875">
        <f>IF($AA875="","",INDEX('Per Line'!$C$2:$C$6001,$AA875)&amp;"")</f>
        <v/>
      </c>
      <c r="C875">
        <f>IF($AA875="","",INDEX('Per Line'!$B$2:$B$6001,$AA875)&amp;"")</f>
        <v/>
      </c>
      <c r="D875">
        <f>IF($AA875="","",INDEX('Per Line'!$A$2:$A$6001,$AA875)&amp;"")</f>
        <v/>
      </c>
      <c r="E875">
        <f>IF($AA875="","",INDEX('Per Line'!$F$2:$F$6001,$AA875)&amp;"")</f>
        <v/>
      </c>
      <c r="F875">
        <f>IF($AA875="","",INDEX('Per Line'!$G$2:$G$6001,$AA875)&amp;"")</f>
        <v/>
      </c>
      <c r="G875">
        <f>IF($AA875="","",INDEX('Per Line'!$I$2:$I$6001,$AA875)&amp;"")</f>
        <v/>
      </c>
      <c r="H875">
        <f>IF($AA875="","",INDEX('Per Line'!$J$2:$J$6001,$AA875)&amp;"")</f>
        <v/>
      </c>
      <c r="I875">
        <f>IF($AA875="","",INDEX('Per Line'!$K$2:$K$6001,$AA875)&amp;"")</f>
        <v/>
      </c>
      <c r="J875">
        <f>IF($AA875="","",INDEX('Per Line'!$L$2:$L$6001,$AA875))</f>
        <v/>
      </c>
      <c r="K875" s="7">
        <f>IF($AA875="","",J875*X875/100)</f>
        <v/>
      </c>
      <c r="L875" s="12" t="n"/>
      <c r="M875" s="11">
        <f>IF($AA875="","",INDEX('Per Line'!$N$2:$N$6001,$AA875))</f>
        <v/>
      </c>
      <c r="N875">
        <f>IF($AA875="","",Settings!$C$8)</f>
        <v/>
      </c>
      <c r="O875" s="7">
        <f>IF($AA875="","",SUMIFS('Per Line'!$T$2:$T$6001,'Per Line'!$C$2:$C$6001,$B875,'Per Line'!$AD$2:$AD$6001,1))</f>
        <v/>
      </c>
      <c r="P875" s="7">
        <f>IF($AA875="","",O875*N875)</f>
        <v/>
      </c>
      <c r="Q875">
        <f>IF($AA875="","",Settings!$C$7)</f>
        <v/>
      </c>
      <c r="R875" s="7">
        <f>IF($AA875="","",SUMIFS('Per Line'!$T$2:$T$6001,'Per Line'!$C$2:$C$6001,$B875,'Per Line'!$AC$2:$AC$6001,0,'Per Line'!$AD$2:$AD$6001,0))</f>
        <v/>
      </c>
      <c r="S875" s="7">
        <f>IF($AA875="","",R875*Q875)</f>
        <v/>
      </c>
      <c r="T875">
        <f>IF($AA875="","",Settings!$C$6)</f>
        <v/>
      </c>
      <c r="U875" s="7">
        <f>IF($AA875="","",SUMIFS('Per Line'!$T$2:$T$6001,'Per Line'!$C$2:$C$6001,$B875,'Per Line'!$AC$2:$AC$6001,1,'Per Line'!$AD$2:$AD$6001,0))</f>
        <v/>
      </c>
      <c r="V875" s="7">
        <f>IF($AA875="","",U875*T875)</f>
        <v/>
      </c>
      <c r="W875" s="7">
        <f>IF($AA875="","",V875+S875+P875)</f>
        <v/>
      </c>
      <c r="X875" s="7">
        <f>IF($AA875="","",Y875-W875)</f>
        <v/>
      </c>
      <c r="Y875" s="7">
        <f>IF($AA875="","",R875+U875+O875)</f>
        <v/>
      </c>
      <c r="Z875" s="7">
        <f>IF($AA875="","",Y875-W875-K875)</f>
        <v/>
      </c>
      <c r="AA875" s="13">
        <f>IF(ROWS($AA$2:$AA875)&lt;=MAX('Per Line'!$AB$2:$AB$6001),MATCH(ROWS($AA$2:$AA875),'Per Line'!$AB$2:$AB$6001,0),"")</f>
        <v/>
      </c>
    </row>
    <row r="876">
      <c r="A876" s="12" t="n"/>
      <c r="B876">
        <f>IF($AA876="","",INDEX('Per Line'!$C$2:$C$6001,$AA876)&amp;"")</f>
        <v/>
      </c>
      <c r="C876">
        <f>IF($AA876="","",INDEX('Per Line'!$B$2:$B$6001,$AA876)&amp;"")</f>
        <v/>
      </c>
      <c r="D876">
        <f>IF($AA876="","",INDEX('Per Line'!$A$2:$A$6001,$AA876)&amp;"")</f>
        <v/>
      </c>
      <c r="E876">
        <f>IF($AA876="","",INDEX('Per Line'!$F$2:$F$6001,$AA876)&amp;"")</f>
        <v/>
      </c>
      <c r="F876">
        <f>IF($AA876="","",INDEX('Per Line'!$G$2:$G$6001,$AA876)&amp;"")</f>
        <v/>
      </c>
      <c r="G876">
        <f>IF($AA876="","",INDEX('Per Line'!$I$2:$I$6001,$AA876)&amp;"")</f>
        <v/>
      </c>
      <c r="H876">
        <f>IF($AA876="","",INDEX('Per Line'!$J$2:$J$6001,$AA876)&amp;"")</f>
        <v/>
      </c>
      <c r="I876">
        <f>IF($AA876="","",INDEX('Per Line'!$K$2:$K$6001,$AA876)&amp;"")</f>
        <v/>
      </c>
      <c r="J876">
        <f>IF($AA876="","",INDEX('Per Line'!$L$2:$L$6001,$AA876))</f>
        <v/>
      </c>
      <c r="K876" s="7">
        <f>IF($AA876="","",J876*X876/100)</f>
        <v/>
      </c>
      <c r="L876" s="12" t="n"/>
      <c r="M876" s="11">
        <f>IF($AA876="","",INDEX('Per Line'!$N$2:$N$6001,$AA876))</f>
        <v/>
      </c>
      <c r="N876">
        <f>IF($AA876="","",Settings!$C$8)</f>
        <v/>
      </c>
      <c r="O876" s="7">
        <f>IF($AA876="","",SUMIFS('Per Line'!$T$2:$T$6001,'Per Line'!$C$2:$C$6001,$B876,'Per Line'!$AD$2:$AD$6001,1))</f>
        <v/>
      </c>
      <c r="P876" s="7">
        <f>IF($AA876="","",O876*N876)</f>
        <v/>
      </c>
      <c r="Q876">
        <f>IF($AA876="","",Settings!$C$7)</f>
        <v/>
      </c>
      <c r="R876" s="7">
        <f>IF($AA876="","",SUMIFS('Per Line'!$T$2:$T$6001,'Per Line'!$C$2:$C$6001,$B876,'Per Line'!$AC$2:$AC$6001,0,'Per Line'!$AD$2:$AD$6001,0))</f>
        <v/>
      </c>
      <c r="S876" s="7">
        <f>IF($AA876="","",R876*Q876)</f>
        <v/>
      </c>
      <c r="T876">
        <f>IF($AA876="","",Settings!$C$6)</f>
        <v/>
      </c>
      <c r="U876" s="7">
        <f>IF($AA876="","",SUMIFS('Per Line'!$T$2:$T$6001,'Per Line'!$C$2:$C$6001,$B876,'Per Line'!$AC$2:$AC$6001,1,'Per Line'!$AD$2:$AD$6001,0))</f>
        <v/>
      </c>
      <c r="V876" s="7">
        <f>IF($AA876="","",U876*T876)</f>
        <v/>
      </c>
      <c r="W876" s="7">
        <f>IF($AA876="","",V876+S876+P876)</f>
        <v/>
      </c>
      <c r="X876" s="7">
        <f>IF($AA876="","",Y876-W876)</f>
        <v/>
      </c>
      <c r="Y876" s="7">
        <f>IF($AA876="","",R876+U876+O876)</f>
        <v/>
      </c>
      <c r="Z876" s="7">
        <f>IF($AA876="","",Y876-W876-K876)</f>
        <v/>
      </c>
      <c r="AA876" s="13">
        <f>IF(ROWS($AA$2:$AA876)&lt;=MAX('Per Line'!$AB$2:$AB$6001),MATCH(ROWS($AA$2:$AA876),'Per Line'!$AB$2:$AB$6001,0),"")</f>
        <v/>
      </c>
    </row>
    <row r="877">
      <c r="A877" s="12" t="n"/>
      <c r="B877">
        <f>IF($AA877="","",INDEX('Per Line'!$C$2:$C$6001,$AA877)&amp;"")</f>
        <v/>
      </c>
      <c r="C877">
        <f>IF($AA877="","",INDEX('Per Line'!$B$2:$B$6001,$AA877)&amp;"")</f>
        <v/>
      </c>
      <c r="D877">
        <f>IF($AA877="","",INDEX('Per Line'!$A$2:$A$6001,$AA877)&amp;"")</f>
        <v/>
      </c>
      <c r="E877">
        <f>IF($AA877="","",INDEX('Per Line'!$F$2:$F$6001,$AA877)&amp;"")</f>
        <v/>
      </c>
      <c r="F877">
        <f>IF($AA877="","",INDEX('Per Line'!$G$2:$G$6001,$AA877)&amp;"")</f>
        <v/>
      </c>
      <c r="G877">
        <f>IF($AA877="","",INDEX('Per Line'!$I$2:$I$6001,$AA877)&amp;"")</f>
        <v/>
      </c>
      <c r="H877">
        <f>IF($AA877="","",INDEX('Per Line'!$J$2:$J$6001,$AA877)&amp;"")</f>
        <v/>
      </c>
      <c r="I877">
        <f>IF($AA877="","",INDEX('Per Line'!$K$2:$K$6001,$AA877)&amp;"")</f>
        <v/>
      </c>
      <c r="J877">
        <f>IF($AA877="","",INDEX('Per Line'!$L$2:$L$6001,$AA877))</f>
        <v/>
      </c>
      <c r="K877" s="7">
        <f>IF($AA877="","",J877*X877/100)</f>
        <v/>
      </c>
      <c r="L877" s="12" t="n"/>
      <c r="M877" s="11">
        <f>IF($AA877="","",INDEX('Per Line'!$N$2:$N$6001,$AA877))</f>
        <v/>
      </c>
      <c r="N877">
        <f>IF($AA877="","",Settings!$C$8)</f>
        <v/>
      </c>
      <c r="O877" s="7">
        <f>IF($AA877="","",SUMIFS('Per Line'!$T$2:$T$6001,'Per Line'!$C$2:$C$6001,$B877,'Per Line'!$AD$2:$AD$6001,1))</f>
        <v/>
      </c>
      <c r="P877" s="7">
        <f>IF($AA877="","",O877*N877)</f>
        <v/>
      </c>
      <c r="Q877">
        <f>IF($AA877="","",Settings!$C$7)</f>
        <v/>
      </c>
      <c r="R877" s="7">
        <f>IF($AA877="","",SUMIFS('Per Line'!$T$2:$T$6001,'Per Line'!$C$2:$C$6001,$B877,'Per Line'!$AC$2:$AC$6001,0,'Per Line'!$AD$2:$AD$6001,0))</f>
        <v/>
      </c>
      <c r="S877" s="7">
        <f>IF($AA877="","",R877*Q877)</f>
        <v/>
      </c>
      <c r="T877">
        <f>IF($AA877="","",Settings!$C$6)</f>
        <v/>
      </c>
      <c r="U877" s="7">
        <f>IF($AA877="","",SUMIFS('Per Line'!$T$2:$T$6001,'Per Line'!$C$2:$C$6001,$B877,'Per Line'!$AC$2:$AC$6001,1,'Per Line'!$AD$2:$AD$6001,0))</f>
        <v/>
      </c>
      <c r="V877" s="7">
        <f>IF($AA877="","",U877*T877)</f>
        <v/>
      </c>
      <c r="W877" s="7">
        <f>IF($AA877="","",V877+S877+P877)</f>
        <v/>
      </c>
      <c r="X877" s="7">
        <f>IF($AA877="","",Y877-W877)</f>
        <v/>
      </c>
      <c r="Y877" s="7">
        <f>IF($AA877="","",R877+U877+O877)</f>
        <v/>
      </c>
      <c r="Z877" s="7">
        <f>IF($AA877="","",Y877-W877-K877)</f>
        <v/>
      </c>
      <c r="AA877" s="13">
        <f>IF(ROWS($AA$2:$AA877)&lt;=MAX('Per Line'!$AB$2:$AB$6001),MATCH(ROWS($AA$2:$AA877),'Per Line'!$AB$2:$AB$6001,0),"")</f>
        <v/>
      </c>
    </row>
    <row r="878">
      <c r="A878" s="12" t="n"/>
      <c r="B878">
        <f>IF($AA878="","",INDEX('Per Line'!$C$2:$C$6001,$AA878)&amp;"")</f>
        <v/>
      </c>
      <c r="C878">
        <f>IF($AA878="","",INDEX('Per Line'!$B$2:$B$6001,$AA878)&amp;"")</f>
        <v/>
      </c>
      <c r="D878">
        <f>IF($AA878="","",INDEX('Per Line'!$A$2:$A$6001,$AA878)&amp;"")</f>
        <v/>
      </c>
      <c r="E878">
        <f>IF($AA878="","",INDEX('Per Line'!$F$2:$F$6001,$AA878)&amp;"")</f>
        <v/>
      </c>
      <c r="F878">
        <f>IF($AA878="","",INDEX('Per Line'!$G$2:$G$6001,$AA878)&amp;"")</f>
        <v/>
      </c>
      <c r="G878">
        <f>IF($AA878="","",INDEX('Per Line'!$I$2:$I$6001,$AA878)&amp;"")</f>
        <v/>
      </c>
      <c r="H878">
        <f>IF($AA878="","",INDEX('Per Line'!$J$2:$J$6001,$AA878)&amp;"")</f>
        <v/>
      </c>
      <c r="I878">
        <f>IF($AA878="","",INDEX('Per Line'!$K$2:$K$6001,$AA878)&amp;"")</f>
        <v/>
      </c>
      <c r="J878">
        <f>IF($AA878="","",INDEX('Per Line'!$L$2:$L$6001,$AA878))</f>
        <v/>
      </c>
      <c r="K878" s="7">
        <f>IF($AA878="","",J878*X878/100)</f>
        <v/>
      </c>
      <c r="L878" s="12" t="n"/>
      <c r="M878" s="11">
        <f>IF($AA878="","",INDEX('Per Line'!$N$2:$N$6001,$AA878))</f>
        <v/>
      </c>
      <c r="N878">
        <f>IF($AA878="","",Settings!$C$8)</f>
        <v/>
      </c>
      <c r="O878" s="7">
        <f>IF($AA878="","",SUMIFS('Per Line'!$T$2:$T$6001,'Per Line'!$C$2:$C$6001,$B878,'Per Line'!$AD$2:$AD$6001,1))</f>
        <v/>
      </c>
      <c r="P878" s="7">
        <f>IF($AA878="","",O878*N878)</f>
        <v/>
      </c>
      <c r="Q878">
        <f>IF($AA878="","",Settings!$C$7)</f>
        <v/>
      </c>
      <c r="R878" s="7">
        <f>IF($AA878="","",SUMIFS('Per Line'!$T$2:$T$6001,'Per Line'!$C$2:$C$6001,$B878,'Per Line'!$AC$2:$AC$6001,0,'Per Line'!$AD$2:$AD$6001,0))</f>
        <v/>
      </c>
      <c r="S878" s="7">
        <f>IF($AA878="","",R878*Q878)</f>
        <v/>
      </c>
      <c r="T878">
        <f>IF($AA878="","",Settings!$C$6)</f>
        <v/>
      </c>
      <c r="U878" s="7">
        <f>IF($AA878="","",SUMIFS('Per Line'!$T$2:$T$6001,'Per Line'!$C$2:$C$6001,$B878,'Per Line'!$AC$2:$AC$6001,1,'Per Line'!$AD$2:$AD$6001,0))</f>
        <v/>
      </c>
      <c r="V878" s="7">
        <f>IF($AA878="","",U878*T878)</f>
        <v/>
      </c>
      <c r="W878" s="7">
        <f>IF($AA878="","",V878+S878+P878)</f>
        <v/>
      </c>
      <c r="X878" s="7">
        <f>IF($AA878="","",Y878-W878)</f>
        <v/>
      </c>
      <c r="Y878" s="7">
        <f>IF($AA878="","",R878+U878+O878)</f>
        <v/>
      </c>
      <c r="Z878" s="7">
        <f>IF($AA878="","",Y878-W878-K878)</f>
        <v/>
      </c>
      <c r="AA878" s="13">
        <f>IF(ROWS($AA$2:$AA878)&lt;=MAX('Per Line'!$AB$2:$AB$6001),MATCH(ROWS($AA$2:$AA878),'Per Line'!$AB$2:$AB$6001,0),"")</f>
        <v/>
      </c>
    </row>
    <row r="879">
      <c r="A879" s="12" t="n"/>
      <c r="B879">
        <f>IF($AA879="","",INDEX('Per Line'!$C$2:$C$6001,$AA879)&amp;"")</f>
        <v/>
      </c>
      <c r="C879">
        <f>IF($AA879="","",INDEX('Per Line'!$B$2:$B$6001,$AA879)&amp;"")</f>
        <v/>
      </c>
      <c r="D879">
        <f>IF($AA879="","",INDEX('Per Line'!$A$2:$A$6001,$AA879)&amp;"")</f>
        <v/>
      </c>
      <c r="E879">
        <f>IF($AA879="","",INDEX('Per Line'!$F$2:$F$6001,$AA879)&amp;"")</f>
        <v/>
      </c>
      <c r="F879">
        <f>IF($AA879="","",INDEX('Per Line'!$G$2:$G$6001,$AA879)&amp;"")</f>
        <v/>
      </c>
      <c r="G879">
        <f>IF($AA879="","",INDEX('Per Line'!$I$2:$I$6001,$AA879)&amp;"")</f>
        <v/>
      </c>
      <c r="H879">
        <f>IF($AA879="","",INDEX('Per Line'!$J$2:$J$6001,$AA879)&amp;"")</f>
        <v/>
      </c>
      <c r="I879">
        <f>IF($AA879="","",INDEX('Per Line'!$K$2:$K$6001,$AA879)&amp;"")</f>
        <v/>
      </c>
      <c r="J879">
        <f>IF($AA879="","",INDEX('Per Line'!$L$2:$L$6001,$AA879))</f>
        <v/>
      </c>
      <c r="K879" s="7">
        <f>IF($AA879="","",J879*X879/100)</f>
        <v/>
      </c>
      <c r="L879" s="12" t="n"/>
      <c r="M879" s="11">
        <f>IF($AA879="","",INDEX('Per Line'!$N$2:$N$6001,$AA879))</f>
        <v/>
      </c>
      <c r="N879">
        <f>IF($AA879="","",Settings!$C$8)</f>
        <v/>
      </c>
      <c r="O879" s="7">
        <f>IF($AA879="","",SUMIFS('Per Line'!$T$2:$T$6001,'Per Line'!$C$2:$C$6001,$B879,'Per Line'!$AD$2:$AD$6001,1))</f>
        <v/>
      </c>
      <c r="P879" s="7">
        <f>IF($AA879="","",O879*N879)</f>
        <v/>
      </c>
      <c r="Q879">
        <f>IF($AA879="","",Settings!$C$7)</f>
        <v/>
      </c>
      <c r="R879" s="7">
        <f>IF($AA879="","",SUMIFS('Per Line'!$T$2:$T$6001,'Per Line'!$C$2:$C$6001,$B879,'Per Line'!$AC$2:$AC$6001,0,'Per Line'!$AD$2:$AD$6001,0))</f>
        <v/>
      </c>
      <c r="S879" s="7">
        <f>IF($AA879="","",R879*Q879)</f>
        <v/>
      </c>
      <c r="T879">
        <f>IF($AA879="","",Settings!$C$6)</f>
        <v/>
      </c>
      <c r="U879" s="7">
        <f>IF($AA879="","",SUMIFS('Per Line'!$T$2:$T$6001,'Per Line'!$C$2:$C$6001,$B879,'Per Line'!$AC$2:$AC$6001,1,'Per Line'!$AD$2:$AD$6001,0))</f>
        <v/>
      </c>
      <c r="V879" s="7">
        <f>IF($AA879="","",U879*T879)</f>
        <v/>
      </c>
      <c r="W879" s="7">
        <f>IF($AA879="","",V879+S879+P879)</f>
        <v/>
      </c>
      <c r="X879" s="7">
        <f>IF($AA879="","",Y879-W879)</f>
        <v/>
      </c>
      <c r="Y879" s="7">
        <f>IF($AA879="","",R879+U879+O879)</f>
        <v/>
      </c>
      <c r="Z879" s="7">
        <f>IF($AA879="","",Y879-W879-K879)</f>
        <v/>
      </c>
      <c r="AA879" s="13">
        <f>IF(ROWS($AA$2:$AA879)&lt;=MAX('Per Line'!$AB$2:$AB$6001),MATCH(ROWS($AA$2:$AA879),'Per Line'!$AB$2:$AB$6001,0),"")</f>
        <v/>
      </c>
    </row>
    <row r="880">
      <c r="A880" s="12" t="n"/>
      <c r="B880">
        <f>IF($AA880="","",INDEX('Per Line'!$C$2:$C$6001,$AA880)&amp;"")</f>
        <v/>
      </c>
      <c r="C880">
        <f>IF($AA880="","",INDEX('Per Line'!$B$2:$B$6001,$AA880)&amp;"")</f>
        <v/>
      </c>
      <c r="D880">
        <f>IF($AA880="","",INDEX('Per Line'!$A$2:$A$6001,$AA880)&amp;"")</f>
        <v/>
      </c>
      <c r="E880">
        <f>IF($AA880="","",INDEX('Per Line'!$F$2:$F$6001,$AA880)&amp;"")</f>
        <v/>
      </c>
      <c r="F880">
        <f>IF($AA880="","",INDEX('Per Line'!$G$2:$G$6001,$AA880)&amp;"")</f>
        <v/>
      </c>
      <c r="G880">
        <f>IF($AA880="","",INDEX('Per Line'!$I$2:$I$6001,$AA880)&amp;"")</f>
        <v/>
      </c>
      <c r="H880">
        <f>IF($AA880="","",INDEX('Per Line'!$J$2:$J$6001,$AA880)&amp;"")</f>
        <v/>
      </c>
      <c r="I880">
        <f>IF($AA880="","",INDEX('Per Line'!$K$2:$K$6001,$AA880)&amp;"")</f>
        <v/>
      </c>
      <c r="J880">
        <f>IF($AA880="","",INDEX('Per Line'!$L$2:$L$6001,$AA880))</f>
        <v/>
      </c>
      <c r="K880" s="7">
        <f>IF($AA880="","",J880*X880/100)</f>
        <v/>
      </c>
      <c r="L880" s="12" t="n"/>
      <c r="M880" s="11">
        <f>IF($AA880="","",INDEX('Per Line'!$N$2:$N$6001,$AA880))</f>
        <v/>
      </c>
      <c r="N880">
        <f>IF($AA880="","",Settings!$C$8)</f>
        <v/>
      </c>
      <c r="O880" s="7">
        <f>IF($AA880="","",SUMIFS('Per Line'!$T$2:$T$6001,'Per Line'!$C$2:$C$6001,$B880,'Per Line'!$AD$2:$AD$6001,1))</f>
        <v/>
      </c>
      <c r="P880" s="7">
        <f>IF($AA880="","",O880*N880)</f>
        <v/>
      </c>
      <c r="Q880">
        <f>IF($AA880="","",Settings!$C$7)</f>
        <v/>
      </c>
      <c r="R880" s="7">
        <f>IF($AA880="","",SUMIFS('Per Line'!$T$2:$T$6001,'Per Line'!$C$2:$C$6001,$B880,'Per Line'!$AC$2:$AC$6001,0,'Per Line'!$AD$2:$AD$6001,0))</f>
        <v/>
      </c>
      <c r="S880" s="7">
        <f>IF($AA880="","",R880*Q880)</f>
        <v/>
      </c>
      <c r="T880">
        <f>IF($AA880="","",Settings!$C$6)</f>
        <v/>
      </c>
      <c r="U880" s="7">
        <f>IF($AA880="","",SUMIFS('Per Line'!$T$2:$T$6001,'Per Line'!$C$2:$C$6001,$B880,'Per Line'!$AC$2:$AC$6001,1,'Per Line'!$AD$2:$AD$6001,0))</f>
        <v/>
      </c>
      <c r="V880" s="7">
        <f>IF($AA880="","",U880*T880)</f>
        <v/>
      </c>
      <c r="W880" s="7">
        <f>IF($AA880="","",V880+S880+P880)</f>
        <v/>
      </c>
      <c r="X880" s="7">
        <f>IF($AA880="","",Y880-W880)</f>
        <v/>
      </c>
      <c r="Y880" s="7">
        <f>IF($AA880="","",R880+U880+O880)</f>
        <v/>
      </c>
      <c r="Z880" s="7">
        <f>IF($AA880="","",Y880-W880-K880)</f>
        <v/>
      </c>
      <c r="AA880" s="13">
        <f>IF(ROWS($AA$2:$AA880)&lt;=MAX('Per Line'!$AB$2:$AB$6001),MATCH(ROWS($AA$2:$AA880),'Per Line'!$AB$2:$AB$6001,0),"")</f>
        <v/>
      </c>
    </row>
    <row r="881">
      <c r="A881" s="12" t="n"/>
      <c r="B881">
        <f>IF($AA881="","",INDEX('Per Line'!$C$2:$C$6001,$AA881)&amp;"")</f>
        <v/>
      </c>
      <c r="C881">
        <f>IF($AA881="","",INDEX('Per Line'!$B$2:$B$6001,$AA881)&amp;"")</f>
        <v/>
      </c>
      <c r="D881">
        <f>IF($AA881="","",INDEX('Per Line'!$A$2:$A$6001,$AA881)&amp;"")</f>
        <v/>
      </c>
      <c r="E881">
        <f>IF($AA881="","",INDEX('Per Line'!$F$2:$F$6001,$AA881)&amp;"")</f>
        <v/>
      </c>
      <c r="F881">
        <f>IF($AA881="","",INDEX('Per Line'!$G$2:$G$6001,$AA881)&amp;"")</f>
        <v/>
      </c>
      <c r="G881">
        <f>IF($AA881="","",INDEX('Per Line'!$I$2:$I$6001,$AA881)&amp;"")</f>
        <v/>
      </c>
      <c r="H881">
        <f>IF($AA881="","",INDEX('Per Line'!$J$2:$J$6001,$AA881)&amp;"")</f>
        <v/>
      </c>
      <c r="I881">
        <f>IF($AA881="","",INDEX('Per Line'!$K$2:$K$6001,$AA881)&amp;"")</f>
        <v/>
      </c>
      <c r="J881">
        <f>IF($AA881="","",INDEX('Per Line'!$L$2:$L$6001,$AA881))</f>
        <v/>
      </c>
      <c r="K881" s="7">
        <f>IF($AA881="","",J881*X881/100)</f>
        <v/>
      </c>
      <c r="L881" s="12" t="n"/>
      <c r="M881" s="11">
        <f>IF($AA881="","",INDEX('Per Line'!$N$2:$N$6001,$AA881))</f>
        <v/>
      </c>
      <c r="N881">
        <f>IF($AA881="","",Settings!$C$8)</f>
        <v/>
      </c>
      <c r="O881" s="7">
        <f>IF($AA881="","",SUMIFS('Per Line'!$T$2:$T$6001,'Per Line'!$C$2:$C$6001,$B881,'Per Line'!$AD$2:$AD$6001,1))</f>
        <v/>
      </c>
      <c r="P881" s="7">
        <f>IF($AA881="","",O881*N881)</f>
        <v/>
      </c>
      <c r="Q881">
        <f>IF($AA881="","",Settings!$C$7)</f>
        <v/>
      </c>
      <c r="R881" s="7">
        <f>IF($AA881="","",SUMIFS('Per Line'!$T$2:$T$6001,'Per Line'!$C$2:$C$6001,$B881,'Per Line'!$AC$2:$AC$6001,0,'Per Line'!$AD$2:$AD$6001,0))</f>
        <v/>
      </c>
      <c r="S881" s="7">
        <f>IF($AA881="","",R881*Q881)</f>
        <v/>
      </c>
      <c r="T881">
        <f>IF($AA881="","",Settings!$C$6)</f>
        <v/>
      </c>
      <c r="U881" s="7">
        <f>IF($AA881="","",SUMIFS('Per Line'!$T$2:$T$6001,'Per Line'!$C$2:$C$6001,$B881,'Per Line'!$AC$2:$AC$6001,1,'Per Line'!$AD$2:$AD$6001,0))</f>
        <v/>
      </c>
      <c r="V881" s="7">
        <f>IF($AA881="","",U881*T881)</f>
        <v/>
      </c>
      <c r="W881" s="7">
        <f>IF($AA881="","",V881+S881+P881)</f>
        <v/>
      </c>
      <c r="X881" s="7">
        <f>IF($AA881="","",Y881-W881)</f>
        <v/>
      </c>
      <c r="Y881" s="7">
        <f>IF($AA881="","",R881+U881+O881)</f>
        <v/>
      </c>
      <c r="Z881" s="7">
        <f>IF($AA881="","",Y881-W881-K881)</f>
        <v/>
      </c>
      <c r="AA881" s="13">
        <f>IF(ROWS($AA$2:$AA881)&lt;=MAX('Per Line'!$AB$2:$AB$6001),MATCH(ROWS($AA$2:$AA881),'Per Line'!$AB$2:$AB$6001,0),"")</f>
        <v/>
      </c>
    </row>
    <row r="882">
      <c r="A882" s="12" t="n"/>
      <c r="B882">
        <f>IF($AA882="","",INDEX('Per Line'!$C$2:$C$6001,$AA882)&amp;"")</f>
        <v/>
      </c>
      <c r="C882">
        <f>IF($AA882="","",INDEX('Per Line'!$B$2:$B$6001,$AA882)&amp;"")</f>
        <v/>
      </c>
      <c r="D882">
        <f>IF($AA882="","",INDEX('Per Line'!$A$2:$A$6001,$AA882)&amp;"")</f>
        <v/>
      </c>
      <c r="E882">
        <f>IF($AA882="","",INDEX('Per Line'!$F$2:$F$6001,$AA882)&amp;"")</f>
        <v/>
      </c>
      <c r="F882">
        <f>IF($AA882="","",INDEX('Per Line'!$G$2:$G$6001,$AA882)&amp;"")</f>
        <v/>
      </c>
      <c r="G882">
        <f>IF($AA882="","",INDEX('Per Line'!$I$2:$I$6001,$AA882)&amp;"")</f>
        <v/>
      </c>
      <c r="H882">
        <f>IF($AA882="","",INDEX('Per Line'!$J$2:$J$6001,$AA882)&amp;"")</f>
        <v/>
      </c>
      <c r="I882">
        <f>IF($AA882="","",INDEX('Per Line'!$K$2:$K$6001,$AA882)&amp;"")</f>
        <v/>
      </c>
      <c r="J882">
        <f>IF($AA882="","",INDEX('Per Line'!$L$2:$L$6001,$AA882))</f>
        <v/>
      </c>
      <c r="K882" s="7">
        <f>IF($AA882="","",J882*X882/100)</f>
        <v/>
      </c>
      <c r="L882" s="12" t="n"/>
      <c r="M882" s="11">
        <f>IF($AA882="","",INDEX('Per Line'!$N$2:$N$6001,$AA882))</f>
        <v/>
      </c>
      <c r="N882">
        <f>IF($AA882="","",Settings!$C$8)</f>
        <v/>
      </c>
      <c r="O882" s="7">
        <f>IF($AA882="","",SUMIFS('Per Line'!$T$2:$T$6001,'Per Line'!$C$2:$C$6001,$B882,'Per Line'!$AD$2:$AD$6001,1))</f>
        <v/>
      </c>
      <c r="P882" s="7">
        <f>IF($AA882="","",O882*N882)</f>
        <v/>
      </c>
      <c r="Q882">
        <f>IF($AA882="","",Settings!$C$7)</f>
        <v/>
      </c>
      <c r="R882" s="7">
        <f>IF($AA882="","",SUMIFS('Per Line'!$T$2:$T$6001,'Per Line'!$C$2:$C$6001,$B882,'Per Line'!$AC$2:$AC$6001,0,'Per Line'!$AD$2:$AD$6001,0))</f>
        <v/>
      </c>
      <c r="S882" s="7">
        <f>IF($AA882="","",R882*Q882)</f>
        <v/>
      </c>
      <c r="T882">
        <f>IF($AA882="","",Settings!$C$6)</f>
        <v/>
      </c>
      <c r="U882" s="7">
        <f>IF($AA882="","",SUMIFS('Per Line'!$T$2:$T$6001,'Per Line'!$C$2:$C$6001,$B882,'Per Line'!$AC$2:$AC$6001,1,'Per Line'!$AD$2:$AD$6001,0))</f>
        <v/>
      </c>
      <c r="V882" s="7">
        <f>IF($AA882="","",U882*T882)</f>
        <v/>
      </c>
      <c r="W882" s="7">
        <f>IF($AA882="","",V882+S882+P882)</f>
        <v/>
      </c>
      <c r="X882" s="7">
        <f>IF($AA882="","",Y882-W882)</f>
        <v/>
      </c>
      <c r="Y882" s="7">
        <f>IF($AA882="","",R882+U882+O882)</f>
        <v/>
      </c>
      <c r="Z882" s="7">
        <f>IF($AA882="","",Y882-W882-K882)</f>
        <v/>
      </c>
      <c r="AA882" s="13">
        <f>IF(ROWS($AA$2:$AA882)&lt;=MAX('Per Line'!$AB$2:$AB$6001),MATCH(ROWS($AA$2:$AA882),'Per Line'!$AB$2:$AB$6001,0),"")</f>
        <v/>
      </c>
    </row>
    <row r="883">
      <c r="A883" s="12" t="n"/>
      <c r="B883">
        <f>IF($AA883="","",INDEX('Per Line'!$C$2:$C$6001,$AA883)&amp;"")</f>
        <v/>
      </c>
      <c r="C883">
        <f>IF($AA883="","",INDEX('Per Line'!$B$2:$B$6001,$AA883)&amp;"")</f>
        <v/>
      </c>
      <c r="D883">
        <f>IF($AA883="","",INDEX('Per Line'!$A$2:$A$6001,$AA883)&amp;"")</f>
        <v/>
      </c>
      <c r="E883">
        <f>IF($AA883="","",INDEX('Per Line'!$F$2:$F$6001,$AA883)&amp;"")</f>
        <v/>
      </c>
      <c r="F883">
        <f>IF($AA883="","",INDEX('Per Line'!$G$2:$G$6001,$AA883)&amp;"")</f>
        <v/>
      </c>
      <c r="G883">
        <f>IF($AA883="","",INDEX('Per Line'!$I$2:$I$6001,$AA883)&amp;"")</f>
        <v/>
      </c>
      <c r="H883">
        <f>IF($AA883="","",INDEX('Per Line'!$J$2:$J$6001,$AA883)&amp;"")</f>
        <v/>
      </c>
      <c r="I883">
        <f>IF($AA883="","",INDEX('Per Line'!$K$2:$K$6001,$AA883)&amp;"")</f>
        <v/>
      </c>
      <c r="J883">
        <f>IF($AA883="","",INDEX('Per Line'!$L$2:$L$6001,$AA883))</f>
        <v/>
      </c>
      <c r="K883" s="7">
        <f>IF($AA883="","",J883*X883/100)</f>
        <v/>
      </c>
      <c r="L883" s="12" t="n"/>
      <c r="M883" s="11">
        <f>IF($AA883="","",INDEX('Per Line'!$N$2:$N$6001,$AA883))</f>
        <v/>
      </c>
      <c r="N883">
        <f>IF($AA883="","",Settings!$C$8)</f>
        <v/>
      </c>
      <c r="O883" s="7">
        <f>IF($AA883="","",SUMIFS('Per Line'!$T$2:$T$6001,'Per Line'!$C$2:$C$6001,$B883,'Per Line'!$AD$2:$AD$6001,1))</f>
        <v/>
      </c>
      <c r="P883" s="7">
        <f>IF($AA883="","",O883*N883)</f>
        <v/>
      </c>
      <c r="Q883">
        <f>IF($AA883="","",Settings!$C$7)</f>
        <v/>
      </c>
      <c r="R883" s="7">
        <f>IF($AA883="","",SUMIFS('Per Line'!$T$2:$T$6001,'Per Line'!$C$2:$C$6001,$B883,'Per Line'!$AC$2:$AC$6001,0,'Per Line'!$AD$2:$AD$6001,0))</f>
        <v/>
      </c>
      <c r="S883" s="7">
        <f>IF($AA883="","",R883*Q883)</f>
        <v/>
      </c>
      <c r="T883">
        <f>IF($AA883="","",Settings!$C$6)</f>
        <v/>
      </c>
      <c r="U883" s="7">
        <f>IF($AA883="","",SUMIFS('Per Line'!$T$2:$T$6001,'Per Line'!$C$2:$C$6001,$B883,'Per Line'!$AC$2:$AC$6001,1,'Per Line'!$AD$2:$AD$6001,0))</f>
        <v/>
      </c>
      <c r="V883" s="7">
        <f>IF($AA883="","",U883*T883)</f>
        <v/>
      </c>
      <c r="W883" s="7">
        <f>IF($AA883="","",V883+S883+P883)</f>
        <v/>
      </c>
      <c r="X883" s="7">
        <f>IF($AA883="","",Y883-W883)</f>
        <v/>
      </c>
      <c r="Y883" s="7">
        <f>IF($AA883="","",R883+U883+O883)</f>
        <v/>
      </c>
      <c r="Z883" s="7">
        <f>IF($AA883="","",Y883-W883-K883)</f>
        <v/>
      </c>
      <c r="AA883" s="13">
        <f>IF(ROWS($AA$2:$AA883)&lt;=MAX('Per Line'!$AB$2:$AB$6001),MATCH(ROWS($AA$2:$AA883),'Per Line'!$AB$2:$AB$6001,0),"")</f>
        <v/>
      </c>
    </row>
    <row r="884">
      <c r="A884" s="12" t="n"/>
      <c r="B884">
        <f>IF($AA884="","",INDEX('Per Line'!$C$2:$C$6001,$AA884)&amp;"")</f>
        <v/>
      </c>
      <c r="C884">
        <f>IF($AA884="","",INDEX('Per Line'!$B$2:$B$6001,$AA884)&amp;"")</f>
        <v/>
      </c>
      <c r="D884">
        <f>IF($AA884="","",INDEX('Per Line'!$A$2:$A$6001,$AA884)&amp;"")</f>
        <v/>
      </c>
      <c r="E884">
        <f>IF($AA884="","",INDEX('Per Line'!$F$2:$F$6001,$AA884)&amp;"")</f>
        <v/>
      </c>
      <c r="F884">
        <f>IF($AA884="","",INDEX('Per Line'!$G$2:$G$6001,$AA884)&amp;"")</f>
        <v/>
      </c>
      <c r="G884">
        <f>IF($AA884="","",INDEX('Per Line'!$I$2:$I$6001,$AA884)&amp;"")</f>
        <v/>
      </c>
      <c r="H884">
        <f>IF($AA884="","",INDEX('Per Line'!$J$2:$J$6001,$AA884)&amp;"")</f>
        <v/>
      </c>
      <c r="I884">
        <f>IF($AA884="","",INDEX('Per Line'!$K$2:$K$6001,$AA884)&amp;"")</f>
        <v/>
      </c>
      <c r="J884">
        <f>IF($AA884="","",INDEX('Per Line'!$L$2:$L$6001,$AA884))</f>
        <v/>
      </c>
      <c r="K884" s="7">
        <f>IF($AA884="","",J884*X884/100)</f>
        <v/>
      </c>
      <c r="L884" s="12" t="n"/>
      <c r="M884" s="11">
        <f>IF($AA884="","",INDEX('Per Line'!$N$2:$N$6001,$AA884))</f>
        <v/>
      </c>
      <c r="N884">
        <f>IF($AA884="","",Settings!$C$8)</f>
        <v/>
      </c>
      <c r="O884" s="7">
        <f>IF($AA884="","",SUMIFS('Per Line'!$T$2:$T$6001,'Per Line'!$C$2:$C$6001,$B884,'Per Line'!$AD$2:$AD$6001,1))</f>
        <v/>
      </c>
      <c r="P884" s="7">
        <f>IF($AA884="","",O884*N884)</f>
        <v/>
      </c>
      <c r="Q884">
        <f>IF($AA884="","",Settings!$C$7)</f>
        <v/>
      </c>
      <c r="R884" s="7">
        <f>IF($AA884="","",SUMIFS('Per Line'!$T$2:$T$6001,'Per Line'!$C$2:$C$6001,$B884,'Per Line'!$AC$2:$AC$6001,0,'Per Line'!$AD$2:$AD$6001,0))</f>
        <v/>
      </c>
      <c r="S884" s="7">
        <f>IF($AA884="","",R884*Q884)</f>
        <v/>
      </c>
      <c r="T884">
        <f>IF($AA884="","",Settings!$C$6)</f>
        <v/>
      </c>
      <c r="U884" s="7">
        <f>IF($AA884="","",SUMIFS('Per Line'!$T$2:$T$6001,'Per Line'!$C$2:$C$6001,$B884,'Per Line'!$AC$2:$AC$6001,1,'Per Line'!$AD$2:$AD$6001,0))</f>
        <v/>
      </c>
      <c r="V884" s="7">
        <f>IF($AA884="","",U884*T884)</f>
        <v/>
      </c>
      <c r="W884" s="7">
        <f>IF($AA884="","",V884+S884+P884)</f>
        <v/>
      </c>
      <c r="X884" s="7">
        <f>IF($AA884="","",Y884-W884)</f>
        <v/>
      </c>
      <c r="Y884" s="7">
        <f>IF($AA884="","",R884+U884+O884)</f>
        <v/>
      </c>
      <c r="Z884" s="7">
        <f>IF($AA884="","",Y884-W884-K884)</f>
        <v/>
      </c>
      <c r="AA884" s="13">
        <f>IF(ROWS($AA$2:$AA884)&lt;=MAX('Per Line'!$AB$2:$AB$6001),MATCH(ROWS($AA$2:$AA884),'Per Line'!$AB$2:$AB$6001,0),"")</f>
        <v/>
      </c>
    </row>
    <row r="885">
      <c r="A885" s="12" t="n"/>
      <c r="B885">
        <f>IF($AA885="","",INDEX('Per Line'!$C$2:$C$6001,$AA885)&amp;"")</f>
        <v/>
      </c>
      <c r="C885">
        <f>IF($AA885="","",INDEX('Per Line'!$B$2:$B$6001,$AA885)&amp;"")</f>
        <v/>
      </c>
      <c r="D885">
        <f>IF($AA885="","",INDEX('Per Line'!$A$2:$A$6001,$AA885)&amp;"")</f>
        <v/>
      </c>
      <c r="E885">
        <f>IF($AA885="","",INDEX('Per Line'!$F$2:$F$6001,$AA885)&amp;"")</f>
        <v/>
      </c>
      <c r="F885">
        <f>IF($AA885="","",INDEX('Per Line'!$G$2:$G$6001,$AA885)&amp;"")</f>
        <v/>
      </c>
      <c r="G885">
        <f>IF($AA885="","",INDEX('Per Line'!$I$2:$I$6001,$AA885)&amp;"")</f>
        <v/>
      </c>
      <c r="H885">
        <f>IF($AA885="","",INDEX('Per Line'!$J$2:$J$6001,$AA885)&amp;"")</f>
        <v/>
      </c>
      <c r="I885">
        <f>IF($AA885="","",INDEX('Per Line'!$K$2:$K$6001,$AA885)&amp;"")</f>
        <v/>
      </c>
      <c r="J885">
        <f>IF($AA885="","",INDEX('Per Line'!$L$2:$L$6001,$AA885))</f>
        <v/>
      </c>
      <c r="K885" s="7">
        <f>IF($AA885="","",J885*X885/100)</f>
        <v/>
      </c>
      <c r="L885" s="12" t="n"/>
      <c r="M885" s="11">
        <f>IF($AA885="","",INDEX('Per Line'!$N$2:$N$6001,$AA885))</f>
        <v/>
      </c>
      <c r="N885">
        <f>IF($AA885="","",Settings!$C$8)</f>
        <v/>
      </c>
      <c r="O885" s="7">
        <f>IF($AA885="","",SUMIFS('Per Line'!$T$2:$T$6001,'Per Line'!$C$2:$C$6001,$B885,'Per Line'!$AD$2:$AD$6001,1))</f>
        <v/>
      </c>
      <c r="P885" s="7">
        <f>IF($AA885="","",O885*N885)</f>
        <v/>
      </c>
      <c r="Q885">
        <f>IF($AA885="","",Settings!$C$7)</f>
        <v/>
      </c>
      <c r="R885" s="7">
        <f>IF($AA885="","",SUMIFS('Per Line'!$T$2:$T$6001,'Per Line'!$C$2:$C$6001,$B885,'Per Line'!$AC$2:$AC$6001,0,'Per Line'!$AD$2:$AD$6001,0))</f>
        <v/>
      </c>
      <c r="S885" s="7">
        <f>IF($AA885="","",R885*Q885)</f>
        <v/>
      </c>
      <c r="T885">
        <f>IF($AA885="","",Settings!$C$6)</f>
        <v/>
      </c>
      <c r="U885" s="7">
        <f>IF($AA885="","",SUMIFS('Per Line'!$T$2:$T$6001,'Per Line'!$C$2:$C$6001,$B885,'Per Line'!$AC$2:$AC$6001,1,'Per Line'!$AD$2:$AD$6001,0))</f>
        <v/>
      </c>
      <c r="V885" s="7">
        <f>IF($AA885="","",U885*T885)</f>
        <v/>
      </c>
      <c r="W885" s="7">
        <f>IF($AA885="","",V885+S885+P885)</f>
        <v/>
      </c>
      <c r="X885" s="7">
        <f>IF($AA885="","",Y885-W885)</f>
        <v/>
      </c>
      <c r="Y885" s="7">
        <f>IF($AA885="","",R885+U885+O885)</f>
        <v/>
      </c>
      <c r="Z885" s="7">
        <f>IF($AA885="","",Y885-W885-K885)</f>
        <v/>
      </c>
      <c r="AA885" s="13">
        <f>IF(ROWS($AA$2:$AA885)&lt;=MAX('Per Line'!$AB$2:$AB$6001),MATCH(ROWS($AA$2:$AA885),'Per Line'!$AB$2:$AB$6001,0),"")</f>
        <v/>
      </c>
    </row>
    <row r="886">
      <c r="A886" s="12" t="n"/>
      <c r="B886">
        <f>IF($AA886="","",INDEX('Per Line'!$C$2:$C$6001,$AA886)&amp;"")</f>
        <v/>
      </c>
      <c r="C886">
        <f>IF($AA886="","",INDEX('Per Line'!$B$2:$B$6001,$AA886)&amp;"")</f>
        <v/>
      </c>
      <c r="D886">
        <f>IF($AA886="","",INDEX('Per Line'!$A$2:$A$6001,$AA886)&amp;"")</f>
        <v/>
      </c>
      <c r="E886">
        <f>IF($AA886="","",INDEX('Per Line'!$F$2:$F$6001,$AA886)&amp;"")</f>
        <v/>
      </c>
      <c r="F886">
        <f>IF($AA886="","",INDEX('Per Line'!$G$2:$G$6001,$AA886)&amp;"")</f>
        <v/>
      </c>
      <c r="G886">
        <f>IF($AA886="","",INDEX('Per Line'!$I$2:$I$6001,$AA886)&amp;"")</f>
        <v/>
      </c>
      <c r="H886">
        <f>IF($AA886="","",INDEX('Per Line'!$J$2:$J$6001,$AA886)&amp;"")</f>
        <v/>
      </c>
      <c r="I886">
        <f>IF($AA886="","",INDEX('Per Line'!$K$2:$K$6001,$AA886)&amp;"")</f>
        <v/>
      </c>
      <c r="J886">
        <f>IF($AA886="","",INDEX('Per Line'!$L$2:$L$6001,$AA886))</f>
        <v/>
      </c>
      <c r="K886" s="7">
        <f>IF($AA886="","",J886*X886/100)</f>
        <v/>
      </c>
      <c r="L886" s="12" t="n"/>
      <c r="M886" s="11">
        <f>IF($AA886="","",INDEX('Per Line'!$N$2:$N$6001,$AA886))</f>
        <v/>
      </c>
      <c r="N886">
        <f>IF($AA886="","",Settings!$C$8)</f>
        <v/>
      </c>
      <c r="O886" s="7">
        <f>IF($AA886="","",SUMIFS('Per Line'!$T$2:$T$6001,'Per Line'!$C$2:$C$6001,$B886,'Per Line'!$AD$2:$AD$6001,1))</f>
        <v/>
      </c>
      <c r="P886" s="7">
        <f>IF($AA886="","",O886*N886)</f>
        <v/>
      </c>
      <c r="Q886">
        <f>IF($AA886="","",Settings!$C$7)</f>
        <v/>
      </c>
      <c r="R886" s="7">
        <f>IF($AA886="","",SUMIFS('Per Line'!$T$2:$T$6001,'Per Line'!$C$2:$C$6001,$B886,'Per Line'!$AC$2:$AC$6001,0,'Per Line'!$AD$2:$AD$6001,0))</f>
        <v/>
      </c>
      <c r="S886" s="7">
        <f>IF($AA886="","",R886*Q886)</f>
        <v/>
      </c>
      <c r="T886">
        <f>IF($AA886="","",Settings!$C$6)</f>
        <v/>
      </c>
      <c r="U886" s="7">
        <f>IF($AA886="","",SUMIFS('Per Line'!$T$2:$T$6001,'Per Line'!$C$2:$C$6001,$B886,'Per Line'!$AC$2:$AC$6001,1,'Per Line'!$AD$2:$AD$6001,0))</f>
        <v/>
      </c>
      <c r="V886" s="7">
        <f>IF($AA886="","",U886*T886)</f>
        <v/>
      </c>
      <c r="W886" s="7">
        <f>IF($AA886="","",V886+S886+P886)</f>
        <v/>
      </c>
      <c r="X886" s="7">
        <f>IF($AA886="","",Y886-W886)</f>
        <v/>
      </c>
      <c r="Y886" s="7">
        <f>IF($AA886="","",R886+U886+O886)</f>
        <v/>
      </c>
      <c r="Z886" s="7">
        <f>IF($AA886="","",Y886-W886-K886)</f>
        <v/>
      </c>
      <c r="AA886" s="13">
        <f>IF(ROWS($AA$2:$AA886)&lt;=MAX('Per Line'!$AB$2:$AB$6001),MATCH(ROWS($AA$2:$AA886),'Per Line'!$AB$2:$AB$6001,0),"")</f>
        <v/>
      </c>
    </row>
    <row r="887">
      <c r="A887" s="12" t="n"/>
      <c r="B887">
        <f>IF($AA887="","",INDEX('Per Line'!$C$2:$C$6001,$AA887)&amp;"")</f>
        <v/>
      </c>
      <c r="C887">
        <f>IF($AA887="","",INDEX('Per Line'!$B$2:$B$6001,$AA887)&amp;"")</f>
        <v/>
      </c>
      <c r="D887">
        <f>IF($AA887="","",INDEX('Per Line'!$A$2:$A$6001,$AA887)&amp;"")</f>
        <v/>
      </c>
      <c r="E887">
        <f>IF($AA887="","",INDEX('Per Line'!$F$2:$F$6001,$AA887)&amp;"")</f>
        <v/>
      </c>
      <c r="F887">
        <f>IF($AA887="","",INDEX('Per Line'!$G$2:$G$6001,$AA887)&amp;"")</f>
        <v/>
      </c>
      <c r="G887">
        <f>IF($AA887="","",INDEX('Per Line'!$I$2:$I$6001,$AA887)&amp;"")</f>
        <v/>
      </c>
      <c r="H887">
        <f>IF($AA887="","",INDEX('Per Line'!$J$2:$J$6001,$AA887)&amp;"")</f>
        <v/>
      </c>
      <c r="I887">
        <f>IF($AA887="","",INDEX('Per Line'!$K$2:$K$6001,$AA887)&amp;"")</f>
        <v/>
      </c>
      <c r="J887">
        <f>IF($AA887="","",INDEX('Per Line'!$L$2:$L$6001,$AA887))</f>
        <v/>
      </c>
      <c r="K887" s="7">
        <f>IF($AA887="","",J887*X887/100)</f>
        <v/>
      </c>
      <c r="L887" s="12" t="n"/>
      <c r="M887" s="11">
        <f>IF($AA887="","",INDEX('Per Line'!$N$2:$N$6001,$AA887))</f>
        <v/>
      </c>
      <c r="N887">
        <f>IF($AA887="","",Settings!$C$8)</f>
        <v/>
      </c>
      <c r="O887" s="7">
        <f>IF($AA887="","",SUMIFS('Per Line'!$T$2:$T$6001,'Per Line'!$C$2:$C$6001,$B887,'Per Line'!$AD$2:$AD$6001,1))</f>
        <v/>
      </c>
      <c r="P887" s="7">
        <f>IF($AA887="","",O887*N887)</f>
        <v/>
      </c>
      <c r="Q887">
        <f>IF($AA887="","",Settings!$C$7)</f>
        <v/>
      </c>
      <c r="R887" s="7">
        <f>IF($AA887="","",SUMIFS('Per Line'!$T$2:$T$6001,'Per Line'!$C$2:$C$6001,$B887,'Per Line'!$AC$2:$AC$6001,0,'Per Line'!$AD$2:$AD$6001,0))</f>
        <v/>
      </c>
      <c r="S887" s="7">
        <f>IF($AA887="","",R887*Q887)</f>
        <v/>
      </c>
      <c r="T887">
        <f>IF($AA887="","",Settings!$C$6)</f>
        <v/>
      </c>
      <c r="U887" s="7">
        <f>IF($AA887="","",SUMIFS('Per Line'!$T$2:$T$6001,'Per Line'!$C$2:$C$6001,$B887,'Per Line'!$AC$2:$AC$6001,1,'Per Line'!$AD$2:$AD$6001,0))</f>
        <v/>
      </c>
      <c r="V887" s="7">
        <f>IF($AA887="","",U887*T887)</f>
        <v/>
      </c>
      <c r="W887" s="7">
        <f>IF($AA887="","",V887+S887+P887)</f>
        <v/>
      </c>
      <c r="X887" s="7">
        <f>IF($AA887="","",Y887-W887)</f>
        <v/>
      </c>
      <c r="Y887" s="7">
        <f>IF($AA887="","",R887+U887+O887)</f>
        <v/>
      </c>
      <c r="Z887" s="7">
        <f>IF($AA887="","",Y887-W887-K887)</f>
        <v/>
      </c>
      <c r="AA887" s="13">
        <f>IF(ROWS($AA$2:$AA887)&lt;=MAX('Per Line'!$AB$2:$AB$6001),MATCH(ROWS($AA$2:$AA887),'Per Line'!$AB$2:$AB$6001,0),"")</f>
        <v/>
      </c>
    </row>
    <row r="888">
      <c r="A888" s="12" t="n"/>
      <c r="B888">
        <f>IF($AA888="","",INDEX('Per Line'!$C$2:$C$6001,$AA888)&amp;"")</f>
        <v/>
      </c>
      <c r="C888">
        <f>IF($AA888="","",INDEX('Per Line'!$B$2:$B$6001,$AA888)&amp;"")</f>
        <v/>
      </c>
      <c r="D888">
        <f>IF($AA888="","",INDEX('Per Line'!$A$2:$A$6001,$AA888)&amp;"")</f>
        <v/>
      </c>
      <c r="E888">
        <f>IF($AA888="","",INDEX('Per Line'!$F$2:$F$6001,$AA888)&amp;"")</f>
        <v/>
      </c>
      <c r="F888">
        <f>IF($AA888="","",INDEX('Per Line'!$G$2:$G$6001,$AA888)&amp;"")</f>
        <v/>
      </c>
      <c r="G888">
        <f>IF($AA888="","",INDEX('Per Line'!$I$2:$I$6001,$AA888)&amp;"")</f>
        <v/>
      </c>
      <c r="H888">
        <f>IF($AA888="","",INDEX('Per Line'!$J$2:$J$6001,$AA888)&amp;"")</f>
        <v/>
      </c>
      <c r="I888">
        <f>IF($AA888="","",INDEX('Per Line'!$K$2:$K$6001,$AA888)&amp;"")</f>
        <v/>
      </c>
      <c r="J888">
        <f>IF($AA888="","",INDEX('Per Line'!$L$2:$L$6001,$AA888))</f>
        <v/>
      </c>
      <c r="K888" s="7">
        <f>IF($AA888="","",J888*X888/100)</f>
        <v/>
      </c>
      <c r="L888" s="12" t="n"/>
      <c r="M888" s="11">
        <f>IF($AA888="","",INDEX('Per Line'!$N$2:$N$6001,$AA888))</f>
        <v/>
      </c>
      <c r="N888">
        <f>IF($AA888="","",Settings!$C$8)</f>
        <v/>
      </c>
      <c r="O888" s="7">
        <f>IF($AA888="","",SUMIFS('Per Line'!$T$2:$T$6001,'Per Line'!$C$2:$C$6001,$B888,'Per Line'!$AD$2:$AD$6001,1))</f>
        <v/>
      </c>
      <c r="P888" s="7">
        <f>IF($AA888="","",O888*N888)</f>
        <v/>
      </c>
      <c r="Q888">
        <f>IF($AA888="","",Settings!$C$7)</f>
        <v/>
      </c>
      <c r="R888" s="7">
        <f>IF($AA888="","",SUMIFS('Per Line'!$T$2:$T$6001,'Per Line'!$C$2:$C$6001,$B888,'Per Line'!$AC$2:$AC$6001,0,'Per Line'!$AD$2:$AD$6001,0))</f>
        <v/>
      </c>
      <c r="S888" s="7">
        <f>IF($AA888="","",R888*Q888)</f>
        <v/>
      </c>
      <c r="T888">
        <f>IF($AA888="","",Settings!$C$6)</f>
        <v/>
      </c>
      <c r="U888" s="7">
        <f>IF($AA888="","",SUMIFS('Per Line'!$T$2:$T$6001,'Per Line'!$C$2:$C$6001,$B888,'Per Line'!$AC$2:$AC$6001,1,'Per Line'!$AD$2:$AD$6001,0))</f>
        <v/>
      </c>
      <c r="V888" s="7">
        <f>IF($AA888="","",U888*T888)</f>
        <v/>
      </c>
      <c r="W888" s="7">
        <f>IF($AA888="","",V888+S888+P888)</f>
        <v/>
      </c>
      <c r="X888" s="7">
        <f>IF($AA888="","",Y888-W888)</f>
        <v/>
      </c>
      <c r="Y888" s="7">
        <f>IF($AA888="","",R888+U888+O888)</f>
        <v/>
      </c>
      <c r="Z888" s="7">
        <f>IF($AA888="","",Y888-W888-K888)</f>
        <v/>
      </c>
      <c r="AA888" s="13">
        <f>IF(ROWS($AA$2:$AA888)&lt;=MAX('Per Line'!$AB$2:$AB$6001),MATCH(ROWS($AA$2:$AA888),'Per Line'!$AB$2:$AB$6001,0),"")</f>
        <v/>
      </c>
    </row>
    <row r="889">
      <c r="A889" s="12" t="n"/>
      <c r="B889">
        <f>IF($AA889="","",INDEX('Per Line'!$C$2:$C$6001,$AA889)&amp;"")</f>
        <v/>
      </c>
      <c r="C889">
        <f>IF($AA889="","",INDEX('Per Line'!$B$2:$B$6001,$AA889)&amp;"")</f>
        <v/>
      </c>
      <c r="D889">
        <f>IF($AA889="","",INDEX('Per Line'!$A$2:$A$6001,$AA889)&amp;"")</f>
        <v/>
      </c>
      <c r="E889">
        <f>IF($AA889="","",INDEX('Per Line'!$F$2:$F$6001,$AA889)&amp;"")</f>
        <v/>
      </c>
      <c r="F889">
        <f>IF($AA889="","",INDEX('Per Line'!$G$2:$G$6001,$AA889)&amp;"")</f>
        <v/>
      </c>
      <c r="G889">
        <f>IF($AA889="","",INDEX('Per Line'!$I$2:$I$6001,$AA889)&amp;"")</f>
        <v/>
      </c>
      <c r="H889">
        <f>IF($AA889="","",INDEX('Per Line'!$J$2:$J$6001,$AA889)&amp;"")</f>
        <v/>
      </c>
      <c r="I889">
        <f>IF($AA889="","",INDEX('Per Line'!$K$2:$K$6001,$AA889)&amp;"")</f>
        <v/>
      </c>
      <c r="J889">
        <f>IF($AA889="","",INDEX('Per Line'!$L$2:$L$6001,$AA889))</f>
        <v/>
      </c>
      <c r="K889" s="7">
        <f>IF($AA889="","",J889*X889/100)</f>
        <v/>
      </c>
      <c r="L889" s="12" t="n"/>
      <c r="M889" s="11">
        <f>IF($AA889="","",INDEX('Per Line'!$N$2:$N$6001,$AA889))</f>
        <v/>
      </c>
      <c r="N889">
        <f>IF($AA889="","",Settings!$C$8)</f>
        <v/>
      </c>
      <c r="O889" s="7">
        <f>IF($AA889="","",SUMIFS('Per Line'!$T$2:$T$6001,'Per Line'!$C$2:$C$6001,$B889,'Per Line'!$AD$2:$AD$6001,1))</f>
        <v/>
      </c>
      <c r="P889" s="7">
        <f>IF($AA889="","",O889*N889)</f>
        <v/>
      </c>
      <c r="Q889">
        <f>IF($AA889="","",Settings!$C$7)</f>
        <v/>
      </c>
      <c r="R889" s="7">
        <f>IF($AA889="","",SUMIFS('Per Line'!$T$2:$T$6001,'Per Line'!$C$2:$C$6001,$B889,'Per Line'!$AC$2:$AC$6001,0,'Per Line'!$AD$2:$AD$6001,0))</f>
        <v/>
      </c>
      <c r="S889" s="7">
        <f>IF($AA889="","",R889*Q889)</f>
        <v/>
      </c>
      <c r="T889">
        <f>IF($AA889="","",Settings!$C$6)</f>
        <v/>
      </c>
      <c r="U889" s="7">
        <f>IF($AA889="","",SUMIFS('Per Line'!$T$2:$T$6001,'Per Line'!$C$2:$C$6001,$B889,'Per Line'!$AC$2:$AC$6001,1,'Per Line'!$AD$2:$AD$6001,0))</f>
        <v/>
      </c>
      <c r="V889" s="7">
        <f>IF($AA889="","",U889*T889)</f>
        <v/>
      </c>
      <c r="W889" s="7">
        <f>IF($AA889="","",V889+S889+P889)</f>
        <v/>
      </c>
      <c r="X889" s="7">
        <f>IF($AA889="","",Y889-W889)</f>
        <v/>
      </c>
      <c r="Y889" s="7">
        <f>IF($AA889="","",R889+U889+O889)</f>
        <v/>
      </c>
      <c r="Z889" s="7">
        <f>IF($AA889="","",Y889-W889-K889)</f>
        <v/>
      </c>
      <c r="AA889" s="13">
        <f>IF(ROWS($AA$2:$AA889)&lt;=MAX('Per Line'!$AB$2:$AB$6001),MATCH(ROWS($AA$2:$AA889),'Per Line'!$AB$2:$AB$6001,0),"")</f>
        <v/>
      </c>
    </row>
    <row r="890">
      <c r="A890" s="12" t="n"/>
      <c r="B890">
        <f>IF($AA890="","",INDEX('Per Line'!$C$2:$C$6001,$AA890)&amp;"")</f>
        <v/>
      </c>
      <c r="C890">
        <f>IF($AA890="","",INDEX('Per Line'!$B$2:$B$6001,$AA890)&amp;"")</f>
        <v/>
      </c>
      <c r="D890">
        <f>IF($AA890="","",INDEX('Per Line'!$A$2:$A$6001,$AA890)&amp;"")</f>
        <v/>
      </c>
      <c r="E890">
        <f>IF($AA890="","",INDEX('Per Line'!$F$2:$F$6001,$AA890)&amp;"")</f>
        <v/>
      </c>
      <c r="F890">
        <f>IF($AA890="","",INDEX('Per Line'!$G$2:$G$6001,$AA890)&amp;"")</f>
        <v/>
      </c>
      <c r="G890">
        <f>IF($AA890="","",INDEX('Per Line'!$I$2:$I$6001,$AA890)&amp;"")</f>
        <v/>
      </c>
      <c r="H890">
        <f>IF($AA890="","",INDEX('Per Line'!$J$2:$J$6001,$AA890)&amp;"")</f>
        <v/>
      </c>
      <c r="I890">
        <f>IF($AA890="","",INDEX('Per Line'!$K$2:$K$6001,$AA890)&amp;"")</f>
        <v/>
      </c>
      <c r="J890">
        <f>IF($AA890="","",INDEX('Per Line'!$L$2:$L$6001,$AA890))</f>
        <v/>
      </c>
      <c r="K890" s="7">
        <f>IF($AA890="","",J890*X890/100)</f>
        <v/>
      </c>
      <c r="L890" s="12" t="n"/>
      <c r="M890" s="11">
        <f>IF($AA890="","",INDEX('Per Line'!$N$2:$N$6001,$AA890))</f>
        <v/>
      </c>
      <c r="N890">
        <f>IF($AA890="","",Settings!$C$8)</f>
        <v/>
      </c>
      <c r="O890" s="7">
        <f>IF($AA890="","",SUMIFS('Per Line'!$T$2:$T$6001,'Per Line'!$C$2:$C$6001,$B890,'Per Line'!$AD$2:$AD$6001,1))</f>
        <v/>
      </c>
      <c r="P890" s="7">
        <f>IF($AA890="","",O890*N890)</f>
        <v/>
      </c>
      <c r="Q890">
        <f>IF($AA890="","",Settings!$C$7)</f>
        <v/>
      </c>
      <c r="R890" s="7">
        <f>IF($AA890="","",SUMIFS('Per Line'!$T$2:$T$6001,'Per Line'!$C$2:$C$6001,$B890,'Per Line'!$AC$2:$AC$6001,0,'Per Line'!$AD$2:$AD$6001,0))</f>
        <v/>
      </c>
      <c r="S890" s="7">
        <f>IF($AA890="","",R890*Q890)</f>
        <v/>
      </c>
      <c r="T890">
        <f>IF($AA890="","",Settings!$C$6)</f>
        <v/>
      </c>
      <c r="U890" s="7">
        <f>IF($AA890="","",SUMIFS('Per Line'!$T$2:$T$6001,'Per Line'!$C$2:$C$6001,$B890,'Per Line'!$AC$2:$AC$6001,1,'Per Line'!$AD$2:$AD$6001,0))</f>
        <v/>
      </c>
      <c r="V890" s="7">
        <f>IF($AA890="","",U890*T890)</f>
        <v/>
      </c>
      <c r="W890" s="7">
        <f>IF($AA890="","",V890+S890+P890)</f>
        <v/>
      </c>
      <c r="X890" s="7">
        <f>IF($AA890="","",Y890-W890)</f>
        <v/>
      </c>
      <c r="Y890" s="7">
        <f>IF($AA890="","",R890+U890+O890)</f>
        <v/>
      </c>
      <c r="Z890" s="7">
        <f>IF($AA890="","",Y890-W890-K890)</f>
        <v/>
      </c>
      <c r="AA890" s="13">
        <f>IF(ROWS($AA$2:$AA890)&lt;=MAX('Per Line'!$AB$2:$AB$6001),MATCH(ROWS($AA$2:$AA890),'Per Line'!$AB$2:$AB$6001,0),"")</f>
        <v/>
      </c>
    </row>
    <row r="891">
      <c r="A891" s="12" t="n"/>
      <c r="B891">
        <f>IF($AA891="","",INDEX('Per Line'!$C$2:$C$6001,$AA891)&amp;"")</f>
        <v/>
      </c>
      <c r="C891">
        <f>IF($AA891="","",INDEX('Per Line'!$B$2:$B$6001,$AA891)&amp;"")</f>
        <v/>
      </c>
      <c r="D891">
        <f>IF($AA891="","",INDEX('Per Line'!$A$2:$A$6001,$AA891)&amp;"")</f>
        <v/>
      </c>
      <c r="E891">
        <f>IF($AA891="","",INDEX('Per Line'!$F$2:$F$6001,$AA891)&amp;"")</f>
        <v/>
      </c>
      <c r="F891">
        <f>IF($AA891="","",INDEX('Per Line'!$G$2:$G$6001,$AA891)&amp;"")</f>
        <v/>
      </c>
      <c r="G891">
        <f>IF($AA891="","",INDEX('Per Line'!$I$2:$I$6001,$AA891)&amp;"")</f>
        <v/>
      </c>
      <c r="H891">
        <f>IF($AA891="","",INDEX('Per Line'!$J$2:$J$6001,$AA891)&amp;"")</f>
        <v/>
      </c>
      <c r="I891">
        <f>IF($AA891="","",INDEX('Per Line'!$K$2:$K$6001,$AA891)&amp;"")</f>
        <v/>
      </c>
      <c r="J891">
        <f>IF($AA891="","",INDEX('Per Line'!$L$2:$L$6001,$AA891))</f>
        <v/>
      </c>
      <c r="K891" s="7">
        <f>IF($AA891="","",J891*X891/100)</f>
        <v/>
      </c>
      <c r="L891" s="12" t="n"/>
      <c r="M891" s="11">
        <f>IF($AA891="","",INDEX('Per Line'!$N$2:$N$6001,$AA891))</f>
        <v/>
      </c>
      <c r="N891">
        <f>IF($AA891="","",Settings!$C$8)</f>
        <v/>
      </c>
      <c r="O891" s="7">
        <f>IF($AA891="","",SUMIFS('Per Line'!$T$2:$T$6001,'Per Line'!$C$2:$C$6001,$B891,'Per Line'!$AD$2:$AD$6001,1))</f>
        <v/>
      </c>
      <c r="P891" s="7">
        <f>IF($AA891="","",O891*N891)</f>
        <v/>
      </c>
      <c r="Q891">
        <f>IF($AA891="","",Settings!$C$7)</f>
        <v/>
      </c>
      <c r="R891" s="7">
        <f>IF($AA891="","",SUMIFS('Per Line'!$T$2:$T$6001,'Per Line'!$C$2:$C$6001,$B891,'Per Line'!$AC$2:$AC$6001,0,'Per Line'!$AD$2:$AD$6001,0))</f>
        <v/>
      </c>
      <c r="S891" s="7">
        <f>IF($AA891="","",R891*Q891)</f>
        <v/>
      </c>
      <c r="T891">
        <f>IF($AA891="","",Settings!$C$6)</f>
        <v/>
      </c>
      <c r="U891" s="7">
        <f>IF($AA891="","",SUMIFS('Per Line'!$T$2:$T$6001,'Per Line'!$C$2:$C$6001,$B891,'Per Line'!$AC$2:$AC$6001,1,'Per Line'!$AD$2:$AD$6001,0))</f>
        <v/>
      </c>
      <c r="V891" s="7">
        <f>IF($AA891="","",U891*T891)</f>
        <v/>
      </c>
      <c r="W891" s="7">
        <f>IF($AA891="","",V891+S891+P891)</f>
        <v/>
      </c>
      <c r="X891" s="7">
        <f>IF($AA891="","",Y891-W891)</f>
        <v/>
      </c>
      <c r="Y891" s="7">
        <f>IF($AA891="","",R891+U891+O891)</f>
        <v/>
      </c>
      <c r="Z891" s="7">
        <f>IF($AA891="","",Y891-W891-K891)</f>
        <v/>
      </c>
      <c r="AA891" s="13">
        <f>IF(ROWS($AA$2:$AA891)&lt;=MAX('Per Line'!$AB$2:$AB$6001),MATCH(ROWS($AA$2:$AA891),'Per Line'!$AB$2:$AB$6001,0),"")</f>
        <v/>
      </c>
    </row>
    <row r="892">
      <c r="A892" s="12" t="n"/>
      <c r="B892">
        <f>IF($AA892="","",INDEX('Per Line'!$C$2:$C$6001,$AA892)&amp;"")</f>
        <v/>
      </c>
      <c r="C892">
        <f>IF($AA892="","",INDEX('Per Line'!$B$2:$B$6001,$AA892)&amp;"")</f>
        <v/>
      </c>
      <c r="D892">
        <f>IF($AA892="","",INDEX('Per Line'!$A$2:$A$6001,$AA892)&amp;"")</f>
        <v/>
      </c>
      <c r="E892">
        <f>IF($AA892="","",INDEX('Per Line'!$F$2:$F$6001,$AA892)&amp;"")</f>
        <v/>
      </c>
      <c r="F892">
        <f>IF($AA892="","",INDEX('Per Line'!$G$2:$G$6001,$AA892)&amp;"")</f>
        <v/>
      </c>
      <c r="G892">
        <f>IF($AA892="","",INDEX('Per Line'!$I$2:$I$6001,$AA892)&amp;"")</f>
        <v/>
      </c>
      <c r="H892">
        <f>IF($AA892="","",INDEX('Per Line'!$J$2:$J$6001,$AA892)&amp;"")</f>
        <v/>
      </c>
      <c r="I892">
        <f>IF($AA892="","",INDEX('Per Line'!$K$2:$K$6001,$AA892)&amp;"")</f>
        <v/>
      </c>
      <c r="J892">
        <f>IF($AA892="","",INDEX('Per Line'!$L$2:$L$6001,$AA892))</f>
        <v/>
      </c>
      <c r="K892" s="7">
        <f>IF($AA892="","",J892*X892/100)</f>
        <v/>
      </c>
      <c r="L892" s="12" t="n"/>
      <c r="M892" s="11">
        <f>IF($AA892="","",INDEX('Per Line'!$N$2:$N$6001,$AA892))</f>
        <v/>
      </c>
      <c r="N892">
        <f>IF($AA892="","",Settings!$C$8)</f>
        <v/>
      </c>
      <c r="O892" s="7">
        <f>IF($AA892="","",SUMIFS('Per Line'!$T$2:$T$6001,'Per Line'!$C$2:$C$6001,$B892,'Per Line'!$AD$2:$AD$6001,1))</f>
        <v/>
      </c>
      <c r="P892" s="7">
        <f>IF($AA892="","",O892*N892)</f>
        <v/>
      </c>
      <c r="Q892">
        <f>IF($AA892="","",Settings!$C$7)</f>
        <v/>
      </c>
      <c r="R892" s="7">
        <f>IF($AA892="","",SUMIFS('Per Line'!$T$2:$T$6001,'Per Line'!$C$2:$C$6001,$B892,'Per Line'!$AC$2:$AC$6001,0,'Per Line'!$AD$2:$AD$6001,0))</f>
        <v/>
      </c>
      <c r="S892" s="7">
        <f>IF($AA892="","",R892*Q892)</f>
        <v/>
      </c>
      <c r="T892">
        <f>IF($AA892="","",Settings!$C$6)</f>
        <v/>
      </c>
      <c r="U892" s="7">
        <f>IF($AA892="","",SUMIFS('Per Line'!$T$2:$T$6001,'Per Line'!$C$2:$C$6001,$B892,'Per Line'!$AC$2:$AC$6001,1,'Per Line'!$AD$2:$AD$6001,0))</f>
        <v/>
      </c>
      <c r="V892" s="7">
        <f>IF($AA892="","",U892*T892)</f>
        <v/>
      </c>
      <c r="W892" s="7">
        <f>IF($AA892="","",V892+S892+P892)</f>
        <v/>
      </c>
      <c r="X892" s="7">
        <f>IF($AA892="","",Y892-W892)</f>
        <v/>
      </c>
      <c r="Y892" s="7">
        <f>IF($AA892="","",R892+U892+O892)</f>
        <v/>
      </c>
      <c r="Z892" s="7">
        <f>IF($AA892="","",Y892-W892-K892)</f>
        <v/>
      </c>
      <c r="AA892" s="13">
        <f>IF(ROWS($AA$2:$AA892)&lt;=MAX('Per Line'!$AB$2:$AB$6001),MATCH(ROWS($AA$2:$AA892),'Per Line'!$AB$2:$AB$6001,0),"")</f>
        <v/>
      </c>
    </row>
    <row r="893">
      <c r="A893" s="12" t="n"/>
      <c r="B893">
        <f>IF($AA893="","",INDEX('Per Line'!$C$2:$C$6001,$AA893)&amp;"")</f>
        <v/>
      </c>
      <c r="C893">
        <f>IF($AA893="","",INDEX('Per Line'!$B$2:$B$6001,$AA893)&amp;"")</f>
        <v/>
      </c>
      <c r="D893">
        <f>IF($AA893="","",INDEX('Per Line'!$A$2:$A$6001,$AA893)&amp;"")</f>
        <v/>
      </c>
      <c r="E893">
        <f>IF($AA893="","",INDEX('Per Line'!$F$2:$F$6001,$AA893)&amp;"")</f>
        <v/>
      </c>
      <c r="F893">
        <f>IF($AA893="","",INDEX('Per Line'!$G$2:$G$6001,$AA893)&amp;"")</f>
        <v/>
      </c>
      <c r="G893">
        <f>IF($AA893="","",INDEX('Per Line'!$I$2:$I$6001,$AA893)&amp;"")</f>
        <v/>
      </c>
      <c r="H893">
        <f>IF($AA893="","",INDEX('Per Line'!$J$2:$J$6001,$AA893)&amp;"")</f>
        <v/>
      </c>
      <c r="I893">
        <f>IF($AA893="","",INDEX('Per Line'!$K$2:$K$6001,$AA893)&amp;"")</f>
        <v/>
      </c>
      <c r="J893">
        <f>IF($AA893="","",INDEX('Per Line'!$L$2:$L$6001,$AA893))</f>
        <v/>
      </c>
      <c r="K893" s="7">
        <f>IF($AA893="","",J893*X893/100)</f>
        <v/>
      </c>
      <c r="L893" s="12" t="n"/>
      <c r="M893" s="11">
        <f>IF($AA893="","",INDEX('Per Line'!$N$2:$N$6001,$AA893))</f>
        <v/>
      </c>
      <c r="N893">
        <f>IF($AA893="","",Settings!$C$8)</f>
        <v/>
      </c>
      <c r="O893" s="7">
        <f>IF($AA893="","",SUMIFS('Per Line'!$T$2:$T$6001,'Per Line'!$C$2:$C$6001,$B893,'Per Line'!$AD$2:$AD$6001,1))</f>
        <v/>
      </c>
      <c r="P893" s="7">
        <f>IF($AA893="","",O893*N893)</f>
        <v/>
      </c>
      <c r="Q893">
        <f>IF($AA893="","",Settings!$C$7)</f>
        <v/>
      </c>
      <c r="R893" s="7">
        <f>IF($AA893="","",SUMIFS('Per Line'!$T$2:$T$6001,'Per Line'!$C$2:$C$6001,$B893,'Per Line'!$AC$2:$AC$6001,0,'Per Line'!$AD$2:$AD$6001,0))</f>
        <v/>
      </c>
      <c r="S893" s="7">
        <f>IF($AA893="","",R893*Q893)</f>
        <v/>
      </c>
      <c r="T893">
        <f>IF($AA893="","",Settings!$C$6)</f>
        <v/>
      </c>
      <c r="U893" s="7">
        <f>IF($AA893="","",SUMIFS('Per Line'!$T$2:$T$6001,'Per Line'!$C$2:$C$6001,$B893,'Per Line'!$AC$2:$AC$6001,1,'Per Line'!$AD$2:$AD$6001,0))</f>
        <v/>
      </c>
      <c r="V893" s="7">
        <f>IF($AA893="","",U893*T893)</f>
        <v/>
      </c>
      <c r="W893" s="7">
        <f>IF($AA893="","",V893+S893+P893)</f>
        <v/>
      </c>
      <c r="X893" s="7">
        <f>IF($AA893="","",Y893-W893)</f>
        <v/>
      </c>
      <c r="Y893" s="7">
        <f>IF($AA893="","",R893+U893+O893)</f>
        <v/>
      </c>
      <c r="Z893" s="7">
        <f>IF($AA893="","",Y893-W893-K893)</f>
        <v/>
      </c>
      <c r="AA893" s="13">
        <f>IF(ROWS($AA$2:$AA893)&lt;=MAX('Per Line'!$AB$2:$AB$6001),MATCH(ROWS($AA$2:$AA893),'Per Line'!$AB$2:$AB$6001,0),"")</f>
        <v/>
      </c>
    </row>
    <row r="894">
      <c r="A894" s="12" t="n"/>
      <c r="B894">
        <f>IF($AA894="","",INDEX('Per Line'!$C$2:$C$6001,$AA894)&amp;"")</f>
        <v/>
      </c>
      <c r="C894">
        <f>IF($AA894="","",INDEX('Per Line'!$B$2:$B$6001,$AA894)&amp;"")</f>
        <v/>
      </c>
      <c r="D894">
        <f>IF($AA894="","",INDEX('Per Line'!$A$2:$A$6001,$AA894)&amp;"")</f>
        <v/>
      </c>
      <c r="E894">
        <f>IF($AA894="","",INDEX('Per Line'!$F$2:$F$6001,$AA894)&amp;"")</f>
        <v/>
      </c>
      <c r="F894">
        <f>IF($AA894="","",INDEX('Per Line'!$G$2:$G$6001,$AA894)&amp;"")</f>
        <v/>
      </c>
      <c r="G894">
        <f>IF($AA894="","",INDEX('Per Line'!$I$2:$I$6001,$AA894)&amp;"")</f>
        <v/>
      </c>
      <c r="H894">
        <f>IF($AA894="","",INDEX('Per Line'!$J$2:$J$6001,$AA894)&amp;"")</f>
        <v/>
      </c>
      <c r="I894">
        <f>IF($AA894="","",INDEX('Per Line'!$K$2:$K$6001,$AA894)&amp;"")</f>
        <v/>
      </c>
      <c r="J894">
        <f>IF($AA894="","",INDEX('Per Line'!$L$2:$L$6001,$AA894))</f>
        <v/>
      </c>
      <c r="K894" s="7">
        <f>IF($AA894="","",J894*X894/100)</f>
        <v/>
      </c>
      <c r="L894" s="12" t="n"/>
      <c r="M894" s="11">
        <f>IF($AA894="","",INDEX('Per Line'!$N$2:$N$6001,$AA894))</f>
        <v/>
      </c>
      <c r="N894">
        <f>IF($AA894="","",Settings!$C$8)</f>
        <v/>
      </c>
      <c r="O894" s="7">
        <f>IF($AA894="","",SUMIFS('Per Line'!$T$2:$T$6001,'Per Line'!$C$2:$C$6001,$B894,'Per Line'!$AD$2:$AD$6001,1))</f>
        <v/>
      </c>
      <c r="P894" s="7">
        <f>IF($AA894="","",O894*N894)</f>
        <v/>
      </c>
      <c r="Q894">
        <f>IF($AA894="","",Settings!$C$7)</f>
        <v/>
      </c>
      <c r="R894" s="7">
        <f>IF($AA894="","",SUMIFS('Per Line'!$T$2:$T$6001,'Per Line'!$C$2:$C$6001,$B894,'Per Line'!$AC$2:$AC$6001,0,'Per Line'!$AD$2:$AD$6001,0))</f>
        <v/>
      </c>
      <c r="S894" s="7">
        <f>IF($AA894="","",R894*Q894)</f>
        <v/>
      </c>
      <c r="T894">
        <f>IF($AA894="","",Settings!$C$6)</f>
        <v/>
      </c>
      <c r="U894" s="7">
        <f>IF($AA894="","",SUMIFS('Per Line'!$T$2:$T$6001,'Per Line'!$C$2:$C$6001,$B894,'Per Line'!$AC$2:$AC$6001,1,'Per Line'!$AD$2:$AD$6001,0))</f>
        <v/>
      </c>
      <c r="V894" s="7">
        <f>IF($AA894="","",U894*T894)</f>
        <v/>
      </c>
      <c r="W894" s="7">
        <f>IF($AA894="","",V894+S894+P894)</f>
        <v/>
      </c>
      <c r="X894" s="7">
        <f>IF($AA894="","",Y894-W894)</f>
        <v/>
      </c>
      <c r="Y894" s="7">
        <f>IF($AA894="","",R894+U894+O894)</f>
        <v/>
      </c>
      <c r="Z894" s="7">
        <f>IF($AA894="","",Y894-W894-K894)</f>
        <v/>
      </c>
      <c r="AA894" s="13">
        <f>IF(ROWS($AA$2:$AA894)&lt;=MAX('Per Line'!$AB$2:$AB$6001),MATCH(ROWS($AA$2:$AA894),'Per Line'!$AB$2:$AB$6001,0),"")</f>
        <v/>
      </c>
    </row>
    <row r="895">
      <c r="A895" s="12" t="n"/>
      <c r="B895">
        <f>IF($AA895="","",INDEX('Per Line'!$C$2:$C$6001,$AA895)&amp;"")</f>
        <v/>
      </c>
      <c r="C895">
        <f>IF($AA895="","",INDEX('Per Line'!$B$2:$B$6001,$AA895)&amp;"")</f>
        <v/>
      </c>
      <c r="D895">
        <f>IF($AA895="","",INDEX('Per Line'!$A$2:$A$6001,$AA895)&amp;"")</f>
        <v/>
      </c>
      <c r="E895">
        <f>IF($AA895="","",INDEX('Per Line'!$F$2:$F$6001,$AA895)&amp;"")</f>
        <v/>
      </c>
      <c r="F895">
        <f>IF($AA895="","",INDEX('Per Line'!$G$2:$G$6001,$AA895)&amp;"")</f>
        <v/>
      </c>
      <c r="G895">
        <f>IF($AA895="","",INDEX('Per Line'!$I$2:$I$6001,$AA895)&amp;"")</f>
        <v/>
      </c>
      <c r="H895">
        <f>IF($AA895="","",INDEX('Per Line'!$J$2:$J$6001,$AA895)&amp;"")</f>
        <v/>
      </c>
      <c r="I895">
        <f>IF($AA895="","",INDEX('Per Line'!$K$2:$K$6001,$AA895)&amp;"")</f>
        <v/>
      </c>
      <c r="J895">
        <f>IF($AA895="","",INDEX('Per Line'!$L$2:$L$6001,$AA895))</f>
        <v/>
      </c>
      <c r="K895" s="7">
        <f>IF($AA895="","",J895*X895/100)</f>
        <v/>
      </c>
      <c r="L895" s="12" t="n"/>
      <c r="M895" s="11">
        <f>IF($AA895="","",INDEX('Per Line'!$N$2:$N$6001,$AA895))</f>
        <v/>
      </c>
      <c r="N895">
        <f>IF($AA895="","",Settings!$C$8)</f>
        <v/>
      </c>
      <c r="O895" s="7">
        <f>IF($AA895="","",SUMIFS('Per Line'!$T$2:$T$6001,'Per Line'!$C$2:$C$6001,$B895,'Per Line'!$AD$2:$AD$6001,1))</f>
        <v/>
      </c>
      <c r="P895" s="7">
        <f>IF($AA895="","",O895*N895)</f>
        <v/>
      </c>
      <c r="Q895">
        <f>IF($AA895="","",Settings!$C$7)</f>
        <v/>
      </c>
      <c r="R895" s="7">
        <f>IF($AA895="","",SUMIFS('Per Line'!$T$2:$T$6001,'Per Line'!$C$2:$C$6001,$B895,'Per Line'!$AC$2:$AC$6001,0,'Per Line'!$AD$2:$AD$6001,0))</f>
        <v/>
      </c>
      <c r="S895" s="7">
        <f>IF($AA895="","",R895*Q895)</f>
        <v/>
      </c>
      <c r="T895">
        <f>IF($AA895="","",Settings!$C$6)</f>
        <v/>
      </c>
      <c r="U895" s="7">
        <f>IF($AA895="","",SUMIFS('Per Line'!$T$2:$T$6001,'Per Line'!$C$2:$C$6001,$B895,'Per Line'!$AC$2:$AC$6001,1,'Per Line'!$AD$2:$AD$6001,0))</f>
        <v/>
      </c>
      <c r="V895" s="7">
        <f>IF($AA895="","",U895*T895)</f>
        <v/>
      </c>
      <c r="W895" s="7">
        <f>IF($AA895="","",V895+S895+P895)</f>
        <v/>
      </c>
      <c r="X895" s="7">
        <f>IF($AA895="","",Y895-W895)</f>
        <v/>
      </c>
      <c r="Y895" s="7">
        <f>IF($AA895="","",R895+U895+O895)</f>
        <v/>
      </c>
      <c r="Z895" s="7">
        <f>IF($AA895="","",Y895-W895-K895)</f>
        <v/>
      </c>
      <c r="AA895" s="13">
        <f>IF(ROWS($AA$2:$AA895)&lt;=MAX('Per Line'!$AB$2:$AB$6001),MATCH(ROWS($AA$2:$AA895),'Per Line'!$AB$2:$AB$6001,0),"")</f>
        <v/>
      </c>
    </row>
    <row r="896">
      <c r="A896" s="12" t="n"/>
      <c r="B896">
        <f>IF($AA896="","",INDEX('Per Line'!$C$2:$C$6001,$AA896)&amp;"")</f>
        <v/>
      </c>
      <c r="C896">
        <f>IF($AA896="","",INDEX('Per Line'!$B$2:$B$6001,$AA896)&amp;"")</f>
        <v/>
      </c>
      <c r="D896">
        <f>IF($AA896="","",INDEX('Per Line'!$A$2:$A$6001,$AA896)&amp;"")</f>
        <v/>
      </c>
      <c r="E896">
        <f>IF($AA896="","",INDEX('Per Line'!$F$2:$F$6001,$AA896)&amp;"")</f>
        <v/>
      </c>
      <c r="F896">
        <f>IF($AA896="","",INDEX('Per Line'!$G$2:$G$6001,$AA896)&amp;"")</f>
        <v/>
      </c>
      <c r="G896">
        <f>IF($AA896="","",INDEX('Per Line'!$I$2:$I$6001,$AA896)&amp;"")</f>
        <v/>
      </c>
      <c r="H896">
        <f>IF($AA896="","",INDEX('Per Line'!$J$2:$J$6001,$AA896)&amp;"")</f>
        <v/>
      </c>
      <c r="I896">
        <f>IF($AA896="","",INDEX('Per Line'!$K$2:$K$6001,$AA896)&amp;"")</f>
        <v/>
      </c>
      <c r="J896">
        <f>IF($AA896="","",INDEX('Per Line'!$L$2:$L$6001,$AA896))</f>
        <v/>
      </c>
      <c r="K896" s="7">
        <f>IF($AA896="","",J896*X896/100)</f>
        <v/>
      </c>
      <c r="L896" s="12" t="n"/>
      <c r="M896" s="11">
        <f>IF($AA896="","",INDEX('Per Line'!$N$2:$N$6001,$AA896))</f>
        <v/>
      </c>
      <c r="N896">
        <f>IF($AA896="","",Settings!$C$8)</f>
        <v/>
      </c>
      <c r="O896" s="7">
        <f>IF($AA896="","",SUMIFS('Per Line'!$T$2:$T$6001,'Per Line'!$C$2:$C$6001,$B896,'Per Line'!$AD$2:$AD$6001,1))</f>
        <v/>
      </c>
      <c r="P896" s="7">
        <f>IF($AA896="","",O896*N896)</f>
        <v/>
      </c>
      <c r="Q896">
        <f>IF($AA896="","",Settings!$C$7)</f>
        <v/>
      </c>
      <c r="R896" s="7">
        <f>IF($AA896="","",SUMIFS('Per Line'!$T$2:$T$6001,'Per Line'!$C$2:$C$6001,$B896,'Per Line'!$AC$2:$AC$6001,0,'Per Line'!$AD$2:$AD$6001,0))</f>
        <v/>
      </c>
      <c r="S896" s="7">
        <f>IF($AA896="","",R896*Q896)</f>
        <v/>
      </c>
      <c r="T896">
        <f>IF($AA896="","",Settings!$C$6)</f>
        <v/>
      </c>
      <c r="U896" s="7">
        <f>IF($AA896="","",SUMIFS('Per Line'!$T$2:$T$6001,'Per Line'!$C$2:$C$6001,$B896,'Per Line'!$AC$2:$AC$6001,1,'Per Line'!$AD$2:$AD$6001,0))</f>
        <v/>
      </c>
      <c r="V896" s="7">
        <f>IF($AA896="","",U896*T896)</f>
        <v/>
      </c>
      <c r="W896" s="7">
        <f>IF($AA896="","",V896+S896+P896)</f>
        <v/>
      </c>
      <c r="X896" s="7">
        <f>IF($AA896="","",Y896-W896)</f>
        <v/>
      </c>
      <c r="Y896" s="7">
        <f>IF($AA896="","",R896+U896+O896)</f>
        <v/>
      </c>
      <c r="Z896" s="7">
        <f>IF($AA896="","",Y896-W896-K896)</f>
        <v/>
      </c>
      <c r="AA896" s="13">
        <f>IF(ROWS($AA$2:$AA896)&lt;=MAX('Per Line'!$AB$2:$AB$6001),MATCH(ROWS($AA$2:$AA896),'Per Line'!$AB$2:$AB$6001,0),"")</f>
        <v/>
      </c>
    </row>
    <row r="897">
      <c r="A897" s="12" t="n"/>
      <c r="B897">
        <f>IF($AA897="","",INDEX('Per Line'!$C$2:$C$6001,$AA897)&amp;"")</f>
        <v/>
      </c>
      <c r="C897">
        <f>IF($AA897="","",INDEX('Per Line'!$B$2:$B$6001,$AA897)&amp;"")</f>
        <v/>
      </c>
      <c r="D897">
        <f>IF($AA897="","",INDEX('Per Line'!$A$2:$A$6001,$AA897)&amp;"")</f>
        <v/>
      </c>
      <c r="E897">
        <f>IF($AA897="","",INDEX('Per Line'!$F$2:$F$6001,$AA897)&amp;"")</f>
        <v/>
      </c>
      <c r="F897">
        <f>IF($AA897="","",INDEX('Per Line'!$G$2:$G$6001,$AA897)&amp;"")</f>
        <v/>
      </c>
      <c r="G897">
        <f>IF($AA897="","",INDEX('Per Line'!$I$2:$I$6001,$AA897)&amp;"")</f>
        <v/>
      </c>
      <c r="H897">
        <f>IF($AA897="","",INDEX('Per Line'!$J$2:$J$6001,$AA897)&amp;"")</f>
        <v/>
      </c>
      <c r="I897">
        <f>IF($AA897="","",INDEX('Per Line'!$K$2:$K$6001,$AA897)&amp;"")</f>
        <v/>
      </c>
      <c r="J897">
        <f>IF($AA897="","",INDEX('Per Line'!$L$2:$L$6001,$AA897))</f>
        <v/>
      </c>
      <c r="K897" s="7">
        <f>IF($AA897="","",J897*X897/100)</f>
        <v/>
      </c>
      <c r="L897" s="12" t="n"/>
      <c r="M897" s="11">
        <f>IF($AA897="","",INDEX('Per Line'!$N$2:$N$6001,$AA897))</f>
        <v/>
      </c>
      <c r="N897">
        <f>IF($AA897="","",Settings!$C$8)</f>
        <v/>
      </c>
      <c r="O897" s="7">
        <f>IF($AA897="","",SUMIFS('Per Line'!$T$2:$T$6001,'Per Line'!$C$2:$C$6001,$B897,'Per Line'!$AD$2:$AD$6001,1))</f>
        <v/>
      </c>
      <c r="P897" s="7">
        <f>IF($AA897="","",O897*N897)</f>
        <v/>
      </c>
      <c r="Q897">
        <f>IF($AA897="","",Settings!$C$7)</f>
        <v/>
      </c>
      <c r="R897" s="7">
        <f>IF($AA897="","",SUMIFS('Per Line'!$T$2:$T$6001,'Per Line'!$C$2:$C$6001,$B897,'Per Line'!$AC$2:$AC$6001,0,'Per Line'!$AD$2:$AD$6001,0))</f>
        <v/>
      </c>
      <c r="S897" s="7">
        <f>IF($AA897="","",R897*Q897)</f>
        <v/>
      </c>
      <c r="T897">
        <f>IF($AA897="","",Settings!$C$6)</f>
        <v/>
      </c>
      <c r="U897" s="7">
        <f>IF($AA897="","",SUMIFS('Per Line'!$T$2:$T$6001,'Per Line'!$C$2:$C$6001,$B897,'Per Line'!$AC$2:$AC$6001,1,'Per Line'!$AD$2:$AD$6001,0))</f>
        <v/>
      </c>
      <c r="V897" s="7">
        <f>IF($AA897="","",U897*T897)</f>
        <v/>
      </c>
      <c r="W897" s="7">
        <f>IF($AA897="","",V897+S897+P897)</f>
        <v/>
      </c>
      <c r="X897" s="7">
        <f>IF($AA897="","",Y897-W897)</f>
        <v/>
      </c>
      <c r="Y897" s="7">
        <f>IF($AA897="","",R897+U897+O897)</f>
        <v/>
      </c>
      <c r="Z897" s="7">
        <f>IF($AA897="","",Y897-W897-K897)</f>
        <v/>
      </c>
      <c r="AA897" s="13">
        <f>IF(ROWS($AA$2:$AA897)&lt;=MAX('Per Line'!$AB$2:$AB$6001),MATCH(ROWS($AA$2:$AA897),'Per Line'!$AB$2:$AB$6001,0),"")</f>
        <v/>
      </c>
    </row>
    <row r="898">
      <c r="A898" s="12" t="n"/>
      <c r="B898">
        <f>IF($AA898="","",INDEX('Per Line'!$C$2:$C$6001,$AA898)&amp;"")</f>
        <v/>
      </c>
      <c r="C898">
        <f>IF($AA898="","",INDEX('Per Line'!$B$2:$B$6001,$AA898)&amp;"")</f>
        <v/>
      </c>
      <c r="D898">
        <f>IF($AA898="","",INDEX('Per Line'!$A$2:$A$6001,$AA898)&amp;"")</f>
        <v/>
      </c>
      <c r="E898">
        <f>IF($AA898="","",INDEX('Per Line'!$F$2:$F$6001,$AA898)&amp;"")</f>
        <v/>
      </c>
      <c r="F898">
        <f>IF($AA898="","",INDEX('Per Line'!$G$2:$G$6001,$AA898)&amp;"")</f>
        <v/>
      </c>
      <c r="G898">
        <f>IF($AA898="","",INDEX('Per Line'!$I$2:$I$6001,$AA898)&amp;"")</f>
        <v/>
      </c>
      <c r="H898">
        <f>IF($AA898="","",INDEX('Per Line'!$J$2:$J$6001,$AA898)&amp;"")</f>
        <v/>
      </c>
      <c r="I898">
        <f>IF($AA898="","",INDEX('Per Line'!$K$2:$K$6001,$AA898)&amp;"")</f>
        <v/>
      </c>
      <c r="J898">
        <f>IF($AA898="","",INDEX('Per Line'!$L$2:$L$6001,$AA898))</f>
        <v/>
      </c>
      <c r="K898" s="7">
        <f>IF($AA898="","",J898*X898/100)</f>
        <v/>
      </c>
      <c r="L898" s="12" t="n"/>
      <c r="M898" s="11">
        <f>IF($AA898="","",INDEX('Per Line'!$N$2:$N$6001,$AA898))</f>
        <v/>
      </c>
      <c r="N898">
        <f>IF($AA898="","",Settings!$C$8)</f>
        <v/>
      </c>
      <c r="O898" s="7">
        <f>IF($AA898="","",SUMIFS('Per Line'!$T$2:$T$6001,'Per Line'!$C$2:$C$6001,$B898,'Per Line'!$AD$2:$AD$6001,1))</f>
        <v/>
      </c>
      <c r="P898" s="7">
        <f>IF($AA898="","",O898*N898)</f>
        <v/>
      </c>
      <c r="Q898">
        <f>IF($AA898="","",Settings!$C$7)</f>
        <v/>
      </c>
      <c r="R898" s="7">
        <f>IF($AA898="","",SUMIFS('Per Line'!$T$2:$T$6001,'Per Line'!$C$2:$C$6001,$B898,'Per Line'!$AC$2:$AC$6001,0,'Per Line'!$AD$2:$AD$6001,0))</f>
        <v/>
      </c>
      <c r="S898" s="7">
        <f>IF($AA898="","",R898*Q898)</f>
        <v/>
      </c>
      <c r="T898">
        <f>IF($AA898="","",Settings!$C$6)</f>
        <v/>
      </c>
      <c r="U898" s="7">
        <f>IF($AA898="","",SUMIFS('Per Line'!$T$2:$T$6001,'Per Line'!$C$2:$C$6001,$B898,'Per Line'!$AC$2:$AC$6001,1,'Per Line'!$AD$2:$AD$6001,0))</f>
        <v/>
      </c>
      <c r="V898" s="7">
        <f>IF($AA898="","",U898*T898)</f>
        <v/>
      </c>
      <c r="W898" s="7">
        <f>IF($AA898="","",V898+S898+P898)</f>
        <v/>
      </c>
      <c r="X898" s="7">
        <f>IF($AA898="","",Y898-W898)</f>
        <v/>
      </c>
      <c r="Y898" s="7">
        <f>IF($AA898="","",R898+U898+O898)</f>
        <v/>
      </c>
      <c r="Z898" s="7">
        <f>IF($AA898="","",Y898-W898-K898)</f>
        <v/>
      </c>
      <c r="AA898" s="13">
        <f>IF(ROWS($AA$2:$AA898)&lt;=MAX('Per Line'!$AB$2:$AB$6001),MATCH(ROWS($AA$2:$AA898),'Per Line'!$AB$2:$AB$6001,0),"")</f>
        <v/>
      </c>
    </row>
    <row r="899">
      <c r="A899" s="12" t="n"/>
      <c r="B899">
        <f>IF($AA899="","",INDEX('Per Line'!$C$2:$C$6001,$AA899)&amp;"")</f>
        <v/>
      </c>
      <c r="C899">
        <f>IF($AA899="","",INDEX('Per Line'!$B$2:$B$6001,$AA899)&amp;"")</f>
        <v/>
      </c>
      <c r="D899">
        <f>IF($AA899="","",INDEX('Per Line'!$A$2:$A$6001,$AA899)&amp;"")</f>
        <v/>
      </c>
      <c r="E899">
        <f>IF($AA899="","",INDEX('Per Line'!$F$2:$F$6001,$AA899)&amp;"")</f>
        <v/>
      </c>
      <c r="F899">
        <f>IF($AA899="","",INDEX('Per Line'!$G$2:$G$6001,$AA899)&amp;"")</f>
        <v/>
      </c>
      <c r="G899">
        <f>IF($AA899="","",INDEX('Per Line'!$I$2:$I$6001,$AA899)&amp;"")</f>
        <v/>
      </c>
      <c r="H899">
        <f>IF($AA899="","",INDEX('Per Line'!$J$2:$J$6001,$AA899)&amp;"")</f>
        <v/>
      </c>
      <c r="I899">
        <f>IF($AA899="","",INDEX('Per Line'!$K$2:$K$6001,$AA899)&amp;"")</f>
        <v/>
      </c>
      <c r="J899">
        <f>IF($AA899="","",INDEX('Per Line'!$L$2:$L$6001,$AA899))</f>
        <v/>
      </c>
      <c r="K899" s="7">
        <f>IF($AA899="","",J899*X899/100)</f>
        <v/>
      </c>
      <c r="L899" s="12" t="n"/>
      <c r="M899" s="11">
        <f>IF($AA899="","",INDEX('Per Line'!$N$2:$N$6001,$AA899))</f>
        <v/>
      </c>
      <c r="N899">
        <f>IF($AA899="","",Settings!$C$8)</f>
        <v/>
      </c>
      <c r="O899" s="7">
        <f>IF($AA899="","",SUMIFS('Per Line'!$T$2:$T$6001,'Per Line'!$C$2:$C$6001,$B899,'Per Line'!$AD$2:$AD$6001,1))</f>
        <v/>
      </c>
      <c r="P899" s="7">
        <f>IF($AA899="","",O899*N899)</f>
        <v/>
      </c>
      <c r="Q899">
        <f>IF($AA899="","",Settings!$C$7)</f>
        <v/>
      </c>
      <c r="R899" s="7">
        <f>IF($AA899="","",SUMIFS('Per Line'!$T$2:$T$6001,'Per Line'!$C$2:$C$6001,$B899,'Per Line'!$AC$2:$AC$6001,0,'Per Line'!$AD$2:$AD$6001,0))</f>
        <v/>
      </c>
      <c r="S899" s="7">
        <f>IF($AA899="","",R899*Q899)</f>
        <v/>
      </c>
      <c r="T899">
        <f>IF($AA899="","",Settings!$C$6)</f>
        <v/>
      </c>
      <c r="U899" s="7">
        <f>IF($AA899="","",SUMIFS('Per Line'!$T$2:$T$6001,'Per Line'!$C$2:$C$6001,$B899,'Per Line'!$AC$2:$AC$6001,1,'Per Line'!$AD$2:$AD$6001,0))</f>
        <v/>
      </c>
      <c r="V899" s="7">
        <f>IF($AA899="","",U899*T899)</f>
        <v/>
      </c>
      <c r="W899" s="7">
        <f>IF($AA899="","",V899+S899+P899)</f>
        <v/>
      </c>
      <c r="X899" s="7">
        <f>IF($AA899="","",Y899-W899)</f>
        <v/>
      </c>
      <c r="Y899" s="7">
        <f>IF($AA899="","",R899+U899+O899)</f>
        <v/>
      </c>
      <c r="Z899" s="7">
        <f>IF($AA899="","",Y899-W899-K899)</f>
        <v/>
      </c>
      <c r="AA899" s="13">
        <f>IF(ROWS($AA$2:$AA899)&lt;=MAX('Per Line'!$AB$2:$AB$6001),MATCH(ROWS($AA$2:$AA899),'Per Line'!$AB$2:$AB$6001,0),"")</f>
        <v/>
      </c>
    </row>
    <row r="900">
      <c r="A900" s="12" t="n"/>
      <c r="B900">
        <f>IF($AA900="","",INDEX('Per Line'!$C$2:$C$6001,$AA900)&amp;"")</f>
        <v/>
      </c>
      <c r="C900">
        <f>IF($AA900="","",INDEX('Per Line'!$B$2:$B$6001,$AA900)&amp;"")</f>
        <v/>
      </c>
      <c r="D900">
        <f>IF($AA900="","",INDEX('Per Line'!$A$2:$A$6001,$AA900)&amp;"")</f>
        <v/>
      </c>
      <c r="E900">
        <f>IF($AA900="","",INDEX('Per Line'!$F$2:$F$6001,$AA900)&amp;"")</f>
        <v/>
      </c>
      <c r="F900">
        <f>IF($AA900="","",INDEX('Per Line'!$G$2:$G$6001,$AA900)&amp;"")</f>
        <v/>
      </c>
      <c r="G900">
        <f>IF($AA900="","",INDEX('Per Line'!$I$2:$I$6001,$AA900)&amp;"")</f>
        <v/>
      </c>
      <c r="H900">
        <f>IF($AA900="","",INDEX('Per Line'!$J$2:$J$6001,$AA900)&amp;"")</f>
        <v/>
      </c>
      <c r="I900">
        <f>IF($AA900="","",INDEX('Per Line'!$K$2:$K$6001,$AA900)&amp;"")</f>
        <v/>
      </c>
      <c r="J900">
        <f>IF($AA900="","",INDEX('Per Line'!$L$2:$L$6001,$AA900))</f>
        <v/>
      </c>
      <c r="K900" s="7">
        <f>IF($AA900="","",J900*X900/100)</f>
        <v/>
      </c>
      <c r="L900" s="12" t="n"/>
      <c r="M900" s="11">
        <f>IF($AA900="","",INDEX('Per Line'!$N$2:$N$6001,$AA900))</f>
        <v/>
      </c>
      <c r="N900">
        <f>IF($AA900="","",Settings!$C$8)</f>
        <v/>
      </c>
      <c r="O900" s="7">
        <f>IF($AA900="","",SUMIFS('Per Line'!$T$2:$T$6001,'Per Line'!$C$2:$C$6001,$B900,'Per Line'!$AD$2:$AD$6001,1))</f>
        <v/>
      </c>
      <c r="P900" s="7">
        <f>IF($AA900="","",O900*N900)</f>
        <v/>
      </c>
      <c r="Q900">
        <f>IF($AA900="","",Settings!$C$7)</f>
        <v/>
      </c>
      <c r="R900" s="7">
        <f>IF($AA900="","",SUMIFS('Per Line'!$T$2:$T$6001,'Per Line'!$C$2:$C$6001,$B900,'Per Line'!$AC$2:$AC$6001,0,'Per Line'!$AD$2:$AD$6001,0))</f>
        <v/>
      </c>
      <c r="S900" s="7">
        <f>IF($AA900="","",R900*Q900)</f>
        <v/>
      </c>
      <c r="T900">
        <f>IF($AA900="","",Settings!$C$6)</f>
        <v/>
      </c>
      <c r="U900" s="7">
        <f>IF($AA900="","",SUMIFS('Per Line'!$T$2:$T$6001,'Per Line'!$C$2:$C$6001,$B900,'Per Line'!$AC$2:$AC$6001,1,'Per Line'!$AD$2:$AD$6001,0))</f>
        <v/>
      </c>
      <c r="V900" s="7">
        <f>IF($AA900="","",U900*T900)</f>
        <v/>
      </c>
      <c r="W900" s="7">
        <f>IF($AA900="","",V900+S900+P900)</f>
        <v/>
      </c>
      <c r="X900" s="7">
        <f>IF($AA900="","",Y900-W900)</f>
        <v/>
      </c>
      <c r="Y900" s="7">
        <f>IF($AA900="","",R900+U900+O900)</f>
        <v/>
      </c>
      <c r="Z900" s="7">
        <f>IF($AA900="","",Y900-W900-K900)</f>
        <v/>
      </c>
      <c r="AA900" s="13">
        <f>IF(ROWS($AA$2:$AA900)&lt;=MAX('Per Line'!$AB$2:$AB$6001),MATCH(ROWS($AA$2:$AA900),'Per Line'!$AB$2:$AB$6001,0),"")</f>
        <v/>
      </c>
    </row>
    <row r="901">
      <c r="A901" s="12" t="n"/>
      <c r="B901">
        <f>IF($AA901="","",INDEX('Per Line'!$C$2:$C$6001,$AA901)&amp;"")</f>
        <v/>
      </c>
      <c r="C901">
        <f>IF($AA901="","",INDEX('Per Line'!$B$2:$B$6001,$AA901)&amp;"")</f>
        <v/>
      </c>
      <c r="D901">
        <f>IF($AA901="","",INDEX('Per Line'!$A$2:$A$6001,$AA901)&amp;"")</f>
        <v/>
      </c>
      <c r="E901">
        <f>IF($AA901="","",INDEX('Per Line'!$F$2:$F$6001,$AA901)&amp;"")</f>
        <v/>
      </c>
      <c r="F901">
        <f>IF($AA901="","",INDEX('Per Line'!$G$2:$G$6001,$AA901)&amp;"")</f>
        <v/>
      </c>
      <c r="G901">
        <f>IF($AA901="","",INDEX('Per Line'!$I$2:$I$6001,$AA901)&amp;"")</f>
        <v/>
      </c>
      <c r="H901">
        <f>IF($AA901="","",INDEX('Per Line'!$J$2:$J$6001,$AA901)&amp;"")</f>
        <v/>
      </c>
      <c r="I901">
        <f>IF($AA901="","",INDEX('Per Line'!$K$2:$K$6001,$AA901)&amp;"")</f>
        <v/>
      </c>
      <c r="J901">
        <f>IF($AA901="","",INDEX('Per Line'!$L$2:$L$6001,$AA901))</f>
        <v/>
      </c>
      <c r="K901" s="7">
        <f>IF($AA901="","",J901*X901/100)</f>
        <v/>
      </c>
      <c r="L901" s="12" t="n"/>
      <c r="M901" s="11">
        <f>IF($AA901="","",INDEX('Per Line'!$N$2:$N$6001,$AA901))</f>
        <v/>
      </c>
      <c r="N901">
        <f>IF($AA901="","",Settings!$C$8)</f>
        <v/>
      </c>
      <c r="O901" s="7">
        <f>IF($AA901="","",SUMIFS('Per Line'!$T$2:$T$6001,'Per Line'!$C$2:$C$6001,$B901,'Per Line'!$AD$2:$AD$6001,1))</f>
        <v/>
      </c>
      <c r="P901" s="7">
        <f>IF($AA901="","",O901*N901)</f>
        <v/>
      </c>
      <c r="Q901">
        <f>IF($AA901="","",Settings!$C$7)</f>
        <v/>
      </c>
      <c r="R901" s="7">
        <f>IF($AA901="","",SUMIFS('Per Line'!$T$2:$T$6001,'Per Line'!$C$2:$C$6001,$B901,'Per Line'!$AC$2:$AC$6001,0,'Per Line'!$AD$2:$AD$6001,0))</f>
        <v/>
      </c>
      <c r="S901" s="7">
        <f>IF($AA901="","",R901*Q901)</f>
        <v/>
      </c>
      <c r="T901">
        <f>IF($AA901="","",Settings!$C$6)</f>
        <v/>
      </c>
      <c r="U901" s="7">
        <f>IF($AA901="","",SUMIFS('Per Line'!$T$2:$T$6001,'Per Line'!$C$2:$C$6001,$B901,'Per Line'!$AC$2:$AC$6001,1,'Per Line'!$AD$2:$AD$6001,0))</f>
        <v/>
      </c>
      <c r="V901" s="7">
        <f>IF($AA901="","",U901*T901)</f>
        <v/>
      </c>
      <c r="W901" s="7">
        <f>IF($AA901="","",V901+S901+P901)</f>
        <v/>
      </c>
      <c r="X901" s="7">
        <f>IF($AA901="","",Y901-W901)</f>
        <v/>
      </c>
      <c r="Y901" s="7">
        <f>IF($AA901="","",R901+U901+O901)</f>
        <v/>
      </c>
      <c r="Z901" s="7">
        <f>IF($AA901="","",Y901-W901-K901)</f>
        <v/>
      </c>
      <c r="AA901" s="13">
        <f>IF(ROWS($AA$2:$AA901)&lt;=MAX('Per Line'!$AB$2:$AB$6001),MATCH(ROWS($AA$2:$AA901),'Per Line'!$AB$2:$AB$6001,0),"")</f>
        <v/>
      </c>
    </row>
    <row r="902">
      <c r="A902" s="12" t="n"/>
      <c r="B902">
        <f>IF($AA902="","",INDEX('Per Line'!$C$2:$C$6001,$AA902)&amp;"")</f>
        <v/>
      </c>
      <c r="C902">
        <f>IF($AA902="","",INDEX('Per Line'!$B$2:$B$6001,$AA902)&amp;"")</f>
        <v/>
      </c>
      <c r="D902">
        <f>IF($AA902="","",INDEX('Per Line'!$A$2:$A$6001,$AA902)&amp;"")</f>
        <v/>
      </c>
      <c r="E902">
        <f>IF($AA902="","",INDEX('Per Line'!$F$2:$F$6001,$AA902)&amp;"")</f>
        <v/>
      </c>
      <c r="F902">
        <f>IF($AA902="","",INDEX('Per Line'!$G$2:$G$6001,$AA902)&amp;"")</f>
        <v/>
      </c>
      <c r="G902">
        <f>IF($AA902="","",INDEX('Per Line'!$I$2:$I$6001,$AA902)&amp;"")</f>
        <v/>
      </c>
      <c r="H902">
        <f>IF($AA902="","",INDEX('Per Line'!$J$2:$J$6001,$AA902)&amp;"")</f>
        <v/>
      </c>
      <c r="I902">
        <f>IF($AA902="","",INDEX('Per Line'!$K$2:$K$6001,$AA902)&amp;"")</f>
        <v/>
      </c>
      <c r="J902">
        <f>IF($AA902="","",INDEX('Per Line'!$L$2:$L$6001,$AA902))</f>
        <v/>
      </c>
      <c r="K902" s="7">
        <f>IF($AA902="","",J902*X902/100)</f>
        <v/>
      </c>
      <c r="L902" s="12" t="n"/>
      <c r="M902" s="11">
        <f>IF($AA902="","",INDEX('Per Line'!$N$2:$N$6001,$AA902))</f>
        <v/>
      </c>
      <c r="N902">
        <f>IF($AA902="","",Settings!$C$8)</f>
        <v/>
      </c>
      <c r="O902" s="7">
        <f>IF($AA902="","",SUMIFS('Per Line'!$T$2:$T$6001,'Per Line'!$C$2:$C$6001,$B902,'Per Line'!$AD$2:$AD$6001,1))</f>
        <v/>
      </c>
      <c r="P902" s="7">
        <f>IF($AA902="","",O902*N902)</f>
        <v/>
      </c>
      <c r="Q902">
        <f>IF($AA902="","",Settings!$C$7)</f>
        <v/>
      </c>
      <c r="R902" s="7">
        <f>IF($AA902="","",SUMIFS('Per Line'!$T$2:$T$6001,'Per Line'!$C$2:$C$6001,$B902,'Per Line'!$AC$2:$AC$6001,0,'Per Line'!$AD$2:$AD$6001,0))</f>
        <v/>
      </c>
      <c r="S902" s="7">
        <f>IF($AA902="","",R902*Q902)</f>
        <v/>
      </c>
      <c r="T902">
        <f>IF($AA902="","",Settings!$C$6)</f>
        <v/>
      </c>
      <c r="U902" s="7">
        <f>IF($AA902="","",SUMIFS('Per Line'!$T$2:$T$6001,'Per Line'!$C$2:$C$6001,$B902,'Per Line'!$AC$2:$AC$6001,1,'Per Line'!$AD$2:$AD$6001,0))</f>
        <v/>
      </c>
      <c r="V902" s="7">
        <f>IF($AA902="","",U902*T902)</f>
        <v/>
      </c>
      <c r="W902" s="7">
        <f>IF($AA902="","",V902+S902+P902)</f>
        <v/>
      </c>
      <c r="X902" s="7">
        <f>IF($AA902="","",Y902-W902)</f>
        <v/>
      </c>
      <c r="Y902" s="7">
        <f>IF($AA902="","",R902+U902+O902)</f>
        <v/>
      </c>
      <c r="Z902" s="7">
        <f>IF($AA902="","",Y902-W902-K902)</f>
        <v/>
      </c>
      <c r="AA902" s="13">
        <f>IF(ROWS($AA$2:$AA902)&lt;=MAX('Per Line'!$AB$2:$AB$6001),MATCH(ROWS($AA$2:$AA902),'Per Line'!$AB$2:$AB$6001,0),"")</f>
        <v/>
      </c>
    </row>
    <row r="903">
      <c r="A903" s="12" t="n"/>
      <c r="B903">
        <f>IF($AA903="","",INDEX('Per Line'!$C$2:$C$6001,$AA903)&amp;"")</f>
        <v/>
      </c>
      <c r="C903">
        <f>IF($AA903="","",INDEX('Per Line'!$B$2:$B$6001,$AA903)&amp;"")</f>
        <v/>
      </c>
      <c r="D903">
        <f>IF($AA903="","",INDEX('Per Line'!$A$2:$A$6001,$AA903)&amp;"")</f>
        <v/>
      </c>
      <c r="E903">
        <f>IF($AA903="","",INDEX('Per Line'!$F$2:$F$6001,$AA903)&amp;"")</f>
        <v/>
      </c>
      <c r="F903">
        <f>IF($AA903="","",INDEX('Per Line'!$G$2:$G$6001,$AA903)&amp;"")</f>
        <v/>
      </c>
      <c r="G903">
        <f>IF($AA903="","",INDEX('Per Line'!$I$2:$I$6001,$AA903)&amp;"")</f>
        <v/>
      </c>
      <c r="H903">
        <f>IF($AA903="","",INDEX('Per Line'!$J$2:$J$6001,$AA903)&amp;"")</f>
        <v/>
      </c>
      <c r="I903">
        <f>IF($AA903="","",INDEX('Per Line'!$K$2:$K$6001,$AA903)&amp;"")</f>
        <v/>
      </c>
      <c r="J903">
        <f>IF($AA903="","",INDEX('Per Line'!$L$2:$L$6001,$AA903))</f>
        <v/>
      </c>
      <c r="K903" s="7">
        <f>IF($AA903="","",J903*X903/100)</f>
        <v/>
      </c>
      <c r="L903" s="12" t="n"/>
      <c r="M903" s="11">
        <f>IF($AA903="","",INDEX('Per Line'!$N$2:$N$6001,$AA903))</f>
        <v/>
      </c>
      <c r="N903">
        <f>IF($AA903="","",Settings!$C$8)</f>
        <v/>
      </c>
      <c r="O903" s="7">
        <f>IF($AA903="","",SUMIFS('Per Line'!$T$2:$T$6001,'Per Line'!$C$2:$C$6001,$B903,'Per Line'!$AD$2:$AD$6001,1))</f>
        <v/>
      </c>
      <c r="P903" s="7">
        <f>IF($AA903="","",O903*N903)</f>
        <v/>
      </c>
      <c r="Q903">
        <f>IF($AA903="","",Settings!$C$7)</f>
        <v/>
      </c>
      <c r="R903" s="7">
        <f>IF($AA903="","",SUMIFS('Per Line'!$T$2:$T$6001,'Per Line'!$C$2:$C$6001,$B903,'Per Line'!$AC$2:$AC$6001,0,'Per Line'!$AD$2:$AD$6001,0))</f>
        <v/>
      </c>
      <c r="S903" s="7">
        <f>IF($AA903="","",R903*Q903)</f>
        <v/>
      </c>
      <c r="T903">
        <f>IF($AA903="","",Settings!$C$6)</f>
        <v/>
      </c>
      <c r="U903" s="7">
        <f>IF($AA903="","",SUMIFS('Per Line'!$T$2:$T$6001,'Per Line'!$C$2:$C$6001,$B903,'Per Line'!$AC$2:$AC$6001,1,'Per Line'!$AD$2:$AD$6001,0))</f>
        <v/>
      </c>
      <c r="V903" s="7">
        <f>IF($AA903="","",U903*T903)</f>
        <v/>
      </c>
      <c r="W903" s="7">
        <f>IF($AA903="","",V903+S903+P903)</f>
        <v/>
      </c>
      <c r="X903" s="7">
        <f>IF($AA903="","",Y903-W903)</f>
        <v/>
      </c>
      <c r="Y903" s="7">
        <f>IF($AA903="","",R903+U903+O903)</f>
        <v/>
      </c>
      <c r="Z903" s="7">
        <f>IF($AA903="","",Y903-W903-K903)</f>
        <v/>
      </c>
      <c r="AA903" s="13">
        <f>IF(ROWS($AA$2:$AA903)&lt;=MAX('Per Line'!$AB$2:$AB$6001),MATCH(ROWS($AA$2:$AA903),'Per Line'!$AB$2:$AB$6001,0),"")</f>
        <v/>
      </c>
    </row>
    <row r="904">
      <c r="A904" s="12" t="n"/>
      <c r="B904">
        <f>IF($AA904="","",INDEX('Per Line'!$C$2:$C$6001,$AA904)&amp;"")</f>
        <v/>
      </c>
      <c r="C904">
        <f>IF($AA904="","",INDEX('Per Line'!$B$2:$B$6001,$AA904)&amp;"")</f>
        <v/>
      </c>
      <c r="D904">
        <f>IF($AA904="","",INDEX('Per Line'!$A$2:$A$6001,$AA904)&amp;"")</f>
        <v/>
      </c>
      <c r="E904">
        <f>IF($AA904="","",INDEX('Per Line'!$F$2:$F$6001,$AA904)&amp;"")</f>
        <v/>
      </c>
      <c r="F904">
        <f>IF($AA904="","",INDEX('Per Line'!$G$2:$G$6001,$AA904)&amp;"")</f>
        <v/>
      </c>
      <c r="G904">
        <f>IF($AA904="","",INDEX('Per Line'!$I$2:$I$6001,$AA904)&amp;"")</f>
        <v/>
      </c>
      <c r="H904">
        <f>IF($AA904="","",INDEX('Per Line'!$J$2:$J$6001,$AA904)&amp;"")</f>
        <v/>
      </c>
      <c r="I904">
        <f>IF($AA904="","",INDEX('Per Line'!$K$2:$K$6001,$AA904)&amp;"")</f>
        <v/>
      </c>
      <c r="J904">
        <f>IF($AA904="","",INDEX('Per Line'!$L$2:$L$6001,$AA904))</f>
        <v/>
      </c>
      <c r="K904" s="7">
        <f>IF($AA904="","",J904*X904/100)</f>
        <v/>
      </c>
      <c r="L904" s="12" t="n"/>
      <c r="M904" s="11">
        <f>IF($AA904="","",INDEX('Per Line'!$N$2:$N$6001,$AA904))</f>
        <v/>
      </c>
      <c r="N904">
        <f>IF($AA904="","",Settings!$C$8)</f>
        <v/>
      </c>
      <c r="O904" s="7">
        <f>IF($AA904="","",SUMIFS('Per Line'!$T$2:$T$6001,'Per Line'!$C$2:$C$6001,$B904,'Per Line'!$AD$2:$AD$6001,1))</f>
        <v/>
      </c>
      <c r="P904" s="7">
        <f>IF($AA904="","",O904*N904)</f>
        <v/>
      </c>
      <c r="Q904">
        <f>IF($AA904="","",Settings!$C$7)</f>
        <v/>
      </c>
      <c r="R904" s="7">
        <f>IF($AA904="","",SUMIFS('Per Line'!$T$2:$T$6001,'Per Line'!$C$2:$C$6001,$B904,'Per Line'!$AC$2:$AC$6001,0,'Per Line'!$AD$2:$AD$6001,0))</f>
        <v/>
      </c>
      <c r="S904" s="7">
        <f>IF($AA904="","",R904*Q904)</f>
        <v/>
      </c>
      <c r="T904">
        <f>IF($AA904="","",Settings!$C$6)</f>
        <v/>
      </c>
      <c r="U904" s="7">
        <f>IF($AA904="","",SUMIFS('Per Line'!$T$2:$T$6001,'Per Line'!$C$2:$C$6001,$B904,'Per Line'!$AC$2:$AC$6001,1,'Per Line'!$AD$2:$AD$6001,0))</f>
        <v/>
      </c>
      <c r="V904" s="7">
        <f>IF($AA904="","",U904*T904)</f>
        <v/>
      </c>
      <c r="W904" s="7">
        <f>IF($AA904="","",V904+S904+P904)</f>
        <v/>
      </c>
      <c r="X904" s="7">
        <f>IF($AA904="","",Y904-W904)</f>
        <v/>
      </c>
      <c r="Y904" s="7">
        <f>IF($AA904="","",R904+U904+O904)</f>
        <v/>
      </c>
      <c r="Z904" s="7">
        <f>IF($AA904="","",Y904-W904-K904)</f>
        <v/>
      </c>
      <c r="AA904" s="13">
        <f>IF(ROWS($AA$2:$AA904)&lt;=MAX('Per Line'!$AB$2:$AB$6001),MATCH(ROWS($AA$2:$AA904),'Per Line'!$AB$2:$AB$6001,0),"")</f>
        <v/>
      </c>
    </row>
    <row r="905">
      <c r="A905" s="12" t="n"/>
      <c r="B905">
        <f>IF($AA905="","",INDEX('Per Line'!$C$2:$C$6001,$AA905)&amp;"")</f>
        <v/>
      </c>
      <c r="C905">
        <f>IF($AA905="","",INDEX('Per Line'!$B$2:$B$6001,$AA905)&amp;"")</f>
        <v/>
      </c>
      <c r="D905">
        <f>IF($AA905="","",INDEX('Per Line'!$A$2:$A$6001,$AA905)&amp;"")</f>
        <v/>
      </c>
      <c r="E905">
        <f>IF($AA905="","",INDEX('Per Line'!$F$2:$F$6001,$AA905)&amp;"")</f>
        <v/>
      </c>
      <c r="F905">
        <f>IF($AA905="","",INDEX('Per Line'!$G$2:$G$6001,$AA905)&amp;"")</f>
        <v/>
      </c>
      <c r="G905">
        <f>IF($AA905="","",INDEX('Per Line'!$I$2:$I$6001,$AA905)&amp;"")</f>
        <v/>
      </c>
      <c r="H905">
        <f>IF($AA905="","",INDEX('Per Line'!$J$2:$J$6001,$AA905)&amp;"")</f>
        <v/>
      </c>
      <c r="I905">
        <f>IF($AA905="","",INDEX('Per Line'!$K$2:$K$6001,$AA905)&amp;"")</f>
        <v/>
      </c>
      <c r="J905">
        <f>IF($AA905="","",INDEX('Per Line'!$L$2:$L$6001,$AA905))</f>
        <v/>
      </c>
      <c r="K905" s="7">
        <f>IF($AA905="","",J905*X905/100)</f>
        <v/>
      </c>
      <c r="L905" s="12" t="n"/>
      <c r="M905" s="11">
        <f>IF($AA905="","",INDEX('Per Line'!$N$2:$N$6001,$AA905))</f>
        <v/>
      </c>
      <c r="N905">
        <f>IF($AA905="","",Settings!$C$8)</f>
        <v/>
      </c>
      <c r="O905" s="7">
        <f>IF($AA905="","",SUMIFS('Per Line'!$T$2:$T$6001,'Per Line'!$C$2:$C$6001,$B905,'Per Line'!$AD$2:$AD$6001,1))</f>
        <v/>
      </c>
      <c r="P905" s="7">
        <f>IF($AA905="","",O905*N905)</f>
        <v/>
      </c>
      <c r="Q905">
        <f>IF($AA905="","",Settings!$C$7)</f>
        <v/>
      </c>
      <c r="R905" s="7">
        <f>IF($AA905="","",SUMIFS('Per Line'!$T$2:$T$6001,'Per Line'!$C$2:$C$6001,$B905,'Per Line'!$AC$2:$AC$6001,0,'Per Line'!$AD$2:$AD$6001,0))</f>
        <v/>
      </c>
      <c r="S905" s="7">
        <f>IF($AA905="","",R905*Q905)</f>
        <v/>
      </c>
      <c r="T905">
        <f>IF($AA905="","",Settings!$C$6)</f>
        <v/>
      </c>
      <c r="U905" s="7">
        <f>IF($AA905="","",SUMIFS('Per Line'!$T$2:$T$6001,'Per Line'!$C$2:$C$6001,$B905,'Per Line'!$AC$2:$AC$6001,1,'Per Line'!$AD$2:$AD$6001,0))</f>
        <v/>
      </c>
      <c r="V905" s="7">
        <f>IF($AA905="","",U905*T905)</f>
        <v/>
      </c>
      <c r="W905" s="7">
        <f>IF($AA905="","",V905+S905+P905)</f>
        <v/>
      </c>
      <c r="X905" s="7">
        <f>IF($AA905="","",Y905-W905)</f>
        <v/>
      </c>
      <c r="Y905" s="7">
        <f>IF($AA905="","",R905+U905+O905)</f>
        <v/>
      </c>
      <c r="Z905" s="7">
        <f>IF($AA905="","",Y905-W905-K905)</f>
        <v/>
      </c>
      <c r="AA905" s="13">
        <f>IF(ROWS($AA$2:$AA905)&lt;=MAX('Per Line'!$AB$2:$AB$6001),MATCH(ROWS($AA$2:$AA905),'Per Line'!$AB$2:$AB$6001,0),"")</f>
        <v/>
      </c>
    </row>
    <row r="906">
      <c r="A906" s="12" t="n"/>
      <c r="B906">
        <f>IF($AA906="","",INDEX('Per Line'!$C$2:$C$6001,$AA906)&amp;"")</f>
        <v/>
      </c>
      <c r="C906">
        <f>IF($AA906="","",INDEX('Per Line'!$B$2:$B$6001,$AA906)&amp;"")</f>
        <v/>
      </c>
      <c r="D906">
        <f>IF($AA906="","",INDEX('Per Line'!$A$2:$A$6001,$AA906)&amp;"")</f>
        <v/>
      </c>
      <c r="E906">
        <f>IF($AA906="","",INDEX('Per Line'!$F$2:$F$6001,$AA906)&amp;"")</f>
        <v/>
      </c>
      <c r="F906">
        <f>IF($AA906="","",INDEX('Per Line'!$G$2:$G$6001,$AA906)&amp;"")</f>
        <v/>
      </c>
      <c r="G906">
        <f>IF($AA906="","",INDEX('Per Line'!$I$2:$I$6001,$AA906)&amp;"")</f>
        <v/>
      </c>
      <c r="H906">
        <f>IF($AA906="","",INDEX('Per Line'!$J$2:$J$6001,$AA906)&amp;"")</f>
        <v/>
      </c>
      <c r="I906">
        <f>IF($AA906="","",INDEX('Per Line'!$K$2:$K$6001,$AA906)&amp;"")</f>
        <v/>
      </c>
      <c r="J906">
        <f>IF($AA906="","",INDEX('Per Line'!$L$2:$L$6001,$AA906))</f>
        <v/>
      </c>
      <c r="K906" s="7">
        <f>IF($AA906="","",J906*X906/100)</f>
        <v/>
      </c>
      <c r="L906" s="12" t="n"/>
      <c r="M906" s="11">
        <f>IF($AA906="","",INDEX('Per Line'!$N$2:$N$6001,$AA906))</f>
        <v/>
      </c>
      <c r="N906">
        <f>IF($AA906="","",Settings!$C$8)</f>
        <v/>
      </c>
      <c r="O906" s="7">
        <f>IF($AA906="","",SUMIFS('Per Line'!$T$2:$T$6001,'Per Line'!$C$2:$C$6001,$B906,'Per Line'!$AD$2:$AD$6001,1))</f>
        <v/>
      </c>
      <c r="P906" s="7">
        <f>IF($AA906="","",O906*N906)</f>
        <v/>
      </c>
      <c r="Q906">
        <f>IF($AA906="","",Settings!$C$7)</f>
        <v/>
      </c>
      <c r="R906" s="7">
        <f>IF($AA906="","",SUMIFS('Per Line'!$T$2:$T$6001,'Per Line'!$C$2:$C$6001,$B906,'Per Line'!$AC$2:$AC$6001,0,'Per Line'!$AD$2:$AD$6001,0))</f>
        <v/>
      </c>
      <c r="S906" s="7">
        <f>IF($AA906="","",R906*Q906)</f>
        <v/>
      </c>
      <c r="T906">
        <f>IF($AA906="","",Settings!$C$6)</f>
        <v/>
      </c>
      <c r="U906" s="7">
        <f>IF($AA906="","",SUMIFS('Per Line'!$T$2:$T$6001,'Per Line'!$C$2:$C$6001,$B906,'Per Line'!$AC$2:$AC$6001,1,'Per Line'!$AD$2:$AD$6001,0))</f>
        <v/>
      </c>
      <c r="V906" s="7">
        <f>IF($AA906="","",U906*T906)</f>
        <v/>
      </c>
      <c r="W906" s="7">
        <f>IF($AA906="","",V906+S906+P906)</f>
        <v/>
      </c>
      <c r="X906" s="7">
        <f>IF($AA906="","",Y906-W906)</f>
        <v/>
      </c>
      <c r="Y906" s="7">
        <f>IF($AA906="","",R906+U906+O906)</f>
        <v/>
      </c>
      <c r="Z906" s="7">
        <f>IF($AA906="","",Y906-W906-K906)</f>
        <v/>
      </c>
      <c r="AA906" s="13">
        <f>IF(ROWS($AA$2:$AA906)&lt;=MAX('Per Line'!$AB$2:$AB$6001),MATCH(ROWS($AA$2:$AA906),'Per Line'!$AB$2:$AB$6001,0),"")</f>
        <v/>
      </c>
    </row>
    <row r="907">
      <c r="A907" s="12" t="n"/>
      <c r="B907">
        <f>IF($AA907="","",INDEX('Per Line'!$C$2:$C$6001,$AA907)&amp;"")</f>
        <v/>
      </c>
      <c r="C907">
        <f>IF($AA907="","",INDEX('Per Line'!$B$2:$B$6001,$AA907)&amp;"")</f>
        <v/>
      </c>
      <c r="D907">
        <f>IF($AA907="","",INDEX('Per Line'!$A$2:$A$6001,$AA907)&amp;"")</f>
        <v/>
      </c>
      <c r="E907">
        <f>IF($AA907="","",INDEX('Per Line'!$F$2:$F$6001,$AA907)&amp;"")</f>
        <v/>
      </c>
      <c r="F907">
        <f>IF($AA907="","",INDEX('Per Line'!$G$2:$G$6001,$AA907)&amp;"")</f>
        <v/>
      </c>
      <c r="G907">
        <f>IF($AA907="","",INDEX('Per Line'!$I$2:$I$6001,$AA907)&amp;"")</f>
        <v/>
      </c>
      <c r="H907">
        <f>IF($AA907="","",INDEX('Per Line'!$J$2:$J$6001,$AA907)&amp;"")</f>
        <v/>
      </c>
      <c r="I907">
        <f>IF($AA907="","",INDEX('Per Line'!$K$2:$K$6001,$AA907)&amp;"")</f>
        <v/>
      </c>
      <c r="J907">
        <f>IF($AA907="","",INDEX('Per Line'!$L$2:$L$6001,$AA907))</f>
        <v/>
      </c>
      <c r="K907" s="7">
        <f>IF($AA907="","",J907*X907/100)</f>
        <v/>
      </c>
      <c r="L907" s="12" t="n"/>
      <c r="M907" s="11">
        <f>IF($AA907="","",INDEX('Per Line'!$N$2:$N$6001,$AA907))</f>
        <v/>
      </c>
      <c r="N907">
        <f>IF($AA907="","",Settings!$C$8)</f>
        <v/>
      </c>
      <c r="O907" s="7">
        <f>IF($AA907="","",SUMIFS('Per Line'!$T$2:$T$6001,'Per Line'!$C$2:$C$6001,$B907,'Per Line'!$AD$2:$AD$6001,1))</f>
        <v/>
      </c>
      <c r="P907" s="7">
        <f>IF($AA907="","",O907*N907)</f>
        <v/>
      </c>
      <c r="Q907">
        <f>IF($AA907="","",Settings!$C$7)</f>
        <v/>
      </c>
      <c r="R907" s="7">
        <f>IF($AA907="","",SUMIFS('Per Line'!$T$2:$T$6001,'Per Line'!$C$2:$C$6001,$B907,'Per Line'!$AC$2:$AC$6001,0,'Per Line'!$AD$2:$AD$6001,0))</f>
        <v/>
      </c>
      <c r="S907" s="7">
        <f>IF($AA907="","",R907*Q907)</f>
        <v/>
      </c>
      <c r="T907">
        <f>IF($AA907="","",Settings!$C$6)</f>
        <v/>
      </c>
      <c r="U907" s="7">
        <f>IF($AA907="","",SUMIFS('Per Line'!$T$2:$T$6001,'Per Line'!$C$2:$C$6001,$B907,'Per Line'!$AC$2:$AC$6001,1,'Per Line'!$AD$2:$AD$6001,0))</f>
        <v/>
      </c>
      <c r="V907" s="7">
        <f>IF($AA907="","",U907*T907)</f>
        <v/>
      </c>
      <c r="W907" s="7">
        <f>IF($AA907="","",V907+S907+P907)</f>
        <v/>
      </c>
      <c r="X907" s="7">
        <f>IF($AA907="","",Y907-W907)</f>
        <v/>
      </c>
      <c r="Y907" s="7">
        <f>IF($AA907="","",R907+U907+O907)</f>
        <v/>
      </c>
      <c r="Z907" s="7">
        <f>IF($AA907="","",Y907-W907-K907)</f>
        <v/>
      </c>
      <c r="AA907" s="13">
        <f>IF(ROWS($AA$2:$AA907)&lt;=MAX('Per Line'!$AB$2:$AB$6001),MATCH(ROWS($AA$2:$AA907),'Per Line'!$AB$2:$AB$6001,0),"")</f>
        <v/>
      </c>
    </row>
    <row r="908">
      <c r="A908" s="12" t="n"/>
      <c r="B908">
        <f>IF($AA908="","",INDEX('Per Line'!$C$2:$C$6001,$AA908)&amp;"")</f>
        <v/>
      </c>
      <c r="C908">
        <f>IF($AA908="","",INDEX('Per Line'!$B$2:$B$6001,$AA908)&amp;"")</f>
        <v/>
      </c>
      <c r="D908">
        <f>IF($AA908="","",INDEX('Per Line'!$A$2:$A$6001,$AA908)&amp;"")</f>
        <v/>
      </c>
      <c r="E908">
        <f>IF($AA908="","",INDEX('Per Line'!$F$2:$F$6001,$AA908)&amp;"")</f>
        <v/>
      </c>
      <c r="F908">
        <f>IF($AA908="","",INDEX('Per Line'!$G$2:$G$6001,$AA908)&amp;"")</f>
        <v/>
      </c>
      <c r="G908">
        <f>IF($AA908="","",INDEX('Per Line'!$I$2:$I$6001,$AA908)&amp;"")</f>
        <v/>
      </c>
      <c r="H908">
        <f>IF($AA908="","",INDEX('Per Line'!$J$2:$J$6001,$AA908)&amp;"")</f>
        <v/>
      </c>
      <c r="I908">
        <f>IF($AA908="","",INDEX('Per Line'!$K$2:$K$6001,$AA908)&amp;"")</f>
        <v/>
      </c>
      <c r="J908">
        <f>IF($AA908="","",INDEX('Per Line'!$L$2:$L$6001,$AA908))</f>
        <v/>
      </c>
      <c r="K908" s="7">
        <f>IF($AA908="","",J908*X908/100)</f>
        <v/>
      </c>
      <c r="L908" s="12" t="n"/>
      <c r="M908" s="11">
        <f>IF($AA908="","",INDEX('Per Line'!$N$2:$N$6001,$AA908))</f>
        <v/>
      </c>
      <c r="N908">
        <f>IF($AA908="","",Settings!$C$8)</f>
        <v/>
      </c>
      <c r="O908" s="7">
        <f>IF($AA908="","",SUMIFS('Per Line'!$T$2:$T$6001,'Per Line'!$C$2:$C$6001,$B908,'Per Line'!$AD$2:$AD$6001,1))</f>
        <v/>
      </c>
      <c r="P908" s="7">
        <f>IF($AA908="","",O908*N908)</f>
        <v/>
      </c>
      <c r="Q908">
        <f>IF($AA908="","",Settings!$C$7)</f>
        <v/>
      </c>
      <c r="R908" s="7">
        <f>IF($AA908="","",SUMIFS('Per Line'!$T$2:$T$6001,'Per Line'!$C$2:$C$6001,$B908,'Per Line'!$AC$2:$AC$6001,0,'Per Line'!$AD$2:$AD$6001,0))</f>
        <v/>
      </c>
      <c r="S908" s="7">
        <f>IF($AA908="","",R908*Q908)</f>
        <v/>
      </c>
      <c r="T908">
        <f>IF($AA908="","",Settings!$C$6)</f>
        <v/>
      </c>
      <c r="U908" s="7">
        <f>IF($AA908="","",SUMIFS('Per Line'!$T$2:$T$6001,'Per Line'!$C$2:$C$6001,$B908,'Per Line'!$AC$2:$AC$6001,1,'Per Line'!$AD$2:$AD$6001,0))</f>
        <v/>
      </c>
      <c r="V908" s="7">
        <f>IF($AA908="","",U908*T908)</f>
        <v/>
      </c>
      <c r="W908" s="7">
        <f>IF($AA908="","",V908+S908+P908)</f>
        <v/>
      </c>
      <c r="X908" s="7">
        <f>IF($AA908="","",Y908-W908)</f>
        <v/>
      </c>
      <c r="Y908" s="7">
        <f>IF($AA908="","",R908+U908+O908)</f>
        <v/>
      </c>
      <c r="Z908" s="7">
        <f>IF($AA908="","",Y908-W908-K908)</f>
        <v/>
      </c>
      <c r="AA908" s="13">
        <f>IF(ROWS($AA$2:$AA908)&lt;=MAX('Per Line'!$AB$2:$AB$6001),MATCH(ROWS($AA$2:$AA908),'Per Line'!$AB$2:$AB$6001,0),"")</f>
        <v/>
      </c>
    </row>
    <row r="909">
      <c r="A909" s="12" t="n"/>
      <c r="B909">
        <f>IF($AA909="","",INDEX('Per Line'!$C$2:$C$6001,$AA909)&amp;"")</f>
        <v/>
      </c>
      <c r="C909">
        <f>IF($AA909="","",INDEX('Per Line'!$B$2:$B$6001,$AA909)&amp;"")</f>
        <v/>
      </c>
      <c r="D909">
        <f>IF($AA909="","",INDEX('Per Line'!$A$2:$A$6001,$AA909)&amp;"")</f>
        <v/>
      </c>
      <c r="E909">
        <f>IF($AA909="","",INDEX('Per Line'!$F$2:$F$6001,$AA909)&amp;"")</f>
        <v/>
      </c>
      <c r="F909">
        <f>IF($AA909="","",INDEX('Per Line'!$G$2:$G$6001,$AA909)&amp;"")</f>
        <v/>
      </c>
      <c r="G909">
        <f>IF($AA909="","",INDEX('Per Line'!$I$2:$I$6001,$AA909)&amp;"")</f>
        <v/>
      </c>
      <c r="H909">
        <f>IF($AA909="","",INDEX('Per Line'!$J$2:$J$6001,$AA909)&amp;"")</f>
        <v/>
      </c>
      <c r="I909">
        <f>IF($AA909="","",INDEX('Per Line'!$K$2:$K$6001,$AA909)&amp;"")</f>
        <v/>
      </c>
      <c r="J909">
        <f>IF($AA909="","",INDEX('Per Line'!$L$2:$L$6001,$AA909))</f>
        <v/>
      </c>
      <c r="K909" s="7">
        <f>IF($AA909="","",J909*X909/100)</f>
        <v/>
      </c>
      <c r="L909" s="12" t="n"/>
      <c r="M909" s="11">
        <f>IF($AA909="","",INDEX('Per Line'!$N$2:$N$6001,$AA909))</f>
        <v/>
      </c>
      <c r="N909">
        <f>IF($AA909="","",Settings!$C$8)</f>
        <v/>
      </c>
      <c r="O909" s="7">
        <f>IF($AA909="","",SUMIFS('Per Line'!$T$2:$T$6001,'Per Line'!$C$2:$C$6001,$B909,'Per Line'!$AD$2:$AD$6001,1))</f>
        <v/>
      </c>
      <c r="P909" s="7">
        <f>IF($AA909="","",O909*N909)</f>
        <v/>
      </c>
      <c r="Q909">
        <f>IF($AA909="","",Settings!$C$7)</f>
        <v/>
      </c>
      <c r="R909" s="7">
        <f>IF($AA909="","",SUMIFS('Per Line'!$T$2:$T$6001,'Per Line'!$C$2:$C$6001,$B909,'Per Line'!$AC$2:$AC$6001,0,'Per Line'!$AD$2:$AD$6001,0))</f>
        <v/>
      </c>
      <c r="S909" s="7">
        <f>IF($AA909="","",R909*Q909)</f>
        <v/>
      </c>
      <c r="T909">
        <f>IF($AA909="","",Settings!$C$6)</f>
        <v/>
      </c>
      <c r="U909" s="7">
        <f>IF($AA909="","",SUMIFS('Per Line'!$T$2:$T$6001,'Per Line'!$C$2:$C$6001,$B909,'Per Line'!$AC$2:$AC$6001,1,'Per Line'!$AD$2:$AD$6001,0))</f>
        <v/>
      </c>
      <c r="V909" s="7">
        <f>IF($AA909="","",U909*T909)</f>
        <v/>
      </c>
      <c r="W909" s="7">
        <f>IF($AA909="","",V909+S909+P909)</f>
        <v/>
      </c>
      <c r="X909" s="7">
        <f>IF($AA909="","",Y909-W909)</f>
        <v/>
      </c>
      <c r="Y909" s="7">
        <f>IF($AA909="","",R909+U909+O909)</f>
        <v/>
      </c>
      <c r="Z909" s="7">
        <f>IF($AA909="","",Y909-W909-K909)</f>
        <v/>
      </c>
      <c r="AA909" s="13">
        <f>IF(ROWS($AA$2:$AA909)&lt;=MAX('Per Line'!$AB$2:$AB$6001),MATCH(ROWS($AA$2:$AA909),'Per Line'!$AB$2:$AB$6001,0),"")</f>
        <v/>
      </c>
    </row>
    <row r="910">
      <c r="A910" s="12" t="n"/>
      <c r="B910">
        <f>IF($AA910="","",INDEX('Per Line'!$C$2:$C$6001,$AA910)&amp;"")</f>
        <v/>
      </c>
      <c r="C910">
        <f>IF($AA910="","",INDEX('Per Line'!$B$2:$B$6001,$AA910)&amp;"")</f>
        <v/>
      </c>
      <c r="D910">
        <f>IF($AA910="","",INDEX('Per Line'!$A$2:$A$6001,$AA910)&amp;"")</f>
        <v/>
      </c>
      <c r="E910">
        <f>IF($AA910="","",INDEX('Per Line'!$F$2:$F$6001,$AA910)&amp;"")</f>
        <v/>
      </c>
      <c r="F910">
        <f>IF($AA910="","",INDEX('Per Line'!$G$2:$G$6001,$AA910)&amp;"")</f>
        <v/>
      </c>
      <c r="G910">
        <f>IF($AA910="","",INDEX('Per Line'!$I$2:$I$6001,$AA910)&amp;"")</f>
        <v/>
      </c>
      <c r="H910">
        <f>IF($AA910="","",INDEX('Per Line'!$J$2:$J$6001,$AA910)&amp;"")</f>
        <v/>
      </c>
      <c r="I910">
        <f>IF($AA910="","",INDEX('Per Line'!$K$2:$K$6001,$AA910)&amp;"")</f>
        <v/>
      </c>
      <c r="J910">
        <f>IF($AA910="","",INDEX('Per Line'!$L$2:$L$6001,$AA910))</f>
        <v/>
      </c>
      <c r="K910" s="7">
        <f>IF($AA910="","",J910*X910/100)</f>
        <v/>
      </c>
      <c r="L910" s="12" t="n"/>
      <c r="M910" s="11">
        <f>IF($AA910="","",INDEX('Per Line'!$N$2:$N$6001,$AA910))</f>
        <v/>
      </c>
      <c r="N910">
        <f>IF($AA910="","",Settings!$C$8)</f>
        <v/>
      </c>
      <c r="O910" s="7">
        <f>IF($AA910="","",SUMIFS('Per Line'!$T$2:$T$6001,'Per Line'!$C$2:$C$6001,$B910,'Per Line'!$AD$2:$AD$6001,1))</f>
        <v/>
      </c>
      <c r="P910" s="7">
        <f>IF($AA910="","",O910*N910)</f>
        <v/>
      </c>
      <c r="Q910">
        <f>IF($AA910="","",Settings!$C$7)</f>
        <v/>
      </c>
      <c r="R910" s="7">
        <f>IF($AA910="","",SUMIFS('Per Line'!$T$2:$T$6001,'Per Line'!$C$2:$C$6001,$B910,'Per Line'!$AC$2:$AC$6001,0,'Per Line'!$AD$2:$AD$6001,0))</f>
        <v/>
      </c>
      <c r="S910" s="7">
        <f>IF($AA910="","",R910*Q910)</f>
        <v/>
      </c>
      <c r="T910">
        <f>IF($AA910="","",Settings!$C$6)</f>
        <v/>
      </c>
      <c r="U910" s="7">
        <f>IF($AA910="","",SUMIFS('Per Line'!$T$2:$T$6001,'Per Line'!$C$2:$C$6001,$B910,'Per Line'!$AC$2:$AC$6001,1,'Per Line'!$AD$2:$AD$6001,0))</f>
        <v/>
      </c>
      <c r="V910" s="7">
        <f>IF($AA910="","",U910*T910)</f>
        <v/>
      </c>
      <c r="W910" s="7">
        <f>IF($AA910="","",V910+S910+P910)</f>
        <v/>
      </c>
      <c r="X910" s="7">
        <f>IF($AA910="","",Y910-W910)</f>
        <v/>
      </c>
      <c r="Y910" s="7">
        <f>IF($AA910="","",R910+U910+O910)</f>
        <v/>
      </c>
      <c r="Z910" s="7">
        <f>IF($AA910="","",Y910-W910-K910)</f>
        <v/>
      </c>
      <c r="AA910" s="13">
        <f>IF(ROWS($AA$2:$AA910)&lt;=MAX('Per Line'!$AB$2:$AB$6001),MATCH(ROWS($AA$2:$AA910),'Per Line'!$AB$2:$AB$6001,0),"")</f>
        <v/>
      </c>
    </row>
    <row r="911">
      <c r="A911" s="12" t="n"/>
      <c r="B911">
        <f>IF($AA911="","",INDEX('Per Line'!$C$2:$C$6001,$AA911)&amp;"")</f>
        <v/>
      </c>
      <c r="C911">
        <f>IF($AA911="","",INDEX('Per Line'!$B$2:$B$6001,$AA911)&amp;"")</f>
        <v/>
      </c>
      <c r="D911">
        <f>IF($AA911="","",INDEX('Per Line'!$A$2:$A$6001,$AA911)&amp;"")</f>
        <v/>
      </c>
      <c r="E911">
        <f>IF($AA911="","",INDEX('Per Line'!$F$2:$F$6001,$AA911)&amp;"")</f>
        <v/>
      </c>
      <c r="F911">
        <f>IF($AA911="","",INDEX('Per Line'!$G$2:$G$6001,$AA911)&amp;"")</f>
        <v/>
      </c>
      <c r="G911">
        <f>IF($AA911="","",INDEX('Per Line'!$I$2:$I$6001,$AA911)&amp;"")</f>
        <v/>
      </c>
      <c r="H911">
        <f>IF($AA911="","",INDEX('Per Line'!$J$2:$J$6001,$AA911)&amp;"")</f>
        <v/>
      </c>
      <c r="I911">
        <f>IF($AA911="","",INDEX('Per Line'!$K$2:$K$6001,$AA911)&amp;"")</f>
        <v/>
      </c>
      <c r="J911">
        <f>IF($AA911="","",INDEX('Per Line'!$L$2:$L$6001,$AA911))</f>
        <v/>
      </c>
      <c r="K911" s="7">
        <f>IF($AA911="","",J911*X911/100)</f>
        <v/>
      </c>
      <c r="L911" s="12" t="n"/>
      <c r="M911" s="11">
        <f>IF($AA911="","",INDEX('Per Line'!$N$2:$N$6001,$AA911))</f>
        <v/>
      </c>
      <c r="N911">
        <f>IF($AA911="","",Settings!$C$8)</f>
        <v/>
      </c>
      <c r="O911" s="7">
        <f>IF($AA911="","",SUMIFS('Per Line'!$T$2:$T$6001,'Per Line'!$C$2:$C$6001,$B911,'Per Line'!$AD$2:$AD$6001,1))</f>
        <v/>
      </c>
      <c r="P911" s="7">
        <f>IF($AA911="","",O911*N911)</f>
        <v/>
      </c>
      <c r="Q911">
        <f>IF($AA911="","",Settings!$C$7)</f>
        <v/>
      </c>
      <c r="R911" s="7">
        <f>IF($AA911="","",SUMIFS('Per Line'!$T$2:$T$6001,'Per Line'!$C$2:$C$6001,$B911,'Per Line'!$AC$2:$AC$6001,0,'Per Line'!$AD$2:$AD$6001,0))</f>
        <v/>
      </c>
      <c r="S911" s="7">
        <f>IF($AA911="","",R911*Q911)</f>
        <v/>
      </c>
      <c r="T911">
        <f>IF($AA911="","",Settings!$C$6)</f>
        <v/>
      </c>
      <c r="U911" s="7">
        <f>IF($AA911="","",SUMIFS('Per Line'!$T$2:$T$6001,'Per Line'!$C$2:$C$6001,$B911,'Per Line'!$AC$2:$AC$6001,1,'Per Line'!$AD$2:$AD$6001,0))</f>
        <v/>
      </c>
      <c r="V911" s="7">
        <f>IF($AA911="","",U911*T911)</f>
        <v/>
      </c>
      <c r="W911" s="7">
        <f>IF($AA911="","",V911+S911+P911)</f>
        <v/>
      </c>
      <c r="X911" s="7">
        <f>IF($AA911="","",Y911-W911)</f>
        <v/>
      </c>
      <c r="Y911" s="7">
        <f>IF($AA911="","",R911+U911+O911)</f>
        <v/>
      </c>
      <c r="Z911" s="7">
        <f>IF($AA911="","",Y911-W911-K911)</f>
        <v/>
      </c>
      <c r="AA911" s="13">
        <f>IF(ROWS($AA$2:$AA911)&lt;=MAX('Per Line'!$AB$2:$AB$6001),MATCH(ROWS($AA$2:$AA911),'Per Line'!$AB$2:$AB$6001,0),"")</f>
        <v/>
      </c>
    </row>
    <row r="912">
      <c r="A912" s="12" t="n"/>
      <c r="B912">
        <f>IF($AA912="","",INDEX('Per Line'!$C$2:$C$6001,$AA912)&amp;"")</f>
        <v/>
      </c>
      <c r="C912">
        <f>IF($AA912="","",INDEX('Per Line'!$B$2:$B$6001,$AA912)&amp;"")</f>
        <v/>
      </c>
      <c r="D912">
        <f>IF($AA912="","",INDEX('Per Line'!$A$2:$A$6001,$AA912)&amp;"")</f>
        <v/>
      </c>
      <c r="E912">
        <f>IF($AA912="","",INDEX('Per Line'!$F$2:$F$6001,$AA912)&amp;"")</f>
        <v/>
      </c>
      <c r="F912">
        <f>IF($AA912="","",INDEX('Per Line'!$G$2:$G$6001,$AA912)&amp;"")</f>
        <v/>
      </c>
      <c r="G912">
        <f>IF($AA912="","",INDEX('Per Line'!$I$2:$I$6001,$AA912)&amp;"")</f>
        <v/>
      </c>
      <c r="H912">
        <f>IF($AA912="","",INDEX('Per Line'!$J$2:$J$6001,$AA912)&amp;"")</f>
        <v/>
      </c>
      <c r="I912">
        <f>IF($AA912="","",INDEX('Per Line'!$K$2:$K$6001,$AA912)&amp;"")</f>
        <v/>
      </c>
      <c r="J912">
        <f>IF($AA912="","",INDEX('Per Line'!$L$2:$L$6001,$AA912))</f>
        <v/>
      </c>
      <c r="K912" s="7">
        <f>IF($AA912="","",J912*X912/100)</f>
        <v/>
      </c>
      <c r="L912" s="12" t="n"/>
      <c r="M912" s="11">
        <f>IF($AA912="","",INDEX('Per Line'!$N$2:$N$6001,$AA912))</f>
        <v/>
      </c>
      <c r="N912">
        <f>IF($AA912="","",Settings!$C$8)</f>
        <v/>
      </c>
      <c r="O912" s="7">
        <f>IF($AA912="","",SUMIFS('Per Line'!$T$2:$T$6001,'Per Line'!$C$2:$C$6001,$B912,'Per Line'!$AD$2:$AD$6001,1))</f>
        <v/>
      </c>
      <c r="P912" s="7">
        <f>IF($AA912="","",O912*N912)</f>
        <v/>
      </c>
      <c r="Q912">
        <f>IF($AA912="","",Settings!$C$7)</f>
        <v/>
      </c>
      <c r="R912" s="7">
        <f>IF($AA912="","",SUMIFS('Per Line'!$T$2:$T$6001,'Per Line'!$C$2:$C$6001,$B912,'Per Line'!$AC$2:$AC$6001,0,'Per Line'!$AD$2:$AD$6001,0))</f>
        <v/>
      </c>
      <c r="S912" s="7">
        <f>IF($AA912="","",R912*Q912)</f>
        <v/>
      </c>
      <c r="T912">
        <f>IF($AA912="","",Settings!$C$6)</f>
        <v/>
      </c>
      <c r="U912" s="7">
        <f>IF($AA912="","",SUMIFS('Per Line'!$T$2:$T$6001,'Per Line'!$C$2:$C$6001,$B912,'Per Line'!$AC$2:$AC$6001,1,'Per Line'!$AD$2:$AD$6001,0))</f>
        <v/>
      </c>
      <c r="V912" s="7">
        <f>IF($AA912="","",U912*T912)</f>
        <v/>
      </c>
      <c r="W912" s="7">
        <f>IF($AA912="","",V912+S912+P912)</f>
        <v/>
      </c>
      <c r="X912" s="7">
        <f>IF($AA912="","",Y912-W912)</f>
        <v/>
      </c>
      <c r="Y912" s="7">
        <f>IF($AA912="","",R912+U912+O912)</f>
        <v/>
      </c>
      <c r="Z912" s="7">
        <f>IF($AA912="","",Y912-W912-K912)</f>
        <v/>
      </c>
      <c r="AA912" s="13">
        <f>IF(ROWS($AA$2:$AA912)&lt;=MAX('Per Line'!$AB$2:$AB$6001),MATCH(ROWS($AA$2:$AA912),'Per Line'!$AB$2:$AB$6001,0),"")</f>
        <v/>
      </c>
    </row>
    <row r="913">
      <c r="A913" s="12" t="n"/>
      <c r="B913">
        <f>IF($AA913="","",INDEX('Per Line'!$C$2:$C$6001,$AA913)&amp;"")</f>
        <v/>
      </c>
      <c r="C913">
        <f>IF($AA913="","",INDEX('Per Line'!$B$2:$B$6001,$AA913)&amp;"")</f>
        <v/>
      </c>
      <c r="D913">
        <f>IF($AA913="","",INDEX('Per Line'!$A$2:$A$6001,$AA913)&amp;"")</f>
        <v/>
      </c>
      <c r="E913">
        <f>IF($AA913="","",INDEX('Per Line'!$F$2:$F$6001,$AA913)&amp;"")</f>
        <v/>
      </c>
      <c r="F913">
        <f>IF($AA913="","",INDEX('Per Line'!$G$2:$G$6001,$AA913)&amp;"")</f>
        <v/>
      </c>
      <c r="G913">
        <f>IF($AA913="","",INDEX('Per Line'!$I$2:$I$6001,$AA913)&amp;"")</f>
        <v/>
      </c>
      <c r="H913">
        <f>IF($AA913="","",INDEX('Per Line'!$J$2:$J$6001,$AA913)&amp;"")</f>
        <v/>
      </c>
      <c r="I913">
        <f>IF($AA913="","",INDEX('Per Line'!$K$2:$K$6001,$AA913)&amp;"")</f>
        <v/>
      </c>
      <c r="J913">
        <f>IF($AA913="","",INDEX('Per Line'!$L$2:$L$6001,$AA913))</f>
        <v/>
      </c>
      <c r="K913" s="7">
        <f>IF($AA913="","",J913*X913/100)</f>
        <v/>
      </c>
      <c r="L913" s="12" t="n"/>
      <c r="M913" s="11">
        <f>IF($AA913="","",INDEX('Per Line'!$N$2:$N$6001,$AA913))</f>
        <v/>
      </c>
      <c r="N913">
        <f>IF($AA913="","",Settings!$C$8)</f>
        <v/>
      </c>
      <c r="O913" s="7">
        <f>IF($AA913="","",SUMIFS('Per Line'!$T$2:$T$6001,'Per Line'!$C$2:$C$6001,$B913,'Per Line'!$AD$2:$AD$6001,1))</f>
        <v/>
      </c>
      <c r="P913" s="7">
        <f>IF($AA913="","",O913*N913)</f>
        <v/>
      </c>
      <c r="Q913">
        <f>IF($AA913="","",Settings!$C$7)</f>
        <v/>
      </c>
      <c r="R913" s="7">
        <f>IF($AA913="","",SUMIFS('Per Line'!$T$2:$T$6001,'Per Line'!$C$2:$C$6001,$B913,'Per Line'!$AC$2:$AC$6001,0,'Per Line'!$AD$2:$AD$6001,0))</f>
        <v/>
      </c>
      <c r="S913" s="7">
        <f>IF($AA913="","",R913*Q913)</f>
        <v/>
      </c>
      <c r="T913">
        <f>IF($AA913="","",Settings!$C$6)</f>
        <v/>
      </c>
      <c r="U913" s="7">
        <f>IF($AA913="","",SUMIFS('Per Line'!$T$2:$T$6001,'Per Line'!$C$2:$C$6001,$B913,'Per Line'!$AC$2:$AC$6001,1,'Per Line'!$AD$2:$AD$6001,0))</f>
        <v/>
      </c>
      <c r="V913" s="7">
        <f>IF($AA913="","",U913*T913)</f>
        <v/>
      </c>
      <c r="W913" s="7">
        <f>IF($AA913="","",V913+S913+P913)</f>
        <v/>
      </c>
      <c r="X913" s="7">
        <f>IF($AA913="","",Y913-W913)</f>
        <v/>
      </c>
      <c r="Y913" s="7">
        <f>IF($AA913="","",R913+U913+O913)</f>
        <v/>
      </c>
      <c r="Z913" s="7">
        <f>IF($AA913="","",Y913-W913-K913)</f>
        <v/>
      </c>
      <c r="AA913" s="13">
        <f>IF(ROWS($AA$2:$AA913)&lt;=MAX('Per Line'!$AB$2:$AB$6001),MATCH(ROWS($AA$2:$AA913),'Per Line'!$AB$2:$AB$6001,0),"")</f>
        <v/>
      </c>
    </row>
    <row r="914">
      <c r="A914" s="12" t="n"/>
      <c r="B914">
        <f>IF($AA914="","",INDEX('Per Line'!$C$2:$C$6001,$AA914)&amp;"")</f>
        <v/>
      </c>
      <c r="C914">
        <f>IF($AA914="","",INDEX('Per Line'!$B$2:$B$6001,$AA914)&amp;"")</f>
        <v/>
      </c>
      <c r="D914">
        <f>IF($AA914="","",INDEX('Per Line'!$A$2:$A$6001,$AA914)&amp;"")</f>
        <v/>
      </c>
      <c r="E914">
        <f>IF($AA914="","",INDEX('Per Line'!$F$2:$F$6001,$AA914)&amp;"")</f>
        <v/>
      </c>
      <c r="F914">
        <f>IF($AA914="","",INDEX('Per Line'!$G$2:$G$6001,$AA914)&amp;"")</f>
        <v/>
      </c>
      <c r="G914">
        <f>IF($AA914="","",INDEX('Per Line'!$I$2:$I$6001,$AA914)&amp;"")</f>
        <v/>
      </c>
      <c r="H914">
        <f>IF($AA914="","",INDEX('Per Line'!$J$2:$J$6001,$AA914)&amp;"")</f>
        <v/>
      </c>
      <c r="I914">
        <f>IF($AA914="","",INDEX('Per Line'!$K$2:$K$6001,$AA914)&amp;"")</f>
        <v/>
      </c>
      <c r="J914">
        <f>IF($AA914="","",INDEX('Per Line'!$L$2:$L$6001,$AA914))</f>
        <v/>
      </c>
      <c r="K914" s="7">
        <f>IF($AA914="","",J914*X914/100)</f>
        <v/>
      </c>
      <c r="L914" s="12" t="n"/>
      <c r="M914" s="11">
        <f>IF($AA914="","",INDEX('Per Line'!$N$2:$N$6001,$AA914))</f>
        <v/>
      </c>
      <c r="N914">
        <f>IF($AA914="","",Settings!$C$8)</f>
        <v/>
      </c>
      <c r="O914" s="7">
        <f>IF($AA914="","",SUMIFS('Per Line'!$T$2:$T$6001,'Per Line'!$C$2:$C$6001,$B914,'Per Line'!$AD$2:$AD$6001,1))</f>
        <v/>
      </c>
      <c r="P914" s="7">
        <f>IF($AA914="","",O914*N914)</f>
        <v/>
      </c>
      <c r="Q914">
        <f>IF($AA914="","",Settings!$C$7)</f>
        <v/>
      </c>
      <c r="R914" s="7">
        <f>IF($AA914="","",SUMIFS('Per Line'!$T$2:$T$6001,'Per Line'!$C$2:$C$6001,$B914,'Per Line'!$AC$2:$AC$6001,0,'Per Line'!$AD$2:$AD$6001,0))</f>
        <v/>
      </c>
      <c r="S914" s="7">
        <f>IF($AA914="","",R914*Q914)</f>
        <v/>
      </c>
      <c r="T914">
        <f>IF($AA914="","",Settings!$C$6)</f>
        <v/>
      </c>
      <c r="U914" s="7">
        <f>IF($AA914="","",SUMIFS('Per Line'!$T$2:$T$6001,'Per Line'!$C$2:$C$6001,$B914,'Per Line'!$AC$2:$AC$6001,1,'Per Line'!$AD$2:$AD$6001,0))</f>
        <v/>
      </c>
      <c r="V914" s="7">
        <f>IF($AA914="","",U914*T914)</f>
        <v/>
      </c>
      <c r="W914" s="7">
        <f>IF($AA914="","",V914+S914+P914)</f>
        <v/>
      </c>
      <c r="X914" s="7">
        <f>IF($AA914="","",Y914-W914)</f>
        <v/>
      </c>
      <c r="Y914" s="7">
        <f>IF($AA914="","",R914+U914+O914)</f>
        <v/>
      </c>
      <c r="Z914" s="7">
        <f>IF($AA914="","",Y914-W914-K914)</f>
        <v/>
      </c>
      <c r="AA914" s="13">
        <f>IF(ROWS($AA$2:$AA914)&lt;=MAX('Per Line'!$AB$2:$AB$6001),MATCH(ROWS($AA$2:$AA914),'Per Line'!$AB$2:$AB$6001,0),"")</f>
        <v/>
      </c>
    </row>
    <row r="915">
      <c r="A915" s="12" t="n"/>
      <c r="B915">
        <f>IF($AA915="","",INDEX('Per Line'!$C$2:$C$6001,$AA915)&amp;"")</f>
        <v/>
      </c>
      <c r="C915">
        <f>IF($AA915="","",INDEX('Per Line'!$B$2:$B$6001,$AA915)&amp;"")</f>
        <v/>
      </c>
      <c r="D915">
        <f>IF($AA915="","",INDEX('Per Line'!$A$2:$A$6001,$AA915)&amp;"")</f>
        <v/>
      </c>
      <c r="E915">
        <f>IF($AA915="","",INDEX('Per Line'!$F$2:$F$6001,$AA915)&amp;"")</f>
        <v/>
      </c>
      <c r="F915">
        <f>IF($AA915="","",INDEX('Per Line'!$G$2:$G$6001,$AA915)&amp;"")</f>
        <v/>
      </c>
      <c r="G915">
        <f>IF($AA915="","",INDEX('Per Line'!$I$2:$I$6001,$AA915)&amp;"")</f>
        <v/>
      </c>
      <c r="H915">
        <f>IF($AA915="","",INDEX('Per Line'!$J$2:$J$6001,$AA915)&amp;"")</f>
        <v/>
      </c>
      <c r="I915">
        <f>IF($AA915="","",INDEX('Per Line'!$K$2:$K$6001,$AA915)&amp;"")</f>
        <v/>
      </c>
      <c r="J915">
        <f>IF($AA915="","",INDEX('Per Line'!$L$2:$L$6001,$AA915))</f>
        <v/>
      </c>
      <c r="K915" s="7">
        <f>IF($AA915="","",J915*X915/100)</f>
        <v/>
      </c>
      <c r="L915" s="12" t="n"/>
      <c r="M915" s="11">
        <f>IF($AA915="","",INDEX('Per Line'!$N$2:$N$6001,$AA915))</f>
        <v/>
      </c>
      <c r="N915">
        <f>IF($AA915="","",Settings!$C$8)</f>
        <v/>
      </c>
      <c r="O915" s="7">
        <f>IF($AA915="","",SUMIFS('Per Line'!$T$2:$T$6001,'Per Line'!$C$2:$C$6001,$B915,'Per Line'!$AD$2:$AD$6001,1))</f>
        <v/>
      </c>
      <c r="P915" s="7">
        <f>IF($AA915="","",O915*N915)</f>
        <v/>
      </c>
      <c r="Q915">
        <f>IF($AA915="","",Settings!$C$7)</f>
        <v/>
      </c>
      <c r="R915" s="7">
        <f>IF($AA915="","",SUMIFS('Per Line'!$T$2:$T$6001,'Per Line'!$C$2:$C$6001,$B915,'Per Line'!$AC$2:$AC$6001,0,'Per Line'!$AD$2:$AD$6001,0))</f>
        <v/>
      </c>
      <c r="S915" s="7">
        <f>IF($AA915="","",R915*Q915)</f>
        <v/>
      </c>
      <c r="T915">
        <f>IF($AA915="","",Settings!$C$6)</f>
        <v/>
      </c>
      <c r="U915" s="7">
        <f>IF($AA915="","",SUMIFS('Per Line'!$T$2:$T$6001,'Per Line'!$C$2:$C$6001,$B915,'Per Line'!$AC$2:$AC$6001,1,'Per Line'!$AD$2:$AD$6001,0))</f>
        <v/>
      </c>
      <c r="V915" s="7">
        <f>IF($AA915="","",U915*T915)</f>
        <v/>
      </c>
      <c r="W915" s="7">
        <f>IF($AA915="","",V915+S915+P915)</f>
        <v/>
      </c>
      <c r="X915" s="7">
        <f>IF($AA915="","",Y915-W915)</f>
        <v/>
      </c>
      <c r="Y915" s="7">
        <f>IF($AA915="","",R915+U915+O915)</f>
        <v/>
      </c>
      <c r="Z915" s="7">
        <f>IF($AA915="","",Y915-W915-K915)</f>
        <v/>
      </c>
      <c r="AA915" s="13">
        <f>IF(ROWS($AA$2:$AA915)&lt;=MAX('Per Line'!$AB$2:$AB$6001),MATCH(ROWS($AA$2:$AA915),'Per Line'!$AB$2:$AB$6001,0),"")</f>
        <v/>
      </c>
    </row>
    <row r="916">
      <c r="A916" s="12" t="n"/>
      <c r="B916">
        <f>IF($AA916="","",INDEX('Per Line'!$C$2:$C$6001,$AA916)&amp;"")</f>
        <v/>
      </c>
      <c r="C916">
        <f>IF($AA916="","",INDEX('Per Line'!$B$2:$B$6001,$AA916)&amp;"")</f>
        <v/>
      </c>
      <c r="D916">
        <f>IF($AA916="","",INDEX('Per Line'!$A$2:$A$6001,$AA916)&amp;"")</f>
        <v/>
      </c>
      <c r="E916">
        <f>IF($AA916="","",INDEX('Per Line'!$F$2:$F$6001,$AA916)&amp;"")</f>
        <v/>
      </c>
      <c r="F916">
        <f>IF($AA916="","",INDEX('Per Line'!$G$2:$G$6001,$AA916)&amp;"")</f>
        <v/>
      </c>
      <c r="G916">
        <f>IF($AA916="","",INDEX('Per Line'!$I$2:$I$6001,$AA916)&amp;"")</f>
        <v/>
      </c>
      <c r="H916">
        <f>IF($AA916="","",INDEX('Per Line'!$J$2:$J$6001,$AA916)&amp;"")</f>
        <v/>
      </c>
      <c r="I916">
        <f>IF($AA916="","",INDEX('Per Line'!$K$2:$K$6001,$AA916)&amp;"")</f>
        <v/>
      </c>
      <c r="J916">
        <f>IF($AA916="","",INDEX('Per Line'!$L$2:$L$6001,$AA916))</f>
        <v/>
      </c>
      <c r="K916" s="7">
        <f>IF($AA916="","",J916*X916/100)</f>
        <v/>
      </c>
      <c r="L916" s="12" t="n"/>
      <c r="M916" s="11">
        <f>IF($AA916="","",INDEX('Per Line'!$N$2:$N$6001,$AA916))</f>
        <v/>
      </c>
      <c r="N916">
        <f>IF($AA916="","",Settings!$C$8)</f>
        <v/>
      </c>
      <c r="O916" s="7">
        <f>IF($AA916="","",SUMIFS('Per Line'!$T$2:$T$6001,'Per Line'!$C$2:$C$6001,$B916,'Per Line'!$AD$2:$AD$6001,1))</f>
        <v/>
      </c>
      <c r="P916" s="7">
        <f>IF($AA916="","",O916*N916)</f>
        <v/>
      </c>
      <c r="Q916">
        <f>IF($AA916="","",Settings!$C$7)</f>
        <v/>
      </c>
      <c r="R916" s="7">
        <f>IF($AA916="","",SUMIFS('Per Line'!$T$2:$T$6001,'Per Line'!$C$2:$C$6001,$B916,'Per Line'!$AC$2:$AC$6001,0,'Per Line'!$AD$2:$AD$6001,0))</f>
        <v/>
      </c>
      <c r="S916" s="7">
        <f>IF($AA916="","",R916*Q916)</f>
        <v/>
      </c>
      <c r="T916">
        <f>IF($AA916="","",Settings!$C$6)</f>
        <v/>
      </c>
      <c r="U916" s="7">
        <f>IF($AA916="","",SUMIFS('Per Line'!$T$2:$T$6001,'Per Line'!$C$2:$C$6001,$B916,'Per Line'!$AC$2:$AC$6001,1,'Per Line'!$AD$2:$AD$6001,0))</f>
        <v/>
      </c>
      <c r="V916" s="7">
        <f>IF($AA916="","",U916*T916)</f>
        <v/>
      </c>
      <c r="W916" s="7">
        <f>IF($AA916="","",V916+S916+P916)</f>
        <v/>
      </c>
      <c r="X916" s="7">
        <f>IF($AA916="","",Y916-W916)</f>
        <v/>
      </c>
      <c r="Y916" s="7">
        <f>IF($AA916="","",R916+U916+O916)</f>
        <v/>
      </c>
      <c r="Z916" s="7">
        <f>IF($AA916="","",Y916-W916-K916)</f>
        <v/>
      </c>
      <c r="AA916" s="13">
        <f>IF(ROWS($AA$2:$AA916)&lt;=MAX('Per Line'!$AB$2:$AB$6001),MATCH(ROWS($AA$2:$AA916),'Per Line'!$AB$2:$AB$6001,0),"")</f>
        <v/>
      </c>
    </row>
    <row r="917">
      <c r="A917" s="12" t="n"/>
      <c r="B917">
        <f>IF($AA917="","",INDEX('Per Line'!$C$2:$C$6001,$AA917)&amp;"")</f>
        <v/>
      </c>
      <c r="C917">
        <f>IF($AA917="","",INDEX('Per Line'!$B$2:$B$6001,$AA917)&amp;"")</f>
        <v/>
      </c>
      <c r="D917">
        <f>IF($AA917="","",INDEX('Per Line'!$A$2:$A$6001,$AA917)&amp;"")</f>
        <v/>
      </c>
      <c r="E917">
        <f>IF($AA917="","",INDEX('Per Line'!$F$2:$F$6001,$AA917)&amp;"")</f>
        <v/>
      </c>
      <c r="F917">
        <f>IF($AA917="","",INDEX('Per Line'!$G$2:$G$6001,$AA917)&amp;"")</f>
        <v/>
      </c>
      <c r="G917">
        <f>IF($AA917="","",INDEX('Per Line'!$I$2:$I$6001,$AA917)&amp;"")</f>
        <v/>
      </c>
      <c r="H917">
        <f>IF($AA917="","",INDEX('Per Line'!$J$2:$J$6001,$AA917)&amp;"")</f>
        <v/>
      </c>
      <c r="I917">
        <f>IF($AA917="","",INDEX('Per Line'!$K$2:$K$6001,$AA917)&amp;"")</f>
        <v/>
      </c>
      <c r="J917">
        <f>IF($AA917="","",INDEX('Per Line'!$L$2:$L$6001,$AA917))</f>
        <v/>
      </c>
      <c r="K917" s="7">
        <f>IF($AA917="","",J917*X917/100)</f>
        <v/>
      </c>
      <c r="L917" s="12" t="n"/>
      <c r="M917" s="11">
        <f>IF($AA917="","",INDEX('Per Line'!$N$2:$N$6001,$AA917))</f>
        <v/>
      </c>
      <c r="N917">
        <f>IF($AA917="","",Settings!$C$8)</f>
        <v/>
      </c>
      <c r="O917" s="7">
        <f>IF($AA917="","",SUMIFS('Per Line'!$T$2:$T$6001,'Per Line'!$C$2:$C$6001,$B917,'Per Line'!$AD$2:$AD$6001,1))</f>
        <v/>
      </c>
      <c r="P917" s="7">
        <f>IF($AA917="","",O917*N917)</f>
        <v/>
      </c>
      <c r="Q917">
        <f>IF($AA917="","",Settings!$C$7)</f>
        <v/>
      </c>
      <c r="R917" s="7">
        <f>IF($AA917="","",SUMIFS('Per Line'!$T$2:$T$6001,'Per Line'!$C$2:$C$6001,$B917,'Per Line'!$AC$2:$AC$6001,0,'Per Line'!$AD$2:$AD$6001,0))</f>
        <v/>
      </c>
      <c r="S917" s="7">
        <f>IF($AA917="","",R917*Q917)</f>
        <v/>
      </c>
      <c r="T917">
        <f>IF($AA917="","",Settings!$C$6)</f>
        <v/>
      </c>
      <c r="U917" s="7">
        <f>IF($AA917="","",SUMIFS('Per Line'!$T$2:$T$6001,'Per Line'!$C$2:$C$6001,$B917,'Per Line'!$AC$2:$AC$6001,1,'Per Line'!$AD$2:$AD$6001,0))</f>
        <v/>
      </c>
      <c r="V917" s="7">
        <f>IF($AA917="","",U917*T917)</f>
        <v/>
      </c>
      <c r="W917" s="7">
        <f>IF($AA917="","",V917+S917+P917)</f>
        <v/>
      </c>
      <c r="X917" s="7">
        <f>IF($AA917="","",Y917-W917)</f>
        <v/>
      </c>
      <c r="Y917" s="7">
        <f>IF($AA917="","",R917+U917+O917)</f>
        <v/>
      </c>
      <c r="Z917" s="7">
        <f>IF($AA917="","",Y917-W917-K917)</f>
        <v/>
      </c>
      <c r="AA917" s="13">
        <f>IF(ROWS($AA$2:$AA917)&lt;=MAX('Per Line'!$AB$2:$AB$6001),MATCH(ROWS($AA$2:$AA917),'Per Line'!$AB$2:$AB$6001,0),"")</f>
        <v/>
      </c>
    </row>
    <row r="918">
      <c r="A918" s="12" t="n"/>
      <c r="B918">
        <f>IF($AA918="","",INDEX('Per Line'!$C$2:$C$6001,$AA918)&amp;"")</f>
        <v/>
      </c>
      <c r="C918">
        <f>IF($AA918="","",INDEX('Per Line'!$B$2:$B$6001,$AA918)&amp;"")</f>
        <v/>
      </c>
      <c r="D918">
        <f>IF($AA918="","",INDEX('Per Line'!$A$2:$A$6001,$AA918)&amp;"")</f>
        <v/>
      </c>
      <c r="E918">
        <f>IF($AA918="","",INDEX('Per Line'!$F$2:$F$6001,$AA918)&amp;"")</f>
        <v/>
      </c>
      <c r="F918">
        <f>IF($AA918="","",INDEX('Per Line'!$G$2:$G$6001,$AA918)&amp;"")</f>
        <v/>
      </c>
      <c r="G918">
        <f>IF($AA918="","",INDEX('Per Line'!$I$2:$I$6001,$AA918)&amp;"")</f>
        <v/>
      </c>
      <c r="H918">
        <f>IF($AA918="","",INDEX('Per Line'!$J$2:$J$6001,$AA918)&amp;"")</f>
        <v/>
      </c>
      <c r="I918">
        <f>IF($AA918="","",INDEX('Per Line'!$K$2:$K$6001,$AA918)&amp;"")</f>
        <v/>
      </c>
      <c r="J918">
        <f>IF($AA918="","",INDEX('Per Line'!$L$2:$L$6001,$AA918))</f>
        <v/>
      </c>
      <c r="K918" s="7">
        <f>IF($AA918="","",J918*X918/100)</f>
        <v/>
      </c>
      <c r="L918" s="12" t="n"/>
      <c r="M918" s="11">
        <f>IF($AA918="","",INDEX('Per Line'!$N$2:$N$6001,$AA918))</f>
        <v/>
      </c>
      <c r="N918">
        <f>IF($AA918="","",Settings!$C$8)</f>
        <v/>
      </c>
      <c r="O918" s="7">
        <f>IF($AA918="","",SUMIFS('Per Line'!$T$2:$T$6001,'Per Line'!$C$2:$C$6001,$B918,'Per Line'!$AD$2:$AD$6001,1))</f>
        <v/>
      </c>
      <c r="P918" s="7">
        <f>IF($AA918="","",O918*N918)</f>
        <v/>
      </c>
      <c r="Q918">
        <f>IF($AA918="","",Settings!$C$7)</f>
        <v/>
      </c>
      <c r="R918" s="7">
        <f>IF($AA918="","",SUMIFS('Per Line'!$T$2:$T$6001,'Per Line'!$C$2:$C$6001,$B918,'Per Line'!$AC$2:$AC$6001,0,'Per Line'!$AD$2:$AD$6001,0))</f>
        <v/>
      </c>
      <c r="S918" s="7">
        <f>IF($AA918="","",R918*Q918)</f>
        <v/>
      </c>
      <c r="T918">
        <f>IF($AA918="","",Settings!$C$6)</f>
        <v/>
      </c>
      <c r="U918" s="7">
        <f>IF($AA918="","",SUMIFS('Per Line'!$T$2:$T$6001,'Per Line'!$C$2:$C$6001,$B918,'Per Line'!$AC$2:$AC$6001,1,'Per Line'!$AD$2:$AD$6001,0))</f>
        <v/>
      </c>
      <c r="V918" s="7">
        <f>IF($AA918="","",U918*T918)</f>
        <v/>
      </c>
      <c r="W918" s="7">
        <f>IF($AA918="","",V918+S918+P918)</f>
        <v/>
      </c>
      <c r="X918" s="7">
        <f>IF($AA918="","",Y918-W918)</f>
        <v/>
      </c>
      <c r="Y918" s="7">
        <f>IF($AA918="","",R918+U918+O918)</f>
        <v/>
      </c>
      <c r="Z918" s="7">
        <f>IF($AA918="","",Y918-W918-K918)</f>
        <v/>
      </c>
      <c r="AA918" s="13">
        <f>IF(ROWS($AA$2:$AA918)&lt;=MAX('Per Line'!$AB$2:$AB$6001),MATCH(ROWS($AA$2:$AA918),'Per Line'!$AB$2:$AB$6001,0),"")</f>
        <v/>
      </c>
    </row>
    <row r="919">
      <c r="A919" s="12" t="n"/>
      <c r="B919">
        <f>IF($AA919="","",INDEX('Per Line'!$C$2:$C$6001,$AA919)&amp;"")</f>
        <v/>
      </c>
      <c r="C919">
        <f>IF($AA919="","",INDEX('Per Line'!$B$2:$B$6001,$AA919)&amp;"")</f>
        <v/>
      </c>
      <c r="D919">
        <f>IF($AA919="","",INDEX('Per Line'!$A$2:$A$6001,$AA919)&amp;"")</f>
        <v/>
      </c>
      <c r="E919">
        <f>IF($AA919="","",INDEX('Per Line'!$F$2:$F$6001,$AA919)&amp;"")</f>
        <v/>
      </c>
      <c r="F919">
        <f>IF($AA919="","",INDEX('Per Line'!$G$2:$G$6001,$AA919)&amp;"")</f>
        <v/>
      </c>
      <c r="G919">
        <f>IF($AA919="","",INDEX('Per Line'!$I$2:$I$6001,$AA919)&amp;"")</f>
        <v/>
      </c>
      <c r="H919">
        <f>IF($AA919="","",INDEX('Per Line'!$J$2:$J$6001,$AA919)&amp;"")</f>
        <v/>
      </c>
      <c r="I919">
        <f>IF($AA919="","",INDEX('Per Line'!$K$2:$K$6001,$AA919)&amp;"")</f>
        <v/>
      </c>
      <c r="J919">
        <f>IF($AA919="","",INDEX('Per Line'!$L$2:$L$6001,$AA919))</f>
        <v/>
      </c>
      <c r="K919" s="7">
        <f>IF($AA919="","",J919*X919/100)</f>
        <v/>
      </c>
      <c r="L919" s="12" t="n"/>
      <c r="M919" s="11">
        <f>IF($AA919="","",INDEX('Per Line'!$N$2:$N$6001,$AA919))</f>
        <v/>
      </c>
      <c r="N919">
        <f>IF($AA919="","",Settings!$C$8)</f>
        <v/>
      </c>
      <c r="O919" s="7">
        <f>IF($AA919="","",SUMIFS('Per Line'!$T$2:$T$6001,'Per Line'!$C$2:$C$6001,$B919,'Per Line'!$AD$2:$AD$6001,1))</f>
        <v/>
      </c>
      <c r="P919" s="7">
        <f>IF($AA919="","",O919*N919)</f>
        <v/>
      </c>
      <c r="Q919">
        <f>IF($AA919="","",Settings!$C$7)</f>
        <v/>
      </c>
      <c r="R919" s="7">
        <f>IF($AA919="","",SUMIFS('Per Line'!$T$2:$T$6001,'Per Line'!$C$2:$C$6001,$B919,'Per Line'!$AC$2:$AC$6001,0,'Per Line'!$AD$2:$AD$6001,0))</f>
        <v/>
      </c>
      <c r="S919" s="7">
        <f>IF($AA919="","",R919*Q919)</f>
        <v/>
      </c>
      <c r="T919">
        <f>IF($AA919="","",Settings!$C$6)</f>
        <v/>
      </c>
      <c r="U919" s="7">
        <f>IF($AA919="","",SUMIFS('Per Line'!$T$2:$T$6001,'Per Line'!$C$2:$C$6001,$B919,'Per Line'!$AC$2:$AC$6001,1,'Per Line'!$AD$2:$AD$6001,0))</f>
        <v/>
      </c>
      <c r="V919" s="7">
        <f>IF($AA919="","",U919*T919)</f>
        <v/>
      </c>
      <c r="W919" s="7">
        <f>IF($AA919="","",V919+S919+P919)</f>
        <v/>
      </c>
      <c r="X919" s="7">
        <f>IF($AA919="","",Y919-W919)</f>
        <v/>
      </c>
      <c r="Y919" s="7">
        <f>IF($AA919="","",R919+U919+O919)</f>
        <v/>
      </c>
      <c r="Z919" s="7">
        <f>IF($AA919="","",Y919-W919-K919)</f>
        <v/>
      </c>
      <c r="AA919" s="13">
        <f>IF(ROWS($AA$2:$AA919)&lt;=MAX('Per Line'!$AB$2:$AB$6001),MATCH(ROWS($AA$2:$AA919),'Per Line'!$AB$2:$AB$6001,0),"")</f>
        <v/>
      </c>
    </row>
    <row r="920">
      <c r="A920" s="12" t="n"/>
      <c r="B920">
        <f>IF($AA920="","",INDEX('Per Line'!$C$2:$C$6001,$AA920)&amp;"")</f>
        <v/>
      </c>
      <c r="C920">
        <f>IF($AA920="","",INDEX('Per Line'!$B$2:$B$6001,$AA920)&amp;"")</f>
        <v/>
      </c>
      <c r="D920">
        <f>IF($AA920="","",INDEX('Per Line'!$A$2:$A$6001,$AA920)&amp;"")</f>
        <v/>
      </c>
      <c r="E920">
        <f>IF($AA920="","",INDEX('Per Line'!$F$2:$F$6001,$AA920)&amp;"")</f>
        <v/>
      </c>
      <c r="F920">
        <f>IF($AA920="","",INDEX('Per Line'!$G$2:$G$6001,$AA920)&amp;"")</f>
        <v/>
      </c>
      <c r="G920">
        <f>IF($AA920="","",INDEX('Per Line'!$I$2:$I$6001,$AA920)&amp;"")</f>
        <v/>
      </c>
      <c r="H920">
        <f>IF($AA920="","",INDEX('Per Line'!$J$2:$J$6001,$AA920)&amp;"")</f>
        <v/>
      </c>
      <c r="I920">
        <f>IF($AA920="","",INDEX('Per Line'!$K$2:$K$6001,$AA920)&amp;"")</f>
        <v/>
      </c>
      <c r="J920">
        <f>IF($AA920="","",INDEX('Per Line'!$L$2:$L$6001,$AA920))</f>
        <v/>
      </c>
      <c r="K920" s="7">
        <f>IF($AA920="","",J920*X920/100)</f>
        <v/>
      </c>
      <c r="L920" s="12" t="n"/>
      <c r="M920" s="11">
        <f>IF($AA920="","",INDEX('Per Line'!$N$2:$N$6001,$AA920))</f>
        <v/>
      </c>
      <c r="N920">
        <f>IF($AA920="","",Settings!$C$8)</f>
        <v/>
      </c>
      <c r="O920" s="7">
        <f>IF($AA920="","",SUMIFS('Per Line'!$T$2:$T$6001,'Per Line'!$C$2:$C$6001,$B920,'Per Line'!$AD$2:$AD$6001,1))</f>
        <v/>
      </c>
      <c r="P920" s="7">
        <f>IF($AA920="","",O920*N920)</f>
        <v/>
      </c>
      <c r="Q920">
        <f>IF($AA920="","",Settings!$C$7)</f>
        <v/>
      </c>
      <c r="R920" s="7">
        <f>IF($AA920="","",SUMIFS('Per Line'!$T$2:$T$6001,'Per Line'!$C$2:$C$6001,$B920,'Per Line'!$AC$2:$AC$6001,0,'Per Line'!$AD$2:$AD$6001,0))</f>
        <v/>
      </c>
      <c r="S920" s="7">
        <f>IF($AA920="","",R920*Q920)</f>
        <v/>
      </c>
      <c r="T920">
        <f>IF($AA920="","",Settings!$C$6)</f>
        <v/>
      </c>
      <c r="U920" s="7">
        <f>IF($AA920="","",SUMIFS('Per Line'!$T$2:$T$6001,'Per Line'!$C$2:$C$6001,$B920,'Per Line'!$AC$2:$AC$6001,1,'Per Line'!$AD$2:$AD$6001,0))</f>
        <v/>
      </c>
      <c r="V920" s="7">
        <f>IF($AA920="","",U920*T920)</f>
        <v/>
      </c>
      <c r="W920" s="7">
        <f>IF($AA920="","",V920+S920+P920)</f>
        <v/>
      </c>
      <c r="X920" s="7">
        <f>IF($AA920="","",Y920-W920)</f>
        <v/>
      </c>
      <c r="Y920" s="7">
        <f>IF($AA920="","",R920+U920+O920)</f>
        <v/>
      </c>
      <c r="Z920" s="7">
        <f>IF($AA920="","",Y920-W920-K920)</f>
        <v/>
      </c>
      <c r="AA920" s="13">
        <f>IF(ROWS($AA$2:$AA920)&lt;=MAX('Per Line'!$AB$2:$AB$6001),MATCH(ROWS($AA$2:$AA920),'Per Line'!$AB$2:$AB$6001,0),"")</f>
        <v/>
      </c>
    </row>
    <row r="921">
      <c r="A921" s="12" t="n"/>
      <c r="B921">
        <f>IF($AA921="","",INDEX('Per Line'!$C$2:$C$6001,$AA921)&amp;"")</f>
        <v/>
      </c>
      <c r="C921">
        <f>IF($AA921="","",INDEX('Per Line'!$B$2:$B$6001,$AA921)&amp;"")</f>
        <v/>
      </c>
      <c r="D921">
        <f>IF($AA921="","",INDEX('Per Line'!$A$2:$A$6001,$AA921)&amp;"")</f>
        <v/>
      </c>
      <c r="E921">
        <f>IF($AA921="","",INDEX('Per Line'!$F$2:$F$6001,$AA921)&amp;"")</f>
        <v/>
      </c>
      <c r="F921">
        <f>IF($AA921="","",INDEX('Per Line'!$G$2:$G$6001,$AA921)&amp;"")</f>
        <v/>
      </c>
      <c r="G921">
        <f>IF($AA921="","",INDEX('Per Line'!$I$2:$I$6001,$AA921)&amp;"")</f>
        <v/>
      </c>
      <c r="H921">
        <f>IF($AA921="","",INDEX('Per Line'!$J$2:$J$6001,$AA921)&amp;"")</f>
        <v/>
      </c>
      <c r="I921">
        <f>IF($AA921="","",INDEX('Per Line'!$K$2:$K$6001,$AA921)&amp;"")</f>
        <v/>
      </c>
      <c r="J921">
        <f>IF($AA921="","",INDEX('Per Line'!$L$2:$L$6001,$AA921))</f>
        <v/>
      </c>
      <c r="K921" s="7">
        <f>IF($AA921="","",J921*X921/100)</f>
        <v/>
      </c>
      <c r="L921" s="12" t="n"/>
      <c r="M921" s="11">
        <f>IF($AA921="","",INDEX('Per Line'!$N$2:$N$6001,$AA921))</f>
        <v/>
      </c>
      <c r="N921">
        <f>IF($AA921="","",Settings!$C$8)</f>
        <v/>
      </c>
      <c r="O921" s="7">
        <f>IF($AA921="","",SUMIFS('Per Line'!$T$2:$T$6001,'Per Line'!$C$2:$C$6001,$B921,'Per Line'!$AD$2:$AD$6001,1))</f>
        <v/>
      </c>
      <c r="P921" s="7">
        <f>IF($AA921="","",O921*N921)</f>
        <v/>
      </c>
      <c r="Q921">
        <f>IF($AA921="","",Settings!$C$7)</f>
        <v/>
      </c>
      <c r="R921" s="7">
        <f>IF($AA921="","",SUMIFS('Per Line'!$T$2:$T$6001,'Per Line'!$C$2:$C$6001,$B921,'Per Line'!$AC$2:$AC$6001,0,'Per Line'!$AD$2:$AD$6001,0))</f>
        <v/>
      </c>
      <c r="S921" s="7">
        <f>IF($AA921="","",R921*Q921)</f>
        <v/>
      </c>
      <c r="T921">
        <f>IF($AA921="","",Settings!$C$6)</f>
        <v/>
      </c>
      <c r="U921" s="7">
        <f>IF($AA921="","",SUMIFS('Per Line'!$T$2:$T$6001,'Per Line'!$C$2:$C$6001,$B921,'Per Line'!$AC$2:$AC$6001,1,'Per Line'!$AD$2:$AD$6001,0))</f>
        <v/>
      </c>
      <c r="V921" s="7">
        <f>IF($AA921="","",U921*T921)</f>
        <v/>
      </c>
      <c r="W921" s="7">
        <f>IF($AA921="","",V921+S921+P921)</f>
        <v/>
      </c>
      <c r="X921" s="7">
        <f>IF($AA921="","",Y921-W921)</f>
        <v/>
      </c>
      <c r="Y921" s="7">
        <f>IF($AA921="","",R921+U921+O921)</f>
        <v/>
      </c>
      <c r="Z921" s="7">
        <f>IF($AA921="","",Y921-W921-K921)</f>
        <v/>
      </c>
      <c r="AA921" s="13">
        <f>IF(ROWS($AA$2:$AA921)&lt;=MAX('Per Line'!$AB$2:$AB$6001),MATCH(ROWS($AA$2:$AA921),'Per Line'!$AB$2:$AB$6001,0),"")</f>
        <v/>
      </c>
    </row>
    <row r="922">
      <c r="A922" s="12" t="n"/>
      <c r="B922">
        <f>IF($AA922="","",INDEX('Per Line'!$C$2:$C$6001,$AA922)&amp;"")</f>
        <v/>
      </c>
      <c r="C922">
        <f>IF($AA922="","",INDEX('Per Line'!$B$2:$B$6001,$AA922)&amp;"")</f>
        <v/>
      </c>
      <c r="D922">
        <f>IF($AA922="","",INDEX('Per Line'!$A$2:$A$6001,$AA922)&amp;"")</f>
        <v/>
      </c>
      <c r="E922">
        <f>IF($AA922="","",INDEX('Per Line'!$F$2:$F$6001,$AA922)&amp;"")</f>
        <v/>
      </c>
      <c r="F922">
        <f>IF($AA922="","",INDEX('Per Line'!$G$2:$G$6001,$AA922)&amp;"")</f>
        <v/>
      </c>
      <c r="G922">
        <f>IF($AA922="","",INDEX('Per Line'!$I$2:$I$6001,$AA922)&amp;"")</f>
        <v/>
      </c>
      <c r="H922">
        <f>IF($AA922="","",INDEX('Per Line'!$J$2:$J$6001,$AA922)&amp;"")</f>
        <v/>
      </c>
      <c r="I922">
        <f>IF($AA922="","",INDEX('Per Line'!$K$2:$K$6001,$AA922)&amp;"")</f>
        <v/>
      </c>
      <c r="J922">
        <f>IF($AA922="","",INDEX('Per Line'!$L$2:$L$6001,$AA922))</f>
        <v/>
      </c>
      <c r="K922" s="7">
        <f>IF($AA922="","",J922*X922/100)</f>
        <v/>
      </c>
      <c r="L922" s="12" t="n"/>
      <c r="M922" s="11">
        <f>IF($AA922="","",INDEX('Per Line'!$N$2:$N$6001,$AA922))</f>
        <v/>
      </c>
      <c r="N922">
        <f>IF($AA922="","",Settings!$C$8)</f>
        <v/>
      </c>
      <c r="O922" s="7">
        <f>IF($AA922="","",SUMIFS('Per Line'!$T$2:$T$6001,'Per Line'!$C$2:$C$6001,$B922,'Per Line'!$AD$2:$AD$6001,1))</f>
        <v/>
      </c>
      <c r="P922" s="7">
        <f>IF($AA922="","",O922*N922)</f>
        <v/>
      </c>
      <c r="Q922">
        <f>IF($AA922="","",Settings!$C$7)</f>
        <v/>
      </c>
      <c r="R922" s="7">
        <f>IF($AA922="","",SUMIFS('Per Line'!$T$2:$T$6001,'Per Line'!$C$2:$C$6001,$B922,'Per Line'!$AC$2:$AC$6001,0,'Per Line'!$AD$2:$AD$6001,0))</f>
        <v/>
      </c>
      <c r="S922" s="7">
        <f>IF($AA922="","",R922*Q922)</f>
        <v/>
      </c>
      <c r="T922">
        <f>IF($AA922="","",Settings!$C$6)</f>
        <v/>
      </c>
      <c r="U922" s="7">
        <f>IF($AA922="","",SUMIFS('Per Line'!$T$2:$T$6001,'Per Line'!$C$2:$C$6001,$B922,'Per Line'!$AC$2:$AC$6001,1,'Per Line'!$AD$2:$AD$6001,0))</f>
        <v/>
      </c>
      <c r="V922" s="7">
        <f>IF($AA922="","",U922*T922)</f>
        <v/>
      </c>
      <c r="W922" s="7">
        <f>IF($AA922="","",V922+S922+P922)</f>
        <v/>
      </c>
      <c r="X922" s="7">
        <f>IF($AA922="","",Y922-W922)</f>
        <v/>
      </c>
      <c r="Y922" s="7">
        <f>IF($AA922="","",R922+U922+O922)</f>
        <v/>
      </c>
      <c r="Z922" s="7">
        <f>IF($AA922="","",Y922-W922-K922)</f>
        <v/>
      </c>
      <c r="AA922" s="13">
        <f>IF(ROWS($AA$2:$AA922)&lt;=MAX('Per Line'!$AB$2:$AB$6001),MATCH(ROWS($AA$2:$AA922),'Per Line'!$AB$2:$AB$6001,0),"")</f>
        <v/>
      </c>
    </row>
    <row r="923">
      <c r="A923" s="12" t="n"/>
      <c r="B923">
        <f>IF($AA923="","",INDEX('Per Line'!$C$2:$C$6001,$AA923)&amp;"")</f>
        <v/>
      </c>
      <c r="C923">
        <f>IF($AA923="","",INDEX('Per Line'!$B$2:$B$6001,$AA923)&amp;"")</f>
        <v/>
      </c>
      <c r="D923">
        <f>IF($AA923="","",INDEX('Per Line'!$A$2:$A$6001,$AA923)&amp;"")</f>
        <v/>
      </c>
      <c r="E923">
        <f>IF($AA923="","",INDEX('Per Line'!$F$2:$F$6001,$AA923)&amp;"")</f>
        <v/>
      </c>
      <c r="F923">
        <f>IF($AA923="","",INDEX('Per Line'!$G$2:$G$6001,$AA923)&amp;"")</f>
        <v/>
      </c>
      <c r="G923">
        <f>IF($AA923="","",INDEX('Per Line'!$I$2:$I$6001,$AA923)&amp;"")</f>
        <v/>
      </c>
      <c r="H923">
        <f>IF($AA923="","",INDEX('Per Line'!$J$2:$J$6001,$AA923)&amp;"")</f>
        <v/>
      </c>
      <c r="I923">
        <f>IF($AA923="","",INDEX('Per Line'!$K$2:$K$6001,$AA923)&amp;"")</f>
        <v/>
      </c>
      <c r="J923">
        <f>IF($AA923="","",INDEX('Per Line'!$L$2:$L$6001,$AA923))</f>
        <v/>
      </c>
      <c r="K923" s="7">
        <f>IF($AA923="","",J923*X923/100)</f>
        <v/>
      </c>
      <c r="L923" s="12" t="n"/>
      <c r="M923" s="11">
        <f>IF($AA923="","",INDEX('Per Line'!$N$2:$N$6001,$AA923))</f>
        <v/>
      </c>
      <c r="N923">
        <f>IF($AA923="","",Settings!$C$8)</f>
        <v/>
      </c>
      <c r="O923" s="7">
        <f>IF($AA923="","",SUMIFS('Per Line'!$T$2:$T$6001,'Per Line'!$C$2:$C$6001,$B923,'Per Line'!$AD$2:$AD$6001,1))</f>
        <v/>
      </c>
      <c r="P923" s="7">
        <f>IF($AA923="","",O923*N923)</f>
        <v/>
      </c>
      <c r="Q923">
        <f>IF($AA923="","",Settings!$C$7)</f>
        <v/>
      </c>
      <c r="R923" s="7">
        <f>IF($AA923="","",SUMIFS('Per Line'!$T$2:$T$6001,'Per Line'!$C$2:$C$6001,$B923,'Per Line'!$AC$2:$AC$6001,0,'Per Line'!$AD$2:$AD$6001,0))</f>
        <v/>
      </c>
      <c r="S923" s="7">
        <f>IF($AA923="","",R923*Q923)</f>
        <v/>
      </c>
      <c r="T923">
        <f>IF($AA923="","",Settings!$C$6)</f>
        <v/>
      </c>
      <c r="U923" s="7">
        <f>IF($AA923="","",SUMIFS('Per Line'!$T$2:$T$6001,'Per Line'!$C$2:$C$6001,$B923,'Per Line'!$AC$2:$AC$6001,1,'Per Line'!$AD$2:$AD$6001,0))</f>
        <v/>
      </c>
      <c r="V923" s="7">
        <f>IF($AA923="","",U923*T923)</f>
        <v/>
      </c>
      <c r="W923" s="7">
        <f>IF($AA923="","",V923+S923+P923)</f>
        <v/>
      </c>
      <c r="X923" s="7">
        <f>IF($AA923="","",Y923-W923)</f>
        <v/>
      </c>
      <c r="Y923" s="7">
        <f>IF($AA923="","",R923+U923+O923)</f>
        <v/>
      </c>
      <c r="Z923" s="7">
        <f>IF($AA923="","",Y923-W923-K923)</f>
        <v/>
      </c>
      <c r="AA923" s="13">
        <f>IF(ROWS($AA$2:$AA923)&lt;=MAX('Per Line'!$AB$2:$AB$6001),MATCH(ROWS($AA$2:$AA923),'Per Line'!$AB$2:$AB$6001,0),"")</f>
        <v/>
      </c>
    </row>
    <row r="924">
      <c r="A924" s="12" t="n"/>
      <c r="B924">
        <f>IF($AA924="","",INDEX('Per Line'!$C$2:$C$6001,$AA924)&amp;"")</f>
        <v/>
      </c>
      <c r="C924">
        <f>IF($AA924="","",INDEX('Per Line'!$B$2:$B$6001,$AA924)&amp;"")</f>
        <v/>
      </c>
      <c r="D924">
        <f>IF($AA924="","",INDEX('Per Line'!$A$2:$A$6001,$AA924)&amp;"")</f>
        <v/>
      </c>
      <c r="E924">
        <f>IF($AA924="","",INDEX('Per Line'!$F$2:$F$6001,$AA924)&amp;"")</f>
        <v/>
      </c>
      <c r="F924">
        <f>IF($AA924="","",INDEX('Per Line'!$G$2:$G$6001,$AA924)&amp;"")</f>
        <v/>
      </c>
      <c r="G924">
        <f>IF($AA924="","",INDEX('Per Line'!$I$2:$I$6001,$AA924)&amp;"")</f>
        <v/>
      </c>
      <c r="H924">
        <f>IF($AA924="","",INDEX('Per Line'!$J$2:$J$6001,$AA924)&amp;"")</f>
        <v/>
      </c>
      <c r="I924">
        <f>IF($AA924="","",INDEX('Per Line'!$K$2:$K$6001,$AA924)&amp;"")</f>
        <v/>
      </c>
      <c r="J924">
        <f>IF($AA924="","",INDEX('Per Line'!$L$2:$L$6001,$AA924))</f>
        <v/>
      </c>
      <c r="K924" s="7">
        <f>IF($AA924="","",J924*X924/100)</f>
        <v/>
      </c>
      <c r="L924" s="12" t="n"/>
      <c r="M924" s="11">
        <f>IF($AA924="","",INDEX('Per Line'!$N$2:$N$6001,$AA924))</f>
        <v/>
      </c>
      <c r="N924">
        <f>IF($AA924="","",Settings!$C$8)</f>
        <v/>
      </c>
      <c r="O924" s="7">
        <f>IF($AA924="","",SUMIFS('Per Line'!$T$2:$T$6001,'Per Line'!$C$2:$C$6001,$B924,'Per Line'!$AD$2:$AD$6001,1))</f>
        <v/>
      </c>
      <c r="P924" s="7">
        <f>IF($AA924="","",O924*N924)</f>
        <v/>
      </c>
      <c r="Q924">
        <f>IF($AA924="","",Settings!$C$7)</f>
        <v/>
      </c>
      <c r="R924" s="7">
        <f>IF($AA924="","",SUMIFS('Per Line'!$T$2:$T$6001,'Per Line'!$C$2:$C$6001,$B924,'Per Line'!$AC$2:$AC$6001,0,'Per Line'!$AD$2:$AD$6001,0))</f>
        <v/>
      </c>
      <c r="S924" s="7">
        <f>IF($AA924="","",R924*Q924)</f>
        <v/>
      </c>
      <c r="T924">
        <f>IF($AA924="","",Settings!$C$6)</f>
        <v/>
      </c>
      <c r="U924" s="7">
        <f>IF($AA924="","",SUMIFS('Per Line'!$T$2:$T$6001,'Per Line'!$C$2:$C$6001,$B924,'Per Line'!$AC$2:$AC$6001,1,'Per Line'!$AD$2:$AD$6001,0))</f>
        <v/>
      </c>
      <c r="V924" s="7">
        <f>IF($AA924="","",U924*T924)</f>
        <v/>
      </c>
      <c r="W924" s="7">
        <f>IF($AA924="","",V924+S924+P924)</f>
        <v/>
      </c>
      <c r="X924" s="7">
        <f>IF($AA924="","",Y924-W924)</f>
        <v/>
      </c>
      <c r="Y924" s="7">
        <f>IF($AA924="","",R924+U924+O924)</f>
        <v/>
      </c>
      <c r="Z924" s="7">
        <f>IF($AA924="","",Y924-W924-K924)</f>
        <v/>
      </c>
      <c r="AA924" s="13">
        <f>IF(ROWS($AA$2:$AA924)&lt;=MAX('Per Line'!$AB$2:$AB$6001),MATCH(ROWS($AA$2:$AA924),'Per Line'!$AB$2:$AB$6001,0),"")</f>
        <v/>
      </c>
    </row>
    <row r="925">
      <c r="A925" s="12" t="n"/>
      <c r="B925">
        <f>IF($AA925="","",INDEX('Per Line'!$C$2:$C$6001,$AA925)&amp;"")</f>
        <v/>
      </c>
      <c r="C925">
        <f>IF($AA925="","",INDEX('Per Line'!$B$2:$B$6001,$AA925)&amp;"")</f>
        <v/>
      </c>
      <c r="D925">
        <f>IF($AA925="","",INDEX('Per Line'!$A$2:$A$6001,$AA925)&amp;"")</f>
        <v/>
      </c>
      <c r="E925">
        <f>IF($AA925="","",INDEX('Per Line'!$F$2:$F$6001,$AA925)&amp;"")</f>
        <v/>
      </c>
      <c r="F925">
        <f>IF($AA925="","",INDEX('Per Line'!$G$2:$G$6001,$AA925)&amp;"")</f>
        <v/>
      </c>
      <c r="G925">
        <f>IF($AA925="","",INDEX('Per Line'!$I$2:$I$6001,$AA925)&amp;"")</f>
        <v/>
      </c>
      <c r="H925">
        <f>IF($AA925="","",INDEX('Per Line'!$J$2:$J$6001,$AA925)&amp;"")</f>
        <v/>
      </c>
      <c r="I925">
        <f>IF($AA925="","",INDEX('Per Line'!$K$2:$K$6001,$AA925)&amp;"")</f>
        <v/>
      </c>
      <c r="J925">
        <f>IF($AA925="","",INDEX('Per Line'!$L$2:$L$6001,$AA925))</f>
        <v/>
      </c>
      <c r="K925" s="7">
        <f>IF($AA925="","",J925*X925/100)</f>
        <v/>
      </c>
      <c r="L925" s="12" t="n"/>
      <c r="M925" s="11">
        <f>IF($AA925="","",INDEX('Per Line'!$N$2:$N$6001,$AA925))</f>
        <v/>
      </c>
      <c r="N925">
        <f>IF($AA925="","",Settings!$C$8)</f>
        <v/>
      </c>
      <c r="O925" s="7">
        <f>IF($AA925="","",SUMIFS('Per Line'!$T$2:$T$6001,'Per Line'!$C$2:$C$6001,$B925,'Per Line'!$AD$2:$AD$6001,1))</f>
        <v/>
      </c>
      <c r="P925" s="7">
        <f>IF($AA925="","",O925*N925)</f>
        <v/>
      </c>
      <c r="Q925">
        <f>IF($AA925="","",Settings!$C$7)</f>
        <v/>
      </c>
      <c r="R925" s="7">
        <f>IF($AA925="","",SUMIFS('Per Line'!$T$2:$T$6001,'Per Line'!$C$2:$C$6001,$B925,'Per Line'!$AC$2:$AC$6001,0,'Per Line'!$AD$2:$AD$6001,0))</f>
        <v/>
      </c>
      <c r="S925" s="7">
        <f>IF($AA925="","",R925*Q925)</f>
        <v/>
      </c>
      <c r="T925">
        <f>IF($AA925="","",Settings!$C$6)</f>
        <v/>
      </c>
      <c r="U925" s="7">
        <f>IF($AA925="","",SUMIFS('Per Line'!$T$2:$T$6001,'Per Line'!$C$2:$C$6001,$B925,'Per Line'!$AC$2:$AC$6001,1,'Per Line'!$AD$2:$AD$6001,0))</f>
        <v/>
      </c>
      <c r="V925" s="7">
        <f>IF($AA925="","",U925*T925)</f>
        <v/>
      </c>
      <c r="W925" s="7">
        <f>IF($AA925="","",V925+S925+P925)</f>
        <v/>
      </c>
      <c r="X925" s="7">
        <f>IF($AA925="","",Y925-W925)</f>
        <v/>
      </c>
      <c r="Y925" s="7">
        <f>IF($AA925="","",R925+U925+O925)</f>
        <v/>
      </c>
      <c r="Z925" s="7">
        <f>IF($AA925="","",Y925-W925-K925)</f>
        <v/>
      </c>
      <c r="AA925" s="13">
        <f>IF(ROWS($AA$2:$AA925)&lt;=MAX('Per Line'!$AB$2:$AB$6001),MATCH(ROWS($AA$2:$AA925),'Per Line'!$AB$2:$AB$6001,0),"")</f>
        <v/>
      </c>
    </row>
    <row r="926">
      <c r="A926" s="12" t="n"/>
      <c r="B926">
        <f>IF($AA926="","",INDEX('Per Line'!$C$2:$C$6001,$AA926)&amp;"")</f>
        <v/>
      </c>
      <c r="C926">
        <f>IF($AA926="","",INDEX('Per Line'!$B$2:$B$6001,$AA926)&amp;"")</f>
        <v/>
      </c>
      <c r="D926">
        <f>IF($AA926="","",INDEX('Per Line'!$A$2:$A$6001,$AA926)&amp;"")</f>
        <v/>
      </c>
      <c r="E926">
        <f>IF($AA926="","",INDEX('Per Line'!$F$2:$F$6001,$AA926)&amp;"")</f>
        <v/>
      </c>
      <c r="F926">
        <f>IF($AA926="","",INDEX('Per Line'!$G$2:$G$6001,$AA926)&amp;"")</f>
        <v/>
      </c>
      <c r="G926">
        <f>IF($AA926="","",INDEX('Per Line'!$I$2:$I$6001,$AA926)&amp;"")</f>
        <v/>
      </c>
      <c r="H926">
        <f>IF($AA926="","",INDEX('Per Line'!$J$2:$J$6001,$AA926)&amp;"")</f>
        <v/>
      </c>
      <c r="I926">
        <f>IF($AA926="","",INDEX('Per Line'!$K$2:$K$6001,$AA926)&amp;"")</f>
        <v/>
      </c>
      <c r="J926">
        <f>IF($AA926="","",INDEX('Per Line'!$L$2:$L$6001,$AA926))</f>
        <v/>
      </c>
      <c r="K926" s="7">
        <f>IF($AA926="","",J926*X926/100)</f>
        <v/>
      </c>
      <c r="L926" s="12" t="n"/>
      <c r="M926" s="11">
        <f>IF($AA926="","",INDEX('Per Line'!$N$2:$N$6001,$AA926))</f>
        <v/>
      </c>
      <c r="N926">
        <f>IF($AA926="","",Settings!$C$8)</f>
        <v/>
      </c>
      <c r="O926" s="7">
        <f>IF($AA926="","",SUMIFS('Per Line'!$T$2:$T$6001,'Per Line'!$C$2:$C$6001,$B926,'Per Line'!$AD$2:$AD$6001,1))</f>
        <v/>
      </c>
      <c r="P926" s="7">
        <f>IF($AA926="","",O926*N926)</f>
        <v/>
      </c>
      <c r="Q926">
        <f>IF($AA926="","",Settings!$C$7)</f>
        <v/>
      </c>
      <c r="R926" s="7">
        <f>IF($AA926="","",SUMIFS('Per Line'!$T$2:$T$6001,'Per Line'!$C$2:$C$6001,$B926,'Per Line'!$AC$2:$AC$6001,0,'Per Line'!$AD$2:$AD$6001,0))</f>
        <v/>
      </c>
      <c r="S926" s="7">
        <f>IF($AA926="","",R926*Q926)</f>
        <v/>
      </c>
      <c r="T926">
        <f>IF($AA926="","",Settings!$C$6)</f>
        <v/>
      </c>
      <c r="U926" s="7">
        <f>IF($AA926="","",SUMIFS('Per Line'!$T$2:$T$6001,'Per Line'!$C$2:$C$6001,$B926,'Per Line'!$AC$2:$AC$6001,1,'Per Line'!$AD$2:$AD$6001,0))</f>
        <v/>
      </c>
      <c r="V926" s="7">
        <f>IF($AA926="","",U926*T926)</f>
        <v/>
      </c>
      <c r="W926" s="7">
        <f>IF($AA926="","",V926+S926+P926)</f>
        <v/>
      </c>
      <c r="X926" s="7">
        <f>IF($AA926="","",Y926-W926)</f>
        <v/>
      </c>
      <c r="Y926" s="7">
        <f>IF($AA926="","",R926+U926+O926)</f>
        <v/>
      </c>
      <c r="Z926" s="7">
        <f>IF($AA926="","",Y926-W926-K926)</f>
        <v/>
      </c>
      <c r="AA926" s="13">
        <f>IF(ROWS($AA$2:$AA926)&lt;=MAX('Per Line'!$AB$2:$AB$6001),MATCH(ROWS($AA$2:$AA926),'Per Line'!$AB$2:$AB$6001,0),"")</f>
        <v/>
      </c>
    </row>
    <row r="927">
      <c r="A927" s="12" t="n"/>
      <c r="B927">
        <f>IF($AA927="","",INDEX('Per Line'!$C$2:$C$6001,$AA927)&amp;"")</f>
        <v/>
      </c>
      <c r="C927">
        <f>IF($AA927="","",INDEX('Per Line'!$B$2:$B$6001,$AA927)&amp;"")</f>
        <v/>
      </c>
      <c r="D927">
        <f>IF($AA927="","",INDEX('Per Line'!$A$2:$A$6001,$AA927)&amp;"")</f>
        <v/>
      </c>
      <c r="E927">
        <f>IF($AA927="","",INDEX('Per Line'!$F$2:$F$6001,$AA927)&amp;"")</f>
        <v/>
      </c>
      <c r="F927">
        <f>IF($AA927="","",INDEX('Per Line'!$G$2:$G$6001,$AA927)&amp;"")</f>
        <v/>
      </c>
      <c r="G927">
        <f>IF($AA927="","",INDEX('Per Line'!$I$2:$I$6001,$AA927)&amp;"")</f>
        <v/>
      </c>
      <c r="H927">
        <f>IF($AA927="","",INDEX('Per Line'!$J$2:$J$6001,$AA927)&amp;"")</f>
        <v/>
      </c>
      <c r="I927">
        <f>IF($AA927="","",INDEX('Per Line'!$K$2:$K$6001,$AA927)&amp;"")</f>
        <v/>
      </c>
      <c r="J927">
        <f>IF($AA927="","",INDEX('Per Line'!$L$2:$L$6001,$AA927))</f>
        <v/>
      </c>
      <c r="K927" s="7">
        <f>IF($AA927="","",J927*X927/100)</f>
        <v/>
      </c>
      <c r="L927" s="12" t="n"/>
      <c r="M927" s="11">
        <f>IF($AA927="","",INDEX('Per Line'!$N$2:$N$6001,$AA927))</f>
        <v/>
      </c>
      <c r="N927">
        <f>IF($AA927="","",Settings!$C$8)</f>
        <v/>
      </c>
      <c r="O927" s="7">
        <f>IF($AA927="","",SUMIFS('Per Line'!$T$2:$T$6001,'Per Line'!$C$2:$C$6001,$B927,'Per Line'!$AD$2:$AD$6001,1))</f>
        <v/>
      </c>
      <c r="P927" s="7">
        <f>IF($AA927="","",O927*N927)</f>
        <v/>
      </c>
      <c r="Q927">
        <f>IF($AA927="","",Settings!$C$7)</f>
        <v/>
      </c>
      <c r="R927" s="7">
        <f>IF($AA927="","",SUMIFS('Per Line'!$T$2:$T$6001,'Per Line'!$C$2:$C$6001,$B927,'Per Line'!$AC$2:$AC$6001,0,'Per Line'!$AD$2:$AD$6001,0))</f>
        <v/>
      </c>
      <c r="S927" s="7">
        <f>IF($AA927="","",R927*Q927)</f>
        <v/>
      </c>
      <c r="T927">
        <f>IF($AA927="","",Settings!$C$6)</f>
        <v/>
      </c>
      <c r="U927" s="7">
        <f>IF($AA927="","",SUMIFS('Per Line'!$T$2:$T$6001,'Per Line'!$C$2:$C$6001,$B927,'Per Line'!$AC$2:$AC$6001,1,'Per Line'!$AD$2:$AD$6001,0))</f>
        <v/>
      </c>
      <c r="V927" s="7">
        <f>IF($AA927="","",U927*T927)</f>
        <v/>
      </c>
      <c r="W927" s="7">
        <f>IF($AA927="","",V927+S927+P927)</f>
        <v/>
      </c>
      <c r="X927" s="7">
        <f>IF($AA927="","",Y927-W927)</f>
        <v/>
      </c>
      <c r="Y927" s="7">
        <f>IF($AA927="","",R927+U927+O927)</f>
        <v/>
      </c>
      <c r="Z927" s="7">
        <f>IF($AA927="","",Y927-W927-K927)</f>
        <v/>
      </c>
      <c r="AA927" s="13">
        <f>IF(ROWS($AA$2:$AA927)&lt;=MAX('Per Line'!$AB$2:$AB$6001),MATCH(ROWS($AA$2:$AA927),'Per Line'!$AB$2:$AB$6001,0),"")</f>
        <v/>
      </c>
    </row>
    <row r="928">
      <c r="A928" s="12" t="n"/>
      <c r="B928">
        <f>IF($AA928="","",INDEX('Per Line'!$C$2:$C$6001,$AA928)&amp;"")</f>
        <v/>
      </c>
      <c r="C928">
        <f>IF($AA928="","",INDEX('Per Line'!$B$2:$B$6001,$AA928)&amp;"")</f>
        <v/>
      </c>
      <c r="D928">
        <f>IF($AA928="","",INDEX('Per Line'!$A$2:$A$6001,$AA928)&amp;"")</f>
        <v/>
      </c>
      <c r="E928">
        <f>IF($AA928="","",INDEX('Per Line'!$F$2:$F$6001,$AA928)&amp;"")</f>
        <v/>
      </c>
      <c r="F928">
        <f>IF($AA928="","",INDEX('Per Line'!$G$2:$G$6001,$AA928)&amp;"")</f>
        <v/>
      </c>
      <c r="G928">
        <f>IF($AA928="","",INDEX('Per Line'!$I$2:$I$6001,$AA928)&amp;"")</f>
        <v/>
      </c>
      <c r="H928">
        <f>IF($AA928="","",INDEX('Per Line'!$J$2:$J$6001,$AA928)&amp;"")</f>
        <v/>
      </c>
      <c r="I928">
        <f>IF($AA928="","",INDEX('Per Line'!$K$2:$K$6001,$AA928)&amp;"")</f>
        <v/>
      </c>
      <c r="J928">
        <f>IF($AA928="","",INDEX('Per Line'!$L$2:$L$6001,$AA928))</f>
        <v/>
      </c>
      <c r="K928" s="7">
        <f>IF($AA928="","",J928*X928/100)</f>
        <v/>
      </c>
      <c r="L928" s="12" t="n"/>
      <c r="M928" s="11">
        <f>IF($AA928="","",INDEX('Per Line'!$N$2:$N$6001,$AA928))</f>
        <v/>
      </c>
      <c r="N928">
        <f>IF($AA928="","",Settings!$C$8)</f>
        <v/>
      </c>
      <c r="O928" s="7">
        <f>IF($AA928="","",SUMIFS('Per Line'!$T$2:$T$6001,'Per Line'!$C$2:$C$6001,$B928,'Per Line'!$AD$2:$AD$6001,1))</f>
        <v/>
      </c>
      <c r="P928" s="7">
        <f>IF($AA928="","",O928*N928)</f>
        <v/>
      </c>
      <c r="Q928">
        <f>IF($AA928="","",Settings!$C$7)</f>
        <v/>
      </c>
      <c r="R928" s="7">
        <f>IF($AA928="","",SUMIFS('Per Line'!$T$2:$T$6001,'Per Line'!$C$2:$C$6001,$B928,'Per Line'!$AC$2:$AC$6001,0,'Per Line'!$AD$2:$AD$6001,0))</f>
        <v/>
      </c>
      <c r="S928" s="7">
        <f>IF($AA928="","",R928*Q928)</f>
        <v/>
      </c>
      <c r="T928">
        <f>IF($AA928="","",Settings!$C$6)</f>
        <v/>
      </c>
      <c r="U928" s="7">
        <f>IF($AA928="","",SUMIFS('Per Line'!$T$2:$T$6001,'Per Line'!$C$2:$C$6001,$B928,'Per Line'!$AC$2:$AC$6001,1,'Per Line'!$AD$2:$AD$6001,0))</f>
        <v/>
      </c>
      <c r="V928" s="7">
        <f>IF($AA928="","",U928*T928)</f>
        <v/>
      </c>
      <c r="W928" s="7">
        <f>IF($AA928="","",V928+S928+P928)</f>
        <v/>
      </c>
      <c r="X928" s="7">
        <f>IF($AA928="","",Y928-W928)</f>
        <v/>
      </c>
      <c r="Y928" s="7">
        <f>IF($AA928="","",R928+U928+O928)</f>
        <v/>
      </c>
      <c r="Z928" s="7">
        <f>IF($AA928="","",Y928-W928-K928)</f>
        <v/>
      </c>
      <c r="AA928" s="13">
        <f>IF(ROWS($AA$2:$AA928)&lt;=MAX('Per Line'!$AB$2:$AB$6001),MATCH(ROWS($AA$2:$AA928),'Per Line'!$AB$2:$AB$6001,0),"")</f>
        <v/>
      </c>
    </row>
    <row r="929">
      <c r="A929" s="12" t="n"/>
      <c r="B929">
        <f>IF($AA929="","",INDEX('Per Line'!$C$2:$C$6001,$AA929)&amp;"")</f>
        <v/>
      </c>
      <c r="C929">
        <f>IF($AA929="","",INDEX('Per Line'!$B$2:$B$6001,$AA929)&amp;"")</f>
        <v/>
      </c>
      <c r="D929">
        <f>IF($AA929="","",INDEX('Per Line'!$A$2:$A$6001,$AA929)&amp;"")</f>
        <v/>
      </c>
      <c r="E929">
        <f>IF($AA929="","",INDEX('Per Line'!$F$2:$F$6001,$AA929)&amp;"")</f>
        <v/>
      </c>
      <c r="F929">
        <f>IF($AA929="","",INDEX('Per Line'!$G$2:$G$6001,$AA929)&amp;"")</f>
        <v/>
      </c>
      <c r="G929">
        <f>IF($AA929="","",INDEX('Per Line'!$I$2:$I$6001,$AA929)&amp;"")</f>
        <v/>
      </c>
      <c r="H929">
        <f>IF($AA929="","",INDEX('Per Line'!$J$2:$J$6001,$AA929)&amp;"")</f>
        <v/>
      </c>
      <c r="I929">
        <f>IF($AA929="","",INDEX('Per Line'!$K$2:$K$6001,$AA929)&amp;"")</f>
        <v/>
      </c>
      <c r="J929">
        <f>IF($AA929="","",INDEX('Per Line'!$L$2:$L$6001,$AA929))</f>
        <v/>
      </c>
      <c r="K929" s="7">
        <f>IF($AA929="","",J929*X929/100)</f>
        <v/>
      </c>
      <c r="L929" s="12" t="n"/>
      <c r="M929" s="11">
        <f>IF($AA929="","",INDEX('Per Line'!$N$2:$N$6001,$AA929))</f>
        <v/>
      </c>
      <c r="N929">
        <f>IF($AA929="","",Settings!$C$8)</f>
        <v/>
      </c>
      <c r="O929" s="7">
        <f>IF($AA929="","",SUMIFS('Per Line'!$T$2:$T$6001,'Per Line'!$C$2:$C$6001,$B929,'Per Line'!$AD$2:$AD$6001,1))</f>
        <v/>
      </c>
      <c r="P929" s="7">
        <f>IF($AA929="","",O929*N929)</f>
        <v/>
      </c>
      <c r="Q929">
        <f>IF($AA929="","",Settings!$C$7)</f>
        <v/>
      </c>
      <c r="R929" s="7">
        <f>IF($AA929="","",SUMIFS('Per Line'!$T$2:$T$6001,'Per Line'!$C$2:$C$6001,$B929,'Per Line'!$AC$2:$AC$6001,0,'Per Line'!$AD$2:$AD$6001,0))</f>
        <v/>
      </c>
      <c r="S929" s="7">
        <f>IF($AA929="","",R929*Q929)</f>
        <v/>
      </c>
      <c r="T929">
        <f>IF($AA929="","",Settings!$C$6)</f>
        <v/>
      </c>
      <c r="U929" s="7">
        <f>IF($AA929="","",SUMIFS('Per Line'!$T$2:$T$6001,'Per Line'!$C$2:$C$6001,$B929,'Per Line'!$AC$2:$AC$6001,1,'Per Line'!$AD$2:$AD$6001,0))</f>
        <v/>
      </c>
      <c r="V929" s="7">
        <f>IF($AA929="","",U929*T929)</f>
        <v/>
      </c>
      <c r="W929" s="7">
        <f>IF($AA929="","",V929+S929+P929)</f>
        <v/>
      </c>
      <c r="X929" s="7">
        <f>IF($AA929="","",Y929-W929)</f>
        <v/>
      </c>
      <c r="Y929" s="7">
        <f>IF($AA929="","",R929+U929+O929)</f>
        <v/>
      </c>
      <c r="Z929" s="7">
        <f>IF($AA929="","",Y929-W929-K929)</f>
        <v/>
      </c>
      <c r="AA929" s="13">
        <f>IF(ROWS($AA$2:$AA929)&lt;=MAX('Per Line'!$AB$2:$AB$6001),MATCH(ROWS($AA$2:$AA929),'Per Line'!$AB$2:$AB$6001,0),"")</f>
        <v/>
      </c>
    </row>
    <row r="930">
      <c r="A930" s="12" t="n"/>
      <c r="B930">
        <f>IF($AA930="","",INDEX('Per Line'!$C$2:$C$6001,$AA930)&amp;"")</f>
        <v/>
      </c>
      <c r="C930">
        <f>IF($AA930="","",INDEX('Per Line'!$B$2:$B$6001,$AA930)&amp;"")</f>
        <v/>
      </c>
      <c r="D930">
        <f>IF($AA930="","",INDEX('Per Line'!$A$2:$A$6001,$AA930)&amp;"")</f>
        <v/>
      </c>
      <c r="E930">
        <f>IF($AA930="","",INDEX('Per Line'!$F$2:$F$6001,$AA930)&amp;"")</f>
        <v/>
      </c>
      <c r="F930">
        <f>IF($AA930="","",INDEX('Per Line'!$G$2:$G$6001,$AA930)&amp;"")</f>
        <v/>
      </c>
      <c r="G930">
        <f>IF($AA930="","",INDEX('Per Line'!$I$2:$I$6001,$AA930)&amp;"")</f>
        <v/>
      </c>
      <c r="H930">
        <f>IF($AA930="","",INDEX('Per Line'!$J$2:$J$6001,$AA930)&amp;"")</f>
        <v/>
      </c>
      <c r="I930">
        <f>IF($AA930="","",INDEX('Per Line'!$K$2:$K$6001,$AA930)&amp;"")</f>
        <v/>
      </c>
      <c r="J930">
        <f>IF($AA930="","",INDEX('Per Line'!$L$2:$L$6001,$AA930))</f>
        <v/>
      </c>
      <c r="K930" s="7">
        <f>IF($AA930="","",J930*X930/100)</f>
        <v/>
      </c>
      <c r="L930" s="12" t="n"/>
      <c r="M930" s="11">
        <f>IF($AA930="","",INDEX('Per Line'!$N$2:$N$6001,$AA930))</f>
        <v/>
      </c>
      <c r="N930">
        <f>IF($AA930="","",Settings!$C$8)</f>
        <v/>
      </c>
      <c r="O930" s="7">
        <f>IF($AA930="","",SUMIFS('Per Line'!$T$2:$T$6001,'Per Line'!$C$2:$C$6001,$B930,'Per Line'!$AD$2:$AD$6001,1))</f>
        <v/>
      </c>
      <c r="P930" s="7">
        <f>IF($AA930="","",O930*N930)</f>
        <v/>
      </c>
      <c r="Q930">
        <f>IF($AA930="","",Settings!$C$7)</f>
        <v/>
      </c>
      <c r="R930" s="7">
        <f>IF($AA930="","",SUMIFS('Per Line'!$T$2:$T$6001,'Per Line'!$C$2:$C$6001,$B930,'Per Line'!$AC$2:$AC$6001,0,'Per Line'!$AD$2:$AD$6001,0))</f>
        <v/>
      </c>
      <c r="S930" s="7">
        <f>IF($AA930="","",R930*Q930)</f>
        <v/>
      </c>
      <c r="T930">
        <f>IF($AA930="","",Settings!$C$6)</f>
        <v/>
      </c>
      <c r="U930" s="7">
        <f>IF($AA930="","",SUMIFS('Per Line'!$T$2:$T$6001,'Per Line'!$C$2:$C$6001,$B930,'Per Line'!$AC$2:$AC$6001,1,'Per Line'!$AD$2:$AD$6001,0))</f>
        <v/>
      </c>
      <c r="V930" s="7">
        <f>IF($AA930="","",U930*T930)</f>
        <v/>
      </c>
      <c r="W930" s="7">
        <f>IF($AA930="","",V930+S930+P930)</f>
        <v/>
      </c>
      <c r="X930" s="7">
        <f>IF($AA930="","",Y930-W930)</f>
        <v/>
      </c>
      <c r="Y930" s="7">
        <f>IF($AA930="","",R930+U930+O930)</f>
        <v/>
      </c>
      <c r="Z930" s="7">
        <f>IF($AA930="","",Y930-W930-K930)</f>
        <v/>
      </c>
      <c r="AA930" s="13">
        <f>IF(ROWS($AA$2:$AA930)&lt;=MAX('Per Line'!$AB$2:$AB$6001),MATCH(ROWS($AA$2:$AA930),'Per Line'!$AB$2:$AB$6001,0),"")</f>
        <v/>
      </c>
    </row>
    <row r="931">
      <c r="A931" s="12" t="n"/>
      <c r="B931">
        <f>IF($AA931="","",INDEX('Per Line'!$C$2:$C$6001,$AA931)&amp;"")</f>
        <v/>
      </c>
      <c r="C931">
        <f>IF($AA931="","",INDEX('Per Line'!$B$2:$B$6001,$AA931)&amp;"")</f>
        <v/>
      </c>
      <c r="D931">
        <f>IF($AA931="","",INDEX('Per Line'!$A$2:$A$6001,$AA931)&amp;"")</f>
        <v/>
      </c>
      <c r="E931">
        <f>IF($AA931="","",INDEX('Per Line'!$F$2:$F$6001,$AA931)&amp;"")</f>
        <v/>
      </c>
      <c r="F931">
        <f>IF($AA931="","",INDEX('Per Line'!$G$2:$G$6001,$AA931)&amp;"")</f>
        <v/>
      </c>
      <c r="G931">
        <f>IF($AA931="","",INDEX('Per Line'!$I$2:$I$6001,$AA931)&amp;"")</f>
        <v/>
      </c>
      <c r="H931">
        <f>IF($AA931="","",INDEX('Per Line'!$J$2:$J$6001,$AA931)&amp;"")</f>
        <v/>
      </c>
      <c r="I931">
        <f>IF($AA931="","",INDEX('Per Line'!$K$2:$K$6001,$AA931)&amp;"")</f>
        <v/>
      </c>
      <c r="J931">
        <f>IF($AA931="","",INDEX('Per Line'!$L$2:$L$6001,$AA931))</f>
        <v/>
      </c>
      <c r="K931" s="7">
        <f>IF($AA931="","",J931*X931/100)</f>
        <v/>
      </c>
      <c r="L931" s="12" t="n"/>
      <c r="M931" s="11">
        <f>IF($AA931="","",INDEX('Per Line'!$N$2:$N$6001,$AA931))</f>
        <v/>
      </c>
      <c r="N931">
        <f>IF($AA931="","",Settings!$C$8)</f>
        <v/>
      </c>
      <c r="O931" s="7">
        <f>IF($AA931="","",SUMIFS('Per Line'!$T$2:$T$6001,'Per Line'!$C$2:$C$6001,$B931,'Per Line'!$AD$2:$AD$6001,1))</f>
        <v/>
      </c>
      <c r="P931" s="7">
        <f>IF($AA931="","",O931*N931)</f>
        <v/>
      </c>
      <c r="Q931">
        <f>IF($AA931="","",Settings!$C$7)</f>
        <v/>
      </c>
      <c r="R931" s="7">
        <f>IF($AA931="","",SUMIFS('Per Line'!$T$2:$T$6001,'Per Line'!$C$2:$C$6001,$B931,'Per Line'!$AC$2:$AC$6001,0,'Per Line'!$AD$2:$AD$6001,0))</f>
        <v/>
      </c>
      <c r="S931" s="7">
        <f>IF($AA931="","",R931*Q931)</f>
        <v/>
      </c>
      <c r="T931">
        <f>IF($AA931="","",Settings!$C$6)</f>
        <v/>
      </c>
      <c r="U931" s="7">
        <f>IF($AA931="","",SUMIFS('Per Line'!$T$2:$T$6001,'Per Line'!$C$2:$C$6001,$B931,'Per Line'!$AC$2:$AC$6001,1,'Per Line'!$AD$2:$AD$6001,0))</f>
        <v/>
      </c>
      <c r="V931" s="7">
        <f>IF($AA931="","",U931*T931)</f>
        <v/>
      </c>
      <c r="W931" s="7">
        <f>IF($AA931="","",V931+S931+P931)</f>
        <v/>
      </c>
      <c r="X931" s="7">
        <f>IF($AA931="","",Y931-W931)</f>
        <v/>
      </c>
      <c r="Y931" s="7">
        <f>IF($AA931="","",R931+U931+O931)</f>
        <v/>
      </c>
      <c r="Z931" s="7">
        <f>IF($AA931="","",Y931-W931-K931)</f>
        <v/>
      </c>
      <c r="AA931" s="13">
        <f>IF(ROWS($AA$2:$AA931)&lt;=MAX('Per Line'!$AB$2:$AB$6001),MATCH(ROWS($AA$2:$AA931),'Per Line'!$AB$2:$AB$6001,0),"")</f>
        <v/>
      </c>
    </row>
    <row r="932">
      <c r="A932" s="12" t="n"/>
      <c r="B932">
        <f>IF($AA932="","",INDEX('Per Line'!$C$2:$C$6001,$AA932)&amp;"")</f>
        <v/>
      </c>
      <c r="C932">
        <f>IF($AA932="","",INDEX('Per Line'!$B$2:$B$6001,$AA932)&amp;"")</f>
        <v/>
      </c>
      <c r="D932">
        <f>IF($AA932="","",INDEX('Per Line'!$A$2:$A$6001,$AA932)&amp;"")</f>
        <v/>
      </c>
      <c r="E932">
        <f>IF($AA932="","",INDEX('Per Line'!$F$2:$F$6001,$AA932)&amp;"")</f>
        <v/>
      </c>
      <c r="F932">
        <f>IF($AA932="","",INDEX('Per Line'!$G$2:$G$6001,$AA932)&amp;"")</f>
        <v/>
      </c>
      <c r="G932">
        <f>IF($AA932="","",INDEX('Per Line'!$I$2:$I$6001,$AA932)&amp;"")</f>
        <v/>
      </c>
      <c r="H932">
        <f>IF($AA932="","",INDEX('Per Line'!$J$2:$J$6001,$AA932)&amp;"")</f>
        <v/>
      </c>
      <c r="I932">
        <f>IF($AA932="","",INDEX('Per Line'!$K$2:$K$6001,$AA932)&amp;"")</f>
        <v/>
      </c>
      <c r="J932">
        <f>IF($AA932="","",INDEX('Per Line'!$L$2:$L$6001,$AA932))</f>
        <v/>
      </c>
      <c r="K932" s="7">
        <f>IF($AA932="","",J932*X932/100)</f>
        <v/>
      </c>
      <c r="L932" s="12" t="n"/>
      <c r="M932" s="11">
        <f>IF($AA932="","",INDEX('Per Line'!$N$2:$N$6001,$AA932))</f>
        <v/>
      </c>
      <c r="N932">
        <f>IF($AA932="","",Settings!$C$8)</f>
        <v/>
      </c>
      <c r="O932" s="7">
        <f>IF($AA932="","",SUMIFS('Per Line'!$T$2:$T$6001,'Per Line'!$C$2:$C$6001,$B932,'Per Line'!$AD$2:$AD$6001,1))</f>
        <v/>
      </c>
      <c r="P932" s="7">
        <f>IF($AA932="","",O932*N932)</f>
        <v/>
      </c>
      <c r="Q932">
        <f>IF($AA932="","",Settings!$C$7)</f>
        <v/>
      </c>
      <c r="R932" s="7">
        <f>IF($AA932="","",SUMIFS('Per Line'!$T$2:$T$6001,'Per Line'!$C$2:$C$6001,$B932,'Per Line'!$AC$2:$AC$6001,0,'Per Line'!$AD$2:$AD$6001,0))</f>
        <v/>
      </c>
      <c r="S932" s="7">
        <f>IF($AA932="","",R932*Q932)</f>
        <v/>
      </c>
      <c r="T932">
        <f>IF($AA932="","",Settings!$C$6)</f>
        <v/>
      </c>
      <c r="U932" s="7">
        <f>IF($AA932="","",SUMIFS('Per Line'!$T$2:$T$6001,'Per Line'!$C$2:$C$6001,$B932,'Per Line'!$AC$2:$AC$6001,1,'Per Line'!$AD$2:$AD$6001,0))</f>
        <v/>
      </c>
      <c r="V932" s="7">
        <f>IF($AA932="","",U932*T932)</f>
        <v/>
      </c>
      <c r="W932" s="7">
        <f>IF($AA932="","",V932+S932+P932)</f>
        <v/>
      </c>
      <c r="X932" s="7">
        <f>IF($AA932="","",Y932-W932)</f>
        <v/>
      </c>
      <c r="Y932" s="7">
        <f>IF($AA932="","",R932+U932+O932)</f>
        <v/>
      </c>
      <c r="Z932" s="7">
        <f>IF($AA932="","",Y932-W932-K932)</f>
        <v/>
      </c>
      <c r="AA932" s="13">
        <f>IF(ROWS($AA$2:$AA932)&lt;=MAX('Per Line'!$AB$2:$AB$6001),MATCH(ROWS($AA$2:$AA932),'Per Line'!$AB$2:$AB$6001,0),"")</f>
        <v/>
      </c>
    </row>
    <row r="933">
      <c r="A933" s="12" t="n"/>
      <c r="B933">
        <f>IF($AA933="","",INDEX('Per Line'!$C$2:$C$6001,$AA933)&amp;"")</f>
        <v/>
      </c>
      <c r="C933">
        <f>IF($AA933="","",INDEX('Per Line'!$B$2:$B$6001,$AA933)&amp;"")</f>
        <v/>
      </c>
      <c r="D933">
        <f>IF($AA933="","",INDEX('Per Line'!$A$2:$A$6001,$AA933)&amp;"")</f>
        <v/>
      </c>
      <c r="E933">
        <f>IF($AA933="","",INDEX('Per Line'!$F$2:$F$6001,$AA933)&amp;"")</f>
        <v/>
      </c>
      <c r="F933">
        <f>IF($AA933="","",INDEX('Per Line'!$G$2:$G$6001,$AA933)&amp;"")</f>
        <v/>
      </c>
      <c r="G933">
        <f>IF($AA933="","",INDEX('Per Line'!$I$2:$I$6001,$AA933)&amp;"")</f>
        <v/>
      </c>
      <c r="H933">
        <f>IF($AA933="","",INDEX('Per Line'!$J$2:$J$6001,$AA933)&amp;"")</f>
        <v/>
      </c>
      <c r="I933">
        <f>IF($AA933="","",INDEX('Per Line'!$K$2:$K$6001,$AA933)&amp;"")</f>
        <v/>
      </c>
      <c r="J933">
        <f>IF($AA933="","",INDEX('Per Line'!$L$2:$L$6001,$AA933))</f>
        <v/>
      </c>
      <c r="K933" s="7">
        <f>IF($AA933="","",J933*X933/100)</f>
        <v/>
      </c>
      <c r="L933" s="12" t="n"/>
      <c r="M933" s="11">
        <f>IF($AA933="","",INDEX('Per Line'!$N$2:$N$6001,$AA933))</f>
        <v/>
      </c>
      <c r="N933">
        <f>IF($AA933="","",Settings!$C$8)</f>
        <v/>
      </c>
      <c r="O933" s="7">
        <f>IF($AA933="","",SUMIFS('Per Line'!$T$2:$T$6001,'Per Line'!$C$2:$C$6001,$B933,'Per Line'!$AD$2:$AD$6001,1))</f>
        <v/>
      </c>
      <c r="P933" s="7">
        <f>IF($AA933="","",O933*N933)</f>
        <v/>
      </c>
      <c r="Q933">
        <f>IF($AA933="","",Settings!$C$7)</f>
        <v/>
      </c>
      <c r="R933" s="7">
        <f>IF($AA933="","",SUMIFS('Per Line'!$T$2:$T$6001,'Per Line'!$C$2:$C$6001,$B933,'Per Line'!$AC$2:$AC$6001,0,'Per Line'!$AD$2:$AD$6001,0))</f>
        <v/>
      </c>
      <c r="S933" s="7">
        <f>IF($AA933="","",R933*Q933)</f>
        <v/>
      </c>
      <c r="T933">
        <f>IF($AA933="","",Settings!$C$6)</f>
        <v/>
      </c>
      <c r="U933" s="7">
        <f>IF($AA933="","",SUMIFS('Per Line'!$T$2:$T$6001,'Per Line'!$C$2:$C$6001,$B933,'Per Line'!$AC$2:$AC$6001,1,'Per Line'!$AD$2:$AD$6001,0))</f>
        <v/>
      </c>
      <c r="V933" s="7">
        <f>IF($AA933="","",U933*T933)</f>
        <v/>
      </c>
      <c r="W933" s="7">
        <f>IF($AA933="","",V933+S933+P933)</f>
        <v/>
      </c>
      <c r="X933" s="7">
        <f>IF($AA933="","",Y933-W933)</f>
        <v/>
      </c>
      <c r="Y933" s="7">
        <f>IF($AA933="","",R933+U933+O933)</f>
        <v/>
      </c>
      <c r="Z933" s="7">
        <f>IF($AA933="","",Y933-W933-K933)</f>
        <v/>
      </c>
      <c r="AA933" s="13">
        <f>IF(ROWS($AA$2:$AA933)&lt;=MAX('Per Line'!$AB$2:$AB$6001),MATCH(ROWS($AA$2:$AA933),'Per Line'!$AB$2:$AB$6001,0),"")</f>
        <v/>
      </c>
    </row>
    <row r="934">
      <c r="A934" s="12" t="n"/>
      <c r="B934">
        <f>IF($AA934="","",INDEX('Per Line'!$C$2:$C$6001,$AA934)&amp;"")</f>
        <v/>
      </c>
      <c r="C934">
        <f>IF($AA934="","",INDEX('Per Line'!$B$2:$B$6001,$AA934)&amp;"")</f>
        <v/>
      </c>
      <c r="D934">
        <f>IF($AA934="","",INDEX('Per Line'!$A$2:$A$6001,$AA934)&amp;"")</f>
        <v/>
      </c>
      <c r="E934">
        <f>IF($AA934="","",INDEX('Per Line'!$F$2:$F$6001,$AA934)&amp;"")</f>
        <v/>
      </c>
      <c r="F934">
        <f>IF($AA934="","",INDEX('Per Line'!$G$2:$G$6001,$AA934)&amp;"")</f>
        <v/>
      </c>
      <c r="G934">
        <f>IF($AA934="","",INDEX('Per Line'!$I$2:$I$6001,$AA934)&amp;"")</f>
        <v/>
      </c>
      <c r="H934">
        <f>IF($AA934="","",INDEX('Per Line'!$J$2:$J$6001,$AA934)&amp;"")</f>
        <v/>
      </c>
      <c r="I934">
        <f>IF($AA934="","",INDEX('Per Line'!$K$2:$K$6001,$AA934)&amp;"")</f>
        <v/>
      </c>
      <c r="J934">
        <f>IF($AA934="","",INDEX('Per Line'!$L$2:$L$6001,$AA934))</f>
        <v/>
      </c>
      <c r="K934" s="7">
        <f>IF($AA934="","",J934*X934/100)</f>
        <v/>
      </c>
      <c r="L934" s="12" t="n"/>
      <c r="M934" s="11">
        <f>IF($AA934="","",INDEX('Per Line'!$N$2:$N$6001,$AA934))</f>
        <v/>
      </c>
      <c r="N934">
        <f>IF($AA934="","",Settings!$C$8)</f>
        <v/>
      </c>
      <c r="O934" s="7">
        <f>IF($AA934="","",SUMIFS('Per Line'!$T$2:$T$6001,'Per Line'!$C$2:$C$6001,$B934,'Per Line'!$AD$2:$AD$6001,1))</f>
        <v/>
      </c>
      <c r="P934" s="7">
        <f>IF($AA934="","",O934*N934)</f>
        <v/>
      </c>
      <c r="Q934">
        <f>IF($AA934="","",Settings!$C$7)</f>
        <v/>
      </c>
      <c r="R934" s="7">
        <f>IF($AA934="","",SUMIFS('Per Line'!$T$2:$T$6001,'Per Line'!$C$2:$C$6001,$B934,'Per Line'!$AC$2:$AC$6001,0,'Per Line'!$AD$2:$AD$6001,0))</f>
        <v/>
      </c>
      <c r="S934" s="7">
        <f>IF($AA934="","",R934*Q934)</f>
        <v/>
      </c>
      <c r="T934">
        <f>IF($AA934="","",Settings!$C$6)</f>
        <v/>
      </c>
      <c r="U934" s="7">
        <f>IF($AA934="","",SUMIFS('Per Line'!$T$2:$T$6001,'Per Line'!$C$2:$C$6001,$B934,'Per Line'!$AC$2:$AC$6001,1,'Per Line'!$AD$2:$AD$6001,0))</f>
        <v/>
      </c>
      <c r="V934" s="7">
        <f>IF($AA934="","",U934*T934)</f>
        <v/>
      </c>
      <c r="W934" s="7">
        <f>IF($AA934="","",V934+S934+P934)</f>
        <v/>
      </c>
      <c r="X934" s="7">
        <f>IF($AA934="","",Y934-W934)</f>
        <v/>
      </c>
      <c r="Y934" s="7">
        <f>IF($AA934="","",R934+U934+O934)</f>
        <v/>
      </c>
      <c r="Z934" s="7">
        <f>IF($AA934="","",Y934-W934-K934)</f>
        <v/>
      </c>
      <c r="AA934" s="13">
        <f>IF(ROWS($AA$2:$AA934)&lt;=MAX('Per Line'!$AB$2:$AB$6001),MATCH(ROWS($AA$2:$AA934),'Per Line'!$AB$2:$AB$6001,0),"")</f>
        <v/>
      </c>
    </row>
    <row r="935">
      <c r="A935" s="12" t="n"/>
      <c r="B935">
        <f>IF($AA935="","",INDEX('Per Line'!$C$2:$C$6001,$AA935)&amp;"")</f>
        <v/>
      </c>
      <c r="C935">
        <f>IF($AA935="","",INDEX('Per Line'!$B$2:$B$6001,$AA935)&amp;"")</f>
        <v/>
      </c>
      <c r="D935">
        <f>IF($AA935="","",INDEX('Per Line'!$A$2:$A$6001,$AA935)&amp;"")</f>
        <v/>
      </c>
      <c r="E935">
        <f>IF($AA935="","",INDEX('Per Line'!$F$2:$F$6001,$AA935)&amp;"")</f>
        <v/>
      </c>
      <c r="F935">
        <f>IF($AA935="","",INDEX('Per Line'!$G$2:$G$6001,$AA935)&amp;"")</f>
        <v/>
      </c>
      <c r="G935">
        <f>IF($AA935="","",INDEX('Per Line'!$I$2:$I$6001,$AA935)&amp;"")</f>
        <v/>
      </c>
      <c r="H935">
        <f>IF($AA935="","",INDEX('Per Line'!$J$2:$J$6001,$AA935)&amp;"")</f>
        <v/>
      </c>
      <c r="I935">
        <f>IF($AA935="","",INDEX('Per Line'!$K$2:$K$6001,$AA935)&amp;"")</f>
        <v/>
      </c>
      <c r="J935">
        <f>IF($AA935="","",INDEX('Per Line'!$L$2:$L$6001,$AA935))</f>
        <v/>
      </c>
      <c r="K935" s="7">
        <f>IF($AA935="","",J935*X935/100)</f>
        <v/>
      </c>
      <c r="L935" s="12" t="n"/>
      <c r="M935" s="11">
        <f>IF($AA935="","",INDEX('Per Line'!$N$2:$N$6001,$AA935))</f>
        <v/>
      </c>
      <c r="N935">
        <f>IF($AA935="","",Settings!$C$8)</f>
        <v/>
      </c>
      <c r="O935" s="7">
        <f>IF($AA935="","",SUMIFS('Per Line'!$T$2:$T$6001,'Per Line'!$C$2:$C$6001,$B935,'Per Line'!$AD$2:$AD$6001,1))</f>
        <v/>
      </c>
      <c r="P935" s="7">
        <f>IF($AA935="","",O935*N935)</f>
        <v/>
      </c>
      <c r="Q935">
        <f>IF($AA935="","",Settings!$C$7)</f>
        <v/>
      </c>
      <c r="R935" s="7">
        <f>IF($AA935="","",SUMIFS('Per Line'!$T$2:$T$6001,'Per Line'!$C$2:$C$6001,$B935,'Per Line'!$AC$2:$AC$6001,0,'Per Line'!$AD$2:$AD$6001,0))</f>
        <v/>
      </c>
      <c r="S935" s="7">
        <f>IF($AA935="","",R935*Q935)</f>
        <v/>
      </c>
      <c r="T935">
        <f>IF($AA935="","",Settings!$C$6)</f>
        <v/>
      </c>
      <c r="U935" s="7">
        <f>IF($AA935="","",SUMIFS('Per Line'!$T$2:$T$6001,'Per Line'!$C$2:$C$6001,$B935,'Per Line'!$AC$2:$AC$6001,1,'Per Line'!$AD$2:$AD$6001,0))</f>
        <v/>
      </c>
      <c r="V935" s="7">
        <f>IF($AA935="","",U935*T935)</f>
        <v/>
      </c>
      <c r="W935" s="7">
        <f>IF($AA935="","",V935+S935+P935)</f>
        <v/>
      </c>
      <c r="X935" s="7">
        <f>IF($AA935="","",Y935-W935)</f>
        <v/>
      </c>
      <c r="Y935" s="7">
        <f>IF($AA935="","",R935+U935+O935)</f>
        <v/>
      </c>
      <c r="Z935" s="7">
        <f>IF($AA935="","",Y935-W935-K935)</f>
        <v/>
      </c>
      <c r="AA935" s="13">
        <f>IF(ROWS($AA$2:$AA935)&lt;=MAX('Per Line'!$AB$2:$AB$6001),MATCH(ROWS($AA$2:$AA935),'Per Line'!$AB$2:$AB$6001,0),"")</f>
        <v/>
      </c>
    </row>
    <row r="936">
      <c r="A936" s="12" t="n"/>
      <c r="B936">
        <f>IF($AA936="","",INDEX('Per Line'!$C$2:$C$6001,$AA936)&amp;"")</f>
        <v/>
      </c>
      <c r="C936">
        <f>IF($AA936="","",INDEX('Per Line'!$B$2:$B$6001,$AA936)&amp;"")</f>
        <v/>
      </c>
      <c r="D936">
        <f>IF($AA936="","",INDEX('Per Line'!$A$2:$A$6001,$AA936)&amp;"")</f>
        <v/>
      </c>
      <c r="E936">
        <f>IF($AA936="","",INDEX('Per Line'!$F$2:$F$6001,$AA936)&amp;"")</f>
        <v/>
      </c>
      <c r="F936">
        <f>IF($AA936="","",INDEX('Per Line'!$G$2:$G$6001,$AA936)&amp;"")</f>
        <v/>
      </c>
      <c r="G936">
        <f>IF($AA936="","",INDEX('Per Line'!$I$2:$I$6001,$AA936)&amp;"")</f>
        <v/>
      </c>
      <c r="H936">
        <f>IF($AA936="","",INDEX('Per Line'!$J$2:$J$6001,$AA936)&amp;"")</f>
        <v/>
      </c>
      <c r="I936">
        <f>IF($AA936="","",INDEX('Per Line'!$K$2:$K$6001,$AA936)&amp;"")</f>
        <v/>
      </c>
      <c r="J936">
        <f>IF($AA936="","",INDEX('Per Line'!$L$2:$L$6001,$AA936))</f>
        <v/>
      </c>
      <c r="K936" s="7">
        <f>IF($AA936="","",J936*X936/100)</f>
        <v/>
      </c>
      <c r="L936" s="12" t="n"/>
      <c r="M936" s="11">
        <f>IF($AA936="","",INDEX('Per Line'!$N$2:$N$6001,$AA936))</f>
        <v/>
      </c>
      <c r="N936">
        <f>IF($AA936="","",Settings!$C$8)</f>
        <v/>
      </c>
      <c r="O936" s="7">
        <f>IF($AA936="","",SUMIFS('Per Line'!$T$2:$T$6001,'Per Line'!$C$2:$C$6001,$B936,'Per Line'!$AD$2:$AD$6001,1))</f>
        <v/>
      </c>
      <c r="P936" s="7">
        <f>IF($AA936="","",O936*N936)</f>
        <v/>
      </c>
      <c r="Q936">
        <f>IF($AA936="","",Settings!$C$7)</f>
        <v/>
      </c>
      <c r="R936" s="7">
        <f>IF($AA936="","",SUMIFS('Per Line'!$T$2:$T$6001,'Per Line'!$C$2:$C$6001,$B936,'Per Line'!$AC$2:$AC$6001,0,'Per Line'!$AD$2:$AD$6001,0))</f>
        <v/>
      </c>
      <c r="S936" s="7">
        <f>IF($AA936="","",R936*Q936)</f>
        <v/>
      </c>
      <c r="T936">
        <f>IF($AA936="","",Settings!$C$6)</f>
        <v/>
      </c>
      <c r="U936" s="7">
        <f>IF($AA936="","",SUMIFS('Per Line'!$T$2:$T$6001,'Per Line'!$C$2:$C$6001,$B936,'Per Line'!$AC$2:$AC$6001,1,'Per Line'!$AD$2:$AD$6001,0))</f>
        <v/>
      </c>
      <c r="V936" s="7">
        <f>IF($AA936="","",U936*T936)</f>
        <v/>
      </c>
      <c r="W936" s="7">
        <f>IF($AA936="","",V936+S936+P936)</f>
        <v/>
      </c>
      <c r="X936" s="7">
        <f>IF($AA936="","",Y936-W936)</f>
        <v/>
      </c>
      <c r="Y936" s="7">
        <f>IF($AA936="","",R936+U936+O936)</f>
        <v/>
      </c>
      <c r="Z936" s="7">
        <f>IF($AA936="","",Y936-W936-K936)</f>
        <v/>
      </c>
      <c r="AA936" s="13">
        <f>IF(ROWS($AA$2:$AA936)&lt;=MAX('Per Line'!$AB$2:$AB$6001),MATCH(ROWS($AA$2:$AA936),'Per Line'!$AB$2:$AB$6001,0),"")</f>
        <v/>
      </c>
    </row>
    <row r="937">
      <c r="A937" s="12" t="n"/>
      <c r="B937">
        <f>IF($AA937="","",INDEX('Per Line'!$C$2:$C$6001,$AA937)&amp;"")</f>
        <v/>
      </c>
      <c r="C937">
        <f>IF($AA937="","",INDEX('Per Line'!$B$2:$B$6001,$AA937)&amp;"")</f>
        <v/>
      </c>
      <c r="D937">
        <f>IF($AA937="","",INDEX('Per Line'!$A$2:$A$6001,$AA937)&amp;"")</f>
        <v/>
      </c>
      <c r="E937">
        <f>IF($AA937="","",INDEX('Per Line'!$F$2:$F$6001,$AA937)&amp;"")</f>
        <v/>
      </c>
      <c r="F937">
        <f>IF($AA937="","",INDEX('Per Line'!$G$2:$G$6001,$AA937)&amp;"")</f>
        <v/>
      </c>
      <c r="G937">
        <f>IF($AA937="","",INDEX('Per Line'!$I$2:$I$6001,$AA937)&amp;"")</f>
        <v/>
      </c>
      <c r="H937">
        <f>IF($AA937="","",INDEX('Per Line'!$J$2:$J$6001,$AA937)&amp;"")</f>
        <v/>
      </c>
      <c r="I937">
        <f>IF($AA937="","",INDEX('Per Line'!$K$2:$K$6001,$AA937)&amp;"")</f>
        <v/>
      </c>
      <c r="J937">
        <f>IF($AA937="","",INDEX('Per Line'!$L$2:$L$6001,$AA937))</f>
        <v/>
      </c>
      <c r="K937" s="7">
        <f>IF($AA937="","",J937*X937/100)</f>
        <v/>
      </c>
      <c r="L937" s="12" t="n"/>
      <c r="M937" s="11">
        <f>IF($AA937="","",INDEX('Per Line'!$N$2:$N$6001,$AA937))</f>
        <v/>
      </c>
      <c r="N937">
        <f>IF($AA937="","",Settings!$C$8)</f>
        <v/>
      </c>
      <c r="O937" s="7">
        <f>IF($AA937="","",SUMIFS('Per Line'!$T$2:$T$6001,'Per Line'!$C$2:$C$6001,$B937,'Per Line'!$AD$2:$AD$6001,1))</f>
        <v/>
      </c>
      <c r="P937" s="7">
        <f>IF($AA937="","",O937*N937)</f>
        <v/>
      </c>
      <c r="Q937">
        <f>IF($AA937="","",Settings!$C$7)</f>
        <v/>
      </c>
      <c r="R937" s="7">
        <f>IF($AA937="","",SUMIFS('Per Line'!$T$2:$T$6001,'Per Line'!$C$2:$C$6001,$B937,'Per Line'!$AC$2:$AC$6001,0,'Per Line'!$AD$2:$AD$6001,0))</f>
        <v/>
      </c>
      <c r="S937" s="7">
        <f>IF($AA937="","",R937*Q937)</f>
        <v/>
      </c>
      <c r="T937">
        <f>IF($AA937="","",Settings!$C$6)</f>
        <v/>
      </c>
      <c r="U937" s="7">
        <f>IF($AA937="","",SUMIFS('Per Line'!$T$2:$T$6001,'Per Line'!$C$2:$C$6001,$B937,'Per Line'!$AC$2:$AC$6001,1,'Per Line'!$AD$2:$AD$6001,0))</f>
        <v/>
      </c>
      <c r="V937" s="7">
        <f>IF($AA937="","",U937*T937)</f>
        <v/>
      </c>
      <c r="W937" s="7">
        <f>IF($AA937="","",V937+S937+P937)</f>
        <v/>
      </c>
      <c r="X937" s="7">
        <f>IF($AA937="","",Y937-W937)</f>
        <v/>
      </c>
      <c r="Y937" s="7">
        <f>IF($AA937="","",R937+U937+O937)</f>
        <v/>
      </c>
      <c r="Z937" s="7">
        <f>IF($AA937="","",Y937-W937-K937)</f>
        <v/>
      </c>
      <c r="AA937" s="13">
        <f>IF(ROWS($AA$2:$AA937)&lt;=MAX('Per Line'!$AB$2:$AB$6001),MATCH(ROWS($AA$2:$AA937),'Per Line'!$AB$2:$AB$6001,0),"")</f>
        <v/>
      </c>
    </row>
    <row r="938">
      <c r="A938" s="12" t="n"/>
      <c r="B938">
        <f>IF($AA938="","",INDEX('Per Line'!$C$2:$C$6001,$AA938)&amp;"")</f>
        <v/>
      </c>
      <c r="C938">
        <f>IF($AA938="","",INDEX('Per Line'!$B$2:$B$6001,$AA938)&amp;"")</f>
        <v/>
      </c>
      <c r="D938">
        <f>IF($AA938="","",INDEX('Per Line'!$A$2:$A$6001,$AA938)&amp;"")</f>
        <v/>
      </c>
      <c r="E938">
        <f>IF($AA938="","",INDEX('Per Line'!$F$2:$F$6001,$AA938)&amp;"")</f>
        <v/>
      </c>
      <c r="F938">
        <f>IF($AA938="","",INDEX('Per Line'!$G$2:$G$6001,$AA938)&amp;"")</f>
        <v/>
      </c>
      <c r="G938">
        <f>IF($AA938="","",INDEX('Per Line'!$I$2:$I$6001,$AA938)&amp;"")</f>
        <v/>
      </c>
      <c r="H938">
        <f>IF($AA938="","",INDEX('Per Line'!$J$2:$J$6001,$AA938)&amp;"")</f>
        <v/>
      </c>
      <c r="I938">
        <f>IF($AA938="","",INDEX('Per Line'!$K$2:$K$6001,$AA938)&amp;"")</f>
        <v/>
      </c>
      <c r="J938">
        <f>IF($AA938="","",INDEX('Per Line'!$L$2:$L$6001,$AA938))</f>
        <v/>
      </c>
      <c r="K938" s="7">
        <f>IF($AA938="","",J938*X938/100)</f>
        <v/>
      </c>
      <c r="L938" s="12" t="n"/>
      <c r="M938" s="11">
        <f>IF($AA938="","",INDEX('Per Line'!$N$2:$N$6001,$AA938))</f>
        <v/>
      </c>
      <c r="N938">
        <f>IF($AA938="","",Settings!$C$8)</f>
        <v/>
      </c>
      <c r="O938" s="7">
        <f>IF($AA938="","",SUMIFS('Per Line'!$T$2:$T$6001,'Per Line'!$C$2:$C$6001,$B938,'Per Line'!$AD$2:$AD$6001,1))</f>
        <v/>
      </c>
      <c r="P938" s="7">
        <f>IF($AA938="","",O938*N938)</f>
        <v/>
      </c>
      <c r="Q938">
        <f>IF($AA938="","",Settings!$C$7)</f>
        <v/>
      </c>
      <c r="R938" s="7">
        <f>IF($AA938="","",SUMIFS('Per Line'!$T$2:$T$6001,'Per Line'!$C$2:$C$6001,$B938,'Per Line'!$AC$2:$AC$6001,0,'Per Line'!$AD$2:$AD$6001,0))</f>
        <v/>
      </c>
      <c r="S938" s="7">
        <f>IF($AA938="","",R938*Q938)</f>
        <v/>
      </c>
      <c r="T938">
        <f>IF($AA938="","",Settings!$C$6)</f>
        <v/>
      </c>
      <c r="U938" s="7">
        <f>IF($AA938="","",SUMIFS('Per Line'!$T$2:$T$6001,'Per Line'!$C$2:$C$6001,$B938,'Per Line'!$AC$2:$AC$6001,1,'Per Line'!$AD$2:$AD$6001,0))</f>
        <v/>
      </c>
      <c r="V938" s="7">
        <f>IF($AA938="","",U938*T938)</f>
        <v/>
      </c>
      <c r="W938" s="7">
        <f>IF($AA938="","",V938+S938+P938)</f>
        <v/>
      </c>
      <c r="X938" s="7">
        <f>IF($AA938="","",Y938-W938)</f>
        <v/>
      </c>
      <c r="Y938" s="7">
        <f>IF($AA938="","",R938+U938+O938)</f>
        <v/>
      </c>
      <c r="Z938" s="7">
        <f>IF($AA938="","",Y938-W938-K938)</f>
        <v/>
      </c>
      <c r="AA938" s="13">
        <f>IF(ROWS($AA$2:$AA938)&lt;=MAX('Per Line'!$AB$2:$AB$6001),MATCH(ROWS($AA$2:$AA938),'Per Line'!$AB$2:$AB$6001,0),"")</f>
        <v/>
      </c>
    </row>
    <row r="939">
      <c r="A939" s="12" t="n"/>
      <c r="B939">
        <f>IF($AA939="","",INDEX('Per Line'!$C$2:$C$6001,$AA939)&amp;"")</f>
        <v/>
      </c>
      <c r="C939">
        <f>IF($AA939="","",INDEX('Per Line'!$B$2:$B$6001,$AA939)&amp;"")</f>
        <v/>
      </c>
      <c r="D939">
        <f>IF($AA939="","",INDEX('Per Line'!$A$2:$A$6001,$AA939)&amp;"")</f>
        <v/>
      </c>
      <c r="E939">
        <f>IF($AA939="","",INDEX('Per Line'!$F$2:$F$6001,$AA939)&amp;"")</f>
        <v/>
      </c>
      <c r="F939">
        <f>IF($AA939="","",INDEX('Per Line'!$G$2:$G$6001,$AA939)&amp;"")</f>
        <v/>
      </c>
      <c r="G939">
        <f>IF($AA939="","",INDEX('Per Line'!$I$2:$I$6001,$AA939)&amp;"")</f>
        <v/>
      </c>
      <c r="H939">
        <f>IF($AA939="","",INDEX('Per Line'!$J$2:$J$6001,$AA939)&amp;"")</f>
        <v/>
      </c>
      <c r="I939">
        <f>IF($AA939="","",INDEX('Per Line'!$K$2:$K$6001,$AA939)&amp;"")</f>
        <v/>
      </c>
      <c r="J939">
        <f>IF($AA939="","",INDEX('Per Line'!$L$2:$L$6001,$AA939))</f>
        <v/>
      </c>
      <c r="K939" s="7">
        <f>IF($AA939="","",J939*X939/100)</f>
        <v/>
      </c>
      <c r="L939" s="12" t="n"/>
      <c r="M939" s="11">
        <f>IF($AA939="","",INDEX('Per Line'!$N$2:$N$6001,$AA939))</f>
        <v/>
      </c>
      <c r="N939">
        <f>IF($AA939="","",Settings!$C$8)</f>
        <v/>
      </c>
      <c r="O939" s="7">
        <f>IF($AA939="","",SUMIFS('Per Line'!$T$2:$T$6001,'Per Line'!$C$2:$C$6001,$B939,'Per Line'!$AD$2:$AD$6001,1))</f>
        <v/>
      </c>
      <c r="P939" s="7">
        <f>IF($AA939="","",O939*N939)</f>
        <v/>
      </c>
      <c r="Q939">
        <f>IF($AA939="","",Settings!$C$7)</f>
        <v/>
      </c>
      <c r="R939" s="7">
        <f>IF($AA939="","",SUMIFS('Per Line'!$T$2:$T$6001,'Per Line'!$C$2:$C$6001,$B939,'Per Line'!$AC$2:$AC$6001,0,'Per Line'!$AD$2:$AD$6001,0))</f>
        <v/>
      </c>
      <c r="S939" s="7">
        <f>IF($AA939="","",R939*Q939)</f>
        <v/>
      </c>
      <c r="T939">
        <f>IF($AA939="","",Settings!$C$6)</f>
        <v/>
      </c>
      <c r="U939" s="7">
        <f>IF($AA939="","",SUMIFS('Per Line'!$T$2:$T$6001,'Per Line'!$C$2:$C$6001,$B939,'Per Line'!$AC$2:$AC$6001,1,'Per Line'!$AD$2:$AD$6001,0))</f>
        <v/>
      </c>
      <c r="V939" s="7">
        <f>IF($AA939="","",U939*T939)</f>
        <v/>
      </c>
      <c r="W939" s="7">
        <f>IF($AA939="","",V939+S939+P939)</f>
        <v/>
      </c>
      <c r="X939" s="7">
        <f>IF($AA939="","",Y939-W939)</f>
        <v/>
      </c>
      <c r="Y939" s="7">
        <f>IF($AA939="","",R939+U939+O939)</f>
        <v/>
      </c>
      <c r="Z939" s="7">
        <f>IF($AA939="","",Y939-W939-K939)</f>
        <v/>
      </c>
      <c r="AA939" s="13">
        <f>IF(ROWS($AA$2:$AA939)&lt;=MAX('Per Line'!$AB$2:$AB$6001),MATCH(ROWS($AA$2:$AA939),'Per Line'!$AB$2:$AB$6001,0),"")</f>
        <v/>
      </c>
    </row>
    <row r="940">
      <c r="A940" s="12" t="n"/>
      <c r="B940">
        <f>IF($AA940="","",INDEX('Per Line'!$C$2:$C$6001,$AA940)&amp;"")</f>
        <v/>
      </c>
      <c r="C940">
        <f>IF($AA940="","",INDEX('Per Line'!$B$2:$B$6001,$AA940)&amp;"")</f>
        <v/>
      </c>
      <c r="D940">
        <f>IF($AA940="","",INDEX('Per Line'!$A$2:$A$6001,$AA940)&amp;"")</f>
        <v/>
      </c>
      <c r="E940">
        <f>IF($AA940="","",INDEX('Per Line'!$F$2:$F$6001,$AA940)&amp;"")</f>
        <v/>
      </c>
      <c r="F940">
        <f>IF($AA940="","",INDEX('Per Line'!$G$2:$G$6001,$AA940)&amp;"")</f>
        <v/>
      </c>
      <c r="G940">
        <f>IF($AA940="","",INDEX('Per Line'!$I$2:$I$6001,$AA940)&amp;"")</f>
        <v/>
      </c>
      <c r="H940">
        <f>IF($AA940="","",INDEX('Per Line'!$J$2:$J$6001,$AA940)&amp;"")</f>
        <v/>
      </c>
      <c r="I940">
        <f>IF($AA940="","",INDEX('Per Line'!$K$2:$K$6001,$AA940)&amp;"")</f>
        <v/>
      </c>
      <c r="J940">
        <f>IF($AA940="","",INDEX('Per Line'!$L$2:$L$6001,$AA940))</f>
        <v/>
      </c>
      <c r="K940" s="7">
        <f>IF($AA940="","",J940*X940/100)</f>
        <v/>
      </c>
      <c r="L940" s="12" t="n"/>
      <c r="M940" s="11">
        <f>IF($AA940="","",INDEX('Per Line'!$N$2:$N$6001,$AA940))</f>
        <v/>
      </c>
      <c r="N940">
        <f>IF($AA940="","",Settings!$C$8)</f>
        <v/>
      </c>
      <c r="O940" s="7">
        <f>IF($AA940="","",SUMIFS('Per Line'!$T$2:$T$6001,'Per Line'!$C$2:$C$6001,$B940,'Per Line'!$AD$2:$AD$6001,1))</f>
        <v/>
      </c>
      <c r="P940" s="7">
        <f>IF($AA940="","",O940*N940)</f>
        <v/>
      </c>
      <c r="Q940">
        <f>IF($AA940="","",Settings!$C$7)</f>
        <v/>
      </c>
      <c r="R940" s="7">
        <f>IF($AA940="","",SUMIFS('Per Line'!$T$2:$T$6001,'Per Line'!$C$2:$C$6001,$B940,'Per Line'!$AC$2:$AC$6001,0,'Per Line'!$AD$2:$AD$6001,0))</f>
        <v/>
      </c>
      <c r="S940" s="7">
        <f>IF($AA940="","",R940*Q940)</f>
        <v/>
      </c>
      <c r="T940">
        <f>IF($AA940="","",Settings!$C$6)</f>
        <v/>
      </c>
      <c r="U940" s="7">
        <f>IF($AA940="","",SUMIFS('Per Line'!$T$2:$T$6001,'Per Line'!$C$2:$C$6001,$B940,'Per Line'!$AC$2:$AC$6001,1,'Per Line'!$AD$2:$AD$6001,0))</f>
        <v/>
      </c>
      <c r="V940" s="7">
        <f>IF($AA940="","",U940*T940)</f>
        <v/>
      </c>
      <c r="W940" s="7">
        <f>IF($AA940="","",V940+S940+P940)</f>
        <v/>
      </c>
      <c r="X940" s="7">
        <f>IF($AA940="","",Y940-W940)</f>
        <v/>
      </c>
      <c r="Y940" s="7">
        <f>IF($AA940="","",R940+U940+O940)</f>
        <v/>
      </c>
      <c r="Z940" s="7">
        <f>IF($AA940="","",Y940-W940-K940)</f>
        <v/>
      </c>
      <c r="AA940" s="13">
        <f>IF(ROWS($AA$2:$AA940)&lt;=MAX('Per Line'!$AB$2:$AB$6001),MATCH(ROWS($AA$2:$AA940),'Per Line'!$AB$2:$AB$6001,0),"")</f>
        <v/>
      </c>
    </row>
    <row r="941">
      <c r="A941" s="12" t="n"/>
      <c r="B941">
        <f>IF($AA941="","",INDEX('Per Line'!$C$2:$C$6001,$AA941)&amp;"")</f>
        <v/>
      </c>
      <c r="C941">
        <f>IF($AA941="","",INDEX('Per Line'!$B$2:$B$6001,$AA941)&amp;"")</f>
        <v/>
      </c>
      <c r="D941">
        <f>IF($AA941="","",INDEX('Per Line'!$A$2:$A$6001,$AA941)&amp;"")</f>
        <v/>
      </c>
      <c r="E941">
        <f>IF($AA941="","",INDEX('Per Line'!$F$2:$F$6001,$AA941)&amp;"")</f>
        <v/>
      </c>
      <c r="F941">
        <f>IF($AA941="","",INDEX('Per Line'!$G$2:$G$6001,$AA941)&amp;"")</f>
        <v/>
      </c>
      <c r="G941">
        <f>IF($AA941="","",INDEX('Per Line'!$I$2:$I$6001,$AA941)&amp;"")</f>
        <v/>
      </c>
      <c r="H941">
        <f>IF($AA941="","",INDEX('Per Line'!$J$2:$J$6001,$AA941)&amp;"")</f>
        <v/>
      </c>
      <c r="I941">
        <f>IF($AA941="","",INDEX('Per Line'!$K$2:$K$6001,$AA941)&amp;"")</f>
        <v/>
      </c>
      <c r="J941">
        <f>IF($AA941="","",INDEX('Per Line'!$L$2:$L$6001,$AA941))</f>
        <v/>
      </c>
      <c r="K941" s="7">
        <f>IF($AA941="","",J941*X941/100)</f>
        <v/>
      </c>
      <c r="L941" s="12" t="n"/>
      <c r="M941" s="11">
        <f>IF($AA941="","",INDEX('Per Line'!$N$2:$N$6001,$AA941))</f>
        <v/>
      </c>
      <c r="N941">
        <f>IF($AA941="","",Settings!$C$8)</f>
        <v/>
      </c>
      <c r="O941" s="7">
        <f>IF($AA941="","",SUMIFS('Per Line'!$T$2:$T$6001,'Per Line'!$C$2:$C$6001,$B941,'Per Line'!$AD$2:$AD$6001,1))</f>
        <v/>
      </c>
      <c r="P941" s="7">
        <f>IF($AA941="","",O941*N941)</f>
        <v/>
      </c>
      <c r="Q941">
        <f>IF($AA941="","",Settings!$C$7)</f>
        <v/>
      </c>
      <c r="R941" s="7">
        <f>IF($AA941="","",SUMIFS('Per Line'!$T$2:$T$6001,'Per Line'!$C$2:$C$6001,$B941,'Per Line'!$AC$2:$AC$6001,0,'Per Line'!$AD$2:$AD$6001,0))</f>
        <v/>
      </c>
      <c r="S941" s="7">
        <f>IF($AA941="","",R941*Q941)</f>
        <v/>
      </c>
      <c r="T941">
        <f>IF($AA941="","",Settings!$C$6)</f>
        <v/>
      </c>
      <c r="U941" s="7">
        <f>IF($AA941="","",SUMIFS('Per Line'!$T$2:$T$6001,'Per Line'!$C$2:$C$6001,$B941,'Per Line'!$AC$2:$AC$6001,1,'Per Line'!$AD$2:$AD$6001,0))</f>
        <v/>
      </c>
      <c r="V941" s="7">
        <f>IF($AA941="","",U941*T941)</f>
        <v/>
      </c>
      <c r="W941" s="7">
        <f>IF($AA941="","",V941+S941+P941)</f>
        <v/>
      </c>
      <c r="X941" s="7">
        <f>IF($AA941="","",Y941-W941)</f>
        <v/>
      </c>
      <c r="Y941" s="7">
        <f>IF($AA941="","",R941+U941+O941)</f>
        <v/>
      </c>
      <c r="Z941" s="7">
        <f>IF($AA941="","",Y941-W941-K941)</f>
        <v/>
      </c>
      <c r="AA941" s="13">
        <f>IF(ROWS($AA$2:$AA941)&lt;=MAX('Per Line'!$AB$2:$AB$6001),MATCH(ROWS($AA$2:$AA941),'Per Line'!$AB$2:$AB$6001,0),"")</f>
        <v/>
      </c>
    </row>
    <row r="942">
      <c r="A942" s="12" t="n"/>
      <c r="B942">
        <f>IF($AA942="","",INDEX('Per Line'!$C$2:$C$6001,$AA942)&amp;"")</f>
        <v/>
      </c>
      <c r="C942">
        <f>IF($AA942="","",INDEX('Per Line'!$B$2:$B$6001,$AA942)&amp;"")</f>
        <v/>
      </c>
      <c r="D942">
        <f>IF($AA942="","",INDEX('Per Line'!$A$2:$A$6001,$AA942)&amp;"")</f>
        <v/>
      </c>
      <c r="E942">
        <f>IF($AA942="","",INDEX('Per Line'!$F$2:$F$6001,$AA942)&amp;"")</f>
        <v/>
      </c>
      <c r="F942">
        <f>IF($AA942="","",INDEX('Per Line'!$G$2:$G$6001,$AA942)&amp;"")</f>
        <v/>
      </c>
      <c r="G942">
        <f>IF($AA942="","",INDEX('Per Line'!$I$2:$I$6001,$AA942)&amp;"")</f>
        <v/>
      </c>
      <c r="H942">
        <f>IF($AA942="","",INDEX('Per Line'!$J$2:$J$6001,$AA942)&amp;"")</f>
        <v/>
      </c>
      <c r="I942">
        <f>IF($AA942="","",INDEX('Per Line'!$K$2:$K$6001,$AA942)&amp;"")</f>
        <v/>
      </c>
      <c r="J942">
        <f>IF($AA942="","",INDEX('Per Line'!$L$2:$L$6001,$AA942))</f>
        <v/>
      </c>
      <c r="K942" s="7">
        <f>IF($AA942="","",J942*X942/100)</f>
        <v/>
      </c>
      <c r="L942" s="12" t="n"/>
      <c r="M942" s="11">
        <f>IF($AA942="","",INDEX('Per Line'!$N$2:$N$6001,$AA942))</f>
        <v/>
      </c>
      <c r="N942">
        <f>IF($AA942="","",Settings!$C$8)</f>
        <v/>
      </c>
      <c r="O942" s="7">
        <f>IF($AA942="","",SUMIFS('Per Line'!$T$2:$T$6001,'Per Line'!$C$2:$C$6001,$B942,'Per Line'!$AD$2:$AD$6001,1))</f>
        <v/>
      </c>
      <c r="P942" s="7">
        <f>IF($AA942="","",O942*N942)</f>
        <v/>
      </c>
      <c r="Q942">
        <f>IF($AA942="","",Settings!$C$7)</f>
        <v/>
      </c>
      <c r="R942" s="7">
        <f>IF($AA942="","",SUMIFS('Per Line'!$T$2:$T$6001,'Per Line'!$C$2:$C$6001,$B942,'Per Line'!$AC$2:$AC$6001,0,'Per Line'!$AD$2:$AD$6001,0))</f>
        <v/>
      </c>
      <c r="S942" s="7">
        <f>IF($AA942="","",R942*Q942)</f>
        <v/>
      </c>
      <c r="T942">
        <f>IF($AA942="","",Settings!$C$6)</f>
        <v/>
      </c>
      <c r="U942" s="7">
        <f>IF($AA942="","",SUMIFS('Per Line'!$T$2:$T$6001,'Per Line'!$C$2:$C$6001,$B942,'Per Line'!$AC$2:$AC$6001,1,'Per Line'!$AD$2:$AD$6001,0))</f>
        <v/>
      </c>
      <c r="V942" s="7">
        <f>IF($AA942="","",U942*T942)</f>
        <v/>
      </c>
      <c r="W942" s="7">
        <f>IF($AA942="","",V942+S942+P942)</f>
        <v/>
      </c>
      <c r="X942" s="7">
        <f>IF($AA942="","",Y942-W942)</f>
        <v/>
      </c>
      <c r="Y942" s="7">
        <f>IF($AA942="","",R942+U942+O942)</f>
        <v/>
      </c>
      <c r="Z942" s="7">
        <f>IF($AA942="","",Y942-W942-K942)</f>
        <v/>
      </c>
      <c r="AA942" s="13">
        <f>IF(ROWS($AA$2:$AA942)&lt;=MAX('Per Line'!$AB$2:$AB$6001),MATCH(ROWS($AA$2:$AA942),'Per Line'!$AB$2:$AB$6001,0),"")</f>
        <v/>
      </c>
    </row>
    <row r="943">
      <c r="A943" s="12" t="n"/>
      <c r="B943">
        <f>IF($AA943="","",INDEX('Per Line'!$C$2:$C$6001,$AA943)&amp;"")</f>
        <v/>
      </c>
      <c r="C943">
        <f>IF($AA943="","",INDEX('Per Line'!$B$2:$B$6001,$AA943)&amp;"")</f>
        <v/>
      </c>
      <c r="D943">
        <f>IF($AA943="","",INDEX('Per Line'!$A$2:$A$6001,$AA943)&amp;"")</f>
        <v/>
      </c>
      <c r="E943">
        <f>IF($AA943="","",INDEX('Per Line'!$F$2:$F$6001,$AA943)&amp;"")</f>
        <v/>
      </c>
      <c r="F943">
        <f>IF($AA943="","",INDEX('Per Line'!$G$2:$G$6001,$AA943)&amp;"")</f>
        <v/>
      </c>
      <c r="G943">
        <f>IF($AA943="","",INDEX('Per Line'!$I$2:$I$6001,$AA943)&amp;"")</f>
        <v/>
      </c>
      <c r="H943">
        <f>IF($AA943="","",INDEX('Per Line'!$J$2:$J$6001,$AA943)&amp;"")</f>
        <v/>
      </c>
      <c r="I943">
        <f>IF($AA943="","",INDEX('Per Line'!$K$2:$K$6001,$AA943)&amp;"")</f>
        <v/>
      </c>
      <c r="J943">
        <f>IF($AA943="","",INDEX('Per Line'!$L$2:$L$6001,$AA943))</f>
        <v/>
      </c>
      <c r="K943" s="7">
        <f>IF($AA943="","",J943*X943/100)</f>
        <v/>
      </c>
      <c r="L943" s="12" t="n"/>
      <c r="M943" s="11">
        <f>IF($AA943="","",INDEX('Per Line'!$N$2:$N$6001,$AA943))</f>
        <v/>
      </c>
      <c r="N943">
        <f>IF($AA943="","",Settings!$C$8)</f>
        <v/>
      </c>
      <c r="O943" s="7">
        <f>IF($AA943="","",SUMIFS('Per Line'!$T$2:$T$6001,'Per Line'!$C$2:$C$6001,$B943,'Per Line'!$AD$2:$AD$6001,1))</f>
        <v/>
      </c>
      <c r="P943" s="7">
        <f>IF($AA943="","",O943*N943)</f>
        <v/>
      </c>
      <c r="Q943">
        <f>IF($AA943="","",Settings!$C$7)</f>
        <v/>
      </c>
      <c r="R943" s="7">
        <f>IF($AA943="","",SUMIFS('Per Line'!$T$2:$T$6001,'Per Line'!$C$2:$C$6001,$B943,'Per Line'!$AC$2:$AC$6001,0,'Per Line'!$AD$2:$AD$6001,0))</f>
        <v/>
      </c>
      <c r="S943" s="7">
        <f>IF($AA943="","",R943*Q943)</f>
        <v/>
      </c>
      <c r="T943">
        <f>IF($AA943="","",Settings!$C$6)</f>
        <v/>
      </c>
      <c r="U943" s="7">
        <f>IF($AA943="","",SUMIFS('Per Line'!$T$2:$T$6001,'Per Line'!$C$2:$C$6001,$B943,'Per Line'!$AC$2:$AC$6001,1,'Per Line'!$AD$2:$AD$6001,0))</f>
        <v/>
      </c>
      <c r="V943" s="7">
        <f>IF($AA943="","",U943*T943)</f>
        <v/>
      </c>
      <c r="W943" s="7">
        <f>IF($AA943="","",V943+S943+P943)</f>
        <v/>
      </c>
      <c r="X943" s="7">
        <f>IF($AA943="","",Y943-W943)</f>
        <v/>
      </c>
      <c r="Y943" s="7">
        <f>IF($AA943="","",R943+U943+O943)</f>
        <v/>
      </c>
      <c r="Z943" s="7">
        <f>IF($AA943="","",Y943-W943-K943)</f>
        <v/>
      </c>
      <c r="AA943" s="13">
        <f>IF(ROWS($AA$2:$AA943)&lt;=MAX('Per Line'!$AB$2:$AB$6001),MATCH(ROWS($AA$2:$AA943),'Per Line'!$AB$2:$AB$6001,0),"")</f>
        <v/>
      </c>
    </row>
    <row r="944">
      <c r="A944" s="12" t="n"/>
      <c r="B944">
        <f>IF($AA944="","",INDEX('Per Line'!$C$2:$C$6001,$AA944)&amp;"")</f>
        <v/>
      </c>
      <c r="C944">
        <f>IF($AA944="","",INDEX('Per Line'!$B$2:$B$6001,$AA944)&amp;"")</f>
        <v/>
      </c>
      <c r="D944">
        <f>IF($AA944="","",INDEX('Per Line'!$A$2:$A$6001,$AA944)&amp;"")</f>
        <v/>
      </c>
      <c r="E944">
        <f>IF($AA944="","",INDEX('Per Line'!$F$2:$F$6001,$AA944)&amp;"")</f>
        <v/>
      </c>
      <c r="F944">
        <f>IF($AA944="","",INDEX('Per Line'!$G$2:$G$6001,$AA944)&amp;"")</f>
        <v/>
      </c>
      <c r="G944">
        <f>IF($AA944="","",INDEX('Per Line'!$I$2:$I$6001,$AA944)&amp;"")</f>
        <v/>
      </c>
      <c r="H944">
        <f>IF($AA944="","",INDEX('Per Line'!$J$2:$J$6001,$AA944)&amp;"")</f>
        <v/>
      </c>
      <c r="I944">
        <f>IF($AA944="","",INDEX('Per Line'!$K$2:$K$6001,$AA944)&amp;"")</f>
        <v/>
      </c>
      <c r="J944">
        <f>IF($AA944="","",INDEX('Per Line'!$L$2:$L$6001,$AA944))</f>
        <v/>
      </c>
      <c r="K944" s="7">
        <f>IF($AA944="","",J944*X944/100)</f>
        <v/>
      </c>
      <c r="L944" s="12" t="n"/>
      <c r="M944" s="11">
        <f>IF($AA944="","",INDEX('Per Line'!$N$2:$N$6001,$AA944))</f>
        <v/>
      </c>
      <c r="N944">
        <f>IF($AA944="","",Settings!$C$8)</f>
        <v/>
      </c>
      <c r="O944" s="7">
        <f>IF($AA944="","",SUMIFS('Per Line'!$T$2:$T$6001,'Per Line'!$C$2:$C$6001,$B944,'Per Line'!$AD$2:$AD$6001,1))</f>
        <v/>
      </c>
      <c r="P944" s="7">
        <f>IF($AA944="","",O944*N944)</f>
        <v/>
      </c>
      <c r="Q944">
        <f>IF($AA944="","",Settings!$C$7)</f>
        <v/>
      </c>
      <c r="R944" s="7">
        <f>IF($AA944="","",SUMIFS('Per Line'!$T$2:$T$6001,'Per Line'!$C$2:$C$6001,$B944,'Per Line'!$AC$2:$AC$6001,0,'Per Line'!$AD$2:$AD$6001,0))</f>
        <v/>
      </c>
      <c r="S944" s="7">
        <f>IF($AA944="","",R944*Q944)</f>
        <v/>
      </c>
      <c r="T944">
        <f>IF($AA944="","",Settings!$C$6)</f>
        <v/>
      </c>
      <c r="U944" s="7">
        <f>IF($AA944="","",SUMIFS('Per Line'!$T$2:$T$6001,'Per Line'!$C$2:$C$6001,$B944,'Per Line'!$AC$2:$AC$6001,1,'Per Line'!$AD$2:$AD$6001,0))</f>
        <v/>
      </c>
      <c r="V944" s="7">
        <f>IF($AA944="","",U944*T944)</f>
        <v/>
      </c>
      <c r="W944" s="7">
        <f>IF($AA944="","",V944+S944+P944)</f>
        <v/>
      </c>
      <c r="X944" s="7">
        <f>IF($AA944="","",Y944-W944)</f>
        <v/>
      </c>
      <c r="Y944" s="7">
        <f>IF($AA944="","",R944+U944+O944)</f>
        <v/>
      </c>
      <c r="Z944" s="7">
        <f>IF($AA944="","",Y944-W944-K944)</f>
        <v/>
      </c>
      <c r="AA944" s="13">
        <f>IF(ROWS($AA$2:$AA944)&lt;=MAX('Per Line'!$AB$2:$AB$6001),MATCH(ROWS($AA$2:$AA944),'Per Line'!$AB$2:$AB$6001,0),"")</f>
        <v/>
      </c>
    </row>
    <row r="945">
      <c r="A945" s="12" t="n"/>
      <c r="B945">
        <f>IF($AA945="","",INDEX('Per Line'!$C$2:$C$6001,$AA945)&amp;"")</f>
        <v/>
      </c>
      <c r="C945">
        <f>IF($AA945="","",INDEX('Per Line'!$B$2:$B$6001,$AA945)&amp;"")</f>
        <v/>
      </c>
      <c r="D945">
        <f>IF($AA945="","",INDEX('Per Line'!$A$2:$A$6001,$AA945)&amp;"")</f>
        <v/>
      </c>
      <c r="E945">
        <f>IF($AA945="","",INDEX('Per Line'!$F$2:$F$6001,$AA945)&amp;"")</f>
        <v/>
      </c>
      <c r="F945">
        <f>IF($AA945="","",INDEX('Per Line'!$G$2:$G$6001,$AA945)&amp;"")</f>
        <v/>
      </c>
      <c r="G945">
        <f>IF($AA945="","",INDEX('Per Line'!$I$2:$I$6001,$AA945)&amp;"")</f>
        <v/>
      </c>
      <c r="H945">
        <f>IF($AA945="","",INDEX('Per Line'!$J$2:$J$6001,$AA945)&amp;"")</f>
        <v/>
      </c>
      <c r="I945">
        <f>IF($AA945="","",INDEX('Per Line'!$K$2:$K$6001,$AA945)&amp;"")</f>
        <v/>
      </c>
      <c r="J945">
        <f>IF($AA945="","",INDEX('Per Line'!$L$2:$L$6001,$AA945))</f>
        <v/>
      </c>
      <c r="K945" s="7">
        <f>IF($AA945="","",J945*X945/100)</f>
        <v/>
      </c>
      <c r="L945" s="12" t="n"/>
      <c r="M945" s="11">
        <f>IF($AA945="","",INDEX('Per Line'!$N$2:$N$6001,$AA945))</f>
        <v/>
      </c>
      <c r="N945">
        <f>IF($AA945="","",Settings!$C$8)</f>
        <v/>
      </c>
      <c r="O945" s="7">
        <f>IF($AA945="","",SUMIFS('Per Line'!$T$2:$T$6001,'Per Line'!$C$2:$C$6001,$B945,'Per Line'!$AD$2:$AD$6001,1))</f>
        <v/>
      </c>
      <c r="P945" s="7">
        <f>IF($AA945="","",O945*N945)</f>
        <v/>
      </c>
      <c r="Q945">
        <f>IF($AA945="","",Settings!$C$7)</f>
        <v/>
      </c>
      <c r="R945" s="7">
        <f>IF($AA945="","",SUMIFS('Per Line'!$T$2:$T$6001,'Per Line'!$C$2:$C$6001,$B945,'Per Line'!$AC$2:$AC$6001,0,'Per Line'!$AD$2:$AD$6001,0))</f>
        <v/>
      </c>
      <c r="S945" s="7">
        <f>IF($AA945="","",R945*Q945)</f>
        <v/>
      </c>
      <c r="T945">
        <f>IF($AA945="","",Settings!$C$6)</f>
        <v/>
      </c>
      <c r="U945" s="7">
        <f>IF($AA945="","",SUMIFS('Per Line'!$T$2:$T$6001,'Per Line'!$C$2:$C$6001,$B945,'Per Line'!$AC$2:$AC$6001,1,'Per Line'!$AD$2:$AD$6001,0))</f>
        <v/>
      </c>
      <c r="V945" s="7">
        <f>IF($AA945="","",U945*T945)</f>
        <v/>
      </c>
      <c r="W945" s="7">
        <f>IF($AA945="","",V945+S945+P945)</f>
        <v/>
      </c>
      <c r="X945" s="7">
        <f>IF($AA945="","",Y945-W945)</f>
        <v/>
      </c>
      <c r="Y945" s="7">
        <f>IF($AA945="","",R945+U945+O945)</f>
        <v/>
      </c>
      <c r="Z945" s="7">
        <f>IF($AA945="","",Y945-W945-K945)</f>
        <v/>
      </c>
      <c r="AA945" s="13">
        <f>IF(ROWS($AA$2:$AA945)&lt;=MAX('Per Line'!$AB$2:$AB$6001),MATCH(ROWS($AA$2:$AA945),'Per Line'!$AB$2:$AB$6001,0),"")</f>
        <v/>
      </c>
    </row>
    <row r="946">
      <c r="A946" s="12" t="n"/>
      <c r="B946">
        <f>IF($AA946="","",INDEX('Per Line'!$C$2:$C$6001,$AA946)&amp;"")</f>
        <v/>
      </c>
      <c r="C946">
        <f>IF($AA946="","",INDEX('Per Line'!$B$2:$B$6001,$AA946)&amp;"")</f>
        <v/>
      </c>
      <c r="D946">
        <f>IF($AA946="","",INDEX('Per Line'!$A$2:$A$6001,$AA946)&amp;"")</f>
        <v/>
      </c>
      <c r="E946">
        <f>IF($AA946="","",INDEX('Per Line'!$F$2:$F$6001,$AA946)&amp;"")</f>
        <v/>
      </c>
      <c r="F946">
        <f>IF($AA946="","",INDEX('Per Line'!$G$2:$G$6001,$AA946)&amp;"")</f>
        <v/>
      </c>
      <c r="G946">
        <f>IF($AA946="","",INDEX('Per Line'!$I$2:$I$6001,$AA946)&amp;"")</f>
        <v/>
      </c>
      <c r="H946">
        <f>IF($AA946="","",INDEX('Per Line'!$J$2:$J$6001,$AA946)&amp;"")</f>
        <v/>
      </c>
      <c r="I946">
        <f>IF($AA946="","",INDEX('Per Line'!$K$2:$K$6001,$AA946)&amp;"")</f>
        <v/>
      </c>
      <c r="J946">
        <f>IF($AA946="","",INDEX('Per Line'!$L$2:$L$6001,$AA946))</f>
        <v/>
      </c>
      <c r="K946" s="7">
        <f>IF($AA946="","",J946*X946/100)</f>
        <v/>
      </c>
      <c r="L946" s="12" t="n"/>
      <c r="M946" s="11">
        <f>IF($AA946="","",INDEX('Per Line'!$N$2:$N$6001,$AA946))</f>
        <v/>
      </c>
      <c r="N946">
        <f>IF($AA946="","",Settings!$C$8)</f>
        <v/>
      </c>
      <c r="O946" s="7">
        <f>IF($AA946="","",SUMIFS('Per Line'!$T$2:$T$6001,'Per Line'!$C$2:$C$6001,$B946,'Per Line'!$AD$2:$AD$6001,1))</f>
        <v/>
      </c>
      <c r="P946" s="7">
        <f>IF($AA946="","",O946*N946)</f>
        <v/>
      </c>
      <c r="Q946">
        <f>IF($AA946="","",Settings!$C$7)</f>
        <v/>
      </c>
      <c r="R946" s="7">
        <f>IF($AA946="","",SUMIFS('Per Line'!$T$2:$T$6001,'Per Line'!$C$2:$C$6001,$B946,'Per Line'!$AC$2:$AC$6001,0,'Per Line'!$AD$2:$AD$6001,0))</f>
        <v/>
      </c>
      <c r="S946" s="7">
        <f>IF($AA946="","",R946*Q946)</f>
        <v/>
      </c>
      <c r="T946">
        <f>IF($AA946="","",Settings!$C$6)</f>
        <v/>
      </c>
      <c r="U946" s="7">
        <f>IF($AA946="","",SUMIFS('Per Line'!$T$2:$T$6001,'Per Line'!$C$2:$C$6001,$B946,'Per Line'!$AC$2:$AC$6001,1,'Per Line'!$AD$2:$AD$6001,0))</f>
        <v/>
      </c>
      <c r="V946" s="7">
        <f>IF($AA946="","",U946*T946)</f>
        <v/>
      </c>
      <c r="W946" s="7">
        <f>IF($AA946="","",V946+S946+P946)</f>
        <v/>
      </c>
      <c r="X946" s="7">
        <f>IF($AA946="","",Y946-W946)</f>
        <v/>
      </c>
      <c r="Y946" s="7">
        <f>IF($AA946="","",R946+U946+O946)</f>
        <v/>
      </c>
      <c r="Z946" s="7">
        <f>IF($AA946="","",Y946-W946-K946)</f>
        <v/>
      </c>
      <c r="AA946" s="13">
        <f>IF(ROWS($AA$2:$AA946)&lt;=MAX('Per Line'!$AB$2:$AB$6001),MATCH(ROWS($AA$2:$AA946),'Per Line'!$AB$2:$AB$6001,0),"")</f>
        <v/>
      </c>
    </row>
    <row r="947">
      <c r="A947" s="12" t="n"/>
      <c r="B947">
        <f>IF($AA947="","",INDEX('Per Line'!$C$2:$C$6001,$AA947)&amp;"")</f>
        <v/>
      </c>
      <c r="C947">
        <f>IF($AA947="","",INDEX('Per Line'!$B$2:$B$6001,$AA947)&amp;"")</f>
        <v/>
      </c>
      <c r="D947">
        <f>IF($AA947="","",INDEX('Per Line'!$A$2:$A$6001,$AA947)&amp;"")</f>
        <v/>
      </c>
      <c r="E947">
        <f>IF($AA947="","",INDEX('Per Line'!$F$2:$F$6001,$AA947)&amp;"")</f>
        <v/>
      </c>
      <c r="F947">
        <f>IF($AA947="","",INDEX('Per Line'!$G$2:$G$6001,$AA947)&amp;"")</f>
        <v/>
      </c>
      <c r="G947">
        <f>IF($AA947="","",INDEX('Per Line'!$I$2:$I$6001,$AA947)&amp;"")</f>
        <v/>
      </c>
      <c r="H947">
        <f>IF($AA947="","",INDEX('Per Line'!$J$2:$J$6001,$AA947)&amp;"")</f>
        <v/>
      </c>
      <c r="I947">
        <f>IF($AA947="","",INDEX('Per Line'!$K$2:$K$6001,$AA947)&amp;"")</f>
        <v/>
      </c>
      <c r="J947">
        <f>IF($AA947="","",INDEX('Per Line'!$L$2:$L$6001,$AA947))</f>
        <v/>
      </c>
      <c r="K947" s="7">
        <f>IF($AA947="","",J947*X947/100)</f>
        <v/>
      </c>
      <c r="L947" s="12" t="n"/>
      <c r="M947" s="11">
        <f>IF($AA947="","",INDEX('Per Line'!$N$2:$N$6001,$AA947))</f>
        <v/>
      </c>
      <c r="N947">
        <f>IF($AA947="","",Settings!$C$8)</f>
        <v/>
      </c>
      <c r="O947" s="7">
        <f>IF($AA947="","",SUMIFS('Per Line'!$T$2:$T$6001,'Per Line'!$C$2:$C$6001,$B947,'Per Line'!$AD$2:$AD$6001,1))</f>
        <v/>
      </c>
      <c r="P947" s="7">
        <f>IF($AA947="","",O947*N947)</f>
        <v/>
      </c>
      <c r="Q947">
        <f>IF($AA947="","",Settings!$C$7)</f>
        <v/>
      </c>
      <c r="R947" s="7">
        <f>IF($AA947="","",SUMIFS('Per Line'!$T$2:$T$6001,'Per Line'!$C$2:$C$6001,$B947,'Per Line'!$AC$2:$AC$6001,0,'Per Line'!$AD$2:$AD$6001,0))</f>
        <v/>
      </c>
      <c r="S947" s="7">
        <f>IF($AA947="","",R947*Q947)</f>
        <v/>
      </c>
      <c r="T947">
        <f>IF($AA947="","",Settings!$C$6)</f>
        <v/>
      </c>
      <c r="U947" s="7">
        <f>IF($AA947="","",SUMIFS('Per Line'!$T$2:$T$6001,'Per Line'!$C$2:$C$6001,$B947,'Per Line'!$AC$2:$AC$6001,1,'Per Line'!$AD$2:$AD$6001,0))</f>
        <v/>
      </c>
      <c r="V947" s="7">
        <f>IF($AA947="","",U947*T947)</f>
        <v/>
      </c>
      <c r="W947" s="7">
        <f>IF($AA947="","",V947+S947+P947)</f>
        <v/>
      </c>
      <c r="X947" s="7">
        <f>IF($AA947="","",Y947-W947)</f>
        <v/>
      </c>
      <c r="Y947" s="7">
        <f>IF($AA947="","",R947+U947+O947)</f>
        <v/>
      </c>
      <c r="Z947" s="7">
        <f>IF($AA947="","",Y947-W947-K947)</f>
        <v/>
      </c>
      <c r="AA947" s="13">
        <f>IF(ROWS($AA$2:$AA947)&lt;=MAX('Per Line'!$AB$2:$AB$6001),MATCH(ROWS($AA$2:$AA947),'Per Line'!$AB$2:$AB$6001,0),"")</f>
        <v/>
      </c>
    </row>
    <row r="948">
      <c r="A948" s="12" t="n"/>
      <c r="B948">
        <f>IF($AA948="","",INDEX('Per Line'!$C$2:$C$6001,$AA948)&amp;"")</f>
        <v/>
      </c>
      <c r="C948">
        <f>IF($AA948="","",INDEX('Per Line'!$B$2:$B$6001,$AA948)&amp;"")</f>
        <v/>
      </c>
      <c r="D948">
        <f>IF($AA948="","",INDEX('Per Line'!$A$2:$A$6001,$AA948)&amp;"")</f>
        <v/>
      </c>
      <c r="E948">
        <f>IF($AA948="","",INDEX('Per Line'!$F$2:$F$6001,$AA948)&amp;"")</f>
        <v/>
      </c>
      <c r="F948">
        <f>IF($AA948="","",INDEX('Per Line'!$G$2:$G$6001,$AA948)&amp;"")</f>
        <v/>
      </c>
      <c r="G948">
        <f>IF($AA948="","",INDEX('Per Line'!$I$2:$I$6001,$AA948)&amp;"")</f>
        <v/>
      </c>
      <c r="H948">
        <f>IF($AA948="","",INDEX('Per Line'!$J$2:$J$6001,$AA948)&amp;"")</f>
        <v/>
      </c>
      <c r="I948">
        <f>IF($AA948="","",INDEX('Per Line'!$K$2:$K$6001,$AA948)&amp;"")</f>
        <v/>
      </c>
      <c r="J948">
        <f>IF($AA948="","",INDEX('Per Line'!$L$2:$L$6001,$AA948))</f>
        <v/>
      </c>
      <c r="K948" s="7">
        <f>IF($AA948="","",J948*X948/100)</f>
        <v/>
      </c>
      <c r="L948" s="12" t="n"/>
      <c r="M948" s="11">
        <f>IF($AA948="","",INDEX('Per Line'!$N$2:$N$6001,$AA948))</f>
        <v/>
      </c>
      <c r="N948">
        <f>IF($AA948="","",Settings!$C$8)</f>
        <v/>
      </c>
      <c r="O948" s="7">
        <f>IF($AA948="","",SUMIFS('Per Line'!$T$2:$T$6001,'Per Line'!$C$2:$C$6001,$B948,'Per Line'!$AD$2:$AD$6001,1))</f>
        <v/>
      </c>
      <c r="P948" s="7">
        <f>IF($AA948="","",O948*N948)</f>
        <v/>
      </c>
      <c r="Q948">
        <f>IF($AA948="","",Settings!$C$7)</f>
        <v/>
      </c>
      <c r="R948" s="7">
        <f>IF($AA948="","",SUMIFS('Per Line'!$T$2:$T$6001,'Per Line'!$C$2:$C$6001,$B948,'Per Line'!$AC$2:$AC$6001,0,'Per Line'!$AD$2:$AD$6001,0))</f>
        <v/>
      </c>
      <c r="S948" s="7">
        <f>IF($AA948="","",R948*Q948)</f>
        <v/>
      </c>
      <c r="T948">
        <f>IF($AA948="","",Settings!$C$6)</f>
        <v/>
      </c>
      <c r="U948" s="7">
        <f>IF($AA948="","",SUMIFS('Per Line'!$T$2:$T$6001,'Per Line'!$C$2:$C$6001,$B948,'Per Line'!$AC$2:$AC$6001,1,'Per Line'!$AD$2:$AD$6001,0))</f>
        <v/>
      </c>
      <c r="V948" s="7">
        <f>IF($AA948="","",U948*T948)</f>
        <v/>
      </c>
      <c r="W948" s="7">
        <f>IF($AA948="","",V948+S948+P948)</f>
        <v/>
      </c>
      <c r="X948" s="7">
        <f>IF($AA948="","",Y948-W948)</f>
        <v/>
      </c>
      <c r="Y948" s="7">
        <f>IF($AA948="","",R948+U948+O948)</f>
        <v/>
      </c>
      <c r="Z948" s="7">
        <f>IF($AA948="","",Y948-W948-K948)</f>
        <v/>
      </c>
      <c r="AA948" s="13">
        <f>IF(ROWS($AA$2:$AA948)&lt;=MAX('Per Line'!$AB$2:$AB$6001),MATCH(ROWS($AA$2:$AA948),'Per Line'!$AB$2:$AB$6001,0),"")</f>
        <v/>
      </c>
    </row>
    <row r="949">
      <c r="A949" s="12" t="n"/>
      <c r="B949">
        <f>IF($AA949="","",INDEX('Per Line'!$C$2:$C$6001,$AA949)&amp;"")</f>
        <v/>
      </c>
      <c r="C949">
        <f>IF($AA949="","",INDEX('Per Line'!$B$2:$B$6001,$AA949)&amp;"")</f>
        <v/>
      </c>
      <c r="D949">
        <f>IF($AA949="","",INDEX('Per Line'!$A$2:$A$6001,$AA949)&amp;"")</f>
        <v/>
      </c>
      <c r="E949">
        <f>IF($AA949="","",INDEX('Per Line'!$F$2:$F$6001,$AA949)&amp;"")</f>
        <v/>
      </c>
      <c r="F949">
        <f>IF($AA949="","",INDEX('Per Line'!$G$2:$G$6001,$AA949)&amp;"")</f>
        <v/>
      </c>
      <c r="G949">
        <f>IF($AA949="","",INDEX('Per Line'!$I$2:$I$6001,$AA949)&amp;"")</f>
        <v/>
      </c>
      <c r="H949">
        <f>IF($AA949="","",INDEX('Per Line'!$J$2:$J$6001,$AA949)&amp;"")</f>
        <v/>
      </c>
      <c r="I949">
        <f>IF($AA949="","",INDEX('Per Line'!$K$2:$K$6001,$AA949)&amp;"")</f>
        <v/>
      </c>
      <c r="J949">
        <f>IF($AA949="","",INDEX('Per Line'!$L$2:$L$6001,$AA949))</f>
        <v/>
      </c>
      <c r="K949" s="7">
        <f>IF($AA949="","",J949*X949/100)</f>
        <v/>
      </c>
      <c r="L949" s="12" t="n"/>
      <c r="M949" s="11">
        <f>IF($AA949="","",INDEX('Per Line'!$N$2:$N$6001,$AA949))</f>
        <v/>
      </c>
      <c r="N949">
        <f>IF($AA949="","",Settings!$C$8)</f>
        <v/>
      </c>
      <c r="O949" s="7">
        <f>IF($AA949="","",SUMIFS('Per Line'!$T$2:$T$6001,'Per Line'!$C$2:$C$6001,$B949,'Per Line'!$AD$2:$AD$6001,1))</f>
        <v/>
      </c>
      <c r="P949" s="7">
        <f>IF($AA949="","",O949*N949)</f>
        <v/>
      </c>
      <c r="Q949">
        <f>IF($AA949="","",Settings!$C$7)</f>
        <v/>
      </c>
      <c r="R949" s="7">
        <f>IF($AA949="","",SUMIFS('Per Line'!$T$2:$T$6001,'Per Line'!$C$2:$C$6001,$B949,'Per Line'!$AC$2:$AC$6001,0,'Per Line'!$AD$2:$AD$6001,0))</f>
        <v/>
      </c>
      <c r="S949" s="7">
        <f>IF($AA949="","",R949*Q949)</f>
        <v/>
      </c>
      <c r="T949">
        <f>IF($AA949="","",Settings!$C$6)</f>
        <v/>
      </c>
      <c r="U949" s="7">
        <f>IF($AA949="","",SUMIFS('Per Line'!$T$2:$T$6001,'Per Line'!$C$2:$C$6001,$B949,'Per Line'!$AC$2:$AC$6001,1,'Per Line'!$AD$2:$AD$6001,0))</f>
        <v/>
      </c>
      <c r="V949" s="7">
        <f>IF($AA949="","",U949*T949)</f>
        <v/>
      </c>
      <c r="W949" s="7">
        <f>IF($AA949="","",V949+S949+P949)</f>
        <v/>
      </c>
      <c r="X949" s="7">
        <f>IF($AA949="","",Y949-W949)</f>
        <v/>
      </c>
      <c r="Y949" s="7">
        <f>IF($AA949="","",R949+U949+O949)</f>
        <v/>
      </c>
      <c r="Z949" s="7">
        <f>IF($AA949="","",Y949-W949-K949)</f>
        <v/>
      </c>
      <c r="AA949" s="13">
        <f>IF(ROWS($AA$2:$AA949)&lt;=MAX('Per Line'!$AB$2:$AB$6001),MATCH(ROWS($AA$2:$AA949),'Per Line'!$AB$2:$AB$6001,0),"")</f>
        <v/>
      </c>
    </row>
    <row r="950">
      <c r="A950" s="12" t="n"/>
      <c r="B950">
        <f>IF($AA950="","",INDEX('Per Line'!$C$2:$C$6001,$AA950)&amp;"")</f>
        <v/>
      </c>
      <c r="C950">
        <f>IF($AA950="","",INDEX('Per Line'!$B$2:$B$6001,$AA950)&amp;"")</f>
        <v/>
      </c>
      <c r="D950">
        <f>IF($AA950="","",INDEX('Per Line'!$A$2:$A$6001,$AA950)&amp;"")</f>
        <v/>
      </c>
      <c r="E950">
        <f>IF($AA950="","",INDEX('Per Line'!$F$2:$F$6001,$AA950)&amp;"")</f>
        <v/>
      </c>
      <c r="F950">
        <f>IF($AA950="","",INDEX('Per Line'!$G$2:$G$6001,$AA950)&amp;"")</f>
        <v/>
      </c>
      <c r="G950">
        <f>IF($AA950="","",INDEX('Per Line'!$I$2:$I$6001,$AA950)&amp;"")</f>
        <v/>
      </c>
      <c r="H950">
        <f>IF($AA950="","",INDEX('Per Line'!$J$2:$J$6001,$AA950)&amp;"")</f>
        <v/>
      </c>
      <c r="I950">
        <f>IF($AA950="","",INDEX('Per Line'!$K$2:$K$6001,$AA950)&amp;"")</f>
        <v/>
      </c>
      <c r="J950">
        <f>IF($AA950="","",INDEX('Per Line'!$L$2:$L$6001,$AA950))</f>
        <v/>
      </c>
      <c r="K950" s="7">
        <f>IF($AA950="","",J950*X950/100)</f>
        <v/>
      </c>
      <c r="L950" s="12" t="n"/>
      <c r="M950" s="11">
        <f>IF($AA950="","",INDEX('Per Line'!$N$2:$N$6001,$AA950))</f>
        <v/>
      </c>
      <c r="N950">
        <f>IF($AA950="","",Settings!$C$8)</f>
        <v/>
      </c>
      <c r="O950" s="7">
        <f>IF($AA950="","",SUMIFS('Per Line'!$T$2:$T$6001,'Per Line'!$C$2:$C$6001,$B950,'Per Line'!$AD$2:$AD$6001,1))</f>
        <v/>
      </c>
      <c r="P950" s="7">
        <f>IF($AA950="","",O950*N950)</f>
        <v/>
      </c>
      <c r="Q950">
        <f>IF($AA950="","",Settings!$C$7)</f>
        <v/>
      </c>
      <c r="R950" s="7">
        <f>IF($AA950="","",SUMIFS('Per Line'!$T$2:$T$6001,'Per Line'!$C$2:$C$6001,$B950,'Per Line'!$AC$2:$AC$6001,0,'Per Line'!$AD$2:$AD$6001,0))</f>
        <v/>
      </c>
      <c r="S950" s="7">
        <f>IF($AA950="","",R950*Q950)</f>
        <v/>
      </c>
      <c r="T950">
        <f>IF($AA950="","",Settings!$C$6)</f>
        <v/>
      </c>
      <c r="U950" s="7">
        <f>IF($AA950="","",SUMIFS('Per Line'!$T$2:$T$6001,'Per Line'!$C$2:$C$6001,$B950,'Per Line'!$AC$2:$AC$6001,1,'Per Line'!$AD$2:$AD$6001,0))</f>
        <v/>
      </c>
      <c r="V950" s="7">
        <f>IF($AA950="","",U950*T950)</f>
        <v/>
      </c>
      <c r="W950" s="7">
        <f>IF($AA950="","",V950+S950+P950)</f>
        <v/>
      </c>
      <c r="X950" s="7">
        <f>IF($AA950="","",Y950-W950)</f>
        <v/>
      </c>
      <c r="Y950" s="7">
        <f>IF($AA950="","",R950+U950+O950)</f>
        <v/>
      </c>
      <c r="Z950" s="7">
        <f>IF($AA950="","",Y950-W950-K950)</f>
        <v/>
      </c>
      <c r="AA950" s="13">
        <f>IF(ROWS($AA$2:$AA950)&lt;=MAX('Per Line'!$AB$2:$AB$6001),MATCH(ROWS($AA$2:$AA950),'Per Line'!$AB$2:$AB$6001,0),"")</f>
        <v/>
      </c>
    </row>
    <row r="951">
      <c r="A951" s="12" t="n"/>
      <c r="B951">
        <f>IF($AA951="","",INDEX('Per Line'!$C$2:$C$6001,$AA951)&amp;"")</f>
        <v/>
      </c>
      <c r="C951">
        <f>IF($AA951="","",INDEX('Per Line'!$B$2:$B$6001,$AA951)&amp;"")</f>
        <v/>
      </c>
      <c r="D951">
        <f>IF($AA951="","",INDEX('Per Line'!$A$2:$A$6001,$AA951)&amp;"")</f>
        <v/>
      </c>
      <c r="E951">
        <f>IF($AA951="","",INDEX('Per Line'!$F$2:$F$6001,$AA951)&amp;"")</f>
        <v/>
      </c>
      <c r="F951">
        <f>IF($AA951="","",INDEX('Per Line'!$G$2:$G$6001,$AA951)&amp;"")</f>
        <v/>
      </c>
      <c r="G951">
        <f>IF($AA951="","",INDEX('Per Line'!$I$2:$I$6001,$AA951)&amp;"")</f>
        <v/>
      </c>
      <c r="H951">
        <f>IF($AA951="","",INDEX('Per Line'!$J$2:$J$6001,$AA951)&amp;"")</f>
        <v/>
      </c>
      <c r="I951">
        <f>IF($AA951="","",INDEX('Per Line'!$K$2:$K$6001,$AA951)&amp;"")</f>
        <v/>
      </c>
      <c r="J951">
        <f>IF($AA951="","",INDEX('Per Line'!$L$2:$L$6001,$AA951))</f>
        <v/>
      </c>
      <c r="K951" s="7">
        <f>IF($AA951="","",J951*X951/100)</f>
        <v/>
      </c>
      <c r="L951" s="12" t="n"/>
      <c r="M951" s="11">
        <f>IF($AA951="","",INDEX('Per Line'!$N$2:$N$6001,$AA951))</f>
        <v/>
      </c>
      <c r="N951">
        <f>IF($AA951="","",Settings!$C$8)</f>
        <v/>
      </c>
      <c r="O951" s="7">
        <f>IF($AA951="","",SUMIFS('Per Line'!$T$2:$T$6001,'Per Line'!$C$2:$C$6001,$B951,'Per Line'!$AD$2:$AD$6001,1))</f>
        <v/>
      </c>
      <c r="P951" s="7">
        <f>IF($AA951="","",O951*N951)</f>
        <v/>
      </c>
      <c r="Q951">
        <f>IF($AA951="","",Settings!$C$7)</f>
        <v/>
      </c>
      <c r="R951" s="7">
        <f>IF($AA951="","",SUMIFS('Per Line'!$T$2:$T$6001,'Per Line'!$C$2:$C$6001,$B951,'Per Line'!$AC$2:$AC$6001,0,'Per Line'!$AD$2:$AD$6001,0))</f>
        <v/>
      </c>
      <c r="S951" s="7">
        <f>IF($AA951="","",R951*Q951)</f>
        <v/>
      </c>
      <c r="T951">
        <f>IF($AA951="","",Settings!$C$6)</f>
        <v/>
      </c>
      <c r="U951" s="7">
        <f>IF($AA951="","",SUMIFS('Per Line'!$T$2:$T$6001,'Per Line'!$C$2:$C$6001,$B951,'Per Line'!$AC$2:$AC$6001,1,'Per Line'!$AD$2:$AD$6001,0))</f>
        <v/>
      </c>
      <c r="V951" s="7">
        <f>IF($AA951="","",U951*T951)</f>
        <v/>
      </c>
      <c r="W951" s="7">
        <f>IF($AA951="","",V951+S951+P951)</f>
        <v/>
      </c>
      <c r="X951" s="7">
        <f>IF($AA951="","",Y951-W951)</f>
        <v/>
      </c>
      <c r="Y951" s="7">
        <f>IF($AA951="","",R951+U951+O951)</f>
        <v/>
      </c>
      <c r="Z951" s="7">
        <f>IF($AA951="","",Y951-W951-K951)</f>
        <v/>
      </c>
      <c r="AA951" s="13">
        <f>IF(ROWS($AA$2:$AA951)&lt;=MAX('Per Line'!$AB$2:$AB$6001),MATCH(ROWS($AA$2:$AA951),'Per Line'!$AB$2:$AB$6001,0),"")</f>
        <v/>
      </c>
    </row>
    <row r="952">
      <c r="A952" s="12" t="n"/>
      <c r="B952">
        <f>IF($AA952="","",INDEX('Per Line'!$C$2:$C$6001,$AA952)&amp;"")</f>
        <v/>
      </c>
      <c r="C952">
        <f>IF($AA952="","",INDEX('Per Line'!$B$2:$B$6001,$AA952)&amp;"")</f>
        <v/>
      </c>
      <c r="D952">
        <f>IF($AA952="","",INDEX('Per Line'!$A$2:$A$6001,$AA952)&amp;"")</f>
        <v/>
      </c>
      <c r="E952">
        <f>IF($AA952="","",INDEX('Per Line'!$F$2:$F$6001,$AA952)&amp;"")</f>
        <v/>
      </c>
      <c r="F952">
        <f>IF($AA952="","",INDEX('Per Line'!$G$2:$G$6001,$AA952)&amp;"")</f>
        <v/>
      </c>
      <c r="G952">
        <f>IF($AA952="","",INDEX('Per Line'!$I$2:$I$6001,$AA952)&amp;"")</f>
        <v/>
      </c>
      <c r="H952">
        <f>IF($AA952="","",INDEX('Per Line'!$J$2:$J$6001,$AA952)&amp;"")</f>
        <v/>
      </c>
      <c r="I952">
        <f>IF($AA952="","",INDEX('Per Line'!$K$2:$K$6001,$AA952)&amp;"")</f>
        <v/>
      </c>
      <c r="J952">
        <f>IF($AA952="","",INDEX('Per Line'!$L$2:$L$6001,$AA952))</f>
        <v/>
      </c>
      <c r="K952" s="7">
        <f>IF($AA952="","",J952*X952/100)</f>
        <v/>
      </c>
      <c r="L952" s="12" t="n"/>
      <c r="M952" s="11">
        <f>IF($AA952="","",INDEX('Per Line'!$N$2:$N$6001,$AA952))</f>
        <v/>
      </c>
      <c r="N952">
        <f>IF($AA952="","",Settings!$C$8)</f>
        <v/>
      </c>
      <c r="O952" s="7">
        <f>IF($AA952="","",SUMIFS('Per Line'!$T$2:$T$6001,'Per Line'!$C$2:$C$6001,$B952,'Per Line'!$AD$2:$AD$6001,1))</f>
        <v/>
      </c>
      <c r="P952" s="7">
        <f>IF($AA952="","",O952*N952)</f>
        <v/>
      </c>
      <c r="Q952">
        <f>IF($AA952="","",Settings!$C$7)</f>
        <v/>
      </c>
      <c r="R952" s="7">
        <f>IF($AA952="","",SUMIFS('Per Line'!$T$2:$T$6001,'Per Line'!$C$2:$C$6001,$B952,'Per Line'!$AC$2:$AC$6001,0,'Per Line'!$AD$2:$AD$6001,0))</f>
        <v/>
      </c>
      <c r="S952" s="7">
        <f>IF($AA952="","",R952*Q952)</f>
        <v/>
      </c>
      <c r="T952">
        <f>IF($AA952="","",Settings!$C$6)</f>
        <v/>
      </c>
      <c r="U952" s="7">
        <f>IF($AA952="","",SUMIFS('Per Line'!$T$2:$T$6001,'Per Line'!$C$2:$C$6001,$B952,'Per Line'!$AC$2:$AC$6001,1,'Per Line'!$AD$2:$AD$6001,0))</f>
        <v/>
      </c>
      <c r="V952" s="7">
        <f>IF($AA952="","",U952*T952)</f>
        <v/>
      </c>
      <c r="W952" s="7">
        <f>IF($AA952="","",V952+S952+P952)</f>
        <v/>
      </c>
      <c r="X952" s="7">
        <f>IF($AA952="","",Y952-W952)</f>
        <v/>
      </c>
      <c r="Y952" s="7">
        <f>IF($AA952="","",R952+U952+O952)</f>
        <v/>
      </c>
      <c r="Z952" s="7">
        <f>IF($AA952="","",Y952-W952-K952)</f>
        <v/>
      </c>
      <c r="AA952" s="13">
        <f>IF(ROWS($AA$2:$AA952)&lt;=MAX('Per Line'!$AB$2:$AB$6001),MATCH(ROWS($AA$2:$AA952),'Per Line'!$AB$2:$AB$6001,0),"")</f>
        <v/>
      </c>
    </row>
    <row r="953">
      <c r="A953" s="12" t="n"/>
      <c r="B953">
        <f>IF($AA953="","",INDEX('Per Line'!$C$2:$C$6001,$AA953)&amp;"")</f>
        <v/>
      </c>
      <c r="C953">
        <f>IF($AA953="","",INDEX('Per Line'!$B$2:$B$6001,$AA953)&amp;"")</f>
        <v/>
      </c>
      <c r="D953">
        <f>IF($AA953="","",INDEX('Per Line'!$A$2:$A$6001,$AA953)&amp;"")</f>
        <v/>
      </c>
      <c r="E953">
        <f>IF($AA953="","",INDEX('Per Line'!$F$2:$F$6001,$AA953)&amp;"")</f>
        <v/>
      </c>
      <c r="F953">
        <f>IF($AA953="","",INDEX('Per Line'!$G$2:$G$6001,$AA953)&amp;"")</f>
        <v/>
      </c>
      <c r="G953">
        <f>IF($AA953="","",INDEX('Per Line'!$I$2:$I$6001,$AA953)&amp;"")</f>
        <v/>
      </c>
      <c r="H953">
        <f>IF($AA953="","",INDEX('Per Line'!$J$2:$J$6001,$AA953)&amp;"")</f>
        <v/>
      </c>
      <c r="I953">
        <f>IF($AA953="","",INDEX('Per Line'!$K$2:$K$6001,$AA953)&amp;"")</f>
        <v/>
      </c>
      <c r="J953">
        <f>IF($AA953="","",INDEX('Per Line'!$L$2:$L$6001,$AA953))</f>
        <v/>
      </c>
      <c r="K953" s="7">
        <f>IF($AA953="","",J953*X953/100)</f>
        <v/>
      </c>
      <c r="L953" s="12" t="n"/>
      <c r="M953" s="11">
        <f>IF($AA953="","",INDEX('Per Line'!$N$2:$N$6001,$AA953))</f>
        <v/>
      </c>
      <c r="N953">
        <f>IF($AA953="","",Settings!$C$8)</f>
        <v/>
      </c>
      <c r="O953" s="7">
        <f>IF($AA953="","",SUMIFS('Per Line'!$T$2:$T$6001,'Per Line'!$C$2:$C$6001,$B953,'Per Line'!$AD$2:$AD$6001,1))</f>
        <v/>
      </c>
      <c r="P953" s="7">
        <f>IF($AA953="","",O953*N953)</f>
        <v/>
      </c>
      <c r="Q953">
        <f>IF($AA953="","",Settings!$C$7)</f>
        <v/>
      </c>
      <c r="R953" s="7">
        <f>IF($AA953="","",SUMIFS('Per Line'!$T$2:$T$6001,'Per Line'!$C$2:$C$6001,$B953,'Per Line'!$AC$2:$AC$6001,0,'Per Line'!$AD$2:$AD$6001,0))</f>
        <v/>
      </c>
      <c r="S953" s="7">
        <f>IF($AA953="","",R953*Q953)</f>
        <v/>
      </c>
      <c r="T953">
        <f>IF($AA953="","",Settings!$C$6)</f>
        <v/>
      </c>
      <c r="U953" s="7">
        <f>IF($AA953="","",SUMIFS('Per Line'!$T$2:$T$6001,'Per Line'!$C$2:$C$6001,$B953,'Per Line'!$AC$2:$AC$6001,1,'Per Line'!$AD$2:$AD$6001,0))</f>
        <v/>
      </c>
      <c r="V953" s="7">
        <f>IF($AA953="","",U953*T953)</f>
        <v/>
      </c>
      <c r="W953" s="7">
        <f>IF($AA953="","",V953+S953+P953)</f>
        <v/>
      </c>
      <c r="X953" s="7">
        <f>IF($AA953="","",Y953-W953)</f>
        <v/>
      </c>
      <c r="Y953" s="7">
        <f>IF($AA953="","",R953+U953+O953)</f>
        <v/>
      </c>
      <c r="Z953" s="7">
        <f>IF($AA953="","",Y953-W953-K953)</f>
        <v/>
      </c>
      <c r="AA953" s="13">
        <f>IF(ROWS($AA$2:$AA953)&lt;=MAX('Per Line'!$AB$2:$AB$6001),MATCH(ROWS($AA$2:$AA953),'Per Line'!$AB$2:$AB$6001,0),"")</f>
        <v/>
      </c>
    </row>
    <row r="954">
      <c r="A954" s="12" t="n"/>
      <c r="B954">
        <f>IF($AA954="","",INDEX('Per Line'!$C$2:$C$6001,$AA954)&amp;"")</f>
        <v/>
      </c>
      <c r="C954">
        <f>IF($AA954="","",INDEX('Per Line'!$B$2:$B$6001,$AA954)&amp;"")</f>
        <v/>
      </c>
      <c r="D954">
        <f>IF($AA954="","",INDEX('Per Line'!$A$2:$A$6001,$AA954)&amp;"")</f>
        <v/>
      </c>
      <c r="E954">
        <f>IF($AA954="","",INDEX('Per Line'!$F$2:$F$6001,$AA954)&amp;"")</f>
        <v/>
      </c>
      <c r="F954">
        <f>IF($AA954="","",INDEX('Per Line'!$G$2:$G$6001,$AA954)&amp;"")</f>
        <v/>
      </c>
      <c r="G954">
        <f>IF($AA954="","",INDEX('Per Line'!$I$2:$I$6001,$AA954)&amp;"")</f>
        <v/>
      </c>
      <c r="H954">
        <f>IF($AA954="","",INDEX('Per Line'!$J$2:$J$6001,$AA954)&amp;"")</f>
        <v/>
      </c>
      <c r="I954">
        <f>IF($AA954="","",INDEX('Per Line'!$K$2:$K$6001,$AA954)&amp;"")</f>
        <v/>
      </c>
      <c r="J954">
        <f>IF($AA954="","",INDEX('Per Line'!$L$2:$L$6001,$AA954))</f>
        <v/>
      </c>
      <c r="K954" s="7">
        <f>IF($AA954="","",J954*X954/100)</f>
        <v/>
      </c>
      <c r="L954" s="12" t="n"/>
      <c r="M954" s="11">
        <f>IF($AA954="","",INDEX('Per Line'!$N$2:$N$6001,$AA954))</f>
        <v/>
      </c>
      <c r="N954">
        <f>IF($AA954="","",Settings!$C$8)</f>
        <v/>
      </c>
      <c r="O954" s="7">
        <f>IF($AA954="","",SUMIFS('Per Line'!$T$2:$T$6001,'Per Line'!$C$2:$C$6001,$B954,'Per Line'!$AD$2:$AD$6001,1))</f>
        <v/>
      </c>
      <c r="P954" s="7">
        <f>IF($AA954="","",O954*N954)</f>
        <v/>
      </c>
      <c r="Q954">
        <f>IF($AA954="","",Settings!$C$7)</f>
        <v/>
      </c>
      <c r="R954" s="7">
        <f>IF($AA954="","",SUMIFS('Per Line'!$T$2:$T$6001,'Per Line'!$C$2:$C$6001,$B954,'Per Line'!$AC$2:$AC$6001,0,'Per Line'!$AD$2:$AD$6001,0))</f>
        <v/>
      </c>
      <c r="S954" s="7">
        <f>IF($AA954="","",R954*Q954)</f>
        <v/>
      </c>
      <c r="T954">
        <f>IF($AA954="","",Settings!$C$6)</f>
        <v/>
      </c>
      <c r="U954" s="7">
        <f>IF($AA954="","",SUMIFS('Per Line'!$T$2:$T$6001,'Per Line'!$C$2:$C$6001,$B954,'Per Line'!$AC$2:$AC$6001,1,'Per Line'!$AD$2:$AD$6001,0))</f>
        <v/>
      </c>
      <c r="V954" s="7">
        <f>IF($AA954="","",U954*T954)</f>
        <v/>
      </c>
      <c r="W954" s="7">
        <f>IF($AA954="","",V954+S954+P954)</f>
        <v/>
      </c>
      <c r="X954" s="7">
        <f>IF($AA954="","",Y954-W954)</f>
        <v/>
      </c>
      <c r="Y954" s="7">
        <f>IF($AA954="","",R954+U954+O954)</f>
        <v/>
      </c>
      <c r="Z954" s="7">
        <f>IF($AA954="","",Y954-W954-K954)</f>
        <v/>
      </c>
      <c r="AA954" s="13">
        <f>IF(ROWS($AA$2:$AA954)&lt;=MAX('Per Line'!$AB$2:$AB$6001),MATCH(ROWS($AA$2:$AA954),'Per Line'!$AB$2:$AB$6001,0),"")</f>
        <v/>
      </c>
    </row>
    <row r="955">
      <c r="A955" s="12" t="n"/>
      <c r="B955">
        <f>IF($AA955="","",INDEX('Per Line'!$C$2:$C$6001,$AA955)&amp;"")</f>
        <v/>
      </c>
      <c r="C955">
        <f>IF($AA955="","",INDEX('Per Line'!$B$2:$B$6001,$AA955)&amp;"")</f>
        <v/>
      </c>
      <c r="D955">
        <f>IF($AA955="","",INDEX('Per Line'!$A$2:$A$6001,$AA955)&amp;"")</f>
        <v/>
      </c>
      <c r="E955">
        <f>IF($AA955="","",INDEX('Per Line'!$F$2:$F$6001,$AA955)&amp;"")</f>
        <v/>
      </c>
      <c r="F955">
        <f>IF($AA955="","",INDEX('Per Line'!$G$2:$G$6001,$AA955)&amp;"")</f>
        <v/>
      </c>
      <c r="G955">
        <f>IF($AA955="","",INDEX('Per Line'!$I$2:$I$6001,$AA955)&amp;"")</f>
        <v/>
      </c>
      <c r="H955">
        <f>IF($AA955="","",INDEX('Per Line'!$J$2:$J$6001,$AA955)&amp;"")</f>
        <v/>
      </c>
      <c r="I955">
        <f>IF($AA955="","",INDEX('Per Line'!$K$2:$K$6001,$AA955)&amp;"")</f>
        <v/>
      </c>
      <c r="J955">
        <f>IF($AA955="","",INDEX('Per Line'!$L$2:$L$6001,$AA955))</f>
        <v/>
      </c>
      <c r="K955" s="7">
        <f>IF($AA955="","",J955*X955/100)</f>
        <v/>
      </c>
      <c r="L955" s="12" t="n"/>
      <c r="M955" s="11">
        <f>IF($AA955="","",INDEX('Per Line'!$N$2:$N$6001,$AA955))</f>
        <v/>
      </c>
      <c r="N955">
        <f>IF($AA955="","",Settings!$C$8)</f>
        <v/>
      </c>
      <c r="O955" s="7">
        <f>IF($AA955="","",SUMIFS('Per Line'!$T$2:$T$6001,'Per Line'!$C$2:$C$6001,$B955,'Per Line'!$AD$2:$AD$6001,1))</f>
        <v/>
      </c>
      <c r="P955" s="7">
        <f>IF($AA955="","",O955*N955)</f>
        <v/>
      </c>
      <c r="Q955">
        <f>IF($AA955="","",Settings!$C$7)</f>
        <v/>
      </c>
      <c r="R955" s="7">
        <f>IF($AA955="","",SUMIFS('Per Line'!$T$2:$T$6001,'Per Line'!$C$2:$C$6001,$B955,'Per Line'!$AC$2:$AC$6001,0,'Per Line'!$AD$2:$AD$6001,0))</f>
        <v/>
      </c>
      <c r="S955" s="7">
        <f>IF($AA955="","",R955*Q955)</f>
        <v/>
      </c>
      <c r="T955">
        <f>IF($AA955="","",Settings!$C$6)</f>
        <v/>
      </c>
      <c r="U955" s="7">
        <f>IF($AA955="","",SUMIFS('Per Line'!$T$2:$T$6001,'Per Line'!$C$2:$C$6001,$B955,'Per Line'!$AC$2:$AC$6001,1,'Per Line'!$AD$2:$AD$6001,0))</f>
        <v/>
      </c>
      <c r="V955" s="7">
        <f>IF($AA955="","",U955*T955)</f>
        <v/>
      </c>
      <c r="W955" s="7">
        <f>IF($AA955="","",V955+S955+P955)</f>
        <v/>
      </c>
      <c r="X955" s="7">
        <f>IF($AA955="","",Y955-W955)</f>
        <v/>
      </c>
      <c r="Y955" s="7">
        <f>IF($AA955="","",R955+U955+O955)</f>
        <v/>
      </c>
      <c r="Z955" s="7">
        <f>IF($AA955="","",Y955-W955-K955)</f>
        <v/>
      </c>
      <c r="AA955" s="13">
        <f>IF(ROWS($AA$2:$AA955)&lt;=MAX('Per Line'!$AB$2:$AB$6001),MATCH(ROWS($AA$2:$AA955),'Per Line'!$AB$2:$AB$6001,0),"")</f>
        <v/>
      </c>
    </row>
    <row r="956">
      <c r="A956" s="12" t="n"/>
      <c r="B956">
        <f>IF($AA956="","",INDEX('Per Line'!$C$2:$C$6001,$AA956)&amp;"")</f>
        <v/>
      </c>
      <c r="C956">
        <f>IF($AA956="","",INDEX('Per Line'!$B$2:$B$6001,$AA956)&amp;"")</f>
        <v/>
      </c>
      <c r="D956">
        <f>IF($AA956="","",INDEX('Per Line'!$A$2:$A$6001,$AA956)&amp;"")</f>
        <v/>
      </c>
      <c r="E956">
        <f>IF($AA956="","",INDEX('Per Line'!$F$2:$F$6001,$AA956)&amp;"")</f>
        <v/>
      </c>
      <c r="F956">
        <f>IF($AA956="","",INDEX('Per Line'!$G$2:$G$6001,$AA956)&amp;"")</f>
        <v/>
      </c>
      <c r="G956">
        <f>IF($AA956="","",INDEX('Per Line'!$I$2:$I$6001,$AA956)&amp;"")</f>
        <v/>
      </c>
      <c r="H956">
        <f>IF($AA956="","",INDEX('Per Line'!$J$2:$J$6001,$AA956)&amp;"")</f>
        <v/>
      </c>
      <c r="I956">
        <f>IF($AA956="","",INDEX('Per Line'!$K$2:$K$6001,$AA956)&amp;"")</f>
        <v/>
      </c>
      <c r="J956">
        <f>IF($AA956="","",INDEX('Per Line'!$L$2:$L$6001,$AA956))</f>
        <v/>
      </c>
      <c r="K956" s="7">
        <f>IF($AA956="","",J956*X956/100)</f>
        <v/>
      </c>
      <c r="L956" s="12" t="n"/>
      <c r="M956" s="11">
        <f>IF($AA956="","",INDEX('Per Line'!$N$2:$N$6001,$AA956))</f>
        <v/>
      </c>
      <c r="N956">
        <f>IF($AA956="","",Settings!$C$8)</f>
        <v/>
      </c>
      <c r="O956" s="7">
        <f>IF($AA956="","",SUMIFS('Per Line'!$T$2:$T$6001,'Per Line'!$C$2:$C$6001,$B956,'Per Line'!$AD$2:$AD$6001,1))</f>
        <v/>
      </c>
      <c r="P956" s="7">
        <f>IF($AA956="","",O956*N956)</f>
        <v/>
      </c>
      <c r="Q956">
        <f>IF($AA956="","",Settings!$C$7)</f>
        <v/>
      </c>
      <c r="R956" s="7">
        <f>IF($AA956="","",SUMIFS('Per Line'!$T$2:$T$6001,'Per Line'!$C$2:$C$6001,$B956,'Per Line'!$AC$2:$AC$6001,0,'Per Line'!$AD$2:$AD$6001,0))</f>
        <v/>
      </c>
      <c r="S956" s="7">
        <f>IF($AA956="","",R956*Q956)</f>
        <v/>
      </c>
      <c r="T956">
        <f>IF($AA956="","",Settings!$C$6)</f>
        <v/>
      </c>
      <c r="U956" s="7">
        <f>IF($AA956="","",SUMIFS('Per Line'!$T$2:$T$6001,'Per Line'!$C$2:$C$6001,$B956,'Per Line'!$AC$2:$AC$6001,1,'Per Line'!$AD$2:$AD$6001,0))</f>
        <v/>
      </c>
      <c r="V956" s="7">
        <f>IF($AA956="","",U956*T956)</f>
        <v/>
      </c>
      <c r="W956" s="7">
        <f>IF($AA956="","",V956+S956+P956)</f>
        <v/>
      </c>
      <c r="X956" s="7">
        <f>IF($AA956="","",Y956-W956)</f>
        <v/>
      </c>
      <c r="Y956" s="7">
        <f>IF($AA956="","",R956+U956+O956)</f>
        <v/>
      </c>
      <c r="Z956" s="7">
        <f>IF($AA956="","",Y956-W956-K956)</f>
        <v/>
      </c>
      <c r="AA956" s="13">
        <f>IF(ROWS($AA$2:$AA956)&lt;=MAX('Per Line'!$AB$2:$AB$6001),MATCH(ROWS($AA$2:$AA956),'Per Line'!$AB$2:$AB$6001,0),"")</f>
        <v/>
      </c>
    </row>
    <row r="957">
      <c r="A957" s="12" t="n"/>
      <c r="B957">
        <f>IF($AA957="","",INDEX('Per Line'!$C$2:$C$6001,$AA957)&amp;"")</f>
        <v/>
      </c>
      <c r="C957">
        <f>IF($AA957="","",INDEX('Per Line'!$B$2:$B$6001,$AA957)&amp;"")</f>
        <v/>
      </c>
      <c r="D957">
        <f>IF($AA957="","",INDEX('Per Line'!$A$2:$A$6001,$AA957)&amp;"")</f>
        <v/>
      </c>
      <c r="E957">
        <f>IF($AA957="","",INDEX('Per Line'!$F$2:$F$6001,$AA957)&amp;"")</f>
        <v/>
      </c>
      <c r="F957">
        <f>IF($AA957="","",INDEX('Per Line'!$G$2:$G$6001,$AA957)&amp;"")</f>
        <v/>
      </c>
      <c r="G957">
        <f>IF($AA957="","",INDEX('Per Line'!$I$2:$I$6001,$AA957)&amp;"")</f>
        <v/>
      </c>
      <c r="H957">
        <f>IF($AA957="","",INDEX('Per Line'!$J$2:$J$6001,$AA957)&amp;"")</f>
        <v/>
      </c>
      <c r="I957">
        <f>IF($AA957="","",INDEX('Per Line'!$K$2:$K$6001,$AA957)&amp;"")</f>
        <v/>
      </c>
      <c r="J957">
        <f>IF($AA957="","",INDEX('Per Line'!$L$2:$L$6001,$AA957))</f>
        <v/>
      </c>
      <c r="K957" s="7">
        <f>IF($AA957="","",J957*X957/100)</f>
        <v/>
      </c>
      <c r="L957" s="12" t="n"/>
      <c r="M957" s="11">
        <f>IF($AA957="","",INDEX('Per Line'!$N$2:$N$6001,$AA957))</f>
        <v/>
      </c>
      <c r="N957">
        <f>IF($AA957="","",Settings!$C$8)</f>
        <v/>
      </c>
      <c r="O957" s="7">
        <f>IF($AA957="","",SUMIFS('Per Line'!$T$2:$T$6001,'Per Line'!$C$2:$C$6001,$B957,'Per Line'!$AD$2:$AD$6001,1))</f>
        <v/>
      </c>
      <c r="P957" s="7">
        <f>IF($AA957="","",O957*N957)</f>
        <v/>
      </c>
      <c r="Q957">
        <f>IF($AA957="","",Settings!$C$7)</f>
        <v/>
      </c>
      <c r="R957" s="7">
        <f>IF($AA957="","",SUMIFS('Per Line'!$T$2:$T$6001,'Per Line'!$C$2:$C$6001,$B957,'Per Line'!$AC$2:$AC$6001,0,'Per Line'!$AD$2:$AD$6001,0))</f>
        <v/>
      </c>
      <c r="S957" s="7">
        <f>IF($AA957="","",R957*Q957)</f>
        <v/>
      </c>
      <c r="T957">
        <f>IF($AA957="","",Settings!$C$6)</f>
        <v/>
      </c>
      <c r="U957" s="7">
        <f>IF($AA957="","",SUMIFS('Per Line'!$T$2:$T$6001,'Per Line'!$C$2:$C$6001,$B957,'Per Line'!$AC$2:$AC$6001,1,'Per Line'!$AD$2:$AD$6001,0))</f>
        <v/>
      </c>
      <c r="V957" s="7">
        <f>IF($AA957="","",U957*T957)</f>
        <v/>
      </c>
      <c r="W957" s="7">
        <f>IF($AA957="","",V957+S957+P957)</f>
        <v/>
      </c>
      <c r="X957" s="7">
        <f>IF($AA957="","",Y957-W957)</f>
        <v/>
      </c>
      <c r="Y957" s="7">
        <f>IF($AA957="","",R957+U957+O957)</f>
        <v/>
      </c>
      <c r="Z957" s="7">
        <f>IF($AA957="","",Y957-W957-K957)</f>
        <v/>
      </c>
      <c r="AA957" s="13">
        <f>IF(ROWS($AA$2:$AA957)&lt;=MAX('Per Line'!$AB$2:$AB$6001),MATCH(ROWS($AA$2:$AA957),'Per Line'!$AB$2:$AB$6001,0),"")</f>
        <v/>
      </c>
    </row>
    <row r="958">
      <c r="A958" s="12" t="n"/>
      <c r="B958">
        <f>IF($AA958="","",INDEX('Per Line'!$C$2:$C$6001,$AA958)&amp;"")</f>
        <v/>
      </c>
      <c r="C958">
        <f>IF($AA958="","",INDEX('Per Line'!$B$2:$B$6001,$AA958)&amp;"")</f>
        <v/>
      </c>
      <c r="D958">
        <f>IF($AA958="","",INDEX('Per Line'!$A$2:$A$6001,$AA958)&amp;"")</f>
        <v/>
      </c>
      <c r="E958">
        <f>IF($AA958="","",INDEX('Per Line'!$F$2:$F$6001,$AA958)&amp;"")</f>
        <v/>
      </c>
      <c r="F958">
        <f>IF($AA958="","",INDEX('Per Line'!$G$2:$G$6001,$AA958)&amp;"")</f>
        <v/>
      </c>
      <c r="G958">
        <f>IF($AA958="","",INDEX('Per Line'!$I$2:$I$6001,$AA958)&amp;"")</f>
        <v/>
      </c>
      <c r="H958">
        <f>IF($AA958="","",INDEX('Per Line'!$J$2:$J$6001,$AA958)&amp;"")</f>
        <v/>
      </c>
      <c r="I958">
        <f>IF($AA958="","",INDEX('Per Line'!$K$2:$K$6001,$AA958)&amp;"")</f>
        <v/>
      </c>
      <c r="J958">
        <f>IF($AA958="","",INDEX('Per Line'!$L$2:$L$6001,$AA958))</f>
        <v/>
      </c>
      <c r="K958" s="7">
        <f>IF($AA958="","",J958*X958/100)</f>
        <v/>
      </c>
      <c r="L958" s="12" t="n"/>
      <c r="M958" s="11">
        <f>IF($AA958="","",INDEX('Per Line'!$N$2:$N$6001,$AA958))</f>
        <v/>
      </c>
      <c r="N958">
        <f>IF($AA958="","",Settings!$C$8)</f>
        <v/>
      </c>
      <c r="O958" s="7">
        <f>IF($AA958="","",SUMIFS('Per Line'!$T$2:$T$6001,'Per Line'!$C$2:$C$6001,$B958,'Per Line'!$AD$2:$AD$6001,1))</f>
        <v/>
      </c>
      <c r="P958" s="7">
        <f>IF($AA958="","",O958*N958)</f>
        <v/>
      </c>
      <c r="Q958">
        <f>IF($AA958="","",Settings!$C$7)</f>
        <v/>
      </c>
      <c r="R958" s="7">
        <f>IF($AA958="","",SUMIFS('Per Line'!$T$2:$T$6001,'Per Line'!$C$2:$C$6001,$B958,'Per Line'!$AC$2:$AC$6001,0,'Per Line'!$AD$2:$AD$6001,0))</f>
        <v/>
      </c>
      <c r="S958" s="7">
        <f>IF($AA958="","",R958*Q958)</f>
        <v/>
      </c>
      <c r="T958">
        <f>IF($AA958="","",Settings!$C$6)</f>
        <v/>
      </c>
      <c r="U958" s="7">
        <f>IF($AA958="","",SUMIFS('Per Line'!$T$2:$T$6001,'Per Line'!$C$2:$C$6001,$B958,'Per Line'!$AC$2:$AC$6001,1,'Per Line'!$AD$2:$AD$6001,0))</f>
        <v/>
      </c>
      <c r="V958" s="7">
        <f>IF($AA958="","",U958*T958)</f>
        <v/>
      </c>
      <c r="W958" s="7">
        <f>IF($AA958="","",V958+S958+P958)</f>
        <v/>
      </c>
      <c r="X958" s="7">
        <f>IF($AA958="","",Y958-W958)</f>
        <v/>
      </c>
      <c r="Y958" s="7">
        <f>IF($AA958="","",R958+U958+O958)</f>
        <v/>
      </c>
      <c r="Z958" s="7">
        <f>IF($AA958="","",Y958-W958-K958)</f>
        <v/>
      </c>
      <c r="AA958" s="13">
        <f>IF(ROWS($AA$2:$AA958)&lt;=MAX('Per Line'!$AB$2:$AB$6001),MATCH(ROWS($AA$2:$AA958),'Per Line'!$AB$2:$AB$6001,0),"")</f>
        <v/>
      </c>
    </row>
    <row r="959">
      <c r="A959" s="12" t="n"/>
      <c r="B959">
        <f>IF($AA959="","",INDEX('Per Line'!$C$2:$C$6001,$AA959)&amp;"")</f>
        <v/>
      </c>
      <c r="C959">
        <f>IF($AA959="","",INDEX('Per Line'!$B$2:$B$6001,$AA959)&amp;"")</f>
        <v/>
      </c>
      <c r="D959">
        <f>IF($AA959="","",INDEX('Per Line'!$A$2:$A$6001,$AA959)&amp;"")</f>
        <v/>
      </c>
      <c r="E959">
        <f>IF($AA959="","",INDEX('Per Line'!$F$2:$F$6001,$AA959)&amp;"")</f>
        <v/>
      </c>
      <c r="F959">
        <f>IF($AA959="","",INDEX('Per Line'!$G$2:$G$6001,$AA959)&amp;"")</f>
        <v/>
      </c>
      <c r="G959">
        <f>IF($AA959="","",INDEX('Per Line'!$I$2:$I$6001,$AA959)&amp;"")</f>
        <v/>
      </c>
      <c r="H959">
        <f>IF($AA959="","",INDEX('Per Line'!$J$2:$J$6001,$AA959)&amp;"")</f>
        <v/>
      </c>
      <c r="I959">
        <f>IF($AA959="","",INDEX('Per Line'!$K$2:$K$6001,$AA959)&amp;"")</f>
        <v/>
      </c>
      <c r="J959">
        <f>IF($AA959="","",INDEX('Per Line'!$L$2:$L$6001,$AA959))</f>
        <v/>
      </c>
      <c r="K959" s="7">
        <f>IF($AA959="","",J959*X959/100)</f>
        <v/>
      </c>
      <c r="L959" s="12" t="n"/>
      <c r="M959" s="11">
        <f>IF($AA959="","",INDEX('Per Line'!$N$2:$N$6001,$AA959))</f>
        <v/>
      </c>
      <c r="N959">
        <f>IF($AA959="","",Settings!$C$8)</f>
        <v/>
      </c>
      <c r="O959" s="7">
        <f>IF($AA959="","",SUMIFS('Per Line'!$T$2:$T$6001,'Per Line'!$C$2:$C$6001,$B959,'Per Line'!$AD$2:$AD$6001,1))</f>
        <v/>
      </c>
      <c r="P959" s="7">
        <f>IF($AA959="","",O959*N959)</f>
        <v/>
      </c>
      <c r="Q959">
        <f>IF($AA959="","",Settings!$C$7)</f>
        <v/>
      </c>
      <c r="R959" s="7">
        <f>IF($AA959="","",SUMIFS('Per Line'!$T$2:$T$6001,'Per Line'!$C$2:$C$6001,$B959,'Per Line'!$AC$2:$AC$6001,0,'Per Line'!$AD$2:$AD$6001,0))</f>
        <v/>
      </c>
      <c r="S959" s="7">
        <f>IF($AA959="","",R959*Q959)</f>
        <v/>
      </c>
      <c r="T959">
        <f>IF($AA959="","",Settings!$C$6)</f>
        <v/>
      </c>
      <c r="U959" s="7">
        <f>IF($AA959="","",SUMIFS('Per Line'!$T$2:$T$6001,'Per Line'!$C$2:$C$6001,$B959,'Per Line'!$AC$2:$AC$6001,1,'Per Line'!$AD$2:$AD$6001,0))</f>
        <v/>
      </c>
      <c r="V959" s="7">
        <f>IF($AA959="","",U959*T959)</f>
        <v/>
      </c>
      <c r="W959" s="7">
        <f>IF($AA959="","",V959+S959+P959)</f>
        <v/>
      </c>
      <c r="X959" s="7">
        <f>IF($AA959="","",Y959-W959)</f>
        <v/>
      </c>
      <c r="Y959" s="7">
        <f>IF($AA959="","",R959+U959+O959)</f>
        <v/>
      </c>
      <c r="Z959" s="7">
        <f>IF($AA959="","",Y959-W959-K959)</f>
        <v/>
      </c>
      <c r="AA959" s="13">
        <f>IF(ROWS($AA$2:$AA959)&lt;=MAX('Per Line'!$AB$2:$AB$6001),MATCH(ROWS($AA$2:$AA959),'Per Line'!$AB$2:$AB$6001,0),"")</f>
        <v/>
      </c>
    </row>
    <row r="960">
      <c r="A960" s="12" t="n"/>
      <c r="B960">
        <f>IF($AA960="","",INDEX('Per Line'!$C$2:$C$6001,$AA960)&amp;"")</f>
        <v/>
      </c>
      <c r="C960">
        <f>IF($AA960="","",INDEX('Per Line'!$B$2:$B$6001,$AA960)&amp;"")</f>
        <v/>
      </c>
      <c r="D960">
        <f>IF($AA960="","",INDEX('Per Line'!$A$2:$A$6001,$AA960)&amp;"")</f>
        <v/>
      </c>
      <c r="E960">
        <f>IF($AA960="","",INDEX('Per Line'!$F$2:$F$6001,$AA960)&amp;"")</f>
        <v/>
      </c>
      <c r="F960">
        <f>IF($AA960="","",INDEX('Per Line'!$G$2:$G$6001,$AA960)&amp;"")</f>
        <v/>
      </c>
      <c r="G960">
        <f>IF($AA960="","",INDEX('Per Line'!$I$2:$I$6001,$AA960)&amp;"")</f>
        <v/>
      </c>
      <c r="H960">
        <f>IF($AA960="","",INDEX('Per Line'!$J$2:$J$6001,$AA960)&amp;"")</f>
        <v/>
      </c>
      <c r="I960">
        <f>IF($AA960="","",INDEX('Per Line'!$K$2:$K$6001,$AA960)&amp;"")</f>
        <v/>
      </c>
      <c r="J960">
        <f>IF($AA960="","",INDEX('Per Line'!$L$2:$L$6001,$AA960))</f>
        <v/>
      </c>
      <c r="K960" s="7">
        <f>IF($AA960="","",J960*X960/100)</f>
        <v/>
      </c>
      <c r="L960" s="12" t="n"/>
      <c r="M960" s="11">
        <f>IF($AA960="","",INDEX('Per Line'!$N$2:$N$6001,$AA960))</f>
        <v/>
      </c>
      <c r="N960">
        <f>IF($AA960="","",Settings!$C$8)</f>
        <v/>
      </c>
      <c r="O960" s="7">
        <f>IF($AA960="","",SUMIFS('Per Line'!$T$2:$T$6001,'Per Line'!$C$2:$C$6001,$B960,'Per Line'!$AD$2:$AD$6001,1))</f>
        <v/>
      </c>
      <c r="P960" s="7">
        <f>IF($AA960="","",O960*N960)</f>
        <v/>
      </c>
      <c r="Q960">
        <f>IF($AA960="","",Settings!$C$7)</f>
        <v/>
      </c>
      <c r="R960" s="7">
        <f>IF($AA960="","",SUMIFS('Per Line'!$T$2:$T$6001,'Per Line'!$C$2:$C$6001,$B960,'Per Line'!$AC$2:$AC$6001,0,'Per Line'!$AD$2:$AD$6001,0))</f>
        <v/>
      </c>
      <c r="S960" s="7">
        <f>IF($AA960="","",R960*Q960)</f>
        <v/>
      </c>
      <c r="T960">
        <f>IF($AA960="","",Settings!$C$6)</f>
        <v/>
      </c>
      <c r="U960" s="7">
        <f>IF($AA960="","",SUMIFS('Per Line'!$T$2:$T$6001,'Per Line'!$C$2:$C$6001,$B960,'Per Line'!$AC$2:$AC$6001,1,'Per Line'!$AD$2:$AD$6001,0))</f>
        <v/>
      </c>
      <c r="V960" s="7">
        <f>IF($AA960="","",U960*T960)</f>
        <v/>
      </c>
      <c r="W960" s="7">
        <f>IF($AA960="","",V960+S960+P960)</f>
        <v/>
      </c>
      <c r="X960" s="7">
        <f>IF($AA960="","",Y960-W960)</f>
        <v/>
      </c>
      <c r="Y960" s="7">
        <f>IF($AA960="","",R960+U960+O960)</f>
        <v/>
      </c>
      <c r="Z960" s="7">
        <f>IF($AA960="","",Y960-W960-K960)</f>
        <v/>
      </c>
      <c r="AA960" s="13">
        <f>IF(ROWS($AA$2:$AA960)&lt;=MAX('Per Line'!$AB$2:$AB$6001),MATCH(ROWS($AA$2:$AA960),'Per Line'!$AB$2:$AB$6001,0),"")</f>
        <v/>
      </c>
    </row>
    <row r="961">
      <c r="A961" s="12" t="n"/>
      <c r="B961">
        <f>IF($AA961="","",INDEX('Per Line'!$C$2:$C$6001,$AA961)&amp;"")</f>
        <v/>
      </c>
      <c r="C961">
        <f>IF($AA961="","",INDEX('Per Line'!$B$2:$B$6001,$AA961)&amp;"")</f>
        <v/>
      </c>
      <c r="D961">
        <f>IF($AA961="","",INDEX('Per Line'!$A$2:$A$6001,$AA961)&amp;"")</f>
        <v/>
      </c>
      <c r="E961">
        <f>IF($AA961="","",INDEX('Per Line'!$F$2:$F$6001,$AA961)&amp;"")</f>
        <v/>
      </c>
      <c r="F961">
        <f>IF($AA961="","",INDEX('Per Line'!$G$2:$G$6001,$AA961)&amp;"")</f>
        <v/>
      </c>
      <c r="G961">
        <f>IF($AA961="","",INDEX('Per Line'!$I$2:$I$6001,$AA961)&amp;"")</f>
        <v/>
      </c>
      <c r="H961">
        <f>IF($AA961="","",INDEX('Per Line'!$J$2:$J$6001,$AA961)&amp;"")</f>
        <v/>
      </c>
      <c r="I961">
        <f>IF($AA961="","",INDEX('Per Line'!$K$2:$K$6001,$AA961)&amp;"")</f>
        <v/>
      </c>
      <c r="J961">
        <f>IF($AA961="","",INDEX('Per Line'!$L$2:$L$6001,$AA961))</f>
        <v/>
      </c>
      <c r="K961" s="7">
        <f>IF($AA961="","",J961*X961/100)</f>
        <v/>
      </c>
      <c r="L961" s="12" t="n"/>
      <c r="M961" s="11">
        <f>IF($AA961="","",INDEX('Per Line'!$N$2:$N$6001,$AA961))</f>
        <v/>
      </c>
      <c r="N961">
        <f>IF($AA961="","",Settings!$C$8)</f>
        <v/>
      </c>
      <c r="O961" s="7">
        <f>IF($AA961="","",SUMIFS('Per Line'!$T$2:$T$6001,'Per Line'!$C$2:$C$6001,$B961,'Per Line'!$AD$2:$AD$6001,1))</f>
        <v/>
      </c>
      <c r="P961" s="7">
        <f>IF($AA961="","",O961*N961)</f>
        <v/>
      </c>
      <c r="Q961">
        <f>IF($AA961="","",Settings!$C$7)</f>
        <v/>
      </c>
      <c r="R961" s="7">
        <f>IF($AA961="","",SUMIFS('Per Line'!$T$2:$T$6001,'Per Line'!$C$2:$C$6001,$B961,'Per Line'!$AC$2:$AC$6001,0,'Per Line'!$AD$2:$AD$6001,0))</f>
        <v/>
      </c>
      <c r="S961" s="7">
        <f>IF($AA961="","",R961*Q961)</f>
        <v/>
      </c>
      <c r="T961">
        <f>IF($AA961="","",Settings!$C$6)</f>
        <v/>
      </c>
      <c r="U961" s="7">
        <f>IF($AA961="","",SUMIFS('Per Line'!$T$2:$T$6001,'Per Line'!$C$2:$C$6001,$B961,'Per Line'!$AC$2:$AC$6001,1,'Per Line'!$AD$2:$AD$6001,0))</f>
        <v/>
      </c>
      <c r="V961" s="7">
        <f>IF($AA961="","",U961*T961)</f>
        <v/>
      </c>
      <c r="W961" s="7">
        <f>IF($AA961="","",V961+S961+P961)</f>
        <v/>
      </c>
      <c r="X961" s="7">
        <f>IF($AA961="","",Y961-W961)</f>
        <v/>
      </c>
      <c r="Y961" s="7">
        <f>IF($AA961="","",R961+U961+O961)</f>
        <v/>
      </c>
      <c r="Z961" s="7">
        <f>IF($AA961="","",Y961-W961-K961)</f>
        <v/>
      </c>
      <c r="AA961" s="13">
        <f>IF(ROWS($AA$2:$AA961)&lt;=MAX('Per Line'!$AB$2:$AB$6001),MATCH(ROWS($AA$2:$AA961),'Per Line'!$AB$2:$AB$6001,0),"")</f>
        <v/>
      </c>
    </row>
    <row r="962">
      <c r="A962" s="12" t="n"/>
      <c r="B962">
        <f>IF($AA962="","",INDEX('Per Line'!$C$2:$C$6001,$AA962)&amp;"")</f>
        <v/>
      </c>
      <c r="C962">
        <f>IF($AA962="","",INDEX('Per Line'!$B$2:$B$6001,$AA962)&amp;"")</f>
        <v/>
      </c>
      <c r="D962">
        <f>IF($AA962="","",INDEX('Per Line'!$A$2:$A$6001,$AA962)&amp;"")</f>
        <v/>
      </c>
      <c r="E962">
        <f>IF($AA962="","",INDEX('Per Line'!$F$2:$F$6001,$AA962)&amp;"")</f>
        <v/>
      </c>
      <c r="F962">
        <f>IF($AA962="","",INDEX('Per Line'!$G$2:$G$6001,$AA962)&amp;"")</f>
        <v/>
      </c>
      <c r="G962">
        <f>IF($AA962="","",INDEX('Per Line'!$I$2:$I$6001,$AA962)&amp;"")</f>
        <v/>
      </c>
      <c r="H962">
        <f>IF($AA962="","",INDEX('Per Line'!$J$2:$J$6001,$AA962)&amp;"")</f>
        <v/>
      </c>
      <c r="I962">
        <f>IF($AA962="","",INDEX('Per Line'!$K$2:$K$6001,$AA962)&amp;"")</f>
        <v/>
      </c>
      <c r="J962">
        <f>IF($AA962="","",INDEX('Per Line'!$L$2:$L$6001,$AA962))</f>
        <v/>
      </c>
      <c r="K962" s="7">
        <f>IF($AA962="","",J962*X962/100)</f>
        <v/>
      </c>
      <c r="L962" s="12" t="n"/>
      <c r="M962" s="11">
        <f>IF($AA962="","",INDEX('Per Line'!$N$2:$N$6001,$AA962))</f>
        <v/>
      </c>
      <c r="N962">
        <f>IF($AA962="","",Settings!$C$8)</f>
        <v/>
      </c>
      <c r="O962" s="7">
        <f>IF($AA962="","",SUMIFS('Per Line'!$T$2:$T$6001,'Per Line'!$C$2:$C$6001,$B962,'Per Line'!$AD$2:$AD$6001,1))</f>
        <v/>
      </c>
      <c r="P962" s="7">
        <f>IF($AA962="","",O962*N962)</f>
        <v/>
      </c>
      <c r="Q962">
        <f>IF($AA962="","",Settings!$C$7)</f>
        <v/>
      </c>
      <c r="R962" s="7">
        <f>IF($AA962="","",SUMIFS('Per Line'!$T$2:$T$6001,'Per Line'!$C$2:$C$6001,$B962,'Per Line'!$AC$2:$AC$6001,0,'Per Line'!$AD$2:$AD$6001,0))</f>
        <v/>
      </c>
      <c r="S962" s="7">
        <f>IF($AA962="","",R962*Q962)</f>
        <v/>
      </c>
      <c r="T962">
        <f>IF($AA962="","",Settings!$C$6)</f>
        <v/>
      </c>
      <c r="U962" s="7">
        <f>IF($AA962="","",SUMIFS('Per Line'!$T$2:$T$6001,'Per Line'!$C$2:$C$6001,$B962,'Per Line'!$AC$2:$AC$6001,1,'Per Line'!$AD$2:$AD$6001,0))</f>
        <v/>
      </c>
      <c r="V962" s="7">
        <f>IF($AA962="","",U962*T962)</f>
        <v/>
      </c>
      <c r="W962" s="7">
        <f>IF($AA962="","",V962+S962+P962)</f>
        <v/>
      </c>
      <c r="X962" s="7">
        <f>IF($AA962="","",Y962-W962)</f>
        <v/>
      </c>
      <c r="Y962" s="7">
        <f>IF($AA962="","",R962+U962+O962)</f>
        <v/>
      </c>
      <c r="Z962" s="7">
        <f>IF($AA962="","",Y962-W962-K962)</f>
        <v/>
      </c>
      <c r="AA962" s="13">
        <f>IF(ROWS($AA$2:$AA962)&lt;=MAX('Per Line'!$AB$2:$AB$6001),MATCH(ROWS($AA$2:$AA962),'Per Line'!$AB$2:$AB$6001,0),"")</f>
        <v/>
      </c>
    </row>
    <row r="963">
      <c r="A963" s="12" t="n"/>
      <c r="B963">
        <f>IF($AA963="","",INDEX('Per Line'!$C$2:$C$6001,$AA963)&amp;"")</f>
        <v/>
      </c>
      <c r="C963">
        <f>IF($AA963="","",INDEX('Per Line'!$B$2:$B$6001,$AA963)&amp;"")</f>
        <v/>
      </c>
      <c r="D963">
        <f>IF($AA963="","",INDEX('Per Line'!$A$2:$A$6001,$AA963)&amp;"")</f>
        <v/>
      </c>
      <c r="E963">
        <f>IF($AA963="","",INDEX('Per Line'!$F$2:$F$6001,$AA963)&amp;"")</f>
        <v/>
      </c>
      <c r="F963">
        <f>IF($AA963="","",INDEX('Per Line'!$G$2:$G$6001,$AA963)&amp;"")</f>
        <v/>
      </c>
      <c r="G963">
        <f>IF($AA963="","",INDEX('Per Line'!$I$2:$I$6001,$AA963)&amp;"")</f>
        <v/>
      </c>
      <c r="H963">
        <f>IF($AA963="","",INDEX('Per Line'!$J$2:$J$6001,$AA963)&amp;"")</f>
        <v/>
      </c>
      <c r="I963">
        <f>IF($AA963="","",INDEX('Per Line'!$K$2:$K$6001,$AA963)&amp;"")</f>
        <v/>
      </c>
      <c r="J963">
        <f>IF($AA963="","",INDEX('Per Line'!$L$2:$L$6001,$AA963))</f>
        <v/>
      </c>
      <c r="K963" s="7">
        <f>IF($AA963="","",J963*X963/100)</f>
        <v/>
      </c>
      <c r="L963" s="12" t="n"/>
      <c r="M963" s="11">
        <f>IF($AA963="","",INDEX('Per Line'!$N$2:$N$6001,$AA963))</f>
        <v/>
      </c>
      <c r="N963">
        <f>IF($AA963="","",Settings!$C$8)</f>
        <v/>
      </c>
      <c r="O963" s="7">
        <f>IF($AA963="","",SUMIFS('Per Line'!$T$2:$T$6001,'Per Line'!$C$2:$C$6001,$B963,'Per Line'!$AD$2:$AD$6001,1))</f>
        <v/>
      </c>
      <c r="P963" s="7">
        <f>IF($AA963="","",O963*N963)</f>
        <v/>
      </c>
      <c r="Q963">
        <f>IF($AA963="","",Settings!$C$7)</f>
        <v/>
      </c>
      <c r="R963" s="7">
        <f>IF($AA963="","",SUMIFS('Per Line'!$T$2:$T$6001,'Per Line'!$C$2:$C$6001,$B963,'Per Line'!$AC$2:$AC$6001,0,'Per Line'!$AD$2:$AD$6001,0))</f>
        <v/>
      </c>
      <c r="S963" s="7">
        <f>IF($AA963="","",R963*Q963)</f>
        <v/>
      </c>
      <c r="T963">
        <f>IF($AA963="","",Settings!$C$6)</f>
        <v/>
      </c>
      <c r="U963" s="7">
        <f>IF($AA963="","",SUMIFS('Per Line'!$T$2:$T$6001,'Per Line'!$C$2:$C$6001,$B963,'Per Line'!$AC$2:$AC$6001,1,'Per Line'!$AD$2:$AD$6001,0))</f>
        <v/>
      </c>
      <c r="V963" s="7">
        <f>IF($AA963="","",U963*T963)</f>
        <v/>
      </c>
      <c r="W963" s="7">
        <f>IF($AA963="","",V963+S963+P963)</f>
        <v/>
      </c>
      <c r="X963" s="7">
        <f>IF($AA963="","",Y963-W963)</f>
        <v/>
      </c>
      <c r="Y963" s="7">
        <f>IF($AA963="","",R963+U963+O963)</f>
        <v/>
      </c>
      <c r="Z963" s="7">
        <f>IF($AA963="","",Y963-W963-K963)</f>
        <v/>
      </c>
      <c r="AA963" s="13">
        <f>IF(ROWS($AA$2:$AA963)&lt;=MAX('Per Line'!$AB$2:$AB$6001),MATCH(ROWS($AA$2:$AA963),'Per Line'!$AB$2:$AB$6001,0),"")</f>
        <v/>
      </c>
    </row>
    <row r="964">
      <c r="A964" s="12" t="n"/>
      <c r="B964">
        <f>IF($AA964="","",INDEX('Per Line'!$C$2:$C$6001,$AA964)&amp;"")</f>
        <v/>
      </c>
      <c r="C964">
        <f>IF($AA964="","",INDEX('Per Line'!$B$2:$B$6001,$AA964)&amp;"")</f>
        <v/>
      </c>
      <c r="D964">
        <f>IF($AA964="","",INDEX('Per Line'!$A$2:$A$6001,$AA964)&amp;"")</f>
        <v/>
      </c>
      <c r="E964">
        <f>IF($AA964="","",INDEX('Per Line'!$F$2:$F$6001,$AA964)&amp;"")</f>
        <v/>
      </c>
      <c r="F964">
        <f>IF($AA964="","",INDEX('Per Line'!$G$2:$G$6001,$AA964)&amp;"")</f>
        <v/>
      </c>
      <c r="G964">
        <f>IF($AA964="","",INDEX('Per Line'!$I$2:$I$6001,$AA964)&amp;"")</f>
        <v/>
      </c>
      <c r="H964">
        <f>IF($AA964="","",INDEX('Per Line'!$J$2:$J$6001,$AA964)&amp;"")</f>
        <v/>
      </c>
      <c r="I964">
        <f>IF($AA964="","",INDEX('Per Line'!$K$2:$K$6001,$AA964)&amp;"")</f>
        <v/>
      </c>
      <c r="J964">
        <f>IF($AA964="","",INDEX('Per Line'!$L$2:$L$6001,$AA964))</f>
        <v/>
      </c>
      <c r="K964" s="7">
        <f>IF($AA964="","",J964*X964/100)</f>
        <v/>
      </c>
      <c r="L964" s="12" t="n"/>
      <c r="M964" s="11">
        <f>IF($AA964="","",INDEX('Per Line'!$N$2:$N$6001,$AA964))</f>
        <v/>
      </c>
      <c r="N964">
        <f>IF($AA964="","",Settings!$C$8)</f>
        <v/>
      </c>
      <c r="O964" s="7">
        <f>IF($AA964="","",SUMIFS('Per Line'!$T$2:$T$6001,'Per Line'!$C$2:$C$6001,$B964,'Per Line'!$AD$2:$AD$6001,1))</f>
        <v/>
      </c>
      <c r="P964" s="7">
        <f>IF($AA964="","",O964*N964)</f>
        <v/>
      </c>
      <c r="Q964">
        <f>IF($AA964="","",Settings!$C$7)</f>
        <v/>
      </c>
      <c r="R964" s="7">
        <f>IF($AA964="","",SUMIFS('Per Line'!$T$2:$T$6001,'Per Line'!$C$2:$C$6001,$B964,'Per Line'!$AC$2:$AC$6001,0,'Per Line'!$AD$2:$AD$6001,0))</f>
        <v/>
      </c>
      <c r="S964" s="7">
        <f>IF($AA964="","",R964*Q964)</f>
        <v/>
      </c>
      <c r="T964">
        <f>IF($AA964="","",Settings!$C$6)</f>
        <v/>
      </c>
      <c r="U964" s="7">
        <f>IF($AA964="","",SUMIFS('Per Line'!$T$2:$T$6001,'Per Line'!$C$2:$C$6001,$B964,'Per Line'!$AC$2:$AC$6001,1,'Per Line'!$AD$2:$AD$6001,0))</f>
        <v/>
      </c>
      <c r="V964" s="7">
        <f>IF($AA964="","",U964*T964)</f>
        <v/>
      </c>
      <c r="W964" s="7">
        <f>IF($AA964="","",V964+S964+P964)</f>
        <v/>
      </c>
      <c r="X964" s="7">
        <f>IF($AA964="","",Y964-W964)</f>
        <v/>
      </c>
      <c r="Y964" s="7">
        <f>IF($AA964="","",R964+U964+O964)</f>
        <v/>
      </c>
      <c r="Z964" s="7">
        <f>IF($AA964="","",Y964-W964-K964)</f>
        <v/>
      </c>
      <c r="AA964" s="13">
        <f>IF(ROWS($AA$2:$AA964)&lt;=MAX('Per Line'!$AB$2:$AB$6001),MATCH(ROWS($AA$2:$AA964),'Per Line'!$AB$2:$AB$6001,0),"")</f>
        <v/>
      </c>
    </row>
    <row r="965">
      <c r="A965" s="12" t="n"/>
      <c r="B965">
        <f>IF($AA965="","",INDEX('Per Line'!$C$2:$C$6001,$AA965)&amp;"")</f>
        <v/>
      </c>
      <c r="C965">
        <f>IF($AA965="","",INDEX('Per Line'!$B$2:$B$6001,$AA965)&amp;"")</f>
        <v/>
      </c>
      <c r="D965">
        <f>IF($AA965="","",INDEX('Per Line'!$A$2:$A$6001,$AA965)&amp;"")</f>
        <v/>
      </c>
      <c r="E965">
        <f>IF($AA965="","",INDEX('Per Line'!$F$2:$F$6001,$AA965)&amp;"")</f>
        <v/>
      </c>
      <c r="F965">
        <f>IF($AA965="","",INDEX('Per Line'!$G$2:$G$6001,$AA965)&amp;"")</f>
        <v/>
      </c>
      <c r="G965">
        <f>IF($AA965="","",INDEX('Per Line'!$I$2:$I$6001,$AA965)&amp;"")</f>
        <v/>
      </c>
      <c r="H965">
        <f>IF($AA965="","",INDEX('Per Line'!$J$2:$J$6001,$AA965)&amp;"")</f>
        <v/>
      </c>
      <c r="I965">
        <f>IF($AA965="","",INDEX('Per Line'!$K$2:$K$6001,$AA965)&amp;"")</f>
        <v/>
      </c>
      <c r="J965">
        <f>IF($AA965="","",INDEX('Per Line'!$L$2:$L$6001,$AA965))</f>
        <v/>
      </c>
      <c r="K965" s="7">
        <f>IF($AA965="","",J965*X965/100)</f>
        <v/>
      </c>
      <c r="L965" s="12" t="n"/>
      <c r="M965" s="11">
        <f>IF($AA965="","",INDEX('Per Line'!$N$2:$N$6001,$AA965))</f>
        <v/>
      </c>
      <c r="N965">
        <f>IF($AA965="","",Settings!$C$8)</f>
        <v/>
      </c>
      <c r="O965" s="7">
        <f>IF($AA965="","",SUMIFS('Per Line'!$T$2:$T$6001,'Per Line'!$C$2:$C$6001,$B965,'Per Line'!$AD$2:$AD$6001,1))</f>
        <v/>
      </c>
      <c r="P965" s="7">
        <f>IF($AA965="","",O965*N965)</f>
        <v/>
      </c>
      <c r="Q965">
        <f>IF($AA965="","",Settings!$C$7)</f>
        <v/>
      </c>
      <c r="R965" s="7">
        <f>IF($AA965="","",SUMIFS('Per Line'!$T$2:$T$6001,'Per Line'!$C$2:$C$6001,$B965,'Per Line'!$AC$2:$AC$6001,0,'Per Line'!$AD$2:$AD$6001,0))</f>
        <v/>
      </c>
      <c r="S965" s="7">
        <f>IF($AA965="","",R965*Q965)</f>
        <v/>
      </c>
      <c r="T965">
        <f>IF($AA965="","",Settings!$C$6)</f>
        <v/>
      </c>
      <c r="U965" s="7">
        <f>IF($AA965="","",SUMIFS('Per Line'!$T$2:$T$6001,'Per Line'!$C$2:$C$6001,$B965,'Per Line'!$AC$2:$AC$6001,1,'Per Line'!$AD$2:$AD$6001,0))</f>
        <v/>
      </c>
      <c r="V965" s="7">
        <f>IF($AA965="","",U965*T965)</f>
        <v/>
      </c>
      <c r="W965" s="7">
        <f>IF($AA965="","",V965+S965+P965)</f>
        <v/>
      </c>
      <c r="X965" s="7">
        <f>IF($AA965="","",Y965-W965)</f>
        <v/>
      </c>
      <c r="Y965" s="7">
        <f>IF($AA965="","",R965+U965+O965)</f>
        <v/>
      </c>
      <c r="Z965" s="7">
        <f>IF($AA965="","",Y965-W965-K965)</f>
        <v/>
      </c>
      <c r="AA965" s="13">
        <f>IF(ROWS($AA$2:$AA965)&lt;=MAX('Per Line'!$AB$2:$AB$6001),MATCH(ROWS($AA$2:$AA965),'Per Line'!$AB$2:$AB$6001,0),"")</f>
        <v/>
      </c>
    </row>
    <row r="966">
      <c r="A966" s="12" t="n"/>
      <c r="B966">
        <f>IF($AA966="","",INDEX('Per Line'!$C$2:$C$6001,$AA966)&amp;"")</f>
        <v/>
      </c>
      <c r="C966">
        <f>IF($AA966="","",INDEX('Per Line'!$B$2:$B$6001,$AA966)&amp;"")</f>
        <v/>
      </c>
      <c r="D966">
        <f>IF($AA966="","",INDEX('Per Line'!$A$2:$A$6001,$AA966)&amp;"")</f>
        <v/>
      </c>
      <c r="E966">
        <f>IF($AA966="","",INDEX('Per Line'!$F$2:$F$6001,$AA966)&amp;"")</f>
        <v/>
      </c>
      <c r="F966">
        <f>IF($AA966="","",INDEX('Per Line'!$G$2:$G$6001,$AA966)&amp;"")</f>
        <v/>
      </c>
      <c r="G966">
        <f>IF($AA966="","",INDEX('Per Line'!$I$2:$I$6001,$AA966)&amp;"")</f>
        <v/>
      </c>
      <c r="H966">
        <f>IF($AA966="","",INDEX('Per Line'!$J$2:$J$6001,$AA966)&amp;"")</f>
        <v/>
      </c>
      <c r="I966">
        <f>IF($AA966="","",INDEX('Per Line'!$K$2:$K$6001,$AA966)&amp;"")</f>
        <v/>
      </c>
      <c r="J966">
        <f>IF($AA966="","",INDEX('Per Line'!$L$2:$L$6001,$AA966))</f>
        <v/>
      </c>
      <c r="K966" s="7">
        <f>IF($AA966="","",J966*X966/100)</f>
        <v/>
      </c>
      <c r="L966" s="12" t="n"/>
      <c r="M966" s="11">
        <f>IF($AA966="","",INDEX('Per Line'!$N$2:$N$6001,$AA966))</f>
        <v/>
      </c>
      <c r="N966">
        <f>IF($AA966="","",Settings!$C$8)</f>
        <v/>
      </c>
      <c r="O966" s="7">
        <f>IF($AA966="","",SUMIFS('Per Line'!$T$2:$T$6001,'Per Line'!$C$2:$C$6001,$B966,'Per Line'!$AD$2:$AD$6001,1))</f>
        <v/>
      </c>
      <c r="P966" s="7">
        <f>IF($AA966="","",O966*N966)</f>
        <v/>
      </c>
      <c r="Q966">
        <f>IF($AA966="","",Settings!$C$7)</f>
        <v/>
      </c>
      <c r="R966" s="7">
        <f>IF($AA966="","",SUMIFS('Per Line'!$T$2:$T$6001,'Per Line'!$C$2:$C$6001,$B966,'Per Line'!$AC$2:$AC$6001,0,'Per Line'!$AD$2:$AD$6001,0))</f>
        <v/>
      </c>
      <c r="S966" s="7">
        <f>IF($AA966="","",R966*Q966)</f>
        <v/>
      </c>
      <c r="T966">
        <f>IF($AA966="","",Settings!$C$6)</f>
        <v/>
      </c>
      <c r="U966" s="7">
        <f>IF($AA966="","",SUMIFS('Per Line'!$T$2:$T$6001,'Per Line'!$C$2:$C$6001,$B966,'Per Line'!$AC$2:$AC$6001,1,'Per Line'!$AD$2:$AD$6001,0))</f>
        <v/>
      </c>
      <c r="V966" s="7">
        <f>IF($AA966="","",U966*T966)</f>
        <v/>
      </c>
      <c r="W966" s="7">
        <f>IF($AA966="","",V966+S966+P966)</f>
        <v/>
      </c>
      <c r="X966" s="7">
        <f>IF($AA966="","",Y966-W966)</f>
        <v/>
      </c>
      <c r="Y966" s="7">
        <f>IF($AA966="","",R966+U966+O966)</f>
        <v/>
      </c>
      <c r="Z966" s="7">
        <f>IF($AA966="","",Y966-W966-K966)</f>
        <v/>
      </c>
      <c r="AA966" s="13">
        <f>IF(ROWS($AA$2:$AA966)&lt;=MAX('Per Line'!$AB$2:$AB$6001),MATCH(ROWS($AA$2:$AA966),'Per Line'!$AB$2:$AB$6001,0),"")</f>
        <v/>
      </c>
    </row>
    <row r="967">
      <c r="A967" s="12" t="n"/>
      <c r="B967">
        <f>IF($AA967="","",INDEX('Per Line'!$C$2:$C$6001,$AA967)&amp;"")</f>
        <v/>
      </c>
      <c r="C967">
        <f>IF($AA967="","",INDEX('Per Line'!$B$2:$B$6001,$AA967)&amp;"")</f>
        <v/>
      </c>
      <c r="D967">
        <f>IF($AA967="","",INDEX('Per Line'!$A$2:$A$6001,$AA967)&amp;"")</f>
        <v/>
      </c>
      <c r="E967">
        <f>IF($AA967="","",INDEX('Per Line'!$F$2:$F$6001,$AA967)&amp;"")</f>
        <v/>
      </c>
      <c r="F967">
        <f>IF($AA967="","",INDEX('Per Line'!$G$2:$G$6001,$AA967)&amp;"")</f>
        <v/>
      </c>
      <c r="G967">
        <f>IF($AA967="","",INDEX('Per Line'!$I$2:$I$6001,$AA967)&amp;"")</f>
        <v/>
      </c>
      <c r="H967">
        <f>IF($AA967="","",INDEX('Per Line'!$J$2:$J$6001,$AA967)&amp;"")</f>
        <v/>
      </c>
      <c r="I967">
        <f>IF($AA967="","",INDEX('Per Line'!$K$2:$K$6001,$AA967)&amp;"")</f>
        <v/>
      </c>
      <c r="J967">
        <f>IF($AA967="","",INDEX('Per Line'!$L$2:$L$6001,$AA967))</f>
        <v/>
      </c>
      <c r="K967" s="7">
        <f>IF($AA967="","",J967*X967/100)</f>
        <v/>
      </c>
      <c r="L967" s="12" t="n"/>
      <c r="M967" s="11">
        <f>IF($AA967="","",INDEX('Per Line'!$N$2:$N$6001,$AA967))</f>
        <v/>
      </c>
      <c r="N967">
        <f>IF($AA967="","",Settings!$C$8)</f>
        <v/>
      </c>
      <c r="O967" s="7">
        <f>IF($AA967="","",SUMIFS('Per Line'!$T$2:$T$6001,'Per Line'!$C$2:$C$6001,$B967,'Per Line'!$AD$2:$AD$6001,1))</f>
        <v/>
      </c>
      <c r="P967" s="7">
        <f>IF($AA967="","",O967*N967)</f>
        <v/>
      </c>
      <c r="Q967">
        <f>IF($AA967="","",Settings!$C$7)</f>
        <v/>
      </c>
      <c r="R967" s="7">
        <f>IF($AA967="","",SUMIFS('Per Line'!$T$2:$T$6001,'Per Line'!$C$2:$C$6001,$B967,'Per Line'!$AC$2:$AC$6001,0,'Per Line'!$AD$2:$AD$6001,0))</f>
        <v/>
      </c>
      <c r="S967" s="7">
        <f>IF($AA967="","",R967*Q967)</f>
        <v/>
      </c>
      <c r="T967">
        <f>IF($AA967="","",Settings!$C$6)</f>
        <v/>
      </c>
      <c r="U967" s="7">
        <f>IF($AA967="","",SUMIFS('Per Line'!$T$2:$T$6001,'Per Line'!$C$2:$C$6001,$B967,'Per Line'!$AC$2:$AC$6001,1,'Per Line'!$AD$2:$AD$6001,0))</f>
        <v/>
      </c>
      <c r="V967" s="7">
        <f>IF($AA967="","",U967*T967)</f>
        <v/>
      </c>
      <c r="W967" s="7">
        <f>IF($AA967="","",V967+S967+P967)</f>
        <v/>
      </c>
      <c r="X967" s="7">
        <f>IF($AA967="","",Y967-W967)</f>
        <v/>
      </c>
      <c r="Y967" s="7">
        <f>IF($AA967="","",R967+U967+O967)</f>
        <v/>
      </c>
      <c r="Z967" s="7">
        <f>IF($AA967="","",Y967-W967-K967)</f>
        <v/>
      </c>
      <c r="AA967" s="13">
        <f>IF(ROWS($AA$2:$AA967)&lt;=MAX('Per Line'!$AB$2:$AB$6001),MATCH(ROWS($AA$2:$AA967),'Per Line'!$AB$2:$AB$6001,0),"")</f>
        <v/>
      </c>
    </row>
    <row r="968">
      <c r="A968" s="12" t="n"/>
      <c r="B968">
        <f>IF($AA968="","",INDEX('Per Line'!$C$2:$C$6001,$AA968)&amp;"")</f>
        <v/>
      </c>
      <c r="C968">
        <f>IF($AA968="","",INDEX('Per Line'!$B$2:$B$6001,$AA968)&amp;"")</f>
        <v/>
      </c>
      <c r="D968">
        <f>IF($AA968="","",INDEX('Per Line'!$A$2:$A$6001,$AA968)&amp;"")</f>
        <v/>
      </c>
      <c r="E968">
        <f>IF($AA968="","",INDEX('Per Line'!$F$2:$F$6001,$AA968)&amp;"")</f>
        <v/>
      </c>
      <c r="F968">
        <f>IF($AA968="","",INDEX('Per Line'!$G$2:$G$6001,$AA968)&amp;"")</f>
        <v/>
      </c>
      <c r="G968">
        <f>IF($AA968="","",INDEX('Per Line'!$I$2:$I$6001,$AA968)&amp;"")</f>
        <v/>
      </c>
      <c r="H968">
        <f>IF($AA968="","",INDEX('Per Line'!$J$2:$J$6001,$AA968)&amp;"")</f>
        <v/>
      </c>
      <c r="I968">
        <f>IF($AA968="","",INDEX('Per Line'!$K$2:$K$6001,$AA968)&amp;"")</f>
        <v/>
      </c>
      <c r="J968">
        <f>IF($AA968="","",INDEX('Per Line'!$L$2:$L$6001,$AA968))</f>
        <v/>
      </c>
      <c r="K968" s="7">
        <f>IF($AA968="","",J968*X968/100)</f>
        <v/>
      </c>
      <c r="L968" s="12" t="n"/>
      <c r="M968" s="11">
        <f>IF($AA968="","",INDEX('Per Line'!$N$2:$N$6001,$AA968))</f>
        <v/>
      </c>
      <c r="N968">
        <f>IF($AA968="","",Settings!$C$8)</f>
        <v/>
      </c>
      <c r="O968" s="7">
        <f>IF($AA968="","",SUMIFS('Per Line'!$T$2:$T$6001,'Per Line'!$C$2:$C$6001,$B968,'Per Line'!$AD$2:$AD$6001,1))</f>
        <v/>
      </c>
      <c r="P968" s="7">
        <f>IF($AA968="","",O968*N968)</f>
        <v/>
      </c>
      <c r="Q968">
        <f>IF($AA968="","",Settings!$C$7)</f>
        <v/>
      </c>
      <c r="R968" s="7">
        <f>IF($AA968="","",SUMIFS('Per Line'!$T$2:$T$6001,'Per Line'!$C$2:$C$6001,$B968,'Per Line'!$AC$2:$AC$6001,0,'Per Line'!$AD$2:$AD$6001,0))</f>
        <v/>
      </c>
      <c r="S968" s="7">
        <f>IF($AA968="","",R968*Q968)</f>
        <v/>
      </c>
      <c r="T968">
        <f>IF($AA968="","",Settings!$C$6)</f>
        <v/>
      </c>
      <c r="U968" s="7">
        <f>IF($AA968="","",SUMIFS('Per Line'!$T$2:$T$6001,'Per Line'!$C$2:$C$6001,$B968,'Per Line'!$AC$2:$AC$6001,1,'Per Line'!$AD$2:$AD$6001,0))</f>
        <v/>
      </c>
      <c r="V968" s="7">
        <f>IF($AA968="","",U968*T968)</f>
        <v/>
      </c>
      <c r="W968" s="7">
        <f>IF($AA968="","",V968+S968+P968)</f>
        <v/>
      </c>
      <c r="X968" s="7">
        <f>IF($AA968="","",Y968-W968)</f>
        <v/>
      </c>
      <c r="Y968" s="7">
        <f>IF($AA968="","",R968+U968+O968)</f>
        <v/>
      </c>
      <c r="Z968" s="7">
        <f>IF($AA968="","",Y968-W968-K968)</f>
        <v/>
      </c>
      <c r="AA968" s="13">
        <f>IF(ROWS($AA$2:$AA968)&lt;=MAX('Per Line'!$AB$2:$AB$6001),MATCH(ROWS($AA$2:$AA968),'Per Line'!$AB$2:$AB$6001,0),"")</f>
        <v/>
      </c>
    </row>
    <row r="969">
      <c r="A969" s="12" t="n"/>
      <c r="B969">
        <f>IF($AA969="","",INDEX('Per Line'!$C$2:$C$6001,$AA969)&amp;"")</f>
        <v/>
      </c>
      <c r="C969">
        <f>IF($AA969="","",INDEX('Per Line'!$B$2:$B$6001,$AA969)&amp;"")</f>
        <v/>
      </c>
      <c r="D969">
        <f>IF($AA969="","",INDEX('Per Line'!$A$2:$A$6001,$AA969)&amp;"")</f>
        <v/>
      </c>
      <c r="E969">
        <f>IF($AA969="","",INDEX('Per Line'!$F$2:$F$6001,$AA969)&amp;"")</f>
        <v/>
      </c>
      <c r="F969">
        <f>IF($AA969="","",INDEX('Per Line'!$G$2:$G$6001,$AA969)&amp;"")</f>
        <v/>
      </c>
      <c r="G969">
        <f>IF($AA969="","",INDEX('Per Line'!$I$2:$I$6001,$AA969)&amp;"")</f>
        <v/>
      </c>
      <c r="H969">
        <f>IF($AA969="","",INDEX('Per Line'!$J$2:$J$6001,$AA969)&amp;"")</f>
        <v/>
      </c>
      <c r="I969">
        <f>IF($AA969="","",INDEX('Per Line'!$K$2:$K$6001,$AA969)&amp;"")</f>
        <v/>
      </c>
      <c r="J969">
        <f>IF($AA969="","",INDEX('Per Line'!$L$2:$L$6001,$AA969))</f>
        <v/>
      </c>
      <c r="K969" s="7">
        <f>IF($AA969="","",J969*X969/100)</f>
        <v/>
      </c>
      <c r="L969" s="12" t="n"/>
      <c r="M969" s="11">
        <f>IF($AA969="","",INDEX('Per Line'!$N$2:$N$6001,$AA969))</f>
        <v/>
      </c>
      <c r="N969">
        <f>IF($AA969="","",Settings!$C$8)</f>
        <v/>
      </c>
      <c r="O969" s="7">
        <f>IF($AA969="","",SUMIFS('Per Line'!$T$2:$T$6001,'Per Line'!$C$2:$C$6001,$B969,'Per Line'!$AD$2:$AD$6001,1))</f>
        <v/>
      </c>
      <c r="P969" s="7">
        <f>IF($AA969="","",O969*N969)</f>
        <v/>
      </c>
      <c r="Q969">
        <f>IF($AA969="","",Settings!$C$7)</f>
        <v/>
      </c>
      <c r="R969" s="7">
        <f>IF($AA969="","",SUMIFS('Per Line'!$T$2:$T$6001,'Per Line'!$C$2:$C$6001,$B969,'Per Line'!$AC$2:$AC$6001,0,'Per Line'!$AD$2:$AD$6001,0))</f>
        <v/>
      </c>
      <c r="S969" s="7">
        <f>IF($AA969="","",R969*Q969)</f>
        <v/>
      </c>
      <c r="T969">
        <f>IF($AA969="","",Settings!$C$6)</f>
        <v/>
      </c>
      <c r="U969" s="7">
        <f>IF($AA969="","",SUMIFS('Per Line'!$T$2:$T$6001,'Per Line'!$C$2:$C$6001,$B969,'Per Line'!$AC$2:$AC$6001,1,'Per Line'!$AD$2:$AD$6001,0))</f>
        <v/>
      </c>
      <c r="V969" s="7">
        <f>IF($AA969="","",U969*T969)</f>
        <v/>
      </c>
      <c r="W969" s="7">
        <f>IF($AA969="","",V969+S969+P969)</f>
        <v/>
      </c>
      <c r="X969" s="7">
        <f>IF($AA969="","",Y969-W969)</f>
        <v/>
      </c>
      <c r="Y969" s="7">
        <f>IF($AA969="","",R969+U969+O969)</f>
        <v/>
      </c>
      <c r="Z969" s="7">
        <f>IF($AA969="","",Y969-W969-K969)</f>
        <v/>
      </c>
      <c r="AA969" s="13">
        <f>IF(ROWS($AA$2:$AA969)&lt;=MAX('Per Line'!$AB$2:$AB$6001),MATCH(ROWS($AA$2:$AA969),'Per Line'!$AB$2:$AB$6001,0),"")</f>
        <v/>
      </c>
    </row>
    <row r="970">
      <c r="A970" s="12" t="n"/>
      <c r="B970">
        <f>IF($AA970="","",INDEX('Per Line'!$C$2:$C$6001,$AA970)&amp;"")</f>
        <v/>
      </c>
      <c r="C970">
        <f>IF($AA970="","",INDEX('Per Line'!$B$2:$B$6001,$AA970)&amp;"")</f>
        <v/>
      </c>
      <c r="D970">
        <f>IF($AA970="","",INDEX('Per Line'!$A$2:$A$6001,$AA970)&amp;"")</f>
        <v/>
      </c>
      <c r="E970">
        <f>IF($AA970="","",INDEX('Per Line'!$F$2:$F$6001,$AA970)&amp;"")</f>
        <v/>
      </c>
      <c r="F970">
        <f>IF($AA970="","",INDEX('Per Line'!$G$2:$G$6001,$AA970)&amp;"")</f>
        <v/>
      </c>
      <c r="G970">
        <f>IF($AA970="","",INDEX('Per Line'!$I$2:$I$6001,$AA970)&amp;"")</f>
        <v/>
      </c>
      <c r="H970">
        <f>IF($AA970="","",INDEX('Per Line'!$J$2:$J$6001,$AA970)&amp;"")</f>
        <v/>
      </c>
      <c r="I970">
        <f>IF($AA970="","",INDEX('Per Line'!$K$2:$K$6001,$AA970)&amp;"")</f>
        <v/>
      </c>
      <c r="J970">
        <f>IF($AA970="","",INDEX('Per Line'!$L$2:$L$6001,$AA970))</f>
        <v/>
      </c>
      <c r="K970" s="7">
        <f>IF($AA970="","",J970*X970/100)</f>
        <v/>
      </c>
      <c r="L970" s="12" t="n"/>
      <c r="M970" s="11">
        <f>IF($AA970="","",INDEX('Per Line'!$N$2:$N$6001,$AA970))</f>
        <v/>
      </c>
      <c r="N970">
        <f>IF($AA970="","",Settings!$C$8)</f>
        <v/>
      </c>
      <c r="O970" s="7">
        <f>IF($AA970="","",SUMIFS('Per Line'!$T$2:$T$6001,'Per Line'!$C$2:$C$6001,$B970,'Per Line'!$AD$2:$AD$6001,1))</f>
        <v/>
      </c>
      <c r="P970" s="7">
        <f>IF($AA970="","",O970*N970)</f>
        <v/>
      </c>
      <c r="Q970">
        <f>IF($AA970="","",Settings!$C$7)</f>
        <v/>
      </c>
      <c r="R970" s="7">
        <f>IF($AA970="","",SUMIFS('Per Line'!$T$2:$T$6001,'Per Line'!$C$2:$C$6001,$B970,'Per Line'!$AC$2:$AC$6001,0,'Per Line'!$AD$2:$AD$6001,0))</f>
        <v/>
      </c>
      <c r="S970" s="7">
        <f>IF($AA970="","",R970*Q970)</f>
        <v/>
      </c>
      <c r="T970">
        <f>IF($AA970="","",Settings!$C$6)</f>
        <v/>
      </c>
      <c r="U970" s="7">
        <f>IF($AA970="","",SUMIFS('Per Line'!$T$2:$T$6001,'Per Line'!$C$2:$C$6001,$B970,'Per Line'!$AC$2:$AC$6001,1,'Per Line'!$AD$2:$AD$6001,0))</f>
        <v/>
      </c>
      <c r="V970" s="7">
        <f>IF($AA970="","",U970*T970)</f>
        <v/>
      </c>
      <c r="W970" s="7">
        <f>IF($AA970="","",V970+S970+P970)</f>
        <v/>
      </c>
      <c r="X970" s="7">
        <f>IF($AA970="","",Y970-W970)</f>
        <v/>
      </c>
      <c r="Y970" s="7">
        <f>IF($AA970="","",R970+U970+O970)</f>
        <v/>
      </c>
      <c r="Z970" s="7">
        <f>IF($AA970="","",Y970-W970-K970)</f>
        <v/>
      </c>
      <c r="AA970" s="13">
        <f>IF(ROWS($AA$2:$AA970)&lt;=MAX('Per Line'!$AB$2:$AB$6001),MATCH(ROWS($AA$2:$AA970),'Per Line'!$AB$2:$AB$6001,0),"")</f>
        <v/>
      </c>
    </row>
    <row r="971">
      <c r="A971" s="12" t="n"/>
      <c r="B971">
        <f>IF($AA971="","",INDEX('Per Line'!$C$2:$C$6001,$AA971)&amp;"")</f>
        <v/>
      </c>
      <c r="C971">
        <f>IF($AA971="","",INDEX('Per Line'!$B$2:$B$6001,$AA971)&amp;"")</f>
        <v/>
      </c>
      <c r="D971">
        <f>IF($AA971="","",INDEX('Per Line'!$A$2:$A$6001,$AA971)&amp;"")</f>
        <v/>
      </c>
      <c r="E971">
        <f>IF($AA971="","",INDEX('Per Line'!$F$2:$F$6001,$AA971)&amp;"")</f>
        <v/>
      </c>
      <c r="F971">
        <f>IF($AA971="","",INDEX('Per Line'!$G$2:$G$6001,$AA971)&amp;"")</f>
        <v/>
      </c>
      <c r="G971">
        <f>IF($AA971="","",INDEX('Per Line'!$I$2:$I$6001,$AA971)&amp;"")</f>
        <v/>
      </c>
      <c r="H971">
        <f>IF($AA971="","",INDEX('Per Line'!$J$2:$J$6001,$AA971)&amp;"")</f>
        <v/>
      </c>
      <c r="I971">
        <f>IF($AA971="","",INDEX('Per Line'!$K$2:$K$6001,$AA971)&amp;"")</f>
        <v/>
      </c>
      <c r="J971">
        <f>IF($AA971="","",INDEX('Per Line'!$L$2:$L$6001,$AA971))</f>
        <v/>
      </c>
      <c r="K971" s="7">
        <f>IF($AA971="","",J971*X971/100)</f>
        <v/>
      </c>
      <c r="L971" s="12" t="n"/>
      <c r="M971" s="11">
        <f>IF($AA971="","",INDEX('Per Line'!$N$2:$N$6001,$AA971))</f>
        <v/>
      </c>
      <c r="N971">
        <f>IF($AA971="","",Settings!$C$8)</f>
        <v/>
      </c>
      <c r="O971" s="7">
        <f>IF($AA971="","",SUMIFS('Per Line'!$T$2:$T$6001,'Per Line'!$C$2:$C$6001,$B971,'Per Line'!$AD$2:$AD$6001,1))</f>
        <v/>
      </c>
      <c r="P971" s="7">
        <f>IF($AA971="","",O971*N971)</f>
        <v/>
      </c>
      <c r="Q971">
        <f>IF($AA971="","",Settings!$C$7)</f>
        <v/>
      </c>
      <c r="R971" s="7">
        <f>IF($AA971="","",SUMIFS('Per Line'!$T$2:$T$6001,'Per Line'!$C$2:$C$6001,$B971,'Per Line'!$AC$2:$AC$6001,0,'Per Line'!$AD$2:$AD$6001,0))</f>
        <v/>
      </c>
      <c r="S971" s="7">
        <f>IF($AA971="","",R971*Q971)</f>
        <v/>
      </c>
      <c r="T971">
        <f>IF($AA971="","",Settings!$C$6)</f>
        <v/>
      </c>
      <c r="U971" s="7">
        <f>IF($AA971="","",SUMIFS('Per Line'!$T$2:$T$6001,'Per Line'!$C$2:$C$6001,$B971,'Per Line'!$AC$2:$AC$6001,1,'Per Line'!$AD$2:$AD$6001,0))</f>
        <v/>
      </c>
      <c r="V971" s="7">
        <f>IF($AA971="","",U971*T971)</f>
        <v/>
      </c>
      <c r="W971" s="7">
        <f>IF($AA971="","",V971+S971+P971)</f>
        <v/>
      </c>
      <c r="X971" s="7">
        <f>IF($AA971="","",Y971-W971)</f>
        <v/>
      </c>
      <c r="Y971" s="7">
        <f>IF($AA971="","",R971+U971+O971)</f>
        <v/>
      </c>
      <c r="Z971" s="7">
        <f>IF($AA971="","",Y971-W971-K971)</f>
        <v/>
      </c>
      <c r="AA971" s="13">
        <f>IF(ROWS($AA$2:$AA971)&lt;=MAX('Per Line'!$AB$2:$AB$6001),MATCH(ROWS($AA$2:$AA971),'Per Line'!$AB$2:$AB$6001,0),"")</f>
        <v/>
      </c>
    </row>
    <row r="972">
      <c r="A972" s="12" t="n"/>
      <c r="B972">
        <f>IF($AA972="","",INDEX('Per Line'!$C$2:$C$6001,$AA972)&amp;"")</f>
        <v/>
      </c>
      <c r="C972">
        <f>IF($AA972="","",INDEX('Per Line'!$B$2:$B$6001,$AA972)&amp;"")</f>
        <v/>
      </c>
      <c r="D972">
        <f>IF($AA972="","",INDEX('Per Line'!$A$2:$A$6001,$AA972)&amp;"")</f>
        <v/>
      </c>
      <c r="E972">
        <f>IF($AA972="","",INDEX('Per Line'!$F$2:$F$6001,$AA972)&amp;"")</f>
        <v/>
      </c>
      <c r="F972">
        <f>IF($AA972="","",INDEX('Per Line'!$G$2:$G$6001,$AA972)&amp;"")</f>
        <v/>
      </c>
      <c r="G972">
        <f>IF($AA972="","",INDEX('Per Line'!$I$2:$I$6001,$AA972)&amp;"")</f>
        <v/>
      </c>
      <c r="H972">
        <f>IF($AA972="","",INDEX('Per Line'!$J$2:$J$6001,$AA972)&amp;"")</f>
        <v/>
      </c>
      <c r="I972">
        <f>IF($AA972="","",INDEX('Per Line'!$K$2:$K$6001,$AA972)&amp;"")</f>
        <v/>
      </c>
      <c r="J972">
        <f>IF($AA972="","",INDEX('Per Line'!$L$2:$L$6001,$AA972))</f>
        <v/>
      </c>
      <c r="K972" s="7">
        <f>IF($AA972="","",J972*X972/100)</f>
        <v/>
      </c>
      <c r="L972" s="12" t="n"/>
      <c r="M972" s="11">
        <f>IF($AA972="","",INDEX('Per Line'!$N$2:$N$6001,$AA972))</f>
        <v/>
      </c>
      <c r="N972">
        <f>IF($AA972="","",Settings!$C$8)</f>
        <v/>
      </c>
      <c r="O972" s="7">
        <f>IF($AA972="","",SUMIFS('Per Line'!$T$2:$T$6001,'Per Line'!$C$2:$C$6001,$B972,'Per Line'!$AD$2:$AD$6001,1))</f>
        <v/>
      </c>
      <c r="P972" s="7">
        <f>IF($AA972="","",O972*N972)</f>
        <v/>
      </c>
      <c r="Q972">
        <f>IF($AA972="","",Settings!$C$7)</f>
        <v/>
      </c>
      <c r="R972" s="7">
        <f>IF($AA972="","",SUMIFS('Per Line'!$T$2:$T$6001,'Per Line'!$C$2:$C$6001,$B972,'Per Line'!$AC$2:$AC$6001,0,'Per Line'!$AD$2:$AD$6001,0))</f>
        <v/>
      </c>
      <c r="S972" s="7">
        <f>IF($AA972="","",R972*Q972)</f>
        <v/>
      </c>
      <c r="T972">
        <f>IF($AA972="","",Settings!$C$6)</f>
        <v/>
      </c>
      <c r="U972" s="7">
        <f>IF($AA972="","",SUMIFS('Per Line'!$T$2:$T$6001,'Per Line'!$C$2:$C$6001,$B972,'Per Line'!$AC$2:$AC$6001,1,'Per Line'!$AD$2:$AD$6001,0))</f>
        <v/>
      </c>
      <c r="V972" s="7">
        <f>IF($AA972="","",U972*T972)</f>
        <v/>
      </c>
      <c r="W972" s="7">
        <f>IF($AA972="","",V972+S972+P972)</f>
        <v/>
      </c>
      <c r="X972" s="7">
        <f>IF($AA972="","",Y972-W972)</f>
        <v/>
      </c>
      <c r="Y972" s="7">
        <f>IF($AA972="","",R972+U972+O972)</f>
        <v/>
      </c>
      <c r="Z972" s="7">
        <f>IF($AA972="","",Y972-W972-K972)</f>
        <v/>
      </c>
      <c r="AA972" s="13">
        <f>IF(ROWS($AA$2:$AA972)&lt;=MAX('Per Line'!$AB$2:$AB$6001),MATCH(ROWS($AA$2:$AA972),'Per Line'!$AB$2:$AB$6001,0),"")</f>
        <v/>
      </c>
    </row>
    <row r="973">
      <c r="A973" s="12" t="n"/>
      <c r="B973">
        <f>IF($AA973="","",INDEX('Per Line'!$C$2:$C$6001,$AA973)&amp;"")</f>
        <v/>
      </c>
      <c r="C973">
        <f>IF($AA973="","",INDEX('Per Line'!$B$2:$B$6001,$AA973)&amp;"")</f>
        <v/>
      </c>
      <c r="D973">
        <f>IF($AA973="","",INDEX('Per Line'!$A$2:$A$6001,$AA973)&amp;"")</f>
        <v/>
      </c>
      <c r="E973">
        <f>IF($AA973="","",INDEX('Per Line'!$F$2:$F$6001,$AA973)&amp;"")</f>
        <v/>
      </c>
      <c r="F973">
        <f>IF($AA973="","",INDEX('Per Line'!$G$2:$G$6001,$AA973)&amp;"")</f>
        <v/>
      </c>
      <c r="G973">
        <f>IF($AA973="","",INDEX('Per Line'!$I$2:$I$6001,$AA973)&amp;"")</f>
        <v/>
      </c>
      <c r="H973">
        <f>IF($AA973="","",INDEX('Per Line'!$J$2:$J$6001,$AA973)&amp;"")</f>
        <v/>
      </c>
      <c r="I973">
        <f>IF($AA973="","",INDEX('Per Line'!$K$2:$K$6001,$AA973)&amp;"")</f>
        <v/>
      </c>
      <c r="J973">
        <f>IF($AA973="","",INDEX('Per Line'!$L$2:$L$6001,$AA973))</f>
        <v/>
      </c>
      <c r="K973" s="7">
        <f>IF($AA973="","",J973*X973/100)</f>
        <v/>
      </c>
      <c r="L973" s="12" t="n"/>
      <c r="M973" s="11">
        <f>IF($AA973="","",INDEX('Per Line'!$N$2:$N$6001,$AA973))</f>
        <v/>
      </c>
      <c r="N973">
        <f>IF($AA973="","",Settings!$C$8)</f>
        <v/>
      </c>
      <c r="O973" s="7">
        <f>IF($AA973="","",SUMIFS('Per Line'!$T$2:$T$6001,'Per Line'!$C$2:$C$6001,$B973,'Per Line'!$AD$2:$AD$6001,1))</f>
        <v/>
      </c>
      <c r="P973" s="7">
        <f>IF($AA973="","",O973*N973)</f>
        <v/>
      </c>
      <c r="Q973">
        <f>IF($AA973="","",Settings!$C$7)</f>
        <v/>
      </c>
      <c r="R973" s="7">
        <f>IF($AA973="","",SUMIFS('Per Line'!$T$2:$T$6001,'Per Line'!$C$2:$C$6001,$B973,'Per Line'!$AC$2:$AC$6001,0,'Per Line'!$AD$2:$AD$6001,0))</f>
        <v/>
      </c>
      <c r="S973" s="7">
        <f>IF($AA973="","",R973*Q973)</f>
        <v/>
      </c>
      <c r="T973">
        <f>IF($AA973="","",Settings!$C$6)</f>
        <v/>
      </c>
      <c r="U973" s="7">
        <f>IF($AA973="","",SUMIFS('Per Line'!$T$2:$T$6001,'Per Line'!$C$2:$C$6001,$B973,'Per Line'!$AC$2:$AC$6001,1,'Per Line'!$AD$2:$AD$6001,0))</f>
        <v/>
      </c>
      <c r="V973" s="7">
        <f>IF($AA973="","",U973*T973)</f>
        <v/>
      </c>
      <c r="W973" s="7">
        <f>IF($AA973="","",V973+S973+P973)</f>
        <v/>
      </c>
      <c r="X973" s="7">
        <f>IF($AA973="","",Y973-W973)</f>
        <v/>
      </c>
      <c r="Y973" s="7">
        <f>IF($AA973="","",R973+U973+O973)</f>
        <v/>
      </c>
      <c r="Z973" s="7">
        <f>IF($AA973="","",Y973-W973-K973)</f>
        <v/>
      </c>
      <c r="AA973" s="13">
        <f>IF(ROWS($AA$2:$AA973)&lt;=MAX('Per Line'!$AB$2:$AB$6001),MATCH(ROWS($AA$2:$AA973),'Per Line'!$AB$2:$AB$6001,0),"")</f>
        <v/>
      </c>
    </row>
    <row r="974">
      <c r="A974" s="12" t="n"/>
      <c r="B974">
        <f>IF($AA974="","",INDEX('Per Line'!$C$2:$C$6001,$AA974)&amp;"")</f>
        <v/>
      </c>
      <c r="C974">
        <f>IF($AA974="","",INDEX('Per Line'!$B$2:$B$6001,$AA974)&amp;"")</f>
        <v/>
      </c>
      <c r="D974">
        <f>IF($AA974="","",INDEX('Per Line'!$A$2:$A$6001,$AA974)&amp;"")</f>
        <v/>
      </c>
      <c r="E974">
        <f>IF($AA974="","",INDEX('Per Line'!$F$2:$F$6001,$AA974)&amp;"")</f>
        <v/>
      </c>
      <c r="F974">
        <f>IF($AA974="","",INDEX('Per Line'!$G$2:$G$6001,$AA974)&amp;"")</f>
        <v/>
      </c>
      <c r="G974">
        <f>IF($AA974="","",INDEX('Per Line'!$I$2:$I$6001,$AA974)&amp;"")</f>
        <v/>
      </c>
      <c r="H974">
        <f>IF($AA974="","",INDEX('Per Line'!$J$2:$J$6001,$AA974)&amp;"")</f>
        <v/>
      </c>
      <c r="I974">
        <f>IF($AA974="","",INDEX('Per Line'!$K$2:$K$6001,$AA974)&amp;"")</f>
        <v/>
      </c>
      <c r="J974">
        <f>IF($AA974="","",INDEX('Per Line'!$L$2:$L$6001,$AA974))</f>
        <v/>
      </c>
      <c r="K974" s="7">
        <f>IF($AA974="","",J974*X974/100)</f>
        <v/>
      </c>
      <c r="L974" s="12" t="n"/>
      <c r="M974" s="11">
        <f>IF($AA974="","",INDEX('Per Line'!$N$2:$N$6001,$AA974))</f>
        <v/>
      </c>
      <c r="N974">
        <f>IF($AA974="","",Settings!$C$8)</f>
        <v/>
      </c>
      <c r="O974" s="7">
        <f>IF($AA974="","",SUMIFS('Per Line'!$T$2:$T$6001,'Per Line'!$C$2:$C$6001,$B974,'Per Line'!$AD$2:$AD$6001,1))</f>
        <v/>
      </c>
      <c r="P974" s="7">
        <f>IF($AA974="","",O974*N974)</f>
        <v/>
      </c>
      <c r="Q974">
        <f>IF($AA974="","",Settings!$C$7)</f>
        <v/>
      </c>
      <c r="R974" s="7">
        <f>IF($AA974="","",SUMIFS('Per Line'!$T$2:$T$6001,'Per Line'!$C$2:$C$6001,$B974,'Per Line'!$AC$2:$AC$6001,0,'Per Line'!$AD$2:$AD$6001,0))</f>
        <v/>
      </c>
      <c r="S974" s="7">
        <f>IF($AA974="","",R974*Q974)</f>
        <v/>
      </c>
      <c r="T974">
        <f>IF($AA974="","",Settings!$C$6)</f>
        <v/>
      </c>
      <c r="U974" s="7">
        <f>IF($AA974="","",SUMIFS('Per Line'!$T$2:$T$6001,'Per Line'!$C$2:$C$6001,$B974,'Per Line'!$AC$2:$AC$6001,1,'Per Line'!$AD$2:$AD$6001,0))</f>
        <v/>
      </c>
      <c r="V974" s="7">
        <f>IF($AA974="","",U974*T974)</f>
        <v/>
      </c>
      <c r="W974" s="7">
        <f>IF($AA974="","",V974+S974+P974)</f>
        <v/>
      </c>
      <c r="X974" s="7">
        <f>IF($AA974="","",Y974-W974)</f>
        <v/>
      </c>
      <c r="Y974" s="7">
        <f>IF($AA974="","",R974+U974+O974)</f>
        <v/>
      </c>
      <c r="Z974" s="7">
        <f>IF($AA974="","",Y974-W974-K974)</f>
        <v/>
      </c>
      <c r="AA974" s="13">
        <f>IF(ROWS($AA$2:$AA974)&lt;=MAX('Per Line'!$AB$2:$AB$6001),MATCH(ROWS($AA$2:$AA974),'Per Line'!$AB$2:$AB$6001,0),"")</f>
        <v/>
      </c>
    </row>
    <row r="975">
      <c r="A975" s="12" t="n"/>
      <c r="B975">
        <f>IF($AA975="","",INDEX('Per Line'!$C$2:$C$6001,$AA975)&amp;"")</f>
        <v/>
      </c>
      <c r="C975">
        <f>IF($AA975="","",INDEX('Per Line'!$B$2:$B$6001,$AA975)&amp;"")</f>
        <v/>
      </c>
      <c r="D975">
        <f>IF($AA975="","",INDEX('Per Line'!$A$2:$A$6001,$AA975)&amp;"")</f>
        <v/>
      </c>
      <c r="E975">
        <f>IF($AA975="","",INDEX('Per Line'!$F$2:$F$6001,$AA975)&amp;"")</f>
        <v/>
      </c>
      <c r="F975">
        <f>IF($AA975="","",INDEX('Per Line'!$G$2:$G$6001,$AA975)&amp;"")</f>
        <v/>
      </c>
      <c r="G975">
        <f>IF($AA975="","",INDEX('Per Line'!$I$2:$I$6001,$AA975)&amp;"")</f>
        <v/>
      </c>
      <c r="H975">
        <f>IF($AA975="","",INDEX('Per Line'!$J$2:$J$6001,$AA975)&amp;"")</f>
        <v/>
      </c>
      <c r="I975">
        <f>IF($AA975="","",INDEX('Per Line'!$K$2:$K$6001,$AA975)&amp;"")</f>
        <v/>
      </c>
      <c r="J975">
        <f>IF($AA975="","",INDEX('Per Line'!$L$2:$L$6001,$AA975))</f>
        <v/>
      </c>
      <c r="K975" s="7">
        <f>IF($AA975="","",J975*X975/100)</f>
        <v/>
      </c>
      <c r="L975" s="12" t="n"/>
      <c r="M975" s="11">
        <f>IF($AA975="","",INDEX('Per Line'!$N$2:$N$6001,$AA975))</f>
        <v/>
      </c>
      <c r="N975">
        <f>IF($AA975="","",Settings!$C$8)</f>
        <v/>
      </c>
      <c r="O975" s="7">
        <f>IF($AA975="","",SUMIFS('Per Line'!$T$2:$T$6001,'Per Line'!$C$2:$C$6001,$B975,'Per Line'!$AD$2:$AD$6001,1))</f>
        <v/>
      </c>
      <c r="P975" s="7">
        <f>IF($AA975="","",O975*N975)</f>
        <v/>
      </c>
      <c r="Q975">
        <f>IF($AA975="","",Settings!$C$7)</f>
        <v/>
      </c>
      <c r="R975" s="7">
        <f>IF($AA975="","",SUMIFS('Per Line'!$T$2:$T$6001,'Per Line'!$C$2:$C$6001,$B975,'Per Line'!$AC$2:$AC$6001,0,'Per Line'!$AD$2:$AD$6001,0))</f>
        <v/>
      </c>
      <c r="S975" s="7">
        <f>IF($AA975="","",R975*Q975)</f>
        <v/>
      </c>
      <c r="T975">
        <f>IF($AA975="","",Settings!$C$6)</f>
        <v/>
      </c>
      <c r="U975" s="7">
        <f>IF($AA975="","",SUMIFS('Per Line'!$T$2:$T$6001,'Per Line'!$C$2:$C$6001,$B975,'Per Line'!$AC$2:$AC$6001,1,'Per Line'!$AD$2:$AD$6001,0))</f>
        <v/>
      </c>
      <c r="V975" s="7">
        <f>IF($AA975="","",U975*T975)</f>
        <v/>
      </c>
      <c r="W975" s="7">
        <f>IF($AA975="","",V975+S975+P975)</f>
        <v/>
      </c>
      <c r="X975" s="7">
        <f>IF($AA975="","",Y975-W975)</f>
        <v/>
      </c>
      <c r="Y975" s="7">
        <f>IF($AA975="","",R975+U975+O975)</f>
        <v/>
      </c>
      <c r="Z975" s="7">
        <f>IF($AA975="","",Y975-W975-K975)</f>
        <v/>
      </c>
      <c r="AA975" s="13">
        <f>IF(ROWS($AA$2:$AA975)&lt;=MAX('Per Line'!$AB$2:$AB$6001),MATCH(ROWS($AA$2:$AA975),'Per Line'!$AB$2:$AB$6001,0),"")</f>
        <v/>
      </c>
    </row>
    <row r="976">
      <c r="A976" s="12" t="n"/>
      <c r="B976">
        <f>IF($AA976="","",INDEX('Per Line'!$C$2:$C$6001,$AA976)&amp;"")</f>
        <v/>
      </c>
      <c r="C976">
        <f>IF($AA976="","",INDEX('Per Line'!$B$2:$B$6001,$AA976)&amp;"")</f>
        <v/>
      </c>
      <c r="D976">
        <f>IF($AA976="","",INDEX('Per Line'!$A$2:$A$6001,$AA976)&amp;"")</f>
        <v/>
      </c>
      <c r="E976">
        <f>IF($AA976="","",INDEX('Per Line'!$F$2:$F$6001,$AA976)&amp;"")</f>
        <v/>
      </c>
      <c r="F976">
        <f>IF($AA976="","",INDEX('Per Line'!$G$2:$G$6001,$AA976)&amp;"")</f>
        <v/>
      </c>
      <c r="G976">
        <f>IF($AA976="","",INDEX('Per Line'!$I$2:$I$6001,$AA976)&amp;"")</f>
        <v/>
      </c>
      <c r="H976">
        <f>IF($AA976="","",INDEX('Per Line'!$J$2:$J$6001,$AA976)&amp;"")</f>
        <v/>
      </c>
      <c r="I976">
        <f>IF($AA976="","",INDEX('Per Line'!$K$2:$K$6001,$AA976)&amp;"")</f>
        <v/>
      </c>
      <c r="J976">
        <f>IF($AA976="","",INDEX('Per Line'!$L$2:$L$6001,$AA976))</f>
        <v/>
      </c>
      <c r="K976" s="7">
        <f>IF($AA976="","",J976*X976/100)</f>
        <v/>
      </c>
      <c r="L976" s="12" t="n"/>
      <c r="M976" s="11">
        <f>IF($AA976="","",INDEX('Per Line'!$N$2:$N$6001,$AA976))</f>
        <v/>
      </c>
      <c r="N976">
        <f>IF($AA976="","",Settings!$C$8)</f>
        <v/>
      </c>
      <c r="O976" s="7">
        <f>IF($AA976="","",SUMIFS('Per Line'!$T$2:$T$6001,'Per Line'!$C$2:$C$6001,$B976,'Per Line'!$AD$2:$AD$6001,1))</f>
        <v/>
      </c>
      <c r="P976" s="7">
        <f>IF($AA976="","",O976*N976)</f>
        <v/>
      </c>
      <c r="Q976">
        <f>IF($AA976="","",Settings!$C$7)</f>
        <v/>
      </c>
      <c r="R976" s="7">
        <f>IF($AA976="","",SUMIFS('Per Line'!$T$2:$T$6001,'Per Line'!$C$2:$C$6001,$B976,'Per Line'!$AC$2:$AC$6001,0,'Per Line'!$AD$2:$AD$6001,0))</f>
        <v/>
      </c>
      <c r="S976" s="7">
        <f>IF($AA976="","",R976*Q976)</f>
        <v/>
      </c>
      <c r="T976">
        <f>IF($AA976="","",Settings!$C$6)</f>
        <v/>
      </c>
      <c r="U976" s="7">
        <f>IF($AA976="","",SUMIFS('Per Line'!$T$2:$T$6001,'Per Line'!$C$2:$C$6001,$B976,'Per Line'!$AC$2:$AC$6001,1,'Per Line'!$AD$2:$AD$6001,0))</f>
        <v/>
      </c>
      <c r="V976" s="7">
        <f>IF($AA976="","",U976*T976)</f>
        <v/>
      </c>
      <c r="W976" s="7">
        <f>IF($AA976="","",V976+S976+P976)</f>
        <v/>
      </c>
      <c r="X976" s="7">
        <f>IF($AA976="","",Y976-W976)</f>
        <v/>
      </c>
      <c r="Y976" s="7">
        <f>IF($AA976="","",R976+U976+O976)</f>
        <v/>
      </c>
      <c r="Z976" s="7">
        <f>IF($AA976="","",Y976-W976-K976)</f>
        <v/>
      </c>
      <c r="AA976" s="13">
        <f>IF(ROWS($AA$2:$AA976)&lt;=MAX('Per Line'!$AB$2:$AB$6001),MATCH(ROWS($AA$2:$AA976),'Per Line'!$AB$2:$AB$6001,0),"")</f>
        <v/>
      </c>
    </row>
    <row r="977">
      <c r="A977" s="12" t="n"/>
      <c r="B977">
        <f>IF($AA977="","",INDEX('Per Line'!$C$2:$C$6001,$AA977)&amp;"")</f>
        <v/>
      </c>
      <c r="C977">
        <f>IF($AA977="","",INDEX('Per Line'!$B$2:$B$6001,$AA977)&amp;"")</f>
        <v/>
      </c>
      <c r="D977">
        <f>IF($AA977="","",INDEX('Per Line'!$A$2:$A$6001,$AA977)&amp;"")</f>
        <v/>
      </c>
      <c r="E977">
        <f>IF($AA977="","",INDEX('Per Line'!$F$2:$F$6001,$AA977)&amp;"")</f>
        <v/>
      </c>
      <c r="F977">
        <f>IF($AA977="","",INDEX('Per Line'!$G$2:$G$6001,$AA977)&amp;"")</f>
        <v/>
      </c>
      <c r="G977">
        <f>IF($AA977="","",INDEX('Per Line'!$I$2:$I$6001,$AA977)&amp;"")</f>
        <v/>
      </c>
      <c r="H977">
        <f>IF($AA977="","",INDEX('Per Line'!$J$2:$J$6001,$AA977)&amp;"")</f>
        <v/>
      </c>
      <c r="I977">
        <f>IF($AA977="","",INDEX('Per Line'!$K$2:$K$6001,$AA977)&amp;"")</f>
        <v/>
      </c>
      <c r="J977">
        <f>IF($AA977="","",INDEX('Per Line'!$L$2:$L$6001,$AA977))</f>
        <v/>
      </c>
      <c r="K977" s="7">
        <f>IF($AA977="","",J977*X977/100)</f>
        <v/>
      </c>
      <c r="L977" s="12" t="n"/>
      <c r="M977" s="11">
        <f>IF($AA977="","",INDEX('Per Line'!$N$2:$N$6001,$AA977))</f>
        <v/>
      </c>
      <c r="N977">
        <f>IF($AA977="","",Settings!$C$8)</f>
        <v/>
      </c>
      <c r="O977" s="7">
        <f>IF($AA977="","",SUMIFS('Per Line'!$T$2:$T$6001,'Per Line'!$C$2:$C$6001,$B977,'Per Line'!$AD$2:$AD$6001,1))</f>
        <v/>
      </c>
      <c r="P977" s="7">
        <f>IF($AA977="","",O977*N977)</f>
        <v/>
      </c>
      <c r="Q977">
        <f>IF($AA977="","",Settings!$C$7)</f>
        <v/>
      </c>
      <c r="R977" s="7">
        <f>IF($AA977="","",SUMIFS('Per Line'!$T$2:$T$6001,'Per Line'!$C$2:$C$6001,$B977,'Per Line'!$AC$2:$AC$6001,0,'Per Line'!$AD$2:$AD$6001,0))</f>
        <v/>
      </c>
      <c r="S977" s="7">
        <f>IF($AA977="","",R977*Q977)</f>
        <v/>
      </c>
      <c r="T977">
        <f>IF($AA977="","",Settings!$C$6)</f>
        <v/>
      </c>
      <c r="U977" s="7">
        <f>IF($AA977="","",SUMIFS('Per Line'!$T$2:$T$6001,'Per Line'!$C$2:$C$6001,$B977,'Per Line'!$AC$2:$AC$6001,1,'Per Line'!$AD$2:$AD$6001,0))</f>
        <v/>
      </c>
      <c r="V977" s="7">
        <f>IF($AA977="","",U977*T977)</f>
        <v/>
      </c>
      <c r="W977" s="7">
        <f>IF($AA977="","",V977+S977+P977)</f>
        <v/>
      </c>
      <c r="X977" s="7">
        <f>IF($AA977="","",Y977-W977)</f>
        <v/>
      </c>
      <c r="Y977" s="7">
        <f>IF($AA977="","",R977+U977+O977)</f>
        <v/>
      </c>
      <c r="Z977" s="7">
        <f>IF($AA977="","",Y977-W977-K977)</f>
        <v/>
      </c>
      <c r="AA977" s="13">
        <f>IF(ROWS($AA$2:$AA977)&lt;=MAX('Per Line'!$AB$2:$AB$6001),MATCH(ROWS($AA$2:$AA977),'Per Line'!$AB$2:$AB$6001,0),"")</f>
        <v/>
      </c>
    </row>
    <row r="978">
      <c r="A978" s="12" t="n"/>
      <c r="B978">
        <f>IF($AA978="","",INDEX('Per Line'!$C$2:$C$6001,$AA978)&amp;"")</f>
        <v/>
      </c>
      <c r="C978">
        <f>IF($AA978="","",INDEX('Per Line'!$B$2:$B$6001,$AA978)&amp;"")</f>
        <v/>
      </c>
      <c r="D978">
        <f>IF($AA978="","",INDEX('Per Line'!$A$2:$A$6001,$AA978)&amp;"")</f>
        <v/>
      </c>
      <c r="E978">
        <f>IF($AA978="","",INDEX('Per Line'!$F$2:$F$6001,$AA978)&amp;"")</f>
        <v/>
      </c>
      <c r="F978">
        <f>IF($AA978="","",INDEX('Per Line'!$G$2:$G$6001,$AA978)&amp;"")</f>
        <v/>
      </c>
      <c r="G978">
        <f>IF($AA978="","",INDEX('Per Line'!$I$2:$I$6001,$AA978)&amp;"")</f>
        <v/>
      </c>
      <c r="H978">
        <f>IF($AA978="","",INDEX('Per Line'!$J$2:$J$6001,$AA978)&amp;"")</f>
        <v/>
      </c>
      <c r="I978">
        <f>IF($AA978="","",INDEX('Per Line'!$K$2:$K$6001,$AA978)&amp;"")</f>
        <v/>
      </c>
      <c r="J978">
        <f>IF($AA978="","",INDEX('Per Line'!$L$2:$L$6001,$AA978))</f>
        <v/>
      </c>
      <c r="K978" s="7">
        <f>IF($AA978="","",J978*X978/100)</f>
        <v/>
      </c>
      <c r="L978" s="12" t="n"/>
      <c r="M978" s="11">
        <f>IF($AA978="","",INDEX('Per Line'!$N$2:$N$6001,$AA978))</f>
        <v/>
      </c>
      <c r="N978">
        <f>IF($AA978="","",Settings!$C$8)</f>
        <v/>
      </c>
      <c r="O978" s="7">
        <f>IF($AA978="","",SUMIFS('Per Line'!$T$2:$T$6001,'Per Line'!$C$2:$C$6001,$B978,'Per Line'!$AD$2:$AD$6001,1))</f>
        <v/>
      </c>
      <c r="P978" s="7">
        <f>IF($AA978="","",O978*N978)</f>
        <v/>
      </c>
      <c r="Q978">
        <f>IF($AA978="","",Settings!$C$7)</f>
        <v/>
      </c>
      <c r="R978" s="7">
        <f>IF($AA978="","",SUMIFS('Per Line'!$T$2:$T$6001,'Per Line'!$C$2:$C$6001,$B978,'Per Line'!$AC$2:$AC$6001,0,'Per Line'!$AD$2:$AD$6001,0))</f>
        <v/>
      </c>
      <c r="S978" s="7">
        <f>IF($AA978="","",R978*Q978)</f>
        <v/>
      </c>
      <c r="T978">
        <f>IF($AA978="","",Settings!$C$6)</f>
        <v/>
      </c>
      <c r="U978" s="7">
        <f>IF($AA978="","",SUMIFS('Per Line'!$T$2:$T$6001,'Per Line'!$C$2:$C$6001,$B978,'Per Line'!$AC$2:$AC$6001,1,'Per Line'!$AD$2:$AD$6001,0))</f>
        <v/>
      </c>
      <c r="V978" s="7">
        <f>IF($AA978="","",U978*T978)</f>
        <v/>
      </c>
      <c r="W978" s="7">
        <f>IF($AA978="","",V978+S978+P978)</f>
        <v/>
      </c>
      <c r="X978" s="7">
        <f>IF($AA978="","",Y978-W978)</f>
        <v/>
      </c>
      <c r="Y978" s="7">
        <f>IF($AA978="","",R978+U978+O978)</f>
        <v/>
      </c>
      <c r="Z978" s="7">
        <f>IF($AA978="","",Y978-W978-K978)</f>
        <v/>
      </c>
      <c r="AA978" s="13">
        <f>IF(ROWS($AA$2:$AA978)&lt;=MAX('Per Line'!$AB$2:$AB$6001),MATCH(ROWS($AA$2:$AA978),'Per Line'!$AB$2:$AB$6001,0),"")</f>
        <v/>
      </c>
    </row>
    <row r="979">
      <c r="A979" s="12" t="n"/>
      <c r="B979">
        <f>IF($AA979="","",INDEX('Per Line'!$C$2:$C$6001,$AA979)&amp;"")</f>
        <v/>
      </c>
      <c r="C979">
        <f>IF($AA979="","",INDEX('Per Line'!$B$2:$B$6001,$AA979)&amp;"")</f>
        <v/>
      </c>
      <c r="D979">
        <f>IF($AA979="","",INDEX('Per Line'!$A$2:$A$6001,$AA979)&amp;"")</f>
        <v/>
      </c>
      <c r="E979">
        <f>IF($AA979="","",INDEX('Per Line'!$F$2:$F$6001,$AA979)&amp;"")</f>
        <v/>
      </c>
      <c r="F979">
        <f>IF($AA979="","",INDEX('Per Line'!$G$2:$G$6001,$AA979)&amp;"")</f>
        <v/>
      </c>
      <c r="G979">
        <f>IF($AA979="","",INDEX('Per Line'!$I$2:$I$6001,$AA979)&amp;"")</f>
        <v/>
      </c>
      <c r="H979">
        <f>IF($AA979="","",INDEX('Per Line'!$J$2:$J$6001,$AA979)&amp;"")</f>
        <v/>
      </c>
      <c r="I979">
        <f>IF($AA979="","",INDEX('Per Line'!$K$2:$K$6001,$AA979)&amp;"")</f>
        <v/>
      </c>
      <c r="J979">
        <f>IF($AA979="","",INDEX('Per Line'!$L$2:$L$6001,$AA979))</f>
        <v/>
      </c>
      <c r="K979" s="7">
        <f>IF($AA979="","",J979*X979/100)</f>
        <v/>
      </c>
      <c r="L979" s="12" t="n"/>
      <c r="M979" s="11">
        <f>IF($AA979="","",INDEX('Per Line'!$N$2:$N$6001,$AA979))</f>
        <v/>
      </c>
      <c r="N979">
        <f>IF($AA979="","",Settings!$C$8)</f>
        <v/>
      </c>
      <c r="O979" s="7">
        <f>IF($AA979="","",SUMIFS('Per Line'!$T$2:$T$6001,'Per Line'!$C$2:$C$6001,$B979,'Per Line'!$AD$2:$AD$6001,1))</f>
        <v/>
      </c>
      <c r="P979" s="7">
        <f>IF($AA979="","",O979*N979)</f>
        <v/>
      </c>
      <c r="Q979">
        <f>IF($AA979="","",Settings!$C$7)</f>
        <v/>
      </c>
      <c r="R979" s="7">
        <f>IF($AA979="","",SUMIFS('Per Line'!$T$2:$T$6001,'Per Line'!$C$2:$C$6001,$B979,'Per Line'!$AC$2:$AC$6001,0,'Per Line'!$AD$2:$AD$6001,0))</f>
        <v/>
      </c>
      <c r="S979" s="7">
        <f>IF($AA979="","",R979*Q979)</f>
        <v/>
      </c>
      <c r="T979">
        <f>IF($AA979="","",Settings!$C$6)</f>
        <v/>
      </c>
      <c r="U979" s="7">
        <f>IF($AA979="","",SUMIFS('Per Line'!$T$2:$T$6001,'Per Line'!$C$2:$C$6001,$B979,'Per Line'!$AC$2:$AC$6001,1,'Per Line'!$AD$2:$AD$6001,0))</f>
        <v/>
      </c>
      <c r="V979" s="7">
        <f>IF($AA979="","",U979*T979)</f>
        <v/>
      </c>
      <c r="W979" s="7">
        <f>IF($AA979="","",V979+S979+P979)</f>
        <v/>
      </c>
      <c r="X979" s="7">
        <f>IF($AA979="","",Y979-W979)</f>
        <v/>
      </c>
      <c r="Y979" s="7">
        <f>IF($AA979="","",R979+U979+O979)</f>
        <v/>
      </c>
      <c r="Z979" s="7">
        <f>IF($AA979="","",Y979-W979-K979)</f>
        <v/>
      </c>
      <c r="AA979" s="13">
        <f>IF(ROWS($AA$2:$AA979)&lt;=MAX('Per Line'!$AB$2:$AB$6001),MATCH(ROWS($AA$2:$AA979),'Per Line'!$AB$2:$AB$6001,0),"")</f>
        <v/>
      </c>
    </row>
    <row r="980">
      <c r="A980" s="12" t="n"/>
      <c r="B980">
        <f>IF($AA980="","",INDEX('Per Line'!$C$2:$C$6001,$AA980)&amp;"")</f>
        <v/>
      </c>
      <c r="C980">
        <f>IF($AA980="","",INDEX('Per Line'!$B$2:$B$6001,$AA980)&amp;"")</f>
        <v/>
      </c>
      <c r="D980">
        <f>IF($AA980="","",INDEX('Per Line'!$A$2:$A$6001,$AA980)&amp;"")</f>
        <v/>
      </c>
      <c r="E980">
        <f>IF($AA980="","",INDEX('Per Line'!$F$2:$F$6001,$AA980)&amp;"")</f>
        <v/>
      </c>
      <c r="F980">
        <f>IF($AA980="","",INDEX('Per Line'!$G$2:$G$6001,$AA980)&amp;"")</f>
        <v/>
      </c>
      <c r="G980">
        <f>IF($AA980="","",INDEX('Per Line'!$I$2:$I$6001,$AA980)&amp;"")</f>
        <v/>
      </c>
      <c r="H980">
        <f>IF($AA980="","",INDEX('Per Line'!$J$2:$J$6001,$AA980)&amp;"")</f>
        <v/>
      </c>
      <c r="I980">
        <f>IF($AA980="","",INDEX('Per Line'!$K$2:$K$6001,$AA980)&amp;"")</f>
        <v/>
      </c>
      <c r="J980">
        <f>IF($AA980="","",INDEX('Per Line'!$L$2:$L$6001,$AA980))</f>
        <v/>
      </c>
      <c r="K980" s="7">
        <f>IF($AA980="","",J980*X980/100)</f>
        <v/>
      </c>
      <c r="L980" s="12" t="n"/>
      <c r="M980" s="11">
        <f>IF($AA980="","",INDEX('Per Line'!$N$2:$N$6001,$AA980))</f>
        <v/>
      </c>
      <c r="N980">
        <f>IF($AA980="","",Settings!$C$8)</f>
        <v/>
      </c>
      <c r="O980" s="7">
        <f>IF($AA980="","",SUMIFS('Per Line'!$T$2:$T$6001,'Per Line'!$C$2:$C$6001,$B980,'Per Line'!$AD$2:$AD$6001,1))</f>
        <v/>
      </c>
      <c r="P980" s="7">
        <f>IF($AA980="","",O980*N980)</f>
        <v/>
      </c>
      <c r="Q980">
        <f>IF($AA980="","",Settings!$C$7)</f>
        <v/>
      </c>
      <c r="R980" s="7">
        <f>IF($AA980="","",SUMIFS('Per Line'!$T$2:$T$6001,'Per Line'!$C$2:$C$6001,$B980,'Per Line'!$AC$2:$AC$6001,0,'Per Line'!$AD$2:$AD$6001,0))</f>
        <v/>
      </c>
      <c r="S980" s="7">
        <f>IF($AA980="","",R980*Q980)</f>
        <v/>
      </c>
      <c r="T980">
        <f>IF($AA980="","",Settings!$C$6)</f>
        <v/>
      </c>
      <c r="U980" s="7">
        <f>IF($AA980="","",SUMIFS('Per Line'!$T$2:$T$6001,'Per Line'!$C$2:$C$6001,$B980,'Per Line'!$AC$2:$AC$6001,1,'Per Line'!$AD$2:$AD$6001,0))</f>
        <v/>
      </c>
      <c r="V980" s="7">
        <f>IF($AA980="","",U980*T980)</f>
        <v/>
      </c>
      <c r="W980" s="7">
        <f>IF($AA980="","",V980+S980+P980)</f>
        <v/>
      </c>
      <c r="X980" s="7">
        <f>IF($AA980="","",Y980-W980)</f>
        <v/>
      </c>
      <c r="Y980" s="7">
        <f>IF($AA980="","",R980+U980+O980)</f>
        <v/>
      </c>
      <c r="Z980" s="7">
        <f>IF($AA980="","",Y980-W980-K980)</f>
        <v/>
      </c>
      <c r="AA980" s="13">
        <f>IF(ROWS($AA$2:$AA980)&lt;=MAX('Per Line'!$AB$2:$AB$6001),MATCH(ROWS($AA$2:$AA980),'Per Line'!$AB$2:$AB$6001,0),"")</f>
        <v/>
      </c>
    </row>
    <row r="981">
      <c r="A981" s="12" t="n"/>
      <c r="B981">
        <f>IF($AA981="","",INDEX('Per Line'!$C$2:$C$6001,$AA981)&amp;"")</f>
        <v/>
      </c>
      <c r="C981">
        <f>IF($AA981="","",INDEX('Per Line'!$B$2:$B$6001,$AA981)&amp;"")</f>
        <v/>
      </c>
      <c r="D981">
        <f>IF($AA981="","",INDEX('Per Line'!$A$2:$A$6001,$AA981)&amp;"")</f>
        <v/>
      </c>
      <c r="E981">
        <f>IF($AA981="","",INDEX('Per Line'!$F$2:$F$6001,$AA981)&amp;"")</f>
        <v/>
      </c>
      <c r="F981">
        <f>IF($AA981="","",INDEX('Per Line'!$G$2:$G$6001,$AA981)&amp;"")</f>
        <v/>
      </c>
      <c r="G981">
        <f>IF($AA981="","",INDEX('Per Line'!$I$2:$I$6001,$AA981)&amp;"")</f>
        <v/>
      </c>
      <c r="H981">
        <f>IF($AA981="","",INDEX('Per Line'!$J$2:$J$6001,$AA981)&amp;"")</f>
        <v/>
      </c>
      <c r="I981">
        <f>IF($AA981="","",INDEX('Per Line'!$K$2:$K$6001,$AA981)&amp;"")</f>
        <v/>
      </c>
      <c r="J981">
        <f>IF($AA981="","",INDEX('Per Line'!$L$2:$L$6001,$AA981))</f>
        <v/>
      </c>
      <c r="K981" s="7">
        <f>IF($AA981="","",J981*X981/100)</f>
        <v/>
      </c>
      <c r="L981" s="12" t="n"/>
      <c r="M981" s="11">
        <f>IF($AA981="","",INDEX('Per Line'!$N$2:$N$6001,$AA981))</f>
        <v/>
      </c>
      <c r="N981">
        <f>IF($AA981="","",Settings!$C$8)</f>
        <v/>
      </c>
      <c r="O981" s="7">
        <f>IF($AA981="","",SUMIFS('Per Line'!$T$2:$T$6001,'Per Line'!$C$2:$C$6001,$B981,'Per Line'!$AD$2:$AD$6001,1))</f>
        <v/>
      </c>
      <c r="P981" s="7">
        <f>IF($AA981="","",O981*N981)</f>
        <v/>
      </c>
      <c r="Q981">
        <f>IF($AA981="","",Settings!$C$7)</f>
        <v/>
      </c>
      <c r="R981" s="7">
        <f>IF($AA981="","",SUMIFS('Per Line'!$T$2:$T$6001,'Per Line'!$C$2:$C$6001,$B981,'Per Line'!$AC$2:$AC$6001,0,'Per Line'!$AD$2:$AD$6001,0))</f>
        <v/>
      </c>
      <c r="S981" s="7">
        <f>IF($AA981="","",R981*Q981)</f>
        <v/>
      </c>
      <c r="T981">
        <f>IF($AA981="","",Settings!$C$6)</f>
        <v/>
      </c>
      <c r="U981" s="7">
        <f>IF($AA981="","",SUMIFS('Per Line'!$T$2:$T$6001,'Per Line'!$C$2:$C$6001,$B981,'Per Line'!$AC$2:$AC$6001,1,'Per Line'!$AD$2:$AD$6001,0))</f>
        <v/>
      </c>
      <c r="V981" s="7">
        <f>IF($AA981="","",U981*T981)</f>
        <v/>
      </c>
      <c r="W981" s="7">
        <f>IF($AA981="","",V981+S981+P981)</f>
        <v/>
      </c>
      <c r="X981" s="7">
        <f>IF($AA981="","",Y981-W981)</f>
        <v/>
      </c>
      <c r="Y981" s="7">
        <f>IF($AA981="","",R981+U981+O981)</f>
        <v/>
      </c>
      <c r="Z981" s="7">
        <f>IF($AA981="","",Y981-W981-K981)</f>
        <v/>
      </c>
      <c r="AA981" s="13">
        <f>IF(ROWS($AA$2:$AA981)&lt;=MAX('Per Line'!$AB$2:$AB$6001),MATCH(ROWS($AA$2:$AA981),'Per Line'!$AB$2:$AB$6001,0),"")</f>
        <v/>
      </c>
    </row>
    <row r="982">
      <c r="A982" s="12" t="n"/>
      <c r="B982">
        <f>IF($AA982="","",INDEX('Per Line'!$C$2:$C$6001,$AA982)&amp;"")</f>
        <v/>
      </c>
      <c r="C982">
        <f>IF($AA982="","",INDEX('Per Line'!$B$2:$B$6001,$AA982)&amp;"")</f>
        <v/>
      </c>
      <c r="D982">
        <f>IF($AA982="","",INDEX('Per Line'!$A$2:$A$6001,$AA982)&amp;"")</f>
        <v/>
      </c>
      <c r="E982">
        <f>IF($AA982="","",INDEX('Per Line'!$F$2:$F$6001,$AA982)&amp;"")</f>
        <v/>
      </c>
      <c r="F982">
        <f>IF($AA982="","",INDEX('Per Line'!$G$2:$G$6001,$AA982)&amp;"")</f>
        <v/>
      </c>
      <c r="G982">
        <f>IF($AA982="","",INDEX('Per Line'!$I$2:$I$6001,$AA982)&amp;"")</f>
        <v/>
      </c>
      <c r="H982">
        <f>IF($AA982="","",INDEX('Per Line'!$J$2:$J$6001,$AA982)&amp;"")</f>
        <v/>
      </c>
      <c r="I982">
        <f>IF($AA982="","",INDEX('Per Line'!$K$2:$K$6001,$AA982)&amp;"")</f>
        <v/>
      </c>
      <c r="J982">
        <f>IF($AA982="","",INDEX('Per Line'!$L$2:$L$6001,$AA982))</f>
        <v/>
      </c>
      <c r="K982" s="7">
        <f>IF($AA982="","",J982*X982/100)</f>
        <v/>
      </c>
      <c r="L982" s="12" t="n"/>
      <c r="M982" s="11">
        <f>IF($AA982="","",INDEX('Per Line'!$N$2:$N$6001,$AA982))</f>
        <v/>
      </c>
      <c r="N982">
        <f>IF($AA982="","",Settings!$C$8)</f>
        <v/>
      </c>
      <c r="O982" s="7">
        <f>IF($AA982="","",SUMIFS('Per Line'!$T$2:$T$6001,'Per Line'!$C$2:$C$6001,$B982,'Per Line'!$AD$2:$AD$6001,1))</f>
        <v/>
      </c>
      <c r="P982" s="7">
        <f>IF($AA982="","",O982*N982)</f>
        <v/>
      </c>
      <c r="Q982">
        <f>IF($AA982="","",Settings!$C$7)</f>
        <v/>
      </c>
      <c r="R982" s="7">
        <f>IF($AA982="","",SUMIFS('Per Line'!$T$2:$T$6001,'Per Line'!$C$2:$C$6001,$B982,'Per Line'!$AC$2:$AC$6001,0,'Per Line'!$AD$2:$AD$6001,0))</f>
        <v/>
      </c>
      <c r="S982" s="7">
        <f>IF($AA982="","",R982*Q982)</f>
        <v/>
      </c>
      <c r="T982">
        <f>IF($AA982="","",Settings!$C$6)</f>
        <v/>
      </c>
      <c r="U982" s="7">
        <f>IF($AA982="","",SUMIFS('Per Line'!$T$2:$T$6001,'Per Line'!$C$2:$C$6001,$B982,'Per Line'!$AC$2:$AC$6001,1,'Per Line'!$AD$2:$AD$6001,0))</f>
        <v/>
      </c>
      <c r="V982" s="7">
        <f>IF($AA982="","",U982*T982)</f>
        <v/>
      </c>
      <c r="W982" s="7">
        <f>IF($AA982="","",V982+S982+P982)</f>
        <v/>
      </c>
      <c r="X982" s="7">
        <f>IF($AA982="","",Y982-W982)</f>
        <v/>
      </c>
      <c r="Y982" s="7">
        <f>IF($AA982="","",R982+U982+O982)</f>
        <v/>
      </c>
      <c r="Z982" s="7">
        <f>IF($AA982="","",Y982-W982-K982)</f>
        <v/>
      </c>
      <c r="AA982" s="13">
        <f>IF(ROWS($AA$2:$AA982)&lt;=MAX('Per Line'!$AB$2:$AB$6001),MATCH(ROWS($AA$2:$AA982),'Per Line'!$AB$2:$AB$6001,0),"")</f>
        <v/>
      </c>
    </row>
    <row r="983">
      <c r="A983" s="12" t="n"/>
      <c r="B983">
        <f>IF($AA983="","",INDEX('Per Line'!$C$2:$C$6001,$AA983)&amp;"")</f>
        <v/>
      </c>
      <c r="C983">
        <f>IF($AA983="","",INDEX('Per Line'!$B$2:$B$6001,$AA983)&amp;"")</f>
        <v/>
      </c>
      <c r="D983">
        <f>IF($AA983="","",INDEX('Per Line'!$A$2:$A$6001,$AA983)&amp;"")</f>
        <v/>
      </c>
      <c r="E983">
        <f>IF($AA983="","",INDEX('Per Line'!$F$2:$F$6001,$AA983)&amp;"")</f>
        <v/>
      </c>
      <c r="F983">
        <f>IF($AA983="","",INDEX('Per Line'!$G$2:$G$6001,$AA983)&amp;"")</f>
        <v/>
      </c>
      <c r="G983">
        <f>IF($AA983="","",INDEX('Per Line'!$I$2:$I$6001,$AA983)&amp;"")</f>
        <v/>
      </c>
      <c r="H983">
        <f>IF($AA983="","",INDEX('Per Line'!$J$2:$J$6001,$AA983)&amp;"")</f>
        <v/>
      </c>
      <c r="I983">
        <f>IF($AA983="","",INDEX('Per Line'!$K$2:$K$6001,$AA983)&amp;"")</f>
        <v/>
      </c>
      <c r="J983">
        <f>IF($AA983="","",INDEX('Per Line'!$L$2:$L$6001,$AA983))</f>
        <v/>
      </c>
      <c r="K983" s="7">
        <f>IF($AA983="","",J983*X983/100)</f>
        <v/>
      </c>
      <c r="L983" s="12" t="n"/>
      <c r="M983" s="11">
        <f>IF($AA983="","",INDEX('Per Line'!$N$2:$N$6001,$AA983))</f>
        <v/>
      </c>
      <c r="N983">
        <f>IF($AA983="","",Settings!$C$8)</f>
        <v/>
      </c>
      <c r="O983" s="7">
        <f>IF($AA983="","",SUMIFS('Per Line'!$T$2:$T$6001,'Per Line'!$C$2:$C$6001,$B983,'Per Line'!$AD$2:$AD$6001,1))</f>
        <v/>
      </c>
      <c r="P983" s="7">
        <f>IF($AA983="","",O983*N983)</f>
        <v/>
      </c>
      <c r="Q983">
        <f>IF($AA983="","",Settings!$C$7)</f>
        <v/>
      </c>
      <c r="R983" s="7">
        <f>IF($AA983="","",SUMIFS('Per Line'!$T$2:$T$6001,'Per Line'!$C$2:$C$6001,$B983,'Per Line'!$AC$2:$AC$6001,0,'Per Line'!$AD$2:$AD$6001,0))</f>
        <v/>
      </c>
      <c r="S983" s="7">
        <f>IF($AA983="","",R983*Q983)</f>
        <v/>
      </c>
      <c r="T983">
        <f>IF($AA983="","",Settings!$C$6)</f>
        <v/>
      </c>
      <c r="U983" s="7">
        <f>IF($AA983="","",SUMIFS('Per Line'!$T$2:$T$6001,'Per Line'!$C$2:$C$6001,$B983,'Per Line'!$AC$2:$AC$6001,1,'Per Line'!$AD$2:$AD$6001,0))</f>
        <v/>
      </c>
      <c r="V983" s="7">
        <f>IF($AA983="","",U983*T983)</f>
        <v/>
      </c>
      <c r="W983" s="7">
        <f>IF($AA983="","",V983+S983+P983)</f>
        <v/>
      </c>
      <c r="X983" s="7">
        <f>IF($AA983="","",Y983-W983)</f>
        <v/>
      </c>
      <c r="Y983" s="7">
        <f>IF($AA983="","",R983+U983+O983)</f>
        <v/>
      </c>
      <c r="Z983" s="7">
        <f>IF($AA983="","",Y983-W983-K983)</f>
        <v/>
      </c>
      <c r="AA983" s="13">
        <f>IF(ROWS($AA$2:$AA983)&lt;=MAX('Per Line'!$AB$2:$AB$6001),MATCH(ROWS($AA$2:$AA983),'Per Line'!$AB$2:$AB$6001,0),"")</f>
        <v/>
      </c>
    </row>
    <row r="984">
      <c r="A984" s="12" t="n"/>
      <c r="B984">
        <f>IF($AA984="","",INDEX('Per Line'!$C$2:$C$6001,$AA984)&amp;"")</f>
        <v/>
      </c>
      <c r="C984">
        <f>IF($AA984="","",INDEX('Per Line'!$B$2:$B$6001,$AA984)&amp;"")</f>
        <v/>
      </c>
      <c r="D984">
        <f>IF($AA984="","",INDEX('Per Line'!$A$2:$A$6001,$AA984)&amp;"")</f>
        <v/>
      </c>
      <c r="E984">
        <f>IF($AA984="","",INDEX('Per Line'!$F$2:$F$6001,$AA984)&amp;"")</f>
        <v/>
      </c>
      <c r="F984">
        <f>IF($AA984="","",INDEX('Per Line'!$G$2:$G$6001,$AA984)&amp;"")</f>
        <v/>
      </c>
      <c r="G984">
        <f>IF($AA984="","",INDEX('Per Line'!$I$2:$I$6001,$AA984)&amp;"")</f>
        <v/>
      </c>
      <c r="H984">
        <f>IF($AA984="","",INDEX('Per Line'!$J$2:$J$6001,$AA984)&amp;"")</f>
        <v/>
      </c>
      <c r="I984">
        <f>IF($AA984="","",INDEX('Per Line'!$K$2:$K$6001,$AA984)&amp;"")</f>
        <v/>
      </c>
      <c r="J984">
        <f>IF($AA984="","",INDEX('Per Line'!$L$2:$L$6001,$AA984))</f>
        <v/>
      </c>
      <c r="K984" s="7">
        <f>IF($AA984="","",J984*X984/100)</f>
        <v/>
      </c>
      <c r="L984" s="12" t="n"/>
      <c r="M984" s="11">
        <f>IF($AA984="","",INDEX('Per Line'!$N$2:$N$6001,$AA984))</f>
        <v/>
      </c>
      <c r="N984">
        <f>IF($AA984="","",Settings!$C$8)</f>
        <v/>
      </c>
      <c r="O984" s="7">
        <f>IF($AA984="","",SUMIFS('Per Line'!$T$2:$T$6001,'Per Line'!$C$2:$C$6001,$B984,'Per Line'!$AD$2:$AD$6001,1))</f>
        <v/>
      </c>
      <c r="P984" s="7">
        <f>IF($AA984="","",O984*N984)</f>
        <v/>
      </c>
      <c r="Q984">
        <f>IF($AA984="","",Settings!$C$7)</f>
        <v/>
      </c>
      <c r="R984" s="7">
        <f>IF($AA984="","",SUMIFS('Per Line'!$T$2:$T$6001,'Per Line'!$C$2:$C$6001,$B984,'Per Line'!$AC$2:$AC$6001,0,'Per Line'!$AD$2:$AD$6001,0))</f>
        <v/>
      </c>
      <c r="S984" s="7">
        <f>IF($AA984="","",R984*Q984)</f>
        <v/>
      </c>
      <c r="T984">
        <f>IF($AA984="","",Settings!$C$6)</f>
        <v/>
      </c>
      <c r="U984" s="7">
        <f>IF($AA984="","",SUMIFS('Per Line'!$T$2:$T$6001,'Per Line'!$C$2:$C$6001,$B984,'Per Line'!$AC$2:$AC$6001,1,'Per Line'!$AD$2:$AD$6001,0))</f>
        <v/>
      </c>
      <c r="V984" s="7">
        <f>IF($AA984="","",U984*T984)</f>
        <v/>
      </c>
      <c r="W984" s="7">
        <f>IF($AA984="","",V984+S984+P984)</f>
        <v/>
      </c>
      <c r="X984" s="7">
        <f>IF($AA984="","",Y984-W984)</f>
        <v/>
      </c>
      <c r="Y984" s="7">
        <f>IF($AA984="","",R984+U984+O984)</f>
        <v/>
      </c>
      <c r="Z984" s="7">
        <f>IF($AA984="","",Y984-W984-K984)</f>
        <v/>
      </c>
      <c r="AA984" s="13">
        <f>IF(ROWS($AA$2:$AA984)&lt;=MAX('Per Line'!$AB$2:$AB$6001),MATCH(ROWS($AA$2:$AA984),'Per Line'!$AB$2:$AB$6001,0),"")</f>
        <v/>
      </c>
    </row>
    <row r="985">
      <c r="A985" s="12" t="n"/>
      <c r="B985">
        <f>IF($AA985="","",INDEX('Per Line'!$C$2:$C$6001,$AA985)&amp;"")</f>
        <v/>
      </c>
      <c r="C985">
        <f>IF($AA985="","",INDEX('Per Line'!$B$2:$B$6001,$AA985)&amp;"")</f>
        <v/>
      </c>
      <c r="D985">
        <f>IF($AA985="","",INDEX('Per Line'!$A$2:$A$6001,$AA985)&amp;"")</f>
        <v/>
      </c>
      <c r="E985">
        <f>IF($AA985="","",INDEX('Per Line'!$F$2:$F$6001,$AA985)&amp;"")</f>
        <v/>
      </c>
      <c r="F985">
        <f>IF($AA985="","",INDEX('Per Line'!$G$2:$G$6001,$AA985)&amp;"")</f>
        <v/>
      </c>
      <c r="G985">
        <f>IF($AA985="","",INDEX('Per Line'!$I$2:$I$6001,$AA985)&amp;"")</f>
        <v/>
      </c>
      <c r="H985">
        <f>IF($AA985="","",INDEX('Per Line'!$J$2:$J$6001,$AA985)&amp;"")</f>
        <v/>
      </c>
      <c r="I985">
        <f>IF($AA985="","",INDEX('Per Line'!$K$2:$K$6001,$AA985)&amp;"")</f>
        <v/>
      </c>
      <c r="J985">
        <f>IF($AA985="","",INDEX('Per Line'!$L$2:$L$6001,$AA985))</f>
        <v/>
      </c>
      <c r="K985" s="7">
        <f>IF($AA985="","",J985*X985/100)</f>
        <v/>
      </c>
      <c r="L985" s="12" t="n"/>
      <c r="M985" s="11">
        <f>IF($AA985="","",INDEX('Per Line'!$N$2:$N$6001,$AA985))</f>
        <v/>
      </c>
      <c r="N985">
        <f>IF($AA985="","",Settings!$C$8)</f>
        <v/>
      </c>
      <c r="O985" s="7">
        <f>IF($AA985="","",SUMIFS('Per Line'!$T$2:$T$6001,'Per Line'!$C$2:$C$6001,$B985,'Per Line'!$AD$2:$AD$6001,1))</f>
        <v/>
      </c>
      <c r="P985" s="7">
        <f>IF($AA985="","",O985*N985)</f>
        <v/>
      </c>
      <c r="Q985">
        <f>IF($AA985="","",Settings!$C$7)</f>
        <v/>
      </c>
      <c r="R985" s="7">
        <f>IF($AA985="","",SUMIFS('Per Line'!$T$2:$T$6001,'Per Line'!$C$2:$C$6001,$B985,'Per Line'!$AC$2:$AC$6001,0,'Per Line'!$AD$2:$AD$6001,0))</f>
        <v/>
      </c>
      <c r="S985" s="7">
        <f>IF($AA985="","",R985*Q985)</f>
        <v/>
      </c>
      <c r="T985">
        <f>IF($AA985="","",Settings!$C$6)</f>
        <v/>
      </c>
      <c r="U985" s="7">
        <f>IF($AA985="","",SUMIFS('Per Line'!$T$2:$T$6001,'Per Line'!$C$2:$C$6001,$B985,'Per Line'!$AC$2:$AC$6001,1,'Per Line'!$AD$2:$AD$6001,0))</f>
        <v/>
      </c>
      <c r="V985" s="7">
        <f>IF($AA985="","",U985*T985)</f>
        <v/>
      </c>
      <c r="W985" s="7">
        <f>IF($AA985="","",V985+S985+P985)</f>
        <v/>
      </c>
      <c r="X985" s="7">
        <f>IF($AA985="","",Y985-W985)</f>
        <v/>
      </c>
      <c r="Y985" s="7">
        <f>IF($AA985="","",R985+U985+O985)</f>
        <v/>
      </c>
      <c r="Z985" s="7">
        <f>IF($AA985="","",Y985-W985-K985)</f>
        <v/>
      </c>
      <c r="AA985" s="13">
        <f>IF(ROWS($AA$2:$AA985)&lt;=MAX('Per Line'!$AB$2:$AB$6001),MATCH(ROWS($AA$2:$AA985),'Per Line'!$AB$2:$AB$6001,0),"")</f>
        <v/>
      </c>
    </row>
    <row r="986">
      <c r="A986" s="12" t="n"/>
      <c r="B986">
        <f>IF($AA986="","",INDEX('Per Line'!$C$2:$C$6001,$AA986)&amp;"")</f>
        <v/>
      </c>
      <c r="C986">
        <f>IF($AA986="","",INDEX('Per Line'!$B$2:$B$6001,$AA986)&amp;"")</f>
        <v/>
      </c>
      <c r="D986">
        <f>IF($AA986="","",INDEX('Per Line'!$A$2:$A$6001,$AA986)&amp;"")</f>
        <v/>
      </c>
      <c r="E986">
        <f>IF($AA986="","",INDEX('Per Line'!$F$2:$F$6001,$AA986)&amp;"")</f>
        <v/>
      </c>
      <c r="F986">
        <f>IF($AA986="","",INDEX('Per Line'!$G$2:$G$6001,$AA986)&amp;"")</f>
        <v/>
      </c>
      <c r="G986">
        <f>IF($AA986="","",INDEX('Per Line'!$I$2:$I$6001,$AA986)&amp;"")</f>
        <v/>
      </c>
      <c r="H986">
        <f>IF($AA986="","",INDEX('Per Line'!$J$2:$J$6001,$AA986)&amp;"")</f>
        <v/>
      </c>
      <c r="I986">
        <f>IF($AA986="","",INDEX('Per Line'!$K$2:$K$6001,$AA986)&amp;"")</f>
        <v/>
      </c>
      <c r="J986">
        <f>IF($AA986="","",INDEX('Per Line'!$L$2:$L$6001,$AA986))</f>
        <v/>
      </c>
      <c r="K986" s="7">
        <f>IF($AA986="","",J986*X986/100)</f>
        <v/>
      </c>
      <c r="L986" s="12" t="n"/>
      <c r="M986" s="11">
        <f>IF($AA986="","",INDEX('Per Line'!$N$2:$N$6001,$AA986))</f>
        <v/>
      </c>
      <c r="N986">
        <f>IF($AA986="","",Settings!$C$8)</f>
        <v/>
      </c>
      <c r="O986" s="7">
        <f>IF($AA986="","",SUMIFS('Per Line'!$T$2:$T$6001,'Per Line'!$C$2:$C$6001,$B986,'Per Line'!$AD$2:$AD$6001,1))</f>
        <v/>
      </c>
      <c r="P986" s="7">
        <f>IF($AA986="","",O986*N986)</f>
        <v/>
      </c>
      <c r="Q986">
        <f>IF($AA986="","",Settings!$C$7)</f>
        <v/>
      </c>
      <c r="R986" s="7">
        <f>IF($AA986="","",SUMIFS('Per Line'!$T$2:$T$6001,'Per Line'!$C$2:$C$6001,$B986,'Per Line'!$AC$2:$AC$6001,0,'Per Line'!$AD$2:$AD$6001,0))</f>
        <v/>
      </c>
      <c r="S986" s="7">
        <f>IF($AA986="","",R986*Q986)</f>
        <v/>
      </c>
      <c r="T986">
        <f>IF($AA986="","",Settings!$C$6)</f>
        <v/>
      </c>
      <c r="U986" s="7">
        <f>IF($AA986="","",SUMIFS('Per Line'!$T$2:$T$6001,'Per Line'!$C$2:$C$6001,$B986,'Per Line'!$AC$2:$AC$6001,1,'Per Line'!$AD$2:$AD$6001,0))</f>
        <v/>
      </c>
      <c r="V986" s="7">
        <f>IF($AA986="","",U986*T986)</f>
        <v/>
      </c>
      <c r="W986" s="7">
        <f>IF($AA986="","",V986+S986+P986)</f>
        <v/>
      </c>
      <c r="X986" s="7">
        <f>IF($AA986="","",Y986-W986)</f>
        <v/>
      </c>
      <c r="Y986" s="7">
        <f>IF($AA986="","",R986+U986+O986)</f>
        <v/>
      </c>
      <c r="Z986" s="7">
        <f>IF($AA986="","",Y986-W986-K986)</f>
        <v/>
      </c>
      <c r="AA986" s="13">
        <f>IF(ROWS($AA$2:$AA986)&lt;=MAX('Per Line'!$AB$2:$AB$6001),MATCH(ROWS($AA$2:$AA986),'Per Line'!$AB$2:$AB$6001,0),"")</f>
        <v/>
      </c>
    </row>
    <row r="987">
      <c r="A987" s="12" t="n"/>
      <c r="B987">
        <f>IF($AA987="","",INDEX('Per Line'!$C$2:$C$6001,$AA987)&amp;"")</f>
        <v/>
      </c>
      <c r="C987">
        <f>IF($AA987="","",INDEX('Per Line'!$B$2:$B$6001,$AA987)&amp;"")</f>
        <v/>
      </c>
      <c r="D987">
        <f>IF($AA987="","",INDEX('Per Line'!$A$2:$A$6001,$AA987)&amp;"")</f>
        <v/>
      </c>
      <c r="E987">
        <f>IF($AA987="","",INDEX('Per Line'!$F$2:$F$6001,$AA987)&amp;"")</f>
        <v/>
      </c>
      <c r="F987">
        <f>IF($AA987="","",INDEX('Per Line'!$G$2:$G$6001,$AA987)&amp;"")</f>
        <v/>
      </c>
      <c r="G987">
        <f>IF($AA987="","",INDEX('Per Line'!$I$2:$I$6001,$AA987)&amp;"")</f>
        <v/>
      </c>
      <c r="H987">
        <f>IF($AA987="","",INDEX('Per Line'!$J$2:$J$6001,$AA987)&amp;"")</f>
        <v/>
      </c>
      <c r="I987">
        <f>IF($AA987="","",INDEX('Per Line'!$K$2:$K$6001,$AA987)&amp;"")</f>
        <v/>
      </c>
      <c r="J987">
        <f>IF($AA987="","",INDEX('Per Line'!$L$2:$L$6001,$AA987))</f>
        <v/>
      </c>
      <c r="K987" s="7">
        <f>IF($AA987="","",J987*X987/100)</f>
        <v/>
      </c>
      <c r="L987" s="12" t="n"/>
      <c r="M987" s="11">
        <f>IF($AA987="","",INDEX('Per Line'!$N$2:$N$6001,$AA987))</f>
        <v/>
      </c>
      <c r="N987">
        <f>IF($AA987="","",Settings!$C$8)</f>
        <v/>
      </c>
      <c r="O987" s="7">
        <f>IF($AA987="","",SUMIFS('Per Line'!$T$2:$T$6001,'Per Line'!$C$2:$C$6001,$B987,'Per Line'!$AD$2:$AD$6001,1))</f>
        <v/>
      </c>
      <c r="P987" s="7">
        <f>IF($AA987="","",O987*N987)</f>
        <v/>
      </c>
      <c r="Q987">
        <f>IF($AA987="","",Settings!$C$7)</f>
        <v/>
      </c>
      <c r="R987" s="7">
        <f>IF($AA987="","",SUMIFS('Per Line'!$T$2:$T$6001,'Per Line'!$C$2:$C$6001,$B987,'Per Line'!$AC$2:$AC$6001,0,'Per Line'!$AD$2:$AD$6001,0))</f>
        <v/>
      </c>
      <c r="S987" s="7">
        <f>IF($AA987="","",R987*Q987)</f>
        <v/>
      </c>
      <c r="T987">
        <f>IF($AA987="","",Settings!$C$6)</f>
        <v/>
      </c>
      <c r="U987" s="7">
        <f>IF($AA987="","",SUMIFS('Per Line'!$T$2:$T$6001,'Per Line'!$C$2:$C$6001,$B987,'Per Line'!$AC$2:$AC$6001,1,'Per Line'!$AD$2:$AD$6001,0))</f>
        <v/>
      </c>
      <c r="V987" s="7">
        <f>IF($AA987="","",U987*T987)</f>
        <v/>
      </c>
      <c r="W987" s="7">
        <f>IF($AA987="","",V987+S987+P987)</f>
        <v/>
      </c>
      <c r="X987" s="7">
        <f>IF($AA987="","",Y987-W987)</f>
        <v/>
      </c>
      <c r="Y987" s="7">
        <f>IF($AA987="","",R987+U987+O987)</f>
        <v/>
      </c>
      <c r="Z987" s="7">
        <f>IF($AA987="","",Y987-W987-K987)</f>
        <v/>
      </c>
      <c r="AA987" s="13">
        <f>IF(ROWS($AA$2:$AA987)&lt;=MAX('Per Line'!$AB$2:$AB$6001),MATCH(ROWS($AA$2:$AA987),'Per Line'!$AB$2:$AB$6001,0),"")</f>
        <v/>
      </c>
    </row>
    <row r="988">
      <c r="A988" s="12" t="n"/>
      <c r="B988">
        <f>IF($AA988="","",INDEX('Per Line'!$C$2:$C$6001,$AA988)&amp;"")</f>
        <v/>
      </c>
      <c r="C988">
        <f>IF($AA988="","",INDEX('Per Line'!$B$2:$B$6001,$AA988)&amp;"")</f>
        <v/>
      </c>
      <c r="D988">
        <f>IF($AA988="","",INDEX('Per Line'!$A$2:$A$6001,$AA988)&amp;"")</f>
        <v/>
      </c>
      <c r="E988">
        <f>IF($AA988="","",INDEX('Per Line'!$F$2:$F$6001,$AA988)&amp;"")</f>
        <v/>
      </c>
      <c r="F988">
        <f>IF($AA988="","",INDEX('Per Line'!$G$2:$G$6001,$AA988)&amp;"")</f>
        <v/>
      </c>
      <c r="G988">
        <f>IF($AA988="","",INDEX('Per Line'!$I$2:$I$6001,$AA988)&amp;"")</f>
        <v/>
      </c>
      <c r="H988">
        <f>IF($AA988="","",INDEX('Per Line'!$J$2:$J$6001,$AA988)&amp;"")</f>
        <v/>
      </c>
      <c r="I988">
        <f>IF($AA988="","",INDEX('Per Line'!$K$2:$K$6001,$AA988)&amp;"")</f>
        <v/>
      </c>
      <c r="J988">
        <f>IF($AA988="","",INDEX('Per Line'!$L$2:$L$6001,$AA988))</f>
        <v/>
      </c>
      <c r="K988" s="7">
        <f>IF($AA988="","",J988*X988/100)</f>
        <v/>
      </c>
      <c r="L988" s="12" t="n"/>
      <c r="M988" s="11">
        <f>IF($AA988="","",INDEX('Per Line'!$N$2:$N$6001,$AA988))</f>
        <v/>
      </c>
      <c r="N988">
        <f>IF($AA988="","",Settings!$C$8)</f>
        <v/>
      </c>
      <c r="O988" s="7">
        <f>IF($AA988="","",SUMIFS('Per Line'!$T$2:$T$6001,'Per Line'!$C$2:$C$6001,$B988,'Per Line'!$AD$2:$AD$6001,1))</f>
        <v/>
      </c>
      <c r="P988" s="7">
        <f>IF($AA988="","",O988*N988)</f>
        <v/>
      </c>
      <c r="Q988">
        <f>IF($AA988="","",Settings!$C$7)</f>
        <v/>
      </c>
      <c r="R988" s="7">
        <f>IF($AA988="","",SUMIFS('Per Line'!$T$2:$T$6001,'Per Line'!$C$2:$C$6001,$B988,'Per Line'!$AC$2:$AC$6001,0,'Per Line'!$AD$2:$AD$6001,0))</f>
        <v/>
      </c>
      <c r="S988" s="7">
        <f>IF($AA988="","",R988*Q988)</f>
        <v/>
      </c>
      <c r="T988">
        <f>IF($AA988="","",Settings!$C$6)</f>
        <v/>
      </c>
      <c r="U988" s="7">
        <f>IF($AA988="","",SUMIFS('Per Line'!$T$2:$T$6001,'Per Line'!$C$2:$C$6001,$B988,'Per Line'!$AC$2:$AC$6001,1,'Per Line'!$AD$2:$AD$6001,0))</f>
        <v/>
      </c>
      <c r="V988" s="7">
        <f>IF($AA988="","",U988*T988)</f>
        <v/>
      </c>
      <c r="W988" s="7">
        <f>IF($AA988="","",V988+S988+P988)</f>
        <v/>
      </c>
      <c r="X988" s="7">
        <f>IF($AA988="","",Y988-W988)</f>
        <v/>
      </c>
      <c r="Y988" s="7">
        <f>IF($AA988="","",R988+U988+O988)</f>
        <v/>
      </c>
      <c r="Z988" s="7">
        <f>IF($AA988="","",Y988-W988-K988)</f>
        <v/>
      </c>
      <c r="AA988" s="13">
        <f>IF(ROWS($AA$2:$AA988)&lt;=MAX('Per Line'!$AB$2:$AB$6001),MATCH(ROWS($AA$2:$AA988),'Per Line'!$AB$2:$AB$6001,0),"")</f>
        <v/>
      </c>
    </row>
    <row r="989">
      <c r="A989" s="12" t="n"/>
      <c r="B989">
        <f>IF($AA989="","",INDEX('Per Line'!$C$2:$C$6001,$AA989)&amp;"")</f>
        <v/>
      </c>
      <c r="C989">
        <f>IF($AA989="","",INDEX('Per Line'!$B$2:$B$6001,$AA989)&amp;"")</f>
        <v/>
      </c>
      <c r="D989">
        <f>IF($AA989="","",INDEX('Per Line'!$A$2:$A$6001,$AA989)&amp;"")</f>
        <v/>
      </c>
      <c r="E989">
        <f>IF($AA989="","",INDEX('Per Line'!$F$2:$F$6001,$AA989)&amp;"")</f>
        <v/>
      </c>
      <c r="F989">
        <f>IF($AA989="","",INDEX('Per Line'!$G$2:$G$6001,$AA989)&amp;"")</f>
        <v/>
      </c>
      <c r="G989">
        <f>IF($AA989="","",INDEX('Per Line'!$I$2:$I$6001,$AA989)&amp;"")</f>
        <v/>
      </c>
      <c r="H989">
        <f>IF($AA989="","",INDEX('Per Line'!$J$2:$J$6001,$AA989)&amp;"")</f>
        <v/>
      </c>
      <c r="I989">
        <f>IF($AA989="","",INDEX('Per Line'!$K$2:$K$6001,$AA989)&amp;"")</f>
        <v/>
      </c>
      <c r="J989">
        <f>IF($AA989="","",INDEX('Per Line'!$L$2:$L$6001,$AA989))</f>
        <v/>
      </c>
      <c r="K989" s="7">
        <f>IF($AA989="","",J989*X989/100)</f>
        <v/>
      </c>
      <c r="L989" s="12" t="n"/>
      <c r="M989" s="11">
        <f>IF($AA989="","",INDEX('Per Line'!$N$2:$N$6001,$AA989))</f>
        <v/>
      </c>
      <c r="N989">
        <f>IF($AA989="","",Settings!$C$8)</f>
        <v/>
      </c>
      <c r="O989" s="7">
        <f>IF($AA989="","",SUMIFS('Per Line'!$T$2:$T$6001,'Per Line'!$C$2:$C$6001,$B989,'Per Line'!$AD$2:$AD$6001,1))</f>
        <v/>
      </c>
      <c r="P989" s="7">
        <f>IF($AA989="","",O989*N989)</f>
        <v/>
      </c>
      <c r="Q989">
        <f>IF($AA989="","",Settings!$C$7)</f>
        <v/>
      </c>
      <c r="R989" s="7">
        <f>IF($AA989="","",SUMIFS('Per Line'!$T$2:$T$6001,'Per Line'!$C$2:$C$6001,$B989,'Per Line'!$AC$2:$AC$6001,0,'Per Line'!$AD$2:$AD$6001,0))</f>
        <v/>
      </c>
      <c r="S989" s="7">
        <f>IF($AA989="","",R989*Q989)</f>
        <v/>
      </c>
      <c r="T989">
        <f>IF($AA989="","",Settings!$C$6)</f>
        <v/>
      </c>
      <c r="U989" s="7">
        <f>IF($AA989="","",SUMIFS('Per Line'!$T$2:$T$6001,'Per Line'!$C$2:$C$6001,$B989,'Per Line'!$AC$2:$AC$6001,1,'Per Line'!$AD$2:$AD$6001,0))</f>
        <v/>
      </c>
      <c r="V989" s="7">
        <f>IF($AA989="","",U989*T989)</f>
        <v/>
      </c>
      <c r="W989" s="7">
        <f>IF($AA989="","",V989+S989+P989)</f>
        <v/>
      </c>
      <c r="X989" s="7">
        <f>IF($AA989="","",Y989-W989)</f>
        <v/>
      </c>
      <c r="Y989" s="7">
        <f>IF($AA989="","",R989+U989+O989)</f>
        <v/>
      </c>
      <c r="Z989" s="7">
        <f>IF($AA989="","",Y989-W989-K989)</f>
        <v/>
      </c>
      <c r="AA989" s="13">
        <f>IF(ROWS($AA$2:$AA989)&lt;=MAX('Per Line'!$AB$2:$AB$6001),MATCH(ROWS($AA$2:$AA989),'Per Line'!$AB$2:$AB$6001,0),"")</f>
        <v/>
      </c>
    </row>
    <row r="990">
      <c r="A990" s="12" t="n"/>
      <c r="B990">
        <f>IF($AA990="","",INDEX('Per Line'!$C$2:$C$6001,$AA990)&amp;"")</f>
        <v/>
      </c>
      <c r="C990">
        <f>IF($AA990="","",INDEX('Per Line'!$B$2:$B$6001,$AA990)&amp;"")</f>
        <v/>
      </c>
      <c r="D990">
        <f>IF($AA990="","",INDEX('Per Line'!$A$2:$A$6001,$AA990)&amp;"")</f>
        <v/>
      </c>
      <c r="E990">
        <f>IF($AA990="","",INDEX('Per Line'!$F$2:$F$6001,$AA990)&amp;"")</f>
        <v/>
      </c>
      <c r="F990">
        <f>IF($AA990="","",INDEX('Per Line'!$G$2:$G$6001,$AA990)&amp;"")</f>
        <v/>
      </c>
      <c r="G990">
        <f>IF($AA990="","",INDEX('Per Line'!$I$2:$I$6001,$AA990)&amp;"")</f>
        <v/>
      </c>
      <c r="H990">
        <f>IF($AA990="","",INDEX('Per Line'!$J$2:$J$6001,$AA990)&amp;"")</f>
        <v/>
      </c>
      <c r="I990">
        <f>IF($AA990="","",INDEX('Per Line'!$K$2:$K$6001,$AA990)&amp;"")</f>
        <v/>
      </c>
      <c r="J990">
        <f>IF($AA990="","",INDEX('Per Line'!$L$2:$L$6001,$AA990))</f>
        <v/>
      </c>
      <c r="K990" s="7">
        <f>IF($AA990="","",J990*X990/100)</f>
        <v/>
      </c>
      <c r="L990" s="12" t="n"/>
      <c r="M990" s="11">
        <f>IF($AA990="","",INDEX('Per Line'!$N$2:$N$6001,$AA990))</f>
        <v/>
      </c>
      <c r="N990">
        <f>IF($AA990="","",Settings!$C$8)</f>
        <v/>
      </c>
      <c r="O990" s="7">
        <f>IF($AA990="","",SUMIFS('Per Line'!$T$2:$T$6001,'Per Line'!$C$2:$C$6001,$B990,'Per Line'!$AD$2:$AD$6001,1))</f>
        <v/>
      </c>
      <c r="P990" s="7">
        <f>IF($AA990="","",O990*N990)</f>
        <v/>
      </c>
      <c r="Q990">
        <f>IF($AA990="","",Settings!$C$7)</f>
        <v/>
      </c>
      <c r="R990" s="7">
        <f>IF($AA990="","",SUMIFS('Per Line'!$T$2:$T$6001,'Per Line'!$C$2:$C$6001,$B990,'Per Line'!$AC$2:$AC$6001,0,'Per Line'!$AD$2:$AD$6001,0))</f>
        <v/>
      </c>
      <c r="S990" s="7">
        <f>IF($AA990="","",R990*Q990)</f>
        <v/>
      </c>
      <c r="T990">
        <f>IF($AA990="","",Settings!$C$6)</f>
        <v/>
      </c>
      <c r="U990" s="7">
        <f>IF($AA990="","",SUMIFS('Per Line'!$T$2:$T$6001,'Per Line'!$C$2:$C$6001,$B990,'Per Line'!$AC$2:$AC$6001,1,'Per Line'!$AD$2:$AD$6001,0))</f>
        <v/>
      </c>
      <c r="V990" s="7">
        <f>IF($AA990="","",U990*T990)</f>
        <v/>
      </c>
      <c r="W990" s="7">
        <f>IF($AA990="","",V990+S990+P990)</f>
        <v/>
      </c>
      <c r="X990" s="7">
        <f>IF($AA990="","",Y990-W990)</f>
        <v/>
      </c>
      <c r="Y990" s="7">
        <f>IF($AA990="","",R990+U990+O990)</f>
        <v/>
      </c>
      <c r="Z990" s="7">
        <f>IF($AA990="","",Y990-W990-K990)</f>
        <v/>
      </c>
      <c r="AA990" s="13">
        <f>IF(ROWS($AA$2:$AA990)&lt;=MAX('Per Line'!$AB$2:$AB$6001),MATCH(ROWS($AA$2:$AA990),'Per Line'!$AB$2:$AB$6001,0),"")</f>
        <v/>
      </c>
    </row>
    <row r="991">
      <c r="A991" s="12" t="n"/>
      <c r="B991">
        <f>IF($AA991="","",INDEX('Per Line'!$C$2:$C$6001,$AA991)&amp;"")</f>
        <v/>
      </c>
      <c r="C991">
        <f>IF($AA991="","",INDEX('Per Line'!$B$2:$B$6001,$AA991)&amp;"")</f>
        <v/>
      </c>
      <c r="D991">
        <f>IF($AA991="","",INDEX('Per Line'!$A$2:$A$6001,$AA991)&amp;"")</f>
        <v/>
      </c>
      <c r="E991">
        <f>IF($AA991="","",INDEX('Per Line'!$F$2:$F$6001,$AA991)&amp;"")</f>
        <v/>
      </c>
      <c r="F991">
        <f>IF($AA991="","",INDEX('Per Line'!$G$2:$G$6001,$AA991)&amp;"")</f>
        <v/>
      </c>
      <c r="G991">
        <f>IF($AA991="","",INDEX('Per Line'!$I$2:$I$6001,$AA991)&amp;"")</f>
        <v/>
      </c>
      <c r="H991">
        <f>IF($AA991="","",INDEX('Per Line'!$J$2:$J$6001,$AA991)&amp;"")</f>
        <v/>
      </c>
      <c r="I991">
        <f>IF($AA991="","",INDEX('Per Line'!$K$2:$K$6001,$AA991)&amp;"")</f>
        <v/>
      </c>
      <c r="J991">
        <f>IF($AA991="","",INDEX('Per Line'!$L$2:$L$6001,$AA991))</f>
        <v/>
      </c>
      <c r="K991" s="7">
        <f>IF($AA991="","",J991*X991/100)</f>
        <v/>
      </c>
      <c r="L991" s="12" t="n"/>
      <c r="M991" s="11">
        <f>IF($AA991="","",INDEX('Per Line'!$N$2:$N$6001,$AA991))</f>
        <v/>
      </c>
      <c r="N991">
        <f>IF($AA991="","",Settings!$C$8)</f>
        <v/>
      </c>
      <c r="O991" s="7">
        <f>IF($AA991="","",SUMIFS('Per Line'!$T$2:$T$6001,'Per Line'!$C$2:$C$6001,$B991,'Per Line'!$AD$2:$AD$6001,1))</f>
        <v/>
      </c>
      <c r="P991" s="7">
        <f>IF($AA991="","",O991*N991)</f>
        <v/>
      </c>
      <c r="Q991">
        <f>IF($AA991="","",Settings!$C$7)</f>
        <v/>
      </c>
      <c r="R991" s="7">
        <f>IF($AA991="","",SUMIFS('Per Line'!$T$2:$T$6001,'Per Line'!$C$2:$C$6001,$B991,'Per Line'!$AC$2:$AC$6001,0,'Per Line'!$AD$2:$AD$6001,0))</f>
        <v/>
      </c>
      <c r="S991" s="7">
        <f>IF($AA991="","",R991*Q991)</f>
        <v/>
      </c>
      <c r="T991">
        <f>IF($AA991="","",Settings!$C$6)</f>
        <v/>
      </c>
      <c r="U991" s="7">
        <f>IF($AA991="","",SUMIFS('Per Line'!$T$2:$T$6001,'Per Line'!$C$2:$C$6001,$B991,'Per Line'!$AC$2:$AC$6001,1,'Per Line'!$AD$2:$AD$6001,0))</f>
        <v/>
      </c>
      <c r="V991" s="7">
        <f>IF($AA991="","",U991*T991)</f>
        <v/>
      </c>
      <c r="W991" s="7">
        <f>IF($AA991="","",V991+S991+P991)</f>
        <v/>
      </c>
      <c r="X991" s="7">
        <f>IF($AA991="","",Y991-W991)</f>
        <v/>
      </c>
      <c r="Y991" s="7">
        <f>IF($AA991="","",R991+U991+O991)</f>
        <v/>
      </c>
      <c r="Z991" s="7">
        <f>IF($AA991="","",Y991-W991-K991)</f>
        <v/>
      </c>
      <c r="AA991" s="13">
        <f>IF(ROWS($AA$2:$AA991)&lt;=MAX('Per Line'!$AB$2:$AB$6001),MATCH(ROWS($AA$2:$AA991),'Per Line'!$AB$2:$AB$6001,0),"")</f>
        <v/>
      </c>
    </row>
    <row r="992">
      <c r="A992" s="12" t="n"/>
      <c r="B992">
        <f>IF($AA992="","",INDEX('Per Line'!$C$2:$C$6001,$AA992)&amp;"")</f>
        <v/>
      </c>
      <c r="C992">
        <f>IF($AA992="","",INDEX('Per Line'!$B$2:$B$6001,$AA992)&amp;"")</f>
        <v/>
      </c>
      <c r="D992">
        <f>IF($AA992="","",INDEX('Per Line'!$A$2:$A$6001,$AA992)&amp;"")</f>
        <v/>
      </c>
      <c r="E992">
        <f>IF($AA992="","",INDEX('Per Line'!$F$2:$F$6001,$AA992)&amp;"")</f>
        <v/>
      </c>
      <c r="F992">
        <f>IF($AA992="","",INDEX('Per Line'!$G$2:$G$6001,$AA992)&amp;"")</f>
        <v/>
      </c>
      <c r="G992">
        <f>IF($AA992="","",INDEX('Per Line'!$I$2:$I$6001,$AA992)&amp;"")</f>
        <v/>
      </c>
      <c r="H992">
        <f>IF($AA992="","",INDEX('Per Line'!$J$2:$J$6001,$AA992)&amp;"")</f>
        <v/>
      </c>
      <c r="I992">
        <f>IF($AA992="","",INDEX('Per Line'!$K$2:$K$6001,$AA992)&amp;"")</f>
        <v/>
      </c>
      <c r="J992">
        <f>IF($AA992="","",INDEX('Per Line'!$L$2:$L$6001,$AA992))</f>
        <v/>
      </c>
      <c r="K992" s="7">
        <f>IF($AA992="","",J992*X992/100)</f>
        <v/>
      </c>
      <c r="L992" s="12" t="n"/>
      <c r="M992" s="11">
        <f>IF($AA992="","",INDEX('Per Line'!$N$2:$N$6001,$AA992))</f>
        <v/>
      </c>
      <c r="N992">
        <f>IF($AA992="","",Settings!$C$8)</f>
        <v/>
      </c>
      <c r="O992" s="7">
        <f>IF($AA992="","",SUMIFS('Per Line'!$T$2:$T$6001,'Per Line'!$C$2:$C$6001,$B992,'Per Line'!$AD$2:$AD$6001,1))</f>
        <v/>
      </c>
      <c r="P992" s="7">
        <f>IF($AA992="","",O992*N992)</f>
        <v/>
      </c>
      <c r="Q992">
        <f>IF($AA992="","",Settings!$C$7)</f>
        <v/>
      </c>
      <c r="R992" s="7">
        <f>IF($AA992="","",SUMIFS('Per Line'!$T$2:$T$6001,'Per Line'!$C$2:$C$6001,$B992,'Per Line'!$AC$2:$AC$6001,0,'Per Line'!$AD$2:$AD$6001,0))</f>
        <v/>
      </c>
      <c r="S992" s="7">
        <f>IF($AA992="","",R992*Q992)</f>
        <v/>
      </c>
      <c r="T992">
        <f>IF($AA992="","",Settings!$C$6)</f>
        <v/>
      </c>
      <c r="U992" s="7">
        <f>IF($AA992="","",SUMIFS('Per Line'!$T$2:$T$6001,'Per Line'!$C$2:$C$6001,$B992,'Per Line'!$AC$2:$AC$6001,1,'Per Line'!$AD$2:$AD$6001,0))</f>
        <v/>
      </c>
      <c r="V992" s="7">
        <f>IF($AA992="","",U992*T992)</f>
        <v/>
      </c>
      <c r="W992" s="7">
        <f>IF($AA992="","",V992+S992+P992)</f>
        <v/>
      </c>
      <c r="X992" s="7">
        <f>IF($AA992="","",Y992-W992)</f>
        <v/>
      </c>
      <c r="Y992" s="7">
        <f>IF($AA992="","",R992+U992+O992)</f>
        <v/>
      </c>
      <c r="Z992" s="7">
        <f>IF($AA992="","",Y992-W992-K992)</f>
        <v/>
      </c>
      <c r="AA992" s="13">
        <f>IF(ROWS($AA$2:$AA992)&lt;=MAX('Per Line'!$AB$2:$AB$6001),MATCH(ROWS($AA$2:$AA992),'Per Line'!$AB$2:$AB$6001,0),"")</f>
        <v/>
      </c>
    </row>
    <row r="993">
      <c r="A993" s="12" t="n"/>
      <c r="B993">
        <f>IF($AA993="","",INDEX('Per Line'!$C$2:$C$6001,$AA993)&amp;"")</f>
        <v/>
      </c>
      <c r="C993">
        <f>IF($AA993="","",INDEX('Per Line'!$B$2:$B$6001,$AA993)&amp;"")</f>
        <v/>
      </c>
      <c r="D993">
        <f>IF($AA993="","",INDEX('Per Line'!$A$2:$A$6001,$AA993)&amp;"")</f>
        <v/>
      </c>
      <c r="E993">
        <f>IF($AA993="","",INDEX('Per Line'!$F$2:$F$6001,$AA993)&amp;"")</f>
        <v/>
      </c>
      <c r="F993">
        <f>IF($AA993="","",INDEX('Per Line'!$G$2:$G$6001,$AA993)&amp;"")</f>
        <v/>
      </c>
      <c r="G993">
        <f>IF($AA993="","",INDEX('Per Line'!$I$2:$I$6001,$AA993)&amp;"")</f>
        <v/>
      </c>
      <c r="H993">
        <f>IF($AA993="","",INDEX('Per Line'!$J$2:$J$6001,$AA993)&amp;"")</f>
        <v/>
      </c>
      <c r="I993">
        <f>IF($AA993="","",INDEX('Per Line'!$K$2:$K$6001,$AA993)&amp;"")</f>
        <v/>
      </c>
      <c r="J993">
        <f>IF($AA993="","",INDEX('Per Line'!$L$2:$L$6001,$AA993))</f>
        <v/>
      </c>
      <c r="K993" s="7">
        <f>IF($AA993="","",J993*X993/100)</f>
        <v/>
      </c>
      <c r="L993" s="12" t="n"/>
      <c r="M993" s="11">
        <f>IF($AA993="","",INDEX('Per Line'!$N$2:$N$6001,$AA993))</f>
        <v/>
      </c>
      <c r="N993">
        <f>IF($AA993="","",Settings!$C$8)</f>
        <v/>
      </c>
      <c r="O993" s="7">
        <f>IF($AA993="","",SUMIFS('Per Line'!$T$2:$T$6001,'Per Line'!$C$2:$C$6001,$B993,'Per Line'!$AD$2:$AD$6001,1))</f>
        <v/>
      </c>
      <c r="P993" s="7">
        <f>IF($AA993="","",O993*N993)</f>
        <v/>
      </c>
      <c r="Q993">
        <f>IF($AA993="","",Settings!$C$7)</f>
        <v/>
      </c>
      <c r="R993" s="7">
        <f>IF($AA993="","",SUMIFS('Per Line'!$T$2:$T$6001,'Per Line'!$C$2:$C$6001,$B993,'Per Line'!$AC$2:$AC$6001,0,'Per Line'!$AD$2:$AD$6001,0))</f>
        <v/>
      </c>
      <c r="S993" s="7">
        <f>IF($AA993="","",R993*Q993)</f>
        <v/>
      </c>
      <c r="T993">
        <f>IF($AA993="","",Settings!$C$6)</f>
        <v/>
      </c>
      <c r="U993" s="7">
        <f>IF($AA993="","",SUMIFS('Per Line'!$T$2:$T$6001,'Per Line'!$C$2:$C$6001,$B993,'Per Line'!$AC$2:$AC$6001,1,'Per Line'!$AD$2:$AD$6001,0))</f>
        <v/>
      </c>
      <c r="V993" s="7">
        <f>IF($AA993="","",U993*T993)</f>
        <v/>
      </c>
      <c r="W993" s="7">
        <f>IF($AA993="","",V993+S993+P993)</f>
        <v/>
      </c>
      <c r="X993" s="7">
        <f>IF($AA993="","",Y993-W993)</f>
        <v/>
      </c>
      <c r="Y993" s="7">
        <f>IF($AA993="","",R993+U993+O993)</f>
        <v/>
      </c>
      <c r="Z993" s="7">
        <f>IF($AA993="","",Y993-W993-K993)</f>
        <v/>
      </c>
      <c r="AA993" s="13">
        <f>IF(ROWS($AA$2:$AA993)&lt;=MAX('Per Line'!$AB$2:$AB$6001),MATCH(ROWS($AA$2:$AA993),'Per Line'!$AB$2:$AB$6001,0),"")</f>
        <v/>
      </c>
    </row>
    <row r="994">
      <c r="A994" s="12" t="n"/>
      <c r="B994">
        <f>IF($AA994="","",INDEX('Per Line'!$C$2:$C$6001,$AA994)&amp;"")</f>
        <v/>
      </c>
      <c r="C994">
        <f>IF($AA994="","",INDEX('Per Line'!$B$2:$B$6001,$AA994)&amp;"")</f>
        <v/>
      </c>
      <c r="D994">
        <f>IF($AA994="","",INDEX('Per Line'!$A$2:$A$6001,$AA994)&amp;"")</f>
        <v/>
      </c>
      <c r="E994">
        <f>IF($AA994="","",INDEX('Per Line'!$F$2:$F$6001,$AA994)&amp;"")</f>
        <v/>
      </c>
      <c r="F994">
        <f>IF($AA994="","",INDEX('Per Line'!$G$2:$G$6001,$AA994)&amp;"")</f>
        <v/>
      </c>
      <c r="G994">
        <f>IF($AA994="","",INDEX('Per Line'!$I$2:$I$6001,$AA994)&amp;"")</f>
        <v/>
      </c>
      <c r="H994">
        <f>IF($AA994="","",INDEX('Per Line'!$J$2:$J$6001,$AA994)&amp;"")</f>
        <v/>
      </c>
      <c r="I994">
        <f>IF($AA994="","",INDEX('Per Line'!$K$2:$K$6001,$AA994)&amp;"")</f>
        <v/>
      </c>
      <c r="J994">
        <f>IF($AA994="","",INDEX('Per Line'!$L$2:$L$6001,$AA994))</f>
        <v/>
      </c>
      <c r="K994" s="7">
        <f>IF($AA994="","",J994*X994/100)</f>
        <v/>
      </c>
      <c r="L994" s="12" t="n"/>
      <c r="M994" s="11">
        <f>IF($AA994="","",INDEX('Per Line'!$N$2:$N$6001,$AA994))</f>
        <v/>
      </c>
      <c r="N994">
        <f>IF($AA994="","",Settings!$C$8)</f>
        <v/>
      </c>
      <c r="O994" s="7">
        <f>IF($AA994="","",SUMIFS('Per Line'!$T$2:$T$6001,'Per Line'!$C$2:$C$6001,$B994,'Per Line'!$AD$2:$AD$6001,1))</f>
        <v/>
      </c>
      <c r="P994" s="7">
        <f>IF($AA994="","",O994*N994)</f>
        <v/>
      </c>
      <c r="Q994">
        <f>IF($AA994="","",Settings!$C$7)</f>
        <v/>
      </c>
      <c r="R994" s="7">
        <f>IF($AA994="","",SUMIFS('Per Line'!$T$2:$T$6001,'Per Line'!$C$2:$C$6001,$B994,'Per Line'!$AC$2:$AC$6001,0,'Per Line'!$AD$2:$AD$6001,0))</f>
        <v/>
      </c>
      <c r="S994" s="7">
        <f>IF($AA994="","",R994*Q994)</f>
        <v/>
      </c>
      <c r="T994">
        <f>IF($AA994="","",Settings!$C$6)</f>
        <v/>
      </c>
      <c r="U994" s="7">
        <f>IF($AA994="","",SUMIFS('Per Line'!$T$2:$T$6001,'Per Line'!$C$2:$C$6001,$B994,'Per Line'!$AC$2:$AC$6001,1,'Per Line'!$AD$2:$AD$6001,0))</f>
        <v/>
      </c>
      <c r="V994" s="7">
        <f>IF($AA994="","",U994*T994)</f>
        <v/>
      </c>
      <c r="W994" s="7">
        <f>IF($AA994="","",V994+S994+P994)</f>
        <v/>
      </c>
      <c r="X994" s="7">
        <f>IF($AA994="","",Y994-W994)</f>
        <v/>
      </c>
      <c r="Y994" s="7">
        <f>IF($AA994="","",R994+U994+O994)</f>
        <v/>
      </c>
      <c r="Z994" s="7">
        <f>IF($AA994="","",Y994-W994-K994)</f>
        <v/>
      </c>
      <c r="AA994" s="13">
        <f>IF(ROWS($AA$2:$AA994)&lt;=MAX('Per Line'!$AB$2:$AB$6001),MATCH(ROWS($AA$2:$AA994),'Per Line'!$AB$2:$AB$6001,0),"")</f>
        <v/>
      </c>
    </row>
    <row r="995">
      <c r="A995" s="12" t="n"/>
      <c r="B995">
        <f>IF($AA995="","",INDEX('Per Line'!$C$2:$C$6001,$AA995)&amp;"")</f>
        <v/>
      </c>
      <c r="C995">
        <f>IF($AA995="","",INDEX('Per Line'!$B$2:$B$6001,$AA995)&amp;"")</f>
        <v/>
      </c>
      <c r="D995">
        <f>IF($AA995="","",INDEX('Per Line'!$A$2:$A$6001,$AA995)&amp;"")</f>
        <v/>
      </c>
      <c r="E995">
        <f>IF($AA995="","",INDEX('Per Line'!$F$2:$F$6001,$AA995)&amp;"")</f>
        <v/>
      </c>
      <c r="F995">
        <f>IF($AA995="","",INDEX('Per Line'!$G$2:$G$6001,$AA995)&amp;"")</f>
        <v/>
      </c>
      <c r="G995">
        <f>IF($AA995="","",INDEX('Per Line'!$I$2:$I$6001,$AA995)&amp;"")</f>
        <v/>
      </c>
      <c r="H995">
        <f>IF($AA995="","",INDEX('Per Line'!$J$2:$J$6001,$AA995)&amp;"")</f>
        <v/>
      </c>
      <c r="I995">
        <f>IF($AA995="","",INDEX('Per Line'!$K$2:$K$6001,$AA995)&amp;"")</f>
        <v/>
      </c>
      <c r="J995">
        <f>IF($AA995="","",INDEX('Per Line'!$L$2:$L$6001,$AA995))</f>
        <v/>
      </c>
      <c r="K995" s="7">
        <f>IF($AA995="","",J995*X995/100)</f>
        <v/>
      </c>
      <c r="L995" s="12" t="n"/>
      <c r="M995" s="11">
        <f>IF($AA995="","",INDEX('Per Line'!$N$2:$N$6001,$AA995))</f>
        <v/>
      </c>
      <c r="N995">
        <f>IF($AA995="","",Settings!$C$8)</f>
        <v/>
      </c>
      <c r="O995" s="7">
        <f>IF($AA995="","",SUMIFS('Per Line'!$T$2:$T$6001,'Per Line'!$C$2:$C$6001,$B995,'Per Line'!$AD$2:$AD$6001,1))</f>
        <v/>
      </c>
      <c r="P995" s="7">
        <f>IF($AA995="","",O995*N995)</f>
        <v/>
      </c>
      <c r="Q995">
        <f>IF($AA995="","",Settings!$C$7)</f>
        <v/>
      </c>
      <c r="R995" s="7">
        <f>IF($AA995="","",SUMIFS('Per Line'!$T$2:$T$6001,'Per Line'!$C$2:$C$6001,$B995,'Per Line'!$AC$2:$AC$6001,0,'Per Line'!$AD$2:$AD$6001,0))</f>
        <v/>
      </c>
      <c r="S995" s="7">
        <f>IF($AA995="","",R995*Q995)</f>
        <v/>
      </c>
      <c r="T995">
        <f>IF($AA995="","",Settings!$C$6)</f>
        <v/>
      </c>
      <c r="U995" s="7">
        <f>IF($AA995="","",SUMIFS('Per Line'!$T$2:$T$6001,'Per Line'!$C$2:$C$6001,$B995,'Per Line'!$AC$2:$AC$6001,1,'Per Line'!$AD$2:$AD$6001,0))</f>
        <v/>
      </c>
      <c r="V995" s="7">
        <f>IF($AA995="","",U995*T995)</f>
        <v/>
      </c>
      <c r="W995" s="7">
        <f>IF($AA995="","",V995+S995+P995)</f>
        <v/>
      </c>
      <c r="X995" s="7">
        <f>IF($AA995="","",Y995-W995)</f>
        <v/>
      </c>
      <c r="Y995" s="7">
        <f>IF($AA995="","",R995+U995+O995)</f>
        <v/>
      </c>
      <c r="Z995" s="7">
        <f>IF($AA995="","",Y995-W995-K995)</f>
        <v/>
      </c>
      <c r="AA995" s="13">
        <f>IF(ROWS($AA$2:$AA995)&lt;=MAX('Per Line'!$AB$2:$AB$6001),MATCH(ROWS($AA$2:$AA995),'Per Line'!$AB$2:$AB$6001,0),"")</f>
        <v/>
      </c>
    </row>
    <row r="996">
      <c r="A996" s="12" t="n"/>
      <c r="B996">
        <f>IF($AA996="","",INDEX('Per Line'!$C$2:$C$6001,$AA996)&amp;"")</f>
        <v/>
      </c>
      <c r="C996">
        <f>IF($AA996="","",INDEX('Per Line'!$B$2:$B$6001,$AA996)&amp;"")</f>
        <v/>
      </c>
      <c r="D996">
        <f>IF($AA996="","",INDEX('Per Line'!$A$2:$A$6001,$AA996)&amp;"")</f>
        <v/>
      </c>
      <c r="E996">
        <f>IF($AA996="","",INDEX('Per Line'!$F$2:$F$6001,$AA996)&amp;"")</f>
        <v/>
      </c>
      <c r="F996">
        <f>IF($AA996="","",INDEX('Per Line'!$G$2:$G$6001,$AA996)&amp;"")</f>
        <v/>
      </c>
      <c r="G996">
        <f>IF($AA996="","",INDEX('Per Line'!$I$2:$I$6001,$AA996)&amp;"")</f>
        <v/>
      </c>
      <c r="H996">
        <f>IF($AA996="","",INDEX('Per Line'!$J$2:$J$6001,$AA996)&amp;"")</f>
        <v/>
      </c>
      <c r="I996">
        <f>IF($AA996="","",INDEX('Per Line'!$K$2:$K$6001,$AA996)&amp;"")</f>
        <v/>
      </c>
      <c r="J996">
        <f>IF($AA996="","",INDEX('Per Line'!$L$2:$L$6001,$AA996))</f>
        <v/>
      </c>
      <c r="K996" s="7">
        <f>IF($AA996="","",J996*X996/100)</f>
        <v/>
      </c>
      <c r="L996" s="12" t="n"/>
      <c r="M996" s="11">
        <f>IF($AA996="","",INDEX('Per Line'!$N$2:$N$6001,$AA996))</f>
        <v/>
      </c>
      <c r="N996">
        <f>IF($AA996="","",Settings!$C$8)</f>
        <v/>
      </c>
      <c r="O996" s="7">
        <f>IF($AA996="","",SUMIFS('Per Line'!$T$2:$T$6001,'Per Line'!$C$2:$C$6001,$B996,'Per Line'!$AD$2:$AD$6001,1))</f>
        <v/>
      </c>
      <c r="P996" s="7">
        <f>IF($AA996="","",O996*N996)</f>
        <v/>
      </c>
      <c r="Q996">
        <f>IF($AA996="","",Settings!$C$7)</f>
        <v/>
      </c>
      <c r="R996" s="7">
        <f>IF($AA996="","",SUMIFS('Per Line'!$T$2:$T$6001,'Per Line'!$C$2:$C$6001,$B996,'Per Line'!$AC$2:$AC$6001,0,'Per Line'!$AD$2:$AD$6001,0))</f>
        <v/>
      </c>
      <c r="S996" s="7">
        <f>IF($AA996="","",R996*Q996)</f>
        <v/>
      </c>
      <c r="T996">
        <f>IF($AA996="","",Settings!$C$6)</f>
        <v/>
      </c>
      <c r="U996" s="7">
        <f>IF($AA996="","",SUMIFS('Per Line'!$T$2:$T$6001,'Per Line'!$C$2:$C$6001,$B996,'Per Line'!$AC$2:$AC$6001,1,'Per Line'!$AD$2:$AD$6001,0))</f>
        <v/>
      </c>
      <c r="V996" s="7">
        <f>IF($AA996="","",U996*T996)</f>
        <v/>
      </c>
      <c r="W996" s="7">
        <f>IF($AA996="","",V996+S996+P996)</f>
        <v/>
      </c>
      <c r="X996" s="7">
        <f>IF($AA996="","",Y996-W996)</f>
        <v/>
      </c>
      <c r="Y996" s="7">
        <f>IF($AA996="","",R996+U996+O996)</f>
        <v/>
      </c>
      <c r="Z996" s="7">
        <f>IF($AA996="","",Y996-W996-K996)</f>
        <v/>
      </c>
      <c r="AA996" s="13">
        <f>IF(ROWS($AA$2:$AA996)&lt;=MAX('Per Line'!$AB$2:$AB$6001),MATCH(ROWS($AA$2:$AA996),'Per Line'!$AB$2:$AB$6001,0),"")</f>
        <v/>
      </c>
    </row>
    <row r="997">
      <c r="A997" s="12" t="n"/>
      <c r="B997">
        <f>IF($AA997="","",INDEX('Per Line'!$C$2:$C$6001,$AA997)&amp;"")</f>
        <v/>
      </c>
      <c r="C997">
        <f>IF($AA997="","",INDEX('Per Line'!$B$2:$B$6001,$AA997)&amp;"")</f>
        <v/>
      </c>
      <c r="D997">
        <f>IF($AA997="","",INDEX('Per Line'!$A$2:$A$6001,$AA997)&amp;"")</f>
        <v/>
      </c>
      <c r="E997">
        <f>IF($AA997="","",INDEX('Per Line'!$F$2:$F$6001,$AA997)&amp;"")</f>
        <v/>
      </c>
      <c r="F997">
        <f>IF($AA997="","",INDEX('Per Line'!$G$2:$G$6001,$AA997)&amp;"")</f>
        <v/>
      </c>
      <c r="G997">
        <f>IF($AA997="","",INDEX('Per Line'!$I$2:$I$6001,$AA997)&amp;"")</f>
        <v/>
      </c>
      <c r="H997">
        <f>IF($AA997="","",INDEX('Per Line'!$J$2:$J$6001,$AA997)&amp;"")</f>
        <v/>
      </c>
      <c r="I997">
        <f>IF($AA997="","",INDEX('Per Line'!$K$2:$K$6001,$AA997)&amp;"")</f>
        <v/>
      </c>
      <c r="J997">
        <f>IF($AA997="","",INDEX('Per Line'!$L$2:$L$6001,$AA997))</f>
        <v/>
      </c>
      <c r="K997" s="7">
        <f>IF($AA997="","",J997*X997/100)</f>
        <v/>
      </c>
      <c r="L997" s="12" t="n"/>
      <c r="M997" s="11">
        <f>IF($AA997="","",INDEX('Per Line'!$N$2:$N$6001,$AA997))</f>
        <v/>
      </c>
      <c r="N997">
        <f>IF($AA997="","",Settings!$C$8)</f>
        <v/>
      </c>
      <c r="O997" s="7">
        <f>IF($AA997="","",SUMIFS('Per Line'!$T$2:$T$6001,'Per Line'!$C$2:$C$6001,$B997,'Per Line'!$AD$2:$AD$6001,1))</f>
        <v/>
      </c>
      <c r="P997" s="7">
        <f>IF($AA997="","",O997*N997)</f>
        <v/>
      </c>
      <c r="Q997">
        <f>IF($AA997="","",Settings!$C$7)</f>
        <v/>
      </c>
      <c r="R997" s="7">
        <f>IF($AA997="","",SUMIFS('Per Line'!$T$2:$T$6001,'Per Line'!$C$2:$C$6001,$B997,'Per Line'!$AC$2:$AC$6001,0,'Per Line'!$AD$2:$AD$6001,0))</f>
        <v/>
      </c>
      <c r="S997" s="7">
        <f>IF($AA997="","",R997*Q997)</f>
        <v/>
      </c>
      <c r="T997">
        <f>IF($AA997="","",Settings!$C$6)</f>
        <v/>
      </c>
      <c r="U997" s="7">
        <f>IF($AA997="","",SUMIFS('Per Line'!$T$2:$T$6001,'Per Line'!$C$2:$C$6001,$B997,'Per Line'!$AC$2:$AC$6001,1,'Per Line'!$AD$2:$AD$6001,0))</f>
        <v/>
      </c>
      <c r="V997" s="7">
        <f>IF($AA997="","",U997*T997)</f>
        <v/>
      </c>
      <c r="W997" s="7">
        <f>IF($AA997="","",V997+S997+P997)</f>
        <v/>
      </c>
      <c r="X997" s="7">
        <f>IF($AA997="","",Y997-W997)</f>
        <v/>
      </c>
      <c r="Y997" s="7">
        <f>IF($AA997="","",R997+U997+O997)</f>
        <v/>
      </c>
      <c r="Z997" s="7">
        <f>IF($AA997="","",Y997-W997-K997)</f>
        <v/>
      </c>
      <c r="AA997" s="13">
        <f>IF(ROWS($AA$2:$AA997)&lt;=MAX('Per Line'!$AB$2:$AB$6001),MATCH(ROWS($AA$2:$AA997),'Per Line'!$AB$2:$AB$6001,0),"")</f>
        <v/>
      </c>
    </row>
    <row r="998">
      <c r="A998" s="12" t="n"/>
      <c r="B998">
        <f>IF($AA998="","",INDEX('Per Line'!$C$2:$C$6001,$AA998)&amp;"")</f>
        <v/>
      </c>
      <c r="C998">
        <f>IF($AA998="","",INDEX('Per Line'!$B$2:$B$6001,$AA998)&amp;"")</f>
        <v/>
      </c>
      <c r="D998">
        <f>IF($AA998="","",INDEX('Per Line'!$A$2:$A$6001,$AA998)&amp;"")</f>
        <v/>
      </c>
      <c r="E998">
        <f>IF($AA998="","",INDEX('Per Line'!$F$2:$F$6001,$AA998)&amp;"")</f>
        <v/>
      </c>
      <c r="F998">
        <f>IF($AA998="","",INDEX('Per Line'!$G$2:$G$6001,$AA998)&amp;"")</f>
        <v/>
      </c>
      <c r="G998">
        <f>IF($AA998="","",INDEX('Per Line'!$I$2:$I$6001,$AA998)&amp;"")</f>
        <v/>
      </c>
      <c r="H998">
        <f>IF($AA998="","",INDEX('Per Line'!$J$2:$J$6001,$AA998)&amp;"")</f>
        <v/>
      </c>
      <c r="I998">
        <f>IF($AA998="","",INDEX('Per Line'!$K$2:$K$6001,$AA998)&amp;"")</f>
        <v/>
      </c>
      <c r="J998">
        <f>IF($AA998="","",INDEX('Per Line'!$L$2:$L$6001,$AA998))</f>
        <v/>
      </c>
      <c r="K998" s="7">
        <f>IF($AA998="","",J998*X998/100)</f>
        <v/>
      </c>
      <c r="L998" s="12" t="n"/>
      <c r="M998" s="11">
        <f>IF($AA998="","",INDEX('Per Line'!$N$2:$N$6001,$AA998))</f>
        <v/>
      </c>
      <c r="N998">
        <f>IF($AA998="","",Settings!$C$8)</f>
        <v/>
      </c>
      <c r="O998" s="7">
        <f>IF($AA998="","",SUMIFS('Per Line'!$T$2:$T$6001,'Per Line'!$C$2:$C$6001,$B998,'Per Line'!$AD$2:$AD$6001,1))</f>
        <v/>
      </c>
      <c r="P998" s="7">
        <f>IF($AA998="","",O998*N998)</f>
        <v/>
      </c>
      <c r="Q998">
        <f>IF($AA998="","",Settings!$C$7)</f>
        <v/>
      </c>
      <c r="R998" s="7">
        <f>IF($AA998="","",SUMIFS('Per Line'!$T$2:$T$6001,'Per Line'!$C$2:$C$6001,$B998,'Per Line'!$AC$2:$AC$6001,0,'Per Line'!$AD$2:$AD$6001,0))</f>
        <v/>
      </c>
      <c r="S998" s="7">
        <f>IF($AA998="","",R998*Q998)</f>
        <v/>
      </c>
      <c r="T998">
        <f>IF($AA998="","",Settings!$C$6)</f>
        <v/>
      </c>
      <c r="U998" s="7">
        <f>IF($AA998="","",SUMIFS('Per Line'!$T$2:$T$6001,'Per Line'!$C$2:$C$6001,$B998,'Per Line'!$AC$2:$AC$6001,1,'Per Line'!$AD$2:$AD$6001,0))</f>
        <v/>
      </c>
      <c r="V998" s="7">
        <f>IF($AA998="","",U998*T998)</f>
        <v/>
      </c>
      <c r="W998" s="7">
        <f>IF($AA998="","",V998+S998+P998)</f>
        <v/>
      </c>
      <c r="X998" s="7">
        <f>IF($AA998="","",Y998-W998)</f>
        <v/>
      </c>
      <c r="Y998" s="7">
        <f>IF($AA998="","",R998+U998+O998)</f>
        <v/>
      </c>
      <c r="Z998" s="7">
        <f>IF($AA998="","",Y998-W998-K998)</f>
        <v/>
      </c>
      <c r="AA998" s="13">
        <f>IF(ROWS($AA$2:$AA998)&lt;=MAX('Per Line'!$AB$2:$AB$6001),MATCH(ROWS($AA$2:$AA998),'Per Line'!$AB$2:$AB$6001,0),"")</f>
        <v/>
      </c>
    </row>
    <row r="999">
      <c r="A999" s="12" t="n"/>
      <c r="B999">
        <f>IF($AA999="","",INDEX('Per Line'!$C$2:$C$6001,$AA999)&amp;"")</f>
        <v/>
      </c>
      <c r="C999">
        <f>IF($AA999="","",INDEX('Per Line'!$B$2:$B$6001,$AA999)&amp;"")</f>
        <v/>
      </c>
      <c r="D999">
        <f>IF($AA999="","",INDEX('Per Line'!$A$2:$A$6001,$AA999)&amp;"")</f>
        <v/>
      </c>
      <c r="E999">
        <f>IF($AA999="","",INDEX('Per Line'!$F$2:$F$6001,$AA999)&amp;"")</f>
        <v/>
      </c>
      <c r="F999">
        <f>IF($AA999="","",INDEX('Per Line'!$G$2:$G$6001,$AA999)&amp;"")</f>
        <v/>
      </c>
      <c r="G999">
        <f>IF($AA999="","",INDEX('Per Line'!$I$2:$I$6001,$AA999)&amp;"")</f>
        <v/>
      </c>
      <c r="H999">
        <f>IF($AA999="","",INDEX('Per Line'!$J$2:$J$6001,$AA999)&amp;"")</f>
        <v/>
      </c>
      <c r="I999">
        <f>IF($AA999="","",INDEX('Per Line'!$K$2:$K$6001,$AA999)&amp;"")</f>
        <v/>
      </c>
      <c r="J999">
        <f>IF($AA999="","",INDEX('Per Line'!$L$2:$L$6001,$AA999))</f>
        <v/>
      </c>
      <c r="K999" s="7">
        <f>IF($AA999="","",J999*X999/100)</f>
        <v/>
      </c>
      <c r="L999" s="12" t="n"/>
      <c r="M999" s="11">
        <f>IF($AA999="","",INDEX('Per Line'!$N$2:$N$6001,$AA999))</f>
        <v/>
      </c>
      <c r="N999">
        <f>IF($AA999="","",Settings!$C$8)</f>
        <v/>
      </c>
      <c r="O999" s="7">
        <f>IF($AA999="","",SUMIFS('Per Line'!$T$2:$T$6001,'Per Line'!$C$2:$C$6001,$B999,'Per Line'!$AD$2:$AD$6001,1))</f>
        <v/>
      </c>
      <c r="P999" s="7">
        <f>IF($AA999="","",O999*N999)</f>
        <v/>
      </c>
      <c r="Q999">
        <f>IF($AA999="","",Settings!$C$7)</f>
        <v/>
      </c>
      <c r="R999" s="7">
        <f>IF($AA999="","",SUMIFS('Per Line'!$T$2:$T$6001,'Per Line'!$C$2:$C$6001,$B999,'Per Line'!$AC$2:$AC$6001,0,'Per Line'!$AD$2:$AD$6001,0))</f>
        <v/>
      </c>
      <c r="S999" s="7">
        <f>IF($AA999="","",R999*Q999)</f>
        <v/>
      </c>
      <c r="T999">
        <f>IF($AA999="","",Settings!$C$6)</f>
        <v/>
      </c>
      <c r="U999" s="7">
        <f>IF($AA999="","",SUMIFS('Per Line'!$T$2:$T$6001,'Per Line'!$C$2:$C$6001,$B999,'Per Line'!$AC$2:$AC$6001,1,'Per Line'!$AD$2:$AD$6001,0))</f>
        <v/>
      </c>
      <c r="V999" s="7">
        <f>IF($AA999="","",U999*T999)</f>
        <v/>
      </c>
      <c r="W999" s="7">
        <f>IF($AA999="","",V999+S999+P999)</f>
        <v/>
      </c>
      <c r="X999" s="7">
        <f>IF($AA999="","",Y999-W999)</f>
        <v/>
      </c>
      <c r="Y999" s="7">
        <f>IF($AA999="","",R999+U999+O999)</f>
        <v/>
      </c>
      <c r="Z999" s="7">
        <f>IF($AA999="","",Y999-W999-K999)</f>
        <v/>
      </c>
      <c r="AA999" s="13">
        <f>IF(ROWS($AA$2:$AA999)&lt;=MAX('Per Line'!$AB$2:$AB$6001),MATCH(ROWS($AA$2:$AA999),'Per Line'!$AB$2:$AB$6001,0),"")</f>
        <v/>
      </c>
    </row>
    <row r="1000">
      <c r="A1000" s="12" t="n"/>
      <c r="B1000">
        <f>IF($AA1000="","",INDEX('Per Line'!$C$2:$C$6001,$AA1000)&amp;"")</f>
        <v/>
      </c>
      <c r="C1000">
        <f>IF($AA1000="","",INDEX('Per Line'!$B$2:$B$6001,$AA1000)&amp;"")</f>
        <v/>
      </c>
      <c r="D1000">
        <f>IF($AA1000="","",INDEX('Per Line'!$A$2:$A$6001,$AA1000)&amp;"")</f>
        <v/>
      </c>
      <c r="E1000">
        <f>IF($AA1000="","",INDEX('Per Line'!$F$2:$F$6001,$AA1000)&amp;"")</f>
        <v/>
      </c>
      <c r="F1000">
        <f>IF($AA1000="","",INDEX('Per Line'!$G$2:$G$6001,$AA1000)&amp;"")</f>
        <v/>
      </c>
      <c r="G1000">
        <f>IF($AA1000="","",INDEX('Per Line'!$I$2:$I$6001,$AA1000)&amp;"")</f>
        <v/>
      </c>
      <c r="H1000">
        <f>IF($AA1000="","",INDEX('Per Line'!$J$2:$J$6001,$AA1000)&amp;"")</f>
        <v/>
      </c>
      <c r="I1000">
        <f>IF($AA1000="","",INDEX('Per Line'!$K$2:$K$6001,$AA1000)&amp;"")</f>
        <v/>
      </c>
      <c r="J1000">
        <f>IF($AA1000="","",INDEX('Per Line'!$L$2:$L$6001,$AA1000))</f>
        <v/>
      </c>
      <c r="K1000" s="7">
        <f>IF($AA1000="","",J1000*X1000/100)</f>
        <v/>
      </c>
      <c r="L1000" s="12" t="n"/>
      <c r="M1000" s="11">
        <f>IF($AA1000="","",INDEX('Per Line'!$N$2:$N$6001,$AA1000))</f>
        <v/>
      </c>
      <c r="N1000">
        <f>IF($AA1000="","",Settings!$C$8)</f>
        <v/>
      </c>
      <c r="O1000" s="7">
        <f>IF($AA1000="","",SUMIFS('Per Line'!$T$2:$T$6001,'Per Line'!$C$2:$C$6001,$B1000,'Per Line'!$AD$2:$AD$6001,1))</f>
        <v/>
      </c>
      <c r="P1000" s="7">
        <f>IF($AA1000="","",O1000*N1000)</f>
        <v/>
      </c>
      <c r="Q1000">
        <f>IF($AA1000="","",Settings!$C$7)</f>
        <v/>
      </c>
      <c r="R1000" s="7">
        <f>IF($AA1000="","",SUMIFS('Per Line'!$T$2:$T$6001,'Per Line'!$C$2:$C$6001,$B1000,'Per Line'!$AC$2:$AC$6001,0,'Per Line'!$AD$2:$AD$6001,0))</f>
        <v/>
      </c>
      <c r="S1000" s="7">
        <f>IF($AA1000="","",R1000*Q1000)</f>
        <v/>
      </c>
      <c r="T1000">
        <f>IF($AA1000="","",Settings!$C$6)</f>
        <v/>
      </c>
      <c r="U1000" s="7">
        <f>IF($AA1000="","",SUMIFS('Per Line'!$T$2:$T$6001,'Per Line'!$C$2:$C$6001,$B1000,'Per Line'!$AC$2:$AC$6001,1,'Per Line'!$AD$2:$AD$6001,0))</f>
        <v/>
      </c>
      <c r="V1000" s="7">
        <f>IF($AA1000="","",U1000*T1000)</f>
        <v/>
      </c>
      <c r="W1000" s="7">
        <f>IF($AA1000="","",V1000+S1000+P1000)</f>
        <v/>
      </c>
      <c r="X1000" s="7">
        <f>IF($AA1000="","",Y1000-W1000)</f>
        <v/>
      </c>
      <c r="Y1000" s="7">
        <f>IF($AA1000="","",R1000+U1000+O1000)</f>
        <v/>
      </c>
      <c r="Z1000" s="7">
        <f>IF($AA1000="","",Y1000-W1000-K1000)</f>
        <v/>
      </c>
      <c r="AA1000" s="13">
        <f>IF(ROWS($AA$2:$AA1000)&lt;=MAX('Per Line'!$AB$2:$AB$6001),MATCH(ROWS($AA$2:$AA1000),'Per Line'!$AB$2:$AB$6001,0),"")</f>
        <v/>
      </c>
    </row>
    <row r="1001">
      <c r="A1001" s="12" t="n"/>
      <c r="B1001">
        <f>IF($AA1001="","",INDEX('Per Line'!$C$2:$C$6001,$AA1001)&amp;"")</f>
        <v/>
      </c>
      <c r="C1001">
        <f>IF($AA1001="","",INDEX('Per Line'!$B$2:$B$6001,$AA1001)&amp;"")</f>
        <v/>
      </c>
      <c r="D1001">
        <f>IF($AA1001="","",INDEX('Per Line'!$A$2:$A$6001,$AA1001)&amp;"")</f>
        <v/>
      </c>
      <c r="E1001">
        <f>IF($AA1001="","",INDEX('Per Line'!$F$2:$F$6001,$AA1001)&amp;"")</f>
        <v/>
      </c>
      <c r="F1001">
        <f>IF($AA1001="","",INDEX('Per Line'!$G$2:$G$6001,$AA1001)&amp;"")</f>
        <v/>
      </c>
      <c r="G1001">
        <f>IF($AA1001="","",INDEX('Per Line'!$I$2:$I$6001,$AA1001)&amp;"")</f>
        <v/>
      </c>
      <c r="H1001">
        <f>IF($AA1001="","",INDEX('Per Line'!$J$2:$J$6001,$AA1001)&amp;"")</f>
        <v/>
      </c>
      <c r="I1001">
        <f>IF($AA1001="","",INDEX('Per Line'!$K$2:$K$6001,$AA1001)&amp;"")</f>
        <v/>
      </c>
      <c r="J1001">
        <f>IF($AA1001="","",INDEX('Per Line'!$L$2:$L$6001,$AA1001))</f>
        <v/>
      </c>
      <c r="K1001" s="7">
        <f>IF($AA1001="","",J1001*X1001/100)</f>
        <v/>
      </c>
      <c r="L1001" s="12" t="n"/>
      <c r="M1001" s="11">
        <f>IF($AA1001="","",INDEX('Per Line'!$N$2:$N$6001,$AA1001))</f>
        <v/>
      </c>
      <c r="N1001">
        <f>IF($AA1001="","",Settings!$C$8)</f>
        <v/>
      </c>
      <c r="O1001" s="7">
        <f>IF($AA1001="","",SUMIFS('Per Line'!$T$2:$T$6001,'Per Line'!$C$2:$C$6001,$B1001,'Per Line'!$AD$2:$AD$6001,1))</f>
        <v/>
      </c>
      <c r="P1001" s="7">
        <f>IF($AA1001="","",O1001*N1001)</f>
        <v/>
      </c>
      <c r="Q1001">
        <f>IF($AA1001="","",Settings!$C$7)</f>
        <v/>
      </c>
      <c r="R1001" s="7">
        <f>IF($AA1001="","",SUMIFS('Per Line'!$T$2:$T$6001,'Per Line'!$C$2:$C$6001,$B1001,'Per Line'!$AC$2:$AC$6001,0,'Per Line'!$AD$2:$AD$6001,0))</f>
        <v/>
      </c>
      <c r="S1001" s="7">
        <f>IF($AA1001="","",R1001*Q1001)</f>
        <v/>
      </c>
      <c r="T1001">
        <f>IF($AA1001="","",Settings!$C$6)</f>
        <v/>
      </c>
      <c r="U1001" s="7">
        <f>IF($AA1001="","",SUMIFS('Per Line'!$T$2:$T$6001,'Per Line'!$C$2:$C$6001,$B1001,'Per Line'!$AC$2:$AC$6001,1,'Per Line'!$AD$2:$AD$6001,0))</f>
        <v/>
      </c>
      <c r="V1001" s="7">
        <f>IF($AA1001="","",U1001*T1001)</f>
        <v/>
      </c>
      <c r="W1001" s="7">
        <f>IF($AA1001="","",V1001+S1001+P1001)</f>
        <v/>
      </c>
      <c r="X1001" s="7">
        <f>IF($AA1001="","",Y1001-W1001)</f>
        <v/>
      </c>
      <c r="Y1001" s="7">
        <f>IF($AA1001="","",R1001+U1001+O1001)</f>
        <v/>
      </c>
      <c r="Z1001" s="7">
        <f>IF($AA1001="","",Y1001-W1001-K1001)</f>
        <v/>
      </c>
      <c r="AA1001" s="13">
        <f>IF(ROWS($AA$2:$AA1001)&lt;=MAX('Per Line'!$AB$2:$AB$6001),MATCH(ROWS($AA$2:$AA1001),'Per Line'!$AB$2:$AB$6001,0),"")</f>
        <v/>
      </c>
    </row>
    <row r="1002">
      <c r="A1002" s="12" t="n"/>
      <c r="B1002">
        <f>IF($AA1002="","",INDEX('Per Line'!$C$2:$C$6001,$AA1002)&amp;"")</f>
        <v/>
      </c>
      <c r="C1002">
        <f>IF($AA1002="","",INDEX('Per Line'!$B$2:$B$6001,$AA1002)&amp;"")</f>
        <v/>
      </c>
      <c r="D1002">
        <f>IF($AA1002="","",INDEX('Per Line'!$A$2:$A$6001,$AA1002)&amp;"")</f>
        <v/>
      </c>
      <c r="E1002">
        <f>IF($AA1002="","",INDEX('Per Line'!$F$2:$F$6001,$AA1002)&amp;"")</f>
        <v/>
      </c>
      <c r="F1002">
        <f>IF($AA1002="","",INDEX('Per Line'!$G$2:$G$6001,$AA1002)&amp;"")</f>
        <v/>
      </c>
      <c r="G1002">
        <f>IF($AA1002="","",INDEX('Per Line'!$I$2:$I$6001,$AA1002)&amp;"")</f>
        <v/>
      </c>
      <c r="H1002">
        <f>IF($AA1002="","",INDEX('Per Line'!$J$2:$J$6001,$AA1002)&amp;"")</f>
        <v/>
      </c>
      <c r="I1002">
        <f>IF($AA1002="","",INDEX('Per Line'!$K$2:$K$6001,$AA1002)&amp;"")</f>
        <v/>
      </c>
      <c r="J1002">
        <f>IF($AA1002="","",INDEX('Per Line'!$L$2:$L$6001,$AA1002))</f>
        <v/>
      </c>
      <c r="K1002" s="7">
        <f>IF($AA1002="","",J1002*X1002/100)</f>
        <v/>
      </c>
      <c r="L1002" s="12" t="n"/>
      <c r="M1002" s="11">
        <f>IF($AA1002="","",INDEX('Per Line'!$N$2:$N$6001,$AA1002))</f>
        <v/>
      </c>
      <c r="N1002">
        <f>IF($AA1002="","",Settings!$C$8)</f>
        <v/>
      </c>
      <c r="O1002" s="7">
        <f>IF($AA1002="","",SUMIFS('Per Line'!$T$2:$T$6001,'Per Line'!$C$2:$C$6001,$B1002,'Per Line'!$AD$2:$AD$6001,1))</f>
        <v/>
      </c>
      <c r="P1002" s="7">
        <f>IF($AA1002="","",O1002*N1002)</f>
        <v/>
      </c>
      <c r="Q1002">
        <f>IF($AA1002="","",Settings!$C$7)</f>
        <v/>
      </c>
      <c r="R1002" s="7">
        <f>IF($AA1002="","",SUMIFS('Per Line'!$T$2:$T$6001,'Per Line'!$C$2:$C$6001,$B1002,'Per Line'!$AC$2:$AC$6001,0,'Per Line'!$AD$2:$AD$6001,0))</f>
        <v/>
      </c>
      <c r="S1002" s="7">
        <f>IF($AA1002="","",R1002*Q1002)</f>
        <v/>
      </c>
      <c r="T1002">
        <f>IF($AA1002="","",Settings!$C$6)</f>
        <v/>
      </c>
      <c r="U1002" s="7">
        <f>IF($AA1002="","",SUMIFS('Per Line'!$T$2:$T$6001,'Per Line'!$C$2:$C$6001,$B1002,'Per Line'!$AC$2:$AC$6001,1,'Per Line'!$AD$2:$AD$6001,0))</f>
        <v/>
      </c>
      <c r="V1002" s="7">
        <f>IF($AA1002="","",U1002*T1002)</f>
        <v/>
      </c>
      <c r="W1002" s="7">
        <f>IF($AA1002="","",V1002+S1002+P1002)</f>
        <v/>
      </c>
      <c r="X1002" s="7">
        <f>IF($AA1002="","",Y1002-W1002)</f>
        <v/>
      </c>
      <c r="Y1002" s="7">
        <f>IF($AA1002="","",R1002+U1002+O1002)</f>
        <v/>
      </c>
      <c r="Z1002" s="7">
        <f>IF($AA1002="","",Y1002-W1002-K1002)</f>
        <v/>
      </c>
      <c r="AA1002" s="13">
        <f>IF(ROWS($AA$2:$AA1002)&lt;=MAX('Per Line'!$AB$2:$AB$6001),MATCH(ROWS($AA$2:$AA1002),'Per Line'!$AB$2:$AB$6001,0),"")</f>
        <v/>
      </c>
    </row>
    <row r="1003">
      <c r="A1003" s="12" t="n"/>
      <c r="B1003">
        <f>IF($AA1003="","",INDEX('Per Line'!$C$2:$C$6001,$AA1003)&amp;"")</f>
        <v/>
      </c>
      <c r="C1003">
        <f>IF($AA1003="","",INDEX('Per Line'!$B$2:$B$6001,$AA1003)&amp;"")</f>
        <v/>
      </c>
      <c r="D1003">
        <f>IF($AA1003="","",INDEX('Per Line'!$A$2:$A$6001,$AA1003)&amp;"")</f>
        <v/>
      </c>
      <c r="E1003">
        <f>IF($AA1003="","",INDEX('Per Line'!$F$2:$F$6001,$AA1003)&amp;"")</f>
        <v/>
      </c>
      <c r="F1003">
        <f>IF($AA1003="","",INDEX('Per Line'!$G$2:$G$6001,$AA1003)&amp;"")</f>
        <v/>
      </c>
      <c r="G1003">
        <f>IF($AA1003="","",INDEX('Per Line'!$I$2:$I$6001,$AA1003)&amp;"")</f>
        <v/>
      </c>
      <c r="H1003">
        <f>IF($AA1003="","",INDEX('Per Line'!$J$2:$J$6001,$AA1003)&amp;"")</f>
        <v/>
      </c>
      <c r="I1003">
        <f>IF($AA1003="","",INDEX('Per Line'!$K$2:$K$6001,$AA1003)&amp;"")</f>
        <v/>
      </c>
      <c r="J1003">
        <f>IF($AA1003="","",INDEX('Per Line'!$L$2:$L$6001,$AA1003))</f>
        <v/>
      </c>
      <c r="K1003" s="7">
        <f>IF($AA1003="","",J1003*X1003/100)</f>
        <v/>
      </c>
      <c r="L1003" s="12" t="n"/>
      <c r="M1003" s="11">
        <f>IF($AA1003="","",INDEX('Per Line'!$N$2:$N$6001,$AA1003))</f>
        <v/>
      </c>
      <c r="N1003">
        <f>IF($AA1003="","",Settings!$C$8)</f>
        <v/>
      </c>
      <c r="O1003" s="7">
        <f>IF($AA1003="","",SUMIFS('Per Line'!$T$2:$T$6001,'Per Line'!$C$2:$C$6001,$B1003,'Per Line'!$AD$2:$AD$6001,1))</f>
        <v/>
      </c>
      <c r="P1003" s="7">
        <f>IF($AA1003="","",O1003*N1003)</f>
        <v/>
      </c>
      <c r="Q1003">
        <f>IF($AA1003="","",Settings!$C$7)</f>
        <v/>
      </c>
      <c r="R1003" s="7">
        <f>IF($AA1003="","",SUMIFS('Per Line'!$T$2:$T$6001,'Per Line'!$C$2:$C$6001,$B1003,'Per Line'!$AC$2:$AC$6001,0,'Per Line'!$AD$2:$AD$6001,0))</f>
        <v/>
      </c>
      <c r="S1003" s="7">
        <f>IF($AA1003="","",R1003*Q1003)</f>
        <v/>
      </c>
      <c r="T1003">
        <f>IF($AA1003="","",Settings!$C$6)</f>
        <v/>
      </c>
      <c r="U1003" s="7">
        <f>IF($AA1003="","",SUMIFS('Per Line'!$T$2:$T$6001,'Per Line'!$C$2:$C$6001,$B1003,'Per Line'!$AC$2:$AC$6001,1,'Per Line'!$AD$2:$AD$6001,0))</f>
        <v/>
      </c>
      <c r="V1003" s="7">
        <f>IF($AA1003="","",U1003*T1003)</f>
        <v/>
      </c>
      <c r="W1003" s="7">
        <f>IF($AA1003="","",V1003+S1003+P1003)</f>
        <v/>
      </c>
      <c r="X1003" s="7">
        <f>IF($AA1003="","",Y1003-W1003)</f>
        <v/>
      </c>
      <c r="Y1003" s="7">
        <f>IF($AA1003="","",R1003+U1003+O1003)</f>
        <v/>
      </c>
      <c r="Z1003" s="7">
        <f>IF($AA1003="","",Y1003-W1003-K1003)</f>
        <v/>
      </c>
      <c r="AA1003" s="13">
        <f>IF(ROWS($AA$2:$AA1003)&lt;=MAX('Per Line'!$AB$2:$AB$6001),MATCH(ROWS($AA$2:$AA1003),'Per Line'!$AB$2:$AB$6001,0),"")</f>
        <v/>
      </c>
    </row>
    <row r="1004">
      <c r="A1004" s="12" t="n"/>
      <c r="B1004">
        <f>IF($AA1004="","",INDEX('Per Line'!$C$2:$C$6001,$AA1004)&amp;"")</f>
        <v/>
      </c>
      <c r="C1004">
        <f>IF($AA1004="","",INDEX('Per Line'!$B$2:$B$6001,$AA1004)&amp;"")</f>
        <v/>
      </c>
      <c r="D1004">
        <f>IF($AA1004="","",INDEX('Per Line'!$A$2:$A$6001,$AA1004)&amp;"")</f>
        <v/>
      </c>
      <c r="E1004">
        <f>IF($AA1004="","",INDEX('Per Line'!$F$2:$F$6001,$AA1004)&amp;"")</f>
        <v/>
      </c>
      <c r="F1004">
        <f>IF($AA1004="","",INDEX('Per Line'!$G$2:$G$6001,$AA1004)&amp;"")</f>
        <v/>
      </c>
      <c r="G1004">
        <f>IF($AA1004="","",INDEX('Per Line'!$I$2:$I$6001,$AA1004)&amp;"")</f>
        <v/>
      </c>
      <c r="H1004">
        <f>IF($AA1004="","",INDEX('Per Line'!$J$2:$J$6001,$AA1004)&amp;"")</f>
        <v/>
      </c>
      <c r="I1004">
        <f>IF($AA1004="","",INDEX('Per Line'!$K$2:$K$6001,$AA1004)&amp;"")</f>
        <v/>
      </c>
      <c r="J1004">
        <f>IF($AA1004="","",INDEX('Per Line'!$L$2:$L$6001,$AA1004))</f>
        <v/>
      </c>
      <c r="K1004" s="7">
        <f>IF($AA1004="","",J1004*X1004/100)</f>
        <v/>
      </c>
      <c r="L1004" s="12" t="n"/>
      <c r="M1004" s="11">
        <f>IF($AA1004="","",INDEX('Per Line'!$N$2:$N$6001,$AA1004))</f>
        <v/>
      </c>
      <c r="N1004">
        <f>IF($AA1004="","",Settings!$C$8)</f>
        <v/>
      </c>
      <c r="O1004" s="7">
        <f>IF($AA1004="","",SUMIFS('Per Line'!$T$2:$T$6001,'Per Line'!$C$2:$C$6001,$B1004,'Per Line'!$AD$2:$AD$6001,1))</f>
        <v/>
      </c>
      <c r="P1004" s="7">
        <f>IF($AA1004="","",O1004*N1004)</f>
        <v/>
      </c>
      <c r="Q1004">
        <f>IF($AA1004="","",Settings!$C$7)</f>
        <v/>
      </c>
      <c r="R1004" s="7">
        <f>IF($AA1004="","",SUMIFS('Per Line'!$T$2:$T$6001,'Per Line'!$C$2:$C$6001,$B1004,'Per Line'!$AC$2:$AC$6001,0,'Per Line'!$AD$2:$AD$6001,0))</f>
        <v/>
      </c>
      <c r="S1004" s="7">
        <f>IF($AA1004="","",R1004*Q1004)</f>
        <v/>
      </c>
      <c r="T1004">
        <f>IF($AA1004="","",Settings!$C$6)</f>
        <v/>
      </c>
      <c r="U1004" s="7">
        <f>IF($AA1004="","",SUMIFS('Per Line'!$T$2:$T$6001,'Per Line'!$C$2:$C$6001,$B1004,'Per Line'!$AC$2:$AC$6001,1,'Per Line'!$AD$2:$AD$6001,0))</f>
        <v/>
      </c>
      <c r="V1004" s="7">
        <f>IF($AA1004="","",U1004*T1004)</f>
        <v/>
      </c>
      <c r="W1004" s="7">
        <f>IF($AA1004="","",V1004+S1004+P1004)</f>
        <v/>
      </c>
      <c r="X1004" s="7">
        <f>IF($AA1004="","",Y1004-W1004)</f>
        <v/>
      </c>
      <c r="Y1004" s="7">
        <f>IF($AA1004="","",R1004+U1004+O1004)</f>
        <v/>
      </c>
      <c r="Z1004" s="7">
        <f>IF($AA1004="","",Y1004-W1004-K1004)</f>
        <v/>
      </c>
      <c r="AA1004" s="13">
        <f>IF(ROWS($AA$2:$AA1004)&lt;=MAX('Per Line'!$AB$2:$AB$6001),MATCH(ROWS($AA$2:$AA1004),'Per Line'!$AB$2:$AB$6001,0),"")</f>
        <v/>
      </c>
    </row>
    <row r="1005">
      <c r="A1005" s="12" t="n"/>
      <c r="B1005">
        <f>IF($AA1005="","",INDEX('Per Line'!$C$2:$C$6001,$AA1005)&amp;"")</f>
        <v/>
      </c>
      <c r="C1005">
        <f>IF($AA1005="","",INDEX('Per Line'!$B$2:$B$6001,$AA1005)&amp;"")</f>
        <v/>
      </c>
      <c r="D1005">
        <f>IF($AA1005="","",INDEX('Per Line'!$A$2:$A$6001,$AA1005)&amp;"")</f>
        <v/>
      </c>
      <c r="E1005">
        <f>IF($AA1005="","",INDEX('Per Line'!$F$2:$F$6001,$AA1005)&amp;"")</f>
        <v/>
      </c>
      <c r="F1005">
        <f>IF($AA1005="","",INDEX('Per Line'!$G$2:$G$6001,$AA1005)&amp;"")</f>
        <v/>
      </c>
      <c r="G1005">
        <f>IF($AA1005="","",INDEX('Per Line'!$I$2:$I$6001,$AA1005)&amp;"")</f>
        <v/>
      </c>
      <c r="H1005">
        <f>IF($AA1005="","",INDEX('Per Line'!$J$2:$J$6001,$AA1005)&amp;"")</f>
        <v/>
      </c>
      <c r="I1005">
        <f>IF($AA1005="","",INDEX('Per Line'!$K$2:$K$6001,$AA1005)&amp;"")</f>
        <v/>
      </c>
      <c r="J1005">
        <f>IF($AA1005="","",INDEX('Per Line'!$L$2:$L$6001,$AA1005))</f>
        <v/>
      </c>
      <c r="K1005" s="7">
        <f>IF($AA1005="","",J1005*X1005/100)</f>
        <v/>
      </c>
      <c r="L1005" s="12" t="n"/>
      <c r="M1005" s="11">
        <f>IF($AA1005="","",INDEX('Per Line'!$N$2:$N$6001,$AA1005))</f>
        <v/>
      </c>
      <c r="N1005">
        <f>IF($AA1005="","",Settings!$C$8)</f>
        <v/>
      </c>
      <c r="O1005" s="7">
        <f>IF($AA1005="","",SUMIFS('Per Line'!$T$2:$T$6001,'Per Line'!$C$2:$C$6001,$B1005,'Per Line'!$AD$2:$AD$6001,1))</f>
        <v/>
      </c>
      <c r="P1005" s="7">
        <f>IF($AA1005="","",O1005*N1005)</f>
        <v/>
      </c>
      <c r="Q1005">
        <f>IF($AA1005="","",Settings!$C$7)</f>
        <v/>
      </c>
      <c r="R1005" s="7">
        <f>IF($AA1005="","",SUMIFS('Per Line'!$T$2:$T$6001,'Per Line'!$C$2:$C$6001,$B1005,'Per Line'!$AC$2:$AC$6001,0,'Per Line'!$AD$2:$AD$6001,0))</f>
        <v/>
      </c>
      <c r="S1005" s="7">
        <f>IF($AA1005="","",R1005*Q1005)</f>
        <v/>
      </c>
      <c r="T1005">
        <f>IF($AA1005="","",Settings!$C$6)</f>
        <v/>
      </c>
      <c r="U1005" s="7">
        <f>IF($AA1005="","",SUMIFS('Per Line'!$T$2:$T$6001,'Per Line'!$C$2:$C$6001,$B1005,'Per Line'!$AC$2:$AC$6001,1,'Per Line'!$AD$2:$AD$6001,0))</f>
        <v/>
      </c>
      <c r="V1005" s="7">
        <f>IF($AA1005="","",U1005*T1005)</f>
        <v/>
      </c>
      <c r="W1005" s="7">
        <f>IF($AA1005="","",V1005+S1005+P1005)</f>
        <v/>
      </c>
      <c r="X1005" s="7">
        <f>IF($AA1005="","",Y1005-W1005)</f>
        <v/>
      </c>
      <c r="Y1005" s="7">
        <f>IF($AA1005="","",R1005+U1005+O1005)</f>
        <v/>
      </c>
      <c r="Z1005" s="7">
        <f>IF($AA1005="","",Y1005-W1005-K1005)</f>
        <v/>
      </c>
      <c r="AA1005" s="13">
        <f>IF(ROWS($AA$2:$AA1005)&lt;=MAX('Per Line'!$AB$2:$AB$6001),MATCH(ROWS($AA$2:$AA1005),'Per Line'!$AB$2:$AB$6001,0),"")</f>
        <v/>
      </c>
    </row>
    <row r="1006">
      <c r="A1006" s="12" t="n"/>
      <c r="B1006">
        <f>IF($AA1006="","",INDEX('Per Line'!$C$2:$C$6001,$AA1006)&amp;"")</f>
        <v/>
      </c>
      <c r="C1006">
        <f>IF($AA1006="","",INDEX('Per Line'!$B$2:$B$6001,$AA1006)&amp;"")</f>
        <v/>
      </c>
      <c r="D1006">
        <f>IF($AA1006="","",INDEX('Per Line'!$A$2:$A$6001,$AA1006)&amp;"")</f>
        <v/>
      </c>
      <c r="E1006">
        <f>IF($AA1006="","",INDEX('Per Line'!$F$2:$F$6001,$AA1006)&amp;"")</f>
        <v/>
      </c>
      <c r="F1006">
        <f>IF($AA1006="","",INDEX('Per Line'!$G$2:$G$6001,$AA1006)&amp;"")</f>
        <v/>
      </c>
      <c r="G1006">
        <f>IF($AA1006="","",INDEX('Per Line'!$I$2:$I$6001,$AA1006)&amp;"")</f>
        <v/>
      </c>
      <c r="H1006">
        <f>IF($AA1006="","",INDEX('Per Line'!$J$2:$J$6001,$AA1006)&amp;"")</f>
        <v/>
      </c>
      <c r="I1006">
        <f>IF($AA1006="","",INDEX('Per Line'!$K$2:$K$6001,$AA1006)&amp;"")</f>
        <v/>
      </c>
      <c r="J1006">
        <f>IF($AA1006="","",INDEX('Per Line'!$L$2:$L$6001,$AA1006))</f>
        <v/>
      </c>
      <c r="K1006" s="7">
        <f>IF($AA1006="","",J1006*X1006/100)</f>
        <v/>
      </c>
      <c r="L1006" s="12" t="n"/>
      <c r="M1006" s="11">
        <f>IF($AA1006="","",INDEX('Per Line'!$N$2:$N$6001,$AA1006))</f>
        <v/>
      </c>
      <c r="N1006">
        <f>IF($AA1006="","",Settings!$C$8)</f>
        <v/>
      </c>
      <c r="O1006" s="7">
        <f>IF($AA1006="","",SUMIFS('Per Line'!$T$2:$T$6001,'Per Line'!$C$2:$C$6001,$B1006,'Per Line'!$AD$2:$AD$6001,1))</f>
        <v/>
      </c>
      <c r="P1006" s="7">
        <f>IF($AA1006="","",O1006*N1006)</f>
        <v/>
      </c>
      <c r="Q1006">
        <f>IF($AA1006="","",Settings!$C$7)</f>
        <v/>
      </c>
      <c r="R1006" s="7">
        <f>IF($AA1006="","",SUMIFS('Per Line'!$T$2:$T$6001,'Per Line'!$C$2:$C$6001,$B1006,'Per Line'!$AC$2:$AC$6001,0,'Per Line'!$AD$2:$AD$6001,0))</f>
        <v/>
      </c>
      <c r="S1006" s="7">
        <f>IF($AA1006="","",R1006*Q1006)</f>
        <v/>
      </c>
      <c r="T1006">
        <f>IF($AA1006="","",Settings!$C$6)</f>
        <v/>
      </c>
      <c r="U1006" s="7">
        <f>IF($AA1006="","",SUMIFS('Per Line'!$T$2:$T$6001,'Per Line'!$C$2:$C$6001,$B1006,'Per Line'!$AC$2:$AC$6001,1,'Per Line'!$AD$2:$AD$6001,0))</f>
        <v/>
      </c>
      <c r="V1006" s="7">
        <f>IF($AA1006="","",U1006*T1006)</f>
        <v/>
      </c>
      <c r="W1006" s="7">
        <f>IF($AA1006="","",V1006+S1006+P1006)</f>
        <v/>
      </c>
      <c r="X1006" s="7">
        <f>IF($AA1006="","",Y1006-W1006)</f>
        <v/>
      </c>
      <c r="Y1006" s="7">
        <f>IF($AA1006="","",R1006+U1006+O1006)</f>
        <v/>
      </c>
      <c r="Z1006" s="7">
        <f>IF($AA1006="","",Y1006-W1006-K1006)</f>
        <v/>
      </c>
      <c r="AA1006" s="13">
        <f>IF(ROWS($AA$2:$AA1006)&lt;=MAX('Per Line'!$AB$2:$AB$6001),MATCH(ROWS($AA$2:$AA1006),'Per Line'!$AB$2:$AB$6001,0),"")</f>
        <v/>
      </c>
    </row>
    <row r="1007">
      <c r="A1007" s="12" t="n"/>
      <c r="B1007">
        <f>IF($AA1007="","",INDEX('Per Line'!$C$2:$C$6001,$AA1007)&amp;"")</f>
        <v/>
      </c>
      <c r="C1007">
        <f>IF($AA1007="","",INDEX('Per Line'!$B$2:$B$6001,$AA1007)&amp;"")</f>
        <v/>
      </c>
      <c r="D1007">
        <f>IF($AA1007="","",INDEX('Per Line'!$A$2:$A$6001,$AA1007)&amp;"")</f>
        <v/>
      </c>
      <c r="E1007">
        <f>IF($AA1007="","",INDEX('Per Line'!$F$2:$F$6001,$AA1007)&amp;"")</f>
        <v/>
      </c>
      <c r="F1007">
        <f>IF($AA1007="","",INDEX('Per Line'!$G$2:$G$6001,$AA1007)&amp;"")</f>
        <v/>
      </c>
      <c r="G1007">
        <f>IF($AA1007="","",INDEX('Per Line'!$I$2:$I$6001,$AA1007)&amp;"")</f>
        <v/>
      </c>
      <c r="H1007">
        <f>IF($AA1007="","",INDEX('Per Line'!$J$2:$J$6001,$AA1007)&amp;"")</f>
        <v/>
      </c>
      <c r="I1007">
        <f>IF($AA1007="","",INDEX('Per Line'!$K$2:$K$6001,$AA1007)&amp;"")</f>
        <v/>
      </c>
      <c r="J1007">
        <f>IF($AA1007="","",INDEX('Per Line'!$L$2:$L$6001,$AA1007))</f>
        <v/>
      </c>
      <c r="K1007" s="7">
        <f>IF($AA1007="","",J1007*X1007/100)</f>
        <v/>
      </c>
      <c r="L1007" s="12" t="n"/>
      <c r="M1007" s="11">
        <f>IF($AA1007="","",INDEX('Per Line'!$N$2:$N$6001,$AA1007))</f>
        <v/>
      </c>
      <c r="N1007">
        <f>IF($AA1007="","",Settings!$C$8)</f>
        <v/>
      </c>
      <c r="O1007" s="7">
        <f>IF($AA1007="","",SUMIFS('Per Line'!$T$2:$T$6001,'Per Line'!$C$2:$C$6001,$B1007,'Per Line'!$AD$2:$AD$6001,1))</f>
        <v/>
      </c>
      <c r="P1007" s="7">
        <f>IF($AA1007="","",O1007*N1007)</f>
        <v/>
      </c>
      <c r="Q1007">
        <f>IF($AA1007="","",Settings!$C$7)</f>
        <v/>
      </c>
      <c r="R1007" s="7">
        <f>IF($AA1007="","",SUMIFS('Per Line'!$T$2:$T$6001,'Per Line'!$C$2:$C$6001,$B1007,'Per Line'!$AC$2:$AC$6001,0,'Per Line'!$AD$2:$AD$6001,0))</f>
        <v/>
      </c>
      <c r="S1007" s="7">
        <f>IF($AA1007="","",R1007*Q1007)</f>
        <v/>
      </c>
      <c r="T1007">
        <f>IF($AA1007="","",Settings!$C$6)</f>
        <v/>
      </c>
      <c r="U1007" s="7">
        <f>IF($AA1007="","",SUMIFS('Per Line'!$T$2:$T$6001,'Per Line'!$C$2:$C$6001,$B1007,'Per Line'!$AC$2:$AC$6001,1,'Per Line'!$AD$2:$AD$6001,0))</f>
        <v/>
      </c>
      <c r="V1007" s="7">
        <f>IF($AA1007="","",U1007*T1007)</f>
        <v/>
      </c>
      <c r="W1007" s="7">
        <f>IF($AA1007="","",V1007+S1007+P1007)</f>
        <v/>
      </c>
      <c r="X1007" s="7">
        <f>IF($AA1007="","",Y1007-W1007)</f>
        <v/>
      </c>
      <c r="Y1007" s="7">
        <f>IF($AA1007="","",R1007+U1007+O1007)</f>
        <v/>
      </c>
      <c r="Z1007" s="7">
        <f>IF($AA1007="","",Y1007-W1007-K1007)</f>
        <v/>
      </c>
      <c r="AA1007" s="13">
        <f>IF(ROWS($AA$2:$AA1007)&lt;=MAX('Per Line'!$AB$2:$AB$6001),MATCH(ROWS($AA$2:$AA1007),'Per Line'!$AB$2:$AB$6001,0),"")</f>
        <v/>
      </c>
    </row>
    <row r="1008">
      <c r="A1008" s="12" t="n"/>
      <c r="B1008">
        <f>IF($AA1008="","",INDEX('Per Line'!$C$2:$C$6001,$AA1008)&amp;"")</f>
        <v/>
      </c>
      <c r="C1008">
        <f>IF($AA1008="","",INDEX('Per Line'!$B$2:$B$6001,$AA1008)&amp;"")</f>
        <v/>
      </c>
      <c r="D1008">
        <f>IF($AA1008="","",INDEX('Per Line'!$A$2:$A$6001,$AA1008)&amp;"")</f>
        <v/>
      </c>
      <c r="E1008">
        <f>IF($AA1008="","",INDEX('Per Line'!$F$2:$F$6001,$AA1008)&amp;"")</f>
        <v/>
      </c>
      <c r="F1008">
        <f>IF($AA1008="","",INDEX('Per Line'!$G$2:$G$6001,$AA1008)&amp;"")</f>
        <v/>
      </c>
      <c r="G1008">
        <f>IF($AA1008="","",INDEX('Per Line'!$I$2:$I$6001,$AA1008)&amp;"")</f>
        <v/>
      </c>
      <c r="H1008">
        <f>IF($AA1008="","",INDEX('Per Line'!$J$2:$J$6001,$AA1008)&amp;"")</f>
        <v/>
      </c>
      <c r="I1008">
        <f>IF($AA1008="","",INDEX('Per Line'!$K$2:$K$6001,$AA1008)&amp;"")</f>
        <v/>
      </c>
      <c r="J1008">
        <f>IF($AA1008="","",INDEX('Per Line'!$L$2:$L$6001,$AA1008))</f>
        <v/>
      </c>
      <c r="K1008" s="7">
        <f>IF($AA1008="","",J1008*X1008/100)</f>
        <v/>
      </c>
      <c r="L1008" s="12" t="n"/>
      <c r="M1008" s="11">
        <f>IF($AA1008="","",INDEX('Per Line'!$N$2:$N$6001,$AA1008))</f>
        <v/>
      </c>
      <c r="N1008">
        <f>IF($AA1008="","",Settings!$C$8)</f>
        <v/>
      </c>
      <c r="O1008" s="7">
        <f>IF($AA1008="","",SUMIFS('Per Line'!$T$2:$T$6001,'Per Line'!$C$2:$C$6001,$B1008,'Per Line'!$AD$2:$AD$6001,1))</f>
        <v/>
      </c>
      <c r="P1008" s="7">
        <f>IF($AA1008="","",O1008*N1008)</f>
        <v/>
      </c>
      <c r="Q1008">
        <f>IF($AA1008="","",Settings!$C$7)</f>
        <v/>
      </c>
      <c r="R1008" s="7">
        <f>IF($AA1008="","",SUMIFS('Per Line'!$T$2:$T$6001,'Per Line'!$C$2:$C$6001,$B1008,'Per Line'!$AC$2:$AC$6001,0,'Per Line'!$AD$2:$AD$6001,0))</f>
        <v/>
      </c>
      <c r="S1008" s="7">
        <f>IF($AA1008="","",R1008*Q1008)</f>
        <v/>
      </c>
      <c r="T1008">
        <f>IF($AA1008="","",Settings!$C$6)</f>
        <v/>
      </c>
      <c r="U1008" s="7">
        <f>IF($AA1008="","",SUMIFS('Per Line'!$T$2:$T$6001,'Per Line'!$C$2:$C$6001,$B1008,'Per Line'!$AC$2:$AC$6001,1,'Per Line'!$AD$2:$AD$6001,0))</f>
        <v/>
      </c>
      <c r="V1008" s="7">
        <f>IF($AA1008="","",U1008*T1008)</f>
        <v/>
      </c>
      <c r="W1008" s="7">
        <f>IF($AA1008="","",V1008+S1008+P1008)</f>
        <v/>
      </c>
      <c r="X1008" s="7">
        <f>IF($AA1008="","",Y1008-W1008)</f>
        <v/>
      </c>
      <c r="Y1008" s="7">
        <f>IF($AA1008="","",R1008+U1008+O1008)</f>
        <v/>
      </c>
      <c r="Z1008" s="7">
        <f>IF($AA1008="","",Y1008-W1008-K1008)</f>
        <v/>
      </c>
      <c r="AA1008" s="13">
        <f>IF(ROWS($AA$2:$AA1008)&lt;=MAX('Per Line'!$AB$2:$AB$6001),MATCH(ROWS($AA$2:$AA1008),'Per Line'!$AB$2:$AB$6001,0),"")</f>
        <v/>
      </c>
    </row>
    <row r="1009">
      <c r="A1009" s="12" t="n"/>
      <c r="B1009">
        <f>IF($AA1009="","",INDEX('Per Line'!$C$2:$C$6001,$AA1009)&amp;"")</f>
        <v/>
      </c>
      <c r="C1009">
        <f>IF($AA1009="","",INDEX('Per Line'!$B$2:$B$6001,$AA1009)&amp;"")</f>
        <v/>
      </c>
      <c r="D1009">
        <f>IF($AA1009="","",INDEX('Per Line'!$A$2:$A$6001,$AA1009)&amp;"")</f>
        <v/>
      </c>
      <c r="E1009">
        <f>IF($AA1009="","",INDEX('Per Line'!$F$2:$F$6001,$AA1009)&amp;"")</f>
        <v/>
      </c>
      <c r="F1009">
        <f>IF($AA1009="","",INDEX('Per Line'!$G$2:$G$6001,$AA1009)&amp;"")</f>
        <v/>
      </c>
      <c r="G1009">
        <f>IF($AA1009="","",INDEX('Per Line'!$I$2:$I$6001,$AA1009)&amp;"")</f>
        <v/>
      </c>
      <c r="H1009">
        <f>IF($AA1009="","",INDEX('Per Line'!$J$2:$J$6001,$AA1009)&amp;"")</f>
        <v/>
      </c>
      <c r="I1009">
        <f>IF($AA1009="","",INDEX('Per Line'!$K$2:$K$6001,$AA1009)&amp;"")</f>
        <v/>
      </c>
      <c r="J1009">
        <f>IF($AA1009="","",INDEX('Per Line'!$L$2:$L$6001,$AA1009))</f>
        <v/>
      </c>
      <c r="K1009" s="7">
        <f>IF($AA1009="","",J1009*X1009/100)</f>
        <v/>
      </c>
      <c r="L1009" s="12" t="n"/>
      <c r="M1009" s="11">
        <f>IF($AA1009="","",INDEX('Per Line'!$N$2:$N$6001,$AA1009))</f>
        <v/>
      </c>
      <c r="N1009">
        <f>IF($AA1009="","",Settings!$C$8)</f>
        <v/>
      </c>
      <c r="O1009" s="7">
        <f>IF($AA1009="","",SUMIFS('Per Line'!$T$2:$T$6001,'Per Line'!$C$2:$C$6001,$B1009,'Per Line'!$AD$2:$AD$6001,1))</f>
        <v/>
      </c>
      <c r="P1009" s="7">
        <f>IF($AA1009="","",O1009*N1009)</f>
        <v/>
      </c>
      <c r="Q1009">
        <f>IF($AA1009="","",Settings!$C$7)</f>
        <v/>
      </c>
      <c r="R1009" s="7">
        <f>IF($AA1009="","",SUMIFS('Per Line'!$T$2:$T$6001,'Per Line'!$C$2:$C$6001,$B1009,'Per Line'!$AC$2:$AC$6001,0,'Per Line'!$AD$2:$AD$6001,0))</f>
        <v/>
      </c>
      <c r="S1009" s="7">
        <f>IF($AA1009="","",R1009*Q1009)</f>
        <v/>
      </c>
      <c r="T1009">
        <f>IF($AA1009="","",Settings!$C$6)</f>
        <v/>
      </c>
      <c r="U1009" s="7">
        <f>IF($AA1009="","",SUMIFS('Per Line'!$T$2:$T$6001,'Per Line'!$C$2:$C$6001,$B1009,'Per Line'!$AC$2:$AC$6001,1,'Per Line'!$AD$2:$AD$6001,0))</f>
        <v/>
      </c>
      <c r="V1009" s="7">
        <f>IF($AA1009="","",U1009*T1009)</f>
        <v/>
      </c>
      <c r="W1009" s="7">
        <f>IF($AA1009="","",V1009+S1009+P1009)</f>
        <v/>
      </c>
      <c r="X1009" s="7">
        <f>IF($AA1009="","",Y1009-W1009)</f>
        <v/>
      </c>
      <c r="Y1009" s="7">
        <f>IF($AA1009="","",R1009+U1009+O1009)</f>
        <v/>
      </c>
      <c r="Z1009" s="7">
        <f>IF($AA1009="","",Y1009-W1009-K1009)</f>
        <v/>
      </c>
      <c r="AA1009" s="13">
        <f>IF(ROWS($AA$2:$AA1009)&lt;=MAX('Per Line'!$AB$2:$AB$6001),MATCH(ROWS($AA$2:$AA1009),'Per Line'!$AB$2:$AB$6001,0),"")</f>
        <v/>
      </c>
    </row>
    <row r="1010">
      <c r="A1010" s="12" t="n"/>
      <c r="B1010">
        <f>IF($AA1010="","",INDEX('Per Line'!$C$2:$C$6001,$AA1010)&amp;"")</f>
        <v/>
      </c>
      <c r="C1010">
        <f>IF($AA1010="","",INDEX('Per Line'!$B$2:$B$6001,$AA1010)&amp;"")</f>
        <v/>
      </c>
      <c r="D1010">
        <f>IF($AA1010="","",INDEX('Per Line'!$A$2:$A$6001,$AA1010)&amp;"")</f>
        <v/>
      </c>
      <c r="E1010">
        <f>IF($AA1010="","",INDEX('Per Line'!$F$2:$F$6001,$AA1010)&amp;"")</f>
        <v/>
      </c>
      <c r="F1010">
        <f>IF($AA1010="","",INDEX('Per Line'!$G$2:$G$6001,$AA1010)&amp;"")</f>
        <v/>
      </c>
      <c r="G1010">
        <f>IF($AA1010="","",INDEX('Per Line'!$I$2:$I$6001,$AA1010)&amp;"")</f>
        <v/>
      </c>
      <c r="H1010">
        <f>IF($AA1010="","",INDEX('Per Line'!$J$2:$J$6001,$AA1010)&amp;"")</f>
        <v/>
      </c>
      <c r="I1010">
        <f>IF($AA1010="","",INDEX('Per Line'!$K$2:$K$6001,$AA1010)&amp;"")</f>
        <v/>
      </c>
      <c r="J1010">
        <f>IF($AA1010="","",INDEX('Per Line'!$L$2:$L$6001,$AA1010))</f>
        <v/>
      </c>
      <c r="K1010" s="7">
        <f>IF($AA1010="","",J1010*X1010/100)</f>
        <v/>
      </c>
      <c r="L1010" s="12" t="n"/>
      <c r="M1010" s="11">
        <f>IF($AA1010="","",INDEX('Per Line'!$N$2:$N$6001,$AA1010))</f>
        <v/>
      </c>
      <c r="N1010">
        <f>IF($AA1010="","",Settings!$C$8)</f>
        <v/>
      </c>
      <c r="O1010" s="7">
        <f>IF($AA1010="","",SUMIFS('Per Line'!$T$2:$T$6001,'Per Line'!$C$2:$C$6001,$B1010,'Per Line'!$AD$2:$AD$6001,1))</f>
        <v/>
      </c>
      <c r="P1010" s="7">
        <f>IF($AA1010="","",O1010*N1010)</f>
        <v/>
      </c>
      <c r="Q1010">
        <f>IF($AA1010="","",Settings!$C$7)</f>
        <v/>
      </c>
      <c r="R1010" s="7">
        <f>IF($AA1010="","",SUMIFS('Per Line'!$T$2:$T$6001,'Per Line'!$C$2:$C$6001,$B1010,'Per Line'!$AC$2:$AC$6001,0,'Per Line'!$AD$2:$AD$6001,0))</f>
        <v/>
      </c>
      <c r="S1010" s="7">
        <f>IF($AA1010="","",R1010*Q1010)</f>
        <v/>
      </c>
      <c r="T1010">
        <f>IF($AA1010="","",Settings!$C$6)</f>
        <v/>
      </c>
      <c r="U1010" s="7">
        <f>IF($AA1010="","",SUMIFS('Per Line'!$T$2:$T$6001,'Per Line'!$C$2:$C$6001,$B1010,'Per Line'!$AC$2:$AC$6001,1,'Per Line'!$AD$2:$AD$6001,0))</f>
        <v/>
      </c>
      <c r="V1010" s="7">
        <f>IF($AA1010="","",U1010*T1010)</f>
        <v/>
      </c>
      <c r="W1010" s="7">
        <f>IF($AA1010="","",V1010+S1010+P1010)</f>
        <v/>
      </c>
      <c r="X1010" s="7">
        <f>IF($AA1010="","",Y1010-W1010)</f>
        <v/>
      </c>
      <c r="Y1010" s="7">
        <f>IF($AA1010="","",R1010+U1010+O1010)</f>
        <v/>
      </c>
      <c r="Z1010" s="7">
        <f>IF($AA1010="","",Y1010-W1010-K1010)</f>
        <v/>
      </c>
      <c r="AA1010" s="13">
        <f>IF(ROWS($AA$2:$AA1010)&lt;=MAX('Per Line'!$AB$2:$AB$6001),MATCH(ROWS($AA$2:$AA1010),'Per Line'!$AB$2:$AB$6001,0),"")</f>
        <v/>
      </c>
    </row>
    <row r="1011">
      <c r="A1011" s="12" t="n"/>
      <c r="B1011">
        <f>IF($AA1011="","",INDEX('Per Line'!$C$2:$C$6001,$AA1011)&amp;"")</f>
        <v/>
      </c>
      <c r="C1011">
        <f>IF($AA1011="","",INDEX('Per Line'!$B$2:$B$6001,$AA1011)&amp;"")</f>
        <v/>
      </c>
      <c r="D1011">
        <f>IF($AA1011="","",INDEX('Per Line'!$A$2:$A$6001,$AA1011)&amp;"")</f>
        <v/>
      </c>
      <c r="E1011">
        <f>IF($AA1011="","",INDEX('Per Line'!$F$2:$F$6001,$AA1011)&amp;"")</f>
        <v/>
      </c>
      <c r="F1011">
        <f>IF($AA1011="","",INDEX('Per Line'!$G$2:$G$6001,$AA1011)&amp;"")</f>
        <v/>
      </c>
      <c r="G1011">
        <f>IF($AA1011="","",INDEX('Per Line'!$I$2:$I$6001,$AA1011)&amp;"")</f>
        <v/>
      </c>
      <c r="H1011">
        <f>IF($AA1011="","",INDEX('Per Line'!$J$2:$J$6001,$AA1011)&amp;"")</f>
        <v/>
      </c>
      <c r="I1011">
        <f>IF($AA1011="","",INDEX('Per Line'!$K$2:$K$6001,$AA1011)&amp;"")</f>
        <v/>
      </c>
      <c r="J1011">
        <f>IF($AA1011="","",INDEX('Per Line'!$L$2:$L$6001,$AA1011))</f>
        <v/>
      </c>
      <c r="K1011" s="7">
        <f>IF($AA1011="","",J1011*X1011/100)</f>
        <v/>
      </c>
      <c r="L1011" s="12" t="n"/>
      <c r="M1011" s="11">
        <f>IF($AA1011="","",INDEX('Per Line'!$N$2:$N$6001,$AA1011))</f>
        <v/>
      </c>
      <c r="N1011">
        <f>IF($AA1011="","",Settings!$C$8)</f>
        <v/>
      </c>
      <c r="O1011" s="7">
        <f>IF($AA1011="","",SUMIFS('Per Line'!$T$2:$T$6001,'Per Line'!$C$2:$C$6001,$B1011,'Per Line'!$AD$2:$AD$6001,1))</f>
        <v/>
      </c>
      <c r="P1011" s="7">
        <f>IF($AA1011="","",O1011*N1011)</f>
        <v/>
      </c>
      <c r="Q1011">
        <f>IF($AA1011="","",Settings!$C$7)</f>
        <v/>
      </c>
      <c r="R1011" s="7">
        <f>IF($AA1011="","",SUMIFS('Per Line'!$T$2:$T$6001,'Per Line'!$C$2:$C$6001,$B1011,'Per Line'!$AC$2:$AC$6001,0,'Per Line'!$AD$2:$AD$6001,0))</f>
        <v/>
      </c>
      <c r="S1011" s="7">
        <f>IF($AA1011="","",R1011*Q1011)</f>
        <v/>
      </c>
      <c r="T1011">
        <f>IF($AA1011="","",Settings!$C$6)</f>
        <v/>
      </c>
      <c r="U1011" s="7">
        <f>IF($AA1011="","",SUMIFS('Per Line'!$T$2:$T$6001,'Per Line'!$C$2:$C$6001,$B1011,'Per Line'!$AC$2:$AC$6001,1,'Per Line'!$AD$2:$AD$6001,0))</f>
        <v/>
      </c>
      <c r="V1011" s="7">
        <f>IF($AA1011="","",U1011*T1011)</f>
        <v/>
      </c>
      <c r="W1011" s="7">
        <f>IF($AA1011="","",V1011+S1011+P1011)</f>
        <v/>
      </c>
      <c r="X1011" s="7">
        <f>IF($AA1011="","",Y1011-W1011)</f>
        <v/>
      </c>
      <c r="Y1011" s="7">
        <f>IF($AA1011="","",R1011+U1011+O1011)</f>
        <v/>
      </c>
      <c r="Z1011" s="7">
        <f>IF($AA1011="","",Y1011-W1011-K1011)</f>
        <v/>
      </c>
      <c r="AA1011" s="13">
        <f>IF(ROWS($AA$2:$AA1011)&lt;=MAX('Per Line'!$AB$2:$AB$6001),MATCH(ROWS($AA$2:$AA1011),'Per Line'!$AB$2:$AB$6001,0),"")</f>
        <v/>
      </c>
    </row>
    <row r="1012">
      <c r="A1012" s="12" t="n"/>
      <c r="B1012">
        <f>IF($AA1012="","",INDEX('Per Line'!$C$2:$C$6001,$AA1012)&amp;"")</f>
        <v/>
      </c>
      <c r="C1012">
        <f>IF($AA1012="","",INDEX('Per Line'!$B$2:$B$6001,$AA1012)&amp;"")</f>
        <v/>
      </c>
      <c r="D1012">
        <f>IF($AA1012="","",INDEX('Per Line'!$A$2:$A$6001,$AA1012)&amp;"")</f>
        <v/>
      </c>
      <c r="E1012">
        <f>IF($AA1012="","",INDEX('Per Line'!$F$2:$F$6001,$AA1012)&amp;"")</f>
        <v/>
      </c>
      <c r="F1012">
        <f>IF($AA1012="","",INDEX('Per Line'!$G$2:$G$6001,$AA1012)&amp;"")</f>
        <v/>
      </c>
      <c r="G1012">
        <f>IF($AA1012="","",INDEX('Per Line'!$I$2:$I$6001,$AA1012)&amp;"")</f>
        <v/>
      </c>
      <c r="H1012">
        <f>IF($AA1012="","",INDEX('Per Line'!$J$2:$J$6001,$AA1012)&amp;"")</f>
        <v/>
      </c>
      <c r="I1012">
        <f>IF($AA1012="","",INDEX('Per Line'!$K$2:$K$6001,$AA1012)&amp;"")</f>
        <v/>
      </c>
      <c r="J1012">
        <f>IF($AA1012="","",INDEX('Per Line'!$L$2:$L$6001,$AA1012))</f>
        <v/>
      </c>
      <c r="K1012" s="7">
        <f>IF($AA1012="","",J1012*X1012/100)</f>
        <v/>
      </c>
      <c r="L1012" s="12" t="n"/>
      <c r="M1012" s="11">
        <f>IF($AA1012="","",INDEX('Per Line'!$N$2:$N$6001,$AA1012))</f>
        <v/>
      </c>
      <c r="N1012">
        <f>IF($AA1012="","",Settings!$C$8)</f>
        <v/>
      </c>
      <c r="O1012" s="7">
        <f>IF($AA1012="","",SUMIFS('Per Line'!$T$2:$T$6001,'Per Line'!$C$2:$C$6001,$B1012,'Per Line'!$AD$2:$AD$6001,1))</f>
        <v/>
      </c>
      <c r="P1012" s="7">
        <f>IF($AA1012="","",O1012*N1012)</f>
        <v/>
      </c>
      <c r="Q1012">
        <f>IF($AA1012="","",Settings!$C$7)</f>
        <v/>
      </c>
      <c r="R1012" s="7">
        <f>IF($AA1012="","",SUMIFS('Per Line'!$T$2:$T$6001,'Per Line'!$C$2:$C$6001,$B1012,'Per Line'!$AC$2:$AC$6001,0,'Per Line'!$AD$2:$AD$6001,0))</f>
        <v/>
      </c>
      <c r="S1012" s="7">
        <f>IF($AA1012="","",R1012*Q1012)</f>
        <v/>
      </c>
      <c r="T1012">
        <f>IF($AA1012="","",Settings!$C$6)</f>
        <v/>
      </c>
      <c r="U1012" s="7">
        <f>IF($AA1012="","",SUMIFS('Per Line'!$T$2:$T$6001,'Per Line'!$C$2:$C$6001,$B1012,'Per Line'!$AC$2:$AC$6001,1,'Per Line'!$AD$2:$AD$6001,0))</f>
        <v/>
      </c>
      <c r="V1012" s="7">
        <f>IF($AA1012="","",U1012*T1012)</f>
        <v/>
      </c>
      <c r="W1012" s="7">
        <f>IF($AA1012="","",V1012+S1012+P1012)</f>
        <v/>
      </c>
      <c r="X1012" s="7">
        <f>IF($AA1012="","",Y1012-W1012)</f>
        <v/>
      </c>
      <c r="Y1012" s="7">
        <f>IF($AA1012="","",R1012+U1012+O1012)</f>
        <v/>
      </c>
      <c r="Z1012" s="7">
        <f>IF($AA1012="","",Y1012-W1012-K1012)</f>
        <v/>
      </c>
      <c r="AA1012" s="13">
        <f>IF(ROWS($AA$2:$AA1012)&lt;=MAX('Per Line'!$AB$2:$AB$6001),MATCH(ROWS($AA$2:$AA1012),'Per Line'!$AB$2:$AB$6001,0),"")</f>
        <v/>
      </c>
    </row>
    <row r="1013">
      <c r="A1013" s="12" t="n"/>
      <c r="B1013">
        <f>IF($AA1013="","",INDEX('Per Line'!$C$2:$C$6001,$AA1013)&amp;"")</f>
        <v/>
      </c>
      <c r="C1013">
        <f>IF($AA1013="","",INDEX('Per Line'!$B$2:$B$6001,$AA1013)&amp;"")</f>
        <v/>
      </c>
      <c r="D1013">
        <f>IF($AA1013="","",INDEX('Per Line'!$A$2:$A$6001,$AA1013)&amp;"")</f>
        <v/>
      </c>
      <c r="E1013">
        <f>IF($AA1013="","",INDEX('Per Line'!$F$2:$F$6001,$AA1013)&amp;"")</f>
        <v/>
      </c>
      <c r="F1013">
        <f>IF($AA1013="","",INDEX('Per Line'!$G$2:$G$6001,$AA1013)&amp;"")</f>
        <v/>
      </c>
      <c r="G1013">
        <f>IF($AA1013="","",INDEX('Per Line'!$I$2:$I$6001,$AA1013)&amp;"")</f>
        <v/>
      </c>
      <c r="H1013">
        <f>IF($AA1013="","",INDEX('Per Line'!$J$2:$J$6001,$AA1013)&amp;"")</f>
        <v/>
      </c>
      <c r="I1013">
        <f>IF($AA1013="","",INDEX('Per Line'!$K$2:$K$6001,$AA1013)&amp;"")</f>
        <v/>
      </c>
      <c r="J1013">
        <f>IF($AA1013="","",INDEX('Per Line'!$L$2:$L$6001,$AA1013))</f>
        <v/>
      </c>
      <c r="K1013" s="7">
        <f>IF($AA1013="","",J1013*X1013/100)</f>
        <v/>
      </c>
      <c r="L1013" s="12" t="n"/>
      <c r="M1013" s="11">
        <f>IF($AA1013="","",INDEX('Per Line'!$N$2:$N$6001,$AA1013))</f>
        <v/>
      </c>
      <c r="N1013">
        <f>IF($AA1013="","",Settings!$C$8)</f>
        <v/>
      </c>
      <c r="O1013" s="7">
        <f>IF($AA1013="","",SUMIFS('Per Line'!$T$2:$T$6001,'Per Line'!$C$2:$C$6001,$B1013,'Per Line'!$AD$2:$AD$6001,1))</f>
        <v/>
      </c>
      <c r="P1013" s="7">
        <f>IF($AA1013="","",O1013*N1013)</f>
        <v/>
      </c>
      <c r="Q1013">
        <f>IF($AA1013="","",Settings!$C$7)</f>
        <v/>
      </c>
      <c r="R1013" s="7">
        <f>IF($AA1013="","",SUMIFS('Per Line'!$T$2:$T$6001,'Per Line'!$C$2:$C$6001,$B1013,'Per Line'!$AC$2:$AC$6001,0,'Per Line'!$AD$2:$AD$6001,0))</f>
        <v/>
      </c>
      <c r="S1013" s="7">
        <f>IF($AA1013="","",R1013*Q1013)</f>
        <v/>
      </c>
      <c r="T1013">
        <f>IF($AA1013="","",Settings!$C$6)</f>
        <v/>
      </c>
      <c r="U1013" s="7">
        <f>IF($AA1013="","",SUMIFS('Per Line'!$T$2:$T$6001,'Per Line'!$C$2:$C$6001,$B1013,'Per Line'!$AC$2:$AC$6001,1,'Per Line'!$AD$2:$AD$6001,0))</f>
        <v/>
      </c>
      <c r="V1013" s="7">
        <f>IF($AA1013="","",U1013*T1013)</f>
        <v/>
      </c>
      <c r="W1013" s="7">
        <f>IF($AA1013="","",V1013+S1013+P1013)</f>
        <v/>
      </c>
      <c r="X1013" s="7">
        <f>IF($AA1013="","",Y1013-W1013)</f>
        <v/>
      </c>
      <c r="Y1013" s="7">
        <f>IF($AA1013="","",R1013+U1013+O1013)</f>
        <v/>
      </c>
      <c r="Z1013" s="7">
        <f>IF($AA1013="","",Y1013-W1013-K1013)</f>
        <v/>
      </c>
      <c r="AA1013" s="13">
        <f>IF(ROWS($AA$2:$AA1013)&lt;=MAX('Per Line'!$AB$2:$AB$6001),MATCH(ROWS($AA$2:$AA1013),'Per Line'!$AB$2:$AB$6001,0),"")</f>
        <v/>
      </c>
    </row>
    <row r="1014">
      <c r="A1014" s="12" t="n"/>
      <c r="B1014">
        <f>IF($AA1014="","",INDEX('Per Line'!$C$2:$C$6001,$AA1014)&amp;"")</f>
        <v/>
      </c>
      <c r="C1014">
        <f>IF($AA1014="","",INDEX('Per Line'!$B$2:$B$6001,$AA1014)&amp;"")</f>
        <v/>
      </c>
      <c r="D1014">
        <f>IF($AA1014="","",INDEX('Per Line'!$A$2:$A$6001,$AA1014)&amp;"")</f>
        <v/>
      </c>
      <c r="E1014">
        <f>IF($AA1014="","",INDEX('Per Line'!$F$2:$F$6001,$AA1014)&amp;"")</f>
        <v/>
      </c>
      <c r="F1014">
        <f>IF($AA1014="","",INDEX('Per Line'!$G$2:$G$6001,$AA1014)&amp;"")</f>
        <v/>
      </c>
      <c r="G1014">
        <f>IF($AA1014="","",INDEX('Per Line'!$I$2:$I$6001,$AA1014)&amp;"")</f>
        <v/>
      </c>
      <c r="H1014">
        <f>IF($AA1014="","",INDEX('Per Line'!$J$2:$J$6001,$AA1014)&amp;"")</f>
        <v/>
      </c>
      <c r="I1014">
        <f>IF($AA1014="","",INDEX('Per Line'!$K$2:$K$6001,$AA1014)&amp;"")</f>
        <v/>
      </c>
      <c r="J1014">
        <f>IF($AA1014="","",INDEX('Per Line'!$L$2:$L$6001,$AA1014))</f>
        <v/>
      </c>
      <c r="K1014" s="7">
        <f>IF($AA1014="","",J1014*X1014/100)</f>
        <v/>
      </c>
      <c r="L1014" s="12" t="n"/>
      <c r="M1014" s="11">
        <f>IF($AA1014="","",INDEX('Per Line'!$N$2:$N$6001,$AA1014))</f>
        <v/>
      </c>
      <c r="N1014">
        <f>IF($AA1014="","",Settings!$C$8)</f>
        <v/>
      </c>
      <c r="O1014" s="7">
        <f>IF($AA1014="","",SUMIFS('Per Line'!$T$2:$T$6001,'Per Line'!$C$2:$C$6001,$B1014,'Per Line'!$AD$2:$AD$6001,1))</f>
        <v/>
      </c>
      <c r="P1014" s="7">
        <f>IF($AA1014="","",O1014*N1014)</f>
        <v/>
      </c>
      <c r="Q1014">
        <f>IF($AA1014="","",Settings!$C$7)</f>
        <v/>
      </c>
      <c r="R1014" s="7">
        <f>IF($AA1014="","",SUMIFS('Per Line'!$T$2:$T$6001,'Per Line'!$C$2:$C$6001,$B1014,'Per Line'!$AC$2:$AC$6001,0,'Per Line'!$AD$2:$AD$6001,0))</f>
        <v/>
      </c>
      <c r="S1014" s="7">
        <f>IF($AA1014="","",R1014*Q1014)</f>
        <v/>
      </c>
      <c r="T1014">
        <f>IF($AA1014="","",Settings!$C$6)</f>
        <v/>
      </c>
      <c r="U1014" s="7">
        <f>IF($AA1014="","",SUMIFS('Per Line'!$T$2:$T$6001,'Per Line'!$C$2:$C$6001,$B1014,'Per Line'!$AC$2:$AC$6001,1,'Per Line'!$AD$2:$AD$6001,0))</f>
        <v/>
      </c>
      <c r="V1014" s="7">
        <f>IF($AA1014="","",U1014*T1014)</f>
        <v/>
      </c>
      <c r="W1014" s="7">
        <f>IF($AA1014="","",V1014+S1014+P1014)</f>
        <v/>
      </c>
      <c r="X1014" s="7">
        <f>IF($AA1014="","",Y1014-W1014)</f>
        <v/>
      </c>
      <c r="Y1014" s="7">
        <f>IF($AA1014="","",R1014+U1014+O1014)</f>
        <v/>
      </c>
      <c r="Z1014" s="7">
        <f>IF($AA1014="","",Y1014-W1014-K1014)</f>
        <v/>
      </c>
      <c r="AA1014" s="13">
        <f>IF(ROWS($AA$2:$AA1014)&lt;=MAX('Per Line'!$AB$2:$AB$6001),MATCH(ROWS($AA$2:$AA1014),'Per Line'!$AB$2:$AB$6001,0),"")</f>
        <v/>
      </c>
    </row>
    <row r="1015">
      <c r="A1015" s="12" t="n"/>
      <c r="B1015">
        <f>IF($AA1015="","",INDEX('Per Line'!$C$2:$C$6001,$AA1015)&amp;"")</f>
        <v/>
      </c>
      <c r="C1015">
        <f>IF($AA1015="","",INDEX('Per Line'!$B$2:$B$6001,$AA1015)&amp;"")</f>
        <v/>
      </c>
      <c r="D1015">
        <f>IF($AA1015="","",INDEX('Per Line'!$A$2:$A$6001,$AA1015)&amp;"")</f>
        <v/>
      </c>
      <c r="E1015">
        <f>IF($AA1015="","",INDEX('Per Line'!$F$2:$F$6001,$AA1015)&amp;"")</f>
        <v/>
      </c>
      <c r="F1015">
        <f>IF($AA1015="","",INDEX('Per Line'!$G$2:$G$6001,$AA1015)&amp;"")</f>
        <v/>
      </c>
      <c r="G1015">
        <f>IF($AA1015="","",INDEX('Per Line'!$I$2:$I$6001,$AA1015)&amp;"")</f>
        <v/>
      </c>
      <c r="H1015">
        <f>IF($AA1015="","",INDEX('Per Line'!$J$2:$J$6001,$AA1015)&amp;"")</f>
        <v/>
      </c>
      <c r="I1015">
        <f>IF($AA1015="","",INDEX('Per Line'!$K$2:$K$6001,$AA1015)&amp;"")</f>
        <v/>
      </c>
      <c r="J1015">
        <f>IF($AA1015="","",INDEX('Per Line'!$L$2:$L$6001,$AA1015))</f>
        <v/>
      </c>
      <c r="K1015" s="7">
        <f>IF($AA1015="","",J1015*X1015/100)</f>
        <v/>
      </c>
      <c r="L1015" s="12" t="n"/>
      <c r="M1015" s="11">
        <f>IF($AA1015="","",INDEX('Per Line'!$N$2:$N$6001,$AA1015))</f>
        <v/>
      </c>
      <c r="N1015">
        <f>IF($AA1015="","",Settings!$C$8)</f>
        <v/>
      </c>
      <c r="O1015" s="7">
        <f>IF($AA1015="","",SUMIFS('Per Line'!$T$2:$T$6001,'Per Line'!$C$2:$C$6001,$B1015,'Per Line'!$AD$2:$AD$6001,1))</f>
        <v/>
      </c>
      <c r="P1015" s="7">
        <f>IF($AA1015="","",O1015*N1015)</f>
        <v/>
      </c>
      <c r="Q1015">
        <f>IF($AA1015="","",Settings!$C$7)</f>
        <v/>
      </c>
      <c r="R1015" s="7">
        <f>IF($AA1015="","",SUMIFS('Per Line'!$T$2:$T$6001,'Per Line'!$C$2:$C$6001,$B1015,'Per Line'!$AC$2:$AC$6001,0,'Per Line'!$AD$2:$AD$6001,0))</f>
        <v/>
      </c>
      <c r="S1015" s="7">
        <f>IF($AA1015="","",R1015*Q1015)</f>
        <v/>
      </c>
      <c r="T1015">
        <f>IF($AA1015="","",Settings!$C$6)</f>
        <v/>
      </c>
      <c r="U1015" s="7">
        <f>IF($AA1015="","",SUMIFS('Per Line'!$T$2:$T$6001,'Per Line'!$C$2:$C$6001,$B1015,'Per Line'!$AC$2:$AC$6001,1,'Per Line'!$AD$2:$AD$6001,0))</f>
        <v/>
      </c>
      <c r="V1015" s="7">
        <f>IF($AA1015="","",U1015*T1015)</f>
        <v/>
      </c>
      <c r="W1015" s="7">
        <f>IF($AA1015="","",V1015+S1015+P1015)</f>
        <v/>
      </c>
      <c r="X1015" s="7">
        <f>IF($AA1015="","",Y1015-W1015)</f>
        <v/>
      </c>
      <c r="Y1015" s="7">
        <f>IF($AA1015="","",R1015+U1015+O1015)</f>
        <v/>
      </c>
      <c r="Z1015" s="7">
        <f>IF($AA1015="","",Y1015-W1015-K1015)</f>
        <v/>
      </c>
      <c r="AA1015" s="13">
        <f>IF(ROWS($AA$2:$AA1015)&lt;=MAX('Per Line'!$AB$2:$AB$6001),MATCH(ROWS($AA$2:$AA1015),'Per Line'!$AB$2:$AB$6001,0),"")</f>
        <v/>
      </c>
    </row>
    <row r="1016">
      <c r="A1016" s="12" t="n"/>
      <c r="B1016">
        <f>IF($AA1016="","",INDEX('Per Line'!$C$2:$C$6001,$AA1016)&amp;"")</f>
        <v/>
      </c>
      <c r="C1016">
        <f>IF($AA1016="","",INDEX('Per Line'!$B$2:$B$6001,$AA1016)&amp;"")</f>
        <v/>
      </c>
      <c r="D1016">
        <f>IF($AA1016="","",INDEX('Per Line'!$A$2:$A$6001,$AA1016)&amp;"")</f>
        <v/>
      </c>
      <c r="E1016">
        <f>IF($AA1016="","",INDEX('Per Line'!$F$2:$F$6001,$AA1016)&amp;"")</f>
        <v/>
      </c>
      <c r="F1016">
        <f>IF($AA1016="","",INDEX('Per Line'!$G$2:$G$6001,$AA1016)&amp;"")</f>
        <v/>
      </c>
      <c r="G1016">
        <f>IF($AA1016="","",INDEX('Per Line'!$I$2:$I$6001,$AA1016)&amp;"")</f>
        <v/>
      </c>
      <c r="H1016">
        <f>IF($AA1016="","",INDEX('Per Line'!$J$2:$J$6001,$AA1016)&amp;"")</f>
        <v/>
      </c>
      <c r="I1016">
        <f>IF($AA1016="","",INDEX('Per Line'!$K$2:$K$6001,$AA1016)&amp;"")</f>
        <v/>
      </c>
      <c r="J1016">
        <f>IF($AA1016="","",INDEX('Per Line'!$L$2:$L$6001,$AA1016))</f>
        <v/>
      </c>
      <c r="K1016" s="7">
        <f>IF($AA1016="","",J1016*X1016/100)</f>
        <v/>
      </c>
      <c r="L1016" s="12" t="n"/>
      <c r="M1016" s="11">
        <f>IF($AA1016="","",INDEX('Per Line'!$N$2:$N$6001,$AA1016))</f>
        <v/>
      </c>
      <c r="N1016">
        <f>IF($AA1016="","",Settings!$C$8)</f>
        <v/>
      </c>
      <c r="O1016" s="7">
        <f>IF($AA1016="","",SUMIFS('Per Line'!$T$2:$T$6001,'Per Line'!$C$2:$C$6001,$B1016,'Per Line'!$AD$2:$AD$6001,1))</f>
        <v/>
      </c>
      <c r="P1016" s="7">
        <f>IF($AA1016="","",O1016*N1016)</f>
        <v/>
      </c>
      <c r="Q1016">
        <f>IF($AA1016="","",Settings!$C$7)</f>
        <v/>
      </c>
      <c r="R1016" s="7">
        <f>IF($AA1016="","",SUMIFS('Per Line'!$T$2:$T$6001,'Per Line'!$C$2:$C$6001,$B1016,'Per Line'!$AC$2:$AC$6001,0,'Per Line'!$AD$2:$AD$6001,0))</f>
        <v/>
      </c>
      <c r="S1016" s="7">
        <f>IF($AA1016="","",R1016*Q1016)</f>
        <v/>
      </c>
      <c r="T1016">
        <f>IF($AA1016="","",Settings!$C$6)</f>
        <v/>
      </c>
      <c r="U1016" s="7">
        <f>IF($AA1016="","",SUMIFS('Per Line'!$T$2:$T$6001,'Per Line'!$C$2:$C$6001,$B1016,'Per Line'!$AC$2:$AC$6001,1,'Per Line'!$AD$2:$AD$6001,0))</f>
        <v/>
      </c>
      <c r="V1016" s="7">
        <f>IF($AA1016="","",U1016*T1016)</f>
        <v/>
      </c>
      <c r="W1016" s="7">
        <f>IF($AA1016="","",V1016+S1016+P1016)</f>
        <v/>
      </c>
      <c r="X1016" s="7">
        <f>IF($AA1016="","",Y1016-W1016)</f>
        <v/>
      </c>
      <c r="Y1016" s="7">
        <f>IF($AA1016="","",R1016+U1016+O1016)</f>
        <v/>
      </c>
      <c r="Z1016" s="7">
        <f>IF($AA1016="","",Y1016-W1016-K1016)</f>
        <v/>
      </c>
      <c r="AA1016" s="13">
        <f>IF(ROWS($AA$2:$AA1016)&lt;=MAX('Per Line'!$AB$2:$AB$6001),MATCH(ROWS($AA$2:$AA1016),'Per Line'!$AB$2:$AB$6001,0),"")</f>
        <v/>
      </c>
    </row>
    <row r="1017">
      <c r="A1017" s="12" t="n"/>
      <c r="B1017">
        <f>IF($AA1017="","",INDEX('Per Line'!$C$2:$C$6001,$AA1017)&amp;"")</f>
        <v/>
      </c>
      <c r="C1017">
        <f>IF($AA1017="","",INDEX('Per Line'!$B$2:$B$6001,$AA1017)&amp;"")</f>
        <v/>
      </c>
      <c r="D1017">
        <f>IF($AA1017="","",INDEX('Per Line'!$A$2:$A$6001,$AA1017)&amp;"")</f>
        <v/>
      </c>
      <c r="E1017">
        <f>IF($AA1017="","",INDEX('Per Line'!$F$2:$F$6001,$AA1017)&amp;"")</f>
        <v/>
      </c>
      <c r="F1017">
        <f>IF($AA1017="","",INDEX('Per Line'!$G$2:$G$6001,$AA1017)&amp;"")</f>
        <v/>
      </c>
      <c r="G1017">
        <f>IF($AA1017="","",INDEX('Per Line'!$I$2:$I$6001,$AA1017)&amp;"")</f>
        <v/>
      </c>
      <c r="H1017">
        <f>IF($AA1017="","",INDEX('Per Line'!$J$2:$J$6001,$AA1017)&amp;"")</f>
        <v/>
      </c>
      <c r="I1017">
        <f>IF($AA1017="","",INDEX('Per Line'!$K$2:$K$6001,$AA1017)&amp;"")</f>
        <v/>
      </c>
      <c r="J1017">
        <f>IF($AA1017="","",INDEX('Per Line'!$L$2:$L$6001,$AA1017))</f>
        <v/>
      </c>
      <c r="K1017" s="7">
        <f>IF($AA1017="","",J1017*X1017/100)</f>
        <v/>
      </c>
      <c r="L1017" s="12" t="n"/>
      <c r="M1017" s="11">
        <f>IF($AA1017="","",INDEX('Per Line'!$N$2:$N$6001,$AA1017))</f>
        <v/>
      </c>
      <c r="N1017">
        <f>IF($AA1017="","",Settings!$C$8)</f>
        <v/>
      </c>
      <c r="O1017" s="7">
        <f>IF($AA1017="","",SUMIFS('Per Line'!$T$2:$T$6001,'Per Line'!$C$2:$C$6001,$B1017,'Per Line'!$AD$2:$AD$6001,1))</f>
        <v/>
      </c>
      <c r="P1017" s="7">
        <f>IF($AA1017="","",O1017*N1017)</f>
        <v/>
      </c>
      <c r="Q1017">
        <f>IF($AA1017="","",Settings!$C$7)</f>
        <v/>
      </c>
      <c r="R1017" s="7">
        <f>IF($AA1017="","",SUMIFS('Per Line'!$T$2:$T$6001,'Per Line'!$C$2:$C$6001,$B1017,'Per Line'!$AC$2:$AC$6001,0,'Per Line'!$AD$2:$AD$6001,0))</f>
        <v/>
      </c>
      <c r="S1017" s="7">
        <f>IF($AA1017="","",R1017*Q1017)</f>
        <v/>
      </c>
      <c r="T1017">
        <f>IF($AA1017="","",Settings!$C$6)</f>
        <v/>
      </c>
      <c r="U1017" s="7">
        <f>IF($AA1017="","",SUMIFS('Per Line'!$T$2:$T$6001,'Per Line'!$C$2:$C$6001,$B1017,'Per Line'!$AC$2:$AC$6001,1,'Per Line'!$AD$2:$AD$6001,0))</f>
        <v/>
      </c>
      <c r="V1017" s="7">
        <f>IF($AA1017="","",U1017*T1017)</f>
        <v/>
      </c>
      <c r="W1017" s="7">
        <f>IF($AA1017="","",V1017+S1017+P1017)</f>
        <v/>
      </c>
      <c r="X1017" s="7">
        <f>IF($AA1017="","",Y1017-W1017)</f>
        <v/>
      </c>
      <c r="Y1017" s="7">
        <f>IF($AA1017="","",R1017+U1017+O1017)</f>
        <v/>
      </c>
      <c r="Z1017" s="7">
        <f>IF($AA1017="","",Y1017-W1017-K1017)</f>
        <v/>
      </c>
      <c r="AA1017" s="13">
        <f>IF(ROWS($AA$2:$AA1017)&lt;=MAX('Per Line'!$AB$2:$AB$6001),MATCH(ROWS($AA$2:$AA1017),'Per Line'!$AB$2:$AB$6001,0),"")</f>
        <v/>
      </c>
    </row>
    <row r="1018">
      <c r="A1018" s="12" t="n"/>
      <c r="B1018">
        <f>IF($AA1018="","",INDEX('Per Line'!$C$2:$C$6001,$AA1018)&amp;"")</f>
        <v/>
      </c>
      <c r="C1018">
        <f>IF($AA1018="","",INDEX('Per Line'!$B$2:$B$6001,$AA1018)&amp;"")</f>
        <v/>
      </c>
      <c r="D1018">
        <f>IF($AA1018="","",INDEX('Per Line'!$A$2:$A$6001,$AA1018)&amp;"")</f>
        <v/>
      </c>
      <c r="E1018">
        <f>IF($AA1018="","",INDEX('Per Line'!$F$2:$F$6001,$AA1018)&amp;"")</f>
        <v/>
      </c>
      <c r="F1018">
        <f>IF($AA1018="","",INDEX('Per Line'!$G$2:$G$6001,$AA1018)&amp;"")</f>
        <v/>
      </c>
      <c r="G1018">
        <f>IF($AA1018="","",INDEX('Per Line'!$I$2:$I$6001,$AA1018)&amp;"")</f>
        <v/>
      </c>
      <c r="H1018">
        <f>IF($AA1018="","",INDEX('Per Line'!$J$2:$J$6001,$AA1018)&amp;"")</f>
        <v/>
      </c>
      <c r="I1018">
        <f>IF($AA1018="","",INDEX('Per Line'!$K$2:$K$6001,$AA1018)&amp;"")</f>
        <v/>
      </c>
      <c r="J1018">
        <f>IF($AA1018="","",INDEX('Per Line'!$L$2:$L$6001,$AA1018))</f>
        <v/>
      </c>
      <c r="K1018" s="7">
        <f>IF($AA1018="","",J1018*X1018/100)</f>
        <v/>
      </c>
      <c r="L1018" s="12" t="n"/>
      <c r="M1018" s="11">
        <f>IF($AA1018="","",INDEX('Per Line'!$N$2:$N$6001,$AA1018))</f>
        <v/>
      </c>
      <c r="N1018">
        <f>IF($AA1018="","",Settings!$C$8)</f>
        <v/>
      </c>
      <c r="O1018" s="7">
        <f>IF($AA1018="","",SUMIFS('Per Line'!$T$2:$T$6001,'Per Line'!$C$2:$C$6001,$B1018,'Per Line'!$AD$2:$AD$6001,1))</f>
        <v/>
      </c>
      <c r="P1018" s="7">
        <f>IF($AA1018="","",O1018*N1018)</f>
        <v/>
      </c>
      <c r="Q1018">
        <f>IF($AA1018="","",Settings!$C$7)</f>
        <v/>
      </c>
      <c r="R1018" s="7">
        <f>IF($AA1018="","",SUMIFS('Per Line'!$T$2:$T$6001,'Per Line'!$C$2:$C$6001,$B1018,'Per Line'!$AC$2:$AC$6001,0,'Per Line'!$AD$2:$AD$6001,0))</f>
        <v/>
      </c>
      <c r="S1018" s="7">
        <f>IF($AA1018="","",R1018*Q1018)</f>
        <v/>
      </c>
      <c r="T1018">
        <f>IF($AA1018="","",Settings!$C$6)</f>
        <v/>
      </c>
      <c r="U1018" s="7">
        <f>IF($AA1018="","",SUMIFS('Per Line'!$T$2:$T$6001,'Per Line'!$C$2:$C$6001,$B1018,'Per Line'!$AC$2:$AC$6001,1,'Per Line'!$AD$2:$AD$6001,0))</f>
        <v/>
      </c>
      <c r="V1018" s="7">
        <f>IF($AA1018="","",U1018*T1018)</f>
        <v/>
      </c>
      <c r="W1018" s="7">
        <f>IF($AA1018="","",V1018+S1018+P1018)</f>
        <v/>
      </c>
      <c r="X1018" s="7">
        <f>IF($AA1018="","",Y1018-W1018)</f>
        <v/>
      </c>
      <c r="Y1018" s="7">
        <f>IF($AA1018="","",R1018+U1018+O1018)</f>
        <v/>
      </c>
      <c r="Z1018" s="7">
        <f>IF($AA1018="","",Y1018-W1018-K1018)</f>
        <v/>
      </c>
      <c r="AA1018" s="13">
        <f>IF(ROWS($AA$2:$AA1018)&lt;=MAX('Per Line'!$AB$2:$AB$6001),MATCH(ROWS($AA$2:$AA1018),'Per Line'!$AB$2:$AB$6001,0),"")</f>
        <v/>
      </c>
    </row>
    <row r="1019">
      <c r="A1019" s="12" t="n"/>
      <c r="B1019">
        <f>IF($AA1019="","",INDEX('Per Line'!$C$2:$C$6001,$AA1019)&amp;"")</f>
        <v/>
      </c>
      <c r="C1019">
        <f>IF($AA1019="","",INDEX('Per Line'!$B$2:$B$6001,$AA1019)&amp;"")</f>
        <v/>
      </c>
      <c r="D1019">
        <f>IF($AA1019="","",INDEX('Per Line'!$A$2:$A$6001,$AA1019)&amp;"")</f>
        <v/>
      </c>
      <c r="E1019">
        <f>IF($AA1019="","",INDEX('Per Line'!$F$2:$F$6001,$AA1019)&amp;"")</f>
        <v/>
      </c>
      <c r="F1019">
        <f>IF($AA1019="","",INDEX('Per Line'!$G$2:$G$6001,$AA1019)&amp;"")</f>
        <v/>
      </c>
      <c r="G1019">
        <f>IF($AA1019="","",INDEX('Per Line'!$I$2:$I$6001,$AA1019)&amp;"")</f>
        <v/>
      </c>
      <c r="H1019">
        <f>IF($AA1019="","",INDEX('Per Line'!$J$2:$J$6001,$AA1019)&amp;"")</f>
        <v/>
      </c>
      <c r="I1019">
        <f>IF($AA1019="","",INDEX('Per Line'!$K$2:$K$6001,$AA1019)&amp;"")</f>
        <v/>
      </c>
      <c r="J1019">
        <f>IF($AA1019="","",INDEX('Per Line'!$L$2:$L$6001,$AA1019))</f>
        <v/>
      </c>
      <c r="K1019" s="7">
        <f>IF($AA1019="","",J1019*X1019/100)</f>
        <v/>
      </c>
      <c r="L1019" s="12" t="n"/>
      <c r="M1019" s="11">
        <f>IF($AA1019="","",INDEX('Per Line'!$N$2:$N$6001,$AA1019))</f>
        <v/>
      </c>
      <c r="N1019">
        <f>IF($AA1019="","",Settings!$C$8)</f>
        <v/>
      </c>
      <c r="O1019" s="7">
        <f>IF($AA1019="","",SUMIFS('Per Line'!$T$2:$T$6001,'Per Line'!$C$2:$C$6001,$B1019,'Per Line'!$AD$2:$AD$6001,1))</f>
        <v/>
      </c>
      <c r="P1019" s="7">
        <f>IF($AA1019="","",O1019*N1019)</f>
        <v/>
      </c>
      <c r="Q1019">
        <f>IF($AA1019="","",Settings!$C$7)</f>
        <v/>
      </c>
      <c r="R1019" s="7">
        <f>IF($AA1019="","",SUMIFS('Per Line'!$T$2:$T$6001,'Per Line'!$C$2:$C$6001,$B1019,'Per Line'!$AC$2:$AC$6001,0,'Per Line'!$AD$2:$AD$6001,0))</f>
        <v/>
      </c>
      <c r="S1019" s="7">
        <f>IF($AA1019="","",R1019*Q1019)</f>
        <v/>
      </c>
      <c r="T1019">
        <f>IF($AA1019="","",Settings!$C$6)</f>
        <v/>
      </c>
      <c r="U1019" s="7">
        <f>IF($AA1019="","",SUMIFS('Per Line'!$T$2:$T$6001,'Per Line'!$C$2:$C$6001,$B1019,'Per Line'!$AC$2:$AC$6001,1,'Per Line'!$AD$2:$AD$6001,0))</f>
        <v/>
      </c>
      <c r="V1019" s="7">
        <f>IF($AA1019="","",U1019*T1019)</f>
        <v/>
      </c>
      <c r="W1019" s="7">
        <f>IF($AA1019="","",V1019+S1019+P1019)</f>
        <v/>
      </c>
      <c r="X1019" s="7">
        <f>IF($AA1019="","",Y1019-W1019)</f>
        <v/>
      </c>
      <c r="Y1019" s="7">
        <f>IF($AA1019="","",R1019+U1019+O1019)</f>
        <v/>
      </c>
      <c r="Z1019" s="7">
        <f>IF($AA1019="","",Y1019-W1019-K1019)</f>
        <v/>
      </c>
      <c r="AA1019" s="13">
        <f>IF(ROWS($AA$2:$AA1019)&lt;=MAX('Per Line'!$AB$2:$AB$6001),MATCH(ROWS($AA$2:$AA1019),'Per Line'!$AB$2:$AB$6001,0),"")</f>
        <v/>
      </c>
    </row>
    <row r="1020">
      <c r="A1020" s="12" t="n"/>
      <c r="B1020">
        <f>IF($AA1020="","",INDEX('Per Line'!$C$2:$C$6001,$AA1020)&amp;"")</f>
        <v/>
      </c>
      <c r="C1020">
        <f>IF($AA1020="","",INDEX('Per Line'!$B$2:$B$6001,$AA1020)&amp;"")</f>
        <v/>
      </c>
      <c r="D1020">
        <f>IF($AA1020="","",INDEX('Per Line'!$A$2:$A$6001,$AA1020)&amp;"")</f>
        <v/>
      </c>
      <c r="E1020">
        <f>IF($AA1020="","",INDEX('Per Line'!$F$2:$F$6001,$AA1020)&amp;"")</f>
        <v/>
      </c>
      <c r="F1020">
        <f>IF($AA1020="","",INDEX('Per Line'!$G$2:$G$6001,$AA1020)&amp;"")</f>
        <v/>
      </c>
      <c r="G1020">
        <f>IF($AA1020="","",INDEX('Per Line'!$I$2:$I$6001,$AA1020)&amp;"")</f>
        <v/>
      </c>
      <c r="H1020">
        <f>IF($AA1020="","",INDEX('Per Line'!$J$2:$J$6001,$AA1020)&amp;"")</f>
        <v/>
      </c>
      <c r="I1020">
        <f>IF($AA1020="","",INDEX('Per Line'!$K$2:$K$6001,$AA1020)&amp;"")</f>
        <v/>
      </c>
      <c r="J1020">
        <f>IF($AA1020="","",INDEX('Per Line'!$L$2:$L$6001,$AA1020))</f>
        <v/>
      </c>
      <c r="K1020" s="7">
        <f>IF($AA1020="","",J1020*X1020/100)</f>
        <v/>
      </c>
      <c r="L1020" s="12" t="n"/>
      <c r="M1020" s="11">
        <f>IF($AA1020="","",INDEX('Per Line'!$N$2:$N$6001,$AA1020))</f>
        <v/>
      </c>
      <c r="N1020">
        <f>IF($AA1020="","",Settings!$C$8)</f>
        <v/>
      </c>
      <c r="O1020" s="7">
        <f>IF($AA1020="","",SUMIFS('Per Line'!$T$2:$T$6001,'Per Line'!$C$2:$C$6001,$B1020,'Per Line'!$AD$2:$AD$6001,1))</f>
        <v/>
      </c>
      <c r="P1020" s="7">
        <f>IF($AA1020="","",O1020*N1020)</f>
        <v/>
      </c>
      <c r="Q1020">
        <f>IF($AA1020="","",Settings!$C$7)</f>
        <v/>
      </c>
      <c r="R1020" s="7">
        <f>IF($AA1020="","",SUMIFS('Per Line'!$T$2:$T$6001,'Per Line'!$C$2:$C$6001,$B1020,'Per Line'!$AC$2:$AC$6001,0,'Per Line'!$AD$2:$AD$6001,0))</f>
        <v/>
      </c>
      <c r="S1020" s="7">
        <f>IF($AA1020="","",R1020*Q1020)</f>
        <v/>
      </c>
      <c r="T1020">
        <f>IF($AA1020="","",Settings!$C$6)</f>
        <v/>
      </c>
      <c r="U1020" s="7">
        <f>IF($AA1020="","",SUMIFS('Per Line'!$T$2:$T$6001,'Per Line'!$C$2:$C$6001,$B1020,'Per Line'!$AC$2:$AC$6001,1,'Per Line'!$AD$2:$AD$6001,0))</f>
        <v/>
      </c>
      <c r="V1020" s="7">
        <f>IF($AA1020="","",U1020*T1020)</f>
        <v/>
      </c>
      <c r="W1020" s="7">
        <f>IF($AA1020="","",V1020+S1020+P1020)</f>
        <v/>
      </c>
      <c r="X1020" s="7">
        <f>IF($AA1020="","",Y1020-W1020)</f>
        <v/>
      </c>
      <c r="Y1020" s="7">
        <f>IF($AA1020="","",R1020+U1020+O1020)</f>
        <v/>
      </c>
      <c r="Z1020" s="7">
        <f>IF($AA1020="","",Y1020-W1020-K1020)</f>
        <v/>
      </c>
      <c r="AA1020" s="13">
        <f>IF(ROWS($AA$2:$AA1020)&lt;=MAX('Per Line'!$AB$2:$AB$6001),MATCH(ROWS($AA$2:$AA1020),'Per Line'!$AB$2:$AB$6001,0),"")</f>
        <v/>
      </c>
    </row>
    <row r="1021">
      <c r="A1021" s="12" t="n"/>
      <c r="B1021">
        <f>IF($AA1021="","",INDEX('Per Line'!$C$2:$C$6001,$AA1021)&amp;"")</f>
        <v/>
      </c>
      <c r="C1021">
        <f>IF($AA1021="","",INDEX('Per Line'!$B$2:$B$6001,$AA1021)&amp;"")</f>
        <v/>
      </c>
      <c r="D1021">
        <f>IF($AA1021="","",INDEX('Per Line'!$A$2:$A$6001,$AA1021)&amp;"")</f>
        <v/>
      </c>
      <c r="E1021">
        <f>IF($AA1021="","",INDEX('Per Line'!$F$2:$F$6001,$AA1021)&amp;"")</f>
        <v/>
      </c>
      <c r="F1021">
        <f>IF($AA1021="","",INDEX('Per Line'!$G$2:$G$6001,$AA1021)&amp;"")</f>
        <v/>
      </c>
      <c r="G1021">
        <f>IF($AA1021="","",INDEX('Per Line'!$I$2:$I$6001,$AA1021)&amp;"")</f>
        <v/>
      </c>
      <c r="H1021">
        <f>IF($AA1021="","",INDEX('Per Line'!$J$2:$J$6001,$AA1021)&amp;"")</f>
        <v/>
      </c>
      <c r="I1021">
        <f>IF($AA1021="","",INDEX('Per Line'!$K$2:$K$6001,$AA1021)&amp;"")</f>
        <v/>
      </c>
      <c r="J1021">
        <f>IF($AA1021="","",INDEX('Per Line'!$L$2:$L$6001,$AA1021))</f>
        <v/>
      </c>
      <c r="K1021" s="7">
        <f>IF($AA1021="","",J1021*X1021/100)</f>
        <v/>
      </c>
      <c r="L1021" s="12" t="n"/>
      <c r="M1021" s="11">
        <f>IF($AA1021="","",INDEX('Per Line'!$N$2:$N$6001,$AA1021))</f>
        <v/>
      </c>
      <c r="N1021">
        <f>IF($AA1021="","",Settings!$C$8)</f>
        <v/>
      </c>
      <c r="O1021" s="7">
        <f>IF($AA1021="","",SUMIFS('Per Line'!$T$2:$T$6001,'Per Line'!$C$2:$C$6001,$B1021,'Per Line'!$AD$2:$AD$6001,1))</f>
        <v/>
      </c>
      <c r="P1021" s="7">
        <f>IF($AA1021="","",O1021*N1021)</f>
        <v/>
      </c>
      <c r="Q1021">
        <f>IF($AA1021="","",Settings!$C$7)</f>
        <v/>
      </c>
      <c r="R1021" s="7">
        <f>IF($AA1021="","",SUMIFS('Per Line'!$T$2:$T$6001,'Per Line'!$C$2:$C$6001,$B1021,'Per Line'!$AC$2:$AC$6001,0,'Per Line'!$AD$2:$AD$6001,0))</f>
        <v/>
      </c>
      <c r="S1021" s="7">
        <f>IF($AA1021="","",R1021*Q1021)</f>
        <v/>
      </c>
      <c r="T1021">
        <f>IF($AA1021="","",Settings!$C$6)</f>
        <v/>
      </c>
      <c r="U1021" s="7">
        <f>IF($AA1021="","",SUMIFS('Per Line'!$T$2:$T$6001,'Per Line'!$C$2:$C$6001,$B1021,'Per Line'!$AC$2:$AC$6001,1,'Per Line'!$AD$2:$AD$6001,0))</f>
        <v/>
      </c>
      <c r="V1021" s="7">
        <f>IF($AA1021="","",U1021*T1021)</f>
        <v/>
      </c>
      <c r="W1021" s="7">
        <f>IF($AA1021="","",V1021+S1021+P1021)</f>
        <v/>
      </c>
      <c r="X1021" s="7">
        <f>IF($AA1021="","",Y1021-W1021)</f>
        <v/>
      </c>
      <c r="Y1021" s="7">
        <f>IF($AA1021="","",R1021+U1021+O1021)</f>
        <v/>
      </c>
      <c r="Z1021" s="7">
        <f>IF($AA1021="","",Y1021-W1021-K1021)</f>
        <v/>
      </c>
      <c r="AA1021" s="13">
        <f>IF(ROWS($AA$2:$AA1021)&lt;=MAX('Per Line'!$AB$2:$AB$6001),MATCH(ROWS($AA$2:$AA1021),'Per Line'!$AB$2:$AB$6001,0),"")</f>
        <v/>
      </c>
    </row>
    <row r="1022">
      <c r="A1022" s="12" t="n"/>
      <c r="B1022">
        <f>IF($AA1022="","",INDEX('Per Line'!$C$2:$C$6001,$AA1022)&amp;"")</f>
        <v/>
      </c>
      <c r="C1022">
        <f>IF($AA1022="","",INDEX('Per Line'!$B$2:$B$6001,$AA1022)&amp;"")</f>
        <v/>
      </c>
      <c r="D1022">
        <f>IF($AA1022="","",INDEX('Per Line'!$A$2:$A$6001,$AA1022)&amp;"")</f>
        <v/>
      </c>
      <c r="E1022">
        <f>IF($AA1022="","",INDEX('Per Line'!$F$2:$F$6001,$AA1022)&amp;"")</f>
        <v/>
      </c>
      <c r="F1022">
        <f>IF($AA1022="","",INDEX('Per Line'!$G$2:$G$6001,$AA1022)&amp;"")</f>
        <v/>
      </c>
      <c r="G1022">
        <f>IF($AA1022="","",INDEX('Per Line'!$I$2:$I$6001,$AA1022)&amp;"")</f>
        <v/>
      </c>
      <c r="H1022">
        <f>IF($AA1022="","",INDEX('Per Line'!$J$2:$J$6001,$AA1022)&amp;"")</f>
        <v/>
      </c>
      <c r="I1022">
        <f>IF($AA1022="","",INDEX('Per Line'!$K$2:$K$6001,$AA1022)&amp;"")</f>
        <v/>
      </c>
      <c r="J1022">
        <f>IF($AA1022="","",INDEX('Per Line'!$L$2:$L$6001,$AA1022))</f>
        <v/>
      </c>
      <c r="K1022" s="7">
        <f>IF($AA1022="","",J1022*X1022/100)</f>
        <v/>
      </c>
      <c r="L1022" s="12" t="n"/>
      <c r="M1022" s="11">
        <f>IF($AA1022="","",INDEX('Per Line'!$N$2:$N$6001,$AA1022))</f>
        <v/>
      </c>
      <c r="N1022">
        <f>IF($AA1022="","",Settings!$C$8)</f>
        <v/>
      </c>
      <c r="O1022" s="7">
        <f>IF($AA1022="","",SUMIFS('Per Line'!$T$2:$T$6001,'Per Line'!$C$2:$C$6001,$B1022,'Per Line'!$AD$2:$AD$6001,1))</f>
        <v/>
      </c>
      <c r="P1022" s="7">
        <f>IF($AA1022="","",O1022*N1022)</f>
        <v/>
      </c>
      <c r="Q1022">
        <f>IF($AA1022="","",Settings!$C$7)</f>
        <v/>
      </c>
      <c r="R1022" s="7">
        <f>IF($AA1022="","",SUMIFS('Per Line'!$T$2:$T$6001,'Per Line'!$C$2:$C$6001,$B1022,'Per Line'!$AC$2:$AC$6001,0,'Per Line'!$AD$2:$AD$6001,0))</f>
        <v/>
      </c>
      <c r="S1022" s="7">
        <f>IF($AA1022="","",R1022*Q1022)</f>
        <v/>
      </c>
      <c r="T1022">
        <f>IF($AA1022="","",Settings!$C$6)</f>
        <v/>
      </c>
      <c r="U1022" s="7">
        <f>IF($AA1022="","",SUMIFS('Per Line'!$T$2:$T$6001,'Per Line'!$C$2:$C$6001,$B1022,'Per Line'!$AC$2:$AC$6001,1,'Per Line'!$AD$2:$AD$6001,0))</f>
        <v/>
      </c>
      <c r="V1022" s="7">
        <f>IF($AA1022="","",U1022*T1022)</f>
        <v/>
      </c>
      <c r="W1022" s="7">
        <f>IF($AA1022="","",V1022+S1022+P1022)</f>
        <v/>
      </c>
      <c r="X1022" s="7">
        <f>IF($AA1022="","",Y1022-W1022)</f>
        <v/>
      </c>
      <c r="Y1022" s="7">
        <f>IF($AA1022="","",R1022+U1022+O1022)</f>
        <v/>
      </c>
      <c r="Z1022" s="7">
        <f>IF($AA1022="","",Y1022-W1022-K1022)</f>
        <v/>
      </c>
      <c r="AA1022" s="13">
        <f>IF(ROWS($AA$2:$AA1022)&lt;=MAX('Per Line'!$AB$2:$AB$6001),MATCH(ROWS($AA$2:$AA1022),'Per Line'!$AB$2:$AB$6001,0),"")</f>
        <v/>
      </c>
    </row>
    <row r="1023">
      <c r="A1023" s="12" t="n"/>
      <c r="B1023">
        <f>IF($AA1023="","",INDEX('Per Line'!$C$2:$C$6001,$AA1023)&amp;"")</f>
        <v/>
      </c>
      <c r="C1023">
        <f>IF($AA1023="","",INDEX('Per Line'!$B$2:$B$6001,$AA1023)&amp;"")</f>
        <v/>
      </c>
      <c r="D1023">
        <f>IF($AA1023="","",INDEX('Per Line'!$A$2:$A$6001,$AA1023)&amp;"")</f>
        <v/>
      </c>
      <c r="E1023">
        <f>IF($AA1023="","",INDEX('Per Line'!$F$2:$F$6001,$AA1023)&amp;"")</f>
        <v/>
      </c>
      <c r="F1023">
        <f>IF($AA1023="","",INDEX('Per Line'!$G$2:$G$6001,$AA1023)&amp;"")</f>
        <v/>
      </c>
      <c r="G1023">
        <f>IF($AA1023="","",INDEX('Per Line'!$I$2:$I$6001,$AA1023)&amp;"")</f>
        <v/>
      </c>
      <c r="H1023">
        <f>IF($AA1023="","",INDEX('Per Line'!$J$2:$J$6001,$AA1023)&amp;"")</f>
        <v/>
      </c>
      <c r="I1023">
        <f>IF($AA1023="","",INDEX('Per Line'!$K$2:$K$6001,$AA1023)&amp;"")</f>
        <v/>
      </c>
      <c r="J1023">
        <f>IF($AA1023="","",INDEX('Per Line'!$L$2:$L$6001,$AA1023))</f>
        <v/>
      </c>
      <c r="K1023" s="7">
        <f>IF($AA1023="","",J1023*X1023/100)</f>
        <v/>
      </c>
      <c r="L1023" s="12" t="n"/>
      <c r="M1023" s="11">
        <f>IF($AA1023="","",INDEX('Per Line'!$N$2:$N$6001,$AA1023))</f>
        <v/>
      </c>
      <c r="N1023">
        <f>IF($AA1023="","",Settings!$C$8)</f>
        <v/>
      </c>
      <c r="O1023" s="7">
        <f>IF($AA1023="","",SUMIFS('Per Line'!$T$2:$T$6001,'Per Line'!$C$2:$C$6001,$B1023,'Per Line'!$AD$2:$AD$6001,1))</f>
        <v/>
      </c>
      <c r="P1023" s="7">
        <f>IF($AA1023="","",O1023*N1023)</f>
        <v/>
      </c>
      <c r="Q1023">
        <f>IF($AA1023="","",Settings!$C$7)</f>
        <v/>
      </c>
      <c r="R1023" s="7">
        <f>IF($AA1023="","",SUMIFS('Per Line'!$T$2:$T$6001,'Per Line'!$C$2:$C$6001,$B1023,'Per Line'!$AC$2:$AC$6001,0,'Per Line'!$AD$2:$AD$6001,0))</f>
        <v/>
      </c>
      <c r="S1023" s="7">
        <f>IF($AA1023="","",R1023*Q1023)</f>
        <v/>
      </c>
      <c r="T1023">
        <f>IF($AA1023="","",Settings!$C$6)</f>
        <v/>
      </c>
      <c r="U1023" s="7">
        <f>IF($AA1023="","",SUMIFS('Per Line'!$T$2:$T$6001,'Per Line'!$C$2:$C$6001,$B1023,'Per Line'!$AC$2:$AC$6001,1,'Per Line'!$AD$2:$AD$6001,0))</f>
        <v/>
      </c>
      <c r="V1023" s="7">
        <f>IF($AA1023="","",U1023*T1023)</f>
        <v/>
      </c>
      <c r="W1023" s="7">
        <f>IF($AA1023="","",V1023+S1023+P1023)</f>
        <v/>
      </c>
      <c r="X1023" s="7">
        <f>IF($AA1023="","",Y1023-W1023)</f>
        <v/>
      </c>
      <c r="Y1023" s="7">
        <f>IF($AA1023="","",R1023+U1023+O1023)</f>
        <v/>
      </c>
      <c r="Z1023" s="7">
        <f>IF($AA1023="","",Y1023-W1023-K1023)</f>
        <v/>
      </c>
      <c r="AA1023" s="13">
        <f>IF(ROWS($AA$2:$AA1023)&lt;=MAX('Per Line'!$AB$2:$AB$6001),MATCH(ROWS($AA$2:$AA1023),'Per Line'!$AB$2:$AB$6001,0),"")</f>
        <v/>
      </c>
    </row>
    <row r="1024">
      <c r="A1024" s="12" t="n"/>
      <c r="B1024">
        <f>IF($AA1024="","",INDEX('Per Line'!$C$2:$C$6001,$AA1024)&amp;"")</f>
        <v/>
      </c>
      <c r="C1024">
        <f>IF($AA1024="","",INDEX('Per Line'!$B$2:$B$6001,$AA1024)&amp;"")</f>
        <v/>
      </c>
      <c r="D1024">
        <f>IF($AA1024="","",INDEX('Per Line'!$A$2:$A$6001,$AA1024)&amp;"")</f>
        <v/>
      </c>
      <c r="E1024">
        <f>IF($AA1024="","",INDEX('Per Line'!$F$2:$F$6001,$AA1024)&amp;"")</f>
        <v/>
      </c>
      <c r="F1024">
        <f>IF($AA1024="","",INDEX('Per Line'!$G$2:$G$6001,$AA1024)&amp;"")</f>
        <v/>
      </c>
      <c r="G1024">
        <f>IF($AA1024="","",INDEX('Per Line'!$I$2:$I$6001,$AA1024)&amp;"")</f>
        <v/>
      </c>
      <c r="H1024">
        <f>IF($AA1024="","",INDEX('Per Line'!$J$2:$J$6001,$AA1024)&amp;"")</f>
        <v/>
      </c>
      <c r="I1024">
        <f>IF($AA1024="","",INDEX('Per Line'!$K$2:$K$6001,$AA1024)&amp;"")</f>
        <v/>
      </c>
      <c r="J1024">
        <f>IF($AA1024="","",INDEX('Per Line'!$L$2:$L$6001,$AA1024))</f>
        <v/>
      </c>
      <c r="K1024" s="7">
        <f>IF($AA1024="","",J1024*X1024/100)</f>
        <v/>
      </c>
      <c r="L1024" s="12" t="n"/>
      <c r="M1024" s="11">
        <f>IF($AA1024="","",INDEX('Per Line'!$N$2:$N$6001,$AA1024))</f>
        <v/>
      </c>
      <c r="N1024">
        <f>IF($AA1024="","",Settings!$C$8)</f>
        <v/>
      </c>
      <c r="O1024" s="7">
        <f>IF($AA1024="","",SUMIFS('Per Line'!$T$2:$T$6001,'Per Line'!$C$2:$C$6001,$B1024,'Per Line'!$AD$2:$AD$6001,1))</f>
        <v/>
      </c>
      <c r="P1024" s="7">
        <f>IF($AA1024="","",O1024*N1024)</f>
        <v/>
      </c>
      <c r="Q1024">
        <f>IF($AA1024="","",Settings!$C$7)</f>
        <v/>
      </c>
      <c r="R1024" s="7">
        <f>IF($AA1024="","",SUMIFS('Per Line'!$T$2:$T$6001,'Per Line'!$C$2:$C$6001,$B1024,'Per Line'!$AC$2:$AC$6001,0,'Per Line'!$AD$2:$AD$6001,0))</f>
        <v/>
      </c>
      <c r="S1024" s="7">
        <f>IF($AA1024="","",R1024*Q1024)</f>
        <v/>
      </c>
      <c r="T1024">
        <f>IF($AA1024="","",Settings!$C$6)</f>
        <v/>
      </c>
      <c r="U1024" s="7">
        <f>IF($AA1024="","",SUMIFS('Per Line'!$T$2:$T$6001,'Per Line'!$C$2:$C$6001,$B1024,'Per Line'!$AC$2:$AC$6001,1,'Per Line'!$AD$2:$AD$6001,0))</f>
        <v/>
      </c>
      <c r="V1024" s="7">
        <f>IF($AA1024="","",U1024*T1024)</f>
        <v/>
      </c>
      <c r="W1024" s="7">
        <f>IF($AA1024="","",V1024+S1024+P1024)</f>
        <v/>
      </c>
      <c r="X1024" s="7">
        <f>IF($AA1024="","",Y1024-W1024)</f>
        <v/>
      </c>
      <c r="Y1024" s="7">
        <f>IF($AA1024="","",R1024+U1024+O1024)</f>
        <v/>
      </c>
      <c r="Z1024" s="7">
        <f>IF($AA1024="","",Y1024-W1024-K1024)</f>
        <v/>
      </c>
      <c r="AA1024" s="13">
        <f>IF(ROWS($AA$2:$AA1024)&lt;=MAX('Per Line'!$AB$2:$AB$6001),MATCH(ROWS($AA$2:$AA1024),'Per Line'!$AB$2:$AB$6001,0),"")</f>
        <v/>
      </c>
    </row>
    <row r="1025">
      <c r="A1025" s="12" t="n"/>
      <c r="B1025">
        <f>IF($AA1025="","",INDEX('Per Line'!$C$2:$C$6001,$AA1025)&amp;"")</f>
        <v/>
      </c>
      <c r="C1025">
        <f>IF($AA1025="","",INDEX('Per Line'!$B$2:$B$6001,$AA1025)&amp;"")</f>
        <v/>
      </c>
      <c r="D1025">
        <f>IF($AA1025="","",INDEX('Per Line'!$A$2:$A$6001,$AA1025)&amp;"")</f>
        <v/>
      </c>
      <c r="E1025">
        <f>IF($AA1025="","",INDEX('Per Line'!$F$2:$F$6001,$AA1025)&amp;"")</f>
        <v/>
      </c>
      <c r="F1025">
        <f>IF($AA1025="","",INDEX('Per Line'!$G$2:$G$6001,$AA1025)&amp;"")</f>
        <v/>
      </c>
      <c r="G1025">
        <f>IF($AA1025="","",INDEX('Per Line'!$I$2:$I$6001,$AA1025)&amp;"")</f>
        <v/>
      </c>
      <c r="H1025">
        <f>IF($AA1025="","",INDEX('Per Line'!$J$2:$J$6001,$AA1025)&amp;"")</f>
        <v/>
      </c>
      <c r="I1025">
        <f>IF($AA1025="","",INDEX('Per Line'!$K$2:$K$6001,$AA1025)&amp;"")</f>
        <v/>
      </c>
      <c r="J1025">
        <f>IF($AA1025="","",INDEX('Per Line'!$L$2:$L$6001,$AA1025))</f>
        <v/>
      </c>
      <c r="K1025" s="7">
        <f>IF($AA1025="","",J1025*X1025/100)</f>
        <v/>
      </c>
      <c r="L1025" s="12" t="n"/>
      <c r="M1025" s="11">
        <f>IF($AA1025="","",INDEX('Per Line'!$N$2:$N$6001,$AA1025))</f>
        <v/>
      </c>
      <c r="N1025">
        <f>IF($AA1025="","",Settings!$C$8)</f>
        <v/>
      </c>
      <c r="O1025" s="7">
        <f>IF($AA1025="","",SUMIFS('Per Line'!$T$2:$T$6001,'Per Line'!$C$2:$C$6001,$B1025,'Per Line'!$AD$2:$AD$6001,1))</f>
        <v/>
      </c>
      <c r="P1025" s="7">
        <f>IF($AA1025="","",O1025*N1025)</f>
        <v/>
      </c>
      <c r="Q1025">
        <f>IF($AA1025="","",Settings!$C$7)</f>
        <v/>
      </c>
      <c r="R1025" s="7">
        <f>IF($AA1025="","",SUMIFS('Per Line'!$T$2:$T$6001,'Per Line'!$C$2:$C$6001,$B1025,'Per Line'!$AC$2:$AC$6001,0,'Per Line'!$AD$2:$AD$6001,0))</f>
        <v/>
      </c>
      <c r="S1025" s="7">
        <f>IF($AA1025="","",R1025*Q1025)</f>
        <v/>
      </c>
      <c r="T1025">
        <f>IF($AA1025="","",Settings!$C$6)</f>
        <v/>
      </c>
      <c r="U1025" s="7">
        <f>IF($AA1025="","",SUMIFS('Per Line'!$T$2:$T$6001,'Per Line'!$C$2:$C$6001,$B1025,'Per Line'!$AC$2:$AC$6001,1,'Per Line'!$AD$2:$AD$6001,0))</f>
        <v/>
      </c>
      <c r="V1025" s="7">
        <f>IF($AA1025="","",U1025*T1025)</f>
        <v/>
      </c>
      <c r="W1025" s="7">
        <f>IF($AA1025="","",V1025+S1025+P1025)</f>
        <v/>
      </c>
      <c r="X1025" s="7">
        <f>IF($AA1025="","",Y1025-W1025)</f>
        <v/>
      </c>
      <c r="Y1025" s="7">
        <f>IF($AA1025="","",R1025+U1025+O1025)</f>
        <v/>
      </c>
      <c r="Z1025" s="7">
        <f>IF($AA1025="","",Y1025-W1025-K1025)</f>
        <v/>
      </c>
      <c r="AA1025" s="13">
        <f>IF(ROWS($AA$2:$AA1025)&lt;=MAX('Per Line'!$AB$2:$AB$6001),MATCH(ROWS($AA$2:$AA1025),'Per Line'!$AB$2:$AB$6001,0),"")</f>
        <v/>
      </c>
    </row>
    <row r="1026">
      <c r="A1026" s="12" t="n"/>
      <c r="B1026">
        <f>IF($AA1026="","",INDEX('Per Line'!$C$2:$C$6001,$AA1026)&amp;"")</f>
        <v/>
      </c>
      <c r="C1026">
        <f>IF($AA1026="","",INDEX('Per Line'!$B$2:$B$6001,$AA1026)&amp;"")</f>
        <v/>
      </c>
      <c r="D1026">
        <f>IF($AA1026="","",INDEX('Per Line'!$A$2:$A$6001,$AA1026)&amp;"")</f>
        <v/>
      </c>
      <c r="E1026">
        <f>IF($AA1026="","",INDEX('Per Line'!$F$2:$F$6001,$AA1026)&amp;"")</f>
        <v/>
      </c>
      <c r="F1026">
        <f>IF($AA1026="","",INDEX('Per Line'!$G$2:$G$6001,$AA1026)&amp;"")</f>
        <v/>
      </c>
      <c r="G1026">
        <f>IF($AA1026="","",INDEX('Per Line'!$I$2:$I$6001,$AA1026)&amp;"")</f>
        <v/>
      </c>
      <c r="H1026">
        <f>IF($AA1026="","",INDEX('Per Line'!$J$2:$J$6001,$AA1026)&amp;"")</f>
        <v/>
      </c>
      <c r="I1026">
        <f>IF($AA1026="","",INDEX('Per Line'!$K$2:$K$6001,$AA1026)&amp;"")</f>
        <v/>
      </c>
      <c r="J1026">
        <f>IF($AA1026="","",INDEX('Per Line'!$L$2:$L$6001,$AA1026))</f>
        <v/>
      </c>
      <c r="K1026" s="7">
        <f>IF($AA1026="","",J1026*X1026/100)</f>
        <v/>
      </c>
      <c r="L1026" s="12" t="n"/>
      <c r="M1026" s="11">
        <f>IF($AA1026="","",INDEX('Per Line'!$N$2:$N$6001,$AA1026))</f>
        <v/>
      </c>
      <c r="N1026">
        <f>IF($AA1026="","",Settings!$C$8)</f>
        <v/>
      </c>
      <c r="O1026" s="7">
        <f>IF($AA1026="","",SUMIFS('Per Line'!$T$2:$T$6001,'Per Line'!$C$2:$C$6001,$B1026,'Per Line'!$AD$2:$AD$6001,1))</f>
        <v/>
      </c>
      <c r="P1026" s="7">
        <f>IF($AA1026="","",O1026*N1026)</f>
        <v/>
      </c>
      <c r="Q1026">
        <f>IF($AA1026="","",Settings!$C$7)</f>
        <v/>
      </c>
      <c r="R1026" s="7">
        <f>IF($AA1026="","",SUMIFS('Per Line'!$T$2:$T$6001,'Per Line'!$C$2:$C$6001,$B1026,'Per Line'!$AC$2:$AC$6001,0,'Per Line'!$AD$2:$AD$6001,0))</f>
        <v/>
      </c>
      <c r="S1026" s="7">
        <f>IF($AA1026="","",R1026*Q1026)</f>
        <v/>
      </c>
      <c r="T1026">
        <f>IF($AA1026="","",Settings!$C$6)</f>
        <v/>
      </c>
      <c r="U1026" s="7">
        <f>IF($AA1026="","",SUMIFS('Per Line'!$T$2:$T$6001,'Per Line'!$C$2:$C$6001,$B1026,'Per Line'!$AC$2:$AC$6001,1,'Per Line'!$AD$2:$AD$6001,0))</f>
        <v/>
      </c>
      <c r="V1026" s="7">
        <f>IF($AA1026="","",U1026*T1026)</f>
        <v/>
      </c>
      <c r="W1026" s="7">
        <f>IF($AA1026="","",V1026+S1026+P1026)</f>
        <v/>
      </c>
      <c r="X1026" s="7">
        <f>IF($AA1026="","",Y1026-W1026)</f>
        <v/>
      </c>
      <c r="Y1026" s="7">
        <f>IF($AA1026="","",R1026+U1026+O1026)</f>
        <v/>
      </c>
      <c r="Z1026" s="7">
        <f>IF($AA1026="","",Y1026-W1026-K1026)</f>
        <v/>
      </c>
      <c r="AA1026" s="13">
        <f>IF(ROWS($AA$2:$AA1026)&lt;=MAX('Per Line'!$AB$2:$AB$6001),MATCH(ROWS($AA$2:$AA1026),'Per Line'!$AB$2:$AB$6001,0),"")</f>
        <v/>
      </c>
    </row>
    <row r="1027">
      <c r="A1027" s="12" t="n"/>
      <c r="B1027">
        <f>IF($AA1027="","",INDEX('Per Line'!$C$2:$C$6001,$AA1027)&amp;"")</f>
        <v/>
      </c>
      <c r="C1027">
        <f>IF($AA1027="","",INDEX('Per Line'!$B$2:$B$6001,$AA1027)&amp;"")</f>
        <v/>
      </c>
      <c r="D1027">
        <f>IF($AA1027="","",INDEX('Per Line'!$A$2:$A$6001,$AA1027)&amp;"")</f>
        <v/>
      </c>
      <c r="E1027">
        <f>IF($AA1027="","",INDEX('Per Line'!$F$2:$F$6001,$AA1027)&amp;"")</f>
        <v/>
      </c>
      <c r="F1027">
        <f>IF($AA1027="","",INDEX('Per Line'!$G$2:$G$6001,$AA1027)&amp;"")</f>
        <v/>
      </c>
      <c r="G1027">
        <f>IF($AA1027="","",INDEX('Per Line'!$I$2:$I$6001,$AA1027)&amp;"")</f>
        <v/>
      </c>
      <c r="H1027">
        <f>IF($AA1027="","",INDEX('Per Line'!$J$2:$J$6001,$AA1027)&amp;"")</f>
        <v/>
      </c>
      <c r="I1027">
        <f>IF($AA1027="","",INDEX('Per Line'!$K$2:$K$6001,$AA1027)&amp;"")</f>
        <v/>
      </c>
      <c r="J1027">
        <f>IF($AA1027="","",INDEX('Per Line'!$L$2:$L$6001,$AA1027))</f>
        <v/>
      </c>
      <c r="K1027" s="7">
        <f>IF($AA1027="","",J1027*X1027/100)</f>
        <v/>
      </c>
      <c r="L1027" s="12" t="n"/>
      <c r="M1027" s="11">
        <f>IF($AA1027="","",INDEX('Per Line'!$N$2:$N$6001,$AA1027))</f>
        <v/>
      </c>
      <c r="N1027">
        <f>IF($AA1027="","",Settings!$C$8)</f>
        <v/>
      </c>
      <c r="O1027" s="7">
        <f>IF($AA1027="","",SUMIFS('Per Line'!$T$2:$T$6001,'Per Line'!$C$2:$C$6001,$B1027,'Per Line'!$AD$2:$AD$6001,1))</f>
        <v/>
      </c>
      <c r="P1027" s="7">
        <f>IF($AA1027="","",O1027*N1027)</f>
        <v/>
      </c>
      <c r="Q1027">
        <f>IF($AA1027="","",Settings!$C$7)</f>
        <v/>
      </c>
      <c r="R1027" s="7">
        <f>IF($AA1027="","",SUMIFS('Per Line'!$T$2:$T$6001,'Per Line'!$C$2:$C$6001,$B1027,'Per Line'!$AC$2:$AC$6001,0,'Per Line'!$AD$2:$AD$6001,0))</f>
        <v/>
      </c>
      <c r="S1027" s="7">
        <f>IF($AA1027="","",R1027*Q1027)</f>
        <v/>
      </c>
      <c r="T1027">
        <f>IF($AA1027="","",Settings!$C$6)</f>
        <v/>
      </c>
      <c r="U1027" s="7">
        <f>IF($AA1027="","",SUMIFS('Per Line'!$T$2:$T$6001,'Per Line'!$C$2:$C$6001,$B1027,'Per Line'!$AC$2:$AC$6001,1,'Per Line'!$AD$2:$AD$6001,0))</f>
        <v/>
      </c>
      <c r="V1027" s="7">
        <f>IF($AA1027="","",U1027*T1027)</f>
        <v/>
      </c>
      <c r="W1027" s="7">
        <f>IF($AA1027="","",V1027+S1027+P1027)</f>
        <v/>
      </c>
      <c r="X1027" s="7">
        <f>IF($AA1027="","",Y1027-W1027)</f>
        <v/>
      </c>
      <c r="Y1027" s="7">
        <f>IF($AA1027="","",R1027+U1027+O1027)</f>
        <v/>
      </c>
      <c r="Z1027" s="7">
        <f>IF($AA1027="","",Y1027-W1027-K1027)</f>
        <v/>
      </c>
      <c r="AA1027" s="13">
        <f>IF(ROWS($AA$2:$AA1027)&lt;=MAX('Per Line'!$AB$2:$AB$6001),MATCH(ROWS($AA$2:$AA1027),'Per Line'!$AB$2:$AB$6001,0),"")</f>
        <v/>
      </c>
    </row>
    <row r="1028">
      <c r="A1028" s="12" t="n"/>
      <c r="B1028">
        <f>IF($AA1028="","",INDEX('Per Line'!$C$2:$C$6001,$AA1028)&amp;"")</f>
        <v/>
      </c>
      <c r="C1028">
        <f>IF($AA1028="","",INDEX('Per Line'!$B$2:$B$6001,$AA1028)&amp;"")</f>
        <v/>
      </c>
      <c r="D1028">
        <f>IF($AA1028="","",INDEX('Per Line'!$A$2:$A$6001,$AA1028)&amp;"")</f>
        <v/>
      </c>
      <c r="E1028">
        <f>IF($AA1028="","",INDEX('Per Line'!$F$2:$F$6001,$AA1028)&amp;"")</f>
        <v/>
      </c>
      <c r="F1028">
        <f>IF($AA1028="","",INDEX('Per Line'!$G$2:$G$6001,$AA1028)&amp;"")</f>
        <v/>
      </c>
      <c r="G1028">
        <f>IF($AA1028="","",INDEX('Per Line'!$I$2:$I$6001,$AA1028)&amp;"")</f>
        <v/>
      </c>
      <c r="H1028">
        <f>IF($AA1028="","",INDEX('Per Line'!$J$2:$J$6001,$AA1028)&amp;"")</f>
        <v/>
      </c>
      <c r="I1028">
        <f>IF($AA1028="","",INDEX('Per Line'!$K$2:$K$6001,$AA1028)&amp;"")</f>
        <v/>
      </c>
      <c r="J1028">
        <f>IF($AA1028="","",INDEX('Per Line'!$L$2:$L$6001,$AA1028))</f>
        <v/>
      </c>
      <c r="K1028" s="7">
        <f>IF($AA1028="","",J1028*X1028/100)</f>
        <v/>
      </c>
      <c r="L1028" s="12" t="n"/>
      <c r="M1028" s="11">
        <f>IF($AA1028="","",INDEX('Per Line'!$N$2:$N$6001,$AA1028))</f>
        <v/>
      </c>
      <c r="N1028">
        <f>IF($AA1028="","",Settings!$C$8)</f>
        <v/>
      </c>
      <c r="O1028" s="7">
        <f>IF($AA1028="","",SUMIFS('Per Line'!$T$2:$T$6001,'Per Line'!$C$2:$C$6001,$B1028,'Per Line'!$AD$2:$AD$6001,1))</f>
        <v/>
      </c>
      <c r="P1028" s="7">
        <f>IF($AA1028="","",O1028*N1028)</f>
        <v/>
      </c>
      <c r="Q1028">
        <f>IF($AA1028="","",Settings!$C$7)</f>
        <v/>
      </c>
      <c r="R1028" s="7">
        <f>IF($AA1028="","",SUMIFS('Per Line'!$T$2:$T$6001,'Per Line'!$C$2:$C$6001,$B1028,'Per Line'!$AC$2:$AC$6001,0,'Per Line'!$AD$2:$AD$6001,0))</f>
        <v/>
      </c>
      <c r="S1028" s="7">
        <f>IF($AA1028="","",R1028*Q1028)</f>
        <v/>
      </c>
      <c r="T1028">
        <f>IF($AA1028="","",Settings!$C$6)</f>
        <v/>
      </c>
      <c r="U1028" s="7">
        <f>IF($AA1028="","",SUMIFS('Per Line'!$T$2:$T$6001,'Per Line'!$C$2:$C$6001,$B1028,'Per Line'!$AC$2:$AC$6001,1,'Per Line'!$AD$2:$AD$6001,0))</f>
        <v/>
      </c>
      <c r="V1028" s="7">
        <f>IF($AA1028="","",U1028*T1028)</f>
        <v/>
      </c>
      <c r="W1028" s="7">
        <f>IF($AA1028="","",V1028+S1028+P1028)</f>
        <v/>
      </c>
      <c r="X1028" s="7">
        <f>IF($AA1028="","",Y1028-W1028)</f>
        <v/>
      </c>
      <c r="Y1028" s="7">
        <f>IF($AA1028="","",R1028+U1028+O1028)</f>
        <v/>
      </c>
      <c r="Z1028" s="7">
        <f>IF($AA1028="","",Y1028-W1028-K1028)</f>
        <v/>
      </c>
      <c r="AA1028" s="13">
        <f>IF(ROWS($AA$2:$AA1028)&lt;=MAX('Per Line'!$AB$2:$AB$6001),MATCH(ROWS($AA$2:$AA1028),'Per Line'!$AB$2:$AB$6001,0),"")</f>
        <v/>
      </c>
    </row>
    <row r="1029">
      <c r="A1029" s="12" t="n"/>
      <c r="B1029">
        <f>IF($AA1029="","",INDEX('Per Line'!$C$2:$C$6001,$AA1029)&amp;"")</f>
        <v/>
      </c>
      <c r="C1029">
        <f>IF($AA1029="","",INDEX('Per Line'!$B$2:$B$6001,$AA1029)&amp;"")</f>
        <v/>
      </c>
      <c r="D1029">
        <f>IF($AA1029="","",INDEX('Per Line'!$A$2:$A$6001,$AA1029)&amp;"")</f>
        <v/>
      </c>
      <c r="E1029">
        <f>IF($AA1029="","",INDEX('Per Line'!$F$2:$F$6001,$AA1029)&amp;"")</f>
        <v/>
      </c>
      <c r="F1029">
        <f>IF($AA1029="","",INDEX('Per Line'!$G$2:$G$6001,$AA1029)&amp;"")</f>
        <v/>
      </c>
      <c r="G1029">
        <f>IF($AA1029="","",INDEX('Per Line'!$I$2:$I$6001,$AA1029)&amp;"")</f>
        <v/>
      </c>
      <c r="H1029">
        <f>IF($AA1029="","",INDEX('Per Line'!$J$2:$J$6001,$AA1029)&amp;"")</f>
        <v/>
      </c>
      <c r="I1029">
        <f>IF($AA1029="","",INDEX('Per Line'!$K$2:$K$6001,$AA1029)&amp;"")</f>
        <v/>
      </c>
      <c r="J1029">
        <f>IF($AA1029="","",INDEX('Per Line'!$L$2:$L$6001,$AA1029))</f>
        <v/>
      </c>
      <c r="K1029" s="7">
        <f>IF($AA1029="","",J1029*X1029/100)</f>
        <v/>
      </c>
      <c r="L1029" s="12" t="n"/>
      <c r="M1029" s="11">
        <f>IF($AA1029="","",INDEX('Per Line'!$N$2:$N$6001,$AA1029))</f>
        <v/>
      </c>
      <c r="N1029">
        <f>IF($AA1029="","",Settings!$C$8)</f>
        <v/>
      </c>
      <c r="O1029" s="7">
        <f>IF($AA1029="","",SUMIFS('Per Line'!$T$2:$T$6001,'Per Line'!$C$2:$C$6001,$B1029,'Per Line'!$AD$2:$AD$6001,1))</f>
        <v/>
      </c>
      <c r="P1029" s="7">
        <f>IF($AA1029="","",O1029*N1029)</f>
        <v/>
      </c>
      <c r="Q1029">
        <f>IF($AA1029="","",Settings!$C$7)</f>
        <v/>
      </c>
      <c r="R1029" s="7">
        <f>IF($AA1029="","",SUMIFS('Per Line'!$T$2:$T$6001,'Per Line'!$C$2:$C$6001,$B1029,'Per Line'!$AC$2:$AC$6001,0,'Per Line'!$AD$2:$AD$6001,0))</f>
        <v/>
      </c>
      <c r="S1029" s="7">
        <f>IF($AA1029="","",R1029*Q1029)</f>
        <v/>
      </c>
      <c r="T1029">
        <f>IF($AA1029="","",Settings!$C$6)</f>
        <v/>
      </c>
      <c r="U1029" s="7">
        <f>IF($AA1029="","",SUMIFS('Per Line'!$T$2:$T$6001,'Per Line'!$C$2:$C$6001,$B1029,'Per Line'!$AC$2:$AC$6001,1,'Per Line'!$AD$2:$AD$6001,0))</f>
        <v/>
      </c>
      <c r="V1029" s="7">
        <f>IF($AA1029="","",U1029*T1029)</f>
        <v/>
      </c>
      <c r="W1029" s="7">
        <f>IF($AA1029="","",V1029+S1029+P1029)</f>
        <v/>
      </c>
      <c r="X1029" s="7">
        <f>IF($AA1029="","",Y1029-W1029)</f>
        <v/>
      </c>
      <c r="Y1029" s="7">
        <f>IF($AA1029="","",R1029+U1029+O1029)</f>
        <v/>
      </c>
      <c r="Z1029" s="7">
        <f>IF($AA1029="","",Y1029-W1029-K1029)</f>
        <v/>
      </c>
      <c r="AA1029" s="13">
        <f>IF(ROWS($AA$2:$AA1029)&lt;=MAX('Per Line'!$AB$2:$AB$6001),MATCH(ROWS($AA$2:$AA1029),'Per Line'!$AB$2:$AB$6001,0),"")</f>
        <v/>
      </c>
    </row>
    <row r="1030">
      <c r="A1030" s="12" t="n"/>
      <c r="B1030">
        <f>IF($AA1030="","",INDEX('Per Line'!$C$2:$C$6001,$AA1030)&amp;"")</f>
        <v/>
      </c>
      <c r="C1030">
        <f>IF($AA1030="","",INDEX('Per Line'!$B$2:$B$6001,$AA1030)&amp;"")</f>
        <v/>
      </c>
      <c r="D1030">
        <f>IF($AA1030="","",INDEX('Per Line'!$A$2:$A$6001,$AA1030)&amp;"")</f>
        <v/>
      </c>
      <c r="E1030">
        <f>IF($AA1030="","",INDEX('Per Line'!$F$2:$F$6001,$AA1030)&amp;"")</f>
        <v/>
      </c>
      <c r="F1030">
        <f>IF($AA1030="","",INDEX('Per Line'!$G$2:$G$6001,$AA1030)&amp;"")</f>
        <v/>
      </c>
      <c r="G1030">
        <f>IF($AA1030="","",INDEX('Per Line'!$I$2:$I$6001,$AA1030)&amp;"")</f>
        <v/>
      </c>
      <c r="H1030">
        <f>IF($AA1030="","",INDEX('Per Line'!$J$2:$J$6001,$AA1030)&amp;"")</f>
        <v/>
      </c>
      <c r="I1030">
        <f>IF($AA1030="","",INDEX('Per Line'!$K$2:$K$6001,$AA1030)&amp;"")</f>
        <v/>
      </c>
      <c r="J1030">
        <f>IF($AA1030="","",INDEX('Per Line'!$L$2:$L$6001,$AA1030))</f>
        <v/>
      </c>
      <c r="K1030" s="7">
        <f>IF($AA1030="","",J1030*X1030/100)</f>
        <v/>
      </c>
      <c r="L1030" s="12" t="n"/>
      <c r="M1030" s="11">
        <f>IF($AA1030="","",INDEX('Per Line'!$N$2:$N$6001,$AA1030))</f>
        <v/>
      </c>
      <c r="N1030">
        <f>IF($AA1030="","",Settings!$C$8)</f>
        <v/>
      </c>
      <c r="O1030" s="7">
        <f>IF($AA1030="","",SUMIFS('Per Line'!$T$2:$T$6001,'Per Line'!$C$2:$C$6001,$B1030,'Per Line'!$AD$2:$AD$6001,1))</f>
        <v/>
      </c>
      <c r="P1030" s="7">
        <f>IF($AA1030="","",O1030*N1030)</f>
        <v/>
      </c>
      <c r="Q1030">
        <f>IF($AA1030="","",Settings!$C$7)</f>
        <v/>
      </c>
      <c r="R1030" s="7">
        <f>IF($AA1030="","",SUMIFS('Per Line'!$T$2:$T$6001,'Per Line'!$C$2:$C$6001,$B1030,'Per Line'!$AC$2:$AC$6001,0,'Per Line'!$AD$2:$AD$6001,0))</f>
        <v/>
      </c>
      <c r="S1030" s="7">
        <f>IF($AA1030="","",R1030*Q1030)</f>
        <v/>
      </c>
      <c r="T1030">
        <f>IF($AA1030="","",Settings!$C$6)</f>
        <v/>
      </c>
      <c r="U1030" s="7">
        <f>IF($AA1030="","",SUMIFS('Per Line'!$T$2:$T$6001,'Per Line'!$C$2:$C$6001,$B1030,'Per Line'!$AC$2:$AC$6001,1,'Per Line'!$AD$2:$AD$6001,0))</f>
        <v/>
      </c>
      <c r="V1030" s="7">
        <f>IF($AA1030="","",U1030*T1030)</f>
        <v/>
      </c>
      <c r="W1030" s="7">
        <f>IF($AA1030="","",V1030+S1030+P1030)</f>
        <v/>
      </c>
      <c r="X1030" s="7">
        <f>IF($AA1030="","",Y1030-W1030)</f>
        <v/>
      </c>
      <c r="Y1030" s="7">
        <f>IF($AA1030="","",R1030+U1030+O1030)</f>
        <v/>
      </c>
      <c r="Z1030" s="7">
        <f>IF($AA1030="","",Y1030-W1030-K1030)</f>
        <v/>
      </c>
      <c r="AA1030" s="13">
        <f>IF(ROWS($AA$2:$AA1030)&lt;=MAX('Per Line'!$AB$2:$AB$6001),MATCH(ROWS($AA$2:$AA1030),'Per Line'!$AB$2:$AB$6001,0),"")</f>
        <v/>
      </c>
    </row>
    <row r="1031">
      <c r="A1031" s="12" t="n"/>
      <c r="B1031">
        <f>IF($AA1031="","",INDEX('Per Line'!$C$2:$C$6001,$AA1031)&amp;"")</f>
        <v/>
      </c>
      <c r="C1031">
        <f>IF($AA1031="","",INDEX('Per Line'!$B$2:$B$6001,$AA1031)&amp;"")</f>
        <v/>
      </c>
      <c r="D1031">
        <f>IF($AA1031="","",INDEX('Per Line'!$A$2:$A$6001,$AA1031)&amp;"")</f>
        <v/>
      </c>
      <c r="E1031">
        <f>IF($AA1031="","",INDEX('Per Line'!$F$2:$F$6001,$AA1031)&amp;"")</f>
        <v/>
      </c>
      <c r="F1031">
        <f>IF($AA1031="","",INDEX('Per Line'!$G$2:$G$6001,$AA1031)&amp;"")</f>
        <v/>
      </c>
      <c r="G1031">
        <f>IF($AA1031="","",INDEX('Per Line'!$I$2:$I$6001,$AA1031)&amp;"")</f>
        <v/>
      </c>
      <c r="H1031">
        <f>IF($AA1031="","",INDEX('Per Line'!$J$2:$J$6001,$AA1031)&amp;"")</f>
        <v/>
      </c>
      <c r="I1031">
        <f>IF($AA1031="","",INDEX('Per Line'!$K$2:$K$6001,$AA1031)&amp;"")</f>
        <v/>
      </c>
      <c r="J1031">
        <f>IF($AA1031="","",INDEX('Per Line'!$L$2:$L$6001,$AA1031))</f>
        <v/>
      </c>
      <c r="K1031" s="7">
        <f>IF($AA1031="","",J1031*X1031/100)</f>
        <v/>
      </c>
      <c r="L1031" s="12" t="n"/>
      <c r="M1031" s="11">
        <f>IF($AA1031="","",INDEX('Per Line'!$N$2:$N$6001,$AA1031))</f>
        <v/>
      </c>
      <c r="N1031">
        <f>IF($AA1031="","",Settings!$C$8)</f>
        <v/>
      </c>
      <c r="O1031" s="7">
        <f>IF($AA1031="","",SUMIFS('Per Line'!$T$2:$T$6001,'Per Line'!$C$2:$C$6001,$B1031,'Per Line'!$AD$2:$AD$6001,1))</f>
        <v/>
      </c>
      <c r="P1031" s="7">
        <f>IF($AA1031="","",O1031*N1031)</f>
        <v/>
      </c>
      <c r="Q1031">
        <f>IF($AA1031="","",Settings!$C$7)</f>
        <v/>
      </c>
      <c r="R1031" s="7">
        <f>IF($AA1031="","",SUMIFS('Per Line'!$T$2:$T$6001,'Per Line'!$C$2:$C$6001,$B1031,'Per Line'!$AC$2:$AC$6001,0,'Per Line'!$AD$2:$AD$6001,0))</f>
        <v/>
      </c>
      <c r="S1031" s="7">
        <f>IF($AA1031="","",R1031*Q1031)</f>
        <v/>
      </c>
      <c r="T1031">
        <f>IF($AA1031="","",Settings!$C$6)</f>
        <v/>
      </c>
      <c r="U1031" s="7">
        <f>IF($AA1031="","",SUMIFS('Per Line'!$T$2:$T$6001,'Per Line'!$C$2:$C$6001,$B1031,'Per Line'!$AC$2:$AC$6001,1,'Per Line'!$AD$2:$AD$6001,0))</f>
        <v/>
      </c>
      <c r="V1031" s="7">
        <f>IF($AA1031="","",U1031*T1031)</f>
        <v/>
      </c>
      <c r="W1031" s="7">
        <f>IF($AA1031="","",V1031+S1031+P1031)</f>
        <v/>
      </c>
      <c r="X1031" s="7">
        <f>IF($AA1031="","",Y1031-W1031)</f>
        <v/>
      </c>
      <c r="Y1031" s="7">
        <f>IF($AA1031="","",R1031+U1031+O1031)</f>
        <v/>
      </c>
      <c r="Z1031" s="7">
        <f>IF($AA1031="","",Y1031-W1031-K1031)</f>
        <v/>
      </c>
      <c r="AA1031" s="13">
        <f>IF(ROWS($AA$2:$AA1031)&lt;=MAX('Per Line'!$AB$2:$AB$6001),MATCH(ROWS($AA$2:$AA1031),'Per Line'!$AB$2:$AB$6001,0),"")</f>
        <v/>
      </c>
    </row>
    <row r="1032">
      <c r="A1032" s="12" t="n"/>
      <c r="B1032">
        <f>IF($AA1032="","",INDEX('Per Line'!$C$2:$C$6001,$AA1032)&amp;"")</f>
        <v/>
      </c>
      <c r="C1032">
        <f>IF($AA1032="","",INDEX('Per Line'!$B$2:$B$6001,$AA1032)&amp;"")</f>
        <v/>
      </c>
      <c r="D1032">
        <f>IF($AA1032="","",INDEX('Per Line'!$A$2:$A$6001,$AA1032)&amp;"")</f>
        <v/>
      </c>
      <c r="E1032">
        <f>IF($AA1032="","",INDEX('Per Line'!$F$2:$F$6001,$AA1032)&amp;"")</f>
        <v/>
      </c>
      <c r="F1032">
        <f>IF($AA1032="","",INDEX('Per Line'!$G$2:$G$6001,$AA1032)&amp;"")</f>
        <v/>
      </c>
      <c r="G1032">
        <f>IF($AA1032="","",INDEX('Per Line'!$I$2:$I$6001,$AA1032)&amp;"")</f>
        <v/>
      </c>
      <c r="H1032">
        <f>IF($AA1032="","",INDEX('Per Line'!$J$2:$J$6001,$AA1032)&amp;"")</f>
        <v/>
      </c>
      <c r="I1032">
        <f>IF($AA1032="","",INDEX('Per Line'!$K$2:$K$6001,$AA1032)&amp;"")</f>
        <v/>
      </c>
      <c r="J1032">
        <f>IF($AA1032="","",INDEX('Per Line'!$L$2:$L$6001,$AA1032))</f>
        <v/>
      </c>
      <c r="K1032" s="7">
        <f>IF($AA1032="","",J1032*X1032/100)</f>
        <v/>
      </c>
      <c r="L1032" s="12" t="n"/>
      <c r="M1032" s="11">
        <f>IF($AA1032="","",INDEX('Per Line'!$N$2:$N$6001,$AA1032))</f>
        <v/>
      </c>
      <c r="N1032">
        <f>IF($AA1032="","",Settings!$C$8)</f>
        <v/>
      </c>
      <c r="O1032" s="7">
        <f>IF($AA1032="","",SUMIFS('Per Line'!$T$2:$T$6001,'Per Line'!$C$2:$C$6001,$B1032,'Per Line'!$AD$2:$AD$6001,1))</f>
        <v/>
      </c>
      <c r="P1032" s="7">
        <f>IF($AA1032="","",O1032*N1032)</f>
        <v/>
      </c>
      <c r="Q1032">
        <f>IF($AA1032="","",Settings!$C$7)</f>
        <v/>
      </c>
      <c r="R1032" s="7">
        <f>IF($AA1032="","",SUMIFS('Per Line'!$T$2:$T$6001,'Per Line'!$C$2:$C$6001,$B1032,'Per Line'!$AC$2:$AC$6001,0,'Per Line'!$AD$2:$AD$6001,0))</f>
        <v/>
      </c>
      <c r="S1032" s="7">
        <f>IF($AA1032="","",R1032*Q1032)</f>
        <v/>
      </c>
      <c r="T1032">
        <f>IF($AA1032="","",Settings!$C$6)</f>
        <v/>
      </c>
      <c r="U1032" s="7">
        <f>IF($AA1032="","",SUMIFS('Per Line'!$T$2:$T$6001,'Per Line'!$C$2:$C$6001,$B1032,'Per Line'!$AC$2:$AC$6001,1,'Per Line'!$AD$2:$AD$6001,0))</f>
        <v/>
      </c>
      <c r="V1032" s="7">
        <f>IF($AA1032="","",U1032*T1032)</f>
        <v/>
      </c>
      <c r="W1032" s="7">
        <f>IF($AA1032="","",V1032+S1032+P1032)</f>
        <v/>
      </c>
      <c r="X1032" s="7">
        <f>IF($AA1032="","",Y1032-W1032)</f>
        <v/>
      </c>
      <c r="Y1032" s="7">
        <f>IF($AA1032="","",R1032+U1032+O1032)</f>
        <v/>
      </c>
      <c r="Z1032" s="7">
        <f>IF($AA1032="","",Y1032-W1032-K1032)</f>
        <v/>
      </c>
      <c r="AA1032" s="13">
        <f>IF(ROWS($AA$2:$AA1032)&lt;=MAX('Per Line'!$AB$2:$AB$6001),MATCH(ROWS($AA$2:$AA1032),'Per Line'!$AB$2:$AB$6001,0),"")</f>
        <v/>
      </c>
    </row>
    <row r="1033">
      <c r="A1033" s="12" t="n"/>
      <c r="B1033">
        <f>IF($AA1033="","",INDEX('Per Line'!$C$2:$C$6001,$AA1033)&amp;"")</f>
        <v/>
      </c>
      <c r="C1033">
        <f>IF($AA1033="","",INDEX('Per Line'!$B$2:$B$6001,$AA1033)&amp;"")</f>
        <v/>
      </c>
      <c r="D1033">
        <f>IF($AA1033="","",INDEX('Per Line'!$A$2:$A$6001,$AA1033)&amp;"")</f>
        <v/>
      </c>
      <c r="E1033">
        <f>IF($AA1033="","",INDEX('Per Line'!$F$2:$F$6001,$AA1033)&amp;"")</f>
        <v/>
      </c>
      <c r="F1033">
        <f>IF($AA1033="","",INDEX('Per Line'!$G$2:$G$6001,$AA1033)&amp;"")</f>
        <v/>
      </c>
      <c r="G1033">
        <f>IF($AA1033="","",INDEX('Per Line'!$I$2:$I$6001,$AA1033)&amp;"")</f>
        <v/>
      </c>
      <c r="H1033">
        <f>IF($AA1033="","",INDEX('Per Line'!$J$2:$J$6001,$AA1033)&amp;"")</f>
        <v/>
      </c>
      <c r="I1033">
        <f>IF($AA1033="","",INDEX('Per Line'!$K$2:$K$6001,$AA1033)&amp;"")</f>
        <v/>
      </c>
      <c r="J1033">
        <f>IF($AA1033="","",INDEX('Per Line'!$L$2:$L$6001,$AA1033))</f>
        <v/>
      </c>
      <c r="K1033" s="7">
        <f>IF($AA1033="","",J1033*X1033/100)</f>
        <v/>
      </c>
      <c r="L1033" s="12" t="n"/>
      <c r="M1033" s="11">
        <f>IF($AA1033="","",INDEX('Per Line'!$N$2:$N$6001,$AA1033))</f>
        <v/>
      </c>
      <c r="N1033">
        <f>IF($AA1033="","",Settings!$C$8)</f>
        <v/>
      </c>
      <c r="O1033" s="7">
        <f>IF($AA1033="","",SUMIFS('Per Line'!$T$2:$T$6001,'Per Line'!$C$2:$C$6001,$B1033,'Per Line'!$AD$2:$AD$6001,1))</f>
        <v/>
      </c>
      <c r="P1033" s="7">
        <f>IF($AA1033="","",O1033*N1033)</f>
        <v/>
      </c>
      <c r="Q1033">
        <f>IF($AA1033="","",Settings!$C$7)</f>
        <v/>
      </c>
      <c r="R1033" s="7">
        <f>IF($AA1033="","",SUMIFS('Per Line'!$T$2:$T$6001,'Per Line'!$C$2:$C$6001,$B1033,'Per Line'!$AC$2:$AC$6001,0,'Per Line'!$AD$2:$AD$6001,0))</f>
        <v/>
      </c>
      <c r="S1033" s="7">
        <f>IF($AA1033="","",R1033*Q1033)</f>
        <v/>
      </c>
      <c r="T1033">
        <f>IF($AA1033="","",Settings!$C$6)</f>
        <v/>
      </c>
      <c r="U1033" s="7">
        <f>IF($AA1033="","",SUMIFS('Per Line'!$T$2:$T$6001,'Per Line'!$C$2:$C$6001,$B1033,'Per Line'!$AC$2:$AC$6001,1,'Per Line'!$AD$2:$AD$6001,0))</f>
        <v/>
      </c>
      <c r="V1033" s="7">
        <f>IF($AA1033="","",U1033*T1033)</f>
        <v/>
      </c>
      <c r="W1033" s="7">
        <f>IF($AA1033="","",V1033+S1033+P1033)</f>
        <v/>
      </c>
      <c r="X1033" s="7">
        <f>IF($AA1033="","",Y1033-W1033)</f>
        <v/>
      </c>
      <c r="Y1033" s="7">
        <f>IF($AA1033="","",R1033+U1033+O1033)</f>
        <v/>
      </c>
      <c r="Z1033" s="7">
        <f>IF($AA1033="","",Y1033-W1033-K1033)</f>
        <v/>
      </c>
      <c r="AA1033" s="13">
        <f>IF(ROWS($AA$2:$AA1033)&lt;=MAX('Per Line'!$AB$2:$AB$6001),MATCH(ROWS($AA$2:$AA1033),'Per Line'!$AB$2:$AB$6001,0),"")</f>
        <v/>
      </c>
    </row>
    <row r="1034">
      <c r="A1034" s="12" t="n"/>
      <c r="B1034">
        <f>IF($AA1034="","",INDEX('Per Line'!$C$2:$C$6001,$AA1034)&amp;"")</f>
        <v/>
      </c>
      <c r="C1034">
        <f>IF($AA1034="","",INDEX('Per Line'!$B$2:$B$6001,$AA1034)&amp;"")</f>
        <v/>
      </c>
      <c r="D1034">
        <f>IF($AA1034="","",INDEX('Per Line'!$A$2:$A$6001,$AA1034)&amp;"")</f>
        <v/>
      </c>
      <c r="E1034">
        <f>IF($AA1034="","",INDEX('Per Line'!$F$2:$F$6001,$AA1034)&amp;"")</f>
        <v/>
      </c>
      <c r="F1034">
        <f>IF($AA1034="","",INDEX('Per Line'!$G$2:$G$6001,$AA1034)&amp;"")</f>
        <v/>
      </c>
      <c r="G1034">
        <f>IF($AA1034="","",INDEX('Per Line'!$I$2:$I$6001,$AA1034)&amp;"")</f>
        <v/>
      </c>
      <c r="H1034">
        <f>IF($AA1034="","",INDEX('Per Line'!$J$2:$J$6001,$AA1034)&amp;"")</f>
        <v/>
      </c>
      <c r="I1034">
        <f>IF($AA1034="","",INDEX('Per Line'!$K$2:$K$6001,$AA1034)&amp;"")</f>
        <v/>
      </c>
      <c r="J1034">
        <f>IF($AA1034="","",INDEX('Per Line'!$L$2:$L$6001,$AA1034))</f>
        <v/>
      </c>
      <c r="K1034" s="7">
        <f>IF($AA1034="","",J1034*X1034/100)</f>
        <v/>
      </c>
      <c r="L1034" s="12" t="n"/>
      <c r="M1034" s="11">
        <f>IF($AA1034="","",INDEX('Per Line'!$N$2:$N$6001,$AA1034))</f>
        <v/>
      </c>
      <c r="N1034">
        <f>IF($AA1034="","",Settings!$C$8)</f>
        <v/>
      </c>
      <c r="O1034" s="7">
        <f>IF($AA1034="","",SUMIFS('Per Line'!$T$2:$T$6001,'Per Line'!$C$2:$C$6001,$B1034,'Per Line'!$AD$2:$AD$6001,1))</f>
        <v/>
      </c>
      <c r="P1034" s="7">
        <f>IF($AA1034="","",O1034*N1034)</f>
        <v/>
      </c>
      <c r="Q1034">
        <f>IF($AA1034="","",Settings!$C$7)</f>
        <v/>
      </c>
      <c r="R1034" s="7">
        <f>IF($AA1034="","",SUMIFS('Per Line'!$T$2:$T$6001,'Per Line'!$C$2:$C$6001,$B1034,'Per Line'!$AC$2:$AC$6001,0,'Per Line'!$AD$2:$AD$6001,0))</f>
        <v/>
      </c>
      <c r="S1034" s="7">
        <f>IF($AA1034="","",R1034*Q1034)</f>
        <v/>
      </c>
      <c r="T1034">
        <f>IF($AA1034="","",Settings!$C$6)</f>
        <v/>
      </c>
      <c r="U1034" s="7">
        <f>IF($AA1034="","",SUMIFS('Per Line'!$T$2:$T$6001,'Per Line'!$C$2:$C$6001,$B1034,'Per Line'!$AC$2:$AC$6001,1,'Per Line'!$AD$2:$AD$6001,0))</f>
        <v/>
      </c>
      <c r="V1034" s="7">
        <f>IF($AA1034="","",U1034*T1034)</f>
        <v/>
      </c>
      <c r="W1034" s="7">
        <f>IF($AA1034="","",V1034+S1034+P1034)</f>
        <v/>
      </c>
      <c r="X1034" s="7">
        <f>IF($AA1034="","",Y1034-W1034)</f>
        <v/>
      </c>
      <c r="Y1034" s="7">
        <f>IF($AA1034="","",R1034+U1034+O1034)</f>
        <v/>
      </c>
      <c r="Z1034" s="7">
        <f>IF($AA1034="","",Y1034-W1034-K1034)</f>
        <v/>
      </c>
      <c r="AA1034" s="13">
        <f>IF(ROWS($AA$2:$AA1034)&lt;=MAX('Per Line'!$AB$2:$AB$6001),MATCH(ROWS($AA$2:$AA1034),'Per Line'!$AB$2:$AB$6001,0),"")</f>
        <v/>
      </c>
    </row>
    <row r="1035">
      <c r="A1035" s="12" t="n"/>
      <c r="B1035">
        <f>IF($AA1035="","",INDEX('Per Line'!$C$2:$C$6001,$AA1035)&amp;"")</f>
        <v/>
      </c>
      <c r="C1035">
        <f>IF($AA1035="","",INDEX('Per Line'!$B$2:$B$6001,$AA1035)&amp;"")</f>
        <v/>
      </c>
      <c r="D1035">
        <f>IF($AA1035="","",INDEX('Per Line'!$A$2:$A$6001,$AA1035)&amp;"")</f>
        <v/>
      </c>
      <c r="E1035">
        <f>IF($AA1035="","",INDEX('Per Line'!$F$2:$F$6001,$AA1035)&amp;"")</f>
        <v/>
      </c>
      <c r="F1035">
        <f>IF($AA1035="","",INDEX('Per Line'!$G$2:$G$6001,$AA1035)&amp;"")</f>
        <v/>
      </c>
      <c r="G1035">
        <f>IF($AA1035="","",INDEX('Per Line'!$I$2:$I$6001,$AA1035)&amp;"")</f>
        <v/>
      </c>
      <c r="H1035">
        <f>IF($AA1035="","",INDEX('Per Line'!$J$2:$J$6001,$AA1035)&amp;"")</f>
        <v/>
      </c>
      <c r="I1035">
        <f>IF($AA1035="","",INDEX('Per Line'!$K$2:$K$6001,$AA1035)&amp;"")</f>
        <v/>
      </c>
      <c r="J1035">
        <f>IF($AA1035="","",INDEX('Per Line'!$L$2:$L$6001,$AA1035))</f>
        <v/>
      </c>
      <c r="K1035" s="7">
        <f>IF($AA1035="","",J1035*X1035/100)</f>
        <v/>
      </c>
      <c r="L1035" s="12" t="n"/>
      <c r="M1035" s="11">
        <f>IF($AA1035="","",INDEX('Per Line'!$N$2:$N$6001,$AA1035))</f>
        <v/>
      </c>
      <c r="N1035">
        <f>IF($AA1035="","",Settings!$C$8)</f>
        <v/>
      </c>
      <c r="O1035" s="7">
        <f>IF($AA1035="","",SUMIFS('Per Line'!$T$2:$T$6001,'Per Line'!$C$2:$C$6001,$B1035,'Per Line'!$AD$2:$AD$6001,1))</f>
        <v/>
      </c>
      <c r="P1035" s="7">
        <f>IF($AA1035="","",O1035*N1035)</f>
        <v/>
      </c>
      <c r="Q1035">
        <f>IF($AA1035="","",Settings!$C$7)</f>
        <v/>
      </c>
      <c r="R1035" s="7">
        <f>IF($AA1035="","",SUMIFS('Per Line'!$T$2:$T$6001,'Per Line'!$C$2:$C$6001,$B1035,'Per Line'!$AC$2:$AC$6001,0,'Per Line'!$AD$2:$AD$6001,0))</f>
        <v/>
      </c>
      <c r="S1035" s="7">
        <f>IF($AA1035="","",R1035*Q1035)</f>
        <v/>
      </c>
      <c r="T1035">
        <f>IF($AA1035="","",Settings!$C$6)</f>
        <v/>
      </c>
      <c r="U1035" s="7">
        <f>IF($AA1035="","",SUMIFS('Per Line'!$T$2:$T$6001,'Per Line'!$C$2:$C$6001,$B1035,'Per Line'!$AC$2:$AC$6001,1,'Per Line'!$AD$2:$AD$6001,0))</f>
        <v/>
      </c>
      <c r="V1035" s="7">
        <f>IF($AA1035="","",U1035*T1035)</f>
        <v/>
      </c>
      <c r="W1035" s="7">
        <f>IF($AA1035="","",V1035+S1035+P1035)</f>
        <v/>
      </c>
      <c r="X1035" s="7">
        <f>IF($AA1035="","",Y1035-W1035)</f>
        <v/>
      </c>
      <c r="Y1035" s="7">
        <f>IF($AA1035="","",R1035+U1035+O1035)</f>
        <v/>
      </c>
      <c r="Z1035" s="7">
        <f>IF($AA1035="","",Y1035-W1035-K1035)</f>
        <v/>
      </c>
      <c r="AA1035" s="13">
        <f>IF(ROWS($AA$2:$AA1035)&lt;=MAX('Per Line'!$AB$2:$AB$6001),MATCH(ROWS($AA$2:$AA1035),'Per Line'!$AB$2:$AB$6001,0),"")</f>
        <v/>
      </c>
    </row>
    <row r="1036">
      <c r="A1036" s="12" t="n"/>
      <c r="B1036">
        <f>IF($AA1036="","",INDEX('Per Line'!$C$2:$C$6001,$AA1036)&amp;"")</f>
        <v/>
      </c>
      <c r="C1036">
        <f>IF($AA1036="","",INDEX('Per Line'!$B$2:$B$6001,$AA1036)&amp;"")</f>
        <v/>
      </c>
      <c r="D1036">
        <f>IF($AA1036="","",INDEX('Per Line'!$A$2:$A$6001,$AA1036)&amp;"")</f>
        <v/>
      </c>
      <c r="E1036">
        <f>IF($AA1036="","",INDEX('Per Line'!$F$2:$F$6001,$AA1036)&amp;"")</f>
        <v/>
      </c>
      <c r="F1036">
        <f>IF($AA1036="","",INDEX('Per Line'!$G$2:$G$6001,$AA1036)&amp;"")</f>
        <v/>
      </c>
      <c r="G1036">
        <f>IF($AA1036="","",INDEX('Per Line'!$I$2:$I$6001,$AA1036)&amp;"")</f>
        <v/>
      </c>
      <c r="H1036">
        <f>IF($AA1036="","",INDEX('Per Line'!$J$2:$J$6001,$AA1036)&amp;"")</f>
        <v/>
      </c>
      <c r="I1036">
        <f>IF($AA1036="","",INDEX('Per Line'!$K$2:$K$6001,$AA1036)&amp;"")</f>
        <v/>
      </c>
      <c r="J1036">
        <f>IF($AA1036="","",INDEX('Per Line'!$L$2:$L$6001,$AA1036))</f>
        <v/>
      </c>
      <c r="K1036" s="7">
        <f>IF($AA1036="","",J1036*X1036/100)</f>
        <v/>
      </c>
      <c r="L1036" s="12" t="n"/>
      <c r="M1036" s="11">
        <f>IF($AA1036="","",INDEX('Per Line'!$N$2:$N$6001,$AA1036))</f>
        <v/>
      </c>
      <c r="N1036">
        <f>IF($AA1036="","",Settings!$C$8)</f>
        <v/>
      </c>
      <c r="O1036" s="7">
        <f>IF($AA1036="","",SUMIFS('Per Line'!$T$2:$T$6001,'Per Line'!$C$2:$C$6001,$B1036,'Per Line'!$AD$2:$AD$6001,1))</f>
        <v/>
      </c>
      <c r="P1036" s="7">
        <f>IF($AA1036="","",O1036*N1036)</f>
        <v/>
      </c>
      <c r="Q1036">
        <f>IF($AA1036="","",Settings!$C$7)</f>
        <v/>
      </c>
      <c r="R1036" s="7">
        <f>IF($AA1036="","",SUMIFS('Per Line'!$T$2:$T$6001,'Per Line'!$C$2:$C$6001,$B1036,'Per Line'!$AC$2:$AC$6001,0,'Per Line'!$AD$2:$AD$6001,0))</f>
        <v/>
      </c>
      <c r="S1036" s="7">
        <f>IF($AA1036="","",R1036*Q1036)</f>
        <v/>
      </c>
      <c r="T1036">
        <f>IF($AA1036="","",Settings!$C$6)</f>
        <v/>
      </c>
      <c r="U1036" s="7">
        <f>IF($AA1036="","",SUMIFS('Per Line'!$T$2:$T$6001,'Per Line'!$C$2:$C$6001,$B1036,'Per Line'!$AC$2:$AC$6001,1,'Per Line'!$AD$2:$AD$6001,0))</f>
        <v/>
      </c>
      <c r="V1036" s="7">
        <f>IF($AA1036="","",U1036*T1036)</f>
        <v/>
      </c>
      <c r="W1036" s="7">
        <f>IF($AA1036="","",V1036+S1036+P1036)</f>
        <v/>
      </c>
      <c r="X1036" s="7">
        <f>IF($AA1036="","",Y1036-W1036)</f>
        <v/>
      </c>
      <c r="Y1036" s="7">
        <f>IF($AA1036="","",R1036+U1036+O1036)</f>
        <v/>
      </c>
      <c r="Z1036" s="7">
        <f>IF($AA1036="","",Y1036-W1036-K1036)</f>
        <v/>
      </c>
      <c r="AA1036" s="13">
        <f>IF(ROWS($AA$2:$AA1036)&lt;=MAX('Per Line'!$AB$2:$AB$6001),MATCH(ROWS($AA$2:$AA1036),'Per Line'!$AB$2:$AB$6001,0),"")</f>
        <v/>
      </c>
    </row>
    <row r="1037">
      <c r="A1037" s="12" t="n"/>
      <c r="B1037">
        <f>IF($AA1037="","",INDEX('Per Line'!$C$2:$C$6001,$AA1037)&amp;"")</f>
        <v/>
      </c>
      <c r="C1037">
        <f>IF($AA1037="","",INDEX('Per Line'!$B$2:$B$6001,$AA1037)&amp;"")</f>
        <v/>
      </c>
      <c r="D1037">
        <f>IF($AA1037="","",INDEX('Per Line'!$A$2:$A$6001,$AA1037)&amp;"")</f>
        <v/>
      </c>
      <c r="E1037">
        <f>IF($AA1037="","",INDEX('Per Line'!$F$2:$F$6001,$AA1037)&amp;"")</f>
        <v/>
      </c>
      <c r="F1037">
        <f>IF($AA1037="","",INDEX('Per Line'!$G$2:$G$6001,$AA1037)&amp;"")</f>
        <v/>
      </c>
      <c r="G1037">
        <f>IF($AA1037="","",INDEX('Per Line'!$I$2:$I$6001,$AA1037)&amp;"")</f>
        <v/>
      </c>
      <c r="H1037">
        <f>IF($AA1037="","",INDEX('Per Line'!$J$2:$J$6001,$AA1037)&amp;"")</f>
        <v/>
      </c>
      <c r="I1037">
        <f>IF($AA1037="","",INDEX('Per Line'!$K$2:$K$6001,$AA1037)&amp;"")</f>
        <v/>
      </c>
      <c r="J1037">
        <f>IF($AA1037="","",INDEX('Per Line'!$L$2:$L$6001,$AA1037))</f>
        <v/>
      </c>
      <c r="K1037" s="7">
        <f>IF($AA1037="","",J1037*X1037/100)</f>
        <v/>
      </c>
      <c r="L1037" s="12" t="n"/>
      <c r="M1037" s="11">
        <f>IF($AA1037="","",INDEX('Per Line'!$N$2:$N$6001,$AA1037))</f>
        <v/>
      </c>
      <c r="N1037">
        <f>IF($AA1037="","",Settings!$C$8)</f>
        <v/>
      </c>
      <c r="O1037" s="7">
        <f>IF($AA1037="","",SUMIFS('Per Line'!$T$2:$T$6001,'Per Line'!$C$2:$C$6001,$B1037,'Per Line'!$AD$2:$AD$6001,1))</f>
        <v/>
      </c>
      <c r="P1037" s="7">
        <f>IF($AA1037="","",O1037*N1037)</f>
        <v/>
      </c>
      <c r="Q1037">
        <f>IF($AA1037="","",Settings!$C$7)</f>
        <v/>
      </c>
      <c r="R1037" s="7">
        <f>IF($AA1037="","",SUMIFS('Per Line'!$T$2:$T$6001,'Per Line'!$C$2:$C$6001,$B1037,'Per Line'!$AC$2:$AC$6001,0,'Per Line'!$AD$2:$AD$6001,0))</f>
        <v/>
      </c>
      <c r="S1037" s="7">
        <f>IF($AA1037="","",R1037*Q1037)</f>
        <v/>
      </c>
      <c r="T1037">
        <f>IF($AA1037="","",Settings!$C$6)</f>
        <v/>
      </c>
      <c r="U1037" s="7">
        <f>IF($AA1037="","",SUMIFS('Per Line'!$T$2:$T$6001,'Per Line'!$C$2:$C$6001,$B1037,'Per Line'!$AC$2:$AC$6001,1,'Per Line'!$AD$2:$AD$6001,0))</f>
        <v/>
      </c>
      <c r="V1037" s="7">
        <f>IF($AA1037="","",U1037*T1037)</f>
        <v/>
      </c>
      <c r="W1037" s="7">
        <f>IF($AA1037="","",V1037+S1037+P1037)</f>
        <v/>
      </c>
      <c r="X1037" s="7">
        <f>IF($AA1037="","",Y1037-W1037)</f>
        <v/>
      </c>
      <c r="Y1037" s="7">
        <f>IF($AA1037="","",R1037+U1037+O1037)</f>
        <v/>
      </c>
      <c r="Z1037" s="7">
        <f>IF($AA1037="","",Y1037-W1037-K1037)</f>
        <v/>
      </c>
      <c r="AA1037" s="13">
        <f>IF(ROWS($AA$2:$AA1037)&lt;=MAX('Per Line'!$AB$2:$AB$6001),MATCH(ROWS($AA$2:$AA1037),'Per Line'!$AB$2:$AB$6001,0),"")</f>
        <v/>
      </c>
    </row>
    <row r="1038">
      <c r="A1038" s="12" t="n"/>
      <c r="B1038">
        <f>IF($AA1038="","",INDEX('Per Line'!$C$2:$C$6001,$AA1038)&amp;"")</f>
        <v/>
      </c>
      <c r="C1038">
        <f>IF($AA1038="","",INDEX('Per Line'!$B$2:$B$6001,$AA1038)&amp;"")</f>
        <v/>
      </c>
      <c r="D1038">
        <f>IF($AA1038="","",INDEX('Per Line'!$A$2:$A$6001,$AA1038)&amp;"")</f>
        <v/>
      </c>
      <c r="E1038">
        <f>IF($AA1038="","",INDEX('Per Line'!$F$2:$F$6001,$AA1038)&amp;"")</f>
        <v/>
      </c>
      <c r="F1038">
        <f>IF($AA1038="","",INDEX('Per Line'!$G$2:$G$6001,$AA1038)&amp;"")</f>
        <v/>
      </c>
      <c r="G1038">
        <f>IF($AA1038="","",INDEX('Per Line'!$I$2:$I$6001,$AA1038)&amp;"")</f>
        <v/>
      </c>
      <c r="H1038">
        <f>IF($AA1038="","",INDEX('Per Line'!$J$2:$J$6001,$AA1038)&amp;"")</f>
        <v/>
      </c>
      <c r="I1038">
        <f>IF($AA1038="","",INDEX('Per Line'!$K$2:$K$6001,$AA1038)&amp;"")</f>
        <v/>
      </c>
      <c r="J1038">
        <f>IF($AA1038="","",INDEX('Per Line'!$L$2:$L$6001,$AA1038))</f>
        <v/>
      </c>
      <c r="K1038" s="7">
        <f>IF($AA1038="","",J1038*X1038/100)</f>
        <v/>
      </c>
      <c r="L1038" s="12" t="n"/>
      <c r="M1038" s="11">
        <f>IF($AA1038="","",INDEX('Per Line'!$N$2:$N$6001,$AA1038))</f>
        <v/>
      </c>
      <c r="N1038">
        <f>IF($AA1038="","",Settings!$C$8)</f>
        <v/>
      </c>
      <c r="O1038" s="7">
        <f>IF($AA1038="","",SUMIFS('Per Line'!$T$2:$T$6001,'Per Line'!$C$2:$C$6001,$B1038,'Per Line'!$AD$2:$AD$6001,1))</f>
        <v/>
      </c>
      <c r="P1038" s="7">
        <f>IF($AA1038="","",O1038*N1038)</f>
        <v/>
      </c>
      <c r="Q1038">
        <f>IF($AA1038="","",Settings!$C$7)</f>
        <v/>
      </c>
      <c r="R1038" s="7">
        <f>IF($AA1038="","",SUMIFS('Per Line'!$T$2:$T$6001,'Per Line'!$C$2:$C$6001,$B1038,'Per Line'!$AC$2:$AC$6001,0,'Per Line'!$AD$2:$AD$6001,0))</f>
        <v/>
      </c>
      <c r="S1038" s="7">
        <f>IF($AA1038="","",R1038*Q1038)</f>
        <v/>
      </c>
      <c r="T1038">
        <f>IF($AA1038="","",Settings!$C$6)</f>
        <v/>
      </c>
      <c r="U1038" s="7">
        <f>IF($AA1038="","",SUMIFS('Per Line'!$T$2:$T$6001,'Per Line'!$C$2:$C$6001,$B1038,'Per Line'!$AC$2:$AC$6001,1,'Per Line'!$AD$2:$AD$6001,0))</f>
        <v/>
      </c>
      <c r="V1038" s="7">
        <f>IF($AA1038="","",U1038*T1038)</f>
        <v/>
      </c>
      <c r="W1038" s="7">
        <f>IF($AA1038="","",V1038+S1038+P1038)</f>
        <v/>
      </c>
      <c r="X1038" s="7">
        <f>IF($AA1038="","",Y1038-W1038)</f>
        <v/>
      </c>
      <c r="Y1038" s="7">
        <f>IF($AA1038="","",R1038+U1038+O1038)</f>
        <v/>
      </c>
      <c r="Z1038" s="7">
        <f>IF($AA1038="","",Y1038-W1038-K1038)</f>
        <v/>
      </c>
      <c r="AA1038" s="13">
        <f>IF(ROWS($AA$2:$AA1038)&lt;=MAX('Per Line'!$AB$2:$AB$6001),MATCH(ROWS($AA$2:$AA1038),'Per Line'!$AB$2:$AB$6001,0),"")</f>
        <v/>
      </c>
    </row>
    <row r="1039">
      <c r="A1039" s="12" t="n"/>
      <c r="B1039">
        <f>IF($AA1039="","",INDEX('Per Line'!$C$2:$C$6001,$AA1039)&amp;"")</f>
        <v/>
      </c>
      <c r="C1039">
        <f>IF($AA1039="","",INDEX('Per Line'!$B$2:$B$6001,$AA1039)&amp;"")</f>
        <v/>
      </c>
      <c r="D1039">
        <f>IF($AA1039="","",INDEX('Per Line'!$A$2:$A$6001,$AA1039)&amp;"")</f>
        <v/>
      </c>
      <c r="E1039">
        <f>IF($AA1039="","",INDEX('Per Line'!$F$2:$F$6001,$AA1039)&amp;"")</f>
        <v/>
      </c>
      <c r="F1039">
        <f>IF($AA1039="","",INDEX('Per Line'!$G$2:$G$6001,$AA1039)&amp;"")</f>
        <v/>
      </c>
      <c r="G1039">
        <f>IF($AA1039="","",INDEX('Per Line'!$I$2:$I$6001,$AA1039)&amp;"")</f>
        <v/>
      </c>
      <c r="H1039">
        <f>IF($AA1039="","",INDEX('Per Line'!$J$2:$J$6001,$AA1039)&amp;"")</f>
        <v/>
      </c>
      <c r="I1039">
        <f>IF($AA1039="","",INDEX('Per Line'!$K$2:$K$6001,$AA1039)&amp;"")</f>
        <v/>
      </c>
      <c r="J1039">
        <f>IF($AA1039="","",INDEX('Per Line'!$L$2:$L$6001,$AA1039))</f>
        <v/>
      </c>
      <c r="K1039" s="7">
        <f>IF($AA1039="","",J1039*X1039/100)</f>
        <v/>
      </c>
      <c r="L1039" s="12" t="n"/>
      <c r="M1039" s="11">
        <f>IF($AA1039="","",INDEX('Per Line'!$N$2:$N$6001,$AA1039))</f>
        <v/>
      </c>
      <c r="N1039">
        <f>IF($AA1039="","",Settings!$C$8)</f>
        <v/>
      </c>
      <c r="O1039" s="7">
        <f>IF($AA1039="","",SUMIFS('Per Line'!$T$2:$T$6001,'Per Line'!$C$2:$C$6001,$B1039,'Per Line'!$AD$2:$AD$6001,1))</f>
        <v/>
      </c>
      <c r="P1039" s="7">
        <f>IF($AA1039="","",O1039*N1039)</f>
        <v/>
      </c>
      <c r="Q1039">
        <f>IF($AA1039="","",Settings!$C$7)</f>
        <v/>
      </c>
      <c r="R1039" s="7">
        <f>IF($AA1039="","",SUMIFS('Per Line'!$T$2:$T$6001,'Per Line'!$C$2:$C$6001,$B1039,'Per Line'!$AC$2:$AC$6001,0,'Per Line'!$AD$2:$AD$6001,0))</f>
        <v/>
      </c>
      <c r="S1039" s="7">
        <f>IF($AA1039="","",R1039*Q1039)</f>
        <v/>
      </c>
      <c r="T1039">
        <f>IF($AA1039="","",Settings!$C$6)</f>
        <v/>
      </c>
      <c r="U1039" s="7">
        <f>IF($AA1039="","",SUMIFS('Per Line'!$T$2:$T$6001,'Per Line'!$C$2:$C$6001,$B1039,'Per Line'!$AC$2:$AC$6001,1,'Per Line'!$AD$2:$AD$6001,0))</f>
        <v/>
      </c>
      <c r="V1039" s="7">
        <f>IF($AA1039="","",U1039*T1039)</f>
        <v/>
      </c>
      <c r="W1039" s="7">
        <f>IF($AA1039="","",V1039+S1039+P1039)</f>
        <v/>
      </c>
      <c r="X1039" s="7">
        <f>IF($AA1039="","",Y1039-W1039)</f>
        <v/>
      </c>
      <c r="Y1039" s="7">
        <f>IF($AA1039="","",R1039+U1039+O1039)</f>
        <v/>
      </c>
      <c r="Z1039" s="7">
        <f>IF($AA1039="","",Y1039-W1039-K1039)</f>
        <v/>
      </c>
      <c r="AA1039" s="13">
        <f>IF(ROWS($AA$2:$AA1039)&lt;=MAX('Per Line'!$AB$2:$AB$6001),MATCH(ROWS($AA$2:$AA1039),'Per Line'!$AB$2:$AB$6001,0),"")</f>
        <v/>
      </c>
    </row>
    <row r="1040">
      <c r="A1040" s="12" t="n"/>
      <c r="B1040">
        <f>IF($AA1040="","",INDEX('Per Line'!$C$2:$C$6001,$AA1040)&amp;"")</f>
        <v/>
      </c>
      <c r="C1040">
        <f>IF($AA1040="","",INDEX('Per Line'!$B$2:$B$6001,$AA1040)&amp;"")</f>
        <v/>
      </c>
      <c r="D1040">
        <f>IF($AA1040="","",INDEX('Per Line'!$A$2:$A$6001,$AA1040)&amp;"")</f>
        <v/>
      </c>
      <c r="E1040">
        <f>IF($AA1040="","",INDEX('Per Line'!$F$2:$F$6001,$AA1040)&amp;"")</f>
        <v/>
      </c>
      <c r="F1040">
        <f>IF($AA1040="","",INDEX('Per Line'!$G$2:$G$6001,$AA1040)&amp;"")</f>
        <v/>
      </c>
      <c r="G1040">
        <f>IF($AA1040="","",INDEX('Per Line'!$I$2:$I$6001,$AA1040)&amp;"")</f>
        <v/>
      </c>
      <c r="H1040">
        <f>IF($AA1040="","",INDEX('Per Line'!$J$2:$J$6001,$AA1040)&amp;"")</f>
        <v/>
      </c>
      <c r="I1040">
        <f>IF($AA1040="","",INDEX('Per Line'!$K$2:$K$6001,$AA1040)&amp;"")</f>
        <v/>
      </c>
      <c r="J1040">
        <f>IF($AA1040="","",INDEX('Per Line'!$L$2:$L$6001,$AA1040))</f>
        <v/>
      </c>
      <c r="K1040" s="7">
        <f>IF($AA1040="","",J1040*X1040/100)</f>
        <v/>
      </c>
      <c r="L1040" s="12" t="n"/>
      <c r="M1040" s="11">
        <f>IF($AA1040="","",INDEX('Per Line'!$N$2:$N$6001,$AA1040))</f>
        <v/>
      </c>
      <c r="N1040">
        <f>IF($AA1040="","",Settings!$C$8)</f>
        <v/>
      </c>
      <c r="O1040" s="7">
        <f>IF($AA1040="","",SUMIFS('Per Line'!$T$2:$T$6001,'Per Line'!$C$2:$C$6001,$B1040,'Per Line'!$AD$2:$AD$6001,1))</f>
        <v/>
      </c>
      <c r="P1040" s="7">
        <f>IF($AA1040="","",O1040*N1040)</f>
        <v/>
      </c>
      <c r="Q1040">
        <f>IF($AA1040="","",Settings!$C$7)</f>
        <v/>
      </c>
      <c r="R1040" s="7">
        <f>IF($AA1040="","",SUMIFS('Per Line'!$T$2:$T$6001,'Per Line'!$C$2:$C$6001,$B1040,'Per Line'!$AC$2:$AC$6001,0,'Per Line'!$AD$2:$AD$6001,0))</f>
        <v/>
      </c>
      <c r="S1040" s="7">
        <f>IF($AA1040="","",R1040*Q1040)</f>
        <v/>
      </c>
      <c r="T1040">
        <f>IF($AA1040="","",Settings!$C$6)</f>
        <v/>
      </c>
      <c r="U1040" s="7">
        <f>IF($AA1040="","",SUMIFS('Per Line'!$T$2:$T$6001,'Per Line'!$C$2:$C$6001,$B1040,'Per Line'!$AC$2:$AC$6001,1,'Per Line'!$AD$2:$AD$6001,0))</f>
        <v/>
      </c>
      <c r="V1040" s="7">
        <f>IF($AA1040="","",U1040*T1040)</f>
        <v/>
      </c>
      <c r="W1040" s="7">
        <f>IF($AA1040="","",V1040+S1040+P1040)</f>
        <v/>
      </c>
      <c r="X1040" s="7">
        <f>IF($AA1040="","",Y1040-W1040)</f>
        <v/>
      </c>
      <c r="Y1040" s="7">
        <f>IF($AA1040="","",R1040+U1040+O1040)</f>
        <v/>
      </c>
      <c r="Z1040" s="7">
        <f>IF($AA1040="","",Y1040-W1040-K1040)</f>
        <v/>
      </c>
      <c r="AA1040" s="13">
        <f>IF(ROWS($AA$2:$AA1040)&lt;=MAX('Per Line'!$AB$2:$AB$6001),MATCH(ROWS($AA$2:$AA1040),'Per Line'!$AB$2:$AB$6001,0),"")</f>
        <v/>
      </c>
    </row>
    <row r="1041">
      <c r="A1041" s="12" t="n"/>
      <c r="B1041">
        <f>IF($AA1041="","",INDEX('Per Line'!$C$2:$C$6001,$AA1041)&amp;"")</f>
        <v/>
      </c>
      <c r="C1041">
        <f>IF($AA1041="","",INDEX('Per Line'!$B$2:$B$6001,$AA1041)&amp;"")</f>
        <v/>
      </c>
      <c r="D1041">
        <f>IF($AA1041="","",INDEX('Per Line'!$A$2:$A$6001,$AA1041)&amp;"")</f>
        <v/>
      </c>
      <c r="E1041">
        <f>IF($AA1041="","",INDEX('Per Line'!$F$2:$F$6001,$AA1041)&amp;"")</f>
        <v/>
      </c>
      <c r="F1041">
        <f>IF($AA1041="","",INDEX('Per Line'!$G$2:$G$6001,$AA1041)&amp;"")</f>
        <v/>
      </c>
      <c r="G1041">
        <f>IF($AA1041="","",INDEX('Per Line'!$I$2:$I$6001,$AA1041)&amp;"")</f>
        <v/>
      </c>
      <c r="H1041">
        <f>IF($AA1041="","",INDEX('Per Line'!$J$2:$J$6001,$AA1041)&amp;"")</f>
        <v/>
      </c>
      <c r="I1041">
        <f>IF($AA1041="","",INDEX('Per Line'!$K$2:$K$6001,$AA1041)&amp;"")</f>
        <v/>
      </c>
      <c r="J1041">
        <f>IF($AA1041="","",INDEX('Per Line'!$L$2:$L$6001,$AA1041))</f>
        <v/>
      </c>
      <c r="K1041" s="7">
        <f>IF($AA1041="","",J1041*X1041/100)</f>
        <v/>
      </c>
      <c r="L1041" s="12" t="n"/>
      <c r="M1041" s="11">
        <f>IF($AA1041="","",INDEX('Per Line'!$N$2:$N$6001,$AA1041))</f>
        <v/>
      </c>
      <c r="N1041">
        <f>IF($AA1041="","",Settings!$C$8)</f>
        <v/>
      </c>
      <c r="O1041" s="7">
        <f>IF($AA1041="","",SUMIFS('Per Line'!$T$2:$T$6001,'Per Line'!$C$2:$C$6001,$B1041,'Per Line'!$AD$2:$AD$6001,1))</f>
        <v/>
      </c>
      <c r="P1041" s="7">
        <f>IF($AA1041="","",O1041*N1041)</f>
        <v/>
      </c>
      <c r="Q1041">
        <f>IF($AA1041="","",Settings!$C$7)</f>
        <v/>
      </c>
      <c r="R1041" s="7">
        <f>IF($AA1041="","",SUMIFS('Per Line'!$T$2:$T$6001,'Per Line'!$C$2:$C$6001,$B1041,'Per Line'!$AC$2:$AC$6001,0,'Per Line'!$AD$2:$AD$6001,0))</f>
        <v/>
      </c>
      <c r="S1041" s="7">
        <f>IF($AA1041="","",R1041*Q1041)</f>
        <v/>
      </c>
      <c r="T1041">
        <f>IF($AA1041="","",Settings!$C$6)</f>
        <v/>
      </c>
      <c r="U1041" s="7">
        <f>IF($AA1041="","",SUMIFS('Per Line'!$T$2:$T$6001,'Per Line'!$C$2:$C$6001,$B1041,'Per Line'!$AC$2:$AC$6001,1,'Per Line'!$AD$2:$AD$6001,0))</f>
        <v/>
      </c>
      <c r="V1041" s="7">
        <f>IF($AA1041="","",U1041*T1041)</f>
        <v/>
      </c>
      <c r="W1041" s="7">
        <f>IF($AA1041="","",V1041+S1041+P1041)</f>
        <v/>
      </c>
      <c r="X1041" s="7">
        <f>IF($AA1041="","",Y1041-W1041)</f>
        <v/>
      </c>
      <c r="Y1041" s="7">
        <f>IF($AA1041="","",R1041+U1041+O1041)</f>
        <v/>
      </c>
      <c r="Z1041" s="7">
        <f>IF($AA1041="","",Y1041-W1041-K1041)</f>
        <v/>
      </c>
      <c r="AA1041" s="13">
        <f>IF(ROWS($AA$2:$AA1041)&lt;=MAX('Per Line'!$AB$2:$AB$6001),MATCH(ROWS($AA$2:$AA1041),'Per Line'!$AB$2:$AB$6001,0),"")</f>
        <v/>
      </c>
    </row>
    <row r="1042">
      <c r="A1042" s="12" t="n"/>
      <c r="B1042">
        <f>IF($AA1042="","",INDEX('Per Line'!$C$2:$C$6001,$AA1042)&amp;"")</f>
        <v/>
      </c>
      <c r="C1042">
        <f>IF($AA1042="","",INDEX('Per Line'!$B$2:$B$6001,$AA1042)&amp;"")</f>
        <v/>
      </c>
      <c r="D1042">
        <f>IF($AA1042="","",INDEX('Per Line'!$A$2:$A$6001,$AA1042)&amp;"")</f>
        <v/>
      </c>
      <c r="E1042">
        <f>IF($AA1042="","",INDEX('Per Line'!$F$2:$F$6001,$AA1042)&amp;"")</f>
        <v/>
      </c>
      <c r="F1042">
        <f>IF($AA1042="","",INDEX('Per Line'!$G$2:$G$6001,$AA1042)&amp;"")</f>
        <v/>
      </c>
      <c r="G1042">
        <f>IF($AA1042="","",INDEX('Per Line'!$I$2:$I$6001,$AA1042)&amp;"")</f>
        <v/>
      </c>
      <c r="H1042">
        <f>IF($AA1042="","",INDEX('Per Line'!$J$2:$J$6001,$AA1042)&amp;"")</f>
        <v/>
      </c>
      <c r="I1042">
        <f>IF($AA1042="","",INDEX('Per Line'!$K$2:$K$6001,$AA1042)&amp;"")</f>
        <v/>
      </c>
      <c r="J1042">
        <f>IF($AA1042="","",INDEX('Per Line'!$L$2:$L$6001,$AA1042))</f>
        <v/>
      </c>
      <c r="K1042" s="7">
        <f>IF($AA1042="","",J1042*X1042/100)</f>
        <v/>
      </c>
      <c r="L1042" s="12" t="n"/>
      <c r="M1042" s="11">
        <f>IF($AA1042="","",INDEX('Per Line'!$N$2:$N$6001,$AA1042))</f>
        <v/>
      </c>
      <c r="N1042">
        <f>IF($AA1042="","",Settings!$C$8)</f>
        <v/>
      </c>
      <c r="O1042" s="7">
        <f>IF($AA1042="","",SUMIFS('Per Line'!$T$2:$T$6001,'Per Line'!$C$2:$C$6001,$B1042,'Per Line'!$AD$2:$AD$6001,1))</f>
        <v/>
      </c>
      <c r="P1042" s="7">
        <f>IF($AA1042="","",O1042*N1042)</f>
        <v/>
      </c>
      <c r="Q1042">
        <f>IF($AA1042="","",Settings!$C$7)</f>
        <v/>
      </c>
      <c r="R1042" s="7">
        <f>IF($AA1042="","",SUMIFS('Per Line'!$T$2:$T$6001,'Per Line'!$C$2:$C$6001,$B1042,'Per Line'!$AC$2:$AC$6001,0,'Per Line'!$AD$2:$AD$6001,0))</f>
        <v/>
      </c>
      <c r="S1042" s="7">
        <f>IF($AA1042="","",R1042*Q1042)</f>
        <v/>
      </c>
      <c r="T1042">
        <f>IF($AA1042="","",Settings!$C$6)</f>
        <v/>
      </c>
      <c r="U1042" s="7">
        <f>IF($AA1042="","",SUMIFS('Per Line'!$T$2:$T$6001,'Per Line'!$C$2:$C$6001,$B1042,'Per Line'!$AC$2:$AC$6001,1,'Per Line'!$AD$2:$AD$6001,0))</f>
        <v/>
      </c>
      <c r="V1042" s="7">
        <f>IF($AA1042="","",U1042*T1042)</f>
        <v/>
      </c>
      <c r="W1042" s="7">
        <f>IF($AA1042="","",V1042+S1042+P1042)</f>
        <v/>
      </c>
      <c r="X1042" s="7">
        <f>IF($AA1042="","",Y1042-W1042)</f>
        <v/>
      </c>
      <c r="Y1042" s="7">
        <f>IF($AA1042="","",R1042+U1042+O1042)</f>
        <v/>
      </c>
      <c r="Z1042" s="7">
        <f>IF($AA1042="","",Y1042-W1042-K1042)</f>
        <v/>
      </c>
      <c r="AA1042" s="13">
        <f>IF(ROWS($AA$2:$AA1042)&lt;=MAX('Per Line'!$AB$2:$AB$6001),MATCH(ROWS($AA$2:$AA1042),'Per Line'!$AB$2:$AB$6001,0),"")</f>
        <v/>
      </c>
    </row>
    <row r="1043">
      <c r="A1043" s="12" t="n"/>
      <c r="B1043">
        <f>IF($AA1043="","",INDEX('Per Line'!$C$2:$C$6001,$AA1043)&amp;"")</f>
        <v/>
      </c>
      <c r="C1043">
        <f>IF($AA1043="","",INDEX('Per Line'!$B$2:$B$6001,$AA1043)&amp;"")</f>
        <v/>
      </c>
      <c r="D1043">
        <f>IF($AA1043="","",INDEX('Per Line'!$A$2:$A$6001,$AA1043)&amp;"")</f>
        <v/>
      </c>
      <c r="E1043">
        <f>IF($AA1043="","",INDEX('Per Line'!$F$2:$F$6001,$AA1043)&amp;"")</f>
        <v/>
      </c>
      <c r="F1043">
        <f>IF($AA1043="","",INDEX('Per Line'!$G$2:$G$6001,$AA1043)&amp;"")</f>
        <v/>
      </c>
      <c r="G1043">
        <f>IF($AA1043="","",INDEX('Per Line'!$I$2:$I$6001,$AA1043)&amp;"")</f>
        <v/>
      </c>
      <c r="H1043">
        <f>IF($AA1043="","",INDEX('Per Line'!$J$2:$J$6001,$AA1043)&amp;"")</f>
        <v/>
      </c>
      <c r="I1043">
        <f>IF($AA1043="","",INDEX('Per Line'!$K$2:$K$6001,$AA1043)&amp;"")</f>
        <v/>
      </c>
      <c r="J1043">
        <f>IF($AA1043="","",INDEX('Per Line'!$L$2:$L$6001,$AA1043))</f>
        <v/>
      </c>
      <c r="K1043" s="7">
        <f>IF($AA1043="","",J1043*X1043/100)</f>
        <v/>
      </c>
      <c r="L1043" s="12" t="n"/>
      <c r="M1043" s="11">
        <f>IF($AA1043="","",INDEX('Per Line'!$N$2:$N$6001,$AA1043))</f>
        <v/>
      </c>
      <c r="N1043">
        <f>IF($AA1043="","",Settings!$C$8)</f>
        <v/>
      </c>
      <c r="O1043" s="7">
        <f>IF($AA1043="","",SUMIFS('Per Line'!$T$2:$T$6001,'Per Line'!$C$2:$C$6001,$B1043,'Per Line'!$AD$2:$AD$6001,1))</f>
        <v/>
      </c>
      <c r="P1043" s="7">
        <f>IF($AA1043="","",O1043*N1043)</f>
        <v/>
      </c>
      <c r="Q1043">
        <f>IF($AA1043="","",Settings!$C$7)</f>
        <v/>
      </c>
      <c r="R1043" s="7">
        <f>IF($AA1043="","",SUMIFS('Per Line'!$T$2:$T$6001,'Per Line'!$C$2:$C$6001,$B1043,'Per Line'!$AC$2:$AC$6001,0,'Per Line'!$AD$2:$AD$6001,0))</f>
        <v/>
      </c>
      <c r="S1043" s="7">
        <f>IF($AA1043="","",R1043*Q1043)</f>
        <v/>
      </c>
      <c r="T1043">
        <f>IF($AA1043="","",Settings!$C$6)</f>
        <v/>
      </c>
      <c r="U1043" s="7">
        <f>IF($AA1043="","",SUMIFS('Per Line'!$T$2:$T$6001,'Per Line'!$C$2:$C$6001,$B1043,'Per Line'!$AC$2:$AC$6001,1,'Per Line'!$AD$2:$AD$6001,0))</f>
        <v/>
      </c>
      <c r="V1043" s="7">
        <f>IF($AA1043="","",U1043*T1043)</f>
        <v/>
      </c>
      <c r="W1043" s="7">
        <f>IF($AA1043="","",V1043+S1043+P1043)</f>
        <v/>
      </c>
      <c r="X1043" s="7">
        <f>IF($AA1043="","",Y1043-W1043)</f>
        <v/>
      </c>
      <c r="Y1043" s="7">
        <f>IF($AA1043="","",R1043+U1043+O1043)</f>
        <v/>
      </c>
      <c r="Z1043" s="7">
        <f>IF($AA1043="","",Y1043-W1043-K1043)</f>
        <v/>
      </c>
      <c r="AA1043" s="13">
        <f>IF(ROWS($AA$2:$AA1043)&lt;=MAX('Per Line'!$AB$2:$AB$6001),MATCH(ROWS($AA$2:$AA1043),'Per Line'!$AB$2:$AB$6001,0),"")</f>
        <v/>
      </c>
    </row>
    <row r="1044">
      <c r="A1044" s="12" t="n"/>
      <c r="B1044">
        <f>IF($AA1044="","",INDEX('Per Line'!$C$2:$C$6001,$AA1044)&amp;"")</f>
        <v/>
      </c>
      <c r="C1044">
        <f>IF($AA1044="","",INDEX('Per Line'!$B$2:$B$6001,$AA1044)&amp;"")</f>
        <v/>
      </c>
      <c r="D1044">
        <f>IF($AA1044="","",INDEX('Per Line'!$A$2:$A$6001,$AA1044)&amp;"")</f>
        <v/>
      </c>
      <c r="E1044">
        <f>IF($AA1044="","",INDEX('Per Line'!$F$2:$F$6001,$AA1044)&amp;"")</f>
        <v/>
      </c>
      <c r="F1044">
        <f>IF($AA1044="","",INDEX('Per Line'!$G$2:$G$6001,$AA1044)&amp;"")</f>
        <v/>
      </c>
      <c r="G1044">
        <f>IF($AA1044="","",INDEX('Per Line'!$I$2:$I$6001,$AA1044)&amp;"")</f>
        <v/>
      </c>
      <c r="H1044">
        <f>IF($AA1044="","",INDEX('Per Line'!$J$2:$J$6001,$AA1044)&amp;"")</f>
        <v/>
      </c>
      <c r="I1044">
        <f>IF($AA1044="","",INDEX('Per Line'!$K$2:$K$6001,$AA1044)&amp;"")</f>
        <v/>
      </c>
      <c r="J1044">
        <f>IF($AA1044="","",INDEX('Per Line'!$L$2:$L$6001,$AA1044))</f>
        <v/>
      </c>
      <c r="K1044" s="7">
        <f>IF($AA1044="","",J1044*X1044/100)</f>
        <v/>
      </c>
      <c r="L1044" s="12" t="n"/>
      <c r="M1044" s="11">
        <f>IF($AA1044="","",INDEX('Per Line'!$N$2:$N$6001,$AA1044))</f>
        <v/>
      </c>
      <c r="N1044">
        <f>IF($AA1044="","",Settings!$C$8)</f>
        <v/>
      </c>
      <c r="O1044" s="7">
        <f>IF($AA1044="","",SUMIFS('Per Line'!$T$2:$T$6001,'Per Line'!$C$2:$C$6001,$B1044,'Per Line'!$AD$2:$AD$6001,1))</f>
        <v/>
      </c>
      <c r="P1044" s="7">
        <f>IF($AA1044="","",O1044*N1044)</f>
        <v/>
      </c>
      <c r="Q1044">
        <f>IF($AA1044="","",Settings!$C$7)</f>
        <v/>
      </c>
      <c r="R1044" s="7">
        <f>IF($AA1044="","",SUMIFS('Per Line'!$T$2:$T$6001,'Per Line'!$C$2:$C$6001,$B1044,'Per Line'!$AC$2:$AC$6001,0,'Per Line'!$AD$2:$AD$6001,0))</f>
        <v/>
      </c>
      <c r="S1044" s="7">
        <f>IF($AA1044="","",R1044*Q1044)</f>
        <v/>
      </c>
      <c r="T1044">
        <f>IF($AA1044="","",Settings!$C$6)</f>
        <v/>
      </c>
      <c r="U1044" s="7">
        <f>IF($AA1044="","",SUMIFS('Per Line'!$T$2:$T$6001,'Per Line'!$C$2:$C$6001,$B1044,'Per Line'!$AC$2:$AC$6001,1,'Per Line'!$AD$2:$AD$6001,0))</f>
        <v/>
      </c>
      <c r="V1044" s="7">
        <f>IF($AA1044="","",U1044*T1044)</f>
        <v/>
      </c>
      <c r="W1044" s="7">
        <f>IF($AA1044="","",V1044+S1044+P1044)</f>
        <v/>
      </c>
      <c r="X1044" s="7">
        <f>IF($AA1044="","",Y1044-W1044)</f>
        <v/>
      </c>
      <c r="Y1044" s="7">
        <f>IF($AA1044="","",R1044+U1044+O1044)</f>
        <v/>
      </c>
      <c r="Z1044" s="7">
        <f>IF($AA1044="","",Y1044-W1044-K1044)</f>
        <v/>
      </c>
      <c r="AA1044" s="13">
        <f>IF(ROWS($AA$2:$AA1044)&lt;=MAX('Per Line'!$AB$2:$AB$6001),MATCH(ROWS($AA$2:$AA1044),'Per Line'!$AB$2:$AB$6001,0),"")</f>
        <v/>
      </c>
    </row>
    <row r="1045">
      <c r="A1045" s="12" t="n"/>
      <c r="B1045">
        <f>IF($AA1045="","",INDEX('Per Line'!$C$2:$C$6001,$AA1045)&amp;"")</f>
        <v/>
      </c>
      <c r="C1045">
        <f>IF($AA1045="","",INDEX('Per Line'!$B$2:$B$6001,$AA1045)&amp;"")</f>
        <v/>
      </c>
      <c r="D1045">
        <f>IF($AA1045="","",INDEX('Per Line'!$A$2:$A$6001,$AA1045)&amp;"")</f>
        <v/>
      </c>
      <c r="E1045">
        <f>IF($AA1045="","",INDEX('Per Line'!$F$2:$F$6001,$AA1045)&amp;"")</f>
        <v/>
      </c>
      <c r="F1045">
        <f>IF($AA1045="","",INDEX('Per Line'!$G$2:$G$6001,$AA1045)&amp;"")</f>
        <v/>
      </c>
      <c r="G1045">
        <f>IF($AA1045="","",INDEX('Per Line'!$I$2:$I$6001,$AA1045)&amp;"")</f>
        <v/>
      </c>
      <c r="H1045">
        <f>IF($AA1045="","",INDEX('Per Line'!$J$2:$J$6001,$AA1045)&amp;"")</f>
        <v/>
      </c>
      <c r="I1045">
        <f>IF($AA1045="","",INDEX('Per Line'!$K$2:$K$6001,$AA1045)&amp;"")</f>
        <v/>
      </c>
      <c r="J1045">
        <f>IF($AA1045="","",INDEX('Per Line'!$L$2:$L$6001,$AA1045))</f>
        <v/>
      </c>
      <c r="K1045" s="7">
        <f>IF($AA1045="","",J1045*X1045/100)</f>
        <v/>
      </c>
      <c r="L1045" s="12" t="n"/>
      <c r="M1045" s="11">
        <f>IF($AA1045="","",INDEX('Per Line'!$N$2:$N$6001,$AA1045))</f>
        <v/>
      </c>
      <c r="N1045">
        <f>IF($AA1045="","",Settings!$C$8)</f>
        <v/>
      </c>
      <c r="O1045" s="7">
        <f>IF($AA1045="","",SUMIFS('Per Line'!$T$2:$T$6001,'Per Line'!$C$2:$C$6001,$B1045,'Per Line'!$AD$2:$AD$6001,1))</f>
        <v/>
      </c>
      <c r="P1045" s="7">
        <f>IF($AA1045="","",O1045*N1045)</f>
        <v/>
      </c>
      <c r="Q1045">
        <f>IF($AA1045="","",Settings!$C$7)</f>
        <v/>
      </c>
      <c r="R1045" s="7">
        <f>IF($AA1045="","",SUMIFS('Per Line'!$T$2:$T$6001,'Per Line'!$C$2:$C$6001,$B1045,'Per Line'!$AC$2:$AC$6001,0,'Per Line'!$AD$2:$AD$6001,0))</f>
        <v/>
      </c>
      <c r="S1045" s="7">
        <f>IF($AA1045="","",R1045*Q1045)</f>
        <v/>
      </c>
      <c r="T1045">
        <f>IF($AA1045="","",Settings!$C$6)</f>
        <v/>
      </c>
      <c r="U1045" s="7">
        <f>IF($AA1045="","",SUMIFS('Per Line'!$T$2:$T$6001,'Per Line'!$C$2:$C$6001,$B1045,'Per Line'!$AC$2:$AC$6001,1,'Per Line'!$AD$2:$AD$6001,0))</f>
        <v/>
      </c>
      <c r="V1045" s="7">
        <f>IF($AA1045="","",U1045*T1045)</f>
        <v/>
      </c>
      <c r="W1045" s="7">
        <f>IF($AA1045="","",V1045+S1045+P1045)</f>
        <v/>
      </c>
      <c r="X1045" s="7">
        <f>IF($AA1045="","",Y1045-W1045)</f>
        <v/>
      </c>
      <c r="Y1045" s="7">
        <f>IF($AA1045="","",R1045+U1045+O1045)</f>
        <v/>
      </c>
      <c r="Z1045" s="7">
        <f>IF($AA1045="","",Y1045-W1045-K1045)</f>
        <v/>
      </c>
      <c r="AA1045" s="13">
        <f>IF(ROWS($AA$2:$AA1045)&lt;=MAX('Per Line'!$AB$2:$AB$6001),MATCH(ROWS($AA$2:$AA1045),'Per Line'!$AB$2:$AB$6001,0),"")</f>
        <v/>
      </c>
    </row>
    <row r="1046">
      <c r="A1046" s="12" t="n"/>
      <c r="B1046">
        <f>IF($AA1046="","",INDEX('Per Line'!$C$2:$C$6001,$AA1046)&amp;"")</f>
        <v/>
      </c>
      <c r="C1046">
        <f>IF($AA1046="","",INDEX('Per Line'!$B$2:$B$6001,$AA1046)&amp;"")</f>
        <v/>
      </c>
      <c r="D1046">
        <f>IF($AA1046="","",INDEX('Per Line'!$A$2:$A$6001,$AA1046)&amp;"")</f>
        <v/>
      </c>
      <c r="E1046">
        <f>IF($AA1046="","",INDEX('Per Line'!$F$2:$F$6001,$AA1046)&amp;"")</f>
        <v/>
      </c>
      <c r="F1046">
        <f>IF($AA1046="","",INDEX('Per Line'!$G$2:$G$6001,$AA1046)&amp;"")</f>
        <v/>
      </c>
      <c r="G1046">
        <f>IF($AA1046="","",INDEX('Per Line'!$I$2:$I$6001,$AA1046)&amp;"")</f>
        <v/>
      </c>
      <c r="H1046">
        <f>IF($AA1046="","",INDEX('Per Line'!$J$2:$J$6001,$AA1046)&amp;"")</f>
        <v/>
      </c>
      <c r="I1046">
        <f>IF($AA1046="","",INDEX('Per Line'!$K$2:$K$6001,$AA1046)&amp;"")</f>
        <v/>
      </c>
      <c r="J1046">
        <f>IF($AA1046="","",INDEX('Per Line'!$L$2:$L$6001,$AA1046))</f>
        <v/>
      </c>
      <c r="K1046" s="7">
        <f>IF($AA1046="","",J1046*X1046/100)</f>
        <v/>
      </c>
      <c r="L1046" s="12" t="n"/>
      <c r="M1046" s="11">
        <f>IF($AA1046="","",INDEX('Per Line'!$N$2:$N$6001,$AA1046))</f>
        <v/>
      </c>
      <c r="N1046">
        <f>IF($AA1046="","",Settings!$C$8)</f>
        <v/>
      </c>
      <c r="O1046" s="7">
        <f>IF($AA1046="","",SUMIFS('Per Line'!$T$2:$T$6001,'Per Line'!$C$2:$C$6001,$B1046,'Per Line'!$AD$2:$AD$6001,1))</f>
        <v/>
      </c>
      <c r="P1046" s="7">
        <f>IF($AA1046="","",O1046*N1046)</f>
        <v/>
      </c>
      <c r="Q1046">
        <f>IF($AA1046="","",Settings!$C$7)</f>
        <v/>
      </c>
      <c r="R1046" s="7">
        <f>IF($AA1046="","",SUMIFS('Per Line'!$T$2:$T$6001,'Per Line'!$C$2:$C$6001,$B1046,'Per Line'!$AC$2:$AC$6001,0,'Per Line'!$AD$2:$AD$6001,0))</f>
        <v/>
      </c>
      <c r="S1046" s="7">
        <f>IF($AA1046="","",R1046*Q1046)</f>
        <v/>
      </c>
      <c r="T1046">
        <f>IF($AA1046="","",Settings!$C$6)</f>
        <v/>
      </c>
      <c r="U1046" s="7">
        <f>IF($AA1046="","",SUMIFS('Per Line'!$T$2:$T$6001,'Per Line'!$C$2:$C$6001,$B1046,'Per Line'!$AC$2:$AC$6001,1,'Per Line'!$AD$2:$AD$6001,0))</f>
        <v/>
      </c>
      <c r="V1046" s="7">
        <f>IF($AA1046="","",U1046*T1046)</f>
        <v/>
      </c>
      <c r="W1046" s="7">
        <f>IF($AA1046="","",V1046+S1046+P1046)</f>
        <v/>
      </c>
      <c r="X1046" s="7">
        <f>IF($AA1046="","",Y1046-W1046)</f>
        <v/>
      </c>
      <c r="Y1046" s="7">
        <f>IF($AA1046="","",R1046+U1046+O1046)</f>
        <v/>
      </c>
      <c r="Z1046" s="7">
        <f>IF($AA1046="","",Y1046-W1046-K1046)</f>
        <v/>
      </c>
      <c r="AA1046" s="13">
        <f>IF(ROWS($AA$2:$AA1046)&lt;=MAX('Per Line'!$AB$2:$AB$6001),MATCH(ROWS($AA$2:$AA1046),'Per Line'!$AB$2:$AB$6001,0),"")</f>
        <v/>
      </c>
    </row>
    <row r="1047">
      <c r="A1047" s="12" t="n"/>
      <c r="B1047">
        <f>IF($AA1047="","",INDEX('Per Line'!$C$2:$C$6001,$AA1047)&amp;"")</f>
        <v/>
      </c>
      <c r="C1047">
        <f>IF($AA1047="","",INDEX('Per Line'!$B$2:$B$6001,$AA1047)&amp;"")</f>
        <v/>
      </c>
      <c r="D1047">
        <f>IF($AA1047="","",INDEX('Per Line'!$A$2:$A$6001,$AA1047)&amp;"")</f>
        <v/>
      </c>
      <c r="E1047">
        <f>IF($AA1047="","",INDEX('Per Line'!$F$2:$F$6001,$AA1047)&amp;"")</f>
        <v/>
      </c>
      <c r="F1047">
        <f>IF($AA1047="","",INDEX('Per Line'!$G$2:$G$6001,$AA1047)&amp;"")</f>
        <v/>
      </c>
      <c r="G1047">
        <f>IF($AA1047="","",INDEX('Per Line'!$I$2:$I$6001,$AA1047)&amp;"")</f>
        <v/>
      </c>
      <c r="H1047">
        <f>IF($AA1047="","",INDEX('Per Line'!$J$2:$J$6001,$AA1047)&amp;"")</f>
        <v/>
      </c>
      <c r="I1047">
        <f>IF($AA1047="","",INDEX('Per Line'!$K$2:$K$6001,$AA1047)&amp;"")</f>
        <v/>
      </c>
      <c r="J1047">
        <f>IF($AA1047="","",INDEX('Per Line'!$L$2:$L$6001,$AA1047))</f>
        <v/>
      </c>
      <c r="K1047" s="7">
        <f>IF($AA1047="","",J1047*X1047/100)</f>
        <v/>
      </c>
      <c r="L1047" s="12" t="n"/>
      <c r="M1047" s="11">
        <f>IF($AA1047="","",INDEX('Per Line'!$N$2:$N$6001,$AA1047))</f>
        <v/>
      </c>
      <c r="N1047">
        <f>IF($AA1047="","",Settings!$C$8)</f>
        <v/>
      </c>
      <c r="O1047" s="7">
        <f>IF($AA1047="","",SUMIFS('Per Line'!$T$2:$T$6001,'Per Line'!$C$2:$C$6001,$B1047,'Per Line'!$AD$2:$AD$6001,1))</f>
        <v/>
      </c>
      <c r="P1047" s="7">
        <f>IF($AA1047="","",O1047*N1047)</f>
        <v/>
      </c>
      <c r="Q1047">
        <f>IF($AA1047="","",Settings!$C$7)</f>
        <v/>
      </c>
      <c r="R1047" s="7">
        <f>IF($AA1047="","",SUMIFS('Per Line'!$T$2:$T$6001,'Per Line'!$C$2:$C$6001,$B1047,'Per Line'!$AC$2:$AC$6001,0,'Per Line'!$AD$2:$AD$6001,0))</f>
        <v/>
      </c>
      <c r="S1047" s="7">
        <f>IF($AA1047="","",R1047*Q1047)</f>
        <v/>
      </c>
      <c r="T1047">
        <f>IF($AA1047="","",Settings!$C$6)</f>
        <v/>
      </c>
      <c r="U1047" s="7">
        <f>IF($AA1047="","",SUMIFS('Per Line'!$T$2:$T$6001,'Per Line'!$C$2:$C$6001,$B1047,'Per Line'!$AC$2:$AC$6001,1,'Per Line'!$AD$2:$AD$6001,0))</f>
        <v/>
      </c>
      <c r="V1047" s="7">
        <f>IF($AA1047="","",U1047*T1047)</f>
        <v/>
      </c>
      <c r="W1047" s="7">
        <f>IF($AA1047="","",V1047+S1047+P1047)</f>
        <v/>
      </c>
      <c r="X1047" s="7">
        <f>IF($AA1047="","",Y1047-W1047)</f>
        <v/>
      </c>
      <c r="Y1047" s="7">
        <f>IF($AA1047="","",R1047+U1047+O1047)</f>
        <v/>
      </c>
      <c r="Z1047" s="7">
        <f>IF($AA1047="","",Y1047-W1047-K1047)</f>
        <v/>
      </c>
      <c r="AA1047" s="13">
        <f>IF(ROWS($AA$2:$AA1047)&lt;=MAX('Per Line'!$AB$2:$AB$6001),MATCH(ROWS($AA$2:$AA1047),'Per Line'!$AB$2:$AB$6001,0),"")</f>
        <v/>
      </c>
    </row>
    <row r="1048">
      <c r="A1048" s="12" t="n"/>
      <c r="B1048">
        <f>IF($AA1048="","",INDEX('Per Line'!$C$2:$C$6001,$AA1048)&amp;"")</f>
        <v/>
      </c>
      <c r="C1048">
        <f>IF($AA1048="","",INDEX('Per Line'!$B$2:$B$6001,$AA1048)&amp;"")</f>
        <v/>
      </c>
      <c r="D1048">
        <f>IF($AA1048="","",INDEX('Per Line'!$A$2:$A$6001,$AA1048)&amp;"")</f>
        <v/>
      </c>
      <c r="E1048">
        <f>IF($AA1048="","",INDEX('Per Line'!$F$2:$F$6001,$AA1048)&amp;"")</f>
        <v/>
      </c>
      <c r="F1048">
        <f>IF($AA1048="","",INDEX('Per Line'!$G$2:$G$6001,$AA1048)&amp;"")</f>
        <v/>
      </c>
      <c r="G1048">
        <f>IF($AA1048="","",INDEX('Per Line'!$I$2:$I$6001,$AA1048)&amp;"")</f>
        <v/>
      </c>
      <c r="H1048">
        <f>IF($AA1048="","",INDEX('Per Line'!$J$2:$J$6001,$AA1048)&amp;"")</f>
        <v/>
      </c>
      <c r="I1048">
        <f>IF($AA1048="","",INDEX('Per Line'!$K$2:$K$6001,$AA1048)&amp;"")</f>
        <v/>
      </c>
      <c r="J1048">
        <f>IF($AA1048="","",INDEX('Per Line'!$L$2:$L$6001,$AA1048))</f>
        <v/>
      </c>
      <c r="K1048" s="7">
        <f>IF($AA1048="","",J1048*X1048/100)</f>
        <v/>
      </c>
      <c r="L1048" s="12" t="n"/>
      <c r="M1048" s="11">
        <f>IF($AA1048="","",INDEX('Per Line'!$N$2:$N$6001,$AA1048))</f>
        <v/>
      </c>
      <c r="N1048">
        <f>IF($AA1048="","",Settings!$C$8)</f>
        <v/>
      </c>
      <c r="O1048" s="7">
        <f>IF($AA1048="","",SUMIFS('Per Line'!$T$2:$T$6001,'Per Line'!$C$2:$C$6001,$B1048,'Per Line'!$AD$2:$AD$6001,1))</f>
        <v/>
      </c>
      <c r="P1048" s="7">
        <f>IF($AA1048="","",O1048*N1048)</f>
        <v/>
      </c>
      <c r="Q1048">
        <f>IF($AA1048="","",Settings!$C$7)</f>
        <v/>
      </c>
      <c r="R1048" s="7">
        <f>IF($AA1048="","",SUMIFS('Per Line'!$T$2:$T$6001,'Per Line'!$C$2:$C$6001,$B1048,'Per Line'!$AC$2:$AC$6001,0,'Per Line'!$AD$2:$AD$6001,0))</f>
        <v/>
      </c>
      <c r="S1048" s="7">
        <f>IF($AA1048="","",R1048*Q1048)</f>
        <v/>
      </c>
      <c r="T1048">
        <f>IF($AA1048="","",Settings!$C$6)</f>
        <v/>
      </c>
      <c r="U1048" s="7">
        <f>IF($AA1048="","",SUMIFS('Per Line'!$T$2:$T$6001,'Per Line'!$C$2:$C$6001,$B1048,'Per Line'!$AC$2:$AC$6001,1,'Per Line'!$AD$2:$AD$6001,0))</f>
        <v/>
      </c>
      <c r="V1048" s="7">
        <f>IF($AA1048="","",U1048*T1048)</f>
        <v/>
      </c>
      <c r="W1048" s="7">
        <f>IF($AA1048="","",V1048+S1048+P1048)</f>
        <v/>
      </c>
      <c r="X1048" s="7">
        <f>IF($AA1048="","",Y1048-W1048)</f>
        <v/>
      </c>
      <c r="Y1048" s="7">
        <f>IF($AA1048="","",R1048+U1048+O1048)</f>
        <v/>
      </c>
      <c r="Z1048" s="7">
        <f>IF($AA1048="","",Y1048-W1048-K1048)</f>
        <v/>
      </c>
      <c r="AA1048" s="13">
        <f>IF(ROWS($AA$2:$AA1048)&lt;=MAX('Per Line'!$AB$2:$AB$6001),MATCH(ROWS($AA$2:$AA1048),'Per Line'!$AB$2:$AB$6001,0),"")</f>
        <v/>
      </c>
    </row>
    <row r="1049">
      <c r="A1049" s="12" t="n"/>
      <c r="B1049">
        <f>IF($AA1049="","",INDEX('Per Line'!$C$2:$C$6001,$AA1049)&amp;"")</f>
        <v/>
      </c>
      <c r="C1049">
        <f>IF($AA1049="","",INDEX('Per Line'!$B$2:$B$6001,$AA1049)&amp;"")</f>
        <v/>
      </c>
      <c r="D1049">
        <f>IF($AA1049="","",INDEX('Per Line'!$A$2:$A$6001,$AA1049)&amp;"")</f>
        <v/>
      </c>
      <c r="E1049">
        <f>IF($AA1049="","",INDEX('Per Line'!$F$2:$F$6001,$AA1049)&amp;"")</f>
        <v/>
      </c>
      <c r="F1049">
        <f>IF($AA1049="","",INDEX('Per Line'!$G$2:$G$6001,$AA1049)&amp;"")</f>
        <v/>
      </c>
      <c r="G1049">
        <f>IF($AA1049="","",INDEX('Per Line'!$I$2:$I$6001,$AA1049)&amp;"")</f>
        <v/>
      </c>
      <c r="H1049">
        <f>IF($AA1049="","",INDEX('Per Line'!$J$2:$J$6001,$AA1049)&amp;"")</f>
        <v/>
      </c>
      <c r="I1049">
        <f>IF($AA1049="","",INDEX('Per Line'!$K$2:$K$6001,$AA1049)&amp;"")</f>
        <v/>
      </c>
      <c r="J1049">
        <f>IF($AA1049="","",INDEX('Per Line'!$L$2:$L$6001,$AA1049))</f>
        <v/>
      </c>
      <c r="K1049" s="7">
        <f>IF($AA1049="","",J1049*X1049/100)</f>
        <v/>
      </c>
      <c r="L1049" s="12" t="n"/>
      <c r="M1049" s="11">
        <f>IF($AA1049="","",INDEX('Per Line'!$N$2:$N$6001,$AA1049))</f>
        <v/>
      </c>
      <c r="N1049">
        <f>IF($AA1049="","",Settings!$C$8)</f>
        <v/>
      </c>
      <c r="O1049" s="7">
        <f>IF($AA1049="","",SUMIFS('Per Line'!$T$2:$T$6001,'Per Line'!$C$2:$C$6001,$B1049,'Per Line'!$AD$2:$AD$6001,1))</f>
        <v/>
      </c>
      <c r="P1049" s="7">
        <f>IF($AA1049="","",O1049*N1049)</f>
        <v/>
      </c>
      <c r="Q1049">
        <f>IF($AA1049="","",Settings!$C$7)</f>
        <v/>
      </c>
      <c r="R1049" s="7">
        <f>IF($AA1049="","",SUMIFS('Per Line'!$T$2:$T$6001,'Per Line'!$C$2:$C$6001,$B1049,'Per Line'!$AC$2:$AC$6001,0,'Per Line'!$AD$2:$AD$6001,0))</f>
        <v/>
      </c>
      <c r="S1049" s="7">
        <f>IF($AA1049="","",R1049*Q1049)</f>
        <v/>
      </c>
      <c r="T1049">
        <f>IF($AA1049="","",Settings!$C$6)</f>
        <v/>
      </c>
      <c r="U1049" s="7">
        <f>IF($AA1049="","",SUMIFS('Per Line'!$T$2:$T$6001,'Per Line'!$C$2:$C$6001,$B1049,'Per Line'!$AC$2:$AC$6001,1,'Per Line'!$AD$2:$AD$6001,0))</f>
        <v/>
      </c>
      <c r="V1049" s="7">
        <f>IF($AA1049="","",U1049*T1049)</f>
        <v/>
      </c>
      <c r="W1049" s="7">
        <f>IF($AA1049="","",V1049+S1049+P1049)</f>
        <v/>
      </c>
      <c r="X1049" s="7">
        <f>IF($AA1049="","",Y1049-W1049)</f>
        <v/>
      </c>
      <c r="Y1049" s="7">
        <f>IF($AA1049="","",R1049+U1049+O1049)</f>
        <v/>
      </c>
      <c r="Z1049" s="7">
        <f>IF($AA1049="","",Y1049-W1049-K1049)</f>
        <v/>
      </c>
      <c r="AA1049" s="13">
        <f>IF(ROWS($AA$2:$AA1049)&lt;=MAX('Per Line'!$AB$2:$AB$6001),MATCH(ROWS($AA$2:$AA1049),'Per Line'!$AB$2:$AB$6001,0),"")</f>
        <v/>
      </c>
    </row>
    <row r="1050">
      <c r="A1050" s="12" t="n"/>
      <c r="B1050">
        <f>IF($AA1050="","",INDEX('Per Line'!$C$2:$C$6001,$AA1050)&amp;"")</f>
        <v/>
      </c>
      <c r="C1050">
        <f>IF($AA1050="","",INDEX('Per Line'!$B$2:$B$6001,$AA1050)&amp;"")</f>
        <v/>
      </c>
      <c r="D1050">
        <f>IF($AA1050="","",INDEX('Per Line'!$A$2:$A$6001,$AA1050)&amp;"")</f>
        <v/>
      </c>
      <c r="E1050">
        <f>IF($AA1050="","",INDEX('Per Line'!$F$2:$F$6001,$AA1050)&amp;"")</f>
        <v/>
      </c>
      <c r="F1050">
        <f>IF($AA1050="","",INDEX('Per Line'!$G$2:$G$6001,$AA1050)&amp;"")</f>
        <v/>
      </c>
      <c r="G1050">
        <f>IF($AA1050="","",INDEX('Per Line'!$I$2:$I$6001,$AA1050)&amp;"")</f>
        <v/>
      </c>
      <c r="H1050">
        <f>IF($AA1050="","",INDEX('Per Line'!$J$2:$J$6001,$AA1050)&amp;"")</f>
        <v/>
      </c>
      <c r="I1050">
        <f>IF($AA1050="","",INDEX('Per Line'!$K$2:$K$6001,$AA1050)&amp;"")</f>
        <v/>
      </c>
      <c r="J1050">
        <f>IF($AA1050="","",INDEX('Per Line'!$L$2:$L$6001,$AA1050))</f>
        <v/>
      </c>
      <c r="K1050" s="7">
        <f>IF($AA1050="","",J1050*X1050/100)</f>
        <v/>
      </c>
      <c r="L1050" s="12" t="n"/>
      <c r="M1050" s="11">
        <f>IF($AA1050="","",INDEX('Per Line'!$N$2:$N$6001,$AA1050))</f>
        <v/>
      </c>
      <c r="N1050">
        <f>IF($AA1050="","",Settings!$C$8)</f>
        <v/>
      </c>
      <c r="O1050" s="7">
        <f>IF($AA1050="","",SUMIFS('Per Line'!$T$2:$T$6001,'Per Line'!$C$2:$C$6001,$B1050,'Per Line'!$AD$2:$AD$6001,1))</f>
        <v/>
      </c>
      <c r="P1050" s="7">
        <f>IF($AA1050="","",O1050*N1050)</f>
        <v/>
      </c>
      <c r="Q1050">
        <f>IF($AA1050="","",Settings!$C$7)</f>
        <v/>
      </c>
      <c r="R1050" s="7">
        <f>IF($AA1050="","",SUMIFS('Per Line'!$T$2:$T$6001,'Per Line'!$C$2:$C$6001,$B1050,'Per Line'!$AC$2:$AC$6001,0,'Per Line'!$AD$2:$AD$6001,0))</f>
        <v/>
      </c>
      <c r="S1050" s="7">
        <f>IF($AA1050="","",R1050*Q1050)</f>
        <v/>
      </c>
      <c r="T1050">
        <f>IF($AA1050="","",Settings!$C$6)</f>
        <v/>
      </c>
      <c r="U1050" s="7">
        <f>IF($AA1050="","",SUMIFS('Per Line'!$T$2:$T$6001,'Per Line'!$C$2:$C$6001,$B1050,'Per Line'!$AC$2:$AC$6001,1,'Per Line'!$AD$2:$AD$6001,0))</f>
        <v/>
      </c>
      <c r="V1050" s="7">
        <f>IF($AA1050="","",U1050*T1050)</f>
        <v/>
      </c>
      <c r="W1050" s="7">
        <f>IF($AA1050="","",V1050+S1050+P1050)</f>
        <v/>
      </c>
      <c r="X1050" s="7">
        <f>IF($AA1050="","",Y1050-W1050)</f>
        <v/>
      </c>
      <c r="Y1050" s="7">
        <f>IF($AA1050="","",R1050+U1050+O1050)</f>
        <v/>
      </c>
      <c r="Z1050" s="7">
        <f>IF($AA1050="","",Y1050-W1050-K1050)</f>
        <v/>
      </c>
      <c r="AA1050" s="13">
        <f>IF(ROWS($AA$2:$AA1050)&lt;=MAX('Per Line'!$AB$2:$AB$6001),MATCH(ROWS($AA$2:$AA1050),'Per Line'!$AB$2:$AB$6001,0),"")</f>
        <v/>
      </c>
    </row>
    <row r="1051">
      <c r="A1051" s="12" t="n"/>
      <c r="B1051">
        <f>IF($AA1051="","",INDEX('Per Line'!$C$2:$C$6001,$AA1051)&amp;"")</f>
        <v/>
      </c>
      <c r="C1051">
        <f>IF($AA1051="","",INDEX('Per Line'!$B$2:$B$6001,$AA1051)&amp;"")</f>
        <v/>
      </c>
      <c r="D1051">
        <f>IF($AA1051="","",INDEX('Per Line'!$A$2:$A$6001,$AA1051)&amp;"")</f>
        <v/>
      </c>
      <c r="E1051">
        <f>IF($AA1051="","",INDEX('Per Line'!$F$2:$F$6001,$AA1051)&amp;"")</f>
        <v/>
      </c>
      <c r="F1051">
        <f>IF($AA1051="","",INDEX('Per Line'!$G$2:$G$6001,$AA1051)&amp;"")</f>
        <v/>
      </c>
      <c r="G1051">
        <f>IF($AA1051="","",INDEX('Per Line'!$I$2:$I$6001,$AA1051)&amp;"")</f>
        <v/>
      </c>
      <c r="H1051">
        <f>IF($AA1051="","",INDEX('Per Line'!$J$2:$J$6001,$AA1051)&amp;"")</f>
        <v/>
      </c>
      <c r="I1051">
        <f>IF($AA1051="","",INDEX('Per Line'!$K$2:$K$6001,$AA1051)&amp;"")</f>
        <v/>
      </c>
      <c r="J1051">
        <f>IF($AA1051="","",INDEX('Per Line'!$L$2:$L$6001,$AA1051))</f>
        <v/>
      </c>
      <c r="K1051" s="7">
        <f>IF($AA1051="","",J1051*X1051/100)</f>
        <v/>
      </c>
      <c r="L1051" s="12" t="n"/>
      <c r="M1051" s="11">
        <f>IF($AA1051="","",INDEX('Per Line'!$N$2:$N$6001,$AA1051))</f>
        <v/>
      </c>
      <c r="N1051">
        <f>IF($AA1051="","",Settings!$C$8)</f>
        <v/>
      </c>
      <c r="O1051" s="7">
        <f>IF($AA1051="","",SUMIFS('Per Line'!$T$2:$T$6001,'Per Line'!$C$2:$C$6001,$B1051,'Per Line'!$AD$2:$AD$6001,1))</f>
        <v/>
      </c>
      <c r="P1051" s="7">
        <f>IF($AA1051="","",O1051*N1051)</f>
        <v/>
      </c>
      <c r="Q1051">
        <f>IF($AA1051="","",Settings!$C$7)</f>
        <v/>
      </c>
      <c r="R1051" s="7">
        <f>IF($AA1051="","",SUMIFS('Per Line'!$T$2:$T$6001,'Per Line'!$C$2:$C$6001,$B1051,'Per Line'!$AC$2:$AC$6001,0,'Per Line'!$AD$2:$AD$6001,0))</f>
        <v/>
      </c>
      <c r="S1051" s="7">
        <f>IF($AA1051="","",R1051*Q1051)</f>
        <v/>
      </c>
      <c r="T1051">
        <f>IF($AA1051="","",Settings!$C$6)</f>
        <v/>
      </c>
      <c r="U1051" s="7">
        <f>IF($AA1051="","",SUMIFS('Per Line'!$T$2:$T$6001,'Per Line'!$C$2:$C$6001,$B1051,'Per Line'!$AC$2:$AC$6001,1,'Per Line'!$AD$2:$AD$6001,0))</f>
        <v/>
      </c>
      <c r="V1051" s="7">
        <f>IF($AA1051="","",U1051*T1051)</f>
        <v/>
      </c>
      <c r="W1051" s="7">
        <f>IF($AA1051="","",V1051+S1051+P1051)</f>
        <v/>
      </c>
      <c r="X1051" s="7">
        <f>IF($AA1051="","",Y1051-W1051)</f>
        <v/>
      </c>
      <c r="Y1051" s="7">
        <f>IF($AA1051="","",R1051+U1051+O1051)</f>
        <v/>
      </c>
      <c r="Z1051" s="7">
        <f>IF($AA1051="","",Y1051-W1051-K1051)</f>
        <v/>
      </c>
      <c r="AA1051" s="13">
        <f>IF(ROWS($AA$2:$AA1051)&lt;=MAX('Per Line'!$AB$2:$AB$6001),MATCH(ROWS($AA$2:$AA1051),'Per Line'!$AB$2:$AB$6001,0),"")</f>
        <v/>
      </c>
    </row>
    <row r="1052">
      <c r="A1052" s="12" t="n"/>
      <c r="B1052">
        <f>IF($AA1052="","",INDEX('Per Line'!$C$2:$C$6001,$AA1052)&amp;"")</f>
        <v/>
      </c>
      <c r="C1052">
        <f>IF($AA1052="","",INDEX('Per Line'!$B$2:$B$6001,$AA1052)&amp;"")</f>
        <v/>
      </c>
      <c r="D1052">
        <f>IF($AA1052="","",INDEX('Per Line'!$A$2:$A$6001,$AA1052)&amp;"")</f>
        <v/>
      </c>
      <c r="E1052">
        <f>IF($AA1052="","",INDEX('Per Line'!$F$2:$F$6001,$AA1052)&amp;"")</f>
        <v/>
      </c>
      <c r="F1052">
        <f>IF($AA1052="","",INDEX('Per Line'!$G$2:$G$6001,$AA1052)&amp;"")</f>
        <v/>
      </c>
      <c r="G1052">
        <f>IF($AA1052="","",INDEX('Per Line'!$I$2:$I$6001,$AA1052)&amp;"")</f>
        <v/>
      </c>
      <c r="H1052">
        <f>IF($AA1052="","",INDEX('Per Line'!$J$2:$J$6001,$AA1052)&amp;"")</f>
        <v/>
      </c>
      <c r="I1052">
        <f>IF($AA1052="","",INDEX('Per Line'!$K$2:$K$6001,$AA1052)&amp;"")</f>
        <v/>
      </c>
      <c r="J1052">
        <f>IF($AA1052="","",INDEX('Per Line'!$L$2:$L$6001,$AA1052))</f>
        <v/>
      </c>
      <c r="K1052" s="7">
        <f>IF($AA1052="","",J1052*X1052/100)</f>
        <v/>
      </c>
      <c r="L1052" s="12" t="n"/>
      <c r="M1052" s="11">
        <f>IF($AA1052="","",INDEX('Per Line'!$N$2:$N$6001,$AA1052))</f>
        <v/>
      </c>
      <c r="N1052">
        <f>IF($AA1052="","",Settings!$C$8)</f>
        <v/>
      </c>
      <c r="O1052" s="7">
        <f>IF($AA1052="","",SUMIFS('Per Line'!$T$2:$T$6001,'Per Line'!$C$2:$C$6001,$B1052,'Per Line'!$AD$2:$AD$6001,1))</f>
        <v/>
      </c>
      <c r="P1052" s="7">
        <f>IF($AA1052="","",O1052*N1052)</f>
        <v/>
      </c>
      <c r="Q1052">
        <f>IF($AA1052="","",Settings!$C$7)</f>
        <v/>
      </c>
      <c r="R1052" s="7">
        <f>IF($AA1052="","",SUMIFS('Per Line'!$T$2:$T$6001,'Per Line'!$C$2:$C$6001,$B1052,'Per Line'!$AC$2:$AC$6001,0,'Per Line'!$AD$2:$AD$6001,0))</f>
        <v/>
      </c>
      <c r="S1052" s="7">
        <f>IF($AA1052="","",R1052*Q1052)</f>
        <v/>
      </c>
      <c r="T1052">
        <f>IF($AA1052="","",Settings!$C$6)</f>
        <v/>
      </c>
      <c r="U1052" s="7">
        <f>IF($AA1052="","",SUMIFS('Per Line'!$T$2:$T$6001,'Per Line'!$C$2:$C$6001,$B1052,'Per Line'!$AC$2:$AC$6001,1,'Per Line'!$AD$2:$AD$6001,0))</f>
        <v/>
      </c>
      <c r="V1052" s="7">
        <f>IF($AA1052="","",U1052*T1052)</f>
        <v/>
      </c>
      <c r="W1052" s="7">
        <f>IF($AA1052="","",V1052+S1052+P1052)</f>
        <v/>
      </c>
      <c r="X1052" s="7">
        <f>IF($AA1052="","",Y1052-W1052)</f>
        <v/>
      </c>
      <c r="Y1052" s="7">
        <f>IF($AA1052="","",R1052+U1052+O1052)</f>
        <v/>
      </c>
      <c r="Z1052" s="7">
        <f>IF($AA1052="","",Y1052-W1052-K1052)</f>
        <v/>
      </c>
      <c r="AA1052" s="13">
        <f>IF(ROWS($AA$2:$AA1052)&lt;=MAX('Per Line'!$AB$2:$AB$6001),MATCH(ROWS($AA$2:$AA1052),'Per Line'!$AB$2:$AB$6001,0),"")</f>
        <v/>
      </c>
    </row>
    <row r="1053">
      <c r="A1053" s="12" t="n"/>
      <c r="B1053">
        <f>IF($AA1053="","",INDEX('Per Line'!$C$2:$C$6001,$AA1053)&amp;"")</f>
        <v/>
      </c>
      <c r="C1053">
        <f>IF($AA1053="","",INDEX('Per Line'!$B$2:$B$6001,$AA1053)&amp;"")</f>
        <v/>
      </c>
      <c r="D1053">
        <f>IF($AA1053="","",INDEX('Per Line'!$A$2:$A$6001,$AA1053)&amp;"")</f>
        <v/>
      </c>
      <c r="E1053">
        <f>IF($AA1053="","",INDEX('Per Line'!$F$2:$F$6001,$AA1053)&amp;"")</f>
        <v/>
      </c>
      <c r="F1053">
        <f>IF($AA1053="","",INDEX('Per Line'!$G$2:$G$6001,$AA1053)&amp;"")</f>
        <v/>
      </c>
      <c r="G1053">
        <f>IF($AA1053="","",INDEX('Per Line'!$I$2:$I$6001,$AA1053)&amp;"")</f>
        <v/>
      </c>
      <c r="H1053">
        <f>IF($AA1053="","",INDEX('Per Line'!$J$2:$J$6001,$AA1053)&amp;"")</f>
        <v/>
      </c>
      <c r="I1053">
        <f>IF($AA1053="","",INDEX('Per Line'!$K$2:$K$6001,$AA1053)&amp;"")</f>
        <v/>
      </c>
      <c r="J1053">
        <f>IF($AA1053="","",INDEX('Per Line'!$L$2:$L$6001,$AA1053))</f>
        <v/>
      </c>
      <c r="K1053" s="7">
        <f>IF($AA1053="","",J1053*X1053/100)</f>
        <v/>
      </c>
      <c r="L1053" s="12" t="n"/>
      <c r="M1053" s="11">
        <f>IF($AA1053="","",INDEX('Per Line'!$N$2:$N$6001,$AA1053))</f>
        <v/>
      </c>
      <c r="N1053">
        <f>IF($AA1053="","",Settings!$C$8)</f>
        <v/>
      </c>
      <c r="O1053" s="7">
        <f>IF($AA1053="","",SUMIFS('Per Line'!$T$2:$T$6001,'Per Line'!$C$2:$C$6001,$B1053,'Per Line'!$AD$2:$AD$6001,1))</f>
        <v/>
      </c>
      <c r="P1053" s="7">
        <f>IF($AA1053="","",O1053*N1053)</f>
        <v/>
      </c>
      <c r="Q1053">
        <f>IF($AA1053="","",Settings!$C$7)</f>
        <v/>
      </c>
      <c r="R1053" s="7">
        <f>IF($AA1053="","",SUMIFS('Per Line'!$T$2:$T$6001,'Per Line'!$C$2:$C$6001,$B1053,'Per Line'!$AC$2:$AC$6001,0,'Per Line'!$AD$2:$AD$6001,0))</f>
        <v/>
      </c>
      <c r="S1053" s="7">
        <f>IF($AA1053="","",R1053*Q1053)</f>
        <v/>
      </c>
      <c r="T1053">
        <f>IF($AA1053="","",Settings!$C$6)</f>
        <v/>
      </c>
      <c r="U1053" s="7">
        <f>IF($AA1053="","",SUMIFS('Per Line'!$T$2:$T$6001,'Per Line'!$C$2:$C$6001,$B1053,'Per Line'!$AC$2:$AC$6001,1,'Per Line'!$AD$2:$AD$6001,0))</f>
        <v/>
      </c>
      <c r="V1053" s="7">
        <f>IF($AA1053="","",U1053*T1053)</f>
        <v/>
      </c>
      <c r="W1053" s="7">
        <f>IF($AA1053="","",V1053+S1053+P1053)</f>
        <v/>
      </c>
      <c r="X1053" s="7">
        <f>IF($AA1053="","",Y1053-W1053)</f>
        <v/>
      </c>
      <c r="Y1053" s="7">
        <f>IF($AA1053="","",R1053+U1053+O1053)</f>
        <v/>
      </c>
      <c r="Z1053" s="7">
        <f>IF($AA1053="","",Y1053-W1053-K1053)</f>
        <v/>
      </c>
      <c r="AA1053" s="13">
        <f>IF(ROWS($AA$2:$AA1053)&lt;=MAX('Per Line'!$AB$2:$AB$6001),MATCH(ROWS($AA$2:$AA1053),'Per Line'!$AB$2:$AB$6001,0),"")</f>
        <v/>
      </c>
    </row>
    <row r="1054">
      <c r="A1054" s="12" t="n"/>
      <c r="B1054">
        <f>IF($AA1054="","",INDEX('Per Line'!$C$2:$C$6001,$AA1054)&amp;"")</f>
        <v/>
      </c>
      <c r="C1054">
        <f>IF($AA1054="","",INDEX('Per Line'!$B$2:$B$6001,$AA1054)&amp;"")</f>
        <v/>
      </c>
      <c r="D1054">
        <f>IF($AA1054="","",INDEX('Per Line'!$A$2:$A$6001,$AA1054)&amp;"")</f>
        <v/>
      </c>
      <c r="E1054">
        <f>IF($AA1054="","",INDEX('Per Line'!$F$2:$F$6001,$AA1054)&amp;"")</f>
        <v/>
      </c>
      <c r="F1054">
        <f>IF($AA1054="","",INDEX('Per Line'!$G$2:$G$6001,$AA1054)&amp;"")</f>
        <v/>
      </c>
      <c r="G1054">
        <f>IF($AA1054="","",INDEX('Per Line'!$I$2:$I$6001,$AA1054)&amp;"")</f>
        <v/>
      </c>
      <c r="H1054">
        <f>IF($AA1054="","",INDEX('Per Line'!$J$2:$J$6001,$AA1054)&amp;"")</f>
        <v/>
      </c>
      <c r="I1054">
        <f>IF($AA1054="","",INDEX('Per Line'!$K$2:$K$6001,$AA1054)&amp;"")</f>
        <v/>
      </c>
      <c r="J1054">
        <f>IF($AA1054="","",INDEX('Per Line'!$L$2:$L$6001,$AA1054))</f>
        <v/>
      </c>
      <c r="K1054" s="7">
        <f>IF($AA1054="","",J1054*X1054/100)</f>
        <v/>
      </c>
      <c r="L1054" s="12" t="n"/>
      <c r="M1054" s="11">
        <f>IF($AA1054="","",INDEX('Per Line'!$N$2:$N$6001,$AA1054))</f>
        <v/>
      </c>
      <c r="N1054">
        <f>IF($AA1054="","",Settings!$C$8)</f>
        <v/>
      </c>
      <c r="O1054" s="7">
        <f>IF($AA1054="","",SUMIFS('Per Line'!$T$2:$T$6001,'Per Line'!$C$2:$C$6001,$B1054,'Per Line'!$AD$2:$AD$6001,1))</f>
        <v/>
      </c>
      <c r="P1054" s="7">
        <f>IF($AA1054="","",O1054*N1054)</f>
        <v/>
      </c>
      <c r="Q1054">
        <f>IF($AA1054="","",Settings!$C$7)</f>
        <v/>
      </c>
      <c r="R1054" s="7">
        <f>IF($AA1054="","",SUMIFS('Per Line'!$T$2:$T$6001,'Per Line'!$C$2:$C$6001,$B1054,'Per Line'!$AC$2:$AC$6001,0,'Per Line'!$AD$2:$AD$6001,0))</f>
        <v/>
      </c>
      <c r="S1054" s="7">
        <f>IF($AA1054="","",R1054*Q1054)</f>
        <v/>
      </c>
      <c r="T1054">
        <f>IF($AA1054="","",Settings!$C$6)</f>
        <v/>
      </c>
      <c r="U1054" s="7">
        <f>IF($AA1054="","",SUMIFS('Per Line'!$T$2:$T$6001,'Per Line'!$C$2:$C$6001,$B1054,'Per Line'!$AC$2:$AC$6001,1,'Per Line'!$AD$2:$AD$6001,0))</f>
        <v/>
      </c>
      <c r="V1054" s="7">
        <f>IF($AA1054="","",U1054*T1054)</f>
        <v/>
      </c>
      <c r="W1054" s="7">
        <f>IF($AA1054="","",V1054+S1054+P1054)</f>
        <v/>
      </c>
      <c r="X1054" s="7">
        <f>IF($AA1054="","",Y1054-W1054)</f>
        <v/>
      </c>
      <c r="Y1054" s="7">
        <f>IF($AA1054="","",R1054+U1054+O1054)</f>
        <v/>
      </c>
      <c r="Z1054" s="7">
        <f>IF($AA1054="","",Y1054-W1054-K1054)</f>
        <v/>
      </c>
      <c r="AA1054" s="13">
        <f>IF(ROWS($AA$2:$AA1054)&lt;=MAX('Per Line'!$AB$2:$AB$6001),MATCH(ROWS($AA$2:$AA1054),'Per Line'!$AB$2:$AB$6001,0),"")</f>
        <v/>
      </c>
    </row>
    <row r="1055">
      <c r="A1055" s="12" t="n"/>
      <c r="B1055">
        <f>IF($AA1055="","",INDEX('Per Line'!$C$2:$C$6001,$AA1055)&amp;"")</f>
        <v/>
      </c>
      <c r="C1055">
        <f>IF($AA1055="","",INDEX('Per Line'!$B$2:$B$6001,$AA1055)&amp;"")</f>
        <v/>
      </c>
      <c r="D1055">
        <f>IF($AA1055="","",INDEX('Per Line'!$A$2:$A$6001,$AA1055)&amp;"")</f>
        <v/>
      </c>
      <c r="E1055">
        <f>IF($AA1055="","",INDEX('Per Line'!$F$2:$F$6001,$AA1055)&amp;"")</f>
        <v/>
      </c>
      <c r="F1055">
        <f>IF($AA1055="","",INDEX('Per Line'!$G$2:$G$6001,$AA1055)&amp;"")</f>
        <v/>
      </c>
      <c r="G1055">
        <f>IF($AA1055="","",INDEX('Per Line'!$I$2:$I$6001,$AA1055)&amp;"")</f>
        <v/>
      </c>
      <c r="H1055">
        <f>IF($AA1055="","",INDEX('Per Line'!$J$2:$J$6001,$AA1055)&amp;"")</f>
        <v/>
      </c>
      <c r="I1055">
        <f>IF($AA1055="","",INDEX('Per Line'!$K$2:$K$6001,$AA1055)&amp;"")</f>
        <v/>
      </c>
      <c r="J1055">
        <f>IF($AA1055="","",INDEX('Per Line'!$L$2:$L$6001,$AA1055))</f>
        <v/>
      </c>
      <c r="K1055" s="7">
        <f>IF($AA1055="","",J1055*X1055/100)</f>
        <v/>
      </c>
      <c r="L1055" s="12" t="n"/>
      <c r="M1055" s="11">
        <f>IF($AA1055="","",INDEX('Per Line'!$N$2:$N$6001,$AA1055))</f>
        <v/>
      </c>
      <c r="N1055">
        <f>IF($AA1055="","",Settings!$C$8)</f>
        <v/>
      </c>
      <c r="O1055" s="7">
        <f>IF($AA1055="","",SUMIFS('Per Line'!$T$2:$T$6001,'Per Line'!$C$2:$C$6001,$B1055,'Per Line'!$AD$2:$AD$6001,1))</f>
        <v/>
      </c>
      <c r="P1055" s="7">
        <f>IF($AA1055="","",O1055*N1055)</f>
        <v/>
      </c>
      <c r="Q1055">
        <f>IF($AA1055="","",Settings!$C$7)</f>
        <v/>
      </c>
      <c r="R1055" s="7">
        <f>IF($AA1055="","",SUMIFS('Per Line'!$T$2:$T$6001,'Per Line'!$C$2:$C$6001,$B1055,'Per Line'!$AC$2:$AC$6001,0,'Per Line'!$AD$2:$AD$6001,0))</f>
        <v/>
      </c>
      <c r="S1055" s="7">
        <f>IF($AA1055="","",R1055*Q1055)</f>
        <v/>
      </c>
      <c r="T1055">
        <f>IF($AA1055="","",Settings!$C$6)</f>
        <v/>
      </c>
      <c r="U1055" s="7">
        <f>IF($AA1055="","",SUMIFS('Per Line'!$T$2:$T$6001,'Per Line'!$C$2:$C$6001,$B1055,'Per Line'!$AC$2:$AC$6001,1,'Per Line'!$AD$2:$AD$6001,0))</f>
        <v/>
      </c>
      <c r="V1055" s="7">
        <f>IF($AA1055="","",U1055*T1055)</f>
        <v/>
      </c>
      <c r="W1055" s="7">
        <f>IF($AA1055="","",V1055+S1055+P1055)</f>
        <v/>
      </c>
      <c r="X1055" s="7">
        <f>IF($AA1055="","",Y1055-W1055)</f>
        <v/>
      </c>
      <c r="Y1055" s="7">
        <f>IF($AA1055="","",R1055+U1055+O1055)</f>
        <v/>
      </c>
      <c r="Z1055" s="7">
        <f>IF($AA1055="","",Y1055-W1055-K1055)</f>
        <v/>
      </c>
      <c r="AA1055" s="13">
        <f>IF(ROWS($AA$2:$AA1055)&lt;=MAX('Per Line'!$AB$2:$AB$6001),MATCH(ROWS($AA$2:$AA1055),'Per Line'!$AB$2:$AB$6001,0),"")</f>
        <v/>
      </c>
    </row>
    <row r="1056">
      <c r="A1056" s="12" t="n"/>
      <c r="B1056">
        <f>IF($AA1056="","",INDEX('Per Line'!$C$2:$C$6001,$AA1056)&amp;"")</f>
        <v/>
      </c>
      <c r="C1056">
        <f>IF($AA1056="","",INDEX('Per Line'!$B$2:$B$6001,$AA1056)&amp;"")</f>
        <v/>
      </c>
      <c r="D1056">
        <f>IF($AA1056="","",INDEX('Per Line'!$A$2:$A$6001,$AA1056)&amp;"")</f>
        <v/>
      </c>
      <c r="E1056">
        <f>IF($AA1056="","",INDEX('Per Line'!$F$2:$F$6001,$AA1056)&amp;"")</f>
        <v/>
      </c>
      <c r="F1056">
        <f>IF($AA1056="","",INDEX('Per Line'!$G$2:$G$6001,$AA1056)&amp;"")</f>
        <v/>
      </c>
      <c r="G1056">
        <f>IF($AA1056="","",INDEX('Per Line'!$I$2:$I$6001,$AA1056)&amp;"")</f>
        <v/>
      </c>
      <c r="H1056">
        <f>IF($AA1056="","",INDEX('Per Line'!$J$2:$J$6001,$AA1056)&amp;"")</f>
        <v/>
      </c>
      <c r="I1056">
        <f>IF($AA1056="","",INDEX('Per Line'!$K$2:$K$6001,$AA1056)&amp;"")</f>
        <v/>
      </c>
      <c r="J1056">
        <f>IF($AA1056="","",INDEX('Per Line'!$L$2:$L$6001,$AA1056))</f>
        <v/>
      </c>
      <c r="K1056" s="7">
        <f>IF($AA1056="","",J1056*X1056/100)</f>
        <v/>
      </c>
      <c r="L1056" s="12" t="n"/>
      <c r="M1056" s="11">
        <f>IF($AA1056="","",INDEX('Per Line'!$N$2:$N$6001,$AA1056))</f>
        <v/>
      </c>
      <c r="N1056">
        <f>IF($AA1056="","",Settings!$C$8)</f>
        <v/>
      </c>
      <c r="O1056" s="7">
        <f>IF($AA1056="","",SUMIFS('Per Line'!$T$2:$T$6001,'Per Line'!$C$2:$C$6001,$B1056,'Per Line'!$AD$2:$AD$6001,1))</f>
        <v/>
      </c>
      <c r="P1056" s="7">
        <f>IF($AA1056="","",O1056*N1056)</f>
        <v/>
      </c>
      <c r="Q1056">
        <f>IF($AA1056="","",Settings!$C$7)</f>
        <v/>
      </c>
      <c r="R1056" s="7">
        <f>IF($AA1056="","",SUMIFS('Per Line'!$T$2:$T$6001,'Per Line'!$C$2:$C$6001,$B1056,'Per Line'!$AC$2:$AC$6001,0,'Per Line'!$AD$2:$AD$6001,0))</f>
        <v/>
      </c>
      <c r="S1056" s="7">
        <f>IF($AA1056="","",R1056*Q1056)</f>
        <v/>
      </c>
      <c r="T1056">
        <f>IF($AA1056="","",Settings!$C$6)</f>
        <v/>
      </c>
      <c r="U1056" s="7">
        <f>IF($AA1056="","",SUMIFS('Per Line'!$T$2:$T$6001,'Per Line'!$C$2:$C$6001,$B1056,'Per Line'!$AC$2:$AC$6001,1,'Per Line'!$AD$2:$AD$6001,0))</f>
        <v/>
      </c>
      <c r="V1056" s="7">
        <f>IF($AA1056="","",U1056*T1056)</f>
        <v/>
      </c>
      <c r="W1056" s="7">
        <f>IF($AA1056="","",V1056+S1056+P1056)</f>
        <v/>
      </c>
      <c r="X1056" s="7">
        <f>IF($AA1056="","",Y1056-W1056)</f>
        <v/>
      </c>
      <c r="Y1056" s="7">
        <f>IF($AA1056="","",R1056+U1056+O1056)</f>
        <v/>
      </c>
      <c r="Z1056" s="7">
        <f>IF($AA1056="","",Y1056-W1056-K1056)</f>
        <v/>
      </c>
      <c r="AA1056" s="13">
        <f>IF(ROWS($AA$2:$AA1056)&lt;=MAX('Per Line'!$AB$2:$AB$6001),MATCH(ROWS($AA$2:$AA1056),'Per Line'!$AB$2:$AB$6001,0),"")</f>
        <v/>
      </c>
    </row>
    <row r="1057">
      <c r="A1057" s="12" t="n"/>
      <c r="B1057">
        <f>IF($AA1057="","",INDEX('Per Line'!$C$2:$C$6001,$AA1057)&amp;"")</f>
        <v/>
      </c>
      <c r="C1057">
        <f>IF($AA1057="","",INDEX('Per Line'!$B$2:$B$6001,$AA1057)&amp;"")</f>
        <v/>
      </c>
      <c r="D1057">
        <f>IF($AA1057="","",INDEX('Per Line'!$A$2:$A$6001,$AA1057)&amp;"")</f>
        <v/>
      </c>
      <c r="E1057">
        <f>IF($AA1057="","",INDEX('Per Line'!$F$2:$F$6001,$AA1057)&amp;"")</f>
        <v/>
      </c>
      <c r="F1057">
        <f>IF($AA1057="","",INDEX('Per Line'!$G$2:$G$6001,$AA1057)&amp;"")</f>
        <v/>
      </c>
      <c r="G1057">
        <f>IF($AA1057="","",INDEX('Per Line'!$I$2:$I$6001,$AA1057)&amp;"")</f>
        <v/>
      </c>
      <c r="H1057">
        <f>IF($AA1057="","",INDEX('Per Line'!$J$2:$J$6001,$AA1057)&amp;"")</f>
        <v/>
      </c>
      <c r="I1057">
        <f>IF($AA1057="","",INDEX('Per Line'!$K$2:$K$6001,$AA1057)&amp;"")</f>
        <v/>
      </c>
      <c r="J1057">
        <f>IF($AA1057="","",INDEX('Per Line'!$L$2:$L$6001,$AA1057))</f>
        <v/>
      </c>
      <c r="K1057" s="7">
        <f>IF($AA1057="","",J1057*X1057/100)</f>
        <v/>
      </c>
      <c r="L1057" s="12" t="n"/>
      <c r="M1057" s="11">
        <f>IF($AA1057="","",INDEX('Per Line'!$N$2:$N$6001,$AA1057))</f>
        <v/>
      </c>
      <c r="N1057">
        <f>IF($AA1057="","",Settings!$C$8)</f>
        <v/>
      </c>
      <c r="O1057" s="7">
        <f>IF($AA1057="","",SUMIFS('Per Line'!$T$2:$T$6001,'Per Line'!$C$2:$C$6001,$B1057,'Per Line'!$AD$2:$AD$6001,1))</f>
        <v/>
      </c>
      <c r="P1057" s="7">
        <f>IF($AA1057="","",O1057*N1057)</f>
        <v/>
      </c>
      <c r="Q1057">
        <f>IF($AA1057="","",Settings!$C$7)</f>
        <v/>
      </c>
      <c r="R1057" s="7">
        <f>IF($AA1057="","",SUMIFS('Per Line'!$T$2:$T$6001,'Per Line'!$C$2:$C$6001,$B1057,'Per Line'!$AC$2:$AC$6001,0,'Per Line'!$AD$2:$AD$6001,0))</f>
        <v/>
      </c>
      <c r="S1057" s="7">
        <f>IF($AA1057="","",R1057*Q1057)</f>
        <v/>
      </c>
      <c r="T1057">
        <f>IF($AA1057="","",Settings!$C$6)</f>
        <v/>
      </c>
      <c r="U1057" s="7">
        <f>IF($AA1057="","",SUMIFS('Per Line'!$T$2:$T$6001,'Per Line'!$C$2:$C$6001,$B1057,'Per Line'!$AC$2:$AC$6001,1,'Per Line'!$AD$2:$AD$6001,0))</f>
        <v/>
      </c>
      <c r="V1057" s="7">
        <f>IF($AA1057="","",U1057*T1057)</f>
        <v/>
      </c>
      <c r="W1057" s="7">
        <f>IF($AA1057="","",V1057+S1057+P1057)</f>
        <v/>
      </c>
      <c r="X1057" s="7">
        <f>IF($AA1057="","",Y1057-W1057)</f>
        <v/>
      </c>
      <c r="Y1057" s="7">
        <f>IF($AA1057="","",R1057+U1057+O1057)</f>
        <v/>
      </c>
      <c r="Z1057" s="7">
        <f>IF($AA1057="","",Y1057-W1057-K1057)</f>
        <v/>
      </c>
      <c r="AA1057" s="13">
        <f>IF(ROWS($AA$2:$AA1057)&lt;=MAX('Per Line'!$AB$2:$AB$6001),MATCH(ROWS($AA$2:$AA1057),'Per Line'!$AB$2:$AB$6001,0),"")</f>
        <v/>
      </c>
    </row>
    <row r="1058">
      <c r="A1058" s="12" t="n"/>
      <c r="B1058">
        <f>IF($AA1058="","",INDEX('Per Line'!$C$2:$C$6001,$AA1058)&amp;"")</f>
        <v/>
      </c>
      <c r="C1058">
        <f>IF($AA1058="","",INDEX('Per Line'!$B$2:$B$6001,$AA1058)&amp;"")</f>
        <v/>
      </c>
      <c r="D1058">
        <f>IF($AA1058="","",INDEX('Per Line'!$A$2:$A$6001,$AA1058)&amp;"")</f>
        <v/>
      </c>
      <c r="E1058">
        <f>IF($AA1058="","",INDEX('Per Line'!$F$2:$F$6001,$AA1058)&amp;"")</f>
        <v/>
      </c>
      <c r="F1058">
        <f>IF($AA1058="","",INDEX('Per Line'!$G$2:$G$6001,$AA1058)&amp;"")</f>
        <v/>
      </c>
      <c r="G1058">
        <f>IF($AA1058="","",INDEX('Per Line'!$I$2:$I$6001,$AA1058)&amp;"")</f>
        <v/>
      </c>
      <c r="H1058">
        <f>IF($AA1058="","",INDEX('Per Line'!$J$2:$J$6001,$AA1058)&amp;"")</f>
        <v/>
      </c>
      <c r="I1058">
        <f>IF($AA1058="","",INDEX('Per Line'!$K$2:$K$6001,$AA1058)&amp;"")</f>
        <v/>
      </c>
      <c r="J1058">
        <f>IF($AA1058="","",INDEX('Per Line'!$L$2:$L$6001,$AA1058))</f>
        <v/>
      </c>
      <c r="K1058" s="7">
        <f>IF($AA1058="","",J1058*X1058/100)</f>
        <v/>
      </c>
      <c r="L1058" s="12" t="n"/>
      <c r="M1058" s="11">
        <f>IF($AA1058="","",INDEX('Per Line'!$N$2:$N$6001,$AA1058))</f>
        <v/>
      </c>
      <c r="N1058">
        <f>IF($AA1058="","",Settings!$C$8)</f>
        <v/>
      </c>
      <c r="O1058" s="7">
        <f>IF($AA1058="","",SUMIFS('Per Line'!$T$2:$T$6001,'Per Line'!$C$2:$C$6001,$B1058,'Per Line'!$AD$2:$AD$6001,1))</f>
        <v/>
      </c>
      <c r="P1058" s="7">
        <f>IF($AA1058="","",O1058*N1058)</f>
        <v/>
      </c>
      <c r="Q1058">
        <f>IF($AA1058="","",Settings!$C$7)</f>
        <v/>
      </c>
      <c r="R1058" s="7">
        <f>IF($AA1058="","",SUMIFS('Per Line'!$T$2:$T$6001,'Per Line'!$C$2:$C$6001,$B1058,'Per Line'!$AC$2:$AC$6001,0,'Per Line'!$AD$2:$AD$6001,0))</f>
        <v/>
      </c>
      <c r="S1058" s="7">
        <f>IF($AA1058="","",R1058*Q1058)</f>
        <v/>
      </c>
      <c r="T1058">
        <f>IF($AA1058="","",Settings!$C$6)</f>
        <v/>
      </c>
      <c r="U1058" s="7">
        <f>IF($AA1058="","",SUMIFS('Per Line'!$T$2:$T$6001,'Per Line'!$C$2:$C$6001,$B1058,'Per Line'!$AC$2:$AC$6001,1,'Per Line'!$AD$2:$AD$6001,0))</f>
        <v/>
      </c>
      <c r="V1058" s="7">
        <f>IF($AA1058="","",U1058*T1058)</f>
        <v/>
      </c>
      <c r="W1058" s="7">
        <f>IF($AA1058="","",V1058+S1058+P1058)</f>
        <v/>
      </c>
      <c r="X1058" s="7">
        <f>IF($AA1058="","",Y1058-W1058)</f>
        <v/>
      </c>
      <c r="Y1058" s="7">
        <f>IF($AA1058="","",R1058+U1058+O1058)</f>
        <v/>
      </c>
      <c r="Z1058" s="7">
        <f>IF($AA1058="","",Y1058-W1058-K1058)</f>
        <v/>
      </c>
      <c r="AA1058" s="13">
        <f>IF(ROWS($AA$2:$AA1058)&lt;=MAX('Per Line'!$AB$2:$AB$6001),MATCH(ROWS($AA$2:$AA1058),'Per Line'!$AB$2:$AB$6001,0),"")</f>
        <v/>
      </c>
    </row>
    <row r="1059">
      <c r="A1059" s="12" t="n"/>
      <c r="B1059">
        <f>IF($AA1059="","",INDEX('Per Line'!$C$2:$C$6001,$AA1059)&amp;"")</f>
        <v/>
      </c>
      <c r="C1059">
        <f>IF($AA1059="","",INDEX('Per Line'!$B$2:$B$6001,$AA1059)&amp;"")</f>
        <v/>
      </c>
      <c r="D1059">
        <f>IF($AA1059="","",INDEX('Per Line'!$A$2:$A$6001,$AA1059)&amp;"")</f>
        <v/>
      </c>
      <c r="E1059">
        <f>IF($AA1059="","",INDEX('Per Line'!$F$2:$F$6001,$AA1059)&amp;"")</f>
        <v/>
      </c>
      <c r="F1059">
        <f>IF($AA1059="","",INDEX('Per Line'!$G$2:$G$6001,$AA1059)&amp;"")</f>
        <v/>
      </c>
      <c r="G1059">
        <f>IF($AA1059="","",INDEX('Per Line'!$I$2:$I$6001,$AA1059)&amp;"")</f>
        <v/>
      </c>
      <c r="H1059">
        <f>IF($AA1059="","",INDEX('Per Line'!$J$2:$J$6001,$AA1059)&amp;"")</f>
        <v/>
      </c>
      <c r="I1059">
        <f>IF($AA1059="","",INDEX('Per Line'!$K$2:$K$6001,$AA1059)&amp;"")</f>
        <v/>
      </c>
      <c r="J1059">
        <f>IF($AA1059="","",INDEX('Per Line'!$L$2:$L$6001,$AA1059))</f>
        <v/>
      </c>
      <c r="K1059" s="7">
        <f>IF($AA1059="","",J1059*X1059/100)</f>
        <v/>
      </c>
      <c r="L1059" s="12" t="n"/>
      <c r="M1059" s="11">
        <f>IF($AA1059="","",INDEX('Per Line'!$N$2:$N$6001,$AA1059))</f>
        <v/>
      </c>
      <c r="N1059">
        <f>IF($AA1059="","",Settings!$C$8)</f>
        <v/>
      </c>
      <c r="O1059" s="7">
        <f>IF($AA1059="","",SUMIFS('Per Line'!$T$2:$T$6001,'Per Line'!$C$2:$C$6001,$B1059,'Per Line'!$AD$2:$AD$6001,1))</f>
        <v/>
      </c>
      <c r="P1059" s="7">
        <f>IF($AA1059="","",O1059*N1059)</f>
        <v/>
      </c>
      <c r="Q1059">
        <f>IF($AA1059="","",Settings!$C$7)</f>
        <v/>
      </c>
      <c r="R1059" s="7">
        <f>IF($AA1059="","",SUMIFS('Per Line'!$T$2:$T$6001,'Per Line'!$C$2:$C$6001,$B1059,'Per Line'!$AC$2:$AC$6001,0,'Per Line'!$AD$2:$AD$6001,0))</f>
        <v/>
      </c>
      <c r="S1059" s="7">
        <f>IF($AA1059="","",R1059*Q1059)</f>
        <v/>
      </c>
      <c r="T1059">
        <f>IF($AA1059="","",Settings!$C$6)</f>
        <v/>
      </c>
      <c r="U1059" s="7">
        <f>IF($AA1059="","",SUMIFS('Per Line'!$T$2:$T$6001,'Per Line'!$C$2:$C$6001,$B1059,'Per Line'!$AC$2:$AC$6001,1,'Per Line'!$AD$2:$AD$6001,0))</f>
        <v/>
      </c>
      <c r="V1059" s="7">
        <f>IF($AA1059="","",U1059*T1059)</f>
        <v/>
      </c>
      <c r="W1059" s="7">
        <f>IF($AA1059="","",V1059+S1059+P1059)</f>
        <v/>
      </c>
      <c r="X1059" s="7">
        <f>IF($AA1059="","",Y1059-W1059)</f>
        <v/>
      </c>
      <c r="Y1059" s="7">
        <f>IF($AA1059="","",R1059+U1059+O1059)</f>
        <v/>
      </c>
      <c r="Z1059" s="7">
        <f>IF($AA1059="","",Y1059-W1059-K1059)</f>
        <v/>
      </c>
      <c r="AA1059" s="13">
        <f>IF(ROWS($AA$2:$AA1059)&lt;=MAX('Per Line'!$AB$2:$AB$6001),MATCH(ROWS($AA$2:$AA1059),'Per Line'!$AB$2:$AB$6001,0),"")</f>
        <v/>
      </c>
    </row>
    <row r="1060">
      <c r="A1060" s="12" t="n"/>
      <c r="B1060">
        <f>IF($AA1060="","",INDEX('Per Line'!$C$2:$C$6001,$AA1060)&amp;"")</f>
        <v/>
      </c>
      <c r="C1060">
        <f>IF($AA1060="","",INDEX('Per Line'!$B$2:$B$6001,$AA1060)&amp;"")</f>
        <v/>
      </c>
      <c r="D1060">
        <f>IF($AA1060="","",INDEX('Per Line'!$A$2:$A$6001,$AA1060)&amp;"")</f>
        <v/>
      </c>
      <c r="E1060">
        <f>IF($AA1060="","",INDEX('Per Line'!$F$2:$F$6001,$AA1060)&amp;"")</f>
        <v/>
      </c>
      <c r="F1060">
        <f>IF($AA1060="","",INDEX('Per Line'!$G$2:$G$6001,$AA1060)&amp;"")</f>
        <v/>
      </c>
      <c r="G1060">
        <f>IF($AA1060="","",INDEX('Per Line'!$I$2:$I$6001,$AA1060)&amp;"")</f>
        <v/>
      </c>
      <c r="H1060">
        <f>IF($AA1060="","",INDEX('Per Line'!$J$2:$J$6001,$AA1060)&amp;"")</f>
        <v/>
      </c>
      <c r="I1060">
        <f>IF($AA1060="","",INDEX('Per Line'!$K$2:$K$6001,$AA1060)&amp;"")</f>
        <v/>
      </c>
      <c r="J1060">
        <f>IF($AA1060="","",INDEX('Per Line'!$L$2:$L$6001,$AA1060))</f>
        <v/>
      </c>
      <c r="K1060" s="7">
        <f>IF($AA1060="","",J1060*X1060/100)</f>
        <v/>
      </c>
      <c r="L1060" s="12" t="n"/>
      <c r="M1060" s="11">
        <f>IF($AA1060="","",INDEX('Per Line'!$N$2:$N$6001,$AA1060))</f>
        <v/>
      </c>
      <c r="N1060">
        <f>IF($AA1060="","",Settings!$C$8)</f>
        <v/>
      </c>
      <c r="O1060" s="7">
        <f>IF($AA1060="","",SUMIFS('Per Line'!$T$2:$T$6001,'Per Line'!$C$2:$C$6001,$B1060,'Per Line'!$AD$2:$AD$6001,1))</f>
        <v/>
      </c>
      <c r="P1060" s="7">
        <f>IF($AA1060="","",O1060*N1060)</f>
        <v/>
      </c>
      <c r="Q1060">
        <f>IF($AA1060="","",Settings!$C$7)</f>
        <v/>
      </c>
      <c r="R1060" s="7">
        <f>IF($AA1060="","",SUMIFS('Per Line'!$T$2:$T$6001,'Per Line'!$C$2:$C$6001,$B1060,'Per Line'!$AC$2:$AC$6001,0,'Per Line'!$AD$2:$AD$6001,0))</f>
        <v/>
      </c>
      <c r="S1060" s="7">
        <f>IF($AA1060="","",R1060*Q1060)</f>
        <v/>
      </c>
      <c r="T1060">
        <f>IF($AA1060="","",Settings!$C$6)</f>
        <v/>
      </c>
      <c r="U1060" s="7">
        <f>IF($AA1060="","",SUMIFS('Per Line'!$T$2:$T$6001,'Per Line'!$C$2:$C$6001,$B1060,'Per Line'!$AC$2:$AC$6001,1,'Per Line'!$AD$2:$AD$6001,0))</f>
        <v/>
      </c>
      <c r="V1060" s="7">
        <f>IF($AA1060="","",U1060*T1060)</f>
        <v/>
      </c>
      <c r="W1060" s="7">
        <f>IF($AA1060="","",V1060+S1060+P1060)</f>
        <v/>
      </c>
      <c r="X1060" s="7">
        <f>IF($AA1060="","",Y1060-W1060)</f>
        <v/>
      </c>
      <c r="Y1060" s="7">
        <f>IF($AA1060="","",R1060+U1060+O1060)</f>
        <v/>
      </c>
      <c r="Z1060" s="7">
        <f>IF($AA1060="","",Y1060-W1060-K1060)</f>
        <v/>
      </c>
      <c r="AA1060" s="13">
        <f>IF(ROWS($AA$2:$AA1060)&lt;=MAX('Per Line'!$AB$2:$AB$6001),MATCH(ROWS($AA$2:$AA1060),'Per Line'!$AB$2:$AB$6001,0),"")</f>
        <v/>
      </c>
    </row>
    <row r="1061">
      <c r="A1061" s="12" t="n"/>
      <c r="B1061">
        <f>IF($AA1061="","",INDEX('Per Line'!$C$2:$C$6001,$AA1061)&amp;"")</f>
        <v/>
      </c>
      <c r="C1061">
        <f>IF($AA1061="","",INDEX('Per Line'!$B$2:$B$6001,$AA1061)&amp;"")</f>
        <v/>
      </c>
      <c r="D1061">
        <f>IF($AA1061="","",INDEX('Per Line'!$A$2:$A$6001,$AA1061)&amp;"")</f>
        <v/>
      </c>
      <c r="E1061">
        <f>IF($AA1061="","",INDEX('Per Line'!$F$2:$F$6001,$AA1061)&amp;"")</f>
        <v/>
      </c>
      <c r="F1061">
        <f>IF($AA1061="","",INDEX('Per Line'!$G$2:$G$6001,$AA1061)&amp;"")</f>
        <v/>
      </c>
      <c r="G1061">
        <f>IF($AA1061="","",INDEX('Per Line'!$I$2:$I$6001,$AA1061)&amp;"")</f>
        <v/>
      </c>
      <c r="H1061">
        <f>IF($AA1061="","",INDEX('Per Line'!$J$2:$J$6001,$AA1061)&amp;"")</f>
        <v/>
      </c>
      <c r="I1061">
        <f>IF($AA1061="","",INDEX('Per Line'!$K$2:$K$6001,$AA1061)&amp;"")</f>
        <v/>
      </c>
      <c r="J1061">
        <f>IF($AA1061="","",INDEX('Per Line'!$L$2:$L$6001,$AA1061))</f>
        <v/>
      </c>
      <c r="K1061" s="7">
        <f>IF($AA1061="","",J1061*X1061/100)</f>
        <v/>
      </c>
      <c r="L1061" s="12" t="n"/>
      <c r="M1061" s="11">
        <f>IF($AA1061="","",INDEX('Per Line'!$N$2:$N$6001,$AA1061))</f>
        <v/>
      </c>
      <c r="N1061">
        <f>IF($AA1061="","",Settings!$C$8)</f>
        <v/>
      </c>
      <c r="O1061" s="7">
        <f>IF($AA1061="","",SUMIFS('Per Line'!$T$2:$T$6001,'Per Line'!$C$2:$C$6001,$B1061,'Per Line'!$AD$2:$AD$6001,1))</f>
        <v/>
      </c>
      <c r="P1061" s="7">
        <f>IF($AA1061="","",O1061*N1061)</f>
        <v/>
      </c>
      <c r="Q1061">
        <f>IF($AA1061="","",Settings!$C$7)</f>
        <v/>
      </c>
      <c r="R1061" s="7">
        <f>IF($AA1061="","",SUMIFS('Per Line'!$T$2:$T$6001,'Per Line'!$C$2:$C$6001,$B1061,'Per Line'!$AC$2:$AC$6001,0,'Per Line'!$AD$2:$AD$6001,0))</f>
        <v/>
      </c>
      <c r="S1061" s="7">
        <f>IF($AA1061="","",R1061*Q1061)</f>
        <v/>
      </c>
      <c r="T1061">
        <f>IF($AA1061="","",Settings!$C$6)</f>
        <v/>
      </c>
      <c r="U1061" s="7">
        <f>IF($AA1061="","",SUMIFS('Per Line'!$T$2:$T$6001,'Per Line'!$C$2:$C$6001,$B1061,'Per Line'!$AC$2:$AC$6001,1,'Per Line'!$AD$2:$AD$6001,0))</f>
        <v/>
      </c>
      <c r="V1061" s="7">
        <f>IF($AA1061="","",U1061*T1061)</f>
        <v/>
      </c>
      <c r="W1061" s="7">
        <f>IF($AA1061="","",V1061+S1061+P1061)</f>
        <v/>
      </c>
      <c r="X1061" s="7">
        <f>IF($AA1061="","",Y1061-W1061)</f>
        <v/>
      </c>
      <c r="Y1061" s="7">
        <f>IF($AA1061="","",R1061+U1061+O1061)</f>
        <v/>
      </c>
      <c r="Z1061" s="7">
        <f>IF($AA1061="","",Y1061-W1061-K1061)</f>
        <v/>
      </c>
      <c r="AA1061" s="13">
        <f>IF(ROWS($AA$2:$AA1061)&lt;=MAX('Per Line'!$AB$2:$AB$6001),MATCH(ROWS($AA$2:$AA1061),'Per Line'!$AB$2:$AB$6001,0),"")</f>
        <v/>
      </c>
    </row>
    <row r="1062">
      <c r="A1062" s="12" t="n"/>
      <c r="B1062">
        <f>IF($AA1062="","",INDEX('Per Line'!$C$2:$C$6001,$AA1062)&amp;"")</f>
        <v/>
      </c>
      <c r="C1062">
        <f>IF($AA1062="","",INDEX('Per Line'!$B$2:$B$6001,$AA1062)&amp;"")</f>
        <v/>
      </c>
      <c r="D1062">
        <f>IF($AA1062="","",INDEX('Per Line'!$A$2:$A$6001,$AA1062)&amp;"")</f>
        <v/>
      </c>
      <c r="E1062">
        <f>IF($AA1062="","",INDEX('Per Line'!$F$2:$F$6001,$AA1062)&amp;"")</f>
        <v/>
      </c>
      <c r="F1062">
        <f>IF($AA1062="","",INDEX('Per Line'!$G$2:$G$6001,$AA1062)&amp;"")</f>
        <v/>
      </c>
      <c r="G1062">
        <f>IF($AA1062="","",INDEX('Per Line'!$I$2:$I$6001,$AA1062)&amp;"")</f>
        <v/>
      </c>
      <c r="H1062">
        <f>IF($AA1062="","",INDEX('Per Line'!$J$2:$J$6001,$AA1062)&amp;"")</f>
        <v/>
      </c>
      <c r="I1062">
        <f>IF($AA1062="","",INDEX('Per Line'!$K$2:$K$6001,$AA1062)&amp;"")</f>
        <v/>
      </c>
      <c r="J1062">
        <f>IF($AA1062="","",INDEX('Per Line'!$L$2:$L$6001,$AA1062))</f>
        <v/>
      </c>
      <c r="K1062" s="7">
        <f>IF($AA1062="","",J1062*X1062/100)</f>
        <v/>
      </c>
      <c r="L1062" s="12" t="n"/>
      <c r="M1062" s="11">
        <f>IF($AA1062="","",INDEX('Per Line'!$N$2:$N$6001,$AA1062))</f>
        <v/>
      </c>
      <c r="N1062">
        <f>IF($AA1062="","",Settings!$C$8)</f>
        <v/>
      </c>
      <c r="O1062" s="7">
        <f>IF($AA1062="","",SUMIFS('Per Line'!$T$2:$T$6001,'Per Line'!$C$2:$C$6001,$B1062,'Per Line'!$AD$2:$AD$6001,1))</f>
        <v/>
      </c>
      <c r="P1062" s="7">
        <f>IF($AA1062="","",O1062*N1062)</f>
        <v/>
      </c>
      <c r="Q1062">
        <f>IF($AA1062="","",Settings!$C$7)</f>
        <v/>
      </c>
      <c r="R1062" s="7">
        <f>IF($AA1062="","",SUMIFS('Per Line'!$T$2:$T$6001,'Per Line'!$C$2:$C$6001,$B1062,'Per Line'!$AC$2:$AC$6001,0,'Per Line'!$AD$2:$AD$6001,0))</f>
        <v/>
      </c>
      <c r="S1062" s="7">
        <f>IF($AA1062="","",R1062*Q1062)</f>
        <v/>
      </c>
      <c r="T1062">
        <f>IF($AA1062="","",Settings!$C$6)</f>
        <v/>
      </c>
      <c r="U1062" s="7">
        <f>IF($AA1062="","",SUMIFS('Per Line'!$T$2:$T$6001,'Per Line'!$C$2:$C$6001,$B1062,'Per Line'!$AC$2:$AC$6001,1,'Per Line'!$AD$2:$AD$6001,0))</f>
        <v/>
      </c>
      <c r="V1062" s="7">
        <f>IF($AA1062="","",U1062*T1062)</f>
        <v/>
      </c>
      <c r="W1062" s="7">
        <f>IF($AA1062="","",V1062+S1062+P1062)</f>
        <v/>
      </c>
      <c r="X1062" s="7">
        <f>IF($AA1062="","",Y1062-W1062)</f>
        <v/>
      </c>
      <c r="Y1062" s="7">
        <f>IF($AA1062="","",R1062+U1062+O1062)</f>
        <v/>
      </c>
      <c r="Z1062" s="7">
        <f>IF($AA1062="","",Y1062-W1062-K1062)</f>
        <v/>
      </c>
      <c r="AA1062" s="13">
        <f>IF(ROWS($AA$2:$AA1062)&lt;=MAX('Per Line'!$AB$2:$AB$6001),MATCH(ROWS($AA$2:$AA1062),'Per Line'!$AB$2:$AB$6001,0),"")</f>
        <v/>
      </c>
    </row>
    <row r="1063">
      <c r="A1063" s="12" t="n"/>
      <c r="B1063">
        <f>IF($AA1063="","",INDEX('Per Line'!$C$2:$C$6001,$AA1063)&amp;"")</f>
        <v/>
      </c>
      <c r="C1063">
        <f>IF($AA1063="","",INDEX('Per Line'!$B$2:$B$6001,$AA1063)&amp;"")</f>
        <v/>
      </c>
      <c r="D1063">
        <f>IF($AA1063="","",INDEX('Per Line'!$A$2:$A$6001,$AA1063)&amp;"")</f>
        <v/>
      </c>
      <c r="E1063">
        <f>IF($AA1063="","",INDEX('Per Line'!$F$2:$F$6001,$AA1063)&amp;"")</f>
        <v/>
      </c>
      <c r="F1063">
        <f>IF($AA1063="","",INDEX('Per Line'!$G$2:$G$6001,$AA1063)&amp;"")</f>
        <v/>
      </c>
      <c r="G1063">
        <f>IF($AA1063="","",INDEX('Per Line'!$I$2:$I$6001,$AA1063)&amp;"")</f>
        <v/>
      </c>
      <c r="H1063">
        <f>IF($AA1063="","",INDEX('Per Line'!$J$2:$J$6001,$AA1063)&amp;"")</f>
        <v/>
      </c>
      <c r="I1063">
        <f>IF($AA1063="","",INDEX('Per Line'!$K$2:$K$6001,$AA1063)&amp;"")</f>
        <v/>
      </c>
      <c r="J1063">
        <f>IF($AA1063="","",INDEX('Per Line'!$L$2:$L$6001,$AA1063))</f>
        <v/>
      </c>
      <c r="K1063" s="7">
        <f>IF($AA1063="","",J1063*X1063/100)</f>
        <v/>
      </c>
      <c r="L1063" s="12" t="n"/>
      <c r="M1063" s="11">
        <f>IF($AA1063="","",INDEX('Per Line'!$N$2:$N$6001,$AA1063))</f>
        <v/>
      </c>
      <c r="N1063">
        <f>IF($AA1063="","",Settings!$C$8)</f>
        <v/>
      </c>
      <c r="O1063" s="7">
        <f>IF($AA1063="","",SUMIFS('Per Line'!$T$2:$T$6001,'Per Line'!$C$2:$C$6001,$B1063,'Per Line'!$AD$2:$AD$6001,1))</f>
        <v/>
      </c>
      <c r="P1063" s="7">
        <f>IF($AA1063="","",O1063*N1063)</f>
        <v/>
      </c>
      <c r="Q1063">
        <f>IF($AA1063="","",Settings!$C$7)</f>
        <v/>
      </c>
      <c r="R1063" s="7">
        <f>IF($AA1063="","",SUMIFS('Per Line'!$T$2:$T$6001,'Per Line'!$C$2:$C$6001,$B1063,'Per Line'!$AC$2:$AC$6001,0,'Per Line'!$AD$2:$AD$6001,0))</f>
        <v/>
      </c>
      <c r="S1063" s="7">
        <f>IF($AA1063="","",R1063*Q1063)</f>
        <v/>
      </c>
      <c r="T1063">
        <f>IF($AA1063="","",Settings!$C$6)</f>
        <v/>
      </c>
      <c r="U1063" s="7">
        <f>IF($AA1063="","",SUMIFS('Per Line'!$T$2:$T$6001,'Per Line'!$C$2:$C$6001,$B1063,'Per Line'!$AC$2:$AC$6001,1,'Per Line'!$AD$2:$AD$6001,0))</f>
        <v/>
      </c>
      <c r="V1063" s="7">
        <f>IF($AA1063="","",U1063*T1063)</f>
        <v/>
      </c>
      <c r="W1063" s="7">
        <f>IF($AA1063="","",V1063+S1063+P1063)</f>
        <v/>
      </c>
      <c r="X1063" s="7">
        <f>IF($AA1063="","",Y1063-W1063)</f>
        <v/>
      </c>
      <c r="Y1063" s="7">
        <f>IF($AA1063="","",R1063+U1063+O1063)</f>
        <v/>
      </c>
      <c r="Z1063" s="7">
        <f>IF($AA1063="","",Y1063-W1063-K1063)</f>
        <v/>
      </c>
      <c r="AA1063" s="13">
        <f>IF(ROWS($AA$2:$AA1063)&lt;=MAX('Per Line'!$AB$2:$AB$6001),MATCH(ROWS($AA$2:$AA1063),'Per Line'!$AB$2:$AB$6001,0),"")</f>
        <v/>
      </c>
    </row>
    <row r="1064">
      <c r="A1064" s="12" t="n"/>
      <c r="B1064">
        <f>IF($AA1064="","",INDEX('Per Line'!$C$2:$C$6001,$AA1064)&amp;"")</f>
        <v/>
      </c>
      <c r="C1064">
        <f>IF($AA1064="","",INDEX('Per Line'!$B$2:$B$6001,$AA1064)&amp;"")</f>
        <v/>
      </c>
      <c r="D1064">
        <f>IF($AA1064="","",INDEX('Per Line'!$A$2:$A$6001,$AA1064)&amp;"")</f>
        <v/>
      </c>
      <c r="E1064">
        <f>IF($AA1064="","",INDEX('Per Line'!$F$2:$F$6001,$AA1064)&amp;"")</f>
        <v/>
      </c>
      <c r="F1064">
        <f>IF($AA1064="","",INDEX('Per Line'!$G$2:$G$6001,$AA1064)&amp;"")</f>
        <v/>
      </c>
      <c r="G1064">
        <f>IF($AA1064="","",INDEX('Per Line'!$I$2:$I$6001,$AA1064)&amp;"")</f>
        <v/>
      </c>
      <c r="H1064">
        <f>IF($AA1064="","",INDEX('Per Line'!$J$2:$J$6001,$AA1064)&amp;"")</f>
        <v/>
      </c>
      <c r="I1064">
        <f>IF($AA1064="","",INDEX('Per Line'!$K$2:$K$6001,$AA1064)&amp;"")</f>
        <v/>
      </c>
      <c r="J1064">
        <f>IF($AA1064="","",INDEX('Per Line'!$L$2:$L$6001,$AA1064))</f>
        <v/>
      </c>
      <c r="K1064" s="7">
        <f>IF($AA1064="","",J1064*X1064/100)</f>
        <v/>
      </c>
      <c r="L1064" s="12" t="n"/>
      <c r="M1064" s="11">
        <f>IF($AA1064="","",INDEX('Per Line'!$N$2:$N$6001,$AA1064))</f>
        <v/>
      </c>
      <c r="N1064">
        <f>IF($AA1064="","",Settings!$C$8)</f>
        <v/>
      </c>
      <c r="O1064" s="7">
        <f>IF($AA1064="","",SUMIFS('Per Line'!$T$2:$T$6001,'Per Line'!$C$2:$C$6001,$B1064,'Per Line'!$AD$2:$AD$6001,1))</f>
        <v/>
      </c>
      <c r="P1064" s="7">
        <f>IF($AA1064="","",O1064*N1064)</f>
        <v/>
      </c>
      <c r="Q1064">
        <f>IF($AA1064="","",Settings!$C$7)</f>
        <v/>
      </c>
      <c r="R1064" s="7">
        <f>IF($AA1064="","",SUMIFS('Per Line'!$T$2:$T$6001,'Per Line'!$C$2:$C$6001,$B1064,'Per Line'!$AC$2:$AC$6001,0,'Per Line'!$AD$2:$AD$6001,0))</f>
        <v/>
      </c>
      <c r="S1064" s="7">
        <f>IF($AA1064="","",R1064*Q1064)</f>
        <v/>
      </c>
      <c r="T1064">
        <f>IF($AA1064="","",Settings!$C$6)</f>
        <v/>
      </c>
      <c r="U1064" s="7">
        <f>IF($AA1064="","",SUMIFS('Per Line'!$T$2:$T$6001,'Per Line'!$C$2:$C$6001,$B1064,'Per Line'!$AC$2:$AC$6001,1,'Per Line'!$AD$2:$AD$6001,0))</f>
        <v/>
      </c>
      <c r="V1064" s="7">
        <f>IF($AA1064="","",U1064*T1064)</f>
        <v/>
      </c>
      <c r="W1064" s="7">
        <f>IF($AA1064="","",V1064+S1064+P1064)</f>
        <v/>
      </c>
      <c r="X1064" s="7">
        <f>IF($AA1064="","",Y1064-W1064)</f>
        <v/>
      </c>
      <c r="Y1064" s="7">
        <f>IF($AA1064="","",R1064+U1064+O1064)</f>
        <v/>
      </c>
      <c r="Z1064" s="7">
        <f>IF($AA1064="","",Y1064-W1064-K1064)</f>
        <v/>
      </c>
      <c r="AA1064" s="13">
        <f>IF(ROWS($AA$2:$AA1064)&lt;=MAX('Per Line'!$AB$2:$AB$6001),MATCH(ROWS($AA$2:$AA1064),'Per Line'!$AB$2:$AB$6001,0),"")</f>
        <v/>
      </c>
    </row>
    <row r="1065">
      <c r="A1065" s="12" t="n"/>
      <c r="B1065">
        <f>IF($AA1065="","",INDEX('Per Line'!$C$2:$C$6001,$AA1065)&amp;"")</f>
        <v/>
      </c>
      <c r="C1065">
        <f>IF($AA1065="","",INDEX('Per Line'!$B$2:$B$6001,$AA1065)&amp;"")</f>
        <v/>
      </c>
      <c r="D1065">
        <f>IF($AA1065="","",INDEX('Per Line'!$A$2:$A$6001,$AA1065)&amp;"")</f>
        <v/>
      </c>
      <c r="E1065">
        <f>IF($AA1065="","",INDEX('Per Line'!$F$2:$F$6001,$AA1065)&amp;"")</f>
        <v/>
      </c>
      <c r="F1065">
        <f>IF($AA1065="","",INDEX('Per Line'!$G$2:$G$6001,$AA1065)&amp;"")</f>
        <v/>
      </c>
      <c r="G1065">
        <f>IF($AA1065="","",INDEX('Per Line'!$I$2:$I$6001,$AA1065)&amp;"")</f>
        <v/>
      </c>
      <c r="H1065">
        <f>IF($AA1065="","",INDEX('Per Line'!$J$2:$J$6001,$AA1065)&amp;"")</f>
        <v/>
      </c>
      <c r="I1065">
        <f>IF($AA1065="","",INDEX('Per Line'!$K$2:$K$6001,$AA1065)&amp;"")</f>
        <v/>
      </c>
      <c r="J1065">
        <f>IF($AA1065="","",INDEX('Per Line'!$L$2:$L$6001,$AA1065))</f>
        <v/>
      </c>
      <c r="K1065" s="7">
        <f>IF($AA1065="","",J1065*X1065/100)</f>
        <v/>
      </c>
      <c r="L1065" s="12" t="n"/>
      <c r="M1065" s="11">
        <f>IF($AA1065="","",INDEX('Per Line'!$N$2:$N$6001,$AA1065))</f>
        <v/>
      </c>
      <c r="N1065">
        <f>IF($AA1065="","",Settings!$C$8)</f>
        <v/>
      </c>
      <c r="O1065" s="7">
        <f>IF($AA1065="","",SUMIFS('Per Line'!$T$2:$T$6001,'Per Line'!$C$2:$C$6001,$B1065,'Per Line'!$AD$2:$AD$6001,1))</f>
        <v/>
      </c>
      <c r="P1065" s="7">
        <f>IF($AA1065="","",O1065*N1065)</f>
        <v/>
      </c>
      <c r="Q1065">
        <f>IF($AA1065="","",Settings!$C$7)</f>
        <v/>
      </c>
      <c r="R1065" s="7">
        <f>IF($AA1065="","",SUMIFS('Per Line'!$T$2:$T$6001,'Per Line'!$C$2:$C$6001,$B1065,'Per Line'!$AC$2:$AC$6001,0,'Per Line'!$AD$2:$AD$6001,0))</f>
        <v/>
      </c>
      <c r="S1065" s="7">
        <f>IF($AA1065="","",R1065*Q1065)</f>
        <v/>
      </c>
      <c r="T1065">
        <f>IF($AA1065="","",Settings!$C$6)</f>
        <v/>
      </c>
      <c r="U1065" s="7">
        <f>IF($AA1065="","",SUMIFS('Per Line'!$T$2:$T$6001,'Per Line'!$C$2:$C$6001,$B1065,'Per Line'!$AC$2:$AC$6001,1,'Per Line'!$AD$2:$AD$6001,0))</f>
        <v/>
      </c>
      <c r="V1065" s="7">
        <f>IF($AA1065="","",U1065*T1065)</f>
        <v/>
      </c>
      <c r="W1065" s="7">
        <f>IF($AA1065="","",V1065+S1065+P1065)</f>
        <v/>
      </c>
      <c r="X1065" s="7">
        <f>IF($AA1065="","",Y1065-W1065)</f>
        <v/>
      </c>
      <c r="Y1065" s="7">
        <f>IF($AA1065="","",R1065+U1065+O1065)</f>
        <v/>
      </c>
      <c r="Z1065" s="7">
        <f>IF($AA1065="","",Y1065-W1065-K1065)</f>
        <v/>
      </c>
      <c r="AA1065" s="13">
        <f>IF(ROWS($AA$2:$AA1065)&lt;=MAX('Per Line'!$AB$2:$AB$6001),MATCH(ROWS($AA$2:$AA1065),'Per Line'!$AB$2:$AB$6001,0),"")</f>
        <v/>
      </c>
    </row>
    <row r="1066">
      <c r="A1066" s="12" t="n"/>
      <c r="B1066">
        <f>IF($AA1066="","",INDEX('Per Line'!$C$2:$C$6001,$AA1066)&amp;"")</f>
        <v/>
      </c>
      <c r="C1066">
        <f>IF($AA1066="","",INDEX('Per Line'!$B$2:$B$6001,$AA1066)&amp;"")</f>
        <v/>
      </c>
      <c r="D1066">
        <f>IF($AA1066="","",INDEX('Per Line'!$A$2:$A$6001,$AA1066)&amp;"")</f>
        <v/>
      </c>
      <c r="E1066">
        <f>IF($AA1066="","",INDEX('Per Line'!$F$2:$F$6001,$AA1066)&amp;"")</f>
        <v/>
      </c>
      <c r="F1066">
        <f>IF($AA1066="","",INDEX('Per Line'!$G$2:$G$6001,$AA1066)&amp;"")</f>
        <v/>
      </c>
      <c r="G1066">
        <f>IF($AA1066="","",INDEX('Per Line'!$I$2:$I$6001,$AA1066)&amp;"")</f>
        <v/>
      </c>
      <c r="H1066">
        <f>IF($AA1066="","",INDEX('Per Line'!$J$2:$J$6001,$AA1066)&amp;"")</f>
        <v/>
      </c>
      <c r="I1066">
        <f>IF($AA1066="","",INDEX('Per Line'!$K$2:$K$6001,$AA1066)&amp;"")</f>
        <v/>
      </c>
      <c r="J1066">
        <f>IF($AA1066="","",INDEX('Per Line'!$L$2:$L$6001,$AA1066))</f>
        <v/>
      </c>
      <c r="K1066" s="7">
        <f>IF($AA1066="","",J1066*X1066/100)</f>
        <v/>
      </c>
      <c r="L1066" s="12" t="n"/>
      <c r="M1066" s="11">
        <f>IF($AA1066="","",INDEX('Per Line'!$N$2:$N$6001,$AA1066))</f>
        <v/>
      </c>
      <c r="N1066">
        <f>IF($AA1066="","",Settings!$C$8)</f>
        <v/>
      </c>
      <c r="O1066" s="7">
        <f>IF($AA1066="","",SUMIFS('Per Line'!$T$2:$T$6001,'Per Line'!$C$2:$C$6001,$B1066,'Per Line'!$AD$2:$AD$6001,1))</f>
        <v/>
      </c>
      <c r="P1066" s="7">
        <f>IF($AA1066="","",O1066*N1066)</f>
        <v/>
      </c>
      <c r="Q1066">
        <f>IF($AA1066="","",Settings!$C$7)</f>
        <v/>
      </c>
      <c r="R1066" s="7">
        <f>IF($AA1066="","",SUMIFS('Per Line'!$T$2:$T$6001,'Per Line'!$C$2:$C$6001,$B1066,'Per Line'!$AC$2:$AC$6001,0,'Per Line'!$AD$2:$AD$6001,0))</f>
        <v/>
      </c>
      <c r="S1066" s="7">
        <f>IF($AA1066="","",R1066*Q1066)</f>
        <v/>
      </c>
      <c r="T1066">
        <f>IF($AA1066="","",Settings!$C$6)</f>
        <v/>
      </c>
      <c r="U1066" s="7">
        <f>IF($AA1066="","",SUMIFS('Per Line'!$T$2:$T$6001,'Per Line'!$C$2:$C$6001,$B1066,'Per Line'!$AC$2:$AC$6001,1,'Per Line'!$AD$2:$AD$6001,0))</f>
        <v/>
      </c>
      <c r="V1066" s="7">
        <f>IF($AA1066="","",U1066*T1066)</f>
        <v/>
      </c>
      <c r="W1066" s="7">
        <f>IF($AA1066="","",V1066+S1066+P1066)</f>
        <v/>
      </c>
      <c r="X1066" s="7">
        <f>IF($AA1066="","",Y1066-W1066)</f>
        <v/>
      </c>
      <c r="Y1066" s="7">
        <f>IF($AA1066="","",R1066+U1066+O1066)</f>
        <v/>
      </c>
      <c r="Z1066" s="7">
        <f>IF($AA1066="","",Y1066-W1066-K1066)</f>
        <v/>
      </c>
      <c r="AA1066" s="13">
        <f>IF(ROWS($AA$2:$AA1066)&lt;=MAX('Per Line'!$AB$2:$AB$6001),MATCH(ROWS($AA$2:$AA1066),'Per Line'!$AB$2:$AB$6001,0),"")</f>
        <v/>
      </c>
    </row>
    <row r="1067">
      <c r="A1067" s="12" t="n"/>
      <c r="B1067">
        <f>IF($AA1067="","",INDEX('Per Line'!$C$2:$C$6001,$AA1067)&amp;"")</f>
        <v/>
      </c>
      <c r="C1067">
        <f>IF($AA1067="","",INDEX('Per Line'!$B$2:$B$6001,$AA1067)&amp;"")</f>
        <v/>
      </c>
      <c r="D1067">
        <f>IF($AA1067="","",INDEX('Per Line'!$A$2:$A$6001,$AA1067)&amp;"")</f>
        <v/>
      </c>
      <c r="E1067">
        <f>IF($AA1067="","",INDEX('Per Line'!$F$2:$F$6001,$AA1067)&amp;"")</f>
        <v/>
      </c>
      <c r="F1067">
        <f>IF($AA1067="","",INDEX('Per Line'!$G$2:$G$6001,$AA1067)&amp;"")</f>
        <v/>
      </c>
      <c r="G1067">
        <f>IF($AA1067="","",INDEX('Per Line'!$I$2:$I$6001,$AA1067)&amp;"")</f>
        <v/>
      </c>
      <c r="H1067">
        <f>IF($AA1067="","",INDEX('Per Line'!$J$2:$J$6001,$AA1067)&amp;"")</f>
        <v/>
      </c>
      <c r="I1067">
        <f>IF($AA1067="","",INDEX('Per Line'!$K$2:$K$6001,$AA1067)&amp;"")</f>
        <v/>
      </c>
      <c r="J1067">
        <f>IF($AA1067="","",INDEX('Per Line'!$L$2:$L$6001,$AA1067))</f>
        <v/>
      </c>
      <c r="K1067" s="7">
        <f>IF($AA1067="","",J1067*X1067/100)</f>
        <v/>
      </c>
      <c r="L1067" s="12" t="n"/>
      <c r="M1067" s="11">
        <f>IF($AA1067="","",INDEX('Per Line'!$N$2:$N$6001,$AA1067))</f>
        <v/>
      </c>
      <c r="N1067">
        <f>IF($AA1067="","",Settings!$C$8)</f>
        <v/>
      </c>
      <c r="O1067" s="7">
        <f>IF($AA1067="","",SUMIFS('Per Line'!$T$2:$T$6001,'Per Line'!$C$2:$C$6001,$B1067,'Per Line'!$AD$2:$AD$6001,1))</f>
        <v/>
      </c>
      <c r="P1067" s="7">
        <f>IF($AA1067="","",O1067*N1067)</f>
        <v/>
      </c>
      <c r="Q1067">
        <f>IF($AA1067="","",Settings!$C$7)</f>
        <v/>
      </c>
      <c r="R1067" s="7">
        <f>IF($AA1067="","",SUMIFS('Per Line'!$T$2:$T$6001,'Per Line'!$C$2:$C$6001,$B1067,'Per Line'!$AC$2:$AC$6001,0,'Per Line'!$AD$2:$AD$6001,0))</f>
        <v/>
      </c>
      <c r="S1067" s="7">
        <f>IF($AA1067="","",R1067*Q1067)</f>
        <v/>
      </c>
      <c r="T1067">
        <f>IF($AA1067="","",Settings!$C$6)</f>
        <v/>
      </c>
      <c r="U1067" s="7">
        <f>IF($AA1067="","",SUMIFS('Per Line'!$T$2:$T$6001,'Per Line'!$C$2:$C$6001,$B1067,'Per Line'!$AC$2:$AC$6001,1,'Per Line'!$AD$2:$AD$6001,0))</f>
        <v/>
      </c>
      <c r="V1067" s="7">
        <f>IF($AA1067="","",U1067*T1067)</f>
        <v/>
      </c>
      <c r="W1067" s="7">
        <f>IF($AA1067="","",V1067+S1067+P1067)</f>
        <v/>
      </c>
      <c r="X1067" s="7">
        <f>IF($AA1067="","",Y1067-W1067)</f>
        <v/>
      </c>
      <c r="Y1067" s="7">
        <f>IF($AA1067="","",R1067+U1067+O1067)</f>
        <v/>
      </c>
      <c r="Z1067" s="7">
        <f>IF($AA1067="","",Y1067-W1067-K1067)</f>
        <v/>
      </c>
      <c r="AA1067" s="13">
        <f>IF(ROWS($AA$2:$AA1067)&lt;=MAX('Per Line'!$AB$2:$AB$6001),MATCH(ROWS($AA$2:$AA1067),'Per Line'!$AB$2:$AB$6001,0),"")</f>
        <v/>
      </c>
    </row>
    <row r="1068">
      <c r="A1068" s="12" t="n"/>
      <c r="B1068">
        <f>IF($AA1068="","",INDEX('Per Line'!$C$2:$C$6001,$AA1068)&amp;"")</f>
        <v/>
      </c>
      <c r="C1068">
        <f>IF($AA1068="","",INDEX('Per Line'!$B$2:$B$6001,$AA1068)&amp;"")</f>
        <v/>
      </c>
      <c r="D1068">
        <f>IF($AA1068="","",INDEX('Per Line'!$A$2:$A$6001,$AA1068)&amp;"")</f>
        <v/>
      </c>
      <c r="E1068">
        <f>IF($AA1068="","",INDEX('Per Line'!$F$2:$F$6001,$AA1068)&amp;"")</f>
        <v/>
      </c>
      <c r="F1068">
        <f>IF($AA1068="","",INDEX('Per Line'!$G$2:$G$6001,$AA1068)&amp;"")</f>
        <v/>
      </c>
      <c r="G1068">
        <f>IF($AA1068="","",INDEX('Per Line'!$I$2:$I$6001,$AA1068)&amp;"")</f>
        <v/>
      </c>
      <c r="H1068">
        <f>IF($AA1068="","",INDEX('Per Line'!$J$2:$J$6001,$AA1068)&amp;"")</f>
        <v/>
      </c>
      <c r="I1068">
        <f>IF($AA1068="","",INDEX('Per Line'!$K$2:$K$6001,$AA1068)&amp;"")</f>
        <v/>
      </c>
      <c r="J1068">
        <f>IF($AA1068="","",INDEX('Per Line'!$L$2:$L$6001,$AA1068))</f>
        <v/>
      </c>
      <c r="K1068" s="7">
        <f>IF($AA1068="","",J1068*X1068/100)</f>
        <v/>
      </c>
      <c r="L1068" s="12" t="n"/>
      <c r="M1068" s="11">
        <f>IF($AA1068="","",INDEX('Per Line'!$N$2:$N$6001,$AA1068))</f>
        <v/>
      </c>
      <c r="N1068">
        <f>IF($AA1068="","",Settings!$C$8)</f>
        <v/>
      </c>
      <c r="O1068" s="7">
        <f>IF($AA1068="","",SUMIFS('Per Line'!$T$2:$T$6001,'Per Line'!$C$2:$C$6001,$B1068,'Per Line'!$AD$2:$AD$6001,1))</f>
        <v/>
      </c>
      <c r="P1068" s="7">
        <f>IF($AA1068="","",O1068*N1068)</f>
        <v/>
      </c>
      <c r="Q1068">
        <f>IF($AA1068="","",Settings!$C$7)</f>
        <v/>
      </c>
      <c r="R1068" s="7">
        <f>IF($AA1068="","",SUMIFS('Per Line'!$T$2:$T$6001,'Per Line'!$C$2:$C$6001,$B1068,'Per Line'!$AC$2:$AC$6001,0,'Per Line'!$AD$2:$AD$6001,0))</f>
        <v/>
      </c>
      <c r="S1068" s="7">
        <f>IF($AA1068="","",R1068*Q1068)</f>
        <v/>
      </c>
      <c r="T1068">
        <f>IF($AA1068="","",Settings!$C$6)</f>
        <v/>
      </c>
      <c r="U1068" s="7">
        <f>IF($AA1068="","",SUMIFS('Per Line'!$T$2:$T$6001,'Per Line'!$C$2:$C$6001,$B1068,'Per Line'!$AC$2:$AC$6001,1,'Per Line'!$AD$2:$AD$6001,0))</f>
        <v/>
      </c>
      <c r="V1068" s="7">
        <f>IF($AA1068="","",U1068*T1068)</f>
        <v/>
      </c>
      <c r="W1068" s="7">
        <f>IF($AA1068="","",V1068+S1068+P1068)</f>
        <v/>
      </c>
      <c r="X1068" s="7">
        <f>IF($AA1068="","",Y1068-W1068)</f>
        <v/>
      </c>
      <c r="Y1068" s="7">
        <f>IF($AA1068="","",R1068+U1068+O1068)</f>
        <v/>
      </c>
      <c r="Z1068" s="7">
        <f>IF($AA1068="","",Y1068-W1068-K1068)</f>
        <v/>
      </c>
      <c r="AA1068" s="13">
        <f>IF(ROWS($AA$2:$AA1068)&lt;=MAX('Per Line'!$AB$2:$AB$6001),MATCH(ROWS($AA$2:$AA1068),'Per Line'!$AB$2:$AB$6001,0),"")</f>
        <v/>
      </c>
    </row>
    <row r="1069">
      <c r="A1069" s="12" t="n"/>
      <c r="B1069">
        <f>IF($AA1069="","",INDEX('Per Line'!$C$2:$C$6001,$AA1069)&amp;"")</f>
        <v/>
      </c>
      <c r="C1069">
        <f>IF($AA1069="","",INDEX('Per Line'!$B$2:$B$6001,$AA1069)&amp;"")</f>
        <v/>
      </c>
      <c r="D1069">
        <f>IF($AA1069="","",INDEX('Per Line'!$A$2:$A$6001,$AA1069)&amp;"")</f>
        <v/>
      </c>
      <c r="E1069">
        <f>IF($AA1069="","",INDEX('Per Line'!$F$2:$F$6001,$AA1069)&amp;"")</f>
        <v/>
      </c>
      <c r="F1069">
        <f>IF($AA1069="","",INDEX('Per Line'!$G$2:$G$6001,$AA1069)&amp;"")</f>
        <v/>
      </c>
      <c r="G1069">
        <f>IF($AA1069="","",INDEX('Per Line'!$I$2:$I$6001,$AA1069)&amp;"")</f>
        <v/>
      </c>
      <c r="H1069">
        <f>IF($AA1069="","",INDEX('Per Line'!$J$2:$J$6001,$AA1069)&amp;"")</f>
        <v/>
      </c>
      <c r="I1069">
        <f>IF($AA1069="","",INDEX('Per Line'!$K$2:$K$6001,$AA1069)&amp;"")</f>
        <v/>
      </c>
      <c r="J1069">
        <f>IF($AA1069="","",INDEX('Per Line'!$L$2:$L$6001,$AA1069))</f>
        <v/>
      </c>
      <c r="K1069" s="7">
        <f>IF($AA1069="","",J1069*X1069/100)</f>
        <v/>
      </c>
      <c r="L1069" s="12" t="n"/>
      <c r="M1069" s="11">
        <f>IF($AA1069="","",INDEX('Per Line'!$N$2:$N$6001,$AA1069))</f>
        <v/>
      </c>
      <c r="N1069">
        <f>IF($AA1069="","",Settings!$C$8)</f>
        <v/>
      </c>
      <c r="O1069" s="7">
        <f>IF($AA1069="","",SUMIFS('Per Line'!$T$2:$T$6001,'Per Line'!$C$2:$C$6001,$B1069,'Per Line'!$AD$2:$AD$6001,1))</f>
        <v/>
      </c>
      <c r="P1069" s="7">
        <f>IF($AA1069="","",O1069*N1069)</f>
        <v/>
      </c>
      <c r="Q1069">
        <f>IF($AA1069="","",Settings!$C$7)</f>
        <v/>
      </c>
      <c r="R1069" s="7">
        <f>IF($AA1069="","",SUMIFS('Per Line'!$T$2:$T$6001,'Per Line'!$C$2:$C$6001,$B1069,'Per Line'!$AC$2:$AC$6001,0,'Per Line'!$AD$2:$AD$6001,0))</f>
        <v/>
      </c>
      <c r="S1069" s="7">
        <f>IF($AA1069="","",R1069*Q1069)</f>
        <v/>
      </c>
      <c r="T1069">
        <f>IF($AA1069="","",Settings!$C$6)</f>
        <v/>
      </c>
      <c r="U1069" s="7">
        <f>IF($AA1069="","",SUMIFS('Per Line'!$T$2:$T$6001,'Per Line'!$C$2:$C$6001,$B1069,'Per Line'!$AC$2:$AC$6001,1,'Per Line'!$AD$2:$AD$6001,0))</f>
        <v/>
      </c>
      <c r="V1069" s="7">
        <f>IF($AA1069="","",U1069*T1069)</f>
        <v/>
      </c>
      <c r="W1069" s="7">
        <f>IF($AA1069="","",V1069+S1069+P1069)</f>
        <v/>
      </c>
      <c r="X1069" s="7">
        <f>IF($AA1069="","",Y1069-W1069)</f>
        <v/>
      </c>
      <c r="Y1069" s="7">
        <f>IF($AA1069="","",R1069+U1069+O1069)</f>
        <v/>
      </c>
      <c r="Z1069" s="7">
        <f>IF($AA1069="","",Y1069-W1069-K1069)</f>
        <v/>
      </c>
      <c r="AA1069" s="13">
        <f>IF(ROWS($AA$2:$AA1069)&lt;=MAX('Per Line'!$AB$2:$AB$6001),MATCH(ROWS($AA$2:$AA1069),'Per Line'!$AB$2:$AB$6001,0),"")</f>
        <v/>
      </c>
    </row>
    <row r="1070">
      <c r="A1070" s="12" t="n"/>
      <c r="B1070">
        <f>IF($AA1070="","",INDEX('Per Line'!$C$2:$C$6001,$AA1070)&amp;"")</f>
        <v/>
      </c>
      <c r="C1070">
        <f>IF($AA1070="","",INDEX('Per Line'!$B$2:$B$6001,$AA1070)&amp;"")</f>
        <v/>
      </c>
      <c r="D1070">
        <f>IF($AA1070="","",INDEX('Per Line'!$A$2:$A$6001,$AA1070)&amp;"")</f>
        <v/>
      </c>
      <c r="E1070">
        <f>IF($AA1070="","",INDEX('Per Line'!$F$2:$F$6001,$AA1070)&amp;"")</f>
        <v/>
      </c>
      <c r="F1070">
        <f>IF($AA1070="","",INDEX('Per Line'!$G$2:$G$6001,$AA1070)&amp;"")</f>
        <v/>
      </c>
      <c r="G1070">
        <f>IF($AA1070="","",INDEX('Per Line'!$I$2:$I$6001,$AA1070)&amp;"")</f>
        <v/>
      </c>
      <c r="H1070">
        <f>IF($AA1070="","",INDEX('Per Line'!$J$2:$J$6001,$AA1070)&amp;"")</f>
        <v/>
      </c>
      <c r="I1070">
        <f>IF($AA1070="","",INDEX('Per Line'!$K$2:$K$6001,$AA1070)&amp;"")</f>
        <v/>
      </c>
      <c r="J1070">
        <f>IF($AA1070="","",INDEX('Per Line'!$L$2:$L$6001,$AA1070))</f>
        <v/>
      </c>
      <c r="K1070" s="7">
        <f>IF($AA1070="","",J1070*X1070/100)</f>
        <v/>
      </c>
      <c r="L1070" s="12" t="n"/>
      <c r="M1070" s="11">
        <f>IF($AA1070="","",INDEX('Per Line'!$N$2:$N$6001,$AA1070))</f>
        <v/>
      </c>
      <c r="N1070">
        <f>IF($AA1070="","",Settings!$C$8)</f>
        <v/>
      </c>
      <c r="O1070" s="7">
        <f>IF($AA1070="","",SUMIFS('Per Line'!$T$2:$T$6001,'Per Line'!$C$2:$C$6001,$B1070,'Per Line'!$AD$2:$AD$6001,1))</f>
        <v/>
      </c>
      <c r="P1070" s="7">
        <f>IF($AA1070="","",O1070*N1070)</f>
        <v/>
      </c>
      <c r="Q1070">
        <f>IF($AA1070="","",Settings!$C$7)</f>
        <v/>
      </c>
      <c r="R1070" s="7">
        <f>IF($AA1070="","",SUMIFS('Per Line'!$T$2:$T$6001,'Per Line'!$C$2:$C$6001,$B1070,'Per Line'!$AC$2:$AC$6001,0,'Per Line'!$AD$2:$AD$6001,0))</f>
        <v/>
      </c>
      <c r="S1070" s="7">
        <f>IF($AA1070="","",R1070*Q1070)</f>
        <v/>
      </c>
      <c r="T1070">
        <f>IF($AA1070="","",Settings!$C$6)</f>
        <v/>
      </c>
      <c r="U1070" s="7">
        <f>IF($AA1070="","",SUMIFS('Per Line'!$T$2:$T$6001,'Per Line'!$C$2:$C$6001,$B1070,'Per Line'!$AC$2:$AC$6001,1,'Per Line'!$AD$2:$AD$6001,0))</f>
        <v/>
      </c>
      <c r="V1070" s="7">
        <f>IF($AA1070="","",U1070*T1070)</f>
        <v/>
      </c>
      <c r="W1070" s="7">
        <f>IF($AA1070="","",V1070+S1070+P1070)</f>
        <v/>
      </c>
      <c r="X1070" s="7">
        <f>IF($AA1070="","",Y1070-W1070)</f>
        <v/>
      </c>
      <c r="Y1070" s="7">
        <f>IF($AA1070="","",R1070+U1070+O1070)</f>
        <v/>
      </c>
      <c r="Z1070" s="7">
        <f>IF($AA1070="","",Y1070-W1070-K1070)</f>
        <v/>
      </c>
      <c r="AA1070" s="13">
        <f>IF(ROWS($AA$2:$AA1070)&lt;=MAX('Per Line'!$AB$2:$AB$6001),MATCH(ROWS($AA$2:$AA1070),'Per Line'!$AB$2:$AB$6001,0),"")</f>
        <v/>
      </c>
    </row>
    <row r="1071">
      <c r="A1071" s="12" t="n"/>
      <c r="B1071">
        <f>IF($AA1071="","",INDEX('Per Line'!$C$2:$C$6001,$AA1071)&amp;"")</f>
        <v/>
      </c>
      <c r="C1071">
        <f>IF($AA1071="","",INDEX('Per Line'!$B$2:$B$6001,$AA1071)&amp;"")</f>
        <v/>
      </c>
      <c r="D1071">
        <f>IF($AA1071="","",INDEX('Per Line'!$A$2:$A$6001,$AA1071)&amp;"")</f>
        <v/>
      </c>
      <c r="E1071">
        <f>IF($AA1071="","",INDEX('Per Line'!$F$2:$F$6001,$AA1071)&amp;"")</f>
        <v/>
      </c>
      <c r="F1071">
        <f>IF($AA1071="","",INDEX('Per Line'!$G$2:$G$6001,$AA1071)&amp;"")</f>
        <v/>
      </c>
      <c r="G1071">
        <f>IF($AA1071="","",INDEX('Per Line'!$I$2:$I$6001,$AA1071)&amp;"")</f>
        <v/>
      </c>
      <c r="H1071">
        <f>IF($AA1071="","",INDEX('Per Line'!$J$2:$J$6001,$AA1071)&amp;"")</f>
        <v/>
      </c>
      <c r="I1071">
        <f>IF($AA1071="","",INDEX('Per Line'!$K$2:$K$6001,$AA1071)&amp;"")</f>
        <v/>
      </c>
      <c r="J1071">
        <f>IF($AA1071="","",INDEX('Per Line'!$L$2:$L$6001,$AA1071))</f>
        <v/>
      </c>
      <c r="K1071" s="7">
        <f>IF($AA1071="","",J1071*X1071/100)</f>
        <v/>
      </c>
      <c r="L1071" s="12" t="n"/>
      <c r="M1071" s="11">
        <f>IF($AA1071="","",INDEX('Per Line'!$N$2:$N$6001,$AA1071))</f>
        <v/>
      </c>
      <c r="N1071">
        <f>IF($AA1071="","",Settings!$C$8)</f>
        <v/>
      </c>
      <c r="O1071" s="7">
        <f>IF($AA1071="","",SUMIFS('Per Line'!$T$2:$T$6001,'Per Line'!$C$2:$C$6001,$B1071,'Per Line'!$AD$2:$AD$6001,1))</f>
        <v/>
      </c>
      <c r="P1071" s="7">
        <f>IF($AA1071="","",O1071*N1071)</f>
        <v/>
      </c>
      <c r="Q1071">
        <f>IF($AA1071="","",Settings!$C$7)</f>
        <v/>
      </c>
      <c r="R1071" s="7">
        <f>IF($AA1071="","",SUMIFS('Per Line'!$T$2:$T$6001,'Per Line'!$C$2:$C$6001,$B1071,'Per Line'!$AC$2:$AC$6001,0,'Per Line'!$AD$2:$AD$6001,0))</f>
        <v/>
      </c>
      <c r="S1071" s="7">
        <f>IF($AA1071="","",R1071*Q1071)</f>
        <v/>
      </c>
      <c r="T1071">
        <f>IF($AA1071="","",Settings!$C$6)</f>
        <v/>
      </c>
      <c r="U1071" s="7">
        <f>IF($AA1071="","",SUMIFS('Per Line'!$T$2:$T$6001,'Per Line'!$C$2:$C$6001,$B1071,'Per Line'!$AC$2:$AC$6001,1,'Per Line'!$AD$2:$AD$6001,0))</f>
        <v/>
      </c>
      <c r="V1071" s="7">
        <f>IF($AA1071="","",U1071*T1071)</f>
        <v/>
      </c>
      <c r="W1071" s="7">
        <f>IF($AA1071="","",V1071+S1071+P1071)</f>
        <v/>
      </c>
      <c r="X1071" s="7">
        <f>IF($AA1071="","",Y1071-W1071)</f>
        <v/>
      </c>
      <c r="Y1071" s="7">
        <f>IF($AA1071="","",R1071+U1071+O1071)</f>
        <v/>
      </c>
      <c r="Z1071" s="7">
        <f>IF($AA1071="","",Y1071-W1071-K1071)</f>
        <v/>
      </c>
      <c r="AA1071" s="13">
        <f>IF(ROWS($AA$2:$AA1071)&lt;=MAX('Per Line'!$AB$2:$AB$6001),MATCH(ROWS($AA$2:$AA1071),'Per Line'!$AB$2:$AB$6001,0),"")</f>
        <v/>
      </c>
    </row>
    <row r="1072">
      <c r="A1072" s="12" t="n"/>
      <c r="B1072">
        <f>IF($AA1072="","",INDEX('Per Line'!$C$2:$C$6001,$AA1072)&amp;"")</f>
        <v/>
      </c>
      <c r="C1072">
        <f>IF($AA1072="","",INDEX('Per Line'!$B$2:$B$6001,$AA1072)&amp;"")</f>
        <v/>
      </c>
      <c r="D1072">
        <f>IF($AA1072="","",INDEX('Per Line'!$A$2:$A$6001,$AA1072)&amp;"")</f>
        <v/>
      </c>
      <c r="E1072">
        <f>IF($AA1072="","",INDEX('Per Line'!$F$2:$F$6001,$AA1072)&amp;"")</f>
        <v/>
      </c>
      <c r="F1072">
        <f>IF($AA1072="","",INDEX('Per Line'!$G$2:$G$6001,$AA1072)&amp;"")</f>
        <v/>
      </c>
      <c r="G1072">
        <f>IF($AA1072="","",INDEX('Per Line'!$I$2:$I$6001,$AA1072)&amp;"")</f>
        <v/>
      </c>
      <c r="H1072">
        <f>IF($AA1072="","",INDEX('Per Line'!$J$2:$J$6001,$AA1072)&amp;"")</f>
        <v/>
      </c>
      <c r="I1072">
        <f>IF($AA1072="","",INDEX('Per Line'!$K$2:$K$6001,$AA1072)&amp;"")</f>
        <v/>
      </c>
      <c r="J1072">
        <f>IF($AA1072="","",INDEX('Per Line'!$L$2:$L$6001,$AA1072))</f>
        <v/>
      </c>
      <c r="K1072" s="7">
        <f>IF($AA1072="","",J1072*X1072/100)</f>
        <v/>
      </c>
      <c r="L1072" s="12" t="n"/>
      <c r="M1072" s="11">
        <f>IF($AA1072="","",INDEX('Per Line'!$N$2:$N$6001,$AA1072))</f>
        <v/>
      </c>
      <c r="N1072">
        <f>IF($AA1072="","",Settings!$C$8)</f>
        <v/>
      </c>
      <c r="O1072" s="7">
        <f>IF($AA1072="","",SUMIFS('Per Line'!$T$2:$T$6001,'Per Line'!$C$2:$C$6001,$B1072,'Per Line'!$AD$2:$AD$6001,1))</f>
        <v/>
      </c>
      <c r="P1072" s="7">
        <f>IF($AA1072="","",O1072*N1072)</f>
        <v/>
      </c>
      <c r="Q1072">
        <f>IF($AA1072="","",Settings!$C$7)</f>
        <v/>
      </c>
      <c r="R1072" s="7">
        <f>IF($AA1072="","",SUMIFS('Per Line'!$T$2:$T$6001,'Per Line'!$C$2:$C$6001,$B1072,'Per Line'!$AC$2:$AC$6001,0,'Per Line'!$AD$2:$AD$6001,0))</f>
        <v/>
      </c>
      <c r="S1072" s="7">
        <f>IF($AA1072="","",R1072*Q1072)</f>
        <v/>
      </c>
      <c r="T1072">
        <f>IF($AA1072="","",Settings!$C$6)</f>
        <v/>
      </c>
      <c r="U1072" s="7">
        <f>IF($AA1072="","",SUMIFS('Per Line'!$T$2:$T$6001,'Per Line'!$C$2:$C$6001,$B1072,'Per Line'!$AC$2:$AC$6001,1,'Per Line'!$AD$2:$AD$6001,0))</f>
        <v/>
      </c>
      <c r="V1072" s="7">
        <f>IF($AA1072="","",U1072*T1072)</f>
        <v/>
      </c>
      <c r="W1072" s="7">
        <f>IF($AA1072="","",V1072+S1072+P1072)</f>
        <v/>
      </c>
      <c r="X1072" s="7">
        <f>IF($AA1072="","",Y1072-W1072)</f>
        <v/>
      </c>
      <c r="Y1072" s="7">
        <f>IF($AA1072="","",R1072+U1072+O1072)</f>
        <v/>
      </c>
      <c r="Z1072" s="7">
        <f>IF($AA1072="","",Y1072-W1072-K1072)</f>
        <v/>
      </c>
      <c r="AA1072" s="13">
        <f>IF(ROWS($AA$2:$AA1072)&lt;=MAX('Per Line'!$AB$2:$AB$6001),MATCH(ROWS($AA$2:$AA1072),'Per Line'!$AB$2:$AB$6001,0),"")</f>
        <v/>
      </c>
    </row>
    <row r="1073">
      <c r="A1073" s="12" t="n"/>
      <c r="B1073">
        <f>IF($AA1073="","",INDEX('Per Line'!$C$2:$C$6001,$AA1073)&amp;"")</f>
        <v/>
      </c>
      <c r="C1073">
        <f>IF($AA1073="","",INDEX('Per Line'!$B$2:$B$6001,$AA1073)&amp;"")</f>
        <v/>
      </c>
      <c r="D1073">
        <f>IF($AA1073="","",INDEX('Per Line'!$A$2:$A$6001,$AA1073)&amp;"")</f>
        <v/>
      </c>
      <c r="E1073">
        <f>IF($AA1073="","",INDEX('Per Line'!$F$2:$F$6001,$AA1073)&amp;"")</f>
        <v/>
      </c>
      <c r="F1073">
        <f>IF($AA1073="","",INDEX('Per Line'!$G$2:$G$6001,$AA1073)&amp;"")</f>
        <v/>
      </c>
      <c r="G1073">
        <f>IF($AA1073="","",INDEX('Per Line'!$I$2:$I$6001,$AA1073)&amp;"")</f>
        <v/>
      </c>
      <c r="H1073">
        <f>IF($AA1073="","",INDEX('Per Line'!$J$2:$J$6001,$AA1073)&amp;"")</f>
        <v/>
      </c>
      <c r="I1073">
        <f>IF($AA1073="","",INDEX('Per Line'!$K$2:$K$6001,$AA1073)&amp;"")</f>
        <v/>
      </c>
      <c r="J1073">
        <f>IF($AA1073="","",INDEX('Per Line'!$L$2:$L$6001,$AA1073))</f>
        <v/>
      </c>
      <c r="K1073" s="7">
        <f>IF($AA1073="","",J1073*X1073/100)</f>
        <v/>
      </c>
      <c r="L1073" s="12" t="n"/>
      <c r="M1073" s="11">
        <f>IF($AA1073="","",INDEX('Per Line'!$N$2:$N$6001,$AA1073))</f>
        <v/>
      </c>
      <c r="N1073">
        <f>IF($AA1073="","",Settings!$C$8)</f>
        <v/>
      </c>
      <c r="O1073" s="7">
        <f>IF($AA1073="","",SUMIFS('Per Line'!$T$2:$T$6001,'Per Line'!$C$2:$C$6001,$B1073,'Per Line'!$AD$2:$AD$6001,1))</f>
        <v/>
      </c>
      <c r="P1073" s="7">
        <f>IF($AA1073="","",O1073*N1073)</f>
        <v/>
      </c>
      <c r="Q1073">
        <f>IF($AA1073="","",Settings!$C$7)</f>
        <v/>
      </c>
      <c r="R1073" s="7">
        <f>IF($AA1073="","",SUMIFS('Per Line'!$T$2:$T$6001,'Per Line'!$C$2:$C$6001,$B1073,'Per Line'!$AC$2:$AC$6001,0,'Per Line'!$AD$2:$AD$6001,0))</f>
        <v/>
      </c>
      <c r="S1073" s="7">
        <f>IF($AA1073="","",R1073*Q1073)</f>
        <v/>
      </c>
      <c r="T1073">
        <f>IF($AA1073="","",Settings!$C$6)</f>
        <v/>
      </c>
      <c r="U1073" s="7">
        <f>IF($AA1073="","",SUMIFS('Per Line'!$T$2:$T$6001,'Per Line'!$C$2:$C$6001,$B1073,'Per Line'!$AC$2:$AC$6001,1,'Per Line'!$AD$2:$AD$6001,0))</f>
        <v/>
      </c>
      <c r="V1073" s="7">
        <f>IF($AA1073="","",U1073*T1073)</f>
        <v/>
      </c>
      <c r="W1073" s="7">
        <f>IF($AA1073="","",V1073+S1073+P1073)</f>
        <v/>
      </c>
      <c r="X1073" s="7">
        <f>IF($AA1073="","",Y1073-W1073)</f>
        <v/>
      </c>
      <c r="Y1073" s="7">
        <f>IF($AA1073="","",R1073+U1073+O1073)</f>
        <v/>
      </c>
      <c r="Z1073" s="7">
        <f>IF($AA1073="","",Y1073-W1073-K1073)</f>
        <v/>
      </c>
      <c r="AA1073" s="13">
        <f>IF(ROWS($AA$2:$AA1073)&lt;=MAX('Per Line'!$AB$2:$AB$6001),MATCH(ROWS($AA$2:$AA1073),'Per Line'!$AB$2:$AB$6001,0),"")</f>
        <v/>
      </c>
    </row>
    <row r="1074">
      <c r="A1074" s="12" t="n"/>
      <c r="B1074">
        <f>IF($AA1074="","",INDEX('Per Line'!$C$2:$C$6001,$AA1074)&amp;"")</f>
        <v/>
      </c>
      <c r="C1074">
        <f>IF($AA1074="","",INDEX('Per Line'!$B$2:$B$6001,$AA1074)&amp;"")</f>
        <v/>
      </c>
      <c r="D1074">
        <f>IF($AA1074="","",INDEX('Per Line'!$A$2:$A$6001,$AA1074)&amp;"")</f>
        <v/>
      </c>
      <c r="E1074">
        <f>IF($AA1074="","",INDEX('Per Line'!$F$2:$F$6001,$AA1074)&amp;"")</f>
        <v/>
      </c>
      <c r="F1074">
        <f>IF($AA1074="","",INDEX('Per Line'!$G$2:$G$6001,$AA1074)&amp;"")</f>
        <v/>
      </c>
      <c r="G1074">
        <f>IF($AA1074="","",INDEX('Per Line'!$I$2:$I$6001,$AA1074)&amp;"")</f>
        <v/>
      </c>
      <c r="H1074">
        <f>IF($AA1074="","",INDEX('Per Line'!$J$2:$J$6001,$AA1074)&amp;"")</f>
        <v/>
      </c>
      <c r="I1074">
        <f>IF($AA1074="","",INDEX('Per Line'!$K$2:$K$6001,$AA1074)&amp;"")</f>
        <v/>
      </c>
      <c r="J1074">
        <f>IF($AA1074="","",INDEX('Per Line'!$L$2:$L$6001,$AA1074))</f>
        <v/>
      </c>
      <c r="K1074" s="7">
        <f>IF($AA1074="","",J1074*X1074/100)</f>
        <v/>
      </c>
      <c r="L1074" s="12" t="n"/>
      <c r="M1074" s="11">
        <f>IF($AA1074="","",INDEX('Per Line'!$N$2:$N$6001,$AA1074))</f>
        <v/>
      </c>
      <c r="N1074">
        <f>IF($AA1074="","",Settings!$C$8)</f>
        <v/>
      </c>
      <c r="O1074" s="7">
        <f>IF($AA1074="","",SUMIFS('Per Line'!$T$2:$T$6001,'Per Line'!$C$2:$C$6001,$B1074,'Per Line'!$AD$2:$AD$6001,1))</f>
        <v/>
      </c>
      <c r="P1074" s="7">
        <f>IF($AA1074="","",O1074*N1074)</f>
        <v/>
      </c>
      <c r="Q1074">
        <f>IF($AA1074="","",Settings!$C$7)</f>
        <v/>
      </c>
      <c r="R1074" s="7">
        <f>IF($AA1074="","",SUMIFS('Per Line'!$T$2:$T$6001,'Per Line'!$C$2:$C$6001,$B1074,'Per Line'!$AC$2:$AC$6001,0,'Per Line'!$AD$2:$AD$6001,0))</f>
        <v/>
      </c>
      <c r="S1074" s="7">
        <f>IF($AA1074="","",R1074*Q1074)</f>
        <v/>
      </c>
      <c r="T1074">
        <f>IF($AA1074="","",Settings!$C$6)</f>
        <v/>
      </c>
      <c r="U1074" s="7">
        <f>IF($AA1074="","",SUMIFS('Per Line'!$T$2:$T$6001,'Per Line'!$C$2:$C$6001,$B1074,'Per Line'!$AC$2:$AC$6001,1,'Per Line'!$AD$2:$AD$6001,0))</f>
        <v/>
      </c>
      <c r="V1074" s="7">
        <f>IF($AA1074="","",U1074*T1074)</f>
        <v/>
      </c>
      <c r="W1074" s="7">
        <f>IF($AA1074="","",V1074+S1074+P1074)</f>
        <v/>
      </c>
      <c r="X1074" s="7">
        <f>IF($AA1074="","",Y1074-W1074)</f>
        <v/>
      </c>
      <c r="Y1074" s="7">
        <f>IF($AA1074="","",R1074+U1074+O1074)</f>
        <v/>
      </c>
      <c r="Z1074" s="7">
        <f>IF($AA1074="","",Y1074-W1074-K1074)</f>
        <v/>
      </c>
      <c r="AA1074" s="13">
        <f>IF(ROWS($AA$2:$AA1074)&lt;=MAX('Per Line'!$AB$2:$AB$6001),MATCH(ROWS($AA$2:$AA1074),'Per Line'!$AB$2:$AB$6001,0),"")</f>
        <v/>
      </c>
    </row>
    <row r="1075">
      <c r="A1075" s="12" t="n"/>
      <c r="B1075">
        <f>IF($AA1075="","",INDEX('Per Line'!$C$2:$C$6001,$AA1075)&amp;"")</f>
        <v/>
      </c>
      <c r="C1075">
        <f>IF($AA1075="","",INDEX('Per Line'!$B$2:$B$6001,$AA1075)&amp;"")</f>
        <v/>
      </c>
      <c r="D1075">
        <f>IF($AA1075="","",INDEX('Per Line'!$A$2:$A$6001,$AA1075)&amp;"")</f>
        <v/>
      </c>
      <c r="E1075">
        <f>IF($AA1075="","",INDEX('Per Line'!$F$2:$F$6001,$AA1075)&amp;"")</f>
        <v/>
      </c>
      <c r="F1075">
        <f>IF($AA1075="","",INDEX('Per Line'!$G$2:$G$6001,$AA1075)&amp;"")</f>
        <v/>
      </c>
      <c r="G1075">
        <f>IF($AA1075="","",INDEX('Per Line'!$I$2:$I$6001,$AA1075)&amp;"")</f>
        <v/>
      </c>
      <c r="H1075">
        <f>IF($AA1075="","",INDEX('Per Line'!$J$2:$J$6001,$AA1075)&amp;"")</f>
        <v/>
      </c>
      <c r="I1075">
        <f>IF($AA1075="","",INDEX('Per Line'!$K$2:$K$6001,$AA1075)&amp;"")</f>
        <v/>
      </c>
      <c r="J1075">
        <f>IF($AA1075="","",INDEX('Per Line'!$L$2:$L$6001,$AA1075))</f>
        <v/>
      </c>
      <c r="K1075" s="7">
        <f>IF($AA1075="","",J1075*X1075/100)</f>
        <v/>
      </c>
      <c r="L1075" s="12" t="n"/>
      <c r="M1075" s="11">
        <f>IF($AA1075="","",INDEX('Per Line'!$N$2:$N$6001,$AA1075))</f>
        <v/>
      </c>
      <c r="N1075">
        <f>IF($AA1075="","",Settings!$C$8)</f>
        <v/>
      </c>
      <c r="O1075" s="7">
        <f>IF($AA1075="","",SUMIFS('Per Line'!$T$2:$T$6001,'Per Line'!$C$2:$C$6001,$B1075,'Per Line'!$AD$2:$AD$6001,1))</f>
        <v/>
      </c>
      <c r="P1075" s="7">
        <f>IF($AA1075="","",O1075*N1075)</f>
        <v/>
      </c>
      <c r="Q1075">
        <f>IF($AA1075="","",Settings!$C$7)</f>
        <v/>
      </c>
      <c r="R1075" s="7">
        <f>IF($AA1075="","",SUMIFS('Per Line'!$T$2:$T$6001,'Per Line'!$C$2:$C$6001,$B1075,'Per Line'!$AC$2:$AC$6001,0,'Per Line'!$AD$2:$AD$6001,0))</f>
        <v/>
      </c>
      <c r="S1075" s="7">
        <f>IF($AA1075="","",R1075*Q1075)</f>
        <v/>
      </c>
      <c r="T1075">
        <f>IF($AA1075="","",Settings!$C$6)</f>
        <v/>
      </c>
      <c r="U1075" s="7">
        <f>IF($AA1075="","",SUMIFS('Per Line'!$T$2:$T$6001,'Per Line'!$C$2:$C$6001,$B1075,'Per Line'!$AC$2:$AC$6001,1,'Per Line'!$AD$2:$AD$6001,0))</f>
        <v/>
      </c>
      <c r="V1075" s="7">
        <f>IF($AA1075="","",U1075*T1075)</f>
        <v/>
      </c>
      <c r="W1075" s="7">
        <f>IF($AA1075="","",V1075+S1075+P1075)</f>
        <v/>
      </c>
      <c r="X1075" s="7">
        <f>IF($AA1075="","",Y1075-W1075)</f>
        <v/>
      </c>
      <c r="Y1075" s="7">
        <f>IF($AA1075="","",R1075+U1075+O1075)</f>
        <v/>
      </c>
      <c r="Z1075" s="7">
        <f>IF($AA1075="","",Y1075-W1075-K1075)</f>
        <v/>
      </c>
      <c r="AA1075" s="13">
        <f>IF(ROWS($AA$2:$AA1075)&lt;=MAX('Per Line'!$AB$2:$AB$6001),MATCH(ROWS($AA$2:$AA1075),'Per Line'!$AB$2:$AB$6001,0),"")</f>
        <v/>
      </c>
    </row>
    <row r="1076">
      <c r="A1076" s="12" t="n"/>
      <c r="B1076">
        <f>IF($AA1076="","",INDEX('Per Line'!$C$2:$C$6001,$AA1076)&amp;"")</f>
        <v/>
      </c>
      <c r="C1076">
        <f>IF($AA1076="","",INDEX('Per Line'!$B$2:$B$6001,$AA1076)&amp;"")</f>
        <v/>
      </c>
      <c r="D1076">
        <f>IF($AA1076="","",INDEX('Per Line'!$A$2:$A$6001,$AA1076)&amp;"")</f>
        <v/>
      </c>
      <c r="E1076">
        <f>IF($AA1076="","",INDEX('Per Line'!$F$2:$F$6001,$AA1076)&amp;"")</f>
        <v/>
      </c>
      <c r="F1076">
        <f>IF($AA1076="","",INDEX('Per Line'!$G$2:$G$6001,$AA1076)&amp;"")</f>
        <v/>
      </c>
      <c r="G1076">
        <f>IF($AA1076="","",INDEX('Per Line'!$I$2:$I$6001,$AA1076)&amp;"")</f>
        <v/>
      </c>
      <c r="H1076">
        <f>IF($AA1076="","",INDEX('Per Line'!$J$2:$J$6001,$AA1076)&amp;"")</f>
        <v/>
      </c>
      <c r="I1076">
        <f>IF($AA1076="","",INDEX('Per Line'!$K$2:$K$6001,$AA1076)&amp;"")</f>
        <v/>
      </c>
      <c r="J1076">
        <f>IF($AA1076="","",INDEX('Per Line'!$L$2:$L$6001,$AA1076))</f>
        <v/>
      </c>
      <c r="K1076" s="7">
        <f>IF($AA1076="","",J1076*X1076/100)</f>
        <v/>
      </c>
      <c r="L1076" s="12" t="n"/>
      <c r="M1076" s="11">
        <f>IF($AA1076="","",INDEX('Per Line'!$N$2:$N$6001,$AA1076))</f>
        <v/>
      </c>
      <c r="N1076">
        <f>IF($AA1076="","",Settings!$C$8)</f>
        <v/>
      </c>
      <c r="O1076" s="7">
        <f>IF($AA1076="","",SUMIFS('Per Line'!$T$2:$T$6001,'Per Line'!$C$2:$C$6001,$B1076,'Per Line'!$AD$2:$AD$6001,1))</f>
        <v/>
      </c>
      <c r="P1076" s="7">
        <f>IF($AA1076="","",O1076*N1076)</f>
        <v/>
      </c>
      <c r="Q1076">
        <f>IF($AA1076="","",Settings!$C$7)</f>
        <v/>
      </c>
      <c r="R1076" s="7">
        <f>IF($AA1076="","",SUMIFS('Per Line'!$T$2:$T$6001,'Per Line'!$C$2:$C$6001,$B1076,'Per Line'!$AC$2:$AC$6001,0,'Per Line'!$AD$2:$AD$6001,0))</f>
        <v/>
      </c>
      <c r="S1076" s="7">
        <f>IF($AA1076="","",R1076*Q1076)</f>
        <v/>
      </c>
      <c r="T1076">
        <f>IF($AA1076="","",Settings!$C$6)</f>
        <v/>
      </c>
      <c r="U1076" s="7">
        <f>IF($AA1076="","",SUMIFS('Per Line'!$T$2:$T$6001,'Per Line'!$C$2:$C$6001,$B1076,'Per Line'!$AC$2:$AC$6001,1,'Per Line'!$AD$2:$AD$6001,0))</f>
        <v/>
      </c>
      <c r="V1076" s="7">
        <f>IF($AA1076="","",U1076*T1076)</f>
        <v/>
      </c>
      <c r="W1076" s="7">
        <f>IF($AA1076="","",V1076+S1076+P1076)</f>
        <v/>
      </c>
      <c r="X1076" s="7">
        <f>IF($AA1076="","",Y1076-W1076)</f>
        <v/>
      </c>
      <c r="Y1076" s="7">
        <f>IF($AA1076="","",R1076+U1076+O1076)</f>
        <v/>
      </c>
      <c r="Z1076" s="7">
        <f>IF($AA1076="","",Y1076-W1076-K1076)</f>
        <v/>
      </c>
      <c r="AA1076" s="13">
        <f>IF(ROWS($AA$2:$AA1076)&lt;=MAX('Per Line'!$AB$2:$AB$6001),MATCH(ROWS($AA$2:$AA1076),'Per Line'!$AB$2:$AB$6001,0),"")</f>
        <v/>
      </c>
    </row>
    <row r="1077">
      <c r="A1077" s="12" t="n"/>
      <c r="B1077">
        <f>IF($AA1077="","",INDEX('Per Line'!$C$2:$C$6001,$AA1077)&amp;"")</f>
        <v/>
      </c>
      <c r="C1077">
        <f>IF($AA1077="","",INDEX('Per Line'!$B$2:$B$6001,$AA1077)&amp;"")</f>
        <v/>
      </c>
      <c r="D1077">
        <f>IF($AA1077="","",INDEX('Per Line'!$A$2:$A$6001,$AA1077)&amp;"")</f>
        <v/>
      </c>
      <c r="E1077">
        <f>IF($AA1077="","",INDEX('Per Line'!$F$2:$F$6001,$AA1077)&amp;"")</f>
        <v/>
      </c>
      <c r="F1077">
        <f>IF($AA1077="","",INDEX('Per Line'!$G$2:$G$6001,$AA1077)&amp;"")</f>
        <v/>
      </c>
      <c r="G1077">
        <f>IF($AA1077="","",INDEX('Per Line'!$I$2:$I$6001,$AA1077)&amp;"")</f>
        <v/>
      </c>
      <c r="H1077">
        <f>IF($AA1077="","",INDEX('Per Line'!$J$2:$J$6001,$AA1077)&amp;"")</f>
        <v/>
      </c>
      <c r="I1077">
        <f>IF($AA1077="","",INDEX('Per Line'!$K$2:$K$6001,$AA1077)&amp;"")</f>
        <v/>
      </c>
      <c r="J1077">
        <f>IF($AA1077="","",INDEX('Per Line'!$L$2:$L$6001,$AA1077))</f>
        <v/>
      </c>
      <c r="K1077" s="7">
        <f>IF($AA1077="","",J1077*X1077/100)</f>
        <v/>
      </c>
      <c r="L1077" s="12" t="n"/>
      <c r="M1077" s="11">
        <f>IF($AA1077="","",INDEX('Per Line'!$N$2:$N$6001,$AA1077))</f>
        <v/>
      </c>
      <c r="N1077">
        <f>IF($AA1077="","",Settings!$C$8)</f>
        <v/>
      </c>
      <c r="O1077" s="7">
        <f>IF($AA1077="","",SUMIFS('Per Line'!$T$2:$T$6001,'Per Line'!$C$2:$C$6001,$B1077,'Per Line'!$AD$2:$AD$6001,1))</f>
        <v/>
      </c>
      <c r="P1077" s="7">
        <f>IF($AA1077="","",O1077*N1077)</f>
        <v/>
      </c>
      <c r="Q1077">
        <f>IF($AA1077="","",Settings!$C$7)</f>
        <v/>
      </c>
      <c r="R1077" s="7">
        <f>IF($AA1077="","",SUMIFS('Per Line'!$T$2:$T$6001,'Per Line'!$C$2:$C$6001,$B1077,'Per Line'!$AC$2:$AC$6001,0,'Per Line'!$AD$2:$AD$6001,0))</f>
        <v/>
      </c>
      <c r="S1077" s="7">
        <f>IF($AA1077="","",R1077*Q1077)</f>
        <v/>
      </c>
      <c r="T1077">
        <f>IF($AA1077="","",Settings!$C$6)</f>
        <v/>
      </c>
      <c r="U1077" s="7">
        <f>IF($AA1077="","",SUMIFS('Per Line'!$T$2:$T$6001,'Per Line'!$C$2:$C$6001,$B1077,'Per Line'!$AC$2:$AC$6001,1,'Per Line'!$AD$2:$AD$6001,0))</f>
        <v/>
      </c>
      <c r="V1077" s="7">
        <f>IF($AA1077="","",U1077*T1077)</f>
        <v/>
      </c>
      <c r="W1077" s="7">
        <f>IF($AA1077="","",V1077+S1077+P1077)</f>
        <v/>
      </c>
      <c r="X1077" s="7">
        <f>IF($AA1077="","",Y1077-W1077)</f>
        <v/>
      </c>
      <c r="Y1077" s="7">
        <f>IF($AA1077="","",R1077+U1077+O1077)</f>
        <v/>
      </c>
      <c r="Z1077" s="7">
        <f>IF($AA1077="","",Y1077-W1077-K1077)</f>
        <v/>
      </c>
      <c r="AA1077" s="13">
        <f>IF(ROWS($AA$2:$AA1077)&lt;=MAX('Per Line'!$AB$2:$AB$6001),MATCH(ROWS($AA$2:$AA1077),'Per Line'!$AB$2:$AB$6001,0),"")</f>
        <v/>
      </c>
    </row>
    <row r="1078">
      <c r="A1078" s="12" t="n"/>
      <c r="B1078">
        <f>IF($AA1078="","",INDEX('Per Line'!$C$2:$C$6001,$AA1078)&amp;"")</f>
        <v/>
      </c>
      <c r="C1078">
        <f>IF($AA1078="","",INDEX('Per Line'!$B$2:$B$6001,$AA1078)&amp;"")</f>
        <v/>
      </c>
      <c r="D1078">
        <f>IF($AA1078="","",INDEX('Per Line'!$A$2:$A$6001,$AA1078)&amp;"")</f>
        <v/>
      </c>
      <c r="E1078">
        <f>IF($AA1078="","",INDEX('Per Line'!$F$2:$F$6001,$AA1078)&amp;"")</f>
        <v/>
      </c>
      <c r="F1078">
        <f>IF($AA1078="","",INDEX('Per Line'!$G$2:$G$6001,$AA1078)&amp;"")</f>
        <v/>
      </c>
      <c r="G1078">
        <f>IF($AA1078="","",INDEX('Per Line'!$I$2:$I$6001,$AA1078)&amp;"")</f>
        <v/>
      </c>
      <c r="H1078">
        <f>IF($AA1078="","",INDEX('Per Line'!$J$2:$J$6001,$AA1078)&amp;"")</f>
        <v/>
      </c>
      <c r="I1078">
        <f>IF($AA1078="","",INDEX('Per Line'!$K$2:$K$6001,$AA1078)&amp;"")</f>
        <v/>
      </c>
      <c r="J1078">
        <f>IF($AA1078="","",INDEX('Per Line'!$L$2:$L$6001,$AA1078))</f>
        <v/>
      </c>
      <c r="K1078" s="7">
        <f>IF($AA1078="","",J1078*X1078/100)</f>
        <v/>
      </c>
      <c r="L1078" s="12" t="n"/>
      <c r="M1078" s="11">
        <f>IF($AA1078="","",INDEX('Per Line'!$N$2:$N$6001,$AA1078))</f>
        <v/>
      </c>
      <c r="N1078">
        <f>IF($AA1078="","",Settings!$C$8)</f>
        <v/>
      </c>
      <c r="O1078" s="7">
        <f>IF($AA1078="","",SUMIFS('Per Line'!$T$2:$T$6001,'Per Line'!$C$2:$C$6001,$B1078,'Per Line'!$AD$2:$AD$6001,1))</f>
        <v/>
      </c>
      <c r="P1078" s="7">
        <f>IF($AA1078="","",O1078*N1078)</f>
        <v/>
      </c>
      <c r="Q1078">
        <f>IF($AA1078="","",Settings!$C$7)</f>
        <v/>
      </c>
      <c r="R1078" s="7">
        <f>IF($AA1078="","",SUMIFS('Per Line'!$T$2:$T$6001,'Per Line'!$C$2:$C$6001,$B1078,'Per Line'!$AC$2:$AC$6001,0,'Per Line'!$AD$2:$AD$6001,0))</f>
        <v/>
      </c>
      <c r="S1078" s="7">
        <f>IF($AA1078="","",R1078*Q1078)</f>
        <v/>
      </c>
      <c r="T1078">
        <f>IF($AA1078="","",Settings!$C$6)</f>
        <v/>
      </c>
      <c r="U1078" s="7">
        <f>IF($AA1078="","",SUMIFS('Per Line'!$T$2:$T$6001,'Per Line'!$C$2:$C$6001,$B1078,'Per Line'!$AC$2:$AC$6001,1,'Per Line'!$AD$2:$AD$6001,0))</f>
        <v/>
      </c>
      <c r="V1078" s="7">
        <f>IF($AA1078="","",U1078*T1078)</f>
        <v/>
      </c>
      <c r="W1078" s="7">
        <f>IF($AA1078="","",V1078+S1078+P1078)</f>
        <v/>
      </c>
      <c r="X1078" s="7">
        <f>IF($AA1078="","",Y1078-W1078)</f>
        <v/>
      </c>
      <c r="Y1078" s="7">
        <f>IF($AA1078="","",R1078+U1078+O1078)</f>
        <v/>
      </c>
      <c r="Z1078" s="7">
        <f>IF($AA1078="","",Y1078-W1078-K1078)</f>
        <v/>
      </c>
      <c r="AA1078" s="13">
        <f>IF(ROWS($AA$2:$AA1078)&lt;=MAX('Per Line'!$AB$2:$AB$6001),MATCH(ROWS($AA$2:$AA1078),'Per Line'!$AB$2:$AB$6001,0),"")</f>
        <v/>
      </c>
    </row>
    <row r="1079">
      <c r="A1079" s="12" t="n"/>
      <c r="B1079">
        <f>IF($AA1079="","",INDEX('Per Line'!$C$2:$C$6001,$AA1079)&amp;"")</f>
        <v/>
      </c>
      <c r="C1079">
        <f>IF($AA1079="","",INDEX('Per Line'!$B$2:$B$6001,$AA1079)&amp;"")</f>
        <v/>
      </c>
      <c r="D1079">
        <f>IF($AA1079="","",INDEX('Per Line'!$A$2:$A$6001,$AA1079)&amp;"")</f>
        <v/>
      </c>
      <c r="E1079">
        <f>IF($AA1079="","",INDEX('Per Line'!$F$2:$F$6001,$AA1079)&amp;"")</f>
        <v/>
      </c>
      <c r="F1079">
        <f>IF($AA1079="","",INDEX('Per Line'!$G$2:$G$6001,$AA1079)&amp;"")</f>
        <v/>
      </c>
      <c r="G1079">
        <f>IF($AA1079="","",INDEX('Per Line'!$I$2:$I$6001,$AA1079)&amp;"")</f>
        <v/>
      </c>
      <c r="H1079">
        <f>IF($AA1079="","",INDEX('Per Line'!$J$2:$J$6001,$AA1079)&amp;"")</f>
        <v/>
      </c>
      <c r="I1079">
        <f>IF($AA1079="","",INDEX('Per Line'!$K$2:$K$6001,$AA1079)&amp;"")</f>
        <v/>
      </c>
      <c r="J1079">
        <f>IF($AA1079="","",INDEX('Per Line'!$L$2:$L$6001,$AA1079))</f>
        <v/>
      </c>
      <c r="K1079" s="7">
        <f>IF($AA1079="","",J1079*X1079/100)</f>
        <v/>
      </c>
      <c r="L1079" s="12" t="n"/>
      <c r="M1079" s="11">
        <f>IF($AA1079="","",INDEX('Per Line'!$N$2:$N$6001,$AA1079))</f>
        <v/>
      </c>
      <c r="N1079">
        <f>IF($AA1079="","",Settings!$C$8)</f>
        <v/>
      </c>
      <c r="O1079" s="7">
        <f>IF($AA1079="","",SUMIFS('Per Line'!$T$2:$T$6001,'Per Line'!$C$2:$C$6001,$B1079,'Per Line'!$AD$2:$AD$6001,1))</f>
        <v/>
      </c>
      <c r="P1079" s="7">
        <f>IF($AA1079="","",O1079*N1079)</f>
        <v/>
      </c>
      <c r="Q1079">
        <f>IF($AA1079="","",Settings!$C$7)</f>
        <v/>
      </c>
      <c r="R1079" s="7">
        <f>IF($AA1079="","",SUMIFS('Per Line'!$T$2:$T$6001,'Per Line'!$C$2:$C$6001,$B1079,'Per Line'!$AC$2:$AC$6001,0,'Per Line'!$AD$2:$AD$6001,0))</f>
        <v/>
      </c>
      <c r="S1079" s="7">
        <f>IF($AA1079="","",R1079*Q1079)</f>
        <v/>
      </c>
      <c r="T1079">
        <f>IF($AA1079="","",Settings!$C$6)</f>
        <v/>
      </c>
      <c r="U1079" s="7">
        <f>IF($AA1079="","",SUMIFS('Per Line'!$T$2:$T$6001,'Per Line'!$C$2:$C$6001,$B1079,'Per Line'!$AC$2:$AC$6001,1,'Per Line'!$AD$2:$AD$6001,0))</f>
        <v/>
      </c>
      <c r="V1079" s="7">
        <f>IF($AA1079="","",U1079*T1079)</f>
        <v/>
      </c>
      <c r="W1079" s="7">
        <f>IF($AA1079="","",V1079+S1079+P1079)</f>
        <v/>
      </c>
      <c r="X1079" s="7">
        <f>IF($AA1079="","",Y1079-W1079)</f>
        <v/>
      </c>
      <c r="Y1079" s="7">
        <f>IF($AA1079="","",R1079+U1079+O1079)</f>
        <v/>
      </c>
      <c r="Z1079" s="7">
        <f>IF($AA1079="","",Y1079-W1079-K1079)</f>
        <v/>
      </c>
      <c r="AA1079" s="13">
        <f>IF(ROWS($AA$2:$AA1079)&lt;=MAX('Per Line'!$AB$2:$AB$6001),MATCH(ROWS($AA$2:$AA1079),'Per Line'!$AB$2:$AB$6001,0),"")</f>
        <v/>
      </c>
    </row>
    <row r="1080">
      <c r="A1080" s="12" t="n"/>
      <c r="B1080">
        <f>IF($AA1080="","",INDEX('Per Line'!$C$2:$C$6001,$AA1080)&amp;"")</f>
        <v/>
      </c>
      <c r="C1080">
        <f>IF($AA1080="","",INDEX('Per Line'!$B$2:$B$6001,$AA1080)&amp;"")</f>
        <v/>
      </c>
      <c r="D1080">
        <f>IF($AA1080="","",INDEX('Per Line'!$A$2:$A$6001,$AA1080)&amp;"")</f>
        <v/>
      </c>
      <c r="E1080">
        <f>IF($AA1080="","",INDEX('Per Line'!$F$2:$F$6001,$AA1080)&amp;"")</f>
        <v/>
      </c>
      <c r="F1080">
        <f>IF($AA1080="","",INDEX('Per Line'!$G$2:$G$6001,$AA1080)&amp;"")</f>
        <v/>
      </c>
      <c r="G1080">
        <f>IF($AA1080="","",INDEX('Per Line'!$I$2:$I$6001,$AA1080)&amp;"")</f>
        <v/>
      </c>
      <c r="H1080">
        <f>IF($AA1080="","",INDEX('Per Line'!$J$2:$J$6001,$AA1080)&amp;"")</f>
        <v/>
      </c>
      <c r="I1080">
        <f>IF($AA1080="","",INDEX('Per Line'!$K$2:$K$6001,$AA1080)&amp;"")</f>
        <v/>
      </c>
      <c r="J1080">
        <f>IF($AA1080="","",INDEX('Per Line'!$L$2:$L$6001,$AA1080))</f>
        <v/>
      </c>
      <c r="K1080" s="7">
        <f>IF($AA1080="","",J1080*X1080/100)</f>
        <v/>
      </c>
      <c r="L1080" s="12" t="n"/>
      <c r="M1080" s="11">
        <f>IF($AA1080="","",INDEX('Per Line'!$N$2:$N$6001,$AA1080))</f>
        <v/>
      </c>
      <c r="N1080">
        <f>IF($AA1080="","",Settings!$C$8)</f>
        <v/>
      </c>
      <c r="O1080" s="7">
        <f>IF($AA1080="","",SUMIFS('Per Line'!$T$2:$T$6001,'Per Line'!$C$2:$C$6001,$B1080,'Per Line'!$AD$2:$AD$6001,1))</f>
        <v/>
      </c>
      <c r="P1080" s="7">
        <f>IF($AA1080="","",O1080*N1080)</f>
        <v/>
      </c>
      <c r="Q1080">
        <f>IF($AA1080="","",Settings!$C$7)</f>
        <v/>
      </c>
      <c r="R1080" s="7">
        <f>IF($AA1080="","",SUMIFS('Per Line'!$T$2:$T$6001,'Per Line'!$C$2:$C$6001,$B1080,'Per Line'!$AC$2:$AC$6001,0,'Per Line'!$AD$2:$AD$6001,0))</f>
        <v/>
      </c>
      <c r="S1080" s="7">
        <f>IF($AA1080="","",R1080*Q1080)</f>
        <v/>
      </c>
      <c r="T1080">
        <f>IF($AA1080="","",Settings!$C$6)</f>
        <v/>
      </c>
      <c r="U1080" s="7">
        <f>IF($AA1080="","",SUMIFS('Per Line'!$T$2:$T$6001,'Per Line'!$C$2:$C$6001,$B1080,'Per Line'!$AC$2:$AC$6001,1,'Per Line'!$AD$2:$AD$6001,0))</f>
        <v/>
      </c>
      <c r="V1080" s="7">
        <f>IF($AA1080="","",U1080*T1080)</f>
        <v/>
      </c>
      <c r="W1080" s="7">
        <f>IF($AA1080="","",V1080+S1080+P1080)</f>
        <v/>
      </c>
      <c r="X1080" s="7">
        <f>IF($AA1080="","",Y1080-W1080)</f>
        <v/>
      </c>
      <c r="Y1080" s="7">
        <f>IF($AA1080="","",R1080+U1080+O1080)</f>
        <v/>
      </c>
      <c r="Z1080" s="7">
        <f>IF($AA1080="","",Y1080-W1080-K1080)</f>
        <v/>
      </c>
      <c r="AA1080" s="13">
        <f>IF(ROWS($AA$2:$AA1080)&lt;=MAX('Per Line'!$AB$2:$AB$6001),MATCH(ROWS($AA$2:$AA1080),'Per Line'!$AB$2:$AB$6001,0),"")</f>
        <v/>
      </c>
    </row>
    <row r="1081">
      <c r="A1081" s="12" t="n"/>
      <c r="B1081">
        <f>IF($AA1081="","",INDEX('Per Line'!$C$2:$C$6001,$AA1081)&amp;"")</f>
        <v/>
      </c>
      <c r="C1081">
        <f>IF($AA1081="","",INDEX('Per Line'!$B$2:$B$6001,$AA1081)&amp;"")</f>
        <v/>
      </c>
      <c r="D1081">
        <f>IF($AA1081="","",INDEX('Per Line'!$A$2:$A$6001,$AA1081)&amp;"")</f>
        <v/>
      </c>
      <c r="E1081">
        <f>IF($AA1081="","",INDEX('Per Line'!$F$2:$F$6001,$AA1081)&amp;"")</f>
        <v/>
      </c>
      <c r="F1081">
        <f>IF($AA1081="","",INDEX('Per Line'!$G$2:$G$6001,$AA1081)&amp;"")</f>
        <v/>
      </c>
      <c r="G1081">
        <f>IF($AA1081="","",INDEX('Per Line'!$I$2:$I$6001,$AA1081)&amp;"")</f>
        <v/>
      </c>
      <c r="H1081">
        <f>IF($AA1081="","",INDEX('Per Line'!$J$2:$J$6001,$AA1081)&amp;"")</f>
        <v/>
      </c>
      <c r="I1081">
        <f>IF($AA1081="","",INDEX('Per Line'!$K$2:$K$6001,$AA1081)&amp;"")</f>
        <v/>
      </c>
      <c r="J1081">
        <f>IF($AA1081="","",INDEX('Per Line'!$L$2:$L$6001,$AA1081))</f>
        <v/>
      </c>
      <c r="K1081" s="7">
        <f>IF($AA1081="","",J1081*X1081/100)</f>
        <v/>
      </c>
      <c r="L1081" s="12" t="n"/>
      <c r="M1081" s="11">
        <f>IF($AA1081="","",INDEX('Per Line'!$N$2:$N$6001,$AA1081))</f>
        <v/>
      </c>
      <c r="N1081">
        <f>IF($AA1081="","",Settings!$C$8)</f>
        <v/>
      </c>
      <c r="O1081" s="7">
        <f>IF($AA1081="","",SUMIFS('Per Line'!$T$2:$T$6001,'Per Line'!$C$2:$C$6001,$B1081,'Per Line'!$AD$2:$AD$6001,1))</f>
        <v/>
      </c>
      <c r="P1081" s="7">
        <f>IF($AA1081="","",O1081*N1081)</f>
        <v/>
      </c>
      <c r="Q1081">
        <f>IF($AA1081="","",Settings!$C$7)</f>
        <v/>
      </c>
      <c r="R1081" s="7">
        <f>IF($AA1081="","",SUMIFS('Per Line'!$T$2:$T$6001,'Per Line'!$C$2:$C$6001,$B1081,'Per Line'!$AC$2:$AC$6001,0,'Per Line'!$AD$2:$AD$6001,0))</f>
        <v/>
      </c>
      <c r="S1081" s="7">
        <f>IF($AA1081="","",R1081*Q1081)</f>
        <v/>
      </c>
      <c r="T1081">
        <f>IF($AA1081="","",Settings!$C$6)</f>
        <v/>
      </c>
      <c r="U1081" s="7">
        <f>IF($AA1081="","",SUMIFS('Per Line'!$T$2:$T$6001,'Per Line'!$C$2:$C$6001,$B1081,'Per Line'!$AC$2:$AC$6001,1,'Per Line'!$AD$2:$AD$6001,0))</f>
        <v/>
      </c>
      <c r="V1081" s="7">
        <f>IF($AA1081="","",U1081*T1081)</f>
        <v/>
      </c>
      <c r="W1081" s="7">
        <f>IF($AA1081="","",V1081+S1081+P1081)</f>
        <v/>
      </c>
      <c r="X1081" s="7">
        <f>IF($AA1081="","",Y1081-W1081)</f>
        <v/>
      </c>
      <c r="Y1081" s="7">
        <f>IF($AA1081="","",R1081+U1081+O1081)</f>
        <v/>
      </c>
      <c r="Z1081" s="7">
        <f>IF($AA1081="","",Y1081-W1081-K1081)</f>
        <v/>
      </c>
      <c r="AA1081" s="13">
        <f>IF(ROWS($AA$2:$AA1081)&lt;=MAX('Per Line'!$AB$2:$AB$6001),MATCH(ROWS($AA$2:$AA1081),'Per Line'!$AB$2:$AB$6001,0),"")</f>
        <v/>
      </c>
    </row>
    <row r="1082">
      <c r="A1082" s="12" t="n"/>
      <c r="B1082">
        <f>IF($AA1082="","",INDEX('Per Line'!$C$2:$C$6001,$AA1082)&amp;"")</f>
        <v/>
      </c>
      <c r="C1082">
        <f>IF($AA1082="","",INDEX('Per Line'!$B$2:$B$6001,$AA1082)&amp;"")</f>
        <v/>
      </c>
      <c r="D1082">
        <f>IF($AA1082="","",INDEX('Per Line'!$A$2:$A$6001,$AA1082)&amp;"")</f>
        <v/>
      </c>
      <c r="E1082">
        <f>IF($AA1082="","",INDEX('Per Line'!$F$2:$F$6001,$AA1082)&amp;"")</f>
        <v/>
      </c>
      <c r="F1082">
        <f>IF($AA1082="","",INDEX('Per Line'!$G$2:$G$6001,$AA1082)&amp;"")</f>
        <v/>
      </c>
      <c r="G1082">
        <f>IF($AA1082="","",INDEX('Per Line'!$I$2:$I$6001,$AA1082)&amp;"")</f>
        <v/>
      </c>
      <c r="H1082">
        <f>IF($AA1082="","",INDEX('Per Line'!$J$2:$J$6001,$AA1082)&amp;"")</f>
        <v/>
      </c>
      <c r="I1082">
        <f>IF($AA1082="","",INDEX('Per Line'!$K$2:$K$6001,$AA1082)&amp;"")</f>
        <v/>
      </c>
      <c r="J1082">
        <f>IF($AA1082="","",INDEX('Per Line'!$L$2:$L$6001,$AA1082))</f>
        <v/>
      </c>
      <c r="K1082" s="7">
        <f>IF($AA1082="","",J1082*X1082/100)</f>
        <v/>
      </c>
      <c r="L1082" s="12" t="n"/>
      <c r="M1082" s="11">
        <f>IF($AA1082="","",INDEX('Per Line'!$N$2:$N$6001,$AA1082))</f>
        <v/>
      </c>
      <c r="N1082">
        <f>IF($AA1082="","",Settings!$C$8)</f>
        <v/>
      </c>
      <c r="O1082" s="7">
        <f>IF($AA1082="","",SUMIFS('Per Line'!$T$2:$T$6001,'Per Line'!$C$2:$C$6001,$B1082,'Per Line'!$AD$2:$AD$6001,1))</f>
        <v/>
      </c>
      <c r="P1082" s="7">
        <f>IF($AA1082="","",O1082*N1082)</f>
        <v/>
      </c>
      <c r="Q1082">
        <f>IF($AA1082="","",Settings!$C$7)</f>
        <v/>
      </c>
      <c r="R1082" s="7">
        <f>IF($AA1082="","",SUMIFS('Per Line'!$T$2:$T$6001,'Per Line'!$C$2:$C$6001,$B1082,'Per Line'!$AC$2:$AC$6001,0,'Per Line'!$AD$2:$AD$6001,0))</f>
        <v/>
      </c>
      <c r="S1082" s="7">
        <f>IF($AA1082="","",R1082*Q1082)</f>
        <v/>
      </c>
      <c r="T1082">
        <f>IF($AA1082="","",Settings!$C$6)</f>
        <v/>
      </c>
      <c r="U1082" s="7">
        <f>IF($AA1082="","",SUMIFS('Per Line'!$T$2:$T$6001,'Per Line'!$C$2:$C$6001,$B1082,'Per Line'!$AC$2:$AC$6001,1,'Per Line'!$AD$2:$AD$6001,0))</f>
        <v/>
      </c>
      <c r="V1082" s="7">
        <f>IF($AA1082="","",U1082*T1082)</f>
        <v/>
      </c>
      <c r="W1082" s="7">
        <f>IF($AA1082="","",V1082+S1082+P1082)</f>
        <v/>
      </c>
      <c r="X1082" s="7">
        <f>IF($AA1082="","",Y1082-W1082)</f>
        <v/>
      </c>
      <c r="Y1082" s="7">
        <f>IF($AA1082="","",R1082+U1082+O1082)</f>
        <v/>
      </c>
      <c r="Z1082" s="7">
        <f>IF($AA1082="","",Y1082-W1082-K1082)</f>
        <v/>
      </c>
      <c r="AA1082" s="13">
        <f>IF(ROWS($AA$2:$AA1082)&lt;=MAX('Per Line'!$AB$2:$AB$6001),MATCH(ROWS($AA$2:$AA1082),'Per Line'!$AB$2:$AB$6001,0),"")</f>
        <v/>
      </c>
    </row>
    <row r="1083">
      <c r="A1083" s="12" t="n"/>
      <c r="B1083">
        <f>IF($AA1083="","",INDEX('Per Line'!$C$2:$C$6001,$AA1083)&amp;"")</f>
        <v/>
      </c>
      <c r="C1083">
        <f>IF($AA1083="","",INDEX('Per Line'!$B$2:$B$6001,$AA1083)&amp;"")</f>
        <v/>
      </c>
      <c r="D1083">
        <f>IF($AA1083="","",INDEX('Per Line'!$A$2:$A$6001,$AA1083)&amp;"")</f>
        <v/>
      </c>
      <c r="E1083">
        <f>IF($AA1083="","",INDEX('Per Line'!$F$2:$F$6001,$AA1083)&amp;"")</f>
        <v/>
      </c>
      <c r="F1083">
        <f>IF($AA1083="","",INDEX('Per Line'!$G$2:$G$6001,$AA1083)&amp;"")</f>
        <v/>
      </c>
      <c r="G1083">
        <f>IF($AA1083="","",INDEX('Per Line'!$I$2:$I$6001,$AA1083)&amp;"")</f>
        <v/>
      </c>
      <c r="H1083">
        <f>IF($AA1083="","",INDEX('Per Line'!$J$2:$J$6001,$AA1083)&amp;"")</f>
        <v/>
      </c>
      <c r="I1083">
        <f>IF($AA1083="","",INDEX('Per Line'!$K$2:$K$6001,$AA1083)&amp;"")</f>
        <v/>
      </c>
      <c r="J1083">
        <f>IF($AA1083="","",INDEX('Per Line'!$L$2:$L$6001,$AA1083))</f>
        <v/>
      </c>
      <c r="K1083" s="7">
        <f>IF($AA1083="","",J1083*X1083/100)</f>
        <v/>
      </c>
      <c r="L1083" s="12" t="n"/>
      <c r="M1083" s="11">
        <f>IF($AA1083="","",INDEX('Per Line'!$N$2:$N$6001,$AA1083))</f>
        <v/>
      </c>
      <c r="N1083">
        <f>IF($AA1083="","",Settings!$C$8)</f>
        <v/>
      </c>
      <c r="O1083" s="7">
        <f>IF($AA1083="","",SUMIFS('Per Line'!$T$2:$T$6001,'Per Line'!$C$2:$C$6001,$B1083,'Per Line'!$AD$2:$AD$6001,1))</f>
        <v/>
      </c>
      <c r="P1083" s="7">
        <f>IF($AA1083="","",O1083*N1083)</f>
        <v/>
      </c>
      <c r="Q1083">
        <f>IF($AA1083="","",Settings!$C$7)</f>
        <v/>
      </c>
      <c r="R1083" s="7">
        <f>IF($AA1083="","",SUMIFS('Per Line'!$T$2:$T$6001,'Per Line'!$C$2:$C$6001,$B1083,'Per Line'!$AC$2:$AC$6001,0,'Per Line'!$AD$2:$AD$6001,0))</f>
        <v/>
      </c>
      <c r="S1083" s="7">
        <f>IF($AA1083="","",R1083*Q1083)</f>
        <v/>
      </c>
      <c r="T1083">
        <f>IF($AA1083="","",Settings!$C$6)</f>
        <v/>
      </c>
      <c r="U1083" s="7">
        <f>IF($AA1083="","",SUMIFS('Per Line'!$T$2:$T$6001,'Per Line'!$C$2:$C$6001,$B1083,'Per Line'!$AC$2:$AC$6001,1,'Per Line'!$AD$2:$AD$6001,0))</f>
        <v/>
      </c>
      <c r="V1083" s="7">
        <f>IF($AA1083="","",U1083*T1083)</f>
        <v/>
      </c>
      <c r="W1083" s="7">
        <f>IF($AA1083="","",V1083+S1083+P1083)</f>
        <v/>
      </c>
      <c r="X1083" s="7">
        <f>IF($AA1083="","",Y1083-W1083)</f>
        <v/>
      </c>
      <c r="Y1083" s="7">
        <f>IF($AA1083="","",R1083+U1083+O1083)</f>
        <v/>
      </c>
      <c r="Z1083" s="7">
        <f>IF($AA1083="","",Y1083-W1083-K1083)</f>
        <v/>
      </c>
      <c r="AA1083" s="13">
        <f>IF(ROWS($AA$2:$AA1083)&lt;=MAX('Per Line'!$AB$2:$AB$6001),MATCH(ROWS($AA$2:$AA1083),'Per Line'!$AB$2:$AB$6001,0),"")</f>
        <v/>
      </c>
    </row>
    <row r="1084">
      <c r="A1084" s="12" t="n"/>
      <c r="B1084">
        <f>IF($AA1084="","",INDEX('Per Line'!$C$2:$C$6001,$AA1084)&amp;"")</f>
        <v/>
      </c>
      <c r="C1084">
        <f>IF($AA1084="","",INDEX('Per Line'!$B$2:$B$6001,$AA1084)&amp;"")</f>
        <v/>
      </c>
      <c r="D1084">
        <f>IF($AA1084="","",INDEX('Per Line'!$A$2:$A$6001,$AA1084)&amp;"")</f>
        <v/>
      </c>
      <c r="E1084">
        <f>IF($AA1084="","",INDEX('Per Line'!$F$2:$F$6001,$AA1084)&amp;"")</f>
        <v/>
      </c>
      <c r="F1084">
        <f>IF($AA1084="","",INDEX('Per Line'!$G$2:$G$6001,$AA1084)&amp;"")</f>
        <v/>
      </c>
      <c r="G1084">
        <f>IF($AA1084="","",INDEX('Per Line'!$I$2:$I$6001,$AA1084)&amp;"")</f>
        <v/>
      </c>
      <c r="H1084">
        <f>IF($AA1084="","",INDEX('Per Line'!$J$2:$J$6001,$AA1084)&amp;"")</f>
        <v/>
      </c>
      <c r="I1084">
        <f>IF($AA1084="","",INDEX('Per Line'!$K$2:$K$6001,$AA1084)&amp;"")</f>
        <v/>
      </c>
      <c r="J1084">
        <f>IF($AA1084="","",INDEX('Per Line'!$L$2:$L$6001,$AA1084))</f>
        <v/>
      </c>
      <c r="K1084" s="7">
        <f>IF($AA1084="","",J1084*X1084/100)</f>
        <v/>
      </c>
      <c r="L1084" s="12" t="n"/>
      <c r="M1084" s="11">
        <f>IF($AA1084="","",INDEX('Per Line'!$N$2:$N$6001,$AA1084))</f>
        <v/>
      </c>
      <c r="N1084">
        <f>IF($AA1084="","",Settings!$C$8)</f>
        <v/>
      </c>
      <c r="O1084" s="7">
        <f>IF($AA1084="","",SUMIFS('Per Line'!$T$2:$T$6001,'Per Line'!$C$2:$C$6001,$B1084,'Per Line'!$AD$2:$AD$6001,1))</f>
        <v/>
      </c>
      <c r="P1084" s="7">
        <f>IF($AA1084="","",O1084*N1084)</f>
        <v/>
      </c>
      <c r="Q1084">
        <f>IF($AA1084="","",Settings!$C$7)</f>
        <v/>
      </c>
      <c r="R1084" s="7">
        <f>IF($AA1084="","",SUMIFS('Per Line'!$T$2:$T$6001,'Per Line'!$C$2:$C$6001,$B1084,'Per Line'!$AC$2:$AC$6001,0,'Per Line'!$AD$2:$AD$6001,0))</f>
        <v/>
      </c>
      <c r="S1084" s="7">
        <f>IF($AA1084="","",R1084*Q1084)</f>
        <v/>
      </c>
      <c r="T1084">
        <f>IF($AA1084="","",Settings!$C$6)</f>
        <v/>
      </c>
      <c r="U1084" s="7">
        <f>IF($AA1084="","",SUMIFS('Per Line'!$T$2:$T$6001,'Per Line'!$C$2:$C$6001,$B1084,'Per Line'!$AC$2:$AC$6001,1,'Per Line'!$AD$2:$AD$6001,0))</f>
        <v/>
      </c>
      <c r="V1084" s="7">
        <f>IF($AA1084="","",U1084*T1084)</f>
        <v/>
      </c>
      <c r="W1084" s="7">
        <f>IF($AA1084="","",V1084+S1084+P1084)</f>
        <v/>
      </c>
      <c r="X1084" s="7">
        <f>IF($AA1084="","",Y1084-W1084)</f>
        <v/>
      </c>
      <c r="Y1084" s="7">
        <f>IF($AA1084="","",R1084+U1084+O1084)</f>
        <v/>
      </c>
      <c r="Z1084" s="7">
        <f>IF($AA1084="","",Y1084-W1084-K1084)</f>
        <v/>
      </c>
      <c r="AA1084" s="13">
        <f>IF(ROWS($AA$2:$AA1084)&lt;=MAX('Per Line'!$AB$2:$AB$6001),MATCH(ROWS($AA$2:$AA1084),'Per Line'!$AB$2:$AB$6001,0),"")</f>
        <v/>
      </c>
    </row>
    <row r="1085">
      <c r="A1085" s="12" t="n"/>
      <c r="B1085">
        <f>IF($AA1085="","",INDEX('Per Line'!$C$2:$C$6001,$AA1085)&amp;"")</f>
        <v/>
      </c>
      <c r="C1085">
        <f>IF($AA1085="","",INDEX('Per Line'!$B$2:$B$6001,$AA1085)&amp;"")</f>
        <v/>
      </c>
      <c r="D1085">
        <f>IF($AA1085="","",INDEX('Per Line'!$A$2:$A$6001,$AA1085)&amp;"")</f>
        <v/>
      </c>
      <c r="E1085">
        <f>IF($AA1085="","",INDEX('Per Line'!$F$2:$F$6001,$AA1085)&amp;"")</f>
        <v/>
      </c>
      <c r="F1085">
        <f>IF($AA1085="","",INDEX('Per Line'!$G$2:$G$6001,$AA1085)&amp;"")</f>
        <v/>
      </c>
      <c r="G1085">
        <f>IF($AA1085="","",INDEX('Per Line'!$I$2:$I$6001,$AA1085)&amp;"")</f>
        <v/>
      </c>
      <c r="H1085">
        <f>IF($AA1085="","",INDEX('Per Line'!$J$2:$J$6001,$AA1085)&amp;"")</f>
        <v/>
      </c>
      <c r="I1085">
        <f>IF($AA1085="","",INDEX('Per Line'!$K$2:$K$6001,$AA1085)&amp;"")</f>
        <v/>
      </c>
      <c r="J1085">
        <f>IF($AA1085="","",INDEX('Per Line'!$L$2:$L$6001,$AA1085))</f>
        <v/>
      </c>
      <c r="K1085" s="7">
        <f>IF($AA1085="","",J1085*X1085/100)</f>
        <v/>
      </c>
      <c r="L1085" s="12" t="n"/>
      <c r="M1085" s="11">
        <f>IF($AA1085="","",INDEX('Per Line'!$N$2:$N$6001,$AA1085))</f>
        <v/>
      </c>
      <c r="N1085">
        <f>IF($AA1085="","",Settings!$C$8)</f>
        <v/>
      </c>
      <c r="O1085" s="7">
        <f>IF($AA1085="","",SUMIFS('Per Line'!$T$2:$T$6001,'Per Line'!$C$2:$C$6001,$B1085,'Per Line'!$AD$2:$AD$6001,1))</f>
        <v/>
      </c>
      <c r="P1085" s="7">
        <f>IF($AA1085="","",O1085*N1085)</f>
        <v/>
      </c>
      <c r="Q1085">
        <f>IF($AA1085="","",Settings!$C$7)</f>
        <v/>
      </c>
      <c r="R1085" s="7">
        <f>IF($AA1085="","",SUMIFS('Per Line'!$T$2:$T$6001,'Per Line'!$C$2:$C$6001,$B1085,'Per Line'!$AC$2:$AC$6001,0,'Per Line'!$AD$2:$AD$6001,0))</f>
        <v/>
      </c>
      <c r="S1085" s="7">
        <f>IF($AA1085="","",R1085*Q1085)</f>
        <v/>
      </c>
      <c r="T1085">
        <f>IF($AA1085="","",Settings!$C$6)</f>
        <v/>
      </c>
      <c r="U1085" s="7">
        <f>IF($AA1085="","",SUMIFS('Per Line'!$T$2:$T$6001,'Per Line'!$C$2:$C$6001,$B1085,'Per Line'!$AC$2:$AC$6001,1,'Per Line'!$AD$2:$AD$6001,0))</f>
        <v/>
      </c>
      <c r="V1085" s="7">
        <f>IF($AA1085="","",U1085*T1085)</f>
        <v/>
      </c>
      <c r="W1085" s="7">
        <f>IF($AA1085="","",V1085+S1085+P1085)</f>
        <v/>
      </c>
      <c r="X1085" s="7">
        <f>IF($AA1085="","",Y1085-W1085)</f>
        <v/>
      </c>
      <c r="Y1085" s="7">
        <f>IF($AA1085="","",R1085+U1085+O1085)</f>
        <v/>
      </c>
      <c r="Z1085" s="7">
        <f>IF($AA1085="","",Y1085-W1085-K1085)</f>
        <v/>
      </c>
      <c r="AA1085" s="13">
        <f>IF(ROWS($AA$2:$AA1085)&lt;=MAX('Per Line'!$AB$2:$AB$6001),MATCH(ROWS($AA$2:$AA1085),'Per Line'!$AB$2:$AB$6001,0),"")</f>
        <v/>
      </c>
    </row>
    <row r="1086">
      <c r="A1086" s="12" t="n"/>
      <c r="B1086">
        <f>IF($AA1086="","",INDEX('Per Line'!$C$2:$C$6001,$AA1086)&amp;"")</f>
        <v/>
      </c>
      <c r="C1086">
        <f>IF($AA1086="","",INDEX('Per Line'!$B$2:$B$6001,$AA1086)&amp;"")</f>
        <v/>
      </c>
      <c r="D1086">
        <f>IF($AA1086="","",INDEX('Per Line'!$A$2:$A$6001,$AA1086)&amp;"")</f>
        <v/>
      </c>
      <c r="E1086">
        <f>IF($AA1086="","",INDEX('Per Line'!$F$2:$F$6001,$AA1086)&amp;"")</f>
        <v/>
      </c>
      <c r="F1086">
        <f>IF($AA1086="","",INDEX('Per Line'!$G$2:$G$6001,$AA1086)&amp;"")</f>
        <v/>
      </c>
      <c r="G1086">
        <f>IF($AA1086="","",INDEX('Per Line'!$I$2:$I$6001,$AA1086)&amp;"")</f>
        <v/>
      </c>
      <c r="H1086">
        <f>IF($AA1086="","",INDEX('Per Line'!$J$2:$J$6001,$AA1086)&amp;"")</f>
        <v/>
      </c>
      <c r="I1086">
        <f>IF($AA1086="","",INDEX('Per Line'!$K$2:$K$6001,$AA1086)&amp;"")</f>
        <v/>
      </c>
      <c r="J1086">
        <f>IF($AA1086="","",INDEX('Per Line'!$L$2:$L$6001,$AA1086))</f>
        <v/>
      </c>
      <c r="K1086" s="7">
        <f>IF($AA1086="","",J1086*X1086/100)</f>
        <v/>
      </c>
      <c r="L1086" s="12" t="n"/>
      <c r="M1086" s="11">
        <f>IF($AA1086="","",INDEX('Per Line'!$N$2:$N$6001,$AA1086))</f>
        <v/>
      </c>
      <c r="N1086">
        <f>IF($AA1086="","",Settings!$C$8)</f>
        <v/>
      </c>
      <c r="O1086" s="7">
        <f>IF($AA1086="","",SUMIFS('Per Line'!$T$2:$T$6001,'Per Line'!$C$2:$C$6001,$B1086,'Per Line'!$AD$2:$AD$6001,1))</f>
        <v/>
      </c>
      <c r="P1086" s="7">
        <f>IF($AA1086="","",O1086*N1086)</f>
        <v/>
      </c>
      <c r="Q1086">
        <f>IF($AA1086="","",Settings!$C$7)</f>
        <v/>
      </c>
      <c r="R1086" s="7">
        <f>IF($AA1086="","",SUMIFS('Per Line'!$T$2:$T$6001,'Per Line'!$C$2:$C$6001,$B1086,'Per Line'!$AC$2:$AC$6001,0,'Per Line'!$AD$2:$AD$6001,0))</f>
        <v/>
      </c>
      <c r="S1086" s="7">
        <f>IF($AA1086="","",R1086*Q1086)</f>
        <v/>
      </c>
      <c r="T1086">
        <f>IF($AA1086="","",Settings!$C$6)</f>
        <v/>
      </c>
      <c r="U1086" s="7">
        <f>IF($AA1086="","",SUMIFS('Per Line'!$T$2:$T$6001,'Per Line'!$C$2:$C$6001,$B1086,'Per Line'!$AC$2:$AC$6001,1,'Per Line'!$AD$2:$AD$6001,0))</f>
        <v/>
      </c>
      <c r="V1086" s="7">
        <f>IF($AA1086="","",U1086*T1086)</f>
        <v/>
      </c>
      <c r="W1086" s="7">
        <f>IF($AA1086="","",V1086+S1086+P1086)</f>
        <v/>
      </c>
      <c r="X1086" s="7">
        <f>IF($AA1086="","",Y1086-W1086)</f>
        <v/>
      </c>
      <c r="Y1086" s="7">
        <f>IF($AA1086="","",R1086+U1086+O1086)</f>
        <v/>
      </c>
      <c r="Z1086" s="7">
        <f>IF($AA1086="","",Y1086-W1086-K1086)</f>
        <v/>
      </c>
      <c r="AA1086" s="13">
        <f>IF(ROWS($AA$2:$AA1086)&lt;=MAX('Per Line'!$AB$2:$AB$6001),MATCH(ROWS($AA$2:$AA1086),'Per Line'!$AB$2:$AB$6001,0),"")</f>
        <v/>
      </c>
    </row>
    <row r="1087">
      <c r="A1087" s="12" t="n"/>
      <c r="B1087">
        <f>IF($AA1087="","",INDEX('Per Line'!$C$2:$C$6001,$AA1087)&amp;"")</f>
        <v/>
      </c>
      <c r="C1087">
        <f>IF($AA1087="","",INDEX('Per Line'!$B$2:$B$6001,$AA1087)&amp;"")</f>
        <v/>
      </c>
      <c r="D1087">
        <f>IF($AA1087="","",INDEX('Per Line'!$A$2:$A$6001,$AA1087)&amp;"")</f>
        <v/>
      </c>
      <c r="E1087">
        <f>IF($AA1087="","",INDEX('Per Line'!$F$2:$F$6001,$AA1087)&amp;"")</f>
        <v/>
      </c>
      <c r="F1087">
        <f>IF($AA1087="","",INDEX('Per Line'!$G$2:$G$6001,$AA1087)&amp;"")</f>
        <v/>
      </c>
      <c r="G1087">
        <f>IF($AA1087="","",INDEX('Per Line'!$I$2:$I$6001,$AA1087)&amp;"")</f>
        <v/>
      </c>
      <c r="H1087">
        <f>IF($AA1087="","",INDEX('Per Line'!$J$2:$J$6001,$AA1087)&amp;"")</f>
        <v/>
      </c>
      <c r="I1087">
        <f>IF($AA1087="","",INDEX('Per Line'!$K$2:$K$6001,$AA1087)&amp;"")</f>
        <v/>
      </c>
      <c r="J1087">
        <f>IF($AA1087="","",INDEX('Per Line'!$L$2:$L$6001,$AA1087))</f>
        <v/>
      </c>
      <c r="K1087" s="7">
        <f>IF($AA1087="","",J1087*X1087/100)</f>
        <v/>
      </c>
      <c r="L1087" s="12" t="n"/>
      <c r="M1087" s="11">
        <f>IF($AA1087="","",INDEX('Per Line'!$N$2:$N$6001,$AA1087))</f>
        <v/>
      </c>
      <c r="N1087">
        <f>IF($AA1087="","",Settings!$C$8)</f>
        <v/>
      </c>
      <c r="O1087" s="7">
        <f>IF($AA1087="","",SUMIFS('Per Line'!$T$2:$T$6001,'Per Line'!$C$2:$C$6001,$B1087,'Per Line'!$AD$2:$AD$6001,1))</f>
        <v/>
      </c>
      <c r="P1087" s="7">
        <f>IF($AA1087="","",O1087*N1087)</f>
        <v/>
      </c>
      <c r="Q1087">
        <f>IF($AA1087="","",Settings!$C$7)</f>
        <v/>
      </c>
      <c r="R1087" s="7">
        <f>IF($AA1087="","",SUMIFS('Per Line'!$T$2:$T$6001,'Per Line'!$C$2:$C$6001,$B1087,'Per Line'!$AC$2:$AC$6001,0,'Per Line'!$AD$2:$AD$6001,0))</f>
        <v/>
      </c>
      <c r="S1087" s="7">
        <f>IF($AA1087="","",R1087*Q1087)</f>
        <v/>
      </c>
      <c r="T1087">
        <f>IF($AA1087="","",Settings!$C$6)</f>
        <v/>
      </c>
      <c r="U1087" s="7">
        <f>IF($AA1087="","",SUMIFS('Per Line'!$T$2:$T$6001,'Per Line'!$C$2:$C$6001,$B1087,'Per Line'!$AC$2:$AC$6001,1,'Per Line'!$AD$2:$AD$6001,0))</f>
        <v/>
      </c>
      <c r="V1087" s="7">
        <f>IF($AA1087="","",U1087*T1087)</f>
        <v/>
      </c>
      <c r="W1087" s="7">
        <f>IF($AA1087="","",V1087+S1087+P1087)</f>
        <v/>
      </c>
      <c r="X1087" s="7">
        <f>IF($AA1087="","",Y1087-W1087)</f>
        <v/>
      </c>
      <c r="Y1087" s="7">
        <f>IF($AA1087="","",R1087+U1087+O1087)</f>
        <v/>
      </c>
      <c r="Z1087" s="7">
        <f>IF($AA1087="","",Y1087-W1087-K1087)</f>
        <v/>
      </c>
      <c r="AA1087" s="13">
        <f>IF(ROWS($AA$2:$AA1087)&lt;=MAX('Per Line'!$AB$2:$AB$6001),MATCH(ROWS($AA$2:$AA1087),'Per Line'!$AB$2:$AB$6001,0),"")</f>
        <v/>
      </c>
    </row>
    <row r="1088">
      <c r="A1088" s="12" t="n"/>
      <c r="B1088">
        <f>IF($AA1088="","",INDEX('Per Line'!$C$2:$C$6001,$AA1088)&amp;"")</f>
        <v/>
      </c>
      <c r="C1088">
        <f>IF($AA1088="","",INDEX('Per Line'!$B$2:$B$6001,$AA1088)&amp;"")</f>
        <v/>
      </c>
      <c r="D1088">
        <f>IF($AA1088="","",INDEX('Per Line'!$A$2:$A$6001,$AA1088)&amp;"")</f>
        <v/>
      </c>
      <c r="E1088">
        <f>IF($AA1088="","",INDEX('Per Line'!$F$2:$F$6001,$AA1088)&amp;"")</f>
        <v/>
      </c>
      <c r="F1088">
        <f>IF($AA1088="","",INDEX('Per Line'!$G$2:$G$6001,$AA1088)&amp;"")</f>
        <v/>
      </c>
      <c r="G1088">
        <f>IF($AA1088="","",INDEX('Per Line'!$I$2:$I$6001,$AA1088)&amp;"")</f>
        <v/>
      </c>
      <c r="H1088">
        <f>IF($AA1088="","",INDEX('Per Line'!$J$2:$J$6001,$AA1088)&amp;"")</f>
        <v/>
      </c>
      <c r="I1088">
        <f>IF($AA1088="","",INDEX('Per Line'!$K$2:$K$6001,$AA1088)&amp;"")</f>
        <v/>
      </c>
      <c r="J1088">
        <f>IF($AA1088="","",INDEX('Per Line'!$L$2:$L$6001,$AA1088))</f>
        <v/>
      </c>
      <c r="K1088" s="7">
        <f>IF($AA1088="","",J1088*X1088/100)</f>
        <v/>
      </c>
      <c r="L1088" s="12" t="n"/>
      <c r="M1088" s="11">
        <f>IF($AA1088="","",INDEX('Per Line'!$N$2:$N$6001,$AA1088))</f>
        <v/>
      </c>
      <c r="N1088">
        <f>IF($AA1088="","",Settings!$C$8)</f>
        <v/>
      </c>
      <c r="O1088" s="7">
        <f>IF($AA1088="","",SUMIFS('Per Line'!$T$2:$T$6001,'Per Line'!$C$2:$C$6001,$B1088,'Per Line'!$AD$2:$AD$6001,1))</f>
        <v/>
      </c>
      <c r="P1088" s="7">
        <f>IF($AA1088="","",O1088*N1088)</f>
        <v/>
      </c>
      <c r="Q1088">
        <f>IF($AA1088="","",Settings!$C$7)</f>
        <v/>
      </c>
      <c r="R1088" s="7">
        <f>IF($AA1088="","",SUMIFS('Per Line'!$T$2:$T$6001,'Per Line'!$C$2:$C$6001,$B1088,'Per Line'!$AC$2:$AC$6001,0,'Per Line'!$AD$2:$AD$6001,0))</f>
        <v/>
      </c>
      <c r="S1088" s="7">
        <f>IF($AA1088="","",R1088*Q1088)</f>
        <v/>
      </c>
      <c r="T1088">
        <f>IF($AA1088="","",Settings!$C$6)</f>
        <v/>
      </c>
      <c r="U1088" s="7">
        <f>IF($AA1088="","",SUMIFS('Per Line'!$T$2:$T$6001,'Per Line'!$C$2:$C$6001,$B1088,'Per Line'!$AC$2:$AC$6001,1,'Per Line'!$AD$2:$AD$6001,0))</f>
        <v/>
      </c>
      <c r="V1088" s="7">
        <f>IF($AA1088="","",U1088*T1088)</f>
        <v/>
      </c>
      <c r="W1088" s="7">
        <f>IF($AA1088="","",V1088+S1088+P1088)</f>
        <v/>
      </c>
      <c r="X1088" s="7">
        <f>IF($AA1088="","",Y1088-W1088)</f>
        <v/>
      </c>
      <c r="Y1088" s="7">
        <f>IF($AA1088="","",R1088+U1088+O1088)</f>
        <v/>
      </c>
      <c r="Z1088" s="7">
        <f>IF($AA1088="","",Y1088-W1088-K1088)</f>
        <v/>
      </c>
      <c r="AA1088" s="13">
        <f>IF(ROWS($AA$2:$AA1088)&lt;=MAX('Per Line'!$AB$2:$AB$6001),MATCH(ROWS($AA$2:$AA1088),'Per Line'!$AB$2:$AB$6001,0),"")</f>
        <v/>
      </c>
    </row>
    <row r="1089">
      <c r="A1089" s="12" t="n"/>
      <c r="B1089">
        <f>IF($AA1089="","",INDEX('Per Line'!$C$2:$C$6001,$AA1089)&amp;"")</f>
        <v/>
      </c>
      <c r="C1089">
        <f>IF($AA1089="","",INDEX('Per Line'!$B$2:$B$6001,$AA1089)&amp;"")</f>
        <v/>
      </c>
      <c r="D1089">
        <f>IF($AA1089="","",INDEX('Per Line'!$A$2:$A$6001,$AA1089)&amp;"")</f>
        <v/>
      </c>
      <c r="E1089">
        <f>IF($AA1089="","",INDEX('Per Line'!$F$2:$F$6001,$AA1089)&amp;"")</f>
        <v/>
      </c>
      <c r="F1089">
        <f>IF($AA1089="","",INDEX('Per Line'!$G$2:$G$6001,$AA1089)&amp;"")</f>
        <v/>
      </c>
      <c r="G1089">
        <f>IF($AA1089="","",INDEX('Per Line'!$I$2:$I$6001,$AA1089)&amp;"")</f>
        <v/>
      </c>
      <c r="H1089">
        <f>IF($AA1089="","",INDEX('Per Line'!$J$2:$J$6001,$AA1089)&amp;"")</f>
        <v/>
      </c>
      <c r="I1089">
        <f>IF($AA1089="","",INDEX('Per Line'!$K$2:$K$6001,$AA1089)&amp;"")</f>
        <v/>
      </c>
      <c r="J1089">
        <f>IF($AA1089="","",INDEX('Per Line'!$L$2:$L$6001,$AA1089))</f>
        <v/>
      </c>
      <c r="K1089" s="7">
        <f>IF($AA1089="","",J1089*X1089/100)</f>
        <v/>
      </c>
      <c r="L1089" s="12" t="n"/>
      <c r="M1089" s="11">
        <f>IF($AA1089="","",INDEX('Per Line'!$N$2:$N$6001,$AA1089))</f>
        <v/>
      </c>
      <c r="N1089">
        <f>IF($AA1089="","",Settings!$C$8)</f>
        <v/>
      </c>
      <c r="O1089" s="7">
        <f>IF($AA1089="","",SUMIFS('Per Line'!$T$2:$T$6001,'Per Line'!$C$2:$C$6001,$B1089,'Per Line'!$AD$2:$AD$6001,1))</f>
        <v/>
      </c>
      <c r="P1089" s="7">
        <f>IF($AA1089="","",O1089*N1089)</f>
        <v/>
      </c>
      <c r="Q1089">
        <f>IF($AA1089="","",Settings!$C$7)</f>
        <v/>
      </c>
      <c r="R1089" s="7">
        <f>IF($AA1089="","",SUMIFS('Per Line'!$T$2:$T$6001,'Per Line'!$C$2:$C$6001,$B1089,'Per Line'!$AC$2:$AC$6001,0,'Per Line'!$AD$2:$AD$6001,0))</f>
        <v/>
      </c>
      <c r="S1089" s="7">
        <f>IF($AA1089="","",R1089*Q1089)</f>
        <v/>
      </c>
      <c r="T1089">
        <f>IF($AA1089="","",Settings!$C$6)</f>
        <v/>
      </c>
      <c r="U1089" s="7">
        <f>IF($AA1089="","",SUMIFS('Per Line'!$T$2:$T$6001,'Per Line'!$C$2:$C$6001,$B1089,'Per Line'!$AC$2:$AC$6001,1,'Per Line'!$AD$2:$AD$6001,0))</f>
        <v/>
      </c>
      <c r="V1089" s="7">
        <f>IF($AA1089="","",U1089*T1089)</f>
        <v/>
      </c>
      <c r="W1089" s="7">
        <f>IF($AA1089="","",V1089+S1089+P1089)</f>
        <v/>
      </c>
      <c r="X1089" s="7">
        <f>IF($AA1089="","",Y1089-W1089)</f>
        <v/>
      </c>
      <c r="Y1089" s="7">
        <f>IF($AA1089="","",R1089+U1089+O1089)</f>
        <v/>
      </c>
      <c r="Z1089" s="7">
        <f>IF($AA1089="","",Y1089-W1089-K1089)</f>
        <v/>
      </c>
      <c r="AA1089" s="13">
        <f>IF(ROWS($AA$2:$AA1089)&lt;=MAX('Per Line'!$AB$2:$AB$6001),MATCH(ROWS($AA$2:$AA1089),'Per Line'!$AB$2:$AB$6001,0),"")</f>
        <v/>
      </c>
    </row>
    <row r="1090">
      <c r="A1090" s="12" t="n"/>
      <c r="B1090">
        <f>IF($AA1090="","",INDEX('Per Line'!$C$2:$C$6001,$AA1090)&amp;"")</f>
        <v/>
      </c>
      <c r="C1090">
        <f>IF($AA1090="","",INDEX('Per Line'!$B$2:$B$6001,$AA1090)&amp;"")</f>
        <v/>
      </c>
      <c r="D1090">
        <f>IF($AA1090="","",INDEX('Per Line'!$A$2:$A$6001,$AA1090)&amp;"")</f>
        <v/>
      </c>
      <c r="E1090">
        <f>IF($AA1090="","",INDEX('Per Line'!$F$2:$F$6001,$AA1090)&amp;"")</f>
        <v/>
      </c>
      <c r="F1090">
        <f>IF($AA1090="","",INDEX('Per Line'!$G$2:$G$6001,$AA1090)&amp;"")</f>
        <v/>
      </c>
      <c r="G1090">
        <f>IF($AA1090="","",INDEX('Per Line'!$I$2:$I$6001,$AA1090)&amp;"")</f>
        <v/>
      </c>
      <c r="H1090">
        <f>IF($AA1090="","",INDEX('Per Line'!$J$2:$J$6001,$AA1090)&amp;"")</f>
        <v/>
      </c>
      <c r="I1090">
        <f>IF($AA1090="","",INDEX('Per Line'!$K$2:$K$6001,$AA1090)&amp;"")</f>
        <v/>
      </c>
      <c r="J1090">
        <f>IF($AA1090="","",INDEX('Per Line'!$L$2:$L$6001,$AA1090))</f>
        <v/>
      </c>
      <c r="K1090" s="7">
        <f>IF($AA1090="","",J1090*X1090/100)</f>
        <v/>
      </c>
      <c r="L1090" s="12" t="n"/>
      <c r="M1090" s="11">
        <f>IF($AA1090="","",INDEX('Per Line'!$N$2:$N$6001,$AA1090))</f>
        <v/>
      </c>
      <c r="N1090">
        <f>IF($AA1090="","",Settings!$C$8)</f>
        <v/>
      </c>
      <c r="O1090" s="7">
        <f>IF($AA1090="","",SUMIFS('Per Line'!$T$2:$T$6001,'Per Line'!$C$2:$C$6001,$B1090,'Per Line'!$AD$2:$AD$6001,1))</f>
        <v/>
      </c>
      <c r="P1090" s="7">
        <f>IF($AA1090="","",O1090*N1090)</f>
        <v/>
      </c>
      <c r="Q1090">
        <f>IF($AA1090="","",Settings!$C$7)</f>
        <v/>
      </c>
      <c r="R1090" s="7">
        <f>IF($AA1090="","",SUMIFS('Per Line'!$T$2:$T$6001,'Per Line'!$C$2:$C$6001,$B1090,'Per Line'!$AC$2:$AC$6001,0,'Per Line'!$AD$2:$AD$6001,0))</f>
        <v/>
      </c>
      <c r="S1090" s="7">
        <f>IF($AA1090="","",R1090*Q1090)</f>
        <v/>
      </c>
      <c r="T1090">
        <f>IF($AA1090="","",Settings!$C$6)</f>
        <v/>
      </c>
      <c r="U1090" s="7">
        <f>IF($AA1090="","",SUMIFS('Per Line'!$T$2:$T$6001,'Per Line'!$C$2:$C$6001,$B1090,'Per Line'!$AC$2:$AC$6001,1,'Per Line'!$AD$2:$AD$6001,0))</f>
        <v/>
      </c>
      <c r="V1090" s="7">
        <f>IF($AA1090="","",U1090*T1090)</f>
        <v/>
      </c>
      <c r="W1090" s="7">
        <f>IF($AA1090="","",V1090+S1090+P1090)</f>
        <v/>
      </c>
      <c r="X1090" s="7">
        <f>IF($AA1090="","",Y1090-W1090)</f>
        <v/>
      </c>
      <c r="Y1090" s="7">
        <f>IF($AA1090="","",R1090+U1090+O1090)</f>
        <v/>
      </c>
      <c r="Z1090" s="7">
        <f>IF($AA1090="","",Y1090-W1090-K1090)</f>
        <v/>
      </c>
      <c r="AA1090" s="13">
        <f>IF(ROWS($AA$2:$AA1090)&lt;=MAX('Per Line'!$AB$2:$AB$6001),MATCH(ROWS($AA$2:$AA1090),'Per Line'!$AB$2:$AB$6001,0),"")</f>
        <v/>
      </c>
    </row>
    <row r="1091">
      <c r="A1091" s="12" t="n"/>
      <c r="B1091">
        <f>IF($AA1091="","",INDEX('Per Line'!$C$2:$C$6001,$AA1091)&amp;"")</f>
        <v/>
      </c>
      <c r="C1091">
        <f>IF($AA1091="","",INDEX('Per Line'!$B$2:$B$6001,$AA1091)&amp;"")</f>
        <v/>
      </c>
      <c r="D1091">
        <f>IF($AA1091="","",INDEX('Per Line'!$A$2:$A$6001,$AA1091)&amp;"")</f>
        <v/>
      </c>
      <c r="E1091">
        <f>IF($AA1091="","",INDEX('Per Line'!$F$2:$F$6001,$AA1091)&amp;"")</f>
        <v/>
      </c>
      <c r="F1091">
        <f>IF($AA1091="","",INDEX('Per Line'!$G$2:$G$6001,$AA1091)&amp;"")</f>
        <v/>
      </c>
      <c r="G1091">
        <f>IF($AA1091="","",INDEX('Per Line'!$I$2:$I$6001,$AA1091)&amp;"")</f>
        <v/>
      </c>
      <c r="H1091">
        <f>IF($AA1091="","",INDEX('Per Line'!$J$2:$J$6001,$AA1091)&amp;"")</f>
        <v/>
      </c>
      <c r="I1091">
        <f>IF($AA1091="","",INDEX('Per Line'!$K$2:$K$6001,$AA1091)&amp;"")</f>
        <v/>
      </c>
      <c r="J1091">
        <f>IF($AA1091="","",INDEX('Per Line'!$L$2:$L$6001,$AA1091))</f>
        <v/>
      </c>
      <c r="K1091" s="7">
        <f>IF($AA1091="","",J1091*X1091/100)</f>
        <v/>
      </c>
      <c r="L1091" s="12" t="n"/>
      <c r="M1091" s="11">
        <f>IF($AA1091="","",INDEX('Per Line'!$N$2:$N$6001,$AA1091))</f>
        <v/>
      </c>
      <c r="N1091">
        <f>IF($AA1091="","",Settings!$C$8)</f>
        <v/>
      </c>
      <c r="O1091" s="7">
        <f>IF($AA1091="","",SUMIFS('Per Line'!$T$2:$T$6001,'Per Line'!$C$2:$C$6001,$B1091,'Per Line'!$AD$2:$AD$6001,1))</f>
        <v/>
      </c>
      <c r="P1091" s="7">
        <f>IF($AA1091="","",O1091*N1091)</f>
        <v/>
      </c>
      <c r="Q1091">
        <f>IF($AA1091="","",Settings!$C$7)</f>
        <v/>
      </c>
      <c r="R1091" s="7">
        <f>IF($AA1091="","",SUMIFS('Per Line'!$T$2:$T$6001,'Per Line'!$C$2:$C$6001,$B1091,'Per Line'!$AC$2:$AC$6001,0,'Per Line'!$AD$2:$AD$6001,0))</f>
        <v/>
      </c>
      <c r="S1091" s="7">
        <f>IF($AA1091="","",R1091*Q1091)</f>
        <v/>
      </c>
      <c r="T1091">
        <f>IF($AA1091="","",Settings!$C$6)</f>
        <v/>
      </c>
      <c r="U1091" s="7">
        <f>IF($AA1091="","",SUMIFS('Per Line'!$T$2:$T$6001,'Per Line'!$C$2:$C$6001,$B1091,'Per Line'!$AC$2:$AC$6001,1,'Per Line'!$AD$2:$AD$6001,0))</f>
        <v/>
      </c>
      <c r="V1091" s="7">
        <f>IF($AA1091="","",U1091*T1091)</f>
        <v/>
      </c>
      <c r="W1091" s="7">
        <f>IF($AA1091="","",V1091+S1091+P1091)</f>
        <v/>
      </c>
      <c r="X1091" s="7">
        <f>IF($AA1091="","",Y1091-W1091)</f>
        <v/>
      </c>
      <c r="Y1091" s="7">
        <f>IF($AA1091="","",R1091+U1091+O1091)</f>
        <v/>
      </c>
      <c r="Z1091" s="7">
        <f>IF($AA1091="","",Y1091-W1091-K1091)</f>
        <v/>
      </c>
      <c r="AA1091" s="13">
        <f>IF(ROWS($AA$2:$AA1091)&lt;=MAX('Per Line'!$AB$2:$AB$6001),MATCH(ROWS($AA$2:$AA1091),'Per Line'!$AB$2:$AB$6001,0),"")</f>
        <v/>
      </c>
    </row>
    <row r="1092">
      <c r="A1092" s="12" t="n"/>
      <c r="B1092">
        <f>IF($AA1092="","",INDEX('Per Line'!$C$2:$C$6001,$AA1092)&amp;"")</f>
        <v/>
      </c>
      <c r="C1092">
        <f>IF($AA1092="","",INDEX('Per Line'!$B$2:$B$6001,$AA1092)&amp;"")</f>
        <v/>
      </c>
      <c r="D1092">
        <f>IF($AA1092="","",INDEX('Per Line'!$A$2:$A$6001,$AA1092)&amp;"")</f>
        <v/>
      </c>
      <c r="E1092">
        <f>IF($AA1092="","",INDEX('Per Line'!$F$2:$F$6001,$AA1092)&amp;"")</f>
        <v/>
      </c>
      <c r="F1092">
        <f>IF($AA1092="","",INDEX('Per Line'!$G$2:$G$6001,$AA1092)&amp;"")</f>
        <v/>
      </c>
      <c r="G1092">
        <f>IF($AA1092="","",INDEX('Per Line'!$I$2:$I$6001,$AA1092)&amp;"")</f>
        <v/>
      </c>
      <c r="H1092">
        <f>IF($AA1092="","",INDEX('Per Line'!$J$2:$J$6001,$AA1092)&amp;"")</f>
        <v/>
      </c>
      <c r="I1092">
        <f>IF($AA1092="","",INDEX('Per Line'!$K$2:$K$6001,$AA1092)&amp;"")</f>
        <v/>
      </c>
      <c r="J1092">
        <f>IF($AA1092="","",INDEX('Per Line'!$L$2:$L$6001,$AA1092))</f>
        <v/>
      </c>
      <c r="K1092" s="7">
        <f>IF($AA1092="","",J1092*X1092/100)</f>
        <v/>
      </c>
      <c r="L1092" s="12" t="n"/>
      <c r="M1092" s="11">
        <f>IF($AA1092="","",INDEX('Per Line'!$N$2:$N$6001,$AA1092))</f>
        <v/>
      </c>
      <c r="N1092">
        <f>IF($AA1092="","",Settings!$C$8)</f>
        <v/>
      </c>
      <c r="O1092" s="7">
        <f>IF($AA1092="","",SUMIFS('Per Line'!$T$2:$T$6001,'Per Line'!$C$2:$C$6001,$B1092,'Per Line'!$AD$2:$AD$6001,1))</f>
        <v/>
      </c>
      <c r="P1092" s="7">
        <f>IF($AA1092="","",O1092*N1092)</f>
        <v/>
      </c>
      <c r="Q1092">
        <f>IF($AA1092="","",Settings!$C$7)</f>
        <v/>
      </c>
      <c r="R1092" s="7">
        <f>IF($AA1092="","",SUMIFS('Per Line'!$T$2:$T$6001,'Per Line'!$C$2:$C$6001,$B1092,'Per Line'!$AC$2:$AC$6001,0,'Per Line'!$AD$2:$AD$6001,0))</f>
        <v/>
      </c>
      <c r="S1092" s="7">
        <f>IF($AA1092="","",R1092*Q1092)</f>
        <v/>
      </c>
      <c r="T1092">
        <f>IF($AA1092="","",Settings!$C$6)</f>
        <v/>
      </c>
      <c r="U1092" s="7">
        <f>IF($AA1092="","",SUMIFS('Per Line'!$T$2:$T$6001,'Per Line'!$C$2:$C$6001,$B1092,'Per Line'!$AC$2:$AC$6001,1,'Per Line'!$AD$2:$AD$6001,0))</f>
        <v/>
      </c>
      <c r="V1092" s="7">
        <f>IF($AA1092="","",U1092*T1092)</f>
        <v/>
      </c>
      <c r="W1092" s="7">
        <f>IF($AA1092="","",V1092+S1092+P1092)</f>
        <v/>
      </c>
      <c r="X1092" s="7">
        <f>IF($AA1092="","",Y1092-W1092)</f>
        <v/>
      </c>
      <c r="Y1092" s="7">
        <f>IF($AA1092="","",R1092+U1092+O1092)</f>
        <v/>
      </c>
      <c r="Z1092" s="7">
        <f>IF($AA1092="","",Y1092-W1092-K1092)</f>
        <v/>
      </c>
      <c r="AA1092" s="13">
        <f>IF(ROWS($AA$2:$AA1092)&lt;=MAX('Per Line'!$AB$2:$AB$6001),MATCH(ROWS($AA$2:$AA1092),'Per Line'!$AB$2:$AB$6001,0),"")</f>
        <v/>
      </c>
    </row>
    <row r="1093">
      <c r="A1093" s="12" t="n"/>
      <c r="B1093">
        <f>IF($AA1093="","",INDEX('Per Line'!$C$2:$C$6001,$AA1093)&amp;"")</f>
        <v/>
      </c>
      <c r="C1093">
        <f>IF($AA1093="","",INDEX('Per Line'!$B$2:$B$6001,$AA1093)&amp;"")</f>
        <v/>
      </c>
      <c r="D1093">
        <f>IF($AA1093="","",INDEX('Per Line'!$A$2:$A$6001,$AA1093)&amp;"")</f>
        <v/>
      </c>
      <c r="E1093">
        <f>IF($AA1093="","",INDEX('Per Line'!$F$2:$F$6001,$AA1093)&amp;"")</f>
        <v/>
      </c>
      <c r="F1093">
        <f>IF($AA1093="","",INDEX('Per Line'!$G$2:$G$6001,$AA1093)&amp;"")</f>
        <v/>
      </c>
      <c r="G1093">
        <f>IF($AA1093="","",INDEX('Per Line'!$I$2:$I$6001,$AA1093)&amp;"")</f>
        <v/>
      </c>
      <c r="H1093">
        <f>IF($AA1093="","",INDEX('Per Line'!$J$2:$J$6001,$AA1093)&amp;"")</f>
        <v/>
      </c>
      <c r="I1093">
        <f>IF($AA1093="","",INDEX('Per Line'!$K$2:$K$6001,$AA1093)&amp;"")</f>
        <v/>
      </c>
      <c r="J1093">
        <f>IF($AA1093="","",INDEX('Per Line'!$L$2:$L$6001,$AA1093))</f>
        <v/>
      </c>
      <c r="K1093" s="7">
        <f>IF($AA1093="","",J1093*X1093/100)</f>
        <v/>
      </c>
      <c r="L1093" s="12" t="n"/>
      <c r="M1093" s="11">
        <f>IF($AA1093="","",INDEX('Per Line'!$N$2:$N$6001,$AA1093))</f>
        <v/>
      </c>
      <c r="N1093">
        <f>IF($AA1093="","",Settings!$C$8)</f>
        <v/>
      </c>
      <c r="O1093" s="7">
        <f>IF($AA1093="","",SUMIFS('Per Line'!$T$2:$T$6001,'Per Line'!$C$2:$C$6001,$B1093,'Per Line'!$AD$2:$AD$6001,1))</f>
        <v/>
      </c>
      <c r="P1093" s="7">
        <f>IF($AA1093="","",O1093*N1093)</f>
        <v/>
      </c>
      <c r="Q1093">
        <f>IF($AA1093="","",Settings!$C$7)</f>
        <v/>
      </c>
      <c r="R1093" s="7">
        <f>IF($AA1093="","",SUMIFS('Per Line'!$T$2:$T$6001,'Per Line'!$C$2:$C$6001,$B1093,'Per Line'!$AC$2:$AC$6001,0,'Per Line'!$AD$2:$AD$6001,0))</f>
        <v/>
      </c>
      <c r="S1093" s="7">
        <f>IF($AA1093="","",R1093*Q1093)</f>
        <v/>
      </c>
      <c r="T1093">
        <f>IF($AA1093="","",Settings!$C$6)</f>
        <v/>
      </c>
      <c r="U1093" s="7">
        <f>IF($AA1093="","",SUMIFS('Per Line'!$T$2:$T$6001,'Per Line'!$C$2:$C$6001,$B1093,'Per Line'!$AC$2:$AC$6001,1,'Per Line'!$AD$2:$AD$6001,0))</f>
        <v/>
      </c>
      <c r="V1093" s="7">
        <f>IF($AA1093="","",U1093*T1093)</f>
        <v/>
      </c>
      <c r="W1093" s="7">
        <f>IF($AA1093="","",V1093+S1093+P1093)</f>
        <v/>
      </c>
      <c r="X1093" s="7">
        <f>IF($AA1093="","",Y1093-W1093)</f>
        <v/>
      </c>
      <c r="Y1093" s="7">
        <f>IF($AA1093="","",R1093+U1093+O1093)</f>
        <v/>
      </c>
      <c r="Z1093" s="7">
        <f>IF($AA1093="","",Y1093-W1093-K1093)</f>
        <v/>
      </c>
      <c r="AA1093" s="13">
        <f>IF(ROWS($AA$2:$AA1093)&lt;=MAX('Per Line'!$AB$2:$AB$6001),MATCH(ROWS($AA$2:$AA1093),'Per Line'!$AB$2:$AB$6001,0),"")</f>
        <v/>
      </c>
    </row>
    <row r="1094">
      <c r="A1094" s="12" t="n"/>
      <c r="B1094">
        <f>IF($AA1094="","",INDEX('Per Line'!$C$2:$C$6001,$AA1094)&amp;"")</f>
        <v/>
      </c>
      <c r="C1094">
        <f>IF($AA1094="","",INDEX('Per Line'!$B$2:$B$6001,$AA1094)&amp;"")</f>
        <v/>
      </c>
      <c r="D1094">
        <f>IF($AA1094="","",INDEX('Per Line'!$A$2:$A$6001,$AA1094)&amp;"")</f>
        <v/>
      </c>
      <c r="E1094">
        <f>IF($AA1094="","",INDEX('Per Line'!$F$2:$F$6001,$AA1094)&amp;"")</f>
        <v/>
      </c>
      <c r="F1094">
        <f>IF($AA1094="","",INDEX('Per Line'!$G$2:$G$6001,$AA1094)&amp;"")</f>
        <v/>
      </c>
      <c r="G1094">
        <f>IF($AA1094="","",INDEX('Per Line'!$I$2:$I$6001,$AA1094)&amp;"")</f>
        <v/>
      </c>
      <c r="H1094">
        <f>IF($AA1094="","",INDEX('Per Line'!$J$2:$J$6001,$AA1094)&amp;"")</f>
        <v/>
      </c>
      <c r="I1094">
        <f>IF($AA1094="","",INDEX('Per Line'!$K$2:$K$6001,$AA1094)&amp;"")</f>
        <v/>
      </c>
      <c r="J1094">
        <f>IF($AA1094="","",INDEX('Per Line'!$L$2:$L$6001,$AA1094))</f>
        <v/>
      </c>
      <c r="K1094" s="7">
        <f>IF($AA1094="","",J1094*X1094/100)</f>
        <v/>
      </c>
      <c r="L1094" s="12" t="n"/>
      <c r="M1094" s="11">
        <f>IF($AA1094="","",INDEX('Per Line'!$N$2:$N$6001,$AA1094))</f>
        <v/>
      </c>
      <c r="N1094">
        <f>IF($AA1094="","",Settings!$C$8)</f>
        <v/>
      </c>
      <c r="O1094" s="7">
        <f>IF($AA1094="","",SUMIFS('Per Line'!$T$2:$T$6001,'Per Line'!$C$2:$C$6001,$B1094,'Per Line'!$AD$2:$AD$6001,1))</f>
        <v/>
      </c>
      <c r="P1094" s="7">
        <f>IF($AA1094="","",O1094*N1094)</f>
        <v/>
      </c>
      <c r="Q1094">
        <f>IF($AA1094="","",Settings!$C$7)</f>
        <v/>
      </c>
      <c r="R1094" s="7">
        <f>IF($AA1094="","",SUMIFS('Per Line'!$T$2:$T$6001,'Per Line'!$C$2:$C$6001,$B1094,'Per Line'!$AC$2:$AC$6001,0,'Per Line'!$AD$2:$AD$6001,0))</f>
        <v/>
      </c>
      <c r="S1094" s="7">
        <f>IF($AA1094="","",R1094*Q1094)</f>
        <v/>
      </c>
      <c r="T1094">
        <f>IF($AA1094="","",Settings!$C$6)</f>
        <v/>
      </c>
      <c r="U1094" s="7">
        <f>IF($AA1094="","",SUMIFS('Per Line'!$T$2:$T$6001,'Per Line'!$C$2:$C$6001,$B1094,'Per Line'!$AC$2:$AC$6001,1,'Per Line'!$AD$2:$AD$6001,0))</f>
        <v/>
      </c>
      <c r="V1094" s="7">
        <f>IF($AA1094="","",U1094*T1094)</f>
        <v/>
      </c>
      <c r="W1094" s="7">
        <f>IF($AA1094="","",V1094+S1094+P1094)</f>
        <v/>
      </c>
      <c r="X1094" s="7">
        <f>IF($AA1094="","",Y1094-W1094)</f>
        <v/>
      </c>
      <c r="Y1094" s="7">
        <f>IF($AA1094="","",R1094+U1094+O1094)</f>
        <v/>
      </c>
      <c r="Z1094" s="7">
        <f>IF($AA1094="","",Y1094-W1094-K1094)</f>
        <v/>
      </c>
      <c r="AA1094" s="13">
        <f>IF(ROWS($AA$2:$AA1094)&lt;=MAX('Per Line'!$AB$2:$AB$6001),MATCH(ROWS($AA$2:$AA1094),'Per Line'!$AB$2:$AB$6001,0),"")</f>
        <v/>
      </c>
    </row>
    <row r="1095">
      <c r="A1095" s="12" t="n"/>
      <c r="B1095">
        <f>IF($AA1095="","",INDEX('Per Line'!$C$2:$C$6001,$AA1095)&amp;"")</f>
        <v/>
      </c>
      <c r="C1095">
        <f>IF($AA1095="","",INDEX('Per Line'!$B$2:$B$6001,$AA1095)&amp;"")</f>
        <v/>
      </c>
      <c r="D1095">
        <f>IF($AA1095="","",INDEX('Per Line'!$A$2:$A$6001,$AA1095)&amp;"")</f>
        <v/>
      </c>
      <c r="E1095">
        <f>IF($AA1095="","",INDEX('Per Line'!$F$2:$F$6001,$AA1095)&amp;"")</f>
        <v/>
      </c>
      <c r="F1095">
        <f>IF($AA1095="","",INDEX('Per Line'!$G$2:$G$6001,$AA1095)&amp;"")</f>
        <v/>
      </c>
      <c r="G1095">
        <f>IF($AA1095="","",INDEX('Per Line'!$I$2:$I$6001,$AA1095)&amp;"")</f>
        <v/>
      </c>
      <c r="H1095">
        <f>IF($AA1095="","",INDEX('Per Line'!$J$2:$J$6001,$AA1095)&amp;"")</f>
        <v/>
      </c>
      <c r="I1095">
        <f>IF($AA1095="","",INDEX('Per Line'!$K$2:$K$6001,$AA1095)&amp;"")</f>
        <v/>
      </c>
      <c r="J1095">
        <f>IF($AA1095="","",INDEX('Per Line'!$L$2:$L$6001,$AA1095))</f>
        <v/>
      </c>
      <c r="K1095" s="7">
        <f>IF($AA1095="","",J1095*X1095/100)</f>
        <v/>
      </c>
      <c r="L1095" s="12" t="n"/>
      <c r="M1095" s="11">
        <f>IF($AA1095="","",INDEX('Per Line'!$N$2:$N$6001,$AA1095))</f>
        <v/>
      </c>
      <c r="N1095">
        <f>IF($AA1095="","",Settings!$C$8)</f>
        <v/>
      </c>
      <c r="O1095" s="7">
        <f>IF($AA1095="","",SUMIFS('Per Line'!$T$2:$T$6001,'Per Line'!$C$2:$C$6001,$B1095,'Per Line'!$AD$2:$AD$6001,1))</f>
        <v/>
      </c>
      <c r="P1095" s="7">
        <f>IF($AA1095="","",O1095*N1095)</f>
        <v/>
      </c>
      <c r="Q1095">
        <f>IF($AA1095="","",Settings!$C$7)</f>
        <v/>
      </c>
      <c r="R1095" s="7">
        <f>IF($AA1095="","",SUMIFS('Per Line'!$T$2:$T$6001,'Per Line'!$C$2:$C$6001,$B1095,'Per Line'!$AC$2:$AC$6001,0,'Per Line'!$AD$2:$AD$6001,0))</f>
        <v/>
      </c>
      <c r="S1095" s="7">
        <f>IF($AA1095="","",R1095*Q1095)</f>
        <v/>
      </c>
      <c r="T1095">
        <f>IF($AA1095="","",Settings!$C$6)</f>
        <v/>
      </c>
      <c r="U1095" s="7">
        <f>IF($AA1095="","",SUMIFS('Per Line'!$T$2:$T$6001,'Per Line'!$C$2:$C$6001,$B1095,'Per Line'!$AC$2:$AC$6001,1,'Per Line'!$AD$2:$AD$6001,0))</f>
        <v/>
      </c>
      <c r="V1095" s="7">
        <f>IF($AA1095="","",U1095*T1095)</f>
        <v/>
      </c>
      <c r="W1095" s="7">
        <f>IF($AA1095="","",V1095+S1095+P1095)</f>
        <v/>
      </c>
      <c r="X1095" s="7">
        <f>IF($AA1095="","",Y1095-W1095)</f>
        <v/>
      </c>
      <c r="Y1095" s="7">
        <f>IF($AA1095="","",R1095+U1095+O1095)</f>
        <v/>
      </c>
      <c r="Z1095" s="7">
        <f>IF($AA1095="","",Y1095-W1095-K1095)</f>
        <v/>
      </c>
      <c r="AA1095" s="13">
        <f>IF(ROWS($AA$2:$AA1095)&lt;=MAX('Per Line'!$AB$2:$AB$6001),MATCH(ROWS($AA$2:$AA1095),'Per Line'!$AB$2:$AB$6001,0),"")</f>
        <v/>
      </c>
    </row>
    <row r="1096">
      <c r="A1096" s="12" t="n"/>
      <c r="B1096">
        <f>IF($AA1096="","",INDEX('Per Line'!$C$2:$C$6001,$AA1096)&amp;"")</f>
        <v/>
      </c>
      <c r="C1096">
        <f>IF($AA1096="","",INDEX('Per Line'!$B$2:$B$6001,$AA1096)&amp;"")</f>
        <v/>
      </c>
      <c r="D1096">
        <f>IF($AA1096="","",INDEX('Per Line'!$A$2:$A$6001,$AA1096)&amp;"")</f>
        <v/>
      </c>
      <c r="E1096">
        <f>IF($AA1096="","",INDEX('Per Line'!$F$2:$F$6001,$AA1096)&amp;"")</f>
        <v/>
      </c>
      <c r="F1096">
        <f>IF($AA1096="","",INDEX('Per Line'!$G$2:$G$6001,$AA1096)&amp;"")</f>
        <v/>
      </c>
      <c r="G1096">
        <f>IF($AA1096="","",INDEX('Per Line'!$I$2:$I$6001,$AA1096)&amp;"")</f>
        <v/>
      </c>
      <c r="H1096">
        <f>IF($AA1096="","",INDEX('Per Line'!$J$2:$J$6001,$AA1096)&amp;"")</f>
        <v/>
      </c>
      <c r="I1096">
        <f>IF($AA1096="","",INDEX('Per Line'!$K$2:$K$6001,$AA1096)&amp;"")</f>
        <v/>
      </c>
      <c r="J1096">
        <f>IF($AA1096="","",INDEX('Per Line'!$L$2:$L$6001,$AA1096))</f>
        <v/>
      </c>
      <c r="K1096" s="7">
        <f>IF($AA1096="","",J1096*X1096/100)</f>
        <v/>
      </c>
      <c r="L1096" s="12" t="n"/>
      <c r="M1096" s="11">
        <f>IF($AA1096="","",INDEX('Per Line'!$N$2:$N$6001,$AA1096))</f>
        <v/>
      </c>
      <c r="N1096">
        <f>IF($AA1096="","",Settings!$C$8)</f>
        <v/>
      </c>
      <c r="O1096" s="7">
        <f>IF($AA1096="","",SUMIFS('Per Line'!$T$2:$T$6001,'Per Line'!$C$2:$C$6001,$B1096,'Per Line'!$AD$2:$AD$6001,1))</f>
        <v/>
      </c>
      <c r="P1096" s="7">
        <f>IF($AA1096="","",O1096*N1096)</f>
        <v/>
      </c>
      <c r="Q1096">
        <f>IF($AA1096="","",Settings!$C$7)</f>
        <v/>
      </c>
      <c r="R1096" s="7">
        <f>IF($AA1096="","",SUMIFS('Per Line'!$T$2:$T$6001,'Per Line'!$C$2:$C$6001,$B1096,'Per Line'!$AC$2:$AC$6001,0,'Per Line'!$AD$2:$AD$6001,0))</f>
        <v/>
      </c>
      <c r="S1096" s="7">
        <f>IF($AA1096="","",R1096*Q1096)</f>
        <v/>
      </c>
      <c r="T1096">
        <f>IF($AA1096="","",Settings!$C$6)</f>
        <v/>
      </c>
      <c r="U1096" s="7">
        <f>IF($AA1096="","",SUMIFS('Per Line'!$T$2:$T$6001,'Per Line'!$C$2:$C$6001,$B1096,'Per Line'!$AC$2:$AC$6001,1,'Per Line'!$AD$2:$AD$6001,0))</f>
        <v/>
      </c>
      <c r="V1096" s="7">
        <f>IF($AA1096="","",U1096*T1096)</f>
        <v/>
      </c>
      <c r="W1096" s="7">
        <f>IF($AA1096="","",V1096+S1096+P1096)</f>
        <v/>
      </c>
      <c r="X1096" s="7">
        <f>IF($AA1096="","",Y1096-W1096)</f>
        <v/>
      </c>
      <c r="Y1096" s="7">
        <f>IF($AA1096="","",R1096+U1096+O1096)</f>
        <v/>
      </c>
      <c r="Z1096" s="7">
        <f>IF($AA1096="","",Y1096-W1096-K1096)</f>
        <v/>
      </c>
      <c r="AA1096" s="13">
        <f>IF(ROWS($AA$2:$AA1096)&lt;=MAX('Per Line'!$AB$2:$AB$6001),MATCH(ROWS($AA$2:$AA1096),'Per Line'!$AB$2:$AB$6001,0),"")</f>
        <v/>
      </c>
    </row>
    <row r="1097">
      <c r="A1097" s="12" t="n"/>
      <c r="B1097">
        <f>IF($AA1097="","",INDEX('Per Line'!$C$2:$C$6001,$AA1097)&amp;"")</f>
        <v/>
      </c>
      <c r="C1097">
        <f>IF($AA1097="","",INDEX('Per Line'!$B$2:$B$6001,$AA1097)&amp;"")</f>
        <v/>
      </c>
      <c r="D1097">
        <f>IF($AA1097="","",INDEX('Per Line'!$A$2:$A$6001,$AA1097)&amp;"")</f>
        <v/>
      </c>
      <c r="E1097">
        <f>IF($AA1097="","",INDEX('Per Line'!$F$2:$F$6001,$AA1097)&amp;"")</f>
        <v/>
      </c>
      <c r="F1097">
        <f>IF($AA1097="","",INDEX('Per Line'!$G$2:$G$6001,$AA1097)&amp;"")</f>
        <v/>
      </c>
      <c r="G1097">
        <f>IF($AA1097="","",INDEX('Per Line'!$I$2:$I$6001,$AA1097)&amp;"")</f>
        <v/>
      </c>
      <c r="H1097">
        <f>IF($AA1097="","",INDEX('Per Line'!$J$2:$J$6001,$AA1097)&amp;"")</f>
        <v/>
      </c>
      <c r="I1097">
        <f>IF($AA1097="","",INDEX('Per Line'!$K$2:$K$6001,$AA1097)&amp;"")</f>
        <v/>
      </c>
      <c r="J1097">
        <f>IF($AA1097="","",INDEX('Per Line'!$L$2:$L$6001,$AA1097))</f>
        <v/>
      </c>
      <c r="K1097" s="7">
        <f>IF($AA1097="","",J1097*X1097/100)</f>
        <v/>
      </c>
      <c r="L1097" s="12" t="n"/>
      <c r="M1097" s="11">
        <f>IF($AA1097="","",INDEX('Per Line'!$N$2:$N$6001,$AA1097))</f>
        <v/>
      </c>
      <c r="N1097">
        <f>IF($AA1097="","",Settings!$C$8)</f>
        <v/>
      </c>
      <c r="O1097" s="7">
        <f>IF($AA1097="","",SUMIFS('Per Line'!$T$2:$T$6001,'Per Line'!$C$2:$C$6001,$B1097,'Per Line'!$AD$2:$AD$6001,1))</f>
        <v/>
      </c>
      <c r="P1097" s="7">
        <f>IF($AA1097="","",O1097*N1097)</f>
        <v/>
      </c>
      <c r="Q1097">
        <f>IF($AA1097="","",Settings!$C$7)</f>
        <v/>
      </c>
      <c r="R1097" s="7">
        <f>IF($AA1097="","",SUMIFS('Per Line'!$T$2:$T$6001,'Per Line'!$C$2:$C$6001,$B1097,'Per Line'!$AC$2:$AC$6001,0,'Per Line'!$AD$2:$AD$6001,0))</f>
        <v/>
      </c>
      <c r="S1097" s="7">
        <f>IF($AA1097="","",R1097*Q1097)</f>
        <v/>
      </c>
      <c r="T1097">
        <f>IF($AA1097="","",Settings!$C$6)</f>
        <v/>
      </c>
      <c r="U1097" s="7">
        <f>IF($AA1097="","",SUMIFS('Per Line'!$T$2:$T$6001,'Per Line'!$C$2:$C$6001,$B1097,'Per Line'!$AC$2:$AC$6001,1,'Per Line'!$AD$2:$AD$6001,0))</f>
        <v/>
      </c>
      <c r="V1097" s="7">
        <f>IF($AA1097="","",U1097*T1097)</f>
        <v/>
      </c>
      <c r="W1097" s="7">
        <f>IF($AA1097="","",V1097+S1097+P1097)</f>
        <v/>
      </c>
      <c r="X1097" s="7">
        <f>IF($AA1097="","",Y1097-W1097)</f>
        <v/>
      </c>
      <c r="Y1097" s="7">
        <f>IF($AA1097="","",R1097+U1097+O1097)</f>
        <v/>
      </c>
      <c r="Z1097" s="7">
        <f>IF($AA1097="","",Y1097-W1097-K1097)</f>
        <v/>
      </c>
      <c r="AA1097" s="13">
        <f>IF(ROWS($AA$2:$AA1097)&lt;=MAX('Per Line'!$AB$2:$AB$6001),MATCH(ROWS($AA$2:$AA1097),'Per Line'!$AB$2:$AB$6001,0),"")</f>
        <v/>
      </c>
    </row>
    <row r="1098">
      <c r="A1098" s="12" t="n"/>
      <c r="B1098">
        <f>IF($AA1098="","",INDEX('Per Line'!$C$2:$C$6001,$AA1098)&amp;"")</f>
        <v/>
      </c>
      <c r="C1098">
        <f>IF($AA1098="","",INDEX('Per Line'!$B$2:$B$6001,$AA1098)&amp;"")</f>
        <v/>
      </c>
      <c r="D1098">
        <f>IF($AA1098="","",INDEX('Per Line'!$A$2:$A$6001,$AA1098)&amp;"")</f>
        <v/>
      </c>
      <c r="E1098">
        <f>IF($AA1098="","",INDEX('Per Line'!$F$2:$F$6001,$AA1098)&amp;"")</f>
        <v/>
      </c>
      <c r="F1098">
        <f>IF($AA1098="","",INDEX('Per Line'!$G$2:$G$6001,$AA1098)&amp;"")</f>
        <v/>
      </c>
      <c r="G1098">
        <f>IF($AA1098="","",INDEX('Per Line'!$I$2:$I$6001,$AA1098)&amp;"")</f>
        <v/>
      </c>
      <c r="H1098">
        <f>IF($AA1098="","",INDEX('Per Line'!$J$2:$J$6001,$AA1098)&amp;"")</f>
        <v/>
      </c>
      <c r="I1098">
        <f>IF($AA1098="","",INDEX('Per Line'!$K$2:$K$6001,$AA1098)&amp;"")</f>
        <v/>
      </c>
      <c r="J1098">
        <f>IF($AA1098="","",INDEX('Per Line'!$L$2:$L$6001,$AA1098))</f>
        <v/>
      </c>
      <c r="K1098" s="7">
        <f>IF($AA1098="","",J1098*X1098/100)</f>
        <v/>
      </c>
      <c r="L1098" s="12" t="n"/>
      <c r="M1098" s="11">
        <f>IF($AA1098="","",INDEX('Per Line'!$N$2:$N$6001,$AA1098))</f>
        <v/>
      </c>
      <c r="N1098">
        <f>IF($AA1098="","",Settings!$C$8)</f>
        <v/>
      </c>
      <c r="O1098" s="7">
        <f>IF($AA1098="","",SUMIFS('Per Line'!$T$2:$T$6001,'Per Line'!$C$2:$C$6001,$B1098,'Per Line'!$AD$2:$AD$6001,1))</f>
        <v/>
      </c>
      <c r="P1098" s="7">
        <f>IF($AA1098="","",O1098*N1098)</f>
        <v/>
      </c>
      <c r="Q1098">
        <f>IF($AA1098="","",Settings!$C$7)</f>
        <v/>
      </c>
      <c r="R1098" s="7">
        <f>IF($AA1098="","",SUMIFS('Per Line'!$T$2:$T$6001,'Per Line'!$C$2:$C$6001,$B1098,'Per Line'!$AC$2:$AC$6001,0,'Per Line'!$AD$2:$AD$6001,0))</f>
        <v/>
      </c>
      <c r="S1098" s="7">
        <f>IF($AA1098="","",R1098*Q1098)</f>
        <v/>
      </c>
      <c r="T1098">
        <f>IF($AA1098="","",Settings!$C$6)</f>
        <v/>
      </c>
      <c r="U1098" s="7">
        <f>IF($AA1098="","",SUMIFS('Per Line'!$T$2:$T$6001,'Per Line'!$C$2:$C$6001,$B1098,'Per Line'!$AC$2:$AC$6001,1,'Per Line'!$AD$2:$AD$6001,0))</f>
        <v/>
      </c>
      <c r="V1098" s="7">
        <f>IF($AA1098="","",U1098*T1098)</f>
        <v/>
      </c>
      <c r="W1098" s="7">
        <f>IF($AA1098="","",V1098+S1098+P1098)</f>
        <v/>
      </c>
      <c r="X1098" s="7">
        <f>IF($AA1098="","",Y1098-W1098)</f>
        <v/>
      </c>
      <c r="Y1098" s="7">
        <f>IF($AA1098="","",R1098+U1098+O1098)</f>
        <v/>
      </c>
      <c r="Z1098" s="7">
        <f>IF($AA1098="","",Y1098-W1098-K1098)</f>
        <v/>
      </c>
      <c r="AA1098" s="13">
        <f>IF(ROWS($AA$2:$AA1098)&lt;=MAX('Per Line'!$AB$2:$AB$6001),MATCH(ROWS($AA$2:$AA1098),'Per Line'!$AB$2:$AB$6001,0),"")</f>
        <v/>
      </c>
    </row>
    <row r="1099">
      <c r="A1099" s="12" t="n"/>
      <c r="B1099">
        <f>IF($AA1099="","",INDEX('Per Line'!$C$2:$C$6001,$AA1099)&amp;"")</f>
        <v/>
      </c>
      <c r="C1099">
        <f>IF($AA1099="","",INDEX('Per Line'!$B$2:$B$6001,$AA1099)&amp;"")</f>
        <v/>
      </c>
      <c r="D1099">
        <f>IF($AA1099="","",INDEX('Per Line'!$A$2:$A$6001,$AA1099)&amp;"")</f>
        <v/>
      </c>
      <c r="E1099">
        <f>IF($AA1099="","",INDEX('Per Line'!$F$2:$F$6001,$AA1099)&amp;"")</f>
        <v/>
      </c>
      <c r="F1099">
        <f>IF($AA1099="","",INDEX('Per Line'!$G$2:$G$6001,$AA1099)&amp;"")</f>
        <v/>
      </c>
      <c r="G1099">
        <f>IF($AA1099="","",INDEX('Per Line'!$I$2:$I$6001,$AA1099)&amp;"")</f>
        <v/>
      </c>
      <c r="H1099">
        <f>IF($AA1099="","",INDEX('Per Line'!$J$2:$J$6001,$AA1099)&amp;"")</f>
        <v/>
      </c>
      <c r="I1099">
        <f>IF($AA1099="","",INDEX('Per Line'!$K$2:$K$6001,$AA1099)&amp;"")</f>
        <v/>
      </c>
      <c r="J1099">
        <f>IF($AA1099="","",INDEX('Per Line'!$L$2:$L$6001,$AA1099))</f>
        <v/>
      </c>
      <c r="K1099" s="7">
        <f>IF($AA1099="","",J1099*X1099/100)</f>
        <v/>
      </c>
      <c r="L1099" s="12" t="n"/>
      <c r="M1099" s="11">
        <f>IF($AA1099="","",INDEX('Per Line'!$N$2:$N$6001,$AA1099))</f>
        <v/>
      </c>
      <c r="N1099">
        <f>IF($AA1099="","",Settings!$C$8)</f>
        <v/>
      </c>
      <c r="O1099" s="7">
        <f>IF($AA1099="","",SUMIFS('Per Line'!$T$2:$T$6001,'Per Line'!$C$2:$C$6001,$B1099,'Per Line'!$AD$2:$AD$6001,1))</f>
        <v/>
      </c>
      <c r="P1099" s="7">
        <f>IF($AA1099="","",O1099*N1099)</f>
        <v/>
      </c>
      <c r="Q1099">
        <f>IF($AA1099="","",Settings!$C$7)</f>
        <v/>
      </c>
      <c r="R1099" s="7">
        <f>IF($AA1099="","",SUMIFS('Per Line'!$T$2:$T$6001,'Per Line'!$C$2:$C$6001,$B1099,'Per Line'!$AC$2:$AC$6001,0,'Per Line'!$AD$2:$AD$6001,0))</f>
        <v/>
      </c>
      <c r="S1099" s="7">
        <f>IF($AA1099="","",R1099*Q1099)</f>
        <v/>
      </c>
      <c r="T1099">
        <f>IF($AA1099="","",Settings!$C$6)</f>
        <v/>
      </c>
      <c r="U1099" s="7">
        <f>IF($AA1099="","",SUMIFS('Per Line'!$T$2:$T$6001,'Per Line'!$C$2:$C$6001,$B1099,'Per Line'!$AC$2:$AC$6001,1,'Per Line'!$AD$2:$AD$6001,0))</f>
        <v/>
      </c>
      <c r="V1099" s="7">
        <f>IF($AA1099="","",U1099*T1099)</f>
        <v/>
      </c>
      <c r="W1099" s="7">
        <f>IF($AA1099="","",V1099+S1099+P1099)</f>
        <v/>
      </c>
      <c r="X1099" s="7">
        <f>IF($AA1099="","",Y1099-W1099)</f>
        <v/>
      </c>
      <c r="Y1099" s="7">
        <f>IF($AA1099="","",R1099+U1099+O1099)</f>
        <v/>
      </c>
      <c r="Z1099" s="7">
        <f>IF($AA1099="","",Y1099-W1099-K1099)</f>
        <v/>
      </c>
      <c r="AA1099" s="13">
        <f>IF(ROWS($AA$2:$AA1099)&lt;=MAX('Per Line'!$AB$2:$AB$6001),MATCH(ROWS($AA$2:$AA1099),'Per Line'!$AB$2:$AB$6001,0),"")</f>
        <v/>
      </c>
    </row>
    <row r="1100">
      <c r="A1100" s="12" t="n"/>
      <c r="B1100">
        <f>IF($AA1100="","",INDEX('Per Line'!$C$2:$C$6001,$AA1100)&amp;"")</f>
        <v/>
      </c>
      <c r="C1100">
        <f>IF($AA1100="","",INDEX('Per Line'!$B$2:$B$6001,$AA1100)&amp;"")</f>
        <v/>
      </c>
      <c r="D1100">
        <f>IF($AA1100="","",INDEX('Per Line'!$A$2:$A$6001,$AA1100)&amp;"")</f>
        <v/>
      </c>
      <c r="E1100">
        <f>IF($AA1100="","",INDEX('Per Line'!$F$2:$F$6001,$AA1100)&amp;"")</f>
        <v/>
      </c>
      <c r="F1100">
        <f>IF($AA1100="","",INDEX('Per Line'!$G$2:$G$6001,$AA1100)&amp;"")</f>
        <v/>
      </c>
      <c r="G1100">
        <f>IF($AA1100="","",INDEX('Per Line'!$I$2:$I$6001,$AA1100)&amp;"")</f>
        <v/>
      </c>
      <c r="H1100">
        <f>IF($AA1100="","",INDEX('Per Line'!$J$2:$J$6001,$AA1100)&amp;"")</f>
        <v/>
      </c>
      <c r="I1100">
        <f>IF($AA1100="","",INDEX('Per Line'!$K$2:$K$6001,$AA1100)&amp;"")</f>
        <v/>
      </c>
      <c r="J1100">
        <f>IF($AA1100="","",INDEX('Per Line'!$L$2:$L$6001,$AA1100))</f>
        <v/>
      </c>
      <c r="K1100" s="7">
        <f>IF($AA1100="","",J1100*X1100/100)</f>
        <v/>
      </c>
      <c r="L1100" s="12" t="n"/>
      <c r="M1100" s="11">
        <f>IF($AA1100="","",INDEX('Per Line'!$N$2:$N$6001,$AA1100))</f>
        <v/>
      </c>
      <c r="N1100">
        <f>IF($AA1100="","",Settings!$C$8)</f>
        <v/>
      </c>
      <c r="O1100" s="7">
        <f>IF($AA1100="","",SUMIFS('Per Line'!$T$2:$T$6001,'Per Line'!$C$2:$C$6001,$B1100,'Per Line'!$AD$2:$AD$6001,1))</f>
        <v/>
      </c>
      <c r="P1100" s="7">
        <f>IF($AA1100="","",O1100*N1100)</f>
        <v/>
      </c>
      <c r="Q1100">
        <f>IF($AA1100="","",Settings!$C$7)</f>
        <v/>
      </c>
      <c r="R1100" s="7">
        <f>IF($AA1100="","",SUMIFS('Per Line'!$T$2:$T$6001,'Per Line'!$C$2:$C$6001,$B1100,'Per Line'!$AC$2:$AC$6001,0,'Per Line'!$AD$2:$AD$6001,0))</f>
        <v/>
      </c>
      <c r="S1100" s="7">
        <f>IF($AA1100="","",R1100*Q1100)</f>
        <v/>
      </c>
      <c r="T1100">
        <f>IF($AA1100="","",Settings!$C$6)</f>
        <v/>
      </c>
      <c r="U1100" s="7">
        <f>IF($AA1100="","",SUMIFS('Per Line'!$T$2:$T$6001,'Per Line'!$C$2:$C$6001,$B1100,'Per Line'!$AC$2:$AC$6001,1,'Per Line'!$AD$2:$AD$6001,0))</f>
        <v/>
      </c>
      <c r="V1100" s="7">
        <f>IF($AA1100="","",U1100*T1100)</f>
        <v/>
      </c>
      <c r="W1100" s="7">
        <f>IF($AA1100="","",V1100+S1100+P1100)</f>
        <v/>
      </c>
      <c r="X1100" s="7">
        <f>IF($AA1100="","",Y1100-W1100)</f>
        <v/>
      </c>
      <c r="Y1100" s="7">
        <f>IF($AA1100="","",R1100+U1100+O1100)</f>
        <v/>
      </c>
      <c r="Z1100" s="7">
        <f>IF($AA1100="","",Y1100-W1100-K1100)</f>
        <v/>
      </c>
      <c r="AA1100" s="13">
        <f>IF(ROWS($AA$2:$AA1100)&lt;=MAX('Per Line'!$AB$2:$AB$6001),MATCH(ROWS($AA$2:$AA1100),'Per Line'!$AB$2:$AB$6001,0),"")</f>
        <v/>
      </c>
    </row>
    <row r="1101">
      <c r="A1101" s="12" t="n"/>
      <c r="B1101">
        <f>IF($AA1101="","",INDEX('Per Line'!$C$2:$C$6001,$AA1101)&amp;"")</f>
        <v/>
      </c>
      <c r="C1101">
        <f>IF($AA1101="","",INDEX('Per Line'!$B$2:$B$6001,$AA1101)&amp;"")</f>
        <v/>
      </c>
      <c r="D1101">
        <f>IF($AA1101="","",INDEX('Per Line'!$A$2:$A$6001,$AA1101)&amp;"")</f>
        <v/>
      </c>
      <c r="E1101">
        <f>IF($AA1101="","",INDEX('Per Line'!$F$2:$F$6001,$AA1101)&amp;"")</f>
        <v/>
      </c>
      <c r="F1101">
        <f>IF($AA1101="","",INDEX('Per Line'!$G$2:$G$6001,$AA1101)&amp;"")</f>
        <v/>
      </c>
      <c r="G1101">
        <f>IF($AA1101="","",INDEX('Per Line'!$I$2:$I$6001,$AA1101)&amp;"")</f>
        <v/>
      </c>
      <c r="H1101">
        <f>IF($AA1101="","",INDEX('Per Line'!$J$2:$J$6001,$AA1101)&amp;"")</f>
        <v/>
      </c>
      <c r="I1101">
        <f>IF($AA1101="","",INDEX('Per Line'!$K$2:$K$6001,$AA1101)&amp;"")</f>
        <v/>
      </c>
      <c r="J1101">
        <f>IF($AA1101="","",INDEX('Per Line'!$L$2:$L$6001,$AA1101))</f>
        <v/>
      </c>
      <c r="K1101" s="7">
        <f>IF($AA1101="","",J1101*X1101/100)</f>
        <v/>
      </c>
      <c r="L1101" s="12" t="n"/>
      <c r="M1101" s="11">
        <f>IF($AA1101="","",INDEX('Per Line'!$N$2:$N$6001,$AA1101))</f>
        <v/>
      </c>
      <c r="N1101">
        <f>IF($AA1101="","",Settings!$C$8)</f>
        <v/>
      </c>
      <c r="O1101" s="7">
        <f>IF($AA1101="","",SUMIFS('Per Line'!$T$2:$T$6001,'Per Line'!$C$2:$C$6001,$B1101,'Per Line'!$AD$2:$AD$6001,1))</f>
        <v/>
      </c>
      <c r="P1101" s="7">
        <f>IF($AA1101="","",O1101*N1101)</f>
        <v/>
      </c>
      <c r="Q1101">
        <f>IF($AA1101="","",Settings!$C$7)</f>
        <v/>
      </c>
      <c r="R1101" s="7">
        <f>IF($AA1101="","",SUMIFS('Per Line'!$T$2:$T$6001,'Per Line'!$C$2:$C$6001,$B1101,'Per Line'!$AC$2:$AC$6001,0,'Per Line'!$AD$2:$AD$6001,0))</f>
        <v/>
      </c>
      <c r="S1101" s="7">
        <f>IF($AA1101="","",R1101*Q1101)</f>
        <v/>
      </c>
      <c r="T1101">
        <f>IF($AA1101="","",Settings!$C$6)</f>
        <v/>
      </c>
      <c r="U1101" s="7">
        <f>IF($AA1101="","",SUMIFS('Per Line'!$T$2:$T$6001,'Per Line'!$C$2:$C$6001,$B1101,'Per Line'!$AC$2:$AC$6001,1,'Per Line'!$AD$2:$AD$6001,0))</f>
        <v/>
      </c>
      <c r="V1101" s="7">
        <f>IF($AA1101="","",U1101*T1101)</f>
        <v/>
      </c>
      <c r="W1101" s="7">
        <f>IF($AA1101="","",V1101+S1101+P1101)</f>
        <v/>
      </c>
      <c r="X1101" s="7">
        <f>IF($AA1101="","",Y1101-W1101)</f>
        <v/>
      </c>
      <c r="Y1101" s="7">
        <f>IF($AA1101="","",R1101+U1101+O1101)</f>
        <v/>
      </c>
      <c r="Z1101" s="7">
        <f>IF($AA1101="","",Y1101-W1101-K1101)</f>
        <v/>
      </c>
      <c r="AA1101" s="13">
        <f>IF(ROWS($AA$2:$AA1101)&lt;=MAX('Per Line'!$AB$2:$AB$6001),MATCH(ROWS($AA$2:$AA1101),'Per Line'!$AB$2:$AB$6001,0),"")</f>
        <v/>
      </c>
    </row>
    <row r="1102">
      <c r="A1102" s="12" t="n"/>
      <c r="B1102">
        <f>IF($AA1102="","",INDEX('Per Line'!$C$2:$C$6001,$AA1102)&amp;"")</f>
        <v/>
      </c>
      <c r="C1102">
        <f>IF($AA1102="","",INDEX('Per Line'!$B$2:$B$6001,$AA1102)&amp;"")</f>
        <v/>
      </c>
      <c r="D1102">
        <f>IF($AA1102="","",INDEX('Per Line'!$A$2:$A$6001,$AA1102)&amp;"")</f>
        <v/>
      </c>
      <c r="E1102">
        <f>IF($AA1102="","",INDEX('Per Line'!$F$2:$F$6001,$AA1102)&amp;"")</f>
        <v/>
      </c>
      <c r="F1102">
        <f>IF($AA1102="","",INDEX('Per Line'!$G$2:$G$6001,$AA1102)&amp;"")</f>
        <v/>
      </c>
      <c r="G1102">
        <f>IF($AA1102="","",INDEX('Per Line'!$I$2:$I$6001,$AA1102)&amp;"")</f>
        <v/>
      </c>
      <c r="H1102">
        <f>IF($AA1102="","",INDEX('Per Line'!$J$2:$J$6001,$AA1102)&amp;"")</f>
        <v/>
      </c>
      <c r="I1102">
        <f>IF($AA1102="","",INDEX('Per Line'!$K$2:$K$6001,$AA1102)&amp;"")</f>
        <v/>
      </c>
      <c r="J1102">
        <f>IF($AA1102="","",INDEX('Per Line'!$L$2:$L$6001,$AA1102))</f>
        <v/>
      </c>
      <c r="K1102" s="7">
        <f>IF($AA1102="","",J1102*X1102/100)</f>
        <v/>
      </c>
      <c r="L1102" s="12" t="n"/>
      <c r="M1102" s="11">
        <f>IF($AA1102="","",INDEX('Per Line'!$N$2:$N$6001,$AA1102))</f>
        <v/>
      </c>
      <c r="N1102">
        <f>IF($AA1102="","",Settings!$C$8)</f>
        <v/>
      </c>
      <c r="O1102" s="7">
        <f>IF($AA1102="","",SUMIFS('Per Line'!$T$2:$T$6001,'Per Line'!$C$2:$C$6001,$B1102,'Per Line'!$AD$2:$AD$6001,1))</f>
        <v/>
      </c>
      <c r="P1102" s="7">
        <f>IF($AA1102="","",O1102*N1102)</f>
        <v/>
      </c>
      <c r="Q1102">
        <f>IF($AA1102="","",Settings!$C$7)</f>
        <v/>
      </c>
      <c r="R1102" s="7">
        <f>IF($AA1102="","",SUMIFS('Per Line'!$T$2:$T$6001,'Per Line'!$C$2:$C$6001,$B1102,'Per Line'!$AC$2:$AC$6001,0,'Per Line'!$AD$2:$AD$6001,0))</f>
        <v/>
      </c>
      <c r="S1102" s="7">
        <f>IF($AA1102="","",R1102*Q1102)</f>
        <v/>
      </c>
      <c r="T1102">
        <f>IF($AA1102="","",Settings!$C$6)</f>
        <v/>
      </c>
      <c r="U1102" s="7">
        <f>IF($AA1102="","",SUMIFS('Per Line'!$T$2:$T$6001,'Per Line'!$C$2:$C$6001,$B1102,'Per Line'!$AC$2:$AC$6001,1,'Per Line'!$AD$2:$AD$6001,0))</f>
        <v/>
      </c>
      <c r="V1102" s="7">
        <f>IF($AA1102="","",U1102*T1102)</f>
        <v/>
      </c>
      <c r="W1102" s="7">
        <f>IF($AA1102="","",V1102+S1102+P1102)</f>
        <v/>
      </c>
      <c r="X1102" s="7">
        <f>IF($AA1102="","",Y1102-W1102)</f>
        <v/>
      </c>
      <c r="Y1102" s="7">
        <f>IF($AA1102="","",R1102+U1102+O1102)</f>
        <v/>
      </c>
      <c r="Z1102" s="7">
        <f>IF($AA1102="","",Y1102-W1102-K1102)</f>
        <v/>
      </c>
      <c r="AA1102" s="13">
        <f>IF(ROWS($AA$2:$AA1102)&lt;=MAX('Per Line'!$AB$2:$AB$6001),MATCH(ROWS($AA$2:$AA1102),'Per Line'!$AB$2:$AB$6001,0),"")</f>
        <v/>
      </c>
    </row>
    <row r="1103">
      <c r="A1103" s="12" t="n"/>
      <c r="B1103">
        <f>IF($AA1103="","",INDEX('Per Line'!$C$2:$C$6001,$AA1103)&amp;"")</f>
        <v/>
      </c>
      <c r="C1103">
        <f>IF($AA1103="","",INDEX('Per Line'!$B$2:$B$6001,$AA1103)&amp;"")</f>
        <v/>
      </c>
      <c r="D1103">
        <f>IF($AA1103="","",INDEX('Per Line'!$A$2:$A$6001,$AA1103)&amp;"")</f>
        <v/>
      </c>
      <c r="E1103">
        <f>IF($AA1103="","",INDEX('Per Line'!$F$2:$F$6001,$AA1103)&amp;"")</f>
        <v/>
      </c>
      <c r="F1103">
        <f>IF($AA1103="","",INDEX('Per Line'!$G$2:$G$6001,$AA1103)&amp;"")</f>
        <v/>
      </c>
      <c r="G1103">
        <f>IF($AA1103="","",INDEX('Per Line'!$I$2:$I$6001,$AA1103)&amp;"")</f>
        <v/>
      </c>
      <c r="H1103">
        <f>IF($AA1103="","",INDEX('Per Line'!$J$2:$J$6001,$AA1103)&amp;"")</f>
        <v/>
      </c>
      <c r="I1103">
        <f>IF($AA1103="","",INDEX('Per Line'!$K$2:$K$6001,$AA1103)&amp;"")</f>
        <v/>
      </c>
      <c r="J1103">
        <f>IF($AA1103="","",INDEX('Per Line'!$L$2:$L$6001,$AA1103))</f>
        <v/>
      </c>
      <c r="K1103" s="7">
        <f>IF($AA1103="","",J1103*X1103/100)</f>
        <v/>
      </c>
      <c r="L1103" s="12" t="n"/>
      <c r="M1103" s="11">
        <f>IF($AA1103="","",INDEX('Per Line'!$N$2:$N$6001,$AA1103))</f>
        <v/>
      </c>
      <c r="N1103">
        <f>IF($AA1103="","",Settings!$C$8)</f>
        <v/>
      </c>
      <c r="O1103" s="7">
        <f>IF($AA1103="","",SUMIFS('Per Line'!$T$2:$T$6001,'Per Line'!$C$2:$C$6001,$B1103,'Per Line'!$AD$2:$AD$6001,1))</f>
        <v/>
      </c>
      <c r="P1103" s="7">
        <f>IF($AA1103="","",O1103*N1103)</f>
        <v/>
      </c>
      <c r="Q1103">
        <f>IF($AA1103="","",Settings!$C$7)</f>
        <v/>
      </c>
      <c r="R1103" s="7">
        <f>IF($AA1103="","",SUMIFS('Per Line'!$T$2:$T$6001,'Per Line'!$C$2:$C$6001,$B1103,'Per Line'!$AC$2:$AC$6001,0,'Per Line'!$AD$2:$AD$6001,0))</f>
        <v/>
      </c>
      <c r="S1103" s="7">
        <f>IF($AA1103="","",R1103*Q1103)</f>
        <v/>
      </c>
      <c r="T1103">
        <f>IF($AA1103="","",Settings!$C$6)</f>
        <v/>
      </c>
      <c r="U1103" s="7">
        <f>IF($AA1103="","",SUMIFS('Per Line'!$T$2:$T$6001,'Per Line'!$C$2:$C$6001,$B1103,'Per Line'!$AC$2:$AC$6001,1,'Per Line'!$AD$2:$AD$6001,0))</f>
        <v/>
      </c>
      <c r="V1103" s="7">
        <f>IF($AA1103="","",U1103*T1103)</f>
        <v/>
      </c>
      <c r="W1103" s="7">
        <f>IF($AA1103="","",V1103+S1103+P1103)</f>
        <v/>
      </c>
      <c r="X1103" s="7">
        <f>IF($AA1103="","",Y1103-W1103)</f>
        <v/>
      </c>
      <c r="Y1103" s="7">
        <f>IF($AA1103="","",R1103+U1103+O1103)</f>
        <v/>
      </c>
      <c r="Z1103" s="7">
        <f>IF($AA1103="","",Y1103-W1103-K1103)</f>
        <v/>
      </c>
      <c r="AA1103" s="13">
        <f>IF(ROWS($AA$2:$AA1103)&lt;=MAX('Per Line'!$AB$2:$AB$6001),MATCH(ROWS($AA$2:$AA1103),'Per Line'!$AB$2:$AB$6001,0),"")</f>
        <v/>
      </c>
    </row>
    <row r="1104">
      <c r="A1104" s="12" t="n"/>
      <c r="B1104">
        <f>IF($AA1104="","",INDEX('Per Line'!$C$2:$C$6001,$AA1104)&amp;"")</f>
        <v/>
      </c>
      <c r="C1104">
        <f>IF($AA1104="","",INDEX('Per Line'!$B$2:$B$6001,$AA1104)&amp;"")</f>
        <v/>
      </c>
      <c r="D1104">
        <f>IF($AA1104="","",INDEX('Per Line'!$A$2:$A$6001,$AA1104)&amp;"")</f>
        <v/>
      </c>
      <c r="E1104">
        <f>IF($AA1104="","",INDEX('Per Line'!$F$2:$F$6001,$AA1104)&amp;"")</f>
        <v/>
      </c>
      <c r="F1104">
        <f>IF($AA1104="","",INDEX('Per Line'!$G$2:$G$6001,$AA1104)&amp;"")</f>
        <v/>
      </c>
      <c r="G1104">
        <f>IF($AA1104="","",INDEX('Per Line'!$I$2:$I$6001,$AA1104)&amp;"")</f>
        <v/>
      </c>
      <c r="H1104">
        <f>IF($AA1104="","",INDEX('Per Line'!$J$2:$J$6001,$AA1104)&amp;"")</f>
        <v/>
      </c>
      <c r="I1104">
        <f>IF($AA1104="","",INDEX('Per Line'!$K$2:$K$6001,$AA1104)&amp;"")</f>
        <v/>
      </c>
      <c r="J1104">
        <f>IF($AA1104="","",INDEX('Per Line'!$L$2:$L$6001,$AA1104))</f>
        <v/>
      </c>
      <c r="K1104" s="7">
        <f>IF($AA1104="","",J1104*X1104/100)</f>
        <v/>
      </c>
      <c r="L1104" s="12" t="n"/>
      <c r="M1104" s="11">
        <f>IF($AA1104="","",INDEX('Per Line'!$N$2:$N$6001,$AA1104))</f>
        <v/>
      </c>
      <c r="N1104">
        <f>IF($AA1104="","",Settings!$C$8)</f>
        <v/>
      </c>
      <c r="O1104" s="7">
        <f>IF($AA1104="","",SUMIFS('Per Line'!$T$2:$T$6001,'Per Line'!$C$2:$C$6001,$B1104,'Per Line'!$AD$2:$AD$6001,1))</f>
        <v/>
      </c>
      <c r="P1104" s="7">
        <f>IF($AA1104="","",O1104*N1104)</f>
        <v/>
      </c>
      <c r="Q1104">
        <f>IF($AA1104="","",Settings!$C$7)</f>
        <v/>
      </c>
      <c r="R1104" s="7">
        <f>IF($AA1104="","",SUMIFS('Per Line'!$T$2:$T$6001,'Per Line'!$C$2:$C$6001,$B1104,'Per Line'!$AC$2:$AC$6001,0,'Per Line'!$AD$2:$AD$6001,0))</f>
        <v/>
      </c>
      <c r="S1104" s="7">
        <f>IF($AA1104="","",R1104*Q1104)</f>
        <v/>
      </c>
      <c r="T1104">
        <f>IF($AA1104="","",Settings!$C$6)</f>
        <v/>
      </c>
      <c r="U1104" s="7">
        <f>IF($AA1104="","",SUMIFS('Per Line'!$T$2:$T$6001,'Per Line'!$C$2:$C$6001,$B1104,'Per Line'!$AC$2:$AC$6001,1,'Per Line'!$AD$2:$AD$6001,0))</f>
        <v/>
      </c>
      <c r="V1104" s="7">
        <f>IF($AA1104="","",U1104*T1104)</f>
        <v/>
      </c>
      <c r="W1104" s="7">
        <f>IF($AA1104="","",V1104+S1104+P1104)</f>
        <v/>
      </c>
      <c r="X1104" s="7">
        <f>IF($AA1104="","",Y1104-W1104)</f>
        <v/>
      </c>
      <c r="Y1104" s="7">
        <f>IF($AA1104="","",R1104+U1104+O1104)</f>
        <v/>
      </c>
      <c r="Z1104" s="7">
        <f>IF($AA1104="","",Y1104-W1104-K1104)</f>
        <v/>
      </c>
      <c r="AA1104" s="13">
        <f>IF(ROWS($AA$2:$AA1104)&lt;=MAX('Per Line'!$AB$2:$AB$6001),MATCH(ROWS($AA$2:$AA1104),'Per Line'!$AB$2:$AB$6001,0),"")</f>
        <v/>
      </c>
    </row>
    <row r="1105">
      <c r="A1105" s="12" t="n"/>
      <c r="B1105">
        <f>IF($AA1105="","",INDEX('Per Line'!$C$2:$C$6001,$AA1105)&amp;"")</f>
        <v/>
      </c>
      <c r="C1105">
        <f>IF($AA1105="","",INDEX('Per Line'!$B$2:$B$6001,$AA1105)&amp;"")</f>
        <v/>
      </c>
      <c r="D1105">
        <f>IF($AA1105="","",INDEX('Per Line'!$A$2:$A$6001,$AA1105)&amp;"")</f>
        <v/>
      </c>
      <c r="E1105">
        <f>IF($AA1105="","",INDEX('Per Line'!$F$2:$F$6001,$AA1105)&amp;"")</f>
        <v/>
      </c>
      <c r="F1105">
        <f>IF($AA1105="","",INDEX('Per Line'!$G$2:$G$6001,$AA1105)&amp;"")</f>
        <v/>
      </c>
      <c r="G1105">
        <f>IF($AA1105="","",INDEX('Per Line'!$I$2:$I$6001,$AA1105)&amp;"")</f>
        <v/>
      </c>
      <c r="H1105">
        <f>IF($AA1105="","",INDEX('Per Line'!$J$2:$J$6001,$AA1105)&amp;"")</f>
        <v/>
      </c>
      <c r="I1105">
        <f>IF($AA1105="","",INDEX('Per Line'!$K$2:$K$6001,$AA1105)&amp;"")</f>
        <v/>
      </c>
      <c r="J1105">
        <f>IF($AA1105="","",INDEX('Per Line'!$L$2:$L$6001,$AA1105))</f>
        <v/>
      </c>
      <c r="K1105" s="7">
        <f>IF($AA1105="","",J1105*X1105/100)</f>
        <v/>
      </c>
      <c r="L1105" s="12" t="n"/>
      <c r="M1105" s="11">
        <f>IF($AA1105="","",INDEX('Per Line'!$N$2:$N$6001,$AA1105))</f>
        <v/>
      </c>
      <c r="N1105">
        <f>IF($AA1105="","",Settings!$C$8)</f>
        <v/>
      </c>
      <c r="O1105" s="7">
        <f>IF($AA1105="","",SUMIFS('Per Line'!$T$2:$T$6001,'Per Line'!$C$2:$C$6001,$B1105,'Per Line'!$AD$2:$AD$6001,1))</f>
        <v/>
      </c>
      <c r="P1105" s="7">
        <f>IF($AA1105="","",O1105*N1105)</f>
        <v/>
      </c>
      <c r="Q1105">
        <f>IF($AA1105="","",Settings!$C$7)</f>
        <v/>
      </c>
      <c r="R1105" s="7">
        <f>IF($AA1105="","",SUMIFS('Per Line'!$T$2:$T$6001,'Per Line'!$C$2:$C$6001,$B1105,'Per Line'!$AC$2:$AC$6001,0,'Per Line'!$AD$2:$AD$6001,0))</f>
        <v/>
      </c>
      <c r="S1105" s="7">
        <f>IF($AA1105="","",R1105*Q1105)</f>
        <v/>
      </c>
      <c r="T1105">
        <f>IF($AA1105="","",Settings!$C$6)</f>
        <v/>
      </c>
      <c r="U1105" s="7">
        <f>IF($AA1105="","",SUMIFS('Per Line'!$T$2:$T$6001,'Per Line'!$C$2:$C$6001,$B1105,'Per Line'!$AC$2:$AC$6001,1,'Per Line'!$AD$2:$AD$6001,0))</f>
        <v/>
      </c>
      <c r="V1105" s="7">
        <f>IF($AA1105="","",U1105*T1105)</f>
        <v/>
      </c>
      <c r="W1105" s="7">
        <f>IF($AA1105="","",V1105+S1105+P1105)</f>
        <v/>
      </c>
      <c r="X1105" s="7">
        <f>IF($AA1105="","",Y1105-W1105)</f>
        <v/>
      </c>
      <c r="Y1105" s="7">
        <f>IF($AA1105="","",R1105+U1105+O1105)</f>
        <v/>
      </c>
      <c r="Z1105" s="7">
        <f>IF($AA1105="","",Y1105-W1105-K1105)</f>
        <v/>
      </c>
      <c r="AA1105" s="13">
        <f>IF(ROWS($AA$2:$AA1105)&lt;=MAX('Per Line'!$AB$2:$AB$6001),MATCH(ROWS($AA$2:$AA1105),'Per Line'!$AB$2:$AB$6001,0),"")</f>
        <v/>
      </c>
    </row>
    <row r="1106">
      <c r="A1106" s="12" t="n"/>
      <c r="B1106">
        <f>IF($AA1106="","",INDEX('Per Line'!$C$2:$C$6001,$AA1106)&amp;"")</f>
        <v/>
      </c>
      <c r="C1106">
        <f>IF($AA1106="","",INDEX('Per Line'!$B$2:$B$6001,$AA1106)&amp;"")</f>
        <v/>
      </c>
      <c r="D1106">
        <f>IF($AA1106="","",INDEX('Per Line'!$A$2:$A$6001,$AA1106)&amp;"")</f>
        <v/>
      </c>
      <c r="E1106">
        <f>IF($AA1106="","",INDEX('Per Line'!$F$2:$F$6001,$AA1106)&amp;"")</f>
        <v/>
      </c>
      <c r="F1106">
        <f>IF($AA1106="","",INDEX('Per Line'!$G$2:$G$6001,$AA1106)&amp;"")</f>
        <v/>
      </c>
      <c r="G1106">
        <f>IF($AA1106="","",INDEX('Per Line'!$I$2:$I$6001,$AA1106)&amp;"")</f>
        <v/>
      </c>
      <c r="H1106">
        <f>IF($AA1106="","",INDEX('Per Line'!$J$2:$J$6001,$AA1106)&amp;"")</f>
        <v/>
      </c>
      <c r="I1106">
        <f>IF($AA1106="","",INDEX('Per Line'!$K$2:$K$6001,$AA1106)&amp;"")</f>
        <v/>
      </c>
      <c r="J1106">
        <f>IF($AA1106="","",INDEX('Per Line'!$L$2:$L$6001,$AA1106))</f>
        <v/>
      </c>
      <c r="K1106" s="7">
        <f>IF($AA1106="","",J1106*X1106/100)</f>
        <v/>
      </c>
      <c r="L1106" s="12" t="n"/>
      <c r="M1106" s="11">
        <f>IF($AA1106="","",INDEX('Per Line'!$N$2:$N$6001,$AA1106))</f>
        <v/>
      </c>
      <c r="N1106">
        <f>IF($AA1106="","",Settings!$C$8)</f>
        <v/>
      </c>
      <c r="O1106" s="7">
        <f>IF($AA1106="","",SUMIFS('Per Line'!$T$2:$T$6001,'Per Line'!$C$2:$C$6001,$B1106,'Per Line'!$AD$2:$AD$6001,1))</f>
        <v/>
      </c>
      <c r="P1106" s="7">
        <f>IF($AA1106="","",O1106*N1106)</f>
        <v/>
      </c>
      <c r="Q1106">
        <f>IF($AA1106="","",Settings!$C$7)</f>
        <v/>
      </c>
      <c r="R1106" s="7">
        <f>IF($AA1106="","",SUMIFS('Per Line'!$T$2:$T$6001,'Per Line'!$C$2:$C$6001,$B1106,'Per Line'!$AC$2:$AC$6001,0,'Per Line'!$AD$2:$AD$6001,0))</f>
        <v/>
      </c>
      <c r="S1106" s="7">
        <f>IF($AA1106="","",R1106*Q1106)</f>
        <v/>
      </c>
      <c r="T1106">
        <f>IF($AA1106="","",Settings!$C$6)</f>
        <v/>
      </c>
      <c r="U1106" s="7">
        <f>IF($AA1106="","",SUMIFS('Per Line'!$T$2:$T$6001,'Per Line'!$C$2:$C$6001,$B1106,'Per Line'!$AC$2:$AC$6001,1,'Per Line'!$AD$2:$AD$6001,0))</f>
        <v/>
      </c>
      <c r="V1106" s="7">
        <f>IF($AA1106="","",U1106*T1106)</f>
        <v/>
      </c>
      <c r="W1106" s="7">
        <f>IF($AA1106="","",V1106+S1106+P1106)</f>
        <v/>
      </c>
      <c r="X1106" s="7">
        <f>IF($AA1106="","",Y1106-W1106)</f>
        <v/>
      </c>
      <c r="Y1106" s="7">
        <f>IF($AA1106="","",R1106+U1106+O1106)</f>
        <v/>
      </c>
      <c r="Z1106" s="7">
        <f>IF($AA1106="","",Y1106-W1106-K1106)</f>
        <v/>
      </c>
      <c r="AA1106" s="13">
        <f>IF(ROWS($AA$2:$AA1106)&lt;=MAX('Per Line'!$AB$2:$AB$6001),MATCH(ROWS($AA$2:$AA1106),'Per Line'!$AB$2:$AB$6001,0),"")</f>
        <v/>
      </c>
    </row>
    <row r="1107">
      <c r="A1107" s="12" t="n"/>
      <c r="B1107">
        <f>IF($AA1107="","",INDEX('Per Line'!$C$2:$C$6001,$AA1107)&amp;"")</f>
        <v/>
      </c>
      <c r="C1107">
        <f>IF($AA1107="","",INDEX('Per Line'!$B$2:$B$6001,$AA1107)&amp;"")</f>
        <v/>
      </c>
      <c r="D1107">
        <f>IF($AA1107="","",INDEX('Per Line'!$A$2:$A$6001,$AA1107)&amp;"")</f>
        <v/>
      </c>
      <c r="E1107">
        <f>IF($AA1107="","",INDEX('Per Line'!$F$2:$F$6001,$AA1107)&amp;"")</f>
        <v/>
      </c>
      <c r="F1107">
        <f>IF($AA1107="","",INDEX('Per Line'!$G$2:$G$6001,$AA1107)&amp;"")</f>
        <v/>
      </c>
      <c r="G1107">
        <f>IF($AA1107="","",INDEX('Per Line'!$I$2:$I$6001,$AA1107)&amp;"")</f>
        <v/>
      </c>
      <c r="H1107">
        <f>IF($AA1107="","",INDEX('Per Line'!$J$2:$J$6001,$AA1107)&amp;"")</f>
        <v/>
      </c>
      <c r="I1107">
        <f>IF($AA1107="","",INDEX('Per Line'!$K$2:$K$6001,$AA1107)&amp;"")</f>
        <v/>
      </c>
      <c r="J1107">
        <f>IF($AA1107="","",INDEX('Per Line'!$L$2:$L$6001,$AA1107))</f>
        <v/>
      </c>
      <c r="K1107" s="7">
        <f>IF($AA1107="","",J1107*X1107/100)</f>
        <v/>
      </c>
      <c r="L1107" s="12" t="n"/>
      <c r="M1107" s="11">
        <f>IF($AA1107="","",INDEX('Per Line'!$N$2:$N$6001,$AA1107))</f>
        <v/>
      </c>
      <c r="N1107">
        <f>IF($AA1107="","",Settings!$C$8)</f>
        <v/>
      </c>
      <c r="O1107" s="7">
        <f>IF($AA1107="","",SUMIFS('Per Line'!$T$2:$T$6001,'Per Line'!$C$2:$C$6001,$B1107,'Per Line'!$AD$2:$AD$6001,1))</f>
        <v/>
      </c>
      <c r="P1107" s="7">
        <f>IF($AA1107="","",O1107*N1107)</f>
        <v/>
      </c>
      <c r="Q1107">
        <f>IF($AA1107="","",Settings!$C$7)</f>
        <v/>
      </c>
      <c r="R1107" s="7">
        <f>IF($AA1107="","",SUMIFS('Per Line'!$T$2:$T$6001,'Per Line'!$C$2:$C$6001,$B1107,'Per Line'!$AC$2:$AC$6001,0,'Per Line'!$AD$2:$AD$6001,0))</f>
        <v/>
      </c>
      <c r="S1107" s="7">
        <f>IF($AA1107="","",R1107*Q1107)</f>
        <v/>
      </c>
      <c r="T1107">
        <f>IF($AA1107="","",Settings!$C$6)</f>
        <v/>
      </c>
      <c r="U1107" s="7">
        <f>IF($AA1107="","",SUMIFS('Per Line'!$T$2:$T$6001,'Per Line'!$C$2:$C$6001,$B1107,'Per Line'!$AC$2:$AC$6001,1,'Per Line'!$AD$2:$AD$6001,0))</f>
        <v/>
      </c>
      <c r="V1107" s="7">
        <f>IF($AA1107="","",U1107*T1107)</f>
        <v/>
      </c>
      <c r="W1107" s="7">
        <f>IF($AA1107="","",V1107+S1107+P1107)</f>
        <v/>
      </c>
      <c r="X1107" s="7">
        <f>IF($AA1107="","",Y1107-W1107)</f>
        <v/>
      </c>
      <c r="Y1107" s="7">
        <f>IF($AA1107="","",R1107+U1107+O1107)</f>
        <v/>
      </c>
      <c r="Z1107" s="7">
        <f>IF($AA1107="","",Y1107-W1107-K1107)</f>
        <v/>
      </c>
      <c r="AA1107" s="13">
        <f>IF(ROWS($AA$2:$AA1107)&lt;=MAX('Per Line'!$AB$2:$AB$6001),MATCH(ROWS($AA$2:$AA1107),'Per Line'!$AB$2:$AB$6001,0),"")</f>
        <v/>
      </c>
    </row>
    <row r="1108">
      <c r="A1108" s="12" t="n"/>
      <c r="B1108">
        <f>IF($AA1108="","",INDEX('Per Line'!$C$2:$C$6001,$AA1108)&amp;"")</f>
        <v/>
      </c>
      <c r="C1108">
        <f>IF($AA1108="","",INDEX('Per Line'!$B$2:$B$6001,$AA1108)&amp;"")</f>
        <v/>
      </c>
      <c r="D1108">
        <f>IF($AA1108="","",INDEX('Per Line'!$A$2:$A$6001,$AA1108)&amp;"")</f>
        <v/>
      </c>
      <c r="E1108">
        <f>IF($AA1108="","",INDEX('Per Line'!$F$2:$F$6001,$AA1108)&amp;"")</f>
        <v/>
      </c>
      <c r="F1108">
        <f>IF($AA1108="","",INDEX('Per Line'!$G$2:$G$6001,$AA1108)&amp;"")</f>
        <v/>
      </c>
      <c r="G1108">
        <f>IF($AA1108="","",INDEX('Per Line'!$I$2:$I$6001,$AA1108)&amp;"")</f>
        <v/>
      </c>
      <c r="H1108">
        <f>IF($AA1108="","",INDEX('Per Line'!$J$2:$J$6001,$AA1108)&amp;"")</f>
        <v/>
      </c>
      <c r="I1108">
        <f>IF($AA1108="","",INDEX('Per Line'!$K$2:$K$6001,$AA1108)&amp;"")</f>
        <v/>
      </c>
      <c r="J1108">
        <f>IF($AA1108="","",INDEX('Per Line'!$L$2:$L$6001,$AA1108))</f>
        <v/>
      </c>
      <c r="K1108" s="7">
        <f>IF($AA1108="","",J1108*X1108/100)</f>
        <v/>
      </c>
      <c r="L1108" s="12" t="n"/>
      <c r="M1108" s="11">
        <f>IF($AA1108="","",INDEX('Per Line'!$N$2:$N$6001,$AA1108))</f>
        <v/>
      </c>
      <c r="N1108">
        <f>IF($AA1108="","",Settings!$C$8)</f>
        <v/>
      </c>
      <c r="O1108" s="7">
        <f>IF($AA1108="","",SUMIFS('Per Line'!$T$2:$T$6001,'Per Line'!$C$2:$C$6001,$B1108,'Per Line'!$AD$2:$AD$6001,1))</f>
        <v/>
      </c>
      <c r="P1108" s="7">
        <f>IF($AA1108="","",O1108*N1108)</f>
        <v/>
      </c>
      <c r="Q1108">
        <f>IF($AA1108="","",Settings!$C$7)</f>
        <v/>
      </c>
      <c r="R1108" s="7">
        <f>IF($AA1108="","",SUMIFS('Per Line'!$T$2:$T$6001,'Per Line'!$C$2:$C$6001,$B1108,'Per Line'!$AC$2:$AC$6001,0,'Per Line'!$AD$2:$AD$6001,0))</f>
        <v/>
      </c>
      <c r="S1108" s="7">
        <f>IF($AA1108="","",R1108*Q1108)</f>
        <v/>
      </c>
      <c r="T1108">
        <f>IF($AA1108="","",Settings!$C$6)</f>
        <v/>
      </c>
      <c r="U1108" s="7">
        <f>IF($AA1108="","",SUMIFS('Per Line'!$T$2:$T$6001,'Per Line'!$C$2:$C$6001,$B1108,'Per Line'!$AC$2:$AC$6001,1,'Per Line'!$AD$2:$AD$6001,0))</f>
        <v/>
      </c>
      <c r="V1108" s="7">
        <f>IF($AA1108="","",U1108*T1108)</f>
        <v/>
      </c>
      <c r="W1108" s="7">
        <f>IF($AA1108="","",V1108+S1108+P1108)</f>
        <v/>
      </c>
      <c r="X1108" s="7">
        <f>IF($AA1108="","",Y1108-W1108)</f>
        <v/>
      </c>
      <c r="Y1108" s="7">
        <f>IF($AA1108="","",R1108+U1108+O1108)</f>
        <v/>
      </c>
      <c r="Z1108" s="7">
        <f>IF($AA1108="","",Y1108-W1108-K1108)</f>
        <v/>
      </c>
      <c r="AA1108" s="13">
        <f>IF(ROWS($AA$2:$AA1108)&lt;=MAX('Per Line'!$AB$2:$AB$6001),MATCH(ROWS($AA$2:$AA1108),'Per Line'!$AB$2:$AB$6001,0),"")</f>
        <v/>
      </c>
    </row>
    <row r="1109">
      <c r="A1109" s="12" t="n"/>
      <c r="B1109">
        <f>IF($AA1109="","",INDEX('Per Line'!$C$2:$C$6001,$AA1109)&amp;"")</f>
        <v/>
      </c>
      <c r="C1109">
        <f>IF($AA1109="","",INDEX('Per Line'!$B$2:$B$6001,$AA1109)&amp;"")</f>
        <v/>
      </c>
      <c r="D1109">
        <f>IF($AA1109="","",INDEX('Per Line'!$A$2:$A$6001,$AA1109)&amp;"")</f>
        <v/>
      </c>
      <c r="E1109">
        <f>IF($AA1109="","",INDEX('Per Line'!$F$2:$F$6001,$AA1109)&amp;"")</f>
        <v/>
      </c>
      <c r="F1109">
        <f>IF($AA1109="","",INDEX('Per Line'!$G$2:$G$6001,$AA1109)&amp;"")</f>
        <v/>
      </c>
      <c r="G1109">
        <f>IF($AA1109="","",INDEX('Per Line'!$I$2:$I$6001,$AA1109)&amp;"")</f>
        <v/>
      </c>
      <c r="H1109">
        <f>IF($AA1109="","",INDEX('Per Line'!$J$2:$J$6001,$AA1109)&amp;"")</f>
        <v/>
      </c>
      <c r="I1109">
        <f>IF($AA1109="","",INDEX('Per Line'!$K$2:$K$6001,$AA1109)&amp;"")</f>
        <v/>
      </c>
      <c r="J1109">
        <f>IF($AA1109="","",INDEX('Per Line'!$L$2:$L$6001,$AA1109))</f>
        <v/>
      </c>
      <c r="K1109" s="7">
        <f>IF($AA1109="","",J1109*X1109/100)</f>
        <v/>
      </c>
      <c r="L1109" s="12" t="n"/>
      <c r="M1109" s="11">
        <f>IF($AA1109="","",INDEX('Per Line'!$N$2:$N$6001,$AA1109))</f>
        <v/>
      </c>
      <c r="N1109">
        <f>IF($AA1109="","",Settings!$C$8)</f>
        <v/>
      </c>
      <c r="O1109" s="7">
        <f>IF($AA1109="","",SUMIFS('Per Line'!$T$2:$T$6001,'Per Line'!$C$2:$C$6001,$B1109,'Per Line'!$AD$2:$AD$6001,1))</f>
        <v/>
      </c>
      <c r="P1109" s="7">
        <f>IF($AA1109="","",O1109*N1109)</f>
        <v/>
      </c>
      <c r="Q1109">
        <f>IF($AA1109="","",Settings!$C$7)</f>
        <v/>
      </c>
      <c r="R1109" s="7">
        <f>IF($AA1109="","",SUMIFS('Per Line'!$T$2:$T$6001,'Per Line'!$C$2:$C$6001,$B1109,'Per Line'!$AC$2:$AC$6001,0,'Per Line'!$AD$2:$AD$6001,0))</f>
        <v/>
      </c>
      <c r="S1109" s="7">
        <f>IF($AA1109="","",R1109*Q1109)</f>
        <v/>
      </c>
      <c r="T1109">
        <f>IF($AA1109="","",Settings!$C$6)</f>
        <v/>
      </c>
      <c r="U1109" s="7">
        <f>IF($AA1109="","",SUMIFS('Per Line'!$T$2:$T$6001,'Per Line'!$C$2:$C$6001,$B1109,'Per Line'!$AC$2:$AC$6001,1,'Per Line'!$AD$2:$AD$6001,0))</f>
        <v/>
      </c>
      <c r="V1109" s="7">
        <f>IF($AA1109="","",U1109*T1109)</f>
        <v/>
      </c>
      <c r="W1109" s="7">
        <f>IF($AA1109="","",V1109+S1109+P1109)</f>
        <v/>
      </c>
      <c r="X1109" s="7">
        <f>IF($AA1109="","",Y1109-W1109)</f>
        <v/>
      </c>
      <c r="Y1109" s="7">
        <f>IF($AA1109="","",R1109+U1109+O1109)</f>
        <v/>
      </c>
      <c r="Z1109" s="7">
        <f>IF($AA1109="","",Y1109-W1109-K1109)</f>
        <v/>
      </c>
      <c r="AA1109" s="13">
        <f>IF(ROWS($AA$2:$AA1109)&lt;=MAX('Per Line'!$AB$2:$AB$6001),MATCH(ROWS($AA$2:$AA1109),'Per Line'!$AB$2:$AB$6001,0),"")</f>
        <v/>
      </c>
    </row>
    <row r="1110">
      <c r="A1110" s="12" t="n"/>
      <c r="B1110">
        <f>IF($AA1110="","",INDEX('Per Line'!$C$2:$C$6001,$AA1110)&amp;"")</f>
        <v/>
      </c>
      <c r="C1110">
        <f>IF($AA1110="","",INDEX('Per Line'!$B$2:$B$6001,$AA1110)&amp;"")</f>
        <v/>
      </c>
      <c r="D1110">
        <f>IF($AA1110="","",INDEX('Per Line'!$A$2:$A$6001,$AA1110)&amp;"")</f>
        <v/>
      </c>
      <c r="E1110">
        <f>IF($AA1110="","",INDEX('Per Line'!$F$2:$F$6001,$AA1110)&amp;"")</f>
        <v/>
      </c>
      <c r="F1110">
        <f>IF($AA1110="","",INDEX('Per Line'!$G$2:$G$6001,$AA1110)&amp;"")</f>
        <v/>
      </c>
      <c r="G1110">
        <f>IF($AA1110="","",INDEX('Per Line'!$I$2:$I$6001,$AA1110)&amp;"")</f>
        <v/>
      </c>
      <c r="H1110">
        <f>IF($AA1110="","",INDEX('Per Line'!$J$2:$J$6001,$AA1110)&amp;"")</f>
        <v/>
      </c>
      <c r="I1110">
        <f>IF($AA1110="","",INDEX('Per Line'!$K$2:$K$6001,$AA1110)&amp;"")</f>
        <v/>
      </c>
      <c r="J1110">
        <f>IF($AA1110="","",INDEX('Per Line'!$L$2:$L$6001,$AA1110))</f>
        <v/>
      </c>
      <c r="K1110" s="7">
        <f>IF($AA1110="","",J1110*X1110/100)</f>
        <v/>
      </c>
      <c r="L1110" s="12" t="n"/>
      <c r="M1110" s="11">
        <f>IF($AA1110="","",INDEX('Per Line'!$N$2:$N$6001,$AA1110))</f>
        <v/>
      </c>
      <c r="N1110">
        <f>IF($AA1110="","",Settings!$C$8)</f>
        <v/>
      </c>
      <c r="O1110" s="7">
        <f>IF($AA1110="","",SUMIFS('Per Line'!$T$2:$T$6001,'Per Line'!$C$2:$C$6001,$B1110,'Per Line'!$AD$2:$AD$6001,1))</f>
        <v/>
      </c>
      <c r="P1110" s="7">
        <f>IF($AA1110="","",O1110*N1110)</f>
        <v/>
      </c>
      <c r="Q1110">
        <f>IF($AA1110="","",Settings!$C$7)</f>
        <v/>
      </c>
      <c r="R1110" s="7">
        <f>IF($AA1110="","",SUMIFS('Per Line'!$T$2:$T$6001,'Per Line'!$C$2:$C$6001,$B1110,'Per Line'!$AC$2:$AC$6001,0,'Per Line'!$AD$2:$AD$6001,0))</f>
        <v/>
      </c>
      <c r="S1110" s="7">
        <f>IF($AA1110="","",R1110*Q1110)</f>
        <v/>
      </c>
      <c r="T1110">
        <f>IF($AA1110="","",Settings!$C$6)</f>
        <v/>
      </c>
      <c r="U1110" s="7">
        <f>IF($AA1110="","",SUMIFS('Per Line'!$T$2:$T$6001,'Per Line'!$C$2:$C$6001,$B1110,'Per Line'!$AC$2:$AC$6001,1,'Per Line'!$AD$2:$AD$6001,0))</f>
        <v/>
      </c>
      <c r="V1110" s="7">
        <f>IF($AA1110="","",U1110*T1110)</f>
        <v/>
      </c>
      <c r="W1110" s="7">
        <f>IF($AA1110="","",V1110+S1110+P1110)</f>
        <v/>
      </c>
      <c r="X1110" s="7">
        <f>IF($AA1110="","",Y1110-W1110)</f>
        <v/>
      </c>
      <c r="Y1110" s="7">
        <f>IF($AA1110="","",R1110+U1110+O1110)</f>
        <v/>
      </c>
      <c r="Z1110" s="7">
        <f>IF($AA1110="","",Y1110-W1110-K1110)</f>
        <v/>
      </c>
      <c r="AA1110" s="13">
        <f>IF(ROWS($AA$2:$AA1110)&lt;=MAX('Per Line'!$AB$2:$AB$6001),MATCH(ROWS($AA$2:$AA1110),'Per Line'!$AB$2:$AB$6001,0),"")</f>
        <v/>
      </c>
    </row>
    <row r="1111">
      <c r="A1111" s="12" t="n"/>
      <c r="B1111">
        <f>IF($AA1111="","",INDEX('Per Line'!$C$2:$C$6001,$AA1111)&amp;"")</f>
        <v/>
      </c>
      <c r="C1111">
        <f>IF($AA1111="","",INDEX('Per Line'!$B$2:$B$6001,$AA1111)&amp;"")</f>
        <v/>
      </c>
      <c r="D1111">
        <f>IF($AA1111="","",INDEX('Per Line'!$A$2:$A$6001,$AA1111)&amp;"")</f>
        <v/>
      </c>
      <c r="E1111">
        <f>IF($AA1111="","",INDEX('Per Line'!$F$2:$F$6001,$AA1111)&amp;"")</f>
        <v/>
      </c>
      <c r="F1111">
        <f>IF($AA1111="","",INDEX('Per Line'!$G$2:$G$6001,$AA1111)&amp;"")</f>
        <v/>
      </c>
      <c r="G1111">
        <f>IF($AA1111="","",INDEX('Per Line'!$I$2:$I$6001,$AA1111)&amp;"")</f>
        <v/>
      </c>
      <c r="H1111">
        <f>IF($AA1111="","",INDEX('Per Line'!$J$2:$J$6001,$AA1111)&amp;"")</f>
        <v/>
      </c>
      <c r="I1111">
        <f>IF($AA1111="","",INDEX('Per Line'!$K$2:$K$6001,$AA1111)&amp;"")</f>
        <v/>
      </c>
      <c r="J1111">
        <f>IF($AA1111="","",INDEX('Per Line'!$L$2:$L$6001,$AA1111))</f>
        <v/>
      </c>
      <c r="K1111" s="7">
        <f>IF($AA1111="","",J1111*X1111/100)</f>
        <v/>
      </c>
      <c r="L1111" s="12" t="n"/>
      <c r="M1111" s="11">
        <f>IF($AA1111="","",INDEX('Per Line'!$N$2:$N$6001,$AA1111))</f>
        <v/>
      </c>
      <c r="N1111">
        <f>IF($AA1111="","",Settings!$C$8)</f>
        <v/>
      </c>
      <c r="O1111" s="7">
        <f>IF($AA1111="","",SUMIFS('Per Line'!$T$2:$T$6001,'Per Line'!$C$2:$C$6001,$B1111,'Per Line'!$AD$2:$AD$6001,1))</f>
        <v/>
      </c>
      <c r="P1111" s="7">
        <f>IF($AA1111="","",O1111*N1111)</f>
        <v/>
      </c>
      <c r="Q1111">
        <f>IF($AA1111="","",Settings!$C$7)</f>
        <v/>
      </c>
      <c r="R1111" s="7">
        <f>IF($AA1111="","",SUMIFS('Per Line'!$T$2:$T$6001,'Per Line'!$C$2:$C$6001,$B1111,'Per Line'!$AC$2:$AC$6001,0,'Per Line'!$AD$2:$AD$6001,0))</f>
        <v/>
      </c>
      <c r="S1111" s="7">
        <f>IF($AA1111="","",R1111*Q1111)</f>
        <v/>
      </c>
      <c r="T1111">
        <f>IF($AA1111="","",Settings!$C$6)</f>
        <v/>
      </c>
      <c r="U1111" s="7">
        <f>IF($AA1111="","",SUMIFS('Per Line'!$T$2:$T$6001,'Per Line'!$C$2:$C$6001,$B1111,'Per Line'!$AC$2:$AC$6001,1,'Per Line'!$AD$2:$AD$6001,0))</f>
        <v/>
      </c>
      <c r="V1111" s="7">
        <f>IF($AA1111="","",U1111*T1111)</f>
        <v/>
      </c>
      <c r="W1111" s="7">
        <f>IF($AA1111="","",V1111+S1111+P1111)</f>
        <v/>
      </c>
      <c r="X1111" s="7">
        <f>IF($AA1111="","",Y1111-W1111)</f>
        <v/>
      </c>
      <c r="Y1111" s="7">
        <f>IF($AA1111="","",R1111+U1111+O1111)</f>
        <v/>
      </c>
      <c r="Z1111" s="7">
        <f>IF($AA1111="","",Y1111-W1111-K1111)</f>
        <v/>
      </c>
      <c r="AA1111" s="13">
        <f>IF(ROWS($AA$2:$AA1111)&lt;=MAX('Per Line'!$AB$2:$AB$6001),MATCH(ROWS($AA$2:$AA1111),'Per Line'!$AB$2:$AB$6001,0),"")</f>
        <v/>
      </c>
    </row>
    <row r="1112">
      <c r="A1112" s="12" t="n"/>
      <c r="B1112">
        <f>IF($AA1112="","",INDEX('Per Line'!$C$2:$C$6001,$AA1112)&amp;"")</f>
        <v/>
      </c>
      <c r="C1112">
        <f>IF($AA1112="","",INDEX('Per Line'!$B$2:$B$6001,$AA1112)&amp;"")</f>
        <v/>
      </c>
      <c r="D1112">
        <f>IF($AA1112="","",INDEX('Per Line'!$A$2:$A$6001,$AA1112)&amp;"")</f>
        <v/>
      </c>
      <c r="E1112">
        <f>IF($AA1112="","",INDEX('Per Line'!$F$2:$F$6001,$AA1112)&amp;"")</f>
        <v/>
      </c>
      <c r="F1112">
        <f>IF($AA1112="","",INDEX('Per Line'!$G$2:$G$6001,$AA1112)&amp;"")</f>
        <v/>
      </c>
      <c r="G1112">
        <f>IF($AA1112="","",INDEX('Per Line'!$I$2:$I$6001,$AA1112)&amp;"")</f>
        <v/>
      </c>
      <c r="H1112">
        <f>IF($AA1112="","",INDEX('Per Line'!$J$2:$J$6001,$AA1112)&amp;"")</f>
        <v/>
      </c>
      <c r="I1112">
        <f>IF($AA1112="","",INDEX('Per Line'!$K$2:$K$6001,$AA1112)&amp;"")</f>
        <v/>
      </c>
      <c r="J1112">
        <f>IF($AA1112="","",INDEX('Per Line'!$L$2:$L$6001,$AA1112))</f>
        <v/>
      </c>
      <c r="K1112" s="7">
        <f>IF($AA1112="","",J1112*X1112/100)</f>
        <v/>
      </c>
      <c r="L1112" s="12" t="n"/>
      <c r="M1112" s="11">
        <f>IF($AA1112="","",INDEX('Per Line'!$N$2:$N$6001,$AA1112))</f>
        <v/>
      </c>
      <c r="N1112">
        <f>IF($AA1112="","",Settings!$C$8)</f>
        <v/>
      </c>
      <c r="O1112" s="7">
        <f>IF($AA1112="","",SUMIFS('Per Line'!$T$2:$T$6001,'Per Line'!$C$2:$C$6001,$B1112,'Per Line'!$AD$2:$AD$6001,1))</f>
        <v/>
      </c>
      <c r="P1112" s="7">
        <f>IF($AA1112="","",O1112*N1112)</f>
        <v/>
      </c>
      <c r="Q1112">
        <f>IF($AA1112="","",Settings!$C$7)</f>
        <v/>
      </c>
      <c r="R1112" s="7">
        <f>IF($AA1112="","",SUMIFS('Per Line'!$T$2:$T$6001,'Per Line'!$C$2:$C$6001,$B1112,'Per Line'!$AC$2:$AC$6001,0,'Per Line'!$AD$2:$AD$6001,0))</f>
        <v/>
      </c>
      <c r="S1112" s="7">
        <f>IF($AA1112="","",R1112*Q1112)</f>
        <v/>
      </c>
      <c r="T1112">
        <f>IF($AA1112="","",Settings!$C$6)</f>
        <v/>
      </c>
      <c r="U1112" s="7">
        <f>IF($AA1112="","",SUMIFS('Per Line'!$T$2:$T$6001,'Per Line'!$C$2:$C$6001,$B1112,'Per Line'!$AC$2:$AC$6001,1,'Per Line'!$AD$2:$AD$6001,0))</f>
        <v/>
      </c>
      <c r="V1112" s="7">
        <f>IF($AA1112="","",U1112*T1112)</f>
        <v/>
      </c>
      <c r="W1112" s="7">
        <f>IF($AA1112="","",V1112+S1112+P1112)</f>
        <v/>
      </c>
      <c r="X1112" s="7">
        <f>IF($AA1112="","",Y1112-W1112)</f>
        <v/>
      </c>
      <c r="Y1112" s="7">
        <f>IF($AA1112="","",R1112+U1112+O1112)</f>
        <v/>
      </c>
      <c r="Z1112" s="7">
        <f>IF($AA1112="","",Y1112-W1112-K1112)</f>
        <v/>
      </c>
      <c r="AA1112" s="13">
        <f>IF(ROWS($AA$2:$AA1112)&lt;=MAX('Per Line'!$AB$2:$AB$6001),MATCH(ROWS($AA$2:$AA1112),'Per Line'!$AB$2:$AB$6001,0),"")</f>
        <v/>
      </c>
    </row>
    <row r="1113">
      <c r="A1113" s="12" t="n"/>
      <c r="B1113">
        <f>IF($AA1113="","",INDEX('Per Line'!$C$2:$C$6001,$AA1113)&amp;"")</f>
        <v/>
      </c>
      <c r="C1113">
        <f>IF($AA1113="","",INDEX('Per Line'!$B$2:$B$6001,$AA1113)&amp;"")</f>
        <v/>
      </c>
      <c r="D1113">
        <f>IF($AA1113="","",INDEX('Per Line'!$A$2:$A$6001,$AA1113)&amp;"")</f>
        <v/>
      </c>
      <c r="E1113">
        <f>IF($AA1113="","",INDEX('Per Line'!$F$2:$F$6001,$AA1113)&amp;"")</f>
        <v/>
      </c>
      <c r="F1113">
        <f>IF($AA1113="","",INDEX('Per Line'!$G$2:$G$6001,$AA1113)&amp;"")</f>
        <v/>
      </c>
      <c r="G1113">
        <f>IF($AA1113="","",INDEX('Per Line'!$I$2:$I$6001,$AA1113)&amp;"")</f>
        <v/>
      </c>
      <c r="H1113">
        <f>IF($AA1113="","",INDEX('Per Line'!$J$2:$J$6001,$AA1113)&amp;"")</f>
        <v/>
      </c>
      <c r="I1113">
        <f>IF($AA1113="","",INDEX('Per Line'!$K$2:$K$6001,$AA1113)&amp;"")</f>
        <v/>
      </c>
      <c r="J1113">
        <f>IF($AA1113="","",INDEX('Per Line'!$L$2:$L$6001,$AA1113))</f>
        <v/>
      </c>
      <c r="K1113" s="7">
        <f>IF($AA1113="","",J1113*X1113/100)</f>
        <v/>
      </c>
      <c r="L1113" s="12" t="n"/>
      <c r="M1113" s="11">
        <f>IF($AA1113="","",INDEX('Per Line'!$N$2:$N$6001,$AA1113))</f>
        <v/>
      </c>
      <c r="N1113">
        <f>IF($AA1113="","",Settings!$C$8)</f>
        <v/>
      </c>
      <c r="O1113" s="7">
        <f>IF($AA1113="","",SUMIFS('Per Line'!$T$2:$T$6001,'Per Line'!$C$2:$C$6001,$B1113,'Per Line'!$AD$2:$AD$6001,1))</f>
        <v/>
      </c>
      <c r="P1113" s="7">
        <f>IF($AA1113="","",O1113*N1113)</f>
        <v/>
      </c>
      <c r="Q1113">
        <f>IF($AA1113="","",Settings!$C$7)</f>
        <v/>
      </c>
      <c r="R1113" s="7">
        <f>IF($AA1113="","",SUMIFS('Per Line'!$T$2:$T$6001,'Per Line'!$C$2:$C$6001,$B1113,'Per Line'!$AC$2:$AC$6001,0,'Per Line'!$AD$2:$AD$6001,0))</f>
        <v/>
      </c>
      <c r="S1113" s="7">
        <f>IF($AA1113="","",R1113*Q1113)</f>
        <v/>
      </c>
      <c r="T1113">
        <f>IF($AA1113="","",Settings!$C$6)</f>
        <v/>
      </c>
      <c r="U1113" s="7">
        <f>IF($AA1113="","",SUMIFS('Per Line'!$T$2:$T$6001,'Per Line'!$C$2:$C$6001,$B1113,'Per Line'!$AC$2:$AC$6001,1,'Per Line'!$AD$2:$AD$6001,0))</f>
        <v/>
      </c>
      <c r="V1113" s="7">
        <f>IF($AA1113="","",U1113*T1113)</f>
        <v/>
      </c>
      <c r="W1113" s="7">
        <f>IF($AA1113="","",V1113+S1113+P1113)</f>
        <v/>
      </c>
      <c r="X1113" s="7">
        <f>IF($AA1113="","",Y1113-W1113)</f>
        <v/>
      </c>
      <c r="Y1113" s="7">
        <f>IF($AA1113="","",R1113+U1113+O1113)</f>
        <v/>
      </c>
      <c r="Z1113" s="7">
        <f>IF($AA1113="","",Y1113-W1113-K1113)</f>
        <v/>
      </c>
      <c r="AA1113" s="13">
        <f>IF(ROWS($AA$2:$AA1113)&lt;=MAX('Per Line'!$AB$2:$AB$6001),MATCH(ROWS($AA$2:$AA1113),'Per Line'!$AB$2:$AB$6001,0),"")</f>
        <v/>
      </c>
    </row>
    <row r="1114">
      <c r="A1114" s="12" t="n"/>
      <c r="B1114">
        <f>IF($AA1114="","",INDEX('Per Line'!$C$2:$C$6001,$AA1114)&amp;"")</f>
        <v/>
      </c>
      <c r="C1114">
        <f>IF($AA1114="","",INDEX('Per Line'!$B$2:$B$6001,$AA1114)&amp;"")</f>
        <v/>
      </c>
      <c r="D1114">
        <f>IF($AA1114="","",INDEX('Per Line'!$A$2:$A$6001,$AA1114)&amp;"")</f>
        <v/>
      </c>
      <c r="E1114">
        <f>IF($AA1114="","",INDEX('Per Line'!$F$2:$F$6001,$AA1114)&amp;"")</f>
        <v/>
      </c>
      <c r="F1114">
        <f>IF($AA1114="","",INDEX('Per Line'!$G$2:$G$6001,$AA1114)&amp;"")</f>
        <v/>
      </c>
      <c r="G1114">
        <f>IF($AA1114="","",INDEX('Per Line'!$I$2:$I$6001,$AA1114)&amp;"")</f>
        <v/>
      </c>
      <c r="H1114">
        <f>IF($AA1114="","",INDEX('Per Line'!$J$2:$J$6001,$AA1114)&amp;"")</f>
        <v/>
      </c>
      <c r="I1114">
        <f>IF($AA1114="","",INDEX('Per Line'!$K$2:$K$6001,$AA1114)&amp;"")</f>
        <v/>
      </c>
      <c r="J1114">
        <f>IF($AA1114="","",INDEX('Per Line'!$L$2:$L$6001,$AA1114))</f>
        <v/>
      </c>
      <c r="K1114" s="7">
        <f>IF($AA1114="","",J1114*X1114/100)</f>
        <v/>
      </c>
      <c r="L1114" s="12" t="n"/>
      <c r="M1114" s="11">
        <f>IF($AA1114="","",INDEX('Per Line'!$N$2:$N$6001,$AA1114))</f>
        <v/>
      </c>
      <c r="N1114">
        <f>IF($AA1114="","",Settings!$C$8)</f>
        <v/>
      </c>
      <c r="O1114" s="7">
        <f>IF($AA1114="","",SUMIFS('Per Line'!$T$2:$T$6001,'Per Line'!$C$2:$C$6001,$B1114,'Per Line'!$AD$2:$AD$6001,1))</f>
        <v/>
      </c>
      <c r="P1114" s="7">
        <f>IF($AA1114="","",O1114*N1114)</f>
        <v/>
      </c>
      <c r="Q1114">
        <f>IF($AA1114="","",Settings!$C$7)</f>
        <v/>
      </c>
      <c r="R1114" s="7">
        <f>IF($AA1114="","",SUMIFS('Per Line'!$T$2:$T$6001,'Per Line'!$C$2:$C$6001,$B1114,'Per Line'!$AC$2:$AC$6001,0,'Per Line'!$AD$2:$AD$6001,0))</f>
        <v/>
      </c>
      <c r="S1114" s="7">
        <f>IF($AA1114="","",R1114*Q1114)</f>
        <v/>
      </c>
      <c r="T1114">
        <f>IF($AA1114="","",Settings!$C$6)</f>
        <v/>
      </c>
      <c r="U1114" s="7">
        <f>IF($AA1114="","",SUMIFS('Per Line'!$T$2:$T$6001,'Per Line'!$C$2:$C$6001,$B1114,'Per Line'!$AC$2:$AC$6001,1,'Per Line'!$AD$2:$AD$6001,0))</f>
        <v/>
      </c>
      <c r="V1114" s="7">
        <f>IF($AA1114="","",U1114*T1114)</f>
        <v/>
      </c>
      <c r="W1114" s="7">
        <f>IF($AA1114="","",V1114+S1114+P1114)</f>
        <v/>
      </c>
      <c r="X1114" s="7">
        <f>IF($AA1114="","",Y1114-W1114)</f>
        <v/>
      </c>
      <c r="Y1114" s="7">
        <f>IF($AA1114="","",R1114+U1114+O1114)</f>
        <v/>
      </c>
      <c r="Z1114" s="7">
        <f>IF($AA1114="","",Y1114-W1114-K1114)</f>
        <v/>
      </c>
      <c r="AA1114" s="13">
        <f>IF(ROWS($AA$2:$AA1114)&lt;=MAX('Per Line'!$AB$2:$AB$6001),MATCH(ROWS($AA$2:$AA1114),'Per Line'!$AB$2:$AB$6001,0),"")</f>
        <v/>
      </c>
    </row>
    <row r="1115">
      <c r="A1115" s="12" t="n"/>
      <c r="B1115">
        <f>IF($AA1115="","",INDEX('Per Line'!$C$2:$C$6001,$AA1115)&amp;"")</f>
        <v/>
      </c>
      <c r="C1115">
        <f>IF($AA1115="","",INDEX('Per Line'!$B$2:$B$6001,$AA1115)&amp;"")</f>
        <v/>
      </c>
      <c r="D1115">
        <f>IF($AA1115="","",INDEX('Per Line'!$A$2:$A$6001,$AA1115)&amp;"")</f>
        <v/>
      </c>
      <c r="E1115">
        <f>IF($AA1115="","",INDEX('Per Line'!$F$2:$F$6001,$AA1115)&amp;"")</f>
        <v/>
      </c>
      <c r="F1115">
        <f>IF($AA1115="","",INDEX('Per Line'!$G$2:$G$6001,$AA1115)&amp;"")</f>
        <v/>
      </c>
      <c r="G1115">
        <f>IF($AA1115="","",INDEX('Per Line'!$I$2:$I$6001,$AA1115)&amp;"")</f>
        <v/>
      </c>
      <c r="H1115">
        <f>IF($AA1115="","",INDEX('Per Line'!$J$2:$J$6001,$AA1115)&amp;"")</f>
        <v/>
      </c>
      <c r="I1115">
        <f>IF($AA1115="","",INDEX('Per Line'!$K$2:$K$6001,$AA1115)&amp;"")</f>
        <v/>
      </c>
      <c r="J1115">
        <f>IF($AA1115="","",INDEX('Per Line'!$L$2:$L$6001,$AA1115))</f>
        <v/>
      </c>
      <c r="K1115" s="7">
        <f>IF($AA1115="","",J1115*X1115/100)</f>
        <v/>
      </c>
      <c r="L1115" s="12" t="n"/>
      <c r="M1115" s="11">
        <f>IF($AA1115="","",INDEX('Per Line'!$N$2:$N$6001,$AA1115))</f>
        <v/>
      </c>
      <c r="N1115">
        <f>IF($AA1115="","",Settings!$C$8)</f>
        <v/>
      </c>
      <c r="O1115" s="7">
        <f>IF($AA1115="","",SUMIFS('Per Line'!$T$2:$T$6001,'Per Line'!$C$2:$C$6001,$B1115,'Per Line'!$AD$2:$AD$6001,1))</f>
        <v/>
      </c>
      <c r="P1115" s="7">
        <f>IF($AA1115="","",O1115*N1115)</f>
        <v/>
      </c>
      <c r="Q1115">
        <f>IF($AA1115="","",Settings!$C$7)</f>
        <v/>
      </c>
      <c r="R1115" s="7">
        <f>IF($AA1115="","",SUMIFS('Per Line'!$T$2:$T$6001,'Per Line'!$C$2:$C$6001,$B1115,'Per Line'!$AC$2:$AC$6001,0,'Per Line'!$AD$2:$AD$6001,0))</f>
        <v/>
      </c>
      <c r="S1115" s="7">
        <f>IF($AA1115="","",R1115*Q1115)</f>
        <v/>
      </c>
      <c r="T1115">
        <f>IF($AA1115="","",Settings!$C$6)</f>
        <v/>
      </c>
      <c r="U1115" s="7">
        <f>IF($AA1115="","",SUMIFS('Per Line'!$T$2:$T$6001,'Per Line'!$C$2:$C$6001,$B1115,'Per Line'!$AC$2:$AC$6001,1,'Per Line'!$AD$2:$AD$6001,0))</f>
        <v/>
      </c>
      <c r="V1115" s="7">
        <f>IF($AA1115="","",U1115*T1115)</f>
        <v/>
      </c>
      <c r="W1115" s="7">
        <f>IF($AA1115="","",V1115+S1115+P1115)</f>
        <v/>
      </c>
      <c r="X1115" s="7">
        <f>IF($AA1115="","",Y1115-W1115)</f>
        <v/>
      </c>
      <c r="Y1115" s="7">
        <f>IF($AA1115="","",R1115+U1115+O1115)</f>
        <v/>
      </c>
      <c r="Z1115" s="7">
        <f>IF($AA1115="","",Y1115-W1115-K1115)</f>
        <v/>
      </c>
      <c r="AA1115" s="13">
        <f>IF(ROWS($AA$2:$AA1115)&lt;=MAX('Per Line'!$AB$2:$AB$6001),MATCH(ROWS($AA$2:$AA1115),'Per Line'!$AB$2:$AB$6001,0),"")</f>
        <v/>
      </c>
    </row>
    <row r="1116">
      <c r="A1116" s="12" t="n"/>
      <c r="B1116">
        <f>IF($AA1116="","",INDEX('Per Line'!$C$2:$C$6001,$AA1116)&amp;"")</f>
        <v/>
      </c>
      <c r="C1116">
        <f>IF($AA1116="","",INDEX('Per Line'!$B$2:$B$6001,$AA1116)&amp;"")</f>
        <v/>
      </c>
      <c r="D1116">
        <f>IF($AA1116="","",INDEX('Per Line'!$A$2:$A$6001,$AA1116)&amp;"")</f>
        <v/>
      </c>
      <c r="E1116">
        <f>IF($AA1116="","",INDEX('Per Line'!$F$2:$F$6001,$AA1116)&amp;"")</f>
        <v/>
      </c>
      <c r="F1116">
        <f>IF($AA1116="","",INDEX('Per Line'!$G$2:$G$6001,$AA1116)&amp;"")</f>
        <v/>
      </c>
      <c r="G1116">
        <f>IF($AA1116="","",INDEX('Per Line'!$I$2:$I$6001,$AA1116)&amp;"")</f>
        <v/>
      </c>
      <c r="H1116">
        <f>IF($AA1116="","",INDEX('Per Line'!$J$2:$J$6001,$AA1116)&amp;"")</f>
        <v/>
      </c>
      <c r="I1116">
        <f>IF($AA1116="","",INDEX('Per Line'!$K$2:$K$6001,$AA1116)&amp;"")</f>
        <v/>
      </c>
      <c r="J1116">
        <f>IF($AA1116="","",INDEX('Per Line'!$L$2:$L$6001,$AA1116))</f>
        <v/>
      </c>
      <c r="K1116" s="7">
        <f>IF($AA1116="","",J1116*X1116/100)</f>
        <v/>
      </c>
      <c r="L1116" s="12" t="n"/>
      <c r="M1116" s="11">
        <f>IF($AA1116="","",INDEX('Per Line'!$N$2:$N$6001,$AA1116))</f>
        <v/>
      </c>
      <c r="N1116">
        <f>IF($AA1116="","",Settings!$C$8)</f>
        <v/>
      </c>
      <c r="O1116" s="7">
        <f>IF($AA1116="","",SUMIFS('Per Line'!$T$2:$T$6001,'Per Line'!$C$2:$C$6001,$B1116,'Per Line'!$AD$2:$AD$6001,1))</f>
        <v/>
      </c>
      <c r="P1116" s="7">
        <f>IF($AA1116="","",O1116*N1116)</f>
        <v/>
      </c>
      <c r="Q1116">
        <f>IF($AA1116="","",Settings!$C$7)</f>
        <v/>
      </c>
      <c r="R1116" s="7">
        <f>IF($AA1116="","",SUMIFS('Per Line'!$T$2:$T$6001,'Per Line'!$C$2:$C$6001,$B1116,'Per Line'!$AC$2:$AC$6001,0,'Per Line'!$AD$2:$AD$6001,0))</f>
        <v/>
      </c>
      <c r="S1116" s="7">
        <f>IF($AA1116="","",R1116*Q1116)</f>
        <v/>
      </c>
      <c r="T1116">
        <f>IF($AA1116="","",Settings!$C$6)</f>
        <v/>
      </c>
      <c r="U1116" s="7">
        <f>IF($AA1116="","",SUMIFS('Per Line'!$T$2:$T$6001,'Per Line'!$C$2:$C$6001,$B1116,'Per Line'!$AC$2:$AC$6001,1,'Per Line'!$AD$2:$AD$6001,0))</f>
        <v/>
      </c>
      <c r="V1116" s="7">
        <f>IF($AA1116="","",U1116*T1116)</f>
        <v/>
      </c>
      <c r="W1116" s="7">
        <f>IF($AA1116="","",V1116+S1116+P1116)</f>
        <v/>
      </c>
      <c r="X1116" s="7">
        <f>IF($AA1116="","",Y1116-W1116)</f>
        <v/>
      </c>
      <c r="Y1116" s="7">
        <f>IF($AA1116="","",R1116+U1116+O1116)</f>
        <v/>
      </c>
      <c r="Z1116" s="7">
        <f>IF($AA1116="","",Y1116-W1116-K1116)</f>
        <v/>
      </c>
      <c r="AA1116" s="13">
        <f>IF(ROWS($AA$2:$AA1116)&lt;=MAX('Per Line'!$AB$2:$AB$6001),MATCH(ROWS($AA$2:$AA1116),'Per Line'!$AB$2:$AB$6001,0),"")</f>
        <v/>
      </c>
    </row>
    <row r="1117">
      <c r="A1117" s="12" t="n"/>
      <c r="B1117">
        <f>IF($AA1117="","",INDEX('Per Line'!$C$2:$C$6001,$AA1117)&amp;"")</f>
        <v/>
      </c>
      <c r="C1117">
        <f>IF($AA1117="","",INDEX('Per Line'!$B$2:$B$6001,$AA1117)&amp;"")</f>
        <v/>
      </c>
      <c r="D1117">
        <f>IF($AA1117="","",INDEX('Per Line'!$A$2:$A$6001,$AA1117)&amp;"")</f>
        <v/>
      </c>
      <c r="E1117">
        <f>IF($AA1117="","",INDEX('Per Line'!$F$2:$F$6001,$AA1117)&amp;"")</f>
        <v/>
      </c>
      <c r="F1117">
        <f>IF($AA1117="","",INDEX('Per Line'!$G$2:$G$6001,$AA1117)&amp;"")</f>
        <v/>
      </c>
      <c r="G1117">
        <f>IF($AA1117="","",INDEX('Per Line'!$I$2:$I$6001,$AA1117)&amp;"")</f>
        <v/>
      </c>
      <c r="H1117">
        <f>IF($AA1117="","",INDEX('Per Line'!$J$2:$J$6001,$AA1117)&amp;"")</f>
        <v/>
      </c>
      <c r="I1117">
        <f>IF($AA1117="","",INDEX('Per Line'!$K$2:$K$6001,$AA1117)&amp;"")</f>
        <v/>
      </c>
      <c r="J1117">
        <f>IF($AA1117="","",INDEX('Per Line'!$L$2:$L$6001,$AA1117))</f>
        <v/>
      </c>
      <c r="K1117" s="7">
        <f>IF($AA1117="","",J1117*X1117/100)</f>
        <v/>
      </c>
      <c r="L1117" s="12" t="n"/>
      <c r="M1117" s="11">
        <f>IF($AA1117="","",INDEX('Per Line'!$N$2:$N$6001,$AA1117))</f>
        <v/>
      </c>
      <c r="N1117">
        <f>IF($AA1117="","",Settings!$C$8)</f>
        <v/>
      </c>
      <c r="O1117" s="7">
        <f>IF($AA1117="","",SUMIFS('Per Line'!$T$2:$T$6001,'Per Line'!$C$2:$C$6001,$B1117,'Per Line'!$AD$2:$AD$6001,1))</f>
        <v/>
      </c>
      <c r="P1117" s="7">
        <f>IF($AA1117="","",O1117*N1117)</f>
        <v/>
      </c>
      <c r="Q1117">
        <f>IF($AA1117="","",Settings!$C$7)</f>
        <v/>
      </c>
      <c r="R1117" s="7">
        <f>IF($AA1117="","",SUMIFS('Per Line'!$T$2:$T$6001,'Per Line'!$C$2:$C$6001,$B1117,'Per Line'!$AC$2:$AC$6001,0,'Per Line'!$AD$2:$AD$6001,0))</f>
        <v/>
      </c>
      <c r="S1117" s="7">
        <f>IF($AA1117="","",R1117*Q1117)</f>
        <v/>
      </c>
      <c r="T1117">
        <f>IF($AA1117="","",Settings!$C$6)</f>
        <v/>
      </c>
      <c r="U1117" s="7">
        <f>IF($AA1117="","",SUMIFS('Per Line'!$T$2:$T$6001,'Per Line'!$C$2:$C$6001,$B1117,'Per Line'!$AC$2:$AC$6001,1,'Per Line'!$AD$2:$AD$6001,0))</f>
        <v/>
      </c>
      <c r="V1117" s="7">
        <f>IF($AA1117="","",U1117*T1117)</f>
        <v/>
      </c>
      <c r="W1117" s="7">
        <f>IF($AA1117="","",V1117+S1117+P1117)</f>
        <v/>
      </c>
      <c r="X1117" s="7">
        <f>IF($AA1117="","",Y1117-W1117)</f>
        <v/>
      </c>
      <c r="Y1117" s="7">
        <f>IF($AA1117="","",R1117+U1117+O1117)</f>
        <v/>
      </c>
      <c r="Z1117" s="7">
        <f>IF($AA1117="","",Y1117-W1117-K1117)</f>
        <v/>
      </c>
      <c r="AA1117" s="13">
        <f>IF(ROWS($AA$2:$AA1117)&lt;=MAX('Per Line'!$AB$2:$AB$6001),MATCH(ROWS($AA$2:$AA1117),'Per Line'!$AB$2:$AB$6001,0),"")</f>
        <v/>
      </c>
    </row>
    <row r="1118">
      <c r="A1118" s="12" t="n"/>
      <c r="B1118">
        <f>IF($AA1118="","",INDEX('Per Line'!$C$2:$C$6001,$AA1118)&amp;"")</f>
        <v/>
      </c>
      <c r="C1118">
        <f>IF($AA1118="","",INDEX('Per Line'!$B$2:$B$6001,$AA1118)&amp;"")</f>
        <v/>
      </c>
      <c r="D1118">
        <f>IF($AA1118="","",INDEX('Per Line'!$A$2:$A$6001,$AA1118)&amp;"")</f>
        <v/>
      </c>
      <c r="E1118">
        <f>IF($AA1118="","",INDEX('Per Line'!$F$2:$F$6001,$AA1118)&amp;"")</f>
        <v/>
      </c>
      <c r="F1118">
        <f>IF($AA1118="","",INDEX('Per Line'!$G$2:$G$6001,$AA1118)&amp;"")</f>
        <v/>
      </c>
      <c r="G1118">
        <f>IF($AA1118="","",INDEX('Per Line'!$I$2:$I$6001,$AA1118)&amp;"")</f>
        <v/>
      </c>
      <c r="H1118">
        <f>IF($AA1118="","",INDEX('Per Line'!$J$2:$J$6001,$AA1118)&amp;"")</f>
        <v/>
      </c>
      <c r="I1118">
        <f>IF($AA1118="","",INDEX('Per Line'!$K$2:$K$6001,$AA1118)&amp;"")</f>
        <v/>
      </c>
      <c r="J1118">
        <f>IF($AA1118="","",INDEX('Per Line'!$L$2:$L$6001,$AA1118))</f>
        <v/>
      </c>
      <c r="K1118" s="7">
        <f>IF($AA1118="","",J1118*X1118/100)</f>
        <v/>
      </c>
      <c r="L1118" s="12" t="n"/>
      <c r="M1118" s="11">
        <f>IF($AA1118="","",INDEX('Per Line'!$N$2:$N$6001,$AA1118))</f>
        <v/>
      </c>
      <c r="N1118">
        <f>IF($AA1118="","",Settings!$C$8)</f>
        <v/>
      </c>
      <c r="O1118" s="7">
        <f>IF($AA1118="","",SUMIFS('Per Line'!$T$2:$T$6001,'Per Line'!$C$2:$C$6001,$B1118,'Per Line'!$AD$2:$AD$6001,1))</f>
        <v/>
      </c>
      <c r="P1118" s="7">
        <f>IF($AA1118="","",O1118*N1118)</f>
        <v/>
      </c>
      <c r="Q1118">
        <f>IF($AA1118="","",Settings!$C$7)</f>
        <v/>
      </c>
      <c r="R1118" s="7">
        <f>IF($AA1118="","",SUMIFS('Per Line'!$T$2:$T$6001,'Per Line'!$C$2:$C$6001,$B1118,'Per Line'!$AC$2:$AC$6001,0,'Per Line'!$AD$2:$AD$6001,0))</f>
        <v/>
      </c>
      <c r="S1118" s="7">
        <f>IF($AA1118="","",R1118*Q1118)</f>
        <v/>
      </c>
      <c r="T1118">
        <f>IF($AA1118="","",Settings!$C$6)</f>
        <v/>
      </c>
      <c r="U1118" s="7">
        <f>IF($AA1118="","",SUMIFS('Per Line'!$T$2:$T$6001,'Per Line'!$C$2:$C$6001,$B1118,'Per Line'!$AC$2:$AC$6001,1,'Per Line'!$AD$2:$AD$6001,0))</f>
        <v/>
      </c>
      <c r="V1118" s="7">
        <f>IF($AA1118="","",U1118*T1118)</f>
        <v/>
      </c>
      <c r="W1118" s="7">
        <f>IF($AA1118="","",V1118+S1118+P1118)</f>
        <v/>
      </c>
      <c r="X1118" s="7">
        <f>IF($AA1118="","",Y1118-W1118)</f>
        <v/>
      </c>
      <c r="Y1118" s="7">
        <f>IF($AA1118="","",R1118+U1118+O1118)</f>
        <v/>
      </c>
      <c r="Z1118" s="7">
        <f>IF($AA1118="","",Y1118-W1118-K1118)</f>
        <v/>
      </c>
      <c r="AA1118" s="13">
        <f>IF(ROWS($AA$2:$AA1118)&lt;=MAX('Per Line'!$AB$2:$AB$6001),MATCH(ROWS($AA$2:$AA1118),'Per Line'!$AB$2:$AB$6001,0),"")</f>
        <v/>
      </c>
    </row>
    <row r="1119">
      <c r="A1119" s="12" t="n"/>
      <c r="B1119">
        <f>IF($AA1119="","",INDEX('Per Line'!$C$2:$C$6001,$AA1119)&amp;"")</f>
        <v/>
      </c>
      <c r="C1119">
        <f>IF($AA1119="","",INDEX('Per Line'!$B$2:$B$6001,$AA1119)&amp;"")</f>
        <v/>
      </c>
      <c r="D1119">
        <f>IF($AA1119="","",INDEX('Per Line'!$A$2:$A$6001,$AA1119)&amp;"")</f>
        <v/>
      </c>
      <c r="E1119">
        <f>IF($AA1119="","",INDEX('Per Line'!$F$2:$F$6001,$AA1119)&amp;"")</f>
        <v/>
      </c>
      <c r="F1119">
        <f>IF($AA1119="","",INDEX('Per Line'!$G$2:$G$6001,$AA1119)&amp;"")</f>
        <v/>
      </c>
      <c r="G1119">
        <f>IF($AA1119="","",INDEX('Per Line'!$I$2:$I$6001,$AA1119)&amp;"")</f>
        <v/>
      </c>
      <c r="H1119">
        <f>IF($AA1119="","",INDEX('Per Line'!$J$2:$J$6001,$AA1119)&amp;"")</f>
        <v/>
      </c>
      <c r="I1119">
        <f>IF($AA1119="","",INDEX('Per Line'!$K$2:$K$6001,$AA1119)&amp;"")</f>
        <v/>
      </c>
      <c r="J1119">
        <f>IF($AA1119="","",INDEX('Per Line'!$L$2:$L$6001,$AA1119))</f>
        <v/>
      </c>
      <c r="K1119" s="7">
        <f>IF($AA1119="","",J1119*X1119/100)</f>
        <v/>
      </c>
      <c r="L1119" s="12" t="n"/>
      <c r="M1119" s="11">
        <f>IF($AA1119="","",INDEX('Per Line'!$N$2:$N$6001,$AA1119))</f>
        <v/>
      </c>
      <c r="N1119">
        <f>IF($AA1119="","",Settings!$C$8)</f>
        <v/>
      </c>
      <c r="O1119" s="7">
        <f>IF($AA1119="","",SUMIFS('Per Line'!$T$2:$T$6001,'Per Line'!$C$2:$C$6001,$B1119,'Per Line'!$AD$2:$AD$6001,1))</f>
        <v/>
      </c>
      <c r="P1119" s="7">
        <f>IF($AA1119="","",O1119*N1119)</f>
        <v/>
      </c>
      <c r="Q1119">
        <f>IF($AA1119="","",Settings!$C$7)</f>
        <v/>
      </c>
      <c r="R1119" s="7">
        <f>IF($AA1119="","",SUMIFS('Per Line'!$T$2:$T$6001,'Per Line'!$C$2:$C$6001,$B1119,'Per Line'!$AC$2:$AC$6001,0,'Per Line'!$AD$2:$AD$6001,0))</f>
        <v/>
      </c>
      <c r="S1119" s="7">
        <f>IF($AA1119="","",R1119*Q1119)</f>
        <v/>
      </c>
      <c r="T1119">
        <f>IF($AA1119="","",Settings!$C$6)</f>
        <v/>
      </c>
      <c r="U1119" s="7">
        <f>IF($AA1119="","",SUMIFS('Per Line'!$T$2:$T$6001,'Per Line'!$C$2:$C$6001,$B1119,'Per Line'!$AC$2:$AC$6001,1,'Per Line'!$AD$2:$AD$6001,0))</f>
        <v/>
      </c>
      <c r="V1119" s="7">
        <f>IF($AA1119="","",U1119*T1119)</f>
        <v/>
      </c>
      <c r="W1119" s="7">
        <f>IF($AA1119="","",V1119+S1119+P1119)</f>
        <v/>
      </c>
      <c r="X1119" s="7">
        <f>IF($AA1119="","",Y1119-W1119)</f>
        <v/>
      </c>
      <c r="Y1119" s="7">
        <f>IF($AA1119="","",R1119+U1119+O1119)</f>
        <v/>
      </c>
      <c r="Z1119" s="7">
        <f>IF($AA1119="","",Y1119-W1119-K1119)</f>
        <v/>
      </c>
      <c r="AA1119" s="13">
        <f>IF(ROWS($AA$2:$AA1119)&lt;=MAX('Per Line'!$AB$2:$AB$6001),MATCH(ROWS($AA$2:$AA1119),'Per Line'!$AB$2:$AB$6001,0),"")</f>
        <v/>
      </c>
    </row>
    <row r="1120">
      <c r="A1120" s="12" t="n"/>
      <c r="B1120">
        <f>IF($AA1120="","",INDEX('Per Line'!$C$2:$C$6001,$AA1120)&amp;"")</f>
        <v/>
      </c>
      <c r="C1120">
        <f>IF($AA1120="","",INDEX('Per Line'!$B$2:$B$6001,$AA1120)&amp;"")</f>
        <v/>
      </c>
      <c r="D1120">
        <f>IF($AA1120="","",INDEX('Per Line'!$A$2:$A$6001,$AA1120)&amp;"")</f>
        <v/>
      </c>
      <c r="E1120">
        <f>IF($AA1120="","",INDEX('Per Line'!$F$2:$F$6001,$AA1120)&amp;"")</f>
        <v/>
      </c>
      <c r="F1120">
        <f>IF($AA1120="","",INDEX('Per Line'!$G$2:$G$6001,$AA1120)&amp;"")</f>
        <v/>
      </c>
      <c r="G1120">
        <f>IF($AA1120="","",INDEX('Per Line'!$I$2:$I$6001,$AA1120)&amp;"")</f>
        <v/>
      </c>
      <c r="H1120">
        <f>IF($AA1120="","",INDEX('Per Line'!$J$2:$J$6001,$AA1120)&amp;"")</f>
        <v/>
      </c>
      <c r="I1120">
        <f>IF($AA1120="","",INDEX('Per Line'!$K$2:$K$6001,$AA1120)&amp;"")</f>
        <v/>
      </c>
      <c r="J1120">
        <f>IF($AA1120="","",INDEX('Per Line'!$L$2:$L$6001,$AA1120))</f>
        <v/>
      </c>
      <c r="K1120" s="7">
        <f>IF($AA1120="","",J1120*X1120/100)</f>
        <v/>
      </c>
      <c r="L1120" s="12" t="n"/>
      <c r="M1120" s="11">
        <f>IF($AA1120="","",INDEX('Per Line'!$N$2:$N$6001,$AA1120))</f>
        <v/>
      </c>
      <c r="N1120">
        <f>IF($AA1120="","",Settings!$C$8)</f>
        <v/>
      </c>
      <c r="O1120" s="7">
        <f>IF($AA1120="","",SUMIFS('Per Line'!$T$2:$T$6001,'Per Line'!$C$2:$C$6001,$B1120,'Per Line'!$AD$2:$AD$6001,1))</f>
        <v/>
      </c>
      <c r="P1120" s="7">
        <f>IF($AA1120="","",O1120*N1120)</f>
        <v/>
      </c>
      <c r="Q1120">
        <f>IF($AA1120="","",Settings!$C$7)</f>
        <v/>
      </c>
      <c r="R1120" s="7">
        <f>IF($AA1120="","",SUMIFS('Per Line'!$T$2:$T$6001,'Per Line'!$C$2:$C$6001,$B1120,'Per Line'!$AC$2:$AC$6001,0,'Per Line'!$AD$2:$AD$6001,0))</f>
        <v/>
      </c>
      <c r="S1120" s="7">
        <f>IF($AA1120="","",R1120*Q1120)</f>
        <v/>
      </c>
      <c r="T1120">
        <f>IF($AA1120="","",Settings!$C$6)</f>
        <v/>
      </c>
      <c r="U1120" s="7">
        <f>IF($AA1120="","",SUMIFS('Per Line'!$T$2:$T$6001,'Per Line'!$C$2:$C$6001,$B1120,'Per Line'!$AC$2:$AC$6001,1,'Per Line'!$AD$2:$AD$6001,0))</f>
        <v/>
      </c>
      <c r="V1120" s="7">
        <f>IF($AA1120="","",U1120*T1120)</f>
        <v/>
      </c>
      <c r="W1120" s="7">
        <f>IF($AA1120="","",V1120+S1120+P1120)</f>
        <v/>
      </c>
      <c r="X1120" s="7">
        <f>IF($AA1120="","",Y1120-W1120)</f>
        <v/>
      </c>
      <c r="Y1120" s="7">
        <f>IF($AA1120="","",R1120+U1120+O1120)</f>
        <v/>
      </c>
      <c r="Z1120" s="7">
        <f>IF($AA1120="","",Y1120-W1120-K1120)</f>
        <v/>
      </c>
      <c r="AA1120" s="13">
        <f>IF(ROWS($AA$2:$AA1120)&lt;=MAX('Per Line'!$AB$2:$AB$6001),MATCH(ROWS($AA$2:$AA1120),'Per Line'!$AB$2:$AB$6001,0),"")</f>
        <v/>
      </c>
    </row>
    <row r="1121">
      <c r="A1121" s="12" t="n"/>
      <c r="B1121">
        <f>IF($AA1121="","",INDEX('Per Line'!$C$2:$C$6001,$AA1121)&amp;"")</f>
        <v/>
      </c>
      <c r="C1121">
        <f>IF($AA1121="","",INDEX('Per Line'!$B$2:$B$6001,$AA1121)&amp;"")</f>
        <v/>
      </c>
      <c r="D1121">
        <f>IF($AA1121="","",INDEX('Per Line'!$A$2:$A$6001,$AA1121)&amp;"")</f>
        <v/>
      </c>
      <c r="E1121">
        <f>IF($AA1121="","",INDEX('Per Line'!$F$2:$F$6001,$AA1121)&amp;"")</f>
        <v/>
      </c>
      <c r="F1121">
        <f>IF($AA1121="","",INDEX('Per Line'!$G$2:$G$6001,$AA1121)&amp;"")</f>
        <v/>
      </c>
      <c r="G1121">
        <f>IF($AA1121="","",INDEX('Per Line'!$I$2:$I$6001,$AA1121)&amp;"")</f>
        <v/>
      </c>
      <c r="H1121">
        <f>IF($AA1121="","",INDEX('Per Line'!$J$2:$J$6001,$AA1121)&amp;"")</f>
        <v/>
      </c>
      <c r="I1121">
        <f>IF($AA1121="","",INDEX('Per Line'!$K$2:$K$6001,$AA1121)&amp;"")</f>
        <v/>
      </c>
      <c r="J1121">
        <f>IF($AA1121="","",INDEX('Per Line'!$L$2:$L$6001,$AA1121))</f>
        <v/>
      </c>
      <c r="K1121" s="7">
        <f>IF($AA1121="","",J1121*X1121/100)</f>
        <v/>
      </c>
      <c r="L1121" s="12" t="n"/>
      <c r="M1121" s="11">
        <f>IF($AA1121="","",INDEX('Per Line'!$N$2:$N$6001,$AA1121))</f>
        <v/>
      </c>
      <c r="N1121">
        <f>IF($AA1121="","",Settings!$C$8)</f>
        <v/>
      </c>
      <c r="O1121" s="7">
        <f>IF($AA1121="","",SUMIFS('Per Line'!$T$2:$T$6001,'Per Line'!$C$2:$C$6001,$B1121,'Per Line'!$AD$2:$AD$6001,1))</f>
        <v/>
      </c>
      <c r="P1121" s="7">
        <f>IF($AA1121="","",O1121*N1121)</f>
        <v/>
      </c>
      <c r="Q1121">
        <f>IF($AA1121="","",Settings!$C$7)</f>
        <v/>
      </c>
      <c r="R1121" s="7">
        <f>IF($AA1121="","",SUMIFS('Per Line'!$T$2:$T$6001,'Per Line'!$C$2:$C$6001,$B1121,'Per Line'!$AC$2:$AC$6001,0,'Per Line'!$AD$2:$AD$6001,0))</f>
        <v/>
      </c>
      <c r="S1121" s="7">
        <f>IF($AA1121="","",R1121*Q1121)</f>
        <v/>
      </c>
      <c r="T1121">
        <f>IF($AA1121="","",Settings!$C$6)</f>
        <v/>
      </c>
      <c r="U1121" s="7">
        <f>IF($AA1121="","",SUMIFS('Per Line'!$T$2:$T$6001,'Per Line'!$C$2:$C$6001,$B1121,'Per Line'!$AC$2:$AC$6001,1,'Per Line'!$AD$2:$AD$6001,0))</f>
        <v/>
      </c>
      <c r="V1121" s="7">
        <f>IF($AA1121="","",U1121*T1121)</f>
        <v/>
      </c>
      <c r="W1121" s="7">
        <f>IF($AA1121="","",V1121+S1121+P1121)</f>
        <v/>
      </c>
      <c r="X1121" s="7">
        <f>IF($AA1121="","",Y1121-W1121)</f>
        <v/>
      </c>
      <c r="Y1121" s="7">
        <f>IF($AA1121="","",R1121+U1121+O1121)</f>
        <v/>
      </c>
      <c r="Z1121" s="7">
        <f>IF($AA1121="","",Y1121-W1121-K1121)</f>
        <v/>
      </c>
      <c r="AA1121" s="13">
        <f>IF(ROWS($AA$2:$AA1121)&lt;=MAX('Per Line'!$AB$2:$AB$6001),MATCH(ROWS($AA$2:$AA1121),'Per Line'!$AB$2:$AB$6001,0),"")</f>
        <v/>
      </c>
    </row>
    <row r="1122">
      <c r="A1122" s="12" t="n"/>
      <c r="B1122">
        <f>IF($AA1122="","",INDEX('Per Line'!$C$2:$C$6001,$AA1122)&amp;"")</f>
        <v/>
      </c>
      <c r="C1122">
        <f>IF($AA1122="","",INDEX('Per Line'!$B$2:$B$6001,$AA1122)&amp;"")</f>
        <v/>
      </c>
      <c r="D1122">
        <f>IF($AA1122="","",INDEX('Per Line'!$A$2:$A$6001,$AA1122)&amp;"")</f>
        <v/>
      </c>
      <c r="E1122">
        <f>IF($AA1122="","",INDEX('Per Line'!$F$2:$F$6001,$AA1122)&amp;"")</f>
        <v/>
      </c>
      <c r="F1122">
        <f>IF($AA1122="","",INDEX('Per Line'!$G$2:$G$6001,$AA1122)&amp;"")</f>
        <v/>
      </c>
      <c r="G1122">
        <f>IF($AA1122="","",INDEX('Per Line'!$I$2:$I$6001,$AA1122)&amp;"")</f>
        <v/>
      </c>
      <c r="H1122">
        <f>IF($AA1122="","",INDEX('Per Line'!$J$2:$J$6001,$AA1122)&amp;"")</f>
        <v/>
      </c>
      <c r="I1122">
        <f>IF($AA1122="","",INDEX('Per Line'!$K$2:$K$6001,$AA1122)&amp;"")</f>
        <v/>
      </c>
      <c r="J1122">
        <f>IF($AA1122="","",INDEX('Per Line'!$L$2:$L$6001,$AA1122))</f>
        <v/>
      </c>
      <c r="K1122" s="7">
        <f>IF($AA1122="","",J1122*X1122/100)</f>
        <v/>
      </c>
      <c r="L1122" s="12" t="n"/>
      <c r="M1122" s="11">
        <f>IF($AA1122="","",INDEX('Per Line'!$N$2:$N$6001,$AA1122))</f>
        <v/>
      </c>
      <c r="N1122">
        <f>IF($AA1122="","",Settings!$C$8)</f>
        <v/>
      </c>
      <c r="O1122" s="7">
        <f>IF($AA1122="","",SUMIFS('Per Line'!$T$2:$T$6001,'Per Line'!$C$2:$C$6001,$B1122,'Per Line'!$AD$2:$AD$6001,1))</f>
        <v/>
      </c>
      <c r="P1122" s="7">
        <f>IF($AA1122="","",O1122*N1122)</f>
        <v/>
      </c>
      <c r="Q1122">
        <f>IF($AA1122="","",Settings!$C$7)</f>
        <v/>
      </c>
      <c r="R1122" s="7">
        <f>IF($AA1122="","",SUMIFS('Per Line'!$T$2:$T$6001,'Per Line'!$C$2:$C$6001,$B1122,'Per Line'!$AC$2:$AC$6001,0,'Per Line'!$AD$2:$AD$6001,0))</f>
        <v/>
      </c>
      <c r="S1122" s="7">
        <f>IF($AA1122="","",R1122*Q1122)</f>
        <v/>
      </c>
      <c r="T1122">
        <f>IF($AA1122="","",Settings!$C$6)</f>
        <v/>
      </c>
      <c r="U1122" s="7">
        <f>IF($AA1122="","",SUMIFS('Per Line'!$T$2:$T$6001,'Per Line'!$C$2:$C$6001,$B1122,'Per Line'!$AC$2:$AC$6001,1,'Per Line'!$AD$2:$AD$6001,0))</f>
        <v/>
      </c>
      <c r="V1122" s="7">
        <f>IF($AA1122="","",U1122*T1122)</f>
        <v/>
      </c>
      <c r="W1122" s="7">
        <f>IF($AA1122="","",V1122+S1122+P1122)</f>
        <v/>
      </c>
      <c r="X1122" s="7">
        <f>IF($AA1122="","",Y1122-W1122)</f>
        <v/>
      </c>
      <c r="Y1122" s="7">
        <f>IF($AA1122="","",R1122+U1122+O1122)</f>
        <v/>
      </c>
      <c r="Z1122" s="7">
        <f>IF($AA1122="","",Y1122-W1122-K1122)</f>
        <v/>
      </c>
      <c r="AA1122" s="13">
        <f>IF(ROWS($AA$2:$AA1122)&lt;=MAX('Per Line'!$AB$2:$AB$6001),MATCH(ROWS($AA$2:$AA1122),'Per Line'!$AB$2:$AB$6001,0),"")</f>
        <v/>
      </c>
    </row>
    <row r="1123">
      <c r="A1123" s="12" t="n"/>
      <c r="B1123">
        <f>IF($AA1123="","",INDEX('Per Line'!$C$2:$C$6001,$AA1123)&amp;"")</f>
        <v/>
      </c>
      <c r="C1123">
        <f>IF($AA1123="","",INDEX('Per Line'!$B$2:$B$6001,$AA1123)&amp;"")</f>
        <v/>
      </c>
      <c r="D1123">
        <f>IF($AA1123="","",INDEX('Per Line'!$A$2:$A$6001,$AA1123)&amp;"")</f>
        <v/>
      </c>
      <c r="E1123">
        <f>IF($AA1123="","",INDEX('Per Line'!$F$2:$F$6001,$AA1123)&amp;"")</f>
        <v/>
      </c>
      <c r="F1123">
        <f>IF($AA1123="","",INDEX('Per Line'!$G$2:$G$6001,$AA1123)&amp;"")</f>
        <v/>
      </c>
      <c r="G1123">
        <f>IF($AA1123="","",INDEX('Per Line'!$I$2:$I$6001,$AA1123)&amp;"")</f>
        <v/>
      </c>
      <c r="H1123">
        <f>IF($AA1123="","",INDEX('Per Line'!$J$2:$J$6001,$AA1123)&amp;"")</f>
        <v/>
      </c>
      <c r="I1123">
        <f>IF($AA1123="","",INDEX('Per Line'!$K$2:$K$6001,$AA1123)&amp;"")</f>
        <v/>
      </c>
      <c r="J1123">
        <f>IF($AA1123="","",INDEX('Per Line'!$L$2:$L$6001,$AA1123))</f>
        <v/>
      </c>
      <c r="K1123" s="7">
        <f>IF($AA1123="","",J1123*X1123/100)</f>
        <v/>
      </c>
      <c r="L1123" s="12" t="n"/>
      <c r="M1123" s="11">
        <f>IF($AA1123="","",INDEX('Per Line'!$N$2:$N$6001,$AA1123))</f>
        <v/>
      </c>
      <c r="N1123">
        <f>IF($AA1123="","",Settings!$C$8)</f>
        <v/>
      </c>
      <c r="O1123" s="7">
        <f>IF($AA1123="","",SUMIFS('Per Line'!$T$2:$T$6001,'Per Line'!$C$2:$C$6001,$B1123,'Per Line'!$AD$2:$AD$6001,1))</f>
        <v/>
      </c>
      <c r="P1123" s="7">
        <f>IF($AA1123="","",O1123*N1123)</f>
        <v/>
      </c>
      <c r="Q1123">
        <f>IF($AA1123="","",Settings!$C$7)</f>
        <v/>
      </c>
      <c r="R1123" s="7">
        <f>IF($AA1123="","",SUMIFS('Per Line'!$T$2:$T$6001,'Per Line'!$C$2:$C$6001,$B1123,'Per Line'!$AC$2:$AC$6001,0,'Per Line'!$AD$2:$AD$6001,0))</f>
        <v/>
      </c>
      <c r="S1123" s="7">
        <f>IF($AA1123="","",R1123*Q1123)</f>
        <v/>
      </c>
      <c r="T1123">
        <f>IF($AA1123="","",Settings!$C$6)</f>
        <v/>
      </c>
      <c r="U1123" s="7">
        <f>IF($AA1123="","",SUMIFS('Per Line'!$T$2:$T$6001,'Per Line'!$C$2:$C$6001,$B1123,'Per Line'!$AC$2:$AC$6001,1,'Per Line'!$AD$2:$AD$6001,0))</f>
        <v/>
      </c>
      <c r="V1123" s="7">
        <f>IF($AA1123="","",U1123*T1123)</f>
        <v/>
      </c>
      <c r="W1123" s="7">
        <f>IF($AA1123="","",V1123+S1123+P1123)</f>
        <v/>
      </c>
      <c r="X1123" s="7">
        <f>IF($AA1123="","",Y1123-W1123)</f>
        <v/>
      </c>
      <c r="Y1123" s="7">
        <f>IF($AA1123="","",R1123+U1123+O1123)</f>
        <v/>
      </c>
      <c r="Z1123" s="7">
        <f>IF($AA1123="","",Y1123-W1123-K1123)</f>
        <v/>
      </c>
      <c r="AA1123" s="13">
        <f>IF(ROWS($AA$2:$AA1123)&lt;=MAX('Per Line'!$AB$2:$AB$6001),MATCH(ROWS($AA$2:$AA1123),'Per Line'!$AB$2:$AB$6001,0),"")</f>
        <v/>
      </c>
    </row>
    <row r="1124">
      <c r="A1124" s="12" t="n"/>
      <c r="B1124">
        <f>IF($AA1124="","",INDEX('Per Line'!$C$2:$C$6001,$AA1124)&amp;"")</f>
        <v/>
      </c>
      <c r="C1124">
        <f>IF($AA1124="","",INDEX('Per Line'!$B$2:$B$6001,$AA1124)&amp;"")</f>
        <v/>
      </c>
      <c r="D1124">
        <f>IF($AA1124="","",INDEX('Per Line'!$A$2:$A$6001,$AA1124)&amp;"")</f>
        <v/>
      </c>
      <c r="E1124">
        <f>IF($AA1124="","",INDEX('Per Line'!$F$2:$F$6001,$AA1124)&amp;"")</f>
        <v/>
      </c>
      <c r="F1124">
        <f>IF($AA1124="","",INDEX('Per Line'!$G$2:$G$6001,$AA1124)&amp;"")</f>
        <v/>
      </c>
      <c r="G1124">
        <f>IF($AA1124="","",INDEX('Per Line'!$I$2:$I$6001,$AA1124)&amp;"")</f>
        <v/>
      </c>
      <c r="H1124">
        <f>IF($AA1124="","",INDEX('Per Line'!$J$2:$J$6001,$AA1124)&amp;"")</f>
        <v/>
      </c>
      <c r="I1124">
        <f>IF($AA1124="","",INDEX('Per Line'!$K$2:$K$6001,$AA1124)&amp;"")</f>
        <v/>
      </c>
      <c r="J1124">
        <f>IF($AA1124="","",INDEX('Per Line'!$L$2:$L$6001,$AA1124))</f>
        <v/>
      </c>
      <c r="K1124" s="7">
        <f>IF($AA1124="","",J1124*X1124/100)</f>
        <v/>
      </c>
      <c r="L1124" s="12" t="n"/>
      <c r="M1124" s="11">
        <f>IF($AA1124="","",INDEX('Per Line'!$N$2:$N$6001,$AA1124))</f>
        <v/>
      </c>
      <c r="N1124">
        <f>IF($AA1124="","",Settings!$C$8)</f>
        <v/>
      </c>
      <c r="O1124" s="7">
        <f>IF($AA1124="","",SUMIFS('Per Line'!$T$2:$T$6001,'Per Line'!$C$2:$C$6001,$B1124,'Per Line'!$AD$2:$AD$6001,1))</f>
        <v/>
      </c>
      <c r="P1124" s="7">
        <f>IF($AA1124="","",O1124*N1124)</f>
        <v/>
      </c>
      <c r="Q1124">
        <f>IF($AA1124="","",Settings!$C$7)</f>
        <v/>
      </c>
      <c r="R1124" s="7">
        <f>IF($AA1124="","",SUMIFS('Per Line'!$T$2:$T$6001,'Per Line'!$C$2:$C$6001,$B1124,'Per Line'!$AC$2:$AC$6001,0,'Per Line'!$AD$2:$AD$6001,0))</f>
        <v/>
      </c>
      <c r="S1124" s="7">
        <f>IF($AA1124="","",R1124*Q1124)</f>
        <v/>
      </c>
      <c r="T1124">
        <f>IF($AA1124="","",Settings!$C$6)</f>
        <v/>
      </c>
      <c r="U1124" s="7">
        <f>IF($AA1124="","",SUMIFS('Per Line'!$T$2:$T$6001,'Per Line'!$C$2:$C$6001,$B1124,'Per Line'!$AC$2:$AC$6001,1,'Per Line'!$AD$2:$AD$6001,0))</f>
        <v/>
      </c>
      <c r="V1124" s="7">
        <f>IF($AA1124="","",U1124*T1124)</f>
        <v/>
      </c>
      <c r="W1124" s="7">
        <f>IF($AA1124="","",V1124+S1124+P1124)</f>
        <v/>
      </c>
      <c r="X1124" s="7">
        <f>IF($AA1124="","",Y1124-W1124)</f>
        <v/>
      </c>
      <c r="Y1124" s="7">
        <f>IF($AA1124="","",R1124+U1124+O1124)</f>
        <v/>
      </c>
      <c r="Z1124" s="7">
        <f>IF($AA1124="","",Y1124-W1124-K1124)</f>
        <v/>
      </c>
      <c r="AA1124" s="13">
        <f>IF(ROWS($AA$2:$AA1124)&lt;=MAX('Per Line'!$AB$2:$AB$6001),MATCH(ROWS($AA$2:$AA1124),'Per Line'!$AB$2:$AB$6001,0),"")</f>
        <v/>
      </c>
    </row>
    <row r="1125">
      <c r="A1125" s="12" t="n"/>
      <c r="B1125">
        <f>IF($AA1125="","",INDEX('Per Line'!$C$2:$C$6001,$AA1125)&amp;"")</f>
        <v/>
      </c>
      <c r="C1125">
        <f>IF($AA1125="","",INDEX('Per Line'!$B$2:$B$6001,$AA1125)&amp;"")</f>
        <v/>
      </c>
      <c r="D1125">
        <f>IF($AA1125="","",INDEX('Per Line'!$A$2:$A$6001,$AA1125)&amp;"")</f>
        <v/>
      </c>
      <c r="E1125">
        <f>IF($AA1125="","",INDEX('Per Line'!$F$2:$F$6001,$AA1125)&amp;"")</f>
        <v/>
      </c>
      <c r="F1125">
        <f>IF($AA1125="","",INDEX('Per Line'!$G$2:$G$6001,$AA1125)&amp;"")</f>
        <v/>
      </c>
      <c r="G1125">
        <f>IF($AA1125="","",INDEX('Per Line'!$I$2:$I$6001,$AA1125)&amp;"")</f>
        <v/>
      </c>
      <c r="H1125">
        <f>IF($AA1125="","",INDEX('Per Line'!$J$2:$J$6001,$AA1125)&amp;"")</f>
        <v/>
      </c>
      <c r="I1125">
        <f>IF($AA1125="","",INDEX('Per Line'!$K$2:$K$6001,$AA1125)&amp;"")</f>
        <v/>
      </c>
      <c r="J1125">
        <f>IF($AA1125="","",INDEX('Per Line'!$L$2:$L$6001,$AA1125))</f>
        <v/>
      </c>
      <c r="K1125" s="7">
        <f>IF($AA1125="","",J1125*X1125/100)</f>
        <v/>
      </c>
      <c r="L1125" s="12" t="n"/>
      <c r="M1125" s="11">
        <f>IF($AA1125="","",INDEX('Per Line'!$N$2:$N$6001,$AA1125))</f>
        <v/>
      </c>
      <c r="N1125">
        <f>IF($AA1125="","",Settings!$C$8)</f>
        <v/>
      </c>
      <c r="O1125" s="7">
        <f>IF($AA1125="","",SUMIFS('Per Line'!$T$2:$T$6001,'Per Line'!$C$2:$C$6001,$B1125,'Per Line'!$AD$2:$AD$6001,1))</f>
        <v/>
      </c>
      <c r="P1125" s="7">
        <f>IF($AA1125="","",O1125*N1125)</f>
        <v/>
      </c>
      <c r="Q1125">
        <f>IF($AA1125="","",Settings!$C$7)</f>
        <v/>
      </c>
      <c r="R1125" s="7">
        <f>IF($AA1125="","",SUMIFS('Per Line'!$T$2:$T$6001,'Per Line'!$C$2:$C$6001,$B1125,'Per Line'!$AC$2:$AC$6001,0,'Per Line'!$AD$2:$AD$6001,0))</f>
        <v/>
      </c>
      <c r="S1125" s="7">
        <f>IF($AA1125="","",R1125*Q1125)</f>
        <v/>
      </c>
      <c r="T1125">
        <f>IF($AA1125="","",Settings!$C$6)</f>
        <v/>
      </c>
      <c r="U1125" s="7">
        <f>IF($AA1125="","",SUMIFS('Per Line'!$T$2:$T$6001,'Per Line'!$C$2:$C$6001,$B1125,'Per Line'!$AC$2:$AC$6001,1,'Per Line'!$AD$2:$AD$6001,0))</f>
        <v/>
      </c>
      <c r="V1125" s="7">
        <f>IF($AA1125="","",U1125*T1125)</f>
        <v/>
      </c>
      <c r="W1125" s="7">
        <f>IF($AA1125="","",V1125+S1125+P1125)</f>
        <v/>
      </c>
      <c r="X1125" s="7">
        <f>IF($AA1125="","",Y1125-W1125)</f>
        <v/>
      </c>
      <c r="Y1125" s="7">
        <f>IF($AA1125="","",R1125+U1125+O1125)</f>
        <v/>
      </c>
      <c r="Z1125" s="7">
        <f>IF($AA1125="","",Y1125-W1125-K1125)</f>
        <v/>
      </c>
      <c r="AA1125" s="13">
        <f>IF(ROWS($AA$2:$AA1125)&lt;=MAX('Per Line'!$AB$2:$AB$6001),MATCH(ROWS($AA$2:$AA1125),'Per Line'!$AB$2:$AB$6001,0),"")</f>
        <v/>
      </c>
    </row>
    <row r="1126">
      <c r="A1126" s="12" t="n"/>
      <c r="B1126">
        <f>IF($AA1126="","",INDEX('Per Line'!$C$2:$C$6001,$AA1126)&amp;"")</f>
        <v/>
      </c>
      <c r="C1126">
        <f>IF($AA1126="","",INDEX('Per Line'!$B$2:$B$6001,$AA1126)&amp;"")</f>
        <v/>
      </c>
      <c r="D1126">
        <f>IF($AA1126="","",INDEX('Per Line'!$A$2:$A$6001,$AA1126)&amp;"")</f>
        <v/>
      </c>
      <c r="E1126">
        <f>IF($AA1126="","",INDEX('Per Line'!$F$2:$F$6001,$AA1126)&amp;"")</f>
        <v/>
      </c>
      <c r="F1126">
        <f>IF($AA1126="","",INDEX('Per Line'!$G$2:$G$6001,$AA1126)&amp;"")</f>
        <v/>
      </c>
      <c r="G1126">
        <f>IF($AA1126="","",INDEX('Per Line'!$I$2:$I$6001,$AA1126)&amp;"")</f>
        <v/>
      </c>
      <c r="H1126">
        <f>IF($AA1126="","",INDEX('Per Line'!$J$2:$J$6001,$AA1126)&amp;"")</f>
        <v/>
      </c>
      <c r="I1126">
        <f>IF($AA1126="","",INDEX('Per Line'!$K$2:$K$6001,$AA1126)&amp;"")</f>
        <v/>
      </c>
      <c r="J1126">
        <f>IF($AA1126="","",INDEX('Per Line'!$L$2:$L$6001,$AA1126))</f>
        <v/>
      </c>
      <c r="K1126" s="7">
        <f>IF($AA1126="","",J1126*X1126/100)</f>
        <v/>
      </c>
      <c r="L1126" s="12" t="n"/>
      <c r="M1126" s="11">
        <f>IF($AA1126="","",INDEX('Per Line'!$N$2:$N$6001,$AA1126))</f>
        <v/>
      </c>
      <c r="N1126">
        <f>IF($AA1126="","",Settings!$C$8)</f>
        <v/>
      </c>
      <c r="O1126" s="7">
        <f>IF($AA1126="","",SUMIFS('Per Line'!$T$2:$T$6001,'Per Line'!$C$2:$C$6001,$B1126,'Per Line'!$AD$2:$AD$6001,1))</f>
        <v/>
      </c>
      <c r="P1126" s="7">
        <f>IF($AA1126="","",O1126*N1126)</f>
        <v/>
      </c>
      <c r="Q1126">
        <f>IF($AA1126="","",Settings!$C$7)</f>
        <v/>
      </c>
      <c r="R1126" s="7">
        <f>IF($AA1126="","",SUMIFS('Per Line'!$T$2:$T$6001,'Per Line'!$C$2:$C$6001,$B1126,'Per Line'!$AC$2:$AC$6001,0,'Per Line'!$AD$2:$AD$6001,0))</f>
        <v/>
      </c>
      <c r="S1126" s="7">
        <f>IF($AA1126="","",R1126*Q1126)</f>
        <v/>
      </c>
      <c r="T1126">
        <f>IF($AA1126="","",Settings!$C$6)</f>
        <v/>
      </c>
      <c r="U1126" s="7">
        <f>IF($AA1126="","",SUMIFS('Per Line'!$T$2:$T$6001,'Per Line'!$C$2:$C$6001,$B1126,'Per Line'!$AC$2:$AC$6001,1,'Per Line'!$AD$2:$AD$6001,0))</f>
        <v/>
      </c>
      <c r="V1126" s="7">
        <f>IF($AA1126="","",U1126*T1126)</f>
        <v/>
      </c>
      <c r="W1126" s="7">
        <f>IF($AA1126="","",V1126+S1126+P1126)</f>
        <v/>
      </c>
      <c r="X1126" s="7">
        <f>IF($AA1126="","",Y1126-W1126)</f>
        <v/>
      </c>
      <c r="Y1126" s="7">
        <f>IF($AA1126="","",R1126+U1126+O1126)</f>
        <v/>
      </c>
      <c r="Z1126" s="7">
        <f>IF($AA1126="","",Y1126-W1126-K1126)</f>
        <v/>
      </c>
      <c r="AA1126" s="13">
        <f>IF(ROWS($AA$2:$AA1126)&lt;=MAX('Per Line'!$AB$2:$AB$6001),MATCH(ROWS($AA$2:$AA1126),'Per Line'!$AB$2:$AB$6001,0),"")</f>
        <v/>
      </c>
    </row>
    <row r="1127">
      <c r="A1127" s="12" t="n"/>
      <c r="B1127">
        <f>IF($AA1127="","",INDEX('Per Line'!$C$2:$C$6001,$AA1127)&amp;"")</f>
        <v/>
      </c>
      <c r="C1127">
        <f>IF($AA1127="","",INDEX('Per Line'!$B$2:$B$6001,$AA1127)&amp;"")</f>
        <v/>
      </c>
      <c r="D1127">
        <f>IF($AA1127="","",INDEX('Per Line'!$A$2:$A$6001,$AA1127)&amp;"")</f>
        <v/>
      </c>
      <c r="E1127">
        <f>IF($AA1127="","",INDEX('Per Line'!$F$2:$F$6001,$AA1127)&amp;"")</f>
        <v/>
      </c>
      <c r="F1127">
        <f>IF($AA1127="","",INDEX('Per Line'!$G$2:$G$6001,$AA1127)&amp;"")</f>
        <v/>
      </c>
      <c r="G1127">
        <f>IF($AA1127="","",INDEX('Per Line'!$I$2:$I$6001,$AA1127)&amp;"")</f>
        <v/>
      </c>
      <c r="H1127">
        <f>IF($AA1127="","",INDEX('Per Line'!$J$2:$J$6001,$AA1127)&amp;"")</f>
        <v/>
      </c>
      <c r="I1127">
        <f>IF($AA1127="","",INDEX('Per Line'!$K$2:$K$6001,$AA1127)&amp;"")</f>
        <v/>
      </c>
      <c r="J1127">
        <f>IF($AA1127="","",INDEX('Per Line'!$L$2:$L$6001,$AA1127))</f>
        <v/>
      </c>
      <c r="K1127" s="7">
        <f>IF($AA1127="","",J1127*X1127/100)</f>
        <v/>
      </c>
      <c r="L1127" s="12" t="n"/>
      <c r="M1127" s="11">
        <f>IF($AA1127="","",INDEX('Per Line'!$N$2:$N$6001,$AA1127))</f>
        <v/>
      </c>
      <c r="N1127">
        <f>IF($AA1127="","",Settings!$C$8)</f>
        <v/>
      </c>
      <c r="O1127" s="7">
        <f>IF($AA1127="","",SUMIFS('Per Line'!$T$2:$T$6001,'Per Line'!$C$2:$C$6001,$B1127,'Per Line'!$AD$2:$AD$6001,1))</f>
        <v/>
      </c>
      <c r="P1127" s="7">
        <f>IF($AA1127="","",O1127*N1127)</f>
        <v/>
      </c>
      <c r="Q1127">
        <f>IF($AA1127="","",Settings!$C$7)</f>
        <v/>
      </c>
      <c r="R1127" s="7">
        <f>IF($AA1127="","",SUMIFS('Per Line'!$T$2:$T$6001,'Per Line'!$C$2:$C$6001,$B1127,'Per Line'!$AC$2:$AC$6001,0,'Per Line'!$AD$2:$AD$6001,0))</f>
        <v/>
      </c>
      <c r="S1127" s="7">
        <f>IF($AA1127="","",R1127*Q1127)</f>
        <v/>
      </c>
      <c r="T1127">
        <f>IF($AA1127="","",Settings!$C$6)</f>
        <v/>
      </c>
      <c r="U1127" s="7">
        <f>IF($AA1127="","",SUMIFS('Per Line'!$T$2:$T$6001,'Per Line'!$C$2:$C$6001,$B1127,'Per Line'!$AC$2:$AC$6001,1,'Per Line'!$AD$2:$AD$6001,0))</f>
        <v/>
      </c>
      <c r="V1127" s="7">
        <f>IF($AA1127="","",U1127*T1127)</f>
        <v/>
      </c>
      <c r="W1127" s="7">
        <f>IF($AA1127="","",V1127+S1127+P1127)</f>
        <v/>
      </c>
      <c r="X1127" s="7">
        <f>IF($AA1127="","",Y1127-W1127)</f>
        <v/>
      </c>
      <c r="Y1127" s="7">
        <f>IF($AA1127="","",R1127+U1127+O1127)</f>
        <v/>
      </c>
      <c r="Z1127" s="7">
        <f>IF($AA1127="","",Y1127-W1127-K1127)</f>
        <v/>
      </c>
      <c r="AA1127" s="13">
        <f>IF(ROWS($AA$2:$AA1127)&lt;=MAX('Per Line'!$AB$2:$AB$6001),MATCH(ROWS($AA$2:$AA1127),'Per Line'!$AB$2:$AB$6001,0),"")</f>
        <v/>
      </c>
    </row>
    <row r="1128">
      <c r="A1128" s="12" t="n"/>
      <c r="B1128">
        <f>IF($AA1128="","",INDEX('Per Line'!$C$2:$C$6001,$AA1128)&amp;"")</f>
        <v/>
      </c>
      <c r="C1128">
        <f>IF($AA1128="","",INDEX('Per Line'!$B$2:$B$6001,$AA1128)&amp;"")</f>
        <v/>
      </c>
      <c r="D1128">
        <f>IF($AA1128="","",INDEX('Per Line'!$A$2:$A$6001,$AA1128)&amp;"")</f>
        <v/>
      </c>
      <c r="E1128">
        <f>IF($AA1128="","",INDEX('Per Line'!$F$2:$F$6001,$AA1128)&amp;"")</f>
        <v/>
      </c>
      <c r="F1128">
        <f>IF($AA1128="","",INDEX('Per Line'!$G$2:$G$6001,$AA1128)&amp;"")</f>
        <v/>
      </c>
      <c r="G1128">
        <f>IF($AA1128="","",INDEX('Per Line'!$I$2:$I$6001,$AA1128)&amp;"")</f>
        <v/>
      </c>
      <c r="H1128">
        <f>IF($AA1128="","",INDEX('Per Line'!$J$2:$J$6001,$AA1128)&amp;"")</f>
        <v/>
      </c>
      <c r="I1128">
        <f>IF($AA1128="","",INDEX('Per Line'!$K$2:$K$6001,$AA1128)&amp;"")</f>
        <v/>
      </c>
      <c r="J1128">
        <f>IF($AA1128="","",INDEX('Per Line'!$L$2:$L$6001,$AA1128))</f>
        <v/>
      </c>
      <c r="K1128" s="7">
        <f>IF($AA1128="","",J1128*X1128/100)</f>
        <v/>
      </c>
      <c r="L1128" s="12" t="n"/>
      <c r="M1128" s="11">
        <f>IF($AA1128="","",INDEX('Per Line'!$N$2:$N$6001,$AA1128))</f>
        <v/>
      </c>
      <c r="N1128">
        <f>IF($AA1128="","",Settings!$C$8)</f>
        <v/>
      </c>
      <c r="O1128" s="7">
        <f>IF($AA1128="","",SUMIFS('Per Line'!$T$2:$T$6001,'Per Line'!$C$2:$C$6001,$B1128,'Per Line'!$AD$2:$AD$6001,1))</f>
        <v/>
      </c>
      <c r="P1128" s="7">
        <f>IF($AA1128="","",O1128*N1128)</f>
        <v/>
      </c>
      <c r="Q1128">
        <f>IF($AA1128="","",Settings!$C$7)</f>
        <v/>
      </c>
      <c r="R1128" s="7">
        <f>IF($AA1128="","",SUMIFS('Per Line'!$T$2:$T$6001,'Per Line'!$C$2:$C$6001,$B1128,'Per Line'!$AC$2:$AC$6001,0,'Per Line'!$AD$2:$AD$6001,0))</f>
        <v/>
      </c>
      <c r="S1128" s="7">
        <f>IF($AA1128="","",R1128*Q1128)</f>
        <v/>
      </c>
      <c r="T1128">
        <f>IF($AA1128="","",Settings!$C$6)</f>
        <v/>
      </c>
      <c r="U1128" s="7">
        <f>IF($AA1128="","",SUMIFS('Per Line'!$T$2:$T$6001,'Per Line'!$C$2:$C$6001,$B1128,'Per Line'!$AC$2:$AC$6001,1,'Per Line'!$AD$2:$AD$6001,0))</f>
        <v/>
      </c>
      <c r="V1128" s="7">
        <f>IF($AA1128="","",U1128*T1128)</f>
        <v/>
      </c>
      <c r="W1128" s="7">
        <f>IF($AA1128="","",V1128+S1128+P1128)</f>
        <v/>
      </c>
      <c r="X1128" s="7">
        <f>IF($AA1128="","",Y1128-W1128)</f>
        <v/>
      </c>
      <c r="Y1128" s="7">
        <f>IF($AA1128="","",R1128+U1128+O1128)</f>
        <v/>
      </c>
      <c r="Z1128" s="7">
        <f>IF($AA1128="","",Y1128-W1128-K1128)</f>
        <v/>
      </c>
      <c r="AA1128" s="13">
        <f>IF(ROWS($AA$2:$AA1128)&lt;=MAX('Per Line'!$AB$2:$AB$6001),MATCH(ROWS($AA$2:$AA1128),'Per Line'!$AB$2:$AB$6001,0),"")</f>
        <v/>
      </c>
    </row>
    <row r="1129">
      <c r="A1129" s="12" t="n"/>
      <c r="B1129">
        <f>IF($AA1129="","",INDEX('Per Line'!$C$2:$C$6001,$AA1129)&amp;"")</f>
        <v/>
      </c>
      <c r="C1129">
        <f>IF($AA1129="","",INDEX('Per Line'!$B$2:$B$6001,$AA1129)&amp;"")</f>
        <v/>
      </c>
      <c r="D1129">
        <f>IF($AA1129="","",INDEX('Per Line'!$A$2:$A$6001,$AA1129)&amp;"")</f>
        <v/>
      </c>
      <c r="E1129">
        <f>IF($AA1129="","",INDEX('Per Line'!$F$2:$F$6001,$AA1129)&amp;"")</f>
        <v/>
      </c>
      <c r="F1129">
        <f>IF($AA1129="","",INDEX('Per Line'!$G$2:$G$6001,$AA1129)&amp;"")</f>
        <v/>
      </c>
      <c r="G1129">
        <f>IF($AA1129="","",INDEX('Per Line'!$I$2:$I$6001,$AA1129)&amp;"")</f>
        <v/>
      </c>
      <c r="H1129">
        <f>IF($AA1129="","",INDEX('Per Line'!$J$2:$J$6001,$AA1129)&amp;"")</f>
        <v/>
      </c>
      <c r="I1129">
        <f>IF($AA1129="","",INDEX('Per Line'!$K$2:$K$6001,$AA1129)&amp;"")</f>
        <v/>
      </c>
      <c r="J1129">
        <f>IF($AA1129="","",INDEX('Per Line'!$L$2:$L$6001,$AA1129))</f>
        <v/>
      </c>
      <c r="K1129" s="7">
        <f>IF($AA1129="","",J1129*X1129/100)</f>
        <v/>
      </c>
      <c r="L1129" s="12" t="n"/>
      <c r="M1129" s="11">
        <f>IF($AA1129="","",INDEX('Per Line'!$N$2:$N$6001,$AA1129))</f>
        <v/>
      </c>
      <c r="N1129">
        <f>IF($AA1129="","",Settings!$C$8)</f>
        <v/>
      </c>
      <c r="O1129" s="7">
        <f>IF($AA1129="","",SUMIFS('Per Line'!$T$2:$T$6001,'Per Line'!$C$2:$C$6001,$B1129,'Per Line'!$AD$2:$AD$6001,1))</f>
        <v/>
      </c>
      <c r="P1129" s="7">
        <f>IF($AA1129="","",O1129*N1129)</f>
        <v/>
      </c>
      <c r="Q1129">
        <f>IF($AA1129="","",Settings!$C$7)</f>
        <v/>
      </c>
      <c r="R1129" s="7">
        <f>IF($AA1129="","",SUMIFS('Per Line'!$T$2:$T$6001,'Per Line'!$C$2:$C$6001,$B1129,'Per Line'!$AC$2:$AC$6001,0,'Per Line'!$AD$2:$AD$6001,0))</f>
        <v/>
      </c>
      <c r="S1129" s="7">
        <f>IF($AA1129="","",R1129*Q1129)</f>
        <v/>
      </c>
      <c r="T1129">
        <f>IF($AA1129="","",Settings!$C$6)</f>
        <v/>
      </c>
      <c r="U1129" s="7">
        <f>IF($AA1129="","",SUMIFS('Per Line'!$T$2:$T$6001,'Per Line'!$C$2:$C$6001,$B1129,'Per Line'!$AC$2:$AC$6001,1,'Per Line'!$AD$2:$AD$6001,0))</f>
        <v/>
      </c>
      <c r="V1129" s="7">
        <f>IF($AA1129="","",U1129*T1129)</f>
        <v/>
      </c>
      <c r="W1129" s="7">
        <f>IF($AA1129="","",V1129+S1129+P1129)</f>
        <v/>
      </c>
      <c r="X1129" s="7">
        <f>IF($AA1129="","",Y1129-W1129)</f>
        <v/>
      </c>
      <c r="Y1129" s="7">
        <f>IF($AA1129="","",R1129+U1129+O1129)</f>
        <v/>
      </c>
      <c r="Z1129" s="7">
        <f>IF($AA1129="","",Y1129-W1129-K1129)</f>
        <v/>
      </c>
      <c r="AA1129" s="13">
        <f>IF(ROWS($AA$2:$AA1129)&lt;=MAX('Per Line'!$AB$2:$AB$6001),MATCH(ROWS($AA$2:$AA1129),'Per Line'!$AB$2:$AB$6001,0),"")</f>
        <v/>
      </c>
    </row>
    <row r="1130">
      <c r="A1130" s="12" t="n"/>
      <c r="B1130">
        <f>IF($AA1130="","",INDEX('Per Line'!$C$2:$C$6001,$AA1130)&amp;"")</f>
        <v/>
      </c>
      <c r="C1130">
        <f>IF($AA1130="","",INDEX('Per Line'!$B$2:$B$6001,$AA1130)&amp;"")</f>
        <v/>
      </c>
      <c r="D1130">
        <f>IF($AA1130="","",INDEX('Per Line'!$A$2:$A$6001,$AA1130)&amp;"")</f>
        <v/>
      </c>
      <c r="E1130">
        <f>IF($AA1130="","",INDEX('Per Line'!$F$2:$F$6001,$AA1130)&amp;"")</f>
        <v/>
      </c>
      <c r="F1130">
        <f>IF($AA1130="","",INDEX('Per Line'!$G$2:$G$6001,$AA1130)&amp;"")</f>
        <v/>
      </c>
      <c r="G1130">
        <f>IF($AA1130="","",INDEX('Per Line'!$I$2:$I$6001,$AA1130)&amp;"")</f>
        <v/>
      </c>
      <c r="H1130">
        <f>IF($AA1130="","",INDEX('Per Line'!$J$2:$J$6001,$AA1130)&amp;"")</f>
        <v/>
      </c>
      <c r="I1130">
        <f>IF($AA1130="","",INDEX('Per Line'!$K$2:$K$6001,$AA1130)&amp;"")</f>
        <v/>
      </c>
      <c r="J1130">
        <f>IF($AA1130="","",INDEX('Per Line'!$L$2:$L$6001,$AA1130))</f>
        <v/>
      </c>
      <c r="K1130" s="7">
        <f>IF($AA1130="","",J1130*X1130/100)</f>
        <v/>
      </c>
      <c r="L1130" s="12" t="n"/>
      <c r="M1130" s="11">
        <f>IF($AA1130="","",INDEX('Per Line'!$N$2:$N$6001,$AA1130))</f>
        <v/>
      </c>
      <c r="N1130">
        <f>IF($AA1130="","",Settings!$C$8)</f>
        <v/>
      </c>
      <c r="O1130" s="7">
        <f>IF($AA1130="","",SUMIFS('Per Line'!$T$2:$T$6001,'Per Line'!$C$2:$C$6001,$B1130,'Per Line'!$AD$2:$AD$6001,1))</f>
        <v/>
      </c>
      <c r="P1130" s="7">
        <f>IF($AA1130="","",O1130*N1130)</f>
        <v/>
      </c>
      <c r="Q1130">
        <f>IF($AA1130="","",Settings!$C$7)</f>
        <v/>
      </c>
      <c r="R1130" s="7">
        <f>IF($AA1130="","",SUMIFS('Per Line'!$T$2:$T$6001,'Per Line'!$C$2:$C$6001,$B1130,'Per Line'!$AC$2:$AC$6001,0,'Per Line'!$AD$2:$AD$6001,0))</f>
        <v/>
      </c>
      <c r="S1130" s="7">
        <f>IF($AA1130="","",R1130*Q1130)</f>
        <v/>
      </c>
      <c r="T1130">
        <f>IF($AA1130="","",Settings!$C$6)</f>
        <v/>
      </c>
      <c r="U1130" s="7">
        <f>IF($AA1130="","",SUMIFS('Per Line'!$T$2:$T$6001,'Per Line'!$C$2:$C$6001,$B1130,'Per Line'!$AC$2:$AC$6001,1,'Per Line'!$AD$2:$AD$6001,0))</f>
        <v/>
      </c>
      <c r="V1130" s="7">
        <f>IF($AA1130="","",U1130*T1130)</f>
        <v/>
      </c>
      <c r="W1130" s="7">
        <f>IF($AA1130="","",V1130+S1130+P1130)</f>
        <v/>
      </c>
      <c r="X1130" s="7">
        <f>IF($AA1130="","",Y1130-W1130)</f>
        <v/>
      </c>
      <c r="Y1130" s="7">
        <f>IF($AA1130="","",R1130+U1130+O1130)</f>
        <v/>
      </c>
      <c r="Z1130" s="7">
        <f>IF($AA1130="","",Y1130-W1130-K1130)</f>
        <v/>
      </c>
      <c r="AA1130" s="13">
        <f>IF(ROWS($AA$2:$AA1130)&lt;=MAX('Per Line'!$AB$2:$AB$6001),MATCH(ROWS($AA$2:$AA1130),'Per Line'!$AB$2:$AB$6001,0),"")</f>
        <v/>
      </c>
    </row>
    <row r="1131">
      <c r="A1131" s="12" t="n"/>
      <c r="B1131">
        <f>IF($AA1131="","",INDEX('Per Line'!$C$2:$C$6001,$AA1131)&amp;"")</f>
        <v/>
      </c>
      <c r="C1131">
        <f>IF($AA1131="","",INDEX('Per Line'!$B$2:$B$6001,$AA1131)&amp;"")</f>
        <v/>
      </c>
      <c r="D1131">
        <f>IF($AA1131="","",INDEX('Per Line'!$A$2:$A$6001,$AA1131)&amp;"")</f>
        <v/>
      </c>
      <c r="E1131">
        <f>IF($AA1131="","",INDEX('Per Line'!$F$2:$F$6001,$AA1131)&amp;"")</f>
        <v/>
      </c>
      <c r="F1131">
        <f>IF($AA1131="","",INDEX('Per Line'!$G$2:$G$6001,$AA1131)&amp;"")</f>
        <v/>
      </c>
      <c r="G1131">
        <f>IF($AA1131="","",INDEX('Per Line'!$I$2:$I$6001,$AA1131)&amp;"")</f>
        <v/>
      </c>
      <c r="H1131">
        <f>IF($AA1131="","",INDEX('Per Line'!$J$2:$J$6001,$AA1131)&amp;"")</f>
        <v/>
      </c>
      <c r="I1131">
        <f>IF($AA1131="","",INDEX('Per Line'!$K$2:$K$6001,$AA1131)&amp;"")</f>
        <v/>
      </c>
      <c r="J1131">
        <f>IF($AA1131="","",INDEX('Per Line'!$L$2:$L$6001,$AA1131))</f>
        <v/>
      </c>
      <c r="K1131" s="7">
        <f>IF($AA1131="","",J1131*X1131/100)</f>
        <v/>
      </c>
      <c r="L1131" s="12" t="n"/>
      <c r="M1131" s="11">
        <f>IF($AA1131="","",INDEX('Per Line'!$N$2:$N$6001,$AA1131))</f>
        <v/>
      </c>
      <c r="N1131">
        <f>IF($AA1131="","",Settings!$C$8)</f>
        <v/>
      </c>
      <c r="O1131" s="7">
        <f>IF($AA1131="","",SUMIFS('Per Line'!$T$2:$T$6001,'Per Line'!$C$2:$C$6001,$B1131,'Per Line'!$AD$2:$AD$6001,1))</f>
        <v/>
      </c>
      <c r="P1131" s="7">
        <f>IF($AA1131="","",O1131*N1131)</f>
        <v/>
      </c>
      <c r="Q1131">
        <f>IF($AA1131="","",Settings!$C$7)</f>
        <v/>
      </c>
      <c r="R1131" s="7">
        <f>IF($AA1131="","",SUMIFS('Per Line'!$T$2:$T$6001,'Per Line'!$C$2:$C$6001,$B1131,'Per Line'!$AC$2:$AC$6001,0,'Per Line'!$AD$2:$AD$6001,0))</f>
        <v/>
      </c>
      <c r="S1131" s="7">
        <f>IF($AA1131="","",R1131*Q1131)</f>
        <v/>
      </c>
      <c r="T1131">
        <f>IF($AA1131="","",Settings!$C$6)</f>
        <v/>
      </c>
      <c r="U1131" s="7">
        <f>IF($AA1131="","",SUMIFS('Per Line'!$T$2:$T$6001,'Per Line'!$C$2:$C$6001,$B1131,'Per Line'!$AC$2:$AC$6001,1,'Per Line'!$AD$2:$AD$6001,0))</f>
        <v/>
      </c>
      <c r="V1131" s="7">
        <f>IF($AA1131="","",U1131*T1131)</f>
        <v/>
      </c>
      <c r="W1131" s="7">
        <f>IF($AA1131="","",V1131+S1131+P1131)</f>
        <v/>
      </c>
      <c r="X1131" s="7">
        <f>IF($AA1131="","",Y1131-W1131)</f>
        <v/>
      </c>
      <c r="Y1131" s="7">
        <f>IF($AA1131="","",R1131+U1131+O1131)</f>
        <v/>
      </c>
      <c r="Z1131" s="7">
        <f>IF($AA1131="","",Y1131-W1131-K1131)</f>
        <v/>
      </c>
      <c r="AA1131" s="13">
        <f>IF(ROWS($AA$2:$AA1131)&lt;=MAX('Per Line'!$AB$2:$AB$6001),MATCH(ROWS($AA$2:$AA1131),'Per Line'!$AB$2:$AB$6001,0),"")</f>
        <v/>
      </c>
    </row>
    <row r="1132">
      <c r="A1132" s="12" t="n"/>
      <c r="B1132">
        <f>IF($AA1132="","",INDEX('Per Line'!$C$2:$C$6001,$AA1132)&amp;"")</f>
        <v/>
      </c>
      <c r="C1132">
        <f>IF($AA1132="","",INDEX('Per Line'!$B$2:$B$6001,$AA1132)&amp;"")</f>
        <v/>
      </c>
      <c r="D1132">
        <f>IF($AA1132="","",INDEX('Per Line'!$A$2:$A$6001,$AA1132)&amp;"")</f>
        <v/>
      </c>
      <c r="E1132">
        <f>IF($AA1132="","",INDEX('Per Line'!$F$2:$F$6001,$AA1132)&amp;"")</f>
        <v/>
      </c>
      <c r="F1132">
        <f>IF($AA1132="","",INDEX('Per Line'!$G$2:$G$6001,$AA1132)&amp;"")</f>
        <v/>
      </c>
      <c r="G1132">
        <f>IF($AA1132="","",INDEX('Per Line'!$I$2:$I$6001,$AA1132)&amp;"")</f>
        <v/>
      </c>
      <c r="H1132">
        <f>IF($AA1132="","",INDEX('Per Line'!$J$2:$J$6001,$AA1132)&amp;"")</f>
        <v/>
      </c>
      <c r="I1132">
        <f>IF($AA1132="","",INDEX('Per Line'!$K$2:$K$6001,$AA1132)&amp;"")</f>
        <v/>
      </c>
      <c r="J1132">
        <f>IF($AA1132="","",INDEX('Per Line'!$L$2:$L$6001,$AA1132))</f>
        <v/>
      </c>
      <c r="K1132" s="7">
        <f>IF($AA1132="","",J1132*X1132/100)</f>
        <v/>
      </c>
      <c r="L1132" s="12" t="n"/>
      <c r="M1132" s="11">
        <f>IF($AA1132="","",INDEX('Per Line'!$N$2:$N$6001,$AA1132))</f>
        <v/>
      </c>
      <c r="N1132">
        <f>IF($AA1132="","",Settings!$C$8)</f>
        <v/>
      </c>
      <c r="O1132" s="7">
        <f>IF($AA1132="","",SUMIFS('Per Line'!$T$2:$T$6001,'Per Line'!$C$2:$C$6001,$B1132,'Per Line'!$AD$2:$AD$6001,1))</f>
        <v/>
      </c>
      <c r="P1132" s="7">
        <f>IF($AA1132="","",O1132*N1132)</f>
        <v/>
      </c>
      <c r="Q1132">
        <f>IF($AA1132="","",Settings!$C$7)</f>
        <v/>
      </c>
      <c r="R1132" s="7">
        <f>IF($AA1132="","",SUMIFS('Per Line'!$T$2:$T$6001,'Per Line'!$C$2:$C$6001,$B1132,'Per Line'!$AC$2:$AC$6001,0,'Per Line'!$AD$2:$AD$6001,0))</f>
        <v/>
      </c>
      <c r="S1132" s="7">
        <f>IF($AA1132="","",R1132*Q1132)</f>
        <v/>
      </c>
      <c r="T1132">
        <f>IF($AA1132="","",Settings!$C$6)</f>
        <v/>
      </c>
      <c r="U1132" s="7">
        <f>IF($AA1132="","",SUMIFS('Per Line'!$T$2:$T$6001,'Per Line'!$C$2:$C$6001,$B1132,'Per Line'!$AC$2:$AC$6001,1,'Per Line'!$AD$2:$AD$6001,0))</f>
        <v/>
      </c>
      <c r="V1132" s="7">
        <f>IF($AA1132="","",U1132*T1132)</f>
        <v/>
      </c>
      <c r="W1132" s="7">
        <f>IF($AA1132="","",V1132+S1132+P1132)</f>
        <v/>
      </c>
      <c r="X1132" s="7">
        <f>IF($AA1132="","",Y1132-W1132)</f>
        <v/>
      </c>
      <c r="Y1132" s="7">
        <f>IF($AA1132="","",R1132+U1132+O1132)</f>
        <v/>
      </c>
      <c r="Z1132" s="7">
        <f>IF($AA1132="","",Y1132-W1132-K1132)</f>
        <v/>
      </c>
      <c r="AA1132" s="13">
        <f>IF(ROWS($AA$2:$AA1132)&lt;=MAX('Per Line'!$AB$2:$AB$6001),MATCH(ROWS($AA$2:$AA1132),'Per Line'!$AB$2:$AB$6001,0),"")</f>
        <v/>
      </c>
    </row>
    <row r="1133">
      <c r="A1133" s="12" t="n"/>
      <c r="B1133">
        <f>IF($AA1133="","",INDEX('Per Line'!$C$2:$C$6001,$AA1133)&amp;"")</f>
        <v/>
      </c>
      <c r="C1133">
        <f>IF($AA1133="","",INDEX('Per Line'!$B$2:$B$6001,$AA1133)&amp;"")</f>
        <v/>
      </c>
      <c r="D1133">
        <f>IF($AA1133="","",INDEX('Per Line'!$A$2:$A$6001,$AA1133)&amp;"")</f>
        <v/>
      </c>
      <c r="E1133">
        <f>IF($AA1133="","",INDEX('Per Line'!$F$2:$F$6001,$AA1133)&amp;"")</f>
        <v/>
      </c>
      <c r="F1133">
        <f>IF($AA1133="","",INDEX('Per Line'!$G$2:$G$6001,$AA1133)&amp;"")</f>
        <v/>
      </c>
      <c r="G1133">
        <f>IF($AA1133="","",INDEX('Per Line'!$I$2:$I$6001,$AA1133)&amp;"")</f>
        <v/>
      </c>
      <c r="H1133">
        <f>IF($AA1133="","",INDEX('Per Line'!$J$2:$J$6001,$AA1133)&amp;"")</f>
        <v/>
      </c>
      <c r="I1133">
        <f>IF($AA1133="","",INDEX('Per Line'!$K$2:$K$6001,$AA1133)&amp;"")</f>
        <v/>
      </c>
      <c r="J1133">
        <f>IF($AA1133="","",INDEX('Per Line'!$L$2:$L$6001,$AA1133))</f>
        <v/>
      </c>
      <c r="K1133" s="7">
        <f>IF($AA1133="","",J1133*X1133/100)</f>
        <v/>
      </c>
      <c r="L1133" s="12" t="n"/>
      <c r="M1133" s="11">
        <f>IF($AA1133="","",INDEX('Per Line'!$N$2:$N$6001,$AA1133))</f>
        <v/>
      </c>
      <c r="N1133">
        <f>IF($AA1133="","",Settings!$C$8)</f>
        <v/>
      </c>
      <c r="O1133" s="7">
        <f>IF($AA1133="","",SUMIFS('Per Line'!$T$2:$T$6001,'Per Line'!$C$2:$C$6001,$B1133,'Per Line'!$AD$2:$AD$6001,1))</f>
        <v/>
      </c>
      <c r="P1133" s="7">
        <f>IF($AA1133="","",O1133*N1133)</f>
        <v/>
      </c>
      <c r="Q1133">
        <f>IF($AA1133="","",Settings!$C$7)</f>
        <v/>
      </c>
      <c r="R1133" s="7">
        <f>IF($AA1133="","",SUMIFS('Per Line'!$T$2:$T$6001,'Per Line'!$C$2:$C$6001,$B1133,'Per Line'!$AC$2:$AC$6001,0,'Per Line'!$AD$2:$AD$6001,0))</f>
        <v/>
      </c>
      <c r="S1133" s="7">
        <f>IF($AA1133="","",R1133*Q1133)</f>
        <v/>
      </c>
      <c r="T1133">
        <f>IF($AA1133="","",Settings!$C$6)</f>
        <v/>
      </c>
      <c r="U1133" s="7">
        <f>IF($AA1133="","",SUMIFS('Per Line'!$T$2:$T$6001,'Per Line'!$C$2:$C$6001,$B1133,'Per Line'!$AC$2:$AC$6001,1,'Per Line'!$AD$2:$AD$6001,0))</f>
        <v/>
      </c>
      <c r="V1133" s="7">
        <f>IF($AA1133="","",U1133*T1133)</f>
        <v/>
      </c>
      <c r="W1133" s="7">
        <f>IF($AA1133="","",V1133+S1133+P1133)</f>
        <v/>
      </c>
      <c r="X1133" s="7">
        <f>IF($AA1133="","",Y1133-W1133)</f>
        <v/>
      </c>
      <c r="Y1133" s="7">
        <f>IF($AA1133="","",R1133+U1133+O1133)</f>
        <v/>
      </c>
      <c r="Z1133" s="7">
        <f>IF($AA1133="","",Y1133-W1133-K1133)</f>
        <v/>
      </c>
      <c r="AA1133" s="13">
        <f>IF(ROWS($AA$2:$AA1133)&lt;=MAX('Per Line'!$AB$2:$AB$6001),MATCH(ROWS($AA$2:$AA1133),'Per Line'!$AB$2:$AB$6001,0),"")</f>
        <v/>
      </c>
    </row>
    <row r="1134">
      <c r="A1134" s="12" t="n"/>
      <c r="B1134">
        <f>IF($AA1134="","",INDEX('Per Line'!$C$2:$C$6001,$AA1134)&amp;"")</f>
        <v/>
      </c>
      <c r="C1134">
        <f>IF($AA1134="","",INDEX('Per Line'!$B$2:$B$6001,$AA1134)&amp;"")</f>
        <v/>
      </c>
      <c r="D1134">
        <f>IF($AA1134="","",INDEX('Per Line'!$A$2:$A$6001,$AA1134)&amp;"")</f>
        <v/>
      </c>
      <c r="E1134">
        <f>IF($AA1134="","",INDEX('Per Line'!$F$2:$F$6001,$AA1134)&amp;"")</f>
        <v/>
      </c>
      <c r="F1134">
        <f>IF($AA1134="","",INDEX('Per Line'!$G$2:$G$6001,$AA1134)&amp;"")</f>
        <v/>
      </c>
      <c r="G1134">
        <f>IF($AA1134="","",INDEX('Per Line'!$I$2:$I$6001,$AA1134)&amp;"")</f>
        <v/>
      </c>
      <c r="H1134">
        <f>IF($AA1134="","",INDEX('Per Line'!$J$2:$J$6001,$AA1134)&amp;"")</f>
        <v/>
      </c>
      <c r="I1134">
        <f>IF($AA1134="","",INDEX('Per Line'!$K$2:$K$6001,$AA1134)&amp;"")</f>
        <v/>
      </c>
      <c r="J1134">
        <f>IF($AA1134="","",INDEX('Per Line'!$L$2:$L$6001,$AA1134))</f>
        <v/>
      </c>
      <c r="K1134" s="7">
        <f>IF($AA1134="","",J1134*X1134/100)</f>
        <v/>
      </c>
      <c r="L1134" s="12" t="n"/>
      <c r="M1134" s="11">
        <f>IF($AA1134="","",INDEX('Per Line'!$N$2:$N$6001,$AA1134))</f>
        <v/>
      </c>
      <c r="N1134">
        <f>IF($AA1134="","",Settings!$C$8)</f>
        <v/>
      </c>
      <c r="O1134" s="7">
        <f>IF($AA1134="","",SUMIFS('Per Line'!$T$2:$T$6001,'Per Line'!$C$2:$C$6001,$B1134,'Per Line'!$AD$2:$AD$6001,1))</f>
        <v/>
      </c>
      <c r="P1134" s="7">
        <f>IF($AA1134="","",O1134*N1134)</f>
        <v/>
      </c>
      <c r="Q1134">
        <f>IF($AA1134="","",Settings!$C$7)</f>
        <v/>
      </c>
      <c r="R1134" s="7">
        <f>IF($AA1134="","",SUMIFS('Per Line'!$T$2:$T$6001,'Per Line'!$C$2:$C$6001,$B1134,'Per Line'!$AC$2:$AC$6001,0,'Per Line'!$AD$2:$AD$6001,0))</f>
        <v/>
      </c>
      <c r="S1134" s="7">
        <f>IF($AA1134="","",R1134*Q1134)</f>
        <v/>
      </c>
      <c r="T1134">
        <f>IF($AA1134="","",Settings!$C$6)</f>
        <v/>
      </c>
      <c r="U1134" s="7">
        <f>IF($AA1134="","",SUMIFS('Per Line'!$T$2:$T$6001,'Per Line'!$C$2:$C$6001,$B1134,'Per Line'!$AC$2:$AC$6001,1,'Per Line'!$AD$2:$AD$6001,0))</f>
        <v/>
      </c>
      <c r="V1134" s="7">
        <f>IF($AA1134="","",U1134*T1134)</f>
        <v/>
      </c>
      <c r="W1134" s="7">
        <f>IF($AA1134="","",V1134+S1134+P1134)</f>
        <v/>
      </c>
      <c r="X1134" s="7">
        <f>IF($AA1134="","",Y1134-W1134)</f>
        <v/>
      </c>
      <c r="Y1134" s="7">
        <f>IF($AA1134="","",R1134+U1134+O1134)</f>
        <v/>
      </c>
      <c r="Z1134" s="7">
        <f>IF($AA1134="","",Y1134-W1134-K1134)</f>
        <v/>
      </c>
      <c r="AA1134" s="13">
        <f>IF(ROWS($AA$2:$AA1134)&lt;=MAX('Per Line'!$AB$2:$AB$6001),MATCH(ROWS($AA$2:$AA1134),'Per Line'!$AB$2:$AB$6001,0),"")</f>
        <v/>
      </c>
    </row>
    <row r="1135">
      <c r="A1135" s="12" t="n"/>
      <c r="B1135">
        <f>IF($AA1135="","",INDEX('Per Line'!$C$2:$C$6001,$AA1135)&amp;"")</f>
        <v/>
      </c>
      <c r="C1135">
        <f>IF($AA1135="","",INDEX('Per Line'!$B$2:$B$6001,$AA1135)&amp;"")</f>
        <v/>
      </c>
      <c r="D1135">
        <f>IF($AA1135="","",INDEX('Per Line'!$A$2:$A$6001,$AA1135)&amp;"")</f>
        <v/>
      </c>
      <c r="E1135">
        <f>IF($AA1135="","",INDEX('Per Line'!$F$2:$F$6001,$AA1135)&amp;"")</f>
        <v/>
      </c>
      <c r="F1135">
        <f>IF($AA1135="","",INDEX('Per Line'!$G$2:$G$6001,$AA1135)&amp;"")</f>
        <v/>
      </c>
      <c r="G1135">
        <f>IF($AA1135="","",INDEX('Per Line'!$I$2:$I$6001,$AA1135)&amp;"")</f>
        <v/>
      </c>
      <c r="H1135">
        <f>IF($AA1135="","",INDEX('Per Line'!$J$2:$J$6001,$AA1135)&amp;"")</f>
        <v/>
      </c>
      <c r="I1135">
        <f>IF($AA1135="","",INDEX('Per Line'!$K$2:$K$6001,$AA1135)&amp;"")</f>
        <v/>
      </c>
      <c r="J1135">
        <f>IF($AA1135="","",INDEX('Per Line'!$L$2:$L$6001,$AA1135))</f>
        <v/>
      </c>
      <c r="K1135" s="7">
        <f>IF($AA1135="","",J1135*X1135/100)</f>
        <v/>
      </c>
      <c r="L1135" s="12" t="n"/>
      <c r="M1135" s="11">
        <f>IF($AA1135="","",INDEX('Per Line'!$N$2:$N$6001,$AA1135))</f>
        <v/>
      </c>
      <c r="N1135">
        <f>IF($AA1135="","",Settings!$C$8)</f>
        <v/>
      </c>
      <c r="O1135" s="7">
        <f>IF($AA1135="","",SUMIFS('Per Line'!$T$2:$T$6001,'Per Line'!$C$2:$C$6001,$B1135,'Per Line'!$AD$2:$AD$6001,1))</f>
        <v/>
      </c>
      <c r="P1135" s="7">
        <f>IF($AA1135="","",O1135*N1135)</f>
        <v/>
      </c>
      <c r="Q1135">
        <f>IF($AA1135="","",Settings!$C$7)</f>
        <v/>
      </c>
      <c r="R1135" s="7">
        <f>IF($AA1135="","",SUMIFS('Per Line'!$T$2:$T$6001,'Per Line'!$C$2:$C$6001,$B1135,'Per Line'!$AC$2:$AC$6001,0,'Per Line'!$AD$2:$AD$6001,0))</f>
        <v/>
      </c>
      <c r="S1135" s="7">
        <f>IF($AA1135="","",R1135*Q1135)</f>
        <v/>
      </c>
      <c r="T1135">
        <f>IF($AA1135="","",Settings!$C$6)</f>
        <v/>
      </c>
      <c r="U1135" s="7">
        <f>IF($AA1135="","",SUMIFS('Per Line'!$T$2:$T$6001,'Per Line'!$C$2:$C$6001,$B1135,'Per Line'!$AC$2:$AC$6001,1,'Per Line'!$AD$2:$AD$6001,0))</f>
        <v/>
      </c>
      <c r="V1135" s="7">
        <f>IF($AA1135="","",U1135*T1135)</f>
        <v/>
      </c>
      <c r="W1135" s="7">
        <f>IF($AA1135="","",V1135+S1135+P1135)</f>
        <v/>
      </c>
      <c r="X1135" s="7">
        <f>IF($AA1135="","",Y1135-W1135)</f>
        <v/>
      </c>
      <c r="Y1135" s="7">
        <f>IF($AA1135="","",R1135+U1135+O1135)</f>
        <v/>
      </c>
      <c r="Z1135" s="7">
        <f>IF($AA1135="","",Y1135-W1135-K1135)</f>
        <v/>
      </c>
      <c r="AA1135" s="13">
        <f>IF(ROWS($AA$2:$AA1135)&lt;=MAX('Per Line'!$AB$2:$AB$6001),MATCH(ROWS($AA$2:$AA1135),'Per Line'!$AB$2:$AB$6001,0),"")</f>
        <v/>
      </c>
    </row>
    <row r="1136">
      <c r="A1136" s="12" t="n"/>
      <c r="B1136">
        <f>IF($AA1136="","",INDEX('Per Line'!$C$2:$C$6001,$AA1136)&amp;"")</f>
        <v/>
      </c>
      <c r="C1136">
        <f>IF($AA1136="","",INDEX('Per Line'!$B$2:$B$6001,$AA1136)&amp;"")</f>
        <v/>
      </c>
      <c r="D1136">
        <f>IF($AA1136="","",INDEX('Per Line'!$A$2:$A$6001,$AA1136)&amp;"")</f>
        <v/>
      </c>
      <c r="E1136">
        <f>IF($AA1136="","",INDEX('Per Line'!$F$2:$F$6001,$AA1136)&amp;"")</f>
        <v/>
      </c>
      <c r="F1136">
        <f>IF($AA1136="","",INDEX('Per Line'!$G$2:$G$6001,$AA1136)&amp;"")</f>
        <v/>
      </c>
      <c r="G1136">
        <f>IF($AA1136="","",INDEX('Per Line'!$I$2:$I$6001,$AA1136)&amp;"")</f>
        <v/>
      </c>
      <c r="H1136">
        <f>IF($AA1136="","",INDEX('Per Line'!$J$2:$J$6001,$AA1136)&amp;"")</f>
        <v/>
      </c>
      <c r="I1136">
        <f>IF($AA1136="","",INDEX('Per Line'!$K$2:$K$6001,$AA1136)&amp;"")</f>
        <v/>
      </c>
      <c r="J1136">
        <f>IF($AA1136="","",INDEX('Per Line'!$L$2:$L$6001,$AA1136))</f>
        <v/>
      </c>
      <c r="K1136" s="7">
        <f>IF($AA1136="","",J1136*X1136/100)</f>
        <v/>
      </c>
      <c r="L1136" s="12" t="n"/>
      <c r="M1136" s="11">
        <f>IF($AA1136="","",INDEX('Per Line'!$N$2:$N$6001,$AA1136))</f>
        <v/>
      </c>
      <c r="N1136">
        <f>IF($AA1136="","",Settings!$C$8)</f>
        <v/>
      </c>
      <c r="O1136" s="7">
        <f>IF($AA1136="","",SUMIFS('Per Line'!$T$2:$T$6001,'Per Line'!$C$2:$C$6001,$B1136,'Per Line'!$AD$2:$AD$6001,1))</f>
        <v/>
      </c>
      <c r="P1136" s="7">
        <f>IF($AA1136="","",O1136*N1136)</f>
        <v/>
      </c>
      <c r="Q1136">
        <f>IF($AA1136="","",Settings!$C$7)</f>
        <v/>
      </c>
      <c r="R1136" s="7">
        <f>IF($AA1136="","",SUMIFS('Per Line'!$T$2:$T$6001,'Per Line'!$C$2:$C$6001,$B1136,'Per Line'!$AC$2:$AC$6001,0,'Per Line'!$AD$2:$AD$6001,0))</f>
        <v/>
      </c>
      <c r="S1136" s="7">
        <f>IF($AA1136="","",R1136*Q1136)</f>
        <v/>
      </c>
      <c r="T1136">
        <f>IF($AA1136="","",Settings!$C$6)</f>
        <v/>
      </c>
      <c r="U1136" s="7">
        <f>IF($AA1136="","",SUMIFS('Per Line'!$T$2:$T$6001,'Per Line'!$C$2:$C$6001,$B1136,'Per Line'!$AC$2:$AC$6001,1,'Per Line'!$AD$2:$AD$6001,0))</f>
        <v/>
      </c>
      <c r="V1136" s="7">
        <f>IF($AA1136="","",U1136*T1136)</f>
        <v/>
      </c>
      <c r="W1136" s="7">
        <f>IF($AA1136="","",V1136+S1136+P1136)</f>
        <v/>
      </c>
      <c r="X1136" s="7">
        <f>IF($AA1136="","",Y1136-W1136)</f>
        <v/>
      </c>
      <c r="Y1136" s="7">
        <f>IF($AA1136="","",R1136+U1136+O1136)</f>
        <v/>
      </c>
      <c r="Z1136" s="7">
        <f>IF($AA1136="","",Y1136-W1136-K1136)</f>
        <v/>
      </c>
      <c r="AA1136" s="13">
        <f>IF(ROWS($AA$2:$AA1136)&lt;=MAX('Per Line'!$AB$2:$AB$6001),MATCH(ROWS($AA$2:$AA1136),'Per Line'!$AB$2:$AB$6001,0),"")</f>
        <v/>
      </c>
    </row>
    <row r="1137">
      <c r="A1137" s="12" t="n"/>
      <c r="B1137">
        <f>IF($AA1137="","",INDEX('Per Line'!$C$2:$C$6001,$AA1137)&amp;"")</f>
        <v/>
      </c>
      <c r="C1137">
        <f>IF($AA1137="","",INDEX('Per Line'!$B$2:$B$6001,$AA1137)&amp;"")</f>
        <v/>
      </c>
      <c r="D1137">
        <f>IF($AA1137="","",INDEX('Per Line'!$A$2:$A$6001,$AA1137)&amp;"")</f>
        <v/>
      </c>
      <c r="E1137">
        <f>IF($AA1137="","",INDEX('Per Line'!$F$2:$F$6001,$AA1137)&amp;"")</f>
        <v/>
      </c>
      <c r="F1137">
        <f>IF($AA1137="","",INDEX('Per Line'!$G$2:$G$6001,$AA1137)&amp;"")</f>
        <v/>
      </c>
      <c r="G1137">
        <f>IF($AA1137="","",INDEX('Per Line'!$I$2:$I$6001,$AA1137)&amp;"")</f>
        <v/>
      </c>
      <c r="H1137">
        <f>IF($AA1137="","",INDEX('Per Line'!$J$2:$J$6001,$AA1137)&amp;"")</f>
        <v/>
      </c>
      <c r="I1137">
        <f>IF($AA1137="","",INDEX('Per Line'!$K$2:$K$6001,$AA1137)&amp;"")</f>
        <v/>
      </c>
      <c r="J1137">
        <f>IF($AA1137="","",INDEX('Per Line'!$L$2:$L$6001,$AA1137))</f>
        <v/>
      </c>
      <c r="K1137" s="7">
        <f>IF($AA1137="","",J1137*X1137/100)</f>
        <v/>
      </c>
      <c r="L1137" s="12" t="n"/>
      <c r="M1137" s="11">
        <f>IF($AA1137="","",INDEX('Per Line'!$N$2:$N$6001,$AA1137))</f>
        <v/>
      </c>
      <c r="N1137">
        <f>IF($AA1137="","",Settings!$C$8)</f>
        <v/>
      </c>
      <c r="O1137" s="7">
        <f>IF($AA1137="","",SUMIFS('Per Line'!$T$2:$T$6001,'Per Line'!$C$2:$C$6001,$B1137,'Per Line'!$AD$2:$AD$6001,1))</f>
        <v/>
      </c>
      <c r="P1137" s="7">
        <f>IF($AA1137="","",O1137*N1137)</f>
        <v/>
      </c>
      <c r="Q1137">
        <f>IF($AA1137="","",Settings!$C$7)</f>
        <v/>
      </c>
      <c r="R1137" s="7">
        <f>IF($AA1137="","",SUMIFS('Per Line'!$T$2:$T$6001,'Per Line'!$C$2:$C$6001,$B1137,'Per Line'!$AC$2:$AC$6001,0,'Per Line'!$AD$2:$AD$6001,0))</f>
        <v/>
      </c>
      <c r="S1137" s="7">
        <f>IF($AA1137="","",R1137*Q1137)</f>
        <v/>
      </c>
      <c r="T1137">
        <f>IF($AA1137="","",Settings!$C$6)</f>
        <v/>
      </c>
      <c r="U1137" s="7">
        <f>IF($AA1137="","",SUMIFS('Per Line'!$T$2:$T$6001,'Per Line'!$C$2:$C$6001,$B1137,'Per Line'!$AC$2:$AC$6001,1,'Per Line'!$AD$2:$AD$6001,0))</f>
        <v/>
      </c>
      <c r="V1137" s="7">
        <f>IF($AA1137="","",U1137*T1137)</f>
        <v/>
      </c>
      <c r="W1137" s="7">
        <f>IF($AA1137="","",V1137+S1137+P1137)</f>
        <v/>
      </c>
      <c r="X1137" s="7">
        <f>IF($AA1137="","",Y1137-W1137)</f>
        <v/>
      </c>
      <c r="Y1137" s="7">
        <f>IF($AA1137="","",R1137+U1137+O1137)</f>
        <v/>
      </c>
      <c r="Z1137" s="7">
        <f>IF($AA1137="","",Y1137-W1137-K1137)</f>
        <v/>
      </c>
      <c r="AA1137" s="13">
        <f>IF(ROWS($AA$2:$AA1137)&lt;=MAX('Per Line'!$AB$2:$AB$6001),MATCH(ROWS($AA$2:$AA1137),'Per Line'!$AB$2:$AB$6001,0),"")</f>
        <v/>
      </c>
    </row>
    <row r="1138">
      <c r="A1138" s="12" t="n"/>
      <c r="B1138">
        <f>IF($AA1138="","",INDEX('Per Line'!$C$2:$C$6001,$AA1138)&amp;"")</f>
        <v/>
      </c>
      <c r="C1138">
        <f>IF($AA1138="","",INDEX('Per Line'!$B$2:$B$6001,$AA1138)&amp;"")</f>
        <v/>
      </c>
      <c r="D1138">
        <f>IF($AA1138="","",INDEX('Per Line'!$A$2:$A$6001,$AA1138)&amp;"")</f>
        <v/>
      </c>
      <c r="E1138">
        <f>IF($AA1138="","",INDEX('Per Line'!$F$2:$F$6001,$AA1138)&amp;"")</f>
        <v/>
      </c>
      <c r="F1138">
        <f>IF($AA1138="","",INDEX('Per Line'!$G$2:$G$6001,$AA1138)&amp;"")</f>
        <v/>
      </c>
      <c r="G1138">
        <f>IF($AA1138="","",INDEX('Per Line'!$I$2:$I$6001,$AA1138)&amp;"")</f>
        <v/>
      </c>
      <c r="H1138">
        <f>IF($AA1138="","",INDEX('Per Line'!$J$2:$J$6001,$AA1138)&amp;"")</f>
        <v/>
      </c>
      <c r="I1138">
        <f>IF($AA1138="","",INDEX('Per Line'!$K$2:$K$6001,$AA1138)&amp;"")</f>
        <v/>
      </c>
      <c r="J1138">
        <f>IF($AA1138="","",INDEX('Per Line'!$L$2:$L$6001,$AA1138))</f>
        <v/>
      </c>
      <c r="K1138" s="7">
        <f>IF($AA1138="","",J1138*X1138/100)</f>
        <v/>
      </c>
      <c r="L1138" s="12" t="n"/>
      <c r="M1138" s="11">
        <f>IF($AA1138="","",INDEX('Per Line'!$N$2:$N$6001,$AA1138))</f>
        <v/>
      </c>
      <c r="N1138">
        <f>IF($AA1138="","",Settings!$C$8)</f>
        <v/>
      </c>
      <c r="O1138" s="7">
        <f>IF($AA1138="","",SUMIFS('Per Line'!$T$2:$T$6001,'Per Line'!$C$2:$C$6001,$B1138,'Per Line'!$AD$2:$AD$6001,1))</f>
        <v/>
      </c>
      <c r="P1138" s="7">
        <f>IF($AA1138="","",O1138*N1138)</f>
        <v/>
      </c>
      <c r="Q1138">
        <f>IF($AA1138="","",Settings!$C$7)</f>
        <v/>
      </c>
      <c r="R1138" s="7">
        <f>IF($AA1138="","",SUMIFS('Per Line'!$T$2:$T$6001,'Per Line'!$C$2:$C$6001,$B1138,'Per Line'!$AC$2:$AC$6001,0,'Per Line'!$AD$2:$AD$6001,0))</f>
        <v/>
      </c>
      <c r="S1138" s="7">
        <f>IF($AA1138="","",R1138*Q1138)</f>
        <v/>
      </c>
      <c r="T1138">
        <f>IF($AA1138="","",Settings!$C$6)</f>
        <v/>
      </c>
      <c r="U1138" s="7">
        <f>IF($AA1138="","",SUMIFS('Per Line'!$T$2:$T$6001,'Per Line'!$C$2:$C$6001,$B1138,'Per Line'!$AC$2:$AC$6001,1,'Per Line'!$AD$2:$AD$6001,0))</f>
        <v/>
      </c>
      <c r="V1138" s="7">
        <f>IF($AA1138="","",U1138*T1138)</f>
        <v/>
      </c>
      <c r="W1138" s="7">
        <f>IF($AA1138="","",V1138+S1138+P1138)</f>
        <v/>
      </c>
      <c r="X1138" s="7">
        <f>IF($AA1138="","",Y1138-W1138)</f>
        <v/>
      </c>
      <c r="Y1138" s="7">
        <f>IF($AA1138="","",R1138+U1138+O1138)</f>
        <v/>
      </c>
      <c r="Z1138" s="7">
        <f>IF($AA1138="","",Y1138-W1138-K1138)</f>
        <v/>
      </c>
      <c r="AA1138" s="13">
        <f>IF(ROWS($AA$2:$AA1138)&lt;=MAX('Per Line'!$AB$2:$AB$6001),MATCH(ROWS($AA$2:$AA1138),'Per Line'!$AB$2:$AB$6001,0),"")</f>
        <v/>
      </c>
    </row>
    <row r="1139">
      <c r="A1139" s="12" t="n"/>
      <c r="B1139">
        <f>IF($AA1139="","",INDEX('Per Line'!$C$2:$C$6001,$AA1139)&amp;"")</f>
        <v/>
      </c>
      <c r="C1139">
        <f>IF($AA1139="","",INDEX('Per Line'!$B$2:$B$6001,$AA1139)&amp;"")</f>
        <v/>
      </c>
      <c r="D1139">
        <f>IF($AA1139="","",INDEX('Per Line'!$A$2:$A$6001,$AA1139)&amp;"")</f>
        <v/>
      </c>
      <c r="E1139">
        <f>IF($AA1139="","",INDEX('Per Line'!$F$2:$F$6001,$AA1139)&amp;"")</f>
        <v/>
      </c>
      <c r="F1139">
        <f>IF($AA1139="","",INDEX('Per Line'!$G$2:$G$6001,$AA1139)&amp;"")</f>
        <v/>
      </c>
      <c r="G1139">
        <f>IF($AA1139="","",INDEX('Per Line'!$I$2:$I$6001,$AA1139)&amp;"")</f>
        <v/>
      </c>
      <c r="H1139">
        <f>IF($AA1139="","",INDEX('Per Line'!$J$2:$J$6001,$AA1139)&amp;"")</f>
        <v/>
      </c>
      <c r="I1139">
        <f>IF($AA1139="","",INDEX('Per Line'!$K$2:$K$6001,$AA1139)&amp;"")</f>
        <v/>
      </c>
      <c r="J1139">
        <f>IF($AA1139="","",INDEX('Per Line'!$L$2:$L$6001,$AA1139))</f>
        <v/>
      </c>
      <c r="K1139" s="7">
        <f>IF($AA1139="","",J1139*X1139/100)</f>
        <v/>
      </c>
      <c r="L1139" s="12" t="n"/>
      <c r="M1139" s="11">
        <f>IF($AA1139="","",INDEX('Per Line'!$N$2:$N$6001,$AA1139))</f>
        <v/>
      </c>
      <c r="N1139">
        <f>IF($AA1139="","",Settings!$C$8)</f>
        <v/>
      </c>
      <c r="O1139" s="7">
        <f>IF($AA1139="","",SUMIFS('Per Line'!$T$2:$T$6001,'Per Line'!$C$2:$C$6001,$B1139,'Per Line'!$AD$2:$AD$6001,1))</f>
        <v/>
      </c>
      <c r="P1139" s="7">
        <f>IF($AA1139="","",O1139*N1139)</f>
        <v/>
      </c>
      <c r="Q1139">
        <f>IF($AA1139="","",Settings!$C$7)</f>
        <v/>
      </c>
      <c r="R1139" s="7">
        <f>IF($AA1139="","",SUMIFS('Per Line'!$T$2:$T$6001,'Per Line'!$C$2:$C$6001,$B1139,'Per Line'!$AC$2:$AC$6001,0,'Per Line'!$AD$2:$AD$6001,0))</f>
        <v/>
      </c>
      <c r="S1139" s="7">
        <f>IF($AA1139="","",R1139*Q1139)</f>
        <v/>
      </c>
      <c r="T1139">
        <f>IF($AA1139="","",Settings!$C$6)</f>
        <v/>
      </c>
      <c r="U1139" s="7">
        <f>IF($AA1139="","",SUMIFS('Per Line'!$T$2:$T$6001,'Per Line'!$C$2:$C$6001,$B1139,'Per Line'!$AC$2:$AC$6001,1,'Per Line'!$AD$2:$AD$6001,0))</f>
        <v/>
      </c>
      <c r="V1139" s="7">
        <f>IF($AA1139="","",U1139*T1139)</f>
        <v/>
      </c>
      <c r="W1139" s="7">
        <f>IF($AA1139="","",V1139+S1139+P1139)</f>
        <v/>
      </c>
      <c r="X1139" s="7">
        <f>IF($AA1139="","",Y1139-W1139)</f>
        <v/>
      </c>
      <c r="Y1139" s="7">
        <f>IF($AA1139="","",R1139+U1139+O1139)</f>
        <v/>
      </c>
      <c r="Z1139" s="7">
        <f>IF($AA1139="","",Y1139-W1139-K1139)</f>
        <v/>
      </c>
      <c r="AA1139" s="13">
        <f>IF(ROWS($AA$2:$AA1139)&lt;=MAX('Per Line'!$AB$2:$AB$6001),MATCH(ROWS($AA$2:$AA1139),'Per Line'!$AB$2:$AB$6001,0),"")</f>
        <v/>
      </c>
    </row>
    <row r="1140">
      <c r="A1140" s="12" t="n"/>
      <c r="B1140">
        <f>IF($AA1140="","",INDEX('Per Line'!$C$2:$C$6001,$AA1140)&amp;"")</f>
        <v/>
      </c>
      <c r="C1140">
        <f>IF($AA1140="","",INDEX('Per Line'!$B$2:$B$6001,$AA1140)&amp;"")</f>
        <v/>
      </c>
      <c r="D1140">
        <f>IF($AA1140="","",INDEX('Per Line'!$A$2:$A$6001,$AA1140)&amp;"")</f>
        <v/>
      </c>
      <c r="E1140">
        <f>IF($AA1140="","",INDEX('Per Line'!$F$2:$F$6001,$AA1140)&amp;"")</f>
        <v/>
      </c>
      <c r="F1140">
        <f>IF($AA1140="","",INDEX('Per Line'!$G$2:$G$6001,$AA1140)&amp;"")</f>
        <v/>
      </c>
      <c r="G1140">
        <f>IF($AA1140="","",INDEX('Per Line'!$I$2:$I$6001,$AA1140)&amp;"")</f>
        <v/>
      </c>
      <c r="H1140">
        <f>IF($AA1140="","",INDEX('Per Line'!$J$2:$J$6001,$AA1140)&amp;"")</f>
        <v/>
      </c>
      <c r="I1140">
        <f>IF($AA1140="","",INDEX('Per Line'!$K$2:$K$6001,$AA1140)&amp;"")</f>
        <v/>
      </c>
      <c r="J1140">
        <f>IF($AA1140="","",INDEX('Per Line'!$L$2:$L$6001,$AA1140))</f>
        <v/>
      </c>
      <c r="K1140" s="7">
        <f>IF($AA1140="","",J1140*X1140/100)</f>
        <v/>
      </c>
      <c r="L1140" s="12" t="n"/>
      <c r="M1140" s="11">
        <f>IF($AA1140="","",INDEX('Per Line'!$N$2:$N$6001,$AA1140))</f>
        <v/>
      </c>
      <c r="N1140">
        <f>IF($AA1140="","",Settings!$C$8)</f>
        <v/>
      </c>
      <c r="O1140" s="7">
        <f>IF($AA1140="","",SUMIFS('Per Line'!$T$2:$T$6001,'Per Line'!$C$2:$C$6001,$B1140,'Per Line'!$AD$2:$AD$6001,1))</f>
        <v/>
      </c>
      <c r="P1140" s="7">
        <f>IF($AA1140="","",O1140*N1140)</f>
        <v/>
      </c>
      <c r="Q1140">
        <f>IF($AA1140="","",Settings!$C$7)</f>
        <v/>
      </c>
      <c r="R1140" s="7">
        <f>IF($AA1140="","",SUMIFS('Per Line'!$T$2:$T$6001,'Per Line'!$C$2:$C$6001,$B1140,'Per Line'!$AC$2:$AC$6001,0,'Per Line'!$AD$2:$AD$6001,0))</f>
        <v/>
      </c>
      <c r="S1140" s="7">
        <f>IF($AA1140="","",R1140*Q1140)</f>
        <v/>
      </c>
      <c r="T1140">
        <f>IF($AA1140="","",Settings!$C$6)</f>
        <v/>
      </c>
      <c r="U1140" s="7">
        <f>IF($AA1140="","",SUMIFS('Per Line'!$T$2:$T$6001,'Per Line'!$C$2:$C$6001,$B1140,'Per Line'!$AC$2:$AC$6001,1,'Per Line'!$AD$2:$AD$6001,0))</f>
        <v/>
      </c>
      <c r="V1140" s="7">
        <f>IF($AA1140="","",U1140*T1140)</f>
        <v/>
      </c>
      <c r="W1140" s="7">
        <f>IF($AA1140="","",V1140+S1140+P1140)</f>
        <v/>
      </c>
      <c r="X1140" s="7">
        <f>IF($AA1140="","",Y1140-W1140)</f>
        <v/>
      </c>
      <c r="Y1140" s="7">
        <f>IF($AA1140="","",R1140+U1140+O1140)</f>
        <v/>
      </c>
      <c r="Z1140" s="7">
        <f>IF($AA1140="","",Y1140-W1140-K1140)</f>
        <v/>
      </c>
      <c r="AA1140" s="13">
        <f>IF(ROWS($AA$2:$AA1140)&lt;=MAX('Per Line'!$AB$2:$AB$6001),MATCH(ROWS($AA$2:$AA1140),'Per Line'!$AB$2:$AB$6001,0),"")</f>
        <v/>
      </c>
    </row>
    <row r="1141">
      <c r="A1141" s="12" t="n"/>
      <c r="B1141">
        <f>IF($AA1141="","",INDEX('Per Line'!$C$2:$C$6001,$AA1141)&amp;"")</f>
        <v/>
      </c>
      <c r="C1141">
        <f>IF($AA1141="","",INDEX('Per Line'!$B$2:$B$6001,$AA1141)&amp;"")</f>
        <v/>
      </c>
      <c r="D1141">
        <f>IF($AA1141="","",INDEX('Per Line'!$A$2:$A$6001,$AA1141)&amp;"")</f>
        <v/>
      </c>
      <c r="E1141">
        <f>IF($AA1141="","",INDEX('Per Line'!$F$2:$F$6001,$AA1141)&amp;"")</f>
        <v/>
      </c>
      <c r="F1141">
        <f>IF($AA1141="","",INDEX('Per Line'!$G$2:$G$6001,$AA1141)&amp;"")</f>
        <v/>
      </c>
      <c r="G1141">
        <f>IF($AA1141="","",INDEX('Per Line'!$I$2:$I$6001,$AA1141)&amp;"")</f>
        <v/>
      </c>
      <c r="H1141">
        <f>IF($AA1141="","",INDEX('Per Line'!$J$2:$J$6001,$AA1141)&amp;"")</f>
        <v/>
      </c>
      <c r="I1141">
        <f>IF($AA1141="","",INDEX('Per Line'!$K$2:$K$6001,$AA1141)&amp;"")</f>
        <v/>
      </c>
      <c r="J1141">
        <f>IF($AA1141="","",INDEX('Per Line'!$L$2:$L$6001,$AA1141))</f>
        <v/>
      </c>
      <c r="K1141" s="7">
        <f>IF($AA1141="","",J1141*X1141/100)</f>
        <v/>
      </c>
      <c r="L1141" s="12" t="n"/>
      <c r="M1141" s="11">
        <f>IF($AA1141="","",INDEX('Per Line'!$N$2:$N$6001,$AA1141))</f>
        <v/>
      </c>
      <c r="N1141">
        <f>IF($AA1141="","",Settings!$C$8)</f>
        <v/>
      </c>
      <c r="O1141" s="7">
        <f>IF($AA1141="","",SUMIFS('Per Line'!$T$2:$T$6001,'Per Line'!$C$2:$C$6001,$B1141,'Per Line'!$AD$2:$AD$6001,1))</f>
        <v/>
      </c>
      <c r="P1141" s="7">
        <f>IF($AA1141="","",O1141*N1141)</f>
        <v/>
      </c>
      <c r="Q1141">
        <f>IF($AA1141="","",Settings!$C$7)</f>
        <v/>
      </c>
      <c r="R1141" s="7">
        <f>IF($AA1141="","",SUMIFS('Per Line'!$T$2:$T$6001,'Per Line'!$C$2:$C$6001,$B1141,'Per Line'!$AC$2:$AC$6001,0,'Per Line'!$AD$2:$AD$6001,0))</f>
        <v/>
      </c>
      <c r="S1141" s="7">
        <f>IF($AA1141="","",R1141*Q1141)</f>
        <v/>
      </c>
      <c r="T1141">
        <f>IF($AA1141="","",Settings!$C$6)</f>
        <v/>
      </c>
      <c r="U1141" s="7">
        <f>IF($AA1141="","",SUMIFS('Per Line'!$T$2:$T$6001,'Per Line'!$C$2:$C$6001,$B1141,'Per Line'!$AC$2:$AC$6001,1,'Per Line'!$AD$2:$AD$6001,0))</f>
        <v/>
      </c>
      <c r="V1141" s="7">
        <f>IF($AA1141="","",U1141*T1141)</f>
        <v/>
      </c>
      <c r="W1141" s="7">
        <f>IF($AA1141="","",V1141+S1141+P1141)</f>
        <v/>
      </c>
      <c r="X1141" s="7">
        <f>IF($AA1141="","",Y1141-W1141)</f>
        <v/>
      </c>
      <c r="Y1141" s="7">
        <f>IF($AA1141="","",R1141+U1141+O1141)</f>
        <v/>
      </c>
      <c r="Z1141" s="7">
        <f>IF($AA1141="","",Y1141-W1141-K1141)</f>
        <v/>
      </c>
      <c r="AA1141" s="13">
        <f>IF(ROWS($AA$2:$AA1141)&lt;=MAX('Per Line'!$AB$2:$AB$6001),MATCH(ROWS($AA$2:$AA1141),'Per Line'!$AB$2:$AB$6001,0),"")</f>
        <v/>
      </c>
    </row>
    <row r="1142">
      <c r="A1142" s="12" t="n"/>
      <c r="B1142">
        <f>IF($AA1142="","",INDEX('Per Line'!$C$2:$C$6001,$AA1142)&amp;"")</f>
        <v/>
      </c>
      <c r="C1142">
        <f>IF($AA1142="","",INDEX('Per Line'!$B$2:$B$6001,$AA1142)&amp;"")</f>
        <v/>
      </c>
      <c r="D1142">
        <f>IF($AA1142="","",INDEX('Per Line'!$A$2:$A$6001,$AA1142)&amp;"")</f>
        <v/>
      </c>
      <c r="E1142">
        <f>IF($AA1142="","",INDEX('Per Line'!$F$2:$F$6001,$AA1142)&amp;"")</f>
        <v/>
      </c>
      <c r="F1142">
        <f>IF($AA1142="","",INDEX('Per Line'!$G$2:$G$6001,$AA1142)&amp;"")</f>
        <v/>
      </c>
      <c r="G1142">
        <f>IF($AA1142="","",INDEX('Per Line'!$I$2:$I$6001,$AA1142)&amp;"")</f>
        <v/>
      </c>
      <c r="H1142">
        <f>IF($AA1142="","",INDEX('Per Line'!$J$2:$J$6001,$AA1142)&amp;"")</f>
        <v/>
      </c>
      <c r="I1142">
        <f>IF($AA1142="","",INDEX('Per Line'!$K$2:$K$6001,$AA1142)&amp;"")</f>
        <v/>
      </c>
      <c r="J1142">
        <f>IF($AA1142="","",INDEX('Per Line'!$L$2:$L$6001,$AA1142))</f>
        <v/>
      </c>
      <c r="K1142" s="7">
        <f>IF($AA1142="","",J1142*X1142/100)</f>
        <v/>
      </c>
      <c r="L1142" s="12" t="n"/>
      <c r="M1142" s="11">
        <f>IF($AA1142="","",INDEX('Per Line'!$N$2:$N$6001,$AA1142))</f>
        <v/>
      </c>
      <c r="N1142">
        <f>IF($AA1142="","",Settings!$C$8)</f>
        <v/>
      </c>
      <c r="O1142" s="7">
        <f>IF($AA1142="","",SUMIFS('Per Line'!$T$2:$T$6001,'Per Line'!$C$2:$C$6001,$B1142,'Per Line'!$AD$2:$AD$6001,1))</f>
        <v/>
      </c>
      <c r="P1142" s="7">
        <f>IF($AA1142="","",O1142*N1142)</f>
        <v/>
      </c>
      <c r="Q1142">
        <f>IF($AA1142="","",Settings!$C$7)</f>
        <v/>
      </c>
      <c r="R1142" s="7">
        <f>IF($AA1142="","",SUMIFS('Per Line'!$T$2:$T$6001,'Per Line'!$C$2:$C$6001,$B1142,'Per Line'!$AC$2:$AC$6001,0,'Per Line'!$AD$2:$AD$6001,0))</f>
        <v/>
      </c>
      <c r="S1142" s="7">
        <f>IF($AA1142="","",R1142*Q1142)</f>
        <v/>
      </c>
      <c r="T1142">
        <f>IF($AA1142="","",Settings!$C$6)</f>
        <v/>
      </c>
      <c r="U1142" s="7">
        <f>IF($AA1142="","",SUMIFS('Per Line'!$T$2:$T$6001,'Per Line'!$C$2:$C$6001,$B1142,'Per Line'!$AC$2:$AC$6001,1,'Per Line'!$AD$2:$AD$6001,0))</f>
        <v/>
      </c>
      <c r="V1142" s="7">
        <f>IF($AA1142="","",U1142*T1142)</f>
        <v/>
      </c>
      <c r="W1142" s="7">
        <f>IF($AA1142="","",V1142+S1142+P1142)</f>
        <v/>
      </c>
      <c r="X1142" s="7">
        <f>IF($AA1142="","",Y1142-W1142)</f>
        <v/>
      </c>
      <c r="Y1142" s="7">
        <f>IF($AA1142="","",R1142+U1142+O1142)</f>
        <v/>
      </c>
      <c r="Z1142" s="7">
        <f>IF($AA1142="","",Y1142-W1142-K1142)</f>
        <v/>
      </c>
      <c r="AA1142" s="13">
        <f>IF(ROWS($AA$2:$AA1142)&lt;=MAX('Per Line'!$AB$2:$AB$6001),MATCH(ROWS($AA$2:$AA1142),'Per Line'!$AB$2:$AB$6001,0),"")</f>
        <v/>
      </c>
    </row>
    <row r="1143">
      <c r="A1143" s="12" t="n"/>
      <c r="B1143">
        <f>IF($AA1143="","",INDEX('Per Line'!$C$2:$C$6001,$AA1143)&amp;"")</f>
        <v/>
      </c>
      <c r="C1143">
        <f>IF($AA1143="","",INDEX('Per Line'!$B$2:$B$6001,$AA1143)&amp;"")</f>
        <v/>
      </c>
      <c r="D1143">
        <f>IF($AA1143="","",INDEX('Per Line'!$A$2:$A$6001,$AA1143)&amp;"")</f>
        <v/>
      </c>
      <c r="E1143">
        <f>IF($AA1143="","",INDEX('Per Line'!$F$2:$F$6001,$AA1143)&amp;"")</f>
        <v/>
      </c>
      <c r="F1143">
        <f>IF($AA1143="","",INDEX('Per Line'!$G$2:$G$6001,$AA1143)&amp;"")</f>
        <v/>
      </c>
      <c r="G1143">
        <f>IF($AA1143="","",INDEX('Per Line'!$I$2:$I$6001,$AA1143)&amp;"")</f>
        <v/>
      </c>
      <c r="H1143">
        <f>IF($AA1143="","",INDEX('Per Line'!$J$2:$J$6001,$AA1143)&amp;"")</f>
        <v/>
      </c>
      <c r="I1143">
        <f>IF($AA1143="","",INDEX('Per Line'!$K$2:$K$6001,$AA1143)&amp;"")</f>
        <v/>
      </c>
      <c r="J1143">
        <f>IF($AA1143="","",INDEX('Per Line'!$L$2:$L$6001,$AA1143))</f>
        <v/>
      </c>
      <c r="K1143" s="7">
        <f>IF($AA1143="","",J1143*X1143/100)</f>
        <v/>
      </c>
      <c r="L1143" s="12" t="n"/>
      <c r="M1143" s="11">
        <f>IF($AA1143="","",INDEX('Per Line'!$N$2:$N$6001,$AA1143))</f>
        <v/>
      </c>
      <c r="N1143">
        <f>IF($AA1143="","",Settings!$C$8)</f>
        <v/>
      </c>
      <c r="O1143" s="7">
        <f>IF($AA1143="","",SUMIFS('Per Line'!$T$2:$T$6001,'Per Line'!$C$2:$C$6001,$B1143,'Per Line'!$AD$2:$AD$6001,1))</f>
        <v/>
      </c>
      <c r="P1143" s="7">
        <f>IF($AA1143="","",O1143*N1143)</f>
        <v/>
      </c>
      <c r="Q1143">
        <f>IF($AA1143="","",Settings!$C$7)</f>
        <v/>
      </c>
      <c r="R1143" s="7">
        <f>IF($AA1143="","",SUMIFS('Per Line'!$T$2:$T$6001,'Per Line'!$C$2:$C$6001,$B1143,'Per Line'!$AC$2:$AC$6001,0,'Per Line'!$AD$2:$AD$6001,0))</f>
        <v/>
      </c>
      <c r="S1143" s="7">
        <f>IF($AA1143="","",R1143*Q1143)</f>
        <v/>
      </c>
      <c r="T1143">
        <f>IF($AA1143="","",Settings!$C$6)</f>
        <v/>
      </c>
      <c r="U1143" s="7">
        <f>IF($AA1143="","",SUMIFS('Per Line'!$T$2:$T$6001,'Per Line'!$C$2:$C$6001,$B1143,'Per Line'!$AC$2:$AC$6001,1,'Per Line'!$AD$2:$AD$6001,0))</f>
        <v/>
      </c>
      <c r="V1143" s="7">
        <f>IF($AA1143="","",U1143*T1143)</f>
        <v/>
      </c>
      <c r="W1143" s="7">
        <f>IF($AA1143="","",V1143+S1143+P1143)</f>
        <v/>
      </c>
      <c r="X1143" s="7">
        <f>IF($AA1143="","",Y1143-W1143)</f>
        <v/>
      </c>
      <c r="Y1143" s="7">
        <f>IF($AA1143="","",R1143+U1143+O1143)</f>
        <v/>
      </c>
      <c r="Z1143" s="7">
        <f>IF($AA1143="","",Y1143-W1143-K1143)</f>
        <v/>
      </c>
      <c r="AA1143" s="13">
        <f>IF(ROWS($AA$2:$AA1143)&lt;=MAX('Per Line'!$AB$2:$AB$6001),MATCH(ROWS($AA$2:$AA1143),'Per Line'!$AB$2:$AB$6001,0),"")</f>
        <v/>
      </c>
    </row>
    <row r="1144">
      <c r="A1144" s="12" t="n"/>
      <c r="B1144">
        <f>IF($AA1144="","",INDEX('Per Line'!$C$2:$C$6001,$AA1144)&amp;"")</f>
        <v/>
      </c>
      <c r="C1144">
        <f>IF($AA1144="","",INDEX('Per Line'!$B$2:$B$6001,$AA1144)&amp;"")</f>
        <v/>
      </c>
      <c r="D1144">
        <f>IF($AA1144="","",INDEX('Per Line'!$A$2:$A$6001,$AA1144)&amp;"")</f>
        <v/>
      </c>
      <c r="E1144">
        <f>IF($AA1144="","",INDEX('Per Line'!$F$2:$F$6001,$AA1144)&amp;"")</f>
        <v/>
      </c>
      <c r="F1144">
        <f>IF($AA1144="","",INDEX('Per Line'!$G$2:$G$6001,$AA1144)&amp;"")</f>
        <v/>
      </c>
      <c r="G1144">
        <f>IF($AA1144="","",INDEX('Per Line'!$I$2:$I$6001,$AA1144)&amp;"")</f>
        <v/>
      </c>
      <c r="H1144">
        <f>IF($AA1144="","",INDEX('Per Line'!$J$2:$J$6001,$AA1144)&amp;"")</f>
        <v/>
      </c>
      <c r="I1144">
        <f>IF($AA1144="","",INDEX('Per Line'!$K$2:$K$6001,$AA1144)&amp;"")</f>
        <v/>
      </c>
      <c r="J1144">
        <f>IF($AA1144="","",INDEX('Per Line'!$L$2:$L$6001,$AA1144))</f>
        <v/>
      </c>
      <c r="K1144" s="7">
        <f>IF($AA1144="","",J1144*X1144/100)</f>
        <v/>
      </c>
      <c r="L1144" s="12" t="n"/>
      <c r="M1144" s="11">
        <f>IF($AA1144="","",INDEX('Per Line'!$N$2:$N$6001,$AA1144))</f>
        <v/>
      </c>
      <c r="N1144">
        <f>IF($AA1144="","",Settings!$C$8)</f>
        <v/>
      </c>
      <c r="O1144" s="7">
        <f>IF($AA1144="","",SUMIFS('Per Line'!$T$2:$T$6001,'Per Line'!$C$2:$C$6001,$B1144,'Per Line'!$AD$2:$AD$6001,1))</f>
        <v/>
      </c>
      <c r="P1144" s="7">
        <f>IF($AA1144="","",O1144*N1144)</f>
        <v/>
      </c>
      <c r="Q1144">
        <f>IF($AA1144="","",Settings!$C$7)</f>
        <v/>
      </c>
      <c r="R1144" s="7">
        <f>IF($AA1144="","",SUMIFS('Per Line'!$T$2:$T$6001,'Per Line'!$C$2:$C$6001,$B1144,'Per Line'!$AC$2:$AC$6001,0,'Per Line'!$AD$2:$AD$6001,0))</f>
        <v/>
      </c>
      <c r="S1144" s="7">
        <f>IF($AA1144="","",R1144*Q1144)</f>
        <v/>
      </c>
      <c r="T1144">
        <f>IF($AA1144="","",Settings!$C$6)</f>
        <v/>
      </c>
      <c r="U1144" s="7">
        <f>IF($AA1144="","",SUMIFS('Per Line'!$T$2:$T$6001,'Per Line'!$C$2:$C$6001,$B1144,'Per Line'!$AC$2:$AC$6001,1,'Per Line'!$AD$2:$AD$6001,0))</f>
        <v/>
      </c>
      <c r="V1144" s="7">
        <f>IF($AA1144="","",U1144*T1144)</f>
        <v/>
      </c>
      <c r="W1144" s="7">
        <f>IF($AA1144="","",V1144+S1144+P1144)</f>
        <v/>
      </c>
      <c r="X1144" s="7">
        <f>IF($AA1144="","",Y1144-W1144)</f>
        <v/>
      </c>
      <c r="Y1144" s="7">
        <f>IF($AA1144="","",R1144+U1144+O1144)</f>
        <v/>
      </c>
      <c r="Z1144" s="7">
        <f>IF($AA1144="","",Y1144-W1144-K1144)</f>
        <v/>
      </c>
      <c r="AA1144" s="13">
        <f>IF(ROWS($AA$2:$AA1144)&lt;=MAX('Per Line'!$AB$2:$AB$6001),MATCH(ROWS($AA$2:$AA1144),'Per Line'!$AB$2:$AB$6001,0),"")</f>
        <v/>
      </c>
    </row>
    <row r="1145">
      <c r="A1145" s="12" t="n"/>
      <c r="B1145">
        <f>IF($AA1145="","",INDEX('Per Line'!$C$2:$C$6001,$AA1145)&amp;"")</f>
        <v/>
      </c>
      <c r="C1145">
        <f>IF($AA1145="","",INDEX('Per Line'!$B$2:$B$6001,$AA1145)&amp;"")</f>
        <v/>
      </c>
      <c r="D1145">
        <f>IF($AA1145="","",INDEX('Per Line'!$A$2:$A$6001,$AA1145)&amp;"")</f>
        <v/>
      </c>
      <c r="E1145">
        <f>IF($AA1145="","",INDEX('Per Line'!$F$2:$F$6001,$AA1145)&amp;"")</f>
        <v/>
      </c>
      <c r="F1145">
        <f>IF($AA1145="","",INDEX('Per Line'!$G$2:$G$6001,$AA1145)&amp;"")</f>
        <v/>
      </c>
      <c r="G1145">
        <f>IF($AA1145="","",INDEX('Per Line'!$I$2:$I$6001,$AA1145)&amp;"")</f>
        <v/>
      </c>
      <c r="H1145">
        <f>IF($AA1145="","",INDEX('Per Line'!$J$2:$J$6001,$AA1145)&amp;"")</f>
        <v/>
      </c>
      <c r="I1145">
        <f>IF($AA1145="","",INDEX('Per Line'!$K$2:$K$6001,$AA1145)&amp;"")</f>
        <v/>
      </c>
      <c r="J1145">
        <f>IF($AA1145="","",INDEX('Per Line'!$L$2:$L$6001,$AA1145))</f>
        <v/>
      </c>
      <c r="K1145" s="7">
        <f>IF($AA1145="","",J1145*X1145/100)</f>
        <v/>
      </c>
      <c r="L1145" s="12" t="n"/>
      <c r="M1145" s="11">
        <f>IF($AA1145="","",INDEX('Per Line'!$N$2:$N$6001,$AA1145))</f>
        <v/>
      </c>
      <c r="N1145">
        <f>IF($AA1145="","",Settings!$C$8)</f>
        <v/>
      </c>
      <c r="O1145" s="7">
        <f>IF($AA1145="","",SUMIFS('Per Line'!$T$2:$T$6001,'Per Line'!$C$2:$C$6001,$B1145,'Per Line'!$AD$2:$AD$6001,1))</f>
        <v/>
      </c>
      <c r="P1145" s="7">
        <f>IF($AA1145="","",O1145*N1145)</f>
        <v/>
      </c>
      <c r="Q1145">
        <f>IF($AA1145="","",Settings!$C$7)</f>
        <v/>
      </c>
      <c r="R1145" s="7">
        <f>IF($AA1145="","",SUMIFS('Per Line'!$T$2:$T$6001,'Per Line'!$C$2:$C$6001,$B1145,'Per Line'!$AC$2:$AC$6001,0,'Per Line'!$AD$2:$AD$6001,0))</f>
        <v/>
      </c>
      <c r="S1145" s="7">
        <f>IF($AA1145="","",R1145*Q1145)</f>
        <v/>
      </c>
      <c r="T1145">
        <f>IF($AA1145="","",Settings!$C$6)</f>
        <v/>
      </c>
      <c r="U1145" s="7">
        <f>IF($AA1145="","",SUMIFS('Per Line'!$T$2:$T$6001,'Per Line'!$C$2:$C$6001,$B1145,'Per Line'!$AC$2:$AC$6001,1,'Per Line'!$AD$2:$AD$6001,0))</f>
        <v/>
      </c>
      <c r="V1145" s="7">
        <f>IF($AA1145="","",U1145*T1145)</f>
        <v/>
      </c>
      <c r="W1145" s="7">
        <f>IF($AA1145="","",V1145+S1145+P1145)</f>
        <v/>
      </c>
      <c r="X1145" s="7">
        <f>IF($AA1145="","",Y1145-W1145)</f>
        <v/>
      </c>
      <c r="Y1145" s="7">
        <f>IF($AA1145="","",R1145+U1145+O1145)</f>
        <v/>
      </c>
      <c r="Z1145" s="7">
        <f>IF($AA1145="","",Y1145-W1145-K1145)</f>
        <v/>
      </c>
      <c r="AA1145" s="13">
        <f>IF(ROWS($AA$2:$AA1145)&lt;=MAX('Per Line'!$AB$2:$AB$6001),MATCH(ROWS($AA$2:$AA1145),'Per Line'!$AB$2:$AB$6001,0),"")</f>
        <v/>
      </c>
    </row>
    <row r="1146">
      <c r="A1146" s="12" t="n"/>
      <c r="B1146">
        <f>IF($AA1146="","",INDEX('Per Line'!$C$2:$C$6001,$AA1146)&amp;"")</f>
        <v/>
      </c>
      <c r="C1146">
        <f>IF($AA1146="","",INDEX('Per Line'!$B$2:$B$6001,$AA1146)&amp;"")</f>
        <v/>
      </c>
      <c r="D1146">
        <f>IF($AA1146="","",INDEX('Per Line'!$A$2:$A$6001,$AA1146)&amp;"")</f>
        <v/>
      </c>
      <c r="E1146">
        <f>IF($AA1146="","",INDEX('Per Line'!$F$2:$F$6001,$AA1146)&amp;"")</f>
        <v/>
      </c>
      <c r="F1146">
        <f>IF($AA1146="","",INDEX('Per Line'!$G$2:$G$6001,$AA1146)&amp;"")</f>
        <v/>
      </c>
      <c r="G1146">
        <f>IF($AA1146="","",INDEX('Per Line'!$I$2:$I$6001,$AA1146)&amp;"")</f>
        <v/>
      </c>
      <c r="H1146">
        <f>IF($AA1146="","",INDEX('Per Line'!$J$2:$J$6001,$AA1146)&amp;"")</f>
        <v/>
      </c>
      <c r="I1146">
        <f>IF($AA1146="","",INDEX('Per Line'!$K$2:$K$6001,$AA1146)&amp;"")</f>
        <v/>
      </c>
      <c r="J1146">
        <f>IF($AA1146="","",INDEX('Per Line'!$L$2:$L$6001,$AA1146))</f>
        <v/>
      </c>
      <c r="K1146" s="7">
        <f>IF($AA1146="","",J1146*X1146/100)</f>
        <v/>
      </c>
      <c r="L1146" s="12" t="n"/>
      <c r="M1146" s="11">
        <f>IF($AA1146="","",INDEX('Per Line'!$N$2:$N$6001,$AA1146))</f>
        <v/>
      </c>
      <c r="N1146">
        <f>IF($AA1146="","",Settings!$C$8)</f>
        <v/>
      </c>
      <c r="O1146" s="7">
        <f>IF($AA1146="","",SUMIFS('Per Line'!$T$2:$T$6001,'Per Line'!$C$2:$C$6001,$B1146,'Per Line'!$AD$2:$AD$6001,1))</f>
        <v/>
      </c>
      <c r="P1146" s="7">
        <f>IF($AA1146="","",O1146*N1146)</f>
        <v/>
      </c>
      <c r="Q1146">
        <f>IF($AA1146="","",Settings!$C$7)</f>
        <v/>
      </c>
      <c r="R1146" s="7">
        <f>IF($AA1146="","",SUMIFS('Per Line'!$T$2:$T$6001,'Per Line'!$C$2:$C$6001,$B1146,'Per Line'!$AC$2:$AC$6001,0,'Per Line'!$AD$2:$AD$6001,0))</f>
        <v/>
      </c>
      <c r="S1146" s="7">
        <f>IF($AA1146="","",R1146*Q1146)</f>
        <v/>
      </c>
      <c r="T1146">
        <f>IF($AA1146="","",Settings!$C$6)</f>
        <v/>
      </c>
      <c r="U1146" s="7">
        <f>IF($AA1146="","",SUMIFS('Per Line'!$T$2:$T$6001,'Per Line'!$C$2:$C$6001,$B1146,'Per Line'!$AC$2:$AC$6001,1,'Per Line'!$AD$2:$AD$6001,0))</f>
        <v/>
      </c>
      <c r="V1146" s="7">
        <f>IF($AA1146="","",U1146*T1146)</f>
        <v/>
      </c>
      <c r="W1146" s="7">
        <f>IF($AA1146="","",V1146+S1146+P1146)</f>
        <v/>
      </c>
      <c r="X1146" s="7">
        <f>IF($AA1146="","",Y1146-W1146)</f>
        <v/>
      </c>
      <c r="Y1146" s="7">
        <f>IF($AA1146="","",R1146+U1146+O1146)</f>
        <v/>
      </c>
      <c r="Z1146" s="7">
        <f>IF($AA1146="","",Y1146-W1146-K1146)</f>
        <v/>
      </c>
      <c r="AA1146" s="13">
        <f>IF(ROWS($AA$2:$AA1146)&lt;=MAX('Per Line'!$AB$2:$AB$6001),MATCH(ROWS($AA$2:$AA1146),'Per Line'!$AB$2:$AB$6001,0),"")</f>
        <v/>
      </c>
    </row>
    <row r="1147">
      <c r="A1147" s="12" t="n"/>
      <c r="B1147">
        <f>IF($AA1147="","",INDEX('Per Line'!$C$2:$C$6001,$AA1147)&amp;"")</f>
        <v/>
      </c>
      <c r="C1147">
        <f>IF($AA1147="","",INDEX('Per Line'!$B$2:$B$6001,$AA1147)&amp;"")</f>
        <v/>
      </c>
      <c r="D1147">
        <f>IF($AA1147="","",INDEX('Per Line'!$A$2:$A$6001,$AA1147)&amp;"")</f>
        <v/>
      </c>
      <c r="E1147">
        <f>IF($AA1147="","",INDEX('Per Line'!$F$2:$F$6001,$AA1147)&amp;"")</f>
        <v/>
      </c>
      <c r="F1147">
        <f>IF($AA1147="","",INDEX('Per Line'!$G$2:$G$6001,$AA1147)&amp;"")</f>
        <v/>
      </c>
      <c r="G1147">
        <f>IF($AA1147="","",INDEX('Per Line'!$I$2:$I$6001,$AA1147)&amp;"")</f>
        <v/>
      </c>
      <c r="H1147">
        <f>IF($AA1147="","",INDEX('Per Line'!$J$2:$J$6001,$AA1147)&amp;"")</f>
        <v/>
      </c>
      <c r="I1147">
        <f>IF($AA1147="","",INDEX('Per Line'!$K$2:$K$6001,$AA1147)&amp;"")</f>
        <v/>
      </c>
      <c r="J1147">
        <f>IF($AA1147="","",INDEX('Per Line'!$L$2:$L$6001,$AA1147))</f>
        <v/>
      </c>
      <c r="K1147" s="7">
        <f>IF($AA1147="","",J1147*X1147/100)</f>
        <v/>
      </c>
      <c r="L1147" s="12" t="n"/>
      <c r="M1147" s="11">
        <f>IF($AA1147="","",INDEX('Per Line'!$N$2:$N$6001,$AA1147))</f>
        <v/>
      </c>
      <c r="N1147">
        <f>IF($AA1147="","",Settings!$C$8)</f>
        <v/>
      </c>
      <c r="O1147" s="7">
        <f>IF($AA1147="","",SUMIFS('Per Line'!$T$2:$T$6001,'Per Line'!$C$2:$C$6001,$B1147,'Per Line'!$AD$2:$AD$6001,1))</f>
        <v/>
      </c>
      <c r="P1147" s="7">
        <f>IF($AA1147="","",O1147*N1147)</f>
        <v/>
      </c>
      <c r="Q1147">
        <f>IF($AA1147="","",Settings!$C$7)</f>
        <v/>
      </c>
      <c r="R1147" s="7">
        <f>IF($AA1147="","",SUMIFS('Per Line'!$T$2:$T$6001,'Per Line'!$C$2:$C$6001,$B1147,'Per Line'!$AC$2:$AC$6001,0,'Per Line'!$AD$2:$AD$6001,0))</f>
        <v/>
      </c>
      <c r="S1147" s="7">
        <f>IF($AA1147="","",R1147*Q1147)</f>
        <v/>
      </c>
      <c r="T1147">
        <f>IF($AA1147="","",Settings!$C$6)</f>
        <v/>
      </c>
      <c r="U1147" s="7">
        <f>IF($AA1147="","",SUMIFS('Per Line'!$T$2:$T$6001,'Per Line'!$C$2:$C$6001,$B1147,'Per Line'!$AC$2:$AC$6001,1,'Per Line'!$AD$2:$AD$6001,0))</f>
        <v/>
      </c>
      <c r="V1147" s="7">
        <f>IF($AA1147="","",U1147*T1147)</f>
        <v/>
      </c>
      <c r="W1147" s="7">
        <f>IF($AA1147="","",V1147+S1147+P1147)</f>
        <v/>
      </c>
      <c r="X1147" s="7">
        <f>IF($AA1147="","",Y1147-W1147)</f>
        <v/>
      </c>
      <c r="Y1147" s="7">
        <f>IF($AA1147="","",R1147+U1147+O1147)</f>
        <v/>
      </c>
      <c r="Z1147" s="7">
        <f>IF($AA1147="","",Y1147-W1147-K1147)</f>
        <v/>
      </c>
      <c r="AA1147" s="13">
        <f>IF(ROWS($AA$2:$AA1147)&lt;=MAX('Per Line'!$AB$2:$AB$6001),MATCH(ROWS($AA$2:$AA1147),'Per Line'!$AB$2:$AB$6001,0),"")</f>
        <v/>
      </c>
    </row>
    <row r="1148">
      <c r="A1148" s="12" t="n"/>
      <c r="B1148">
        <f>IF($AA1148="","",INDEX('Per Line'!$C$2:$C$6001,$AA1148)&amp;"")</f>
        <v/>
      </c>
      <c r="C1148">
        <f>IF($AA1148="","",INDEX('Per Line'!$B$2:$B$6001,$AA1148)&amp;"")</f>
        <v/>
      </c>
      <c r="D1148">
        <f>IF($AA1148="","",INDEX('Per Line'!$A$2:$A$6001,$AA1148)&amp;"")</f>
        <v/>
      </c>
      <c r="E1148">
        <f>IF($AA1148="","",INDEX('Per Line'!$F$2:$F$6001,$AA1148)&amp;"")</f>
        <v/>
      </c>
      <c r="F1148">
        <f>IF($AA1148="","",INDEX('Per Line'!$G$2:$G$6001,$AA1148)&amp;"")</f>
        <v/>
      </c>
      <c r="G1148">
        <f>IF($AA1148="","",INDEX('Per Line'!$I$2:$I$6001,$AA1148)&amp;"")</f>
        <v/>
      </c>
      <c r="H1148">
        <f>IF($AA1148="","",INDEX('Per Line'!$J$2:$J$6001,$AA1148)&amp;"")</f>
        <v/>
      </c>
      <c r="I1148">
        <f>IF($AA1148="","",INDEX('Per Line'!$K$2:$K$6001,$AA1148)&amp;"")</f>
        <v/>
      </c>
      <c r="J1148">
        <f>IF($AA1148="","",INDEX('Per Line'!$L$2:$L$6001,$AA1148))</f>
        <v/>
      </c>
      <c r="K1148" s="7">
        <f>IF($AA1148="","",J1148*X1148/100)</f>
        <v/>
      </c>
      <c r="L1148" s="12" t="n"/>
      <c r="M1148" s="11">
        <f>IF($AA1148="","",INDEX('Per Line'!$N$2:$N$6001,$AA1148))</f>
        <v/>
      </c>
      <c r="N1148">
        <f>IF($AA1148="","",Settings!$C$8)</f>
        <v/>
      </c>
      <c r="O1148" s="7">
        <f>IF($AA1148="","",SUMIFS('Per Line'!$T$2:$T$6001,'Per Line'!$C$2:$C$6001,$B1148,'Per Line'!$AD$2:$AD$6001,1))</f>
        <v/>
      </c>
      <c r="P1148" s="7">
        <f>IF($AA1148="","",O1148*N1148)</f>
        <v/>
      </c>
      <c r="Q1148">
        <f>IF($AA1148="","",Settings!$C$7)</f>
        <v/>
      </c>
      <c r="R1148" s="7">
        <f>IF($AA1148="","",SUMIFS('Per Line'!$T$2:$T$6001,'Per Line'!$C$2:$C$6001,$B1148,'Per Line'!$AC$2:$AC$6001,0,'Per Line'!$AD$2:$AD$6001,0))</f>
        <v/>
      </c>
      <c r="S1148" s="7">
        <f>IF($AA1148="","",R1148*Q1148)</f>
        <v/>
      </c>
      <c r="T1148">
        <f>IF($AA1148="","",Settings!$C$6)</f>
        <v/>
      </c>
      <c r="U1148" s="7">
        <f>IF($AA1148="","",SUMIFS('Per Line'!$T$2:$T$6001,'Per Line'!$C$2:$C$6001,$B1148,'Per Line'!$AC$2:$AC$6001,1,'Per Line'!$AD$2:$AD$6001,0))</f>
        <v/>
      </c>
      <c r="V1148" s="7">
        <f>IF($AA1148="","",U1148*T1148)</f>
        <v/>
      </c>
      <c r="W1148" s="7">
        <f>IF($AA1148="","",V1148+S1148+P1148)</f>
        <v/>
      </c>
      <c r="X1148" s="7">
        <f>IF($AA1148="","",Y1148-W1148)</f>
        <v/>
      </c>
      <c r="Y1148" s="7">
        <f>IF($AA1148="","",R1148+U1148+O1148)</f>
        <v/>
      </c>
      <c r="Z1148" s="7">
        <f>IF($AA1148="","",Y1148-W1148-K1148)</f>
        <v/>
      </c>
      <c r="AA1148" s="13">
        <f>IF(ROWS($AA$2:$AA1148)&lt;=MAX('Per Line'!$AB$2:$AB$6001),MATCH(ROWS($AA$2:$AA1148),'Per Line'!$AB$2:$AB$6001,0),"")</f>
        <v/>
      </c>
    </row>
    <row r="1149">
      <c r="A1149" s="12" t="n"/>
      <c r="B1149">
        <f>IF($AA1149="","",INDEX('Per Line'!$C$2:$C$6001,$AA1149)&amp;"")</f>
        <v/>
      </c>
      <c r="C1149">
        <f>IF($AA1149="","",INDEX('Per Line'!$B$2:$B$6001,$AA1149)&amp;"")</f>
        <v/>
      </c>
      <c r="D1149">
        <f>IF($AA1149="","",INDEX('Per Line'!$A$2:$A$6001,$AA1149)&amp;"")</f>
        <v/>
      </c>
      <c r="E1149">
        <f>IF($AA1149="","",INDEX('Per Line'!$F$2:$F$6001,$AA1149)&amp;"")</f>
        <v/>
      </c>
      <c r="F1149">
        <f>IF($AA1149="","",INDEX('Per Line'!$G$2:$G$6001,$AA1149)&amp;"")</f>
        <v/>
      </c>
      <c r="G1149">
        <f>IF($AA1149="","",INDEX('Per Line'!$I$2:$I$6001,$AA1149)&amp;"")</f>
        <v/>
      </c>
      <c r="H1149">
        <f>IF($AA1149="","",INDEX('Per Line'!$J$2:$J$6001,$AA1149)&amp;"")</f>
        <v/>
      </c>
      <c r="I1149">
        <f>IF($AA1149="","",INDEX('Per Line'!$K$2:$K$6001,$AA1149)&amp;"")</f>
        <v/>
      </c>
      <c r="J1149">
        <f>IF($AA1149="","",INDEX('Per Line'!$L$2:$L$6001,$AA1149))</f>
        <v/>
      </c>
      <c r="K1149" s="7">
        <f>IF($AA1149="","",J1149*X1149/100)</f>
        <v/>
      </c>
      <c r="L1149" s="12" t="n"/>
      <c r="M1149" s="11">
        <f>IF($AA1149="","",INDEX('Per Line'!$N$2:$N$6001,$AA1149))</f>
        <v/>
      </c>
      <c r="N1149">
        <f>IF($AA1149="","",Settings!$C$8)</f>
        <v/>
      </c>
      <c r="O1149" s="7">
        <f>IF($AA1149="","",SUMIFS('Per Line'!$T$2:$T$6001,'Per Line'!$C$2:$C$6001,$B1149,'Per Line'!$AD$2:$AD$6001,1))</f>
        <v/>
      </c>
      <c r="P1149" s="7">
        <f>IF($AA1149="","",O1149*N1149)</f>
        <v/>
      </c>
      <c r="Q1149">
        <f>IF($AA1149="","",Settings!$C$7)</f>
        <v/>
      </c>
      <c r="R1149" s="7">
        <f>IF($AA1149="","",SUMIFS('Per Line'!$T$2:$T$6001,'Per Line'!$C$2:$C$6001,$B1149,'Per Line'!$AC$2:$AC$6001,0,'Per Line'!$AD$2:$AD$6001,0))</f>
        <v/>
      </c>
      <c r="S1149" s="7">
        <f>IF($AA1149="","",R1149*Q1149)</f>
        <v/>
      </c>
      <c r="T1149">
        <f>IF($AA1149="","",Settings!$C$6)</f>
        <v/>
      </c>
      <c r="U1149" s="7">
        <f>IF($AA1149="","",SUMIFS('Per Line'!$T$2:$T$6001,'Per Line'!$C$2:$C$6001,$B1149,'Per Line'!$AC$2:$AC$6001,1,'Per Line'!$AD$2:$AD$6001,0))</f>
        <v/>
      </c>
      <c r="V1149" s="7">
        <f>IF($AA1149="","",U1149*T1149)</f>
        <v/>
      </c>
      <c r="W1149" s="7">
        <f>IF($AA1149="","",V1149+S1149+P1149)</f>
        <v/>
      </c>
      <c r="X1149" s="7">
        <f>IF($AA1149="","",Y1149-W1149)</f>
        <v/>
      </c>
      <c r="Y1149" s="7">
        <f>IF($AA1149="","",R1149+U1149+O1149)</f>
        <v/>
      </c>
      <c r="Z1149" s="7">
        <f>IF($AA1149="","",Y1149-W1149-K1149)</f>
        <v/>
      </c>
      <c r="AA1149" s="13">
        <f>IF(ROWS($AA$2:$AA1149)&lt;=MAX('Per Line'!$AB$2:$AB$6001),MATCH(ROWS($AA$2:$AA1149),'Per Line'!$AB$2:$AB$6001,0),"")</f>
        <v/>
      </c>
    </row>
    <row r="1150">
      <c r="A1150" s="12" t="n"/>
      <c r="B1150">
        <f>IF($AA1150="","",INDEX('Per Line'!$C$2:$C$6001,$AA1150)&amp;"")</f>
        <v/>
      </c>
      <c r="C1150">
        <f>IF($AA1150="","",INDEX('Per Line'!$B$2:$B$6001,$AA1150)&amp;"")</f>
        <v/>
      </c>
      <c r="D1150">
        <f>IF($AA1150="","",INDEX('Per Line'!$A$2:$A$6001,$AA1150)&amp;"")</f>
        <v/>
      </c>
      <c r="E1150">
        <f>IF($AA1150="","",INDEX('Per Line'!$F$2:$F$6001,$AA1150)&amp;"")</f>
        <v/>
      </c>
      <c r="F1150">
        <f>IF($AA1150="","",INDEX('Per Line'!$G$2:$G$6001,$AA1150)&amp;"")</f>
        <v/>
      </c>
      <c r="G1150">
        <f>IF($AA1150="","",INDEX('Per Line'!$I$2:$I$6001,$AA1150)&amp;"")</f>
        <v/>
      </c>
      <c r="H1150">
        <f>IF($AA1150="","",INDEX('Per Line'!$J$2:$J$6001,$AA1150)&amp;"")</f>
        <v/>
      </c>
      <c r="I1150">
        <f>IF($AA1150="","",INDEX('Per Line'!$K$2:$K$6001,$AA1150)&amp;"")</f>
        <v/>
      </c>
      <c r="J1150">
        <f>IF($AA1150="","",INDEX('Per Line'!$L$2:$L$6001,$AA1150))</f>
        <v/>
      </c>
      <c r="K1150" s="7">
        <f>IF($AA1150="","",J1150*X1150/100)</f>
        <v/>
      </c>
      <c r="L1150" s="12" t="n"/>
      <c r="M1150" s="11">
        <f>IF($AA1150="","",INDEX('Per Line'!$N$2:$N$6001,$AA1150))</f>
        <v/>
      </c>
      <c r="N1150">
        <f>IF($AA1150="","",Settings!$C$8)</f>
        <v/>
      </c>
      <c r="O1150" s="7">
        <f>IF($AA1150="","",SUMIFS('Per Line'!$T$2:$T$6001,'Per Line'!$C$2:$C$6001,$B1150,'Per Line'!$AD$2:$AD$6001,1))</f>
        <v/>
      </c>
      <c r="P1150" s="7">
        <f>IF($AA1150="","",O1150*N1150)</f>
        <v/>
      </c>
      <c r="Q1150">
        <f>IF($AA1150="","",Settings!$C$7)</f>
        <v/>
      </c>
      <c r="R1150" s="7">
        <f>IF($AA1150="","",SUMIFS('Per Line'!$T$2:$T$6001,'Per Line'!$C$2:$C$6001,$B1150,'Per Line'!$AC$2:$AC$6001,0,'Per Line'!$AD$2:$AD$6001,0))</f>
        <v/>
      </c>
      <c r="S1150" s="7">
        <f>IF($AA1150="","",R1150*Q1150)</f>
        <v/>
      </c>
      <c r="T1150">
        <f>IF($AA1150="","",Settings!$C$6)</f>
        <v/>
      </c>
      <c r="U1150" s="7">
        <f>IF($AA1150="","",SUMIFS('Per Line'!$T$2:$T$6001,'Per Line'!$C$2:$C$6001,$B1150,'Per Line'!$AC$2:$AC$6001,1,'Per Line'!$AD$2:$AD$6001,0))</f>
        <v/>
      </c>
      <c r="V1150" s="7">
        <f>IF($AA1150="","",U1150*T1150)</f>
        <v/>
      </c>
      <c r="W1150" s="7">
        <f>IF($AA1150="","",V1150+S1150+P1150)</f>
        <v/>
      </c>
      <c r="X1150" s="7">
        <f>IF($AA1150="","",Y1150-W1150)</f>
        <v/>
      </c>
      <c r="Y1150" s="7">
        <f>IF($AA1150="","",R1150+U1150+O1150)</f>
        <v/>
      </c>
      <c r="Z1150" s="7">
        <f>IF($AA1150="","",Y1150-W1150-K1150)</f>
        <v/>
      </c>
      <c r="AA1150" s="13">
        <f>IF(ROWS($AA$2:$AA1150)&lt;=MAX('Per Line'!$AB$2:$AB$6001),MATCH(ROWS($AA$2:$AA1150),'Per Line'!$AB$2:$AB$6001,0),"")</f>
        <v/>
      </c>
    </row>
    <row r="1151">
      <c r="A1151" s="12" t="n"/>
      <c r="B1151">
        <f>IF($AA1151="","",INDEX('Per Line'!$C$2:$C$6001,$AA1151)&amp;"")</f>
        <v/>
      </c>
      <c r="C1151">
        <f>IF($AA1151="","",INDEX('Per Line'!$B$2:$B$6001,$AA1151)&amp;"")</f>
        <v/>
      </c>
      <c r="D1151">
        <f>IF($AA1151="","",INDEX('Per Line'!$A$2:$A$6001,$AA1151)&amp;"")</f>
        <v/>
      </c>
      <c r="E1151">
        <f>IF($AA1151="","",INDEX('Per Line'!$F$2:$F$6001,$AA1151)&amp;"")</f>
        <v/>
      </c>
      <c r="F1151">
        <f>IF($AA1151="","",INDEX('Per Line'!$G$2:$G$6001,$AA1151)&amp;"")</f>
        <v/>
      </c>
      <c r="G1151">
        <f>IF($AA1151="","",INDEX('Per Line'!$I$2:$I$6001,$AA1151)&amp;"")</f>
        <v/>
      </c>
      <c r="H1151">
        <f>IF($AA1151="","",INDEX('Per Line'!$J$2:$J$6001,$AA1151)&amp;"")</f>
        <v/>
      </c>
      <c r="I1151">
        <f>IF($AA1151="","",INDEX('Per Line'!$K$2:$K$6001,$AA1151)&amp;"")</f>
        <v/>
      </c>
      <c r="J1151">
        <f>IF($AA1151="","",INDEX('Per Line'!$L$2:$L$6001,$AA1151))</f>
        <v/>
      </c>
      <c r="K1151" s="7">
        <f>IF($AA1151="","",J1151*X1151/100)</f>
        <v/>
      </c>
      <c r="L1151" s="12" t="n"/>
      <c r="M1151" s="11">
        <f>IF($AA1151="","",INDEX('Per Line'!$N$2:$N$6001,$AA1151))</f>
        <v/>
      </c>
      <c r="N1151">
        <f>IF($AA1151="","",Settings!$C$8)</f>
        <v/>
      </c>
      <c r="O1151" s="7">
        <f>IF($AA1151="","",SUMIFS('Per Line'!$T$2:$T$6001,'Per Line'!$C$2:$C$6001,$B1151,'Per Line'!$AD$2:$AD$6001,1))</f>
        <v/>
      </c>
      <c r="P1151" s="7">
        <f>IF($AA1151="","",O1151*N1151)</f>
        <v/>
      </c>
      <c r="Q1151">
        <f>IF($AA1151="","",Settings!$C$7)</f>
        <v/>
      </c>
      <c r="R1151" s="7">
        <f>IF($AA1151="","",SUMIFS('Per Line'!$T$2:$T$6001,'Per Line'!$C$2:$C$6001,$B1151,'Per Line'!$AC$2:$AC$6001,0,'Per Line'!$AD$2:$AD$6001,0))</f>
        <v/>
      </c>
      <c r="S1151" s="7">
        <f>IF($AA1151="","",R1151*Q1151)</f>
        <v/>
      </c>
      <c r="T1151">
        <f>IF($AA1151="","",Settings!$C$6)</f>
        <v/>
      </c>
      <c r="U1151" s="7">
        <f>IF($AA1151="","",SUMIFS('Per Line'!$T$2:$T$6001,'Per Line'!$C$2:$C$6001,$B1151,'Per Line'!$AC$2:$AC$6001,1,'Per Line'!$AD$2:$AD$6001,0))</f>
        <v/>
      </c>
      <c r="V1151" s="7">
        <f>IF($AA1151="","",U1151*T1151)</f>
        <v/>
      </c>
      <c r="W1151" s="7">
        <f>IF($AA1151="","",V1151+S1151+P1151)</f>
        <v/>
      </c>
      <c r="X1151" s="7">
        <f>IF($AA1151="","",Y1151-W1151)</f>
        <v/>
      </c>
      <c r="Y1151" s="7">
        <f>IF($AA1151="","",R1151+U1151+O1151)</f>
        <v/>
      </c>
      <c r="Z1151" s="7">
        <f>IF($AA1151="","",Y1151-W1151-K1151)</f>
        <v/>
      </c>
      <c r="AA1151" s="13">
        <f>IF(ROWS($AA$2:$AA1151)&lt;=MAX('Per Line'!$AB$2:$AB$6001),MATCH(ROWS($AA$2:$AA1151),'Per Line'!$AB$2:$AB$6001,0),"")</f>
        <v/>
      </c>
    </row>
    <row r="1152">
      <c r="A1152" s="12" t="n"/>
      <c r="B1152">
        <f>IF($AA1152="","",INDEX('Per Line'!$C$2:$C$6001,$AA1152)&amp;"")</f>
        <v/>
      </c>
      <c r="C1152">
        <f>IF($AA1152="","",INDEX('Per Line'!$B$2:$B$6001,$AA1152)&amp;"")</f>
        <v/>
      </c>
      <c r="D1152">
        <f>IF($AA1152="","",INDEX('Per Line'!$A$2:$A$6001,$AA1152)&amp;"")</f>
        <v/>
      </c>
      <c r="E1152">
        <f>IF($AA1152="","",INDEX('Per Line'!$F$2:$F$6001,$AA1152)&amp;"")</f>
        <v/>
      </c>
      <c r="F1152">
        <f>IF($AA1152="","",INDEX('Per Line'!$G$2:$G$6001,$AA1152)&amp;"")</f>
        <v/>
      </c>
      <c r="G1152">
        <f>IF($AA1152="","",INDEX('Per Line'!$I$2:$I$6001,$AA1152)&amp;"")</f>
        <v/>
      </c>
      <c r="H1152">
        <f>IF($AA1152="","",INDEX('Per Line'!$J$2:$J$6001,$AA1152)&amp;"")</f>
        <v/>
      </c>
      <c r="I1152">
        <f>IF($AA1152="","",INDEX('Per Line'!$K$2:$K$6001,$AA1152)&amp;"")</f>
        <v/>
      </c>
      <c r="J1152">
        <f>IF($AA1152="","",INDEX('Per Line'!$L$2:$L$6001,$AA1152))</f>
        <v/>
      </c>
      <c r="K1152" s="7">
        <f>IF($AA1152="","",J1152*X1152/100)</f>
        <v/>
      </c>
      <c r="L1152" s="12" t="n"/>
      <c r="M1152" s="11">
        <f>IF($AA1152="","",INDEX('Per Line'!$N$2:$N$6001,$AA1152))</f>
        <v/>
      </c>
      <c r="N1152">
        <f>IF($AA1152="","",Settings!$C$8)</f>
        <v/>
      </c>
      <c r="O1152" s="7">
        <f>IF($AA1152="","",SUMIFS('Per Line'!$T$2:$T$6001,'Per Line'!$C$2:$C$6001,$B1152,'Per Line'!$AD$2:$AD$6001,1))</f>
        <v/>
      </c>
      <c r="P1152" s="7">
        <f>IF($AA1152="","",O1152*N1152)</f>
        <v/>
      </c>
      <c r="Q1152">
        <f>IF($AA1152="","",Settings!$C$7)</f>
        <v/>
      </c>
      <c r="R1152" s="7">
        <f>IF($AA1152="","",SUMIFS('Per Line'!$T$2:$T$6001,'Per Line'!$C$2:$C$6001,$B1152,'Per Line'!$AC$2:$AC$6001,0,'Per Line'!$AD$2:$AD$6001,0))</f>
        <v/>
      </c>
      <c r="S1152" s="7">
        <f>IF($AA1152="","",R1152*Q1152)</f>
        <v/>
      </c>
      <c r="T1152">
        <f>IF($AA1152="","",Settings!$C$6)</f>
        <v/>
      </c>
      <c r="U1152" s="7">
        <f>IF($AA1152="","",SUMIFS('Per Line'!$T$2:$T$6001,'Per Line'!$C$2:$C$6001,$B1152,'Per Line'!$AC$2:$AC$6001,1,'Per Line'!$AD$2:$AD$6001,0))</f>
        <v/>
      </c>
      <c r="V1152" s="7">
        <f>IF($AA1152="","",U1152*T1152)</f>
        <v/>
      </c>
      <c r="W1152" s="7">
        <f>IF($AA1152="","",V1152+S1152+P1152)</f>
        <v/>
      </c>
      <c r="X1152" s="7">
        <f>IF($AA1152="","",Y1152-W1152)</f>
        <v/>
      </c>
      <c r="Y1152" s="7">
        <f>IF($AA1152="","",R1152+U1152+O1152)</f>
        <v/>
      </c>
      <c r="Z1152" s="7">
        <f>IF($AA1152="","",Y1152-W1152-K1152)</f>
        <v/>
      </c>
      <c r="AA1152" s="13">
        <f>IF(ROWS($AA$2:$AA1152)&lt;=MAX('Per Line'!$AB$2:$AB$6001),MATCH(ROWS($AA$2:$AA1152),'Per Line'!$AB$2:$AB$6001,0),"")</f>
        <v/>
      </c>
    </row>
    <row r="1153">
      <c r="A1153" s="12" t="n"/>
      <c r="B1153">
        <f>IF($AA1153="","",INDEX('Per Line'!$C$2:$C$6001,$AA1153)&amp;"")</f>
        <v/>
      </c>
      <c r="C1153">
        <f>IF($AA1153="","",INDEX('Per Line'!$B$2:$B$6001,$AA1153)&amp;"")</f>
        <v/>
      </c>
      <c r="D1153">
        <f>IF($AA1153="","",INDEX('Per Line'!$A$2:$A$6001,$AA1153)&amp;"")</f>
        <v/>
      </c>
      <c r="E1153">
        <f>IF($AA1153="","",INDEX('Per Line'!$F$2:$F$6001,$AA1153)&amp;"")</f>
        <v/>
      </c>
      <c r="F1153">
        <f>IF($AA1153="","",INDEX('Per Line'!$G$2:$G$6001,$AA1153)&amp;"")</f>
        <v/>
      </c>
      <c r="G1153">
        <f>IF($AA1153="","",INDEX('Per Line'!$I$2:$I$6001,$AA1153)&amp;"")</f>
        <v/>
      </c>
      <c r="H1153">
        <f>IF($AA1153="","",INDEX('Per Line'!$J$2:$J$6001,$AA1153)&amp;"")</f>
        <v/>
      </c>
      <c r="I1153">
        <f>IF($AA1153="","",INDEX('Per Line'!$K$2:$K$6001,$AA1153)&amp;"")</f>
        <v/>
      </c>
      <c r="J1153">
        <f>IF($AA1153="","",INDEX('Per Line'!$L$2:$L$6001,$AA1153))</f>
        <v/>
      </c>
      <c r="K1153" s="7">
        <f>IF($AA1153="","",J1153*X1153/100)</f>
        <v/>
      </c>
      <c r="L1153" s="12" t="n"/>
      <c r="M1153" s="11">
        <f>IF($AA1153="","",INDEX('Per Line'!$N$2:$N$6001,$AA1153))</f>
        <v/>
      </c>
      <c r="N1153">
        <f>IF($AA1153="","",Settings!$C$8)</f>
        <v/>
      </c>
      <c r="O1153" s="7">
        <f>IF($AA1153="","",SUMIFS('Per Line'!$T$2:$T$6001,'Per Line'!$C$2:$C$6001,$B1153,'Per Line'!$AD$2:$AD$6001,1))</f>
        <v/>
      </c>
      <c r="P1153" s="7">
        <f>IF($AA1153="","",O1153*N1153)</f>
        <v/>
      </c>
      <c r="Q1153">
        <f>IF($AA1153="","",Settings!$C$7)</f>
        <v/>
      </c>
      <c r="R1153" s="7">
        <f>IF($AA1153="","",SUMIFS('Per Line'!$T$2:$T$6001,'Per Line'!$C$2:$C$6001,$B1153,'Per Line'!$AC$2:$AC$6001,0,'Per Line'!$AD$2:$AD$6001,0))</f>
        <v/>
      </c>
      <c r="S1153" s="7">
        <f>IF($AA1153="","",R1153*Q1153)</f>
        <v/>
      </c>
      <c r="T1153">
        <f>IF($AA1153="","",Settings!$C$6)</f>
        <v/>
      </c>
      <c r="U1153" s="7">
        <f>IF($AA1153="","",SUMIFS('Per Line'!$T$2:$T$6001,'Per Line'!$C$2:$C$6001,$B1153,'Per Line'!$AC$2:$AC$6001,1,'Per Line'!$AD$2:$AD$6001,0))</f>
        <v/>
      </c>
      <c r="V1153" s="7">
        <f>IF($AA1153="","",U1153*T1153)</f>
        <v/>
      </c>
      <c r="W1153" s="7">
        <f>IF($AA1153="","",V1153+S1153+P1153)</f>
        <v/>
      </c>
      <c r="X1153" s="7">
        <f>IF($AA1153="","",Y1153-W1153)</f>
        <v/>
      </c>
      <c r="Y1153" s="7">
        <f>IF($AA1153="","",R1153+U1153+O1153)</f>
        <v/>
      </c>
      <c r="Z1153" s="7">
        <f>IF($AA1153="","",Y1153-W1153-K1153)</f>
        <v/>
      </c>
      <c r="AA1153" s="13">
        <f>IF(ROWS($AA$2:$AA1153)&lt;=MAX('Per Line'!$AB$2:$AB$6001),MATCH(ROWS($AA$2:$AA1153),'Per Line'!$AB$2:$AB$6001,0),"")</f>
        <v/>
      </c>
    </row>
    <row r="1154">
      <c r="A1154" s="12" t="n"/>
      <c r="B1154">
        <f>IF($AA1154="","",INDEX('Per Line'!$C$2:$C$6001,$AA1154)&amp;"")</f>
        <v/>
      </c>
      <c r="C1154">
        <f>IF($AA1154="","",INDEX('Per Line'!$B$2:$B$6001,$AA1154)&amp;"")</f>
        <v/>
      </c>
      <c r="D1154">
        <f>IF($AA1154="","",INDEX('Per Line'!$A$2:$A$6001,$AA1154)&amp;"")</f>
        <v/>
      </c>
      <c r="E1154">
        <f>IF($AA1154="","",INDEX('Per Line'!$F$2:$F$6001,$AA1154)&amp;"")</f>
        <v/>
      </c>
      <c r="F1154">
        <f>IF($AA1154="","",INDEX('Per Line'!$G$2:$G$6001,$AA1154)&amp;"")</f>
        <v/>
      </c>
      <c r="G1154">
        <f>IF($AA1154="","",INDEX('Per Line'!$I$2:$I$6001,$AA1154)&amp;"")</f>
        <v/>
      </c>
      <c r="H1154">
        <f>IF($AA1154="","",INDEX('Per Line'!$J$2:$J$6001,$AA1154)&amp;"")</f>
        <v/>
      </c>
      <c r="I1154">
        <f>IF($AA1154="","",INDEX('Per Line'!$K$2:$K$6001,$AA1154)&amp;"")</f>
        <v/>
      </c>
      <c r="J1154">
        <f>IF($AA1154="","",INDEX('Per Line'!$L$2:$L$6001,$AA1154))</f>
        <v/>
      </c>
      <c r="K1154" s="7">
        <f>IF($AA1154="","",J1154*X1154/100)</f>
        <v/>
      </c>
      <c r="L1154" s="12" t="n"/>
      <c r="M1154" s="11">
        <f>IF($AA1154="","",INDEX('Per Line'!$N$2:$N$6001,$AA1154))</f>
        <v/>
      </c>
      <c r="N1154">
        <f>IF($AA1154="","",Settings!$C$8)</f>
        <v/>
      </c>
      <c r="O1154" s="7">
        <f>IF($AA1154="","",SUMIFS('Per Line'!$T$2:$T$6001,'Per Line'!$C$2:$C$6001,$B1154,'Per Line'!$AD$2:$AD$6001,1))</f>
        <v/>
      </c>
      <c r="P1154" s="7">
        <f>IF($AA1154="","",O1154*N1154)</f>
        <v/>
      </c>
      <c r="Q1154">
        <f>IF($AA1154="","",Settings!$C$7)</f>
        <v/>
      </c>
      <c r="R1154" s="7">
        <f>IF($AA1154="","",SUMIFS('Per Line'!$T$2:$T$6001,'Per Line'!$C$2:$C$6001,$B1154,'Per Line'!$AC$2:$AC$6001,0,'Per Line'!$AD$2:$AD$6001,0))</f>
        <v/>
      </c>
      <c r="S1154" s="7">
        <f>IF($AA1154="","",R1154*Q1154)</f>
        <v/>
      </c>
      <c r="T1154">
        <f>IF($AA1154="","",Settings!$C$6)</f>
        <v/>
      </c>
      <c r="U1154" s="7">
        <f>IF($AA1154="","",SUMIFS('Per Line'!$T$2:$T$6001,'Per Line'!$C$2:$C$6001,$B1154,'Per Line'!$AC$2:$AC$6001,1,'Per Line'!$AD$2:$AD$6001,0))</f>
        <v/>
      </c>
      <c r="V1154" s="7">
        <f>IF($AA1154="","",U1154*T1154)</f>
        <v/>
      </c>
      <c r="W1154" s="7">
        <f>IF($AA1154="","",V1154+S1154+P1154)</f>
        <v/>
      </c>
      <c r="X1154" s="7">
        <f>IF($AA1154="","",Y1154-W1154)</f>
        <v/>
      </c>
      <c r="Y1154" s="7">
        <f>IF($AA1154="","",R1154+U1154+O1154)</f>
        <v/>
      </c>
      <c r="Z1154" s="7">
        <f>IF($AA1154="","",Y1154-W1154-K1154)</f>
        <v/>
      </c>
      <c r="AA1154" s="13">
        <f>IF(ROWS($AA$2:$AA1154)&lt;=MAX('Per Line'!$AB$2:$AB$6001),MATCH(ROWS($AA$2:$AA1154),'Per Line'!$AB$2:$AB$6001,0),"")</f>
        <v/>
      </c>
    </row>
    <row r="1155">
      <c r="A1155" s="12" t="n"/>
      <c r="B1155">
        <f>IF($AA1155="","",INDEX('Per Line'!$C$2:$C$6001,$AA1155)&amp;"")</f>
        <v/>
      </c>
      <c r="C1155">
        <f>IF($AA1155="","",INDEX('Per Line'!$B$2:$B$6001,$AA1155)&amp;"")</f>
        <v/>
      </c>
      <c r="D1155">
        <f>IF($AA1155="","",INDEX('Per Line'!$A$2:$A$6001,$AA1155)&amp;"")</f>
        <v/>
      </c>
      <c r="E1155">
        <f>IF($AA1155="","",INDEX('Per Line'!$F$2:$F$6001,$AA1155)&amp;"")</f>
        <v/>
      </c>
      <c r="F1155">
        <f>IF($AA1155="","",INDEX('Per Line'!$G$2:$G$6001,$AA1155)&amp;"")</f>
        <v/>
      </c>
      <c r="G1155">
        <f>IF($AA1155="","",INDEX('Per Line'!$I$2:$I$6001,$AA1155)&amp;"")</f>
        <v/>
      </c>
      <c r="H1155">
        <f>IF($AA1155="","",INDEX('Per Line'!$J$2:$J$6001,$AA1155)&amp;"")</f>
        <v/>
      </c>
      <c r="I1155">
        <f>IF($AA1155="","",INDEX('Per Line'!$K$2:$K$6001,$AA1155)&amp;"")</f>
        <v/>
      </c>
      <c r="J1155">
        <f>IF($AA1155="","",INDEX('Per Line'!$L$2:$L$6001,$AA1155))</f>
        <v/>
      </c>
      <c r="K1155" s="7">
        <f>IF($AA1155="","",J1155*X1155/100)</f>
        <v/>
      </c>
      <c r="L1155" s="12" t="n"/>
      <c r="M1155" s="11">
        <f>IF($AA1155="","",INDEX('Per Line'!$N$2:$N$6001,$AA1155))</f>
        <v/>
      </c>
      <c r="N1155">
        <f>IF($AA1155="","",Settings!$C$8)</f>
        <v/>
      </c>
      <c r="O1155" s="7">
        <f>IF($AA1155="","",SUMIFS('Per Line'!$T$2:$T$6001,'Per Line'!$C$2:$C$6001,$B1155,'Per Line'!$AD$2:$AD$6001,1))</f>
        <v/>
      </c>
      <c r="P1155" s="7">
        <f>IF($AA1155="","",O1155*N1155)</f>
        <v/>
      </c>
      <c r="Q1155">
        <f>IF($AA1155="","",Settings!$C$7)</f>
        <v/>
      </c>
      <c r="R1155" s="7">
        <f>IF($AA1155="","",SUMIFS('Per Line'!$T$2:$T$6001,'Per Line'!$C$2:$C$6001,$B1155,'Per Line'!$AC$2:$AC$6001,0,'Per Line'!$AD$2:$AD$6001,0))</f>
        <v/>
      </c>
      <c r="S1155" s="7">
        <f>IF($AA1155="","",R1155*Q1155)</f>
        <v/>
      </c>
      <c r="T1155">
        <f>IF($AA1155="","",Settings!$C$6)</f>
        <v/>
      </c>
      <c r="U1155" s="7">
        <f>IF($AA1155="","",SUMIFS('Per Line'!$T$2:$T$6001,'Per Line'!$C$2:$C$6001,$B1155,'Per Line'!$AC$2:$AC$6001,1,'Per Line'!$AD$2:$AD$6001,0))</f>
        <v/>
      </c>
      <c r="V1155" s="7">
        <f>IF($AA1155="","",U1155*T1155)</f>
        <v/>
      </c>
      <c r="W1155" s="7">
        <f>IF($AA1155="","",V1155+S1155+P1155)</f>
        <v/>
      </c>
      <c r="X1155" s="7">
        <f>IF($AA1155="","",Y1155-W1155)</f>
        <v/>
      </c>
      <c r="Y1155" s="7">
        <f>IF($AA1155="","",R1155+U1155+O1155)</f>
        <v/>
      </c>
      <c r="Z1155" s="7">
        <f>IF($AA1155="","",Y1155-W1155-K1155)</f>
        <v/>
      </c>
      <c r="AA1155" s="13">
        <f>IF(ROWS($AA$2:$AA1155)&lt;=MAX('Per Line'!$AB$2:$AB$6001),MATCH(ROWS($AA$2:$AA1155),'Per Line'!$AB$2:$AB$6001,0),"")</f>
        <v/>
      </c>
    </row>
    <row r="1156">
      <c r="A1156" s="12" t="n"/>
      <c r="B1156">
        <f>IF($AA1156="","",INDEX('Per Line'!$C$2:$C$6001,$AA1156)&amp;"")</f>
        <v/>
      </c>
      <c r="C1156">
        <f>IF($AA1156="","",INDEX('Per Line'!$B$2:$B$6001,$AA1156)&amp;"")</f>
        <v/>
      </c>
      <c r="D1156">
        <f>IF($AA1156="","",INDEX('Per Line'!$A$2:$A$6001,$AA1156)&amp;"")</f>
        <v/>
      </c>
      <c r="E1156">
        <f>IF($AA1156="","",INDEX('Per Line'!$F$2:$F$6001,$AA1156)&amp;"")</f>
        <v/>
      </c>
      <c r="F1156">
        <f>IF($AA1156="","",INDEX('Per Line'!$G$2:$G$6001,$AA1156)&amp;"")</f>
        <v/>
      </c>
      <c r="G1156">
        <f>IF($AA1156="","",INDEX('Per Line'!$I$2:$I$6001,$AA1156)&amp;"")</f>
        <v/>
      </c>
      <c r="H1156">
        <f>IF($AA1156="","",INDEX('Per Line'!$J$2:$J$6001,$AA1156)&amp;"")</f>
        <v/>
      </c>
      <c r="I1156">
        <f>IF($AA1156="","",INDEX('Per Line'!$K$2:$K$6001,$AA1156)&amp;"")</f>
        <v/>
      </c>
      <c r="J1156">
        <f>IF($AA1156="","",INDEX('Per Line'!$L$2:$L$6001,$AA1156))</f>
        <v/>
      </c>
      <c r="K1156" s="7">
        <f>IF($AA1156="","",J1156*X1156/100)</f>
        <v/>
      </c>
      <c r="L1156" s="12" t="n"/>
      <c r="M1156" s="11">
        <f>IF($AA1156="","",INDEX('Per Line'!$N$2:$N$6001,$AA1156))</f>
        <v/>
      </c>
      <c r="N1156">
        <f>IF($AA1156="","",Settings!$C$8)</f>
        <v/>
      </c>
      <c r="O1156" s="7">
        <f>IF($AA1156="","",SUMIFS('Per Line'!$T$2:$T$6001,'Per Line'!$C$2:$C$6001,$B1156,'Per Line'!$AD$2:$AD$6001,1))</f>
        <v/>
      </c>
      <c r="P1156" s="7">
        <f>IF($AA1156="","",O1156*N1156)</f>
        <v/>
      </c>
      <c r="Q1156">
        <f>IF($AA1156="","",Settings!$C$7)</f>
        <v/>
      </c>
      <c r="R1156" s="7">
        <f>IF($AA1156="","",SUMIFS('Per Line'!$T$2:$T$6001,'Per Line'!$C$2:$C$6001,$B1156,'Per Line'!$AC$2:$AC$6001,0,'Per Line'!$AD$2:$AD$6001,0))</f>
        <v/>
      </c>
      <c r="S1156" s="7">
        <f>IF($AA1156="","",R1156*Q1156)</f>
        <v/>
      </c>
      <c r="T1156">
        <f>IF($AA1156="","",Settings!$C$6)</f>
        <v/>
      </c>
      <c r="U1156" s="7">
        <f>IF($AA1156="","",SUMIFS('Per Line'!$T$2:$T$6001,'Per Line'!$C$2:$C$6001,$B1156,'Per Line'!$AC$2:$AC$6001,1,'Per Line'!$AD$2:$AD$6001,0))</f>
        <v/>
      </c>
      <c r="V1156" s="7">
        <f>IF($AA1156="","",U1156*T1156)</f>
        <v/>
      </c>
      <c r="W1156" s="7">
        <f>IF($AA1156="","",V1156+S1156+P1156)</f>
        <v/>
      </c>
      <c r="X1156" s="7">
        <f>IF($AA1156="","",Y1156-W1156)</f>
        <v/>
      </c>
      <c r="Y1156" s="7">
        <f>IF($AA1156="","",R1156+U1156+O1156)</f>
        <v/>
      </c>
      <c r="Z1156" s="7">
        <f>IF($AA1156="","",Y1156-W1156-K1156)</f>
        <v/>
      </c>
      <c r="AA1156" s="13">
        <f>IF(ROWS($AA$2:$AA1156)&lt;=MAX('Per Line'!$AB$2:$AB$6001),MATCH(ROWS($AA$2:$AA1156),'Per Line'!$AB$2:$AB$6001,0),"")</f>
        <v/>
      </c>
    </row>
    <row r="1157">
      <c r="A1157" s="12" t="n"/>
      <c r="B1157">
        <f>IF($AA1157="","",INDEX('Per Line'!$C$2:$C$6001,$AA1157)&amp;"")</f>
        <v/>
      </c>
      <c r="C1157">
        <f>IF($AA1157="","",INDEX('Per Line'!$B$2:$B$6001,$AA1157)&amp;"")</f>
        <v/>
      </c>
      <c r="D1157">
        <f>IF($AA1157="","",INDEX('Per Line'!$A$2:$A$6001,$AA1157)&amp;"")</f>
        <v/>
      </c>
      <c r="E1157">
        <f>IF($AA1157="","",INDEX('Per Line'!$F$2:$F$6001,$AA1157)&amp;"")</f>
        <v/>
      </c>
      <c r="F1157">
        <f>IF($AA1157="","",INDEX('Per Line'!$G$2:$G$6001,$AA1157)&amp;"")</f>
        <v/>
      </c>
      <c r="G1157">
        <f>IF($AA1157="","",INDEX('Per Line'!$I$2:$I$6001,$AA1157)&amp;"")</f>
        <v/>
      </c>
      <c r="H1157">
        <f>IF($AA1157="","",INDEX('Per Line'!$J$2:$J$6001,$AA1157)&amp;"")</f>
        <v/>
      </c>
      <c r="I1157">
        <f>IF($AA1157="","",INDEX('Per Line'!$K$2:$K$6001,$AA1157)&amp;"")</f>
        <v/>
      </c>
      <c r="J1157">
        <f>IF($AA1157="","",INDEX('Per Line'!$L$2:$L$6001,$AA1157))</f>
        <v/>
      </c>
      <c r="K1157" s="7">
        <f>IF($AA1157="","",J1157*X1157/100)</f>
        <v/>
      </c>
      <c r="L1157" s="12" t="n"/>
      <c r="M1157" s="11">
        <f>IF($AA1157="","",INDEX('Per Line'!$N$2:$N$6001,$AA1157))</f>
        <v/>
      </c>
      <c r="N1157">
        <f>IF($AA1157="","",Settings!$C$8)</f>
        <v/>
      </c>
      <c r="O1157" s="7">
        <f>IF($AA1157="","",SUMIFS('Per Line'!$T$2:$T$6001,'Per Line'!$C$2:$C$6001,$B1157,'Per Line'!$AD$2:$AD$6001,1))</f>
        <v/>
      </c>
      <c r="P1157" s="7">
        <f>IF($AA1157="","",O1157*N1157)</f>
        <v/>
      </c>
      <c r="Q1157">
        <f>IF($AA1157="","",Settings!$C$7)</f>
        <v/>
      </c>
      <c r="R1157" s="7">
        <f>IF($AA1157="","",SUMIFS('Per Line'!$T$2:$T$6001,'Per Line'!$C$2:$C$6001,$B1157,'Per Line'!$AC$2:$AC$6001,0,'Per Line'!$AD$2:$AD$6001,0))</f>
        <v/>
      </c>
      <c r="S1157" s="7">
        <f>IF($AA1157="","",R1157*Q1157)</f>
        <v/>
      </c>
      <c r="T1157">
        <f>IF($AA1157="","",Settings!$C$6)</f>
        <v/>
      </c>
      <c r="U1157" s="7">
        <f>IF($AA1157="","",SUMIFS('Per Line'!$T$2:$T$6001,'Per Line'!$C$2:$C$6001,$B1157,'Per Line'!$AC$2:$AC$6001,1,'Per Line'!$AD$2:$AD$6001,0))</f>
        <v/>
      </c>
      <c r="V1157" s="7">
        <f>IF($AA1157="","",U1157*T1157)</f>
        <v/>
      </c>
      <c r="W1157" s="7">
        <f>IF($AA1157="","",V1157+S1157+P1157)</f>
        <v/>
      </c>
      <c r="X1157" s="7">
        <f>IF($AA1157="","",Y1157-W1157)</f>
        <v/>
      </c>
      <c r="Y1157" s="7">
        <f>IF($AA1157="","",R1157+U1157+O1157)</f>
        <v/>
      </c>
      <c r="Z1157" s="7">
        <f>IF($AA1157="","",Y1157-W1157-K1157)</f>
        <v/>
      </c>
      <c r="AA1157" s="13">
        <f>IF(ROWS($AA$2:$AA1157)&lt;=MAX('Per Line'!$AB$2:$AB$6001),MATCH(ROWS($AA$2:$AA1157),'Per Line'!$AB$2:$AB$6001,0),"")</f>
        <v/>
      </c>
    </row>
    <row r="1158">
      <c r="A1158" s="12" t="n"/>
      <c r="B1158">
        <f>IF($AA1158="","",INDEX('Per Line'!$C$2:$C$6001,$AA1158)&amp;"")</f>
        <v/>
      </c>
      <c r="C1158">
        <f>IF($AA1158="","",INDEX('Per Line'!$B$2:$B$6001,$AA1158)&amp;"")</f>
        <v/>
      </c>
      <c r="D1158">
        <f>IF($AA1158="","",INDEX('Per Line'!$A$2:$A$6001,$AA1158)&amp;"")</f>
        <v/>
      </c>
      <c r="E1158">
        <f>IF($AA1158="","",INDEX('Per Line'!$F$2:$F$6001,$AA1158)&amp;"")</f>
        <v/>
      </c>
      <c r="F1158">
        <f>IF($AA1158="","",INDEX('Per Line'!$G$2:$G$6001,$AA1158)&amp;"")</f>
        <v/>
      </c>
      <c r="G1158">
        <f>IF($AA1158="","",INDEX('Per Line'!$I$2:$I$6001,$AA1158)&amp;"")</f>
        <v/>
      </c>
      <c r="H1158">
        <f>IF($AA1158="","",INDEX('Per Line'!$J$2:$J$6001,$AA1158)&amp;"")</f>
        <v/>
      </c>
      <c r="I1158">
        <f>IF($AA1158="","",INDEX('Per Line'!$K$2:$K$6001,$AA1158)&amp;"")</f>
        <v/>
      </c>
      <c r="J1158">
        <f>IF($AA1158="","",INDEX('Per Line'!$L$2:$L$6001,$AA1158))</f>
        <v/>
      </c>
      <c r="K1158" s="7">
        <f>IF($AA1158="","",J1158*X1158/100)</f>
        <v/>
      </c>
      <c r="L1158" s="12" t="n"/>
      <c r="M1158" s="11">
        <f>IF($AA1158="","",INDEX('Per Line'!$N$2:$N$6001,$AA1158))</f>
        <v/>
      </c>
      <c r="N1158">
        <f>IF($AA1158="","",Settings!$C$8)</f>
        <v/>
      </c>
      <c r="O1158" s="7">
        <f>IF($AA1158="","",SUMIFS('Per Line'!$T$2:$T$6001,'Per Line'!$C$2:$C$6001,$B1158,'Per Line'!$AD$2:$AD$6001,1))</f>
        <v/>
      </c>
      <c r="P1158" s="7">
        <f>IF($AA1158="","",O1158*N1158)</f>
        <v/>
      </c>
      <c r="Q1158">
        <f>IF($AA1158="","",Settings!$C$7)</f>
        <v/>
      </c>
      <c r="R1158" s="7">
        <f>IF($AA1158="","",SUMIFS('Per Line'!$T$2:$T$6001,'Per Line'!$C$2:$C$6001,$B1158,'Per Line'!$AC$2:$AC$6001,0,'Per Line'!$AD$2:$AD$6001,0))</f>
        <v/>
      </c>
      <c r="S1158" s="7">
        <f>IF($AA1158="","",R1158*Q1158)</f>
        <v/>
      </c>
      <c r="T1158">
        <f>IF($AA1158="","",Settings!$C$6)</f>
        <v/>
      </c>
      <c r="U1158" s="7">
        <f>IF($AA1158="","",SUMIFS('Per Line'!$T$2:$T$6001,'Per Line'!$C$2:$C$6001,$B1158,'Per Line'!$AC$2:$AC$6001,1,'Per Line'!$AD$2:$AD$6001,0))</f>
        <v/>
      </c>
      <c r="V1158" s="7">
        <f>IF($AA1158="","",U1158*T1158)</f>
        <v/>
      </c>
      <c r="W1158" s="7">
        <f>IF($AA1158="","",V1158+S1158+P1158)</f>
        <v/>
      </c>
      <c r="X1158" s="7">
        <f>IF($AA1158="","",Y1158-W1158)</f>
        <v/>
      </c>
      <c r="Y1158" s="7">
        <f>IF($AA1158="","",R1158+U1158+O1158)</f>
        <v/>
      </c>
      <c r="Z1158" s="7">
        <f>IF($AA1158="","",Y1158-W1158-K1158)</f>
        <v/>
      </c>
      <c r="AA1158" s="13">
        <f>IF(ROWS($AA$2:$AA1158)&lt;=MAX('Per Line'!$AB$2:$AB$6001),MATCH(ROWS($AA$2:$AA1158),'Per Line'!$AB$2:$AB$6001,0),"")</f>
        <v/>
      </c>
    </row>
    <row r="1159">
      <c r="A1159" s="12" t="n"/>
      <c r="B1159">
        <f>IF($AA1159="","",INDEX('Per Line'!$C$2:$C$6001,$AA1159)&amp;"")</f>
        <v/>
      </c>
      <c r="C1159">
        <f>IF($AA1159="","",INDEX('Per Line'!$B$2:$B$6001,$AA1159)&amp;"")</f>
        <v/>
      </c>
      <c r="D1159">
        <f>IF($AA1159="","",INDEX('Per Line'!$A$2:$A$6001,$AA1159)&amp;"")</f>
        <v/>
      </c>
      <c r="E1159">
        <f>IF($AA1159="","",INDEX('Per Line'!$F$2:$F$6001,$AA1159)&amp;"")</f>
        <v/>
      </c>
      <c r="F1159">
        <f>IF($AA1159="","",INDEX('Per Line'!$G$2:$G$6001,$AA1159)&amp;"")</f>
        <v/>
      </c>
      <c r="G1159">
        <f>IF($AA1159="","",INDEX('Per Line'!$I$2:$I$6001,$AA1159)&amp;"")</f>
        <v/>
      </c>
      <c r="H1159">
        <f>IF($AA1159="","",INDEX('Per Line'!$J$2:$J$6001,$AA1159)&amp;"")</f>
        <v/>
      </c>
      <c r="I1159">
        <f>IF($AA1159="","",INDEX('Per Line'!$K$2:$K$6001,$AA1159)&amp;"")</f>
        <v/>
      </c>
      <c r="J1159">
        <f>IF($AA1159="","",INDEX('Per Line'!$L$2:$L$6001,$AA1159))</f>
        <v/>
      </c>
      <c r="K1159" s="7">
        <f>IF($AA1159="","",J1159*X1159/100)</f>
        <v/>
      </c>
      <c r="L1159" s="12" t="n"/>
      <c r="M1159" s="11">
        <f>IF($AA1159="","",INDEX('Per Line'!$N$2:$N$6001,$AA1159))</f>
        <v/>
      </c>
      <c r="N1159">
        <f>IF($AA1159="","",Settings!$C$8)</f>
        <v/>
      </c>
      <c r="O1159" s="7">
        <f>IF($AA1159="","",SUMIFS('Per Line'!$T$2:$T$6001,'Per Line'!$C$2:$C$6001,$B1159,'Per Line'!$AD$2:$AD$6001,1))</f>
        <v/>
      </c>
      <c r="P1159" s="7">
        <f>IF($AA1159="","",O1159*N1159)</f>
        <v/>
      </c>
      <c r="Q1159">
        <f>IF($AA1159="","",Settings!$C$7)</f>
        <v/>
      </c>
      <c r="R1159" s="7">
        <f>IF($AA1159="","",SUMIFS('Per Line'!$T$2:$T$6001,'Per Line'!$C$2:$C$6001,$B1159,'Per Line'!$AC$2:$AC$6001,0,'Per Line'!$AD$2:$AD$6001,0))</f>
        <v/>
      </c>
      <c r="S1159" s="7">
        <f>IF($AA1159="","",R1159*Q1159)</f>
        <v/>
      </c>
      <c r="T1159">
        <f>IF($AA1159="","",Settings!$C$6)</f>
        <v/>
      </c>
      <c r="U1159" s="7">
        <f>IF($AA1159="","",SUMIFS('Per Line'!$T$2:$T$6001,'Per Line'!$C$2:$C$6001,$B1159,'Per Line'!$AC$2:$AC$6001,1,'Per Line'!$AD$2:$AD$6001,0))</f>
        <v/>
      </c>
      <c r="V1159" s="7">
        <f>IF($AA1159="","",U1159*T1159)</f>
        <v/>
      </c>
      <c r="W1159" s="7">
        <f>IF($AA1159="","",V1159+S1159+P1159)</f>
        <v/>
      </c>
      <c r="X1159" s="7">
        <f>IF($AA1159="","",Y1159-W1159)</f>
        <v/>
      </c>
      <c r="Y1159" s="7">
        <f>IF($AA1159="","",R1159+U1159+O1159)</f>
        <v/>
      </c>
      <c r="Z1159" s="7">
        <f>IF($AA1159="","",Y1159-W1159-K1159)</f>
        <v/>
      </c>
      <c r="AA1159" s="13">
        <f>IF(ROWS($AA$2:$AA1159)&lt;=MAX('Per Line'!$AB$2:$AB$6001),MATCH(ROWS($AA$2:$AA1159),'Per Line'!$AB$2:$AB$6001,0),"")</f>
        <v/>
      </c>
    </row>
    <row r="1160">
      <c r="A1160" s="12" t="n"/>
      <c r="B1160">
        <f>IF($AA1160="","",INDEX('Per Line'!$C$2:$C$6001,$AA1160)&amp;"")</f>
        <v/>
      </c>
      <c r="C1160">
        <f>IF($AA1160="","",INDEX('Per Line'!$B$2:$B$6001,$AA1160)&amp;"")</f>
        <v/>
      </c>
      <c r="D1160">
        <f>IF($AA1160="","",INDEX('Per Line'!$A$2:$A$6001,$AA1160)&amp;"")</f>
        <v/>
      </c>
      <c r="E1160">
        <f>IF($AA1160="","",INDEX('Per Line'!$F$2:$F$6001,$AA1160)&amp;"")</f>
        <v/>
      </c>
      <c r="F1160">
        <f>IF($AA1160="","",INDEX('Per Line'!$G$2:$G$6001,$AA1160)&amp;"")</f>
        <v/>
      </c>
      <c r="G1160">
        <f>IF($AA1160="","",INDEX('Per Line'!$I$2:$I$6001,$AA1160)&amp;"")</f>
        <v/>
      </c>
      <c r="H1160">
        <f>IF($AA1160="","",INDEX('Per Line'!$J$2:$J$6001,$AA1160)&amp;"")</f>
        <v/>
      </c>
      <c r="I1160">
        <f>IF($AA1160="","",INDEX('Per Line'!$K$2:$K$6001,$AA1160)&amp;"")</f>
        <v/>
      </c>
      <c r="J1160">
        <f>IF($AA1160="","",INDEX('Per Line'!$L$2:$L$6001,$AA1160))</f>
        <v/>
      </c>
      <c r="K1160" s="7">
        <f>IF($AA1160="","",J1160*X1160/100)</f>
        <v/>
      </c>
      <c r="L1160" s="12" t="n"/>
      <c r="M1160" s="11">
        <f>IF($AA1160="","",INDEX('Per Line'!$N$2:$N$6001,$AA1160))</f>
        <v/>
      </c>
      <c r="N1160">
        <f>IF($AA1160="","",Settings!$C$8)</f>
        <v/>
      </c>
      <c r="O1160" s="7">
        <f>IF($AA1160="","",SUMIFS('Per Line'!$T$2:$T$6001,'Per Line'!$C$2:$C$6001,$B1160,'Per Line'!$AD$2:$AD$6001,1))</f>
        <v/>
      </c>
      <c r="P1160" s="7">
        <f>IF($AA1160="","",O1160*N1160)</f>
        <v/>
      </c>
      <c r="Q1160">
        <f>IF($AA1160="","",Settings!$C$7)</f>
        <v/>
      </c>
      <c r="R1160" s="7">
        <f>IF($AA1160="","",SUMIFS('Per Line'!$T$2:$T$6001,'Per Line'!$C$2:$C$6001,$B1160,'Per Line'!$AC$2:$AC$6001,0,'Per Line'!$AD$2:$AD$6001,0))</f>
        <v/>
      </c>
      <c r="S1160" s="7">
        <f>IF($AA1160="","",R1160*Q1160)</f>
        <v/>
      </c>
      <c r="T1160">
        <f>IF($AA1160="","",Settings!$C$6)</f>
        <v/>
      </c>
      <c r="U1160" s="7">
        <f>IF($AA1160="","",SUMIFS('Per Line'!$T$2:$T$6001,'Per Line'!$C$2:$C$6001,$B1160,'Per Line'!$AC$2:$AC$6001,1,'Per Line'!$AD$2:$AD$6001,0))</f>
        <v/>
      </c>
      <c r="V1160" s="7">
        <f>IF($AA1160="","",U1160*T1160)</f>
        <v/>
      </c>
      <c r="W1160" s="7">
        <f>IF($AA1160="","",V1160+S1160+P1160)</f>
        <v/>
      </c>
      <c r="X1160" s="7">
        <f>IF($AA1160="","",Y1160-W1160)</f>
        <v/>
      </c>
      <c r="Y1160" s="7">
        <f>IF($AA1160="","",R1160+U1160+O1160)</f>
        <v/>
      </c>
      <c r="Z1160" s="7">
        <f>IF($AA1160="","",Y1160-W1160-K1160)</f>
        <v/>
      </c>
      <c r="AA1160" s="13">
        <f>IF(ROWS($AA$2:$AA1160)&lt;=MAX('Per Line'!$AB$2:$AB$6001),MATCH(ROWS($AA$2:$AA1160),'Per Line'!$AB$2:$AB$6001,0),"")</f>
        <v/>
      </c>
    </row>
    <row r="1161">
      <c r="A1161" s="12" t="n"/>
      <c r="B1161">
        <f>IF($AA1161="","",INDEX('Per Line'!$C$2:$C$6001,$AA1161)&amp;"")</f>
        <v/>
      </c>
      <c r="C1161">
        <f>IF($AA1161="","",INDEX('Per Line'!$B$2:$B$6001,$AA1161)&amp;"")</f>
        <v/>
      </c>
      <c r="D1161">
        <f>IF($AA1161="","",INDEX('Per Line'!$A$2:$A$6001,$AA1161)&amp;"")</f>
        <v/>
      </c>
      <c r="E1161">
        <f>IF($AA1161="","",INDEX('Per Line'!$F$2:$F$6001,$AA1161)&amp;"")</f>
        <v/>
      </c>
      <c r="F1161">
        <f>IF($AA1161="","",INDEX('Per Line'!$G$2:$G$6001,$AA1161)&amp;"")</f>
        <v/>
      </c>
      <c r="G1161">
        <f>IF($AA1161="","",INDEX('Per Line'!$I$2:$I$6001,$AA1161)&amp;"")</f>
        <v/>
      </c>
      <c r="H1161">
        <f>IF($AA1161="","",INDEX('Per Line'!$J$2:$J$6001,$AA1161)&amp;"")</f>
        <v/>
      </c>
      <c r="I1161">
        <f>IF($AA1161="","",INDEX('Per Line'!$K$2:$K$6001,$AA1161)&amp;"")</f>
        <v/>
      </c>
      <c r="J1161">
        <f>IF($AA1161="","",INDEX('Per Line'!$L$2:$L$6001,$AA1161))</f>
        <v/>
      </c>
      <c r="K1161" s="7">
        <f>IF($AA1161="","",J1161*X1161/100)</f>
        <v/>
      </c>
      <c r="L1161" s="12" t="n"/>
      <c r="M1161" s="11">
        <f>IF($AA1161="","",INDEX('Per Line'!$N$2:$N$6001,$AA1161))</f>
        <v/>
      </c>
      <c r="N1161">
        <f>IF($AA1161="","",Settings!$C$8)</f>
        <v/>
      </c>
      <c r="O1161" s="7">
        <f>IF($AA1161="","",SUMIFS('Per Line'!$T$2:$T$6001,'Per Line'!$C$2:$C$6001,$B1161,'Per Line'!$AD$2:$AD$6001,1))</f>
        <v/>
      </c>
      <c r="P1161" s="7">
        <f>IF($AA1161="","",O1161*N1161)</f>
        <v/>
      </c>
      <c r="Q1161">
        <f>IF($AA1161="","",Settings!$C$7)</f>
        <v/>
      </c>
      <c r="R1161" s="7">
        <f>IF($AA1161="","",SUMIFS('Per Line'!$T$2:$T$6001,'Per Line'!$C$2:$C$6001,$B1161,'Per Line'!$AC$2:$AC$6001,0,'Per Line'!$AD$2:$AD$6001,0))</f>
        <v/>
      </c>
      <c r="S1161" s="7">
        <f>IF($AA1161="","",R1161*Q1161)</f>
        <v/>
      </c>
      <c r="T1161">
        <f>IF($AA1161="","",Settings!$C$6)</f>
        <v/>
      </c>
      <c r="U1161" s="7">
        <f>IF($AA1161="","",SUMIFS('Per Line'!$T$2:$T$6001,'Per Line'!$C$2:$C$6001,$B1161,'Per Line'!$AC$2:$AC$6001,1,'Per Line'!$AD$2:$AD$6001,0))</f>
        <v/>
      </c>
      <c r="V1161" s="7">
        <f>IF($AA1161="","",U1161*T1161)</f>
        <v/>
      </c>
      <c r="W1161" s="7">
        <f>IF($AA1161="","",V1161+S1161+P1161)</f>
        <v/>
      </c>
      <c r="X1161" s="7">
        <f>IF($AA1161="","",Y1161-W1161)</f>
        <v/>
      </c>
      <c r="Y1161" s="7">
        <f>IF($AA1161="","",R1161+U1161+O1161)</f>
        <v/>
      </c>
      <c r="Z1161" s="7">
        <f>IF($AA1161="","",Y1161-W1161-K1161)</f>
        <v/>
      </c>
      <c r="AA1161" s="13">
        <f>IF(ROWS($AA$2:$AA1161)&lt;=MAX('Per Line'!$AB$2:$AB$6001),MATCH(ROWS($AA$2:$AA1161),'Per Line'!$AB$2:$AB$6001,0),"")</f>
        <v/>
      </c>
    </row>
    <row r="1162">
      <c r="A1162" s="12" t="n"/>
      <c r="B1162">
        <f>IF($AA1162="","",INDEX('Per Line'!$C$2:$C$6001,$AA1162)&amp;"")</f>
        <v/>
      </c>
      <c r="C1162">
        <f>IF($AA1162="","",INDEX('Per Line'!$B$2:$B$6001,$AA1162)&amp;"")</f>
        <v/>
      </c>
      <c r="D1162">
        <f>IF($AA1162="","",INDEX('Per Line'!$A$2:$A$6001,$AA1162)&amp;"")</f>
        <v/>
      </c>
      <c r="E1162">
        <f>IF($AA1162="","",INDEX('Per Line'!$F$2:$F$6001,$AA1162)&amp;"")</f>
        <v/>
      </c>
      <c r="F1162">
        <f>IF($AA1162="","",INDEX('Per Line'!$G$2:$G$6001,$AA1162)&amp;"")</f>
        <v/>
      </c>
      <c r="G1162">
        <f>IF($AA1162="","",INDEX('Per Line'!$I$2:$I$6001,$AA1162)&amp;"")</f>
        <v/>
      </c>
      <c r="H1162">
        <f>IF($AA1162="","",INDEX('Per Line'!$J$2:$J$6001,$AA1162)&amp;"")</f>
        <v/>
      </c>
      <c r="I1162">
        <f>IF($AA1162="","",INDEX('Per Line'!$K$2:$K$6001,$AA1162)&amp;"")</f>
        <v/>
      </c>
      <c r="J1162">
        <f>IF($AA1162="","",INDEX('Per Line'!$L$2:$L$6001,$AA1162))</f>
        <v/>
      </c>
      <c r="K1162" s="7">
        <f>IF($AA1162="","",J1162*X1162/100)</f>
        <v/>
      </c>
      <c r="L1162" s="12" t="n"/>
      <c r="M1162" s="11">
        <f>IF($AA1162="","",INDEX('Per Line'!$N$2:$N$6001,$AA1162))</f>
        <v/>
      </c>
      <c r="N1162">
        <f>IF($AA1162="","",Settings!$C$8)</f>
        <v/>
      </c>
      <c r="O1162" s="7">
        <f>IF($AA1162="","",SUMIFS('Per Line'!$T$2:$T$6001,'Per Line'!$C$2:$C$6001,$B1162,'Per Line'!$AD$2:$AD$6001,1))</f>
        <v/>
      </c>
      <c r="P1162" s="7">
        <f>IF($AA1162="","",O1162*N1162)</f>
        <v/>
      </c>
      <c r="Q1162">
        <f>IF($AA1162="","",Settings!$C$7)</f>
        <v/>
      </c>
      <c r="R1162" s="7">
        <f>IF($AA1162="","",SUMIFS('Per Line'!$T$2:$T$6001,'Per Line'!$C$2:$C$6001,$B1162,'Per Line'!$AC$2:$AC$6001,0,'Per Line'!$AD$2:$AD$6001,0))</f>
        <v/>
      </c>
      <c r="S1162" s="7">
        <f>IF($AA1162="","",R1162*Q1162)</f>
        <v/>
      </c>
      <c r="T1162">
        <f>IF($AA1162="","",Settings!$C$6)</f>
        <v/>
      </c>
      <c r="U1162" s="7">
        <f>IF($AA1162="","",SUMIFS('Per Line'!$T$2:$T$6001,'Per Line'!$C$2:$C$6001,$B1162,'Per Line'!$AC$2:$AC$6001,1,'Per Line'!$AD$2:$AD$6001,0))</f>
        <v/>
      </c>
      <c r="V1162" s="7">
        <f>IF($AA1162="","",U1162*T1162)</f>
        <v/>
      </c>
      <c r="W1162" s="7">
        <f>IF($AA1162="","",V1162+S1162+P1162)</f>
        <v/>
      </c>
      <c r="X1162" s="7">
        <f>IF($AA1162="","",Y1162-W1162)</f>
        <v/>
      </c>
      <c r="Y1162" s="7">
        <f>IF($AA1162="","",R1162+U1162+O1162)</f>
        <v/>
      </c>
      <c r="Z1162" s="7">
        <f>IF($AA1162="","",Y1162-W1162-K1162)</f>
        <v/>
      </c>
      <c r="AA1162" s="13">
        <f>IF(ROWS($AA$2:$AA1162)&lt;=MAX('Per Line'!$AB$2:$AB$6001),MATCH(ROWS($AA$2:$AA1162),'Per Line'!$AB$2:$AB$6001,0),"")</f>
        <v/>
      </c>
    </row>
    <row r="1163">
      <c r="A1163" s="12" t="n"/>
      <c r="B1163">
        <f>IF($AA1163="","",INDEX('Per Line'!$C$2:$C$6001,$AA1163)&amp;"")</f>
        <v/>
      </c>
      <c r="C1163">
        <f>IF($AA1163="","",INDEX('Per Line'!$B$2:$B$6001,$AA1163)&amp;"")</f>
        <v/>
      </c>
      <c r="D1163">
        <f>IF($AA1163="","",INDEX('Per Line'!$A$2:$A$6001,$AA1163)&amp;"")</f>
        <v/>
      </c>
      <c r="E1163">
        <f>IF($AA1163="","",INDEX('Per Line'!$F$2:$F$6001,$AA1163)&amp;"")</f>
        <v/>
      </c>
      <c r="F1163">
        <f>IF($AA1163="","",INDEX('Per Line'!$G$2:$G$6001,$AA1163)&amp;"")</f>
        <v/>
      </c>
      <c r="G1163">
        <f>IF($AA1163="","",INDEX('Per Line'!$I$2:$I$6001,$AA1163)&amp;"")</f>
        <v/>
      </c>
      <c r="H1163">
        <f>IF($AA1163="","",INDEX('Per Line'!$J$2:$J$6001,$AA1163)&amp;"")</f>
        <v/>
      </c>
      <c r="I1163">
        <f>IF($AA1163="","",INDEX('Per Line'!$K$2:$K$6001,$AA1163)&amp;"")</f>
        <v/>
      </c>
      <c r="J1163">
        <f>IF($AA1163="","",INDEX('Per Line'!$L$2:$L$6001,$AA1163))</f>
        <v/>
      </c>
      <c r="K1163" s="7">
        <f>IF($AA1163="","",J1163*X1163/100)</f>
        <v/>
      </c>
      <c r="L1163" s="12" t="n"/>
      <c r="M1163" s="11">
        <f>IF($AA1163="","",INDEX('Per Line'!$N$2:$N$6001,$AA1163))</f>
        <v/>
      </c>
      <c r="N1163">
        <f>IF($AA1163="","",Settings!$C$8)</f>
        <v/>
      </c>
      <c r="O1163" s="7">
        <f>IF($AA1163="","",SUMIFS('Per Line'!$T$2:$T$6001,'Per Line'!$C$2:$C$6001,$B1163,'Per Line'!$AD$2:$AD$6001,1))</f>
        <v/>
      </c>
      <c r="P1163" s="7">
        <f>IF($AA1163="","",O1163*N1163)</f>
        <v/>
      </c>
      <c r="Q1163">
        <f>IF($AA1163="","",Settings!$C$7)</f>
        <v/>
      </c>
      <c r="R1163" s="7">
        <f>IF($AA1163="","",SUMIFS('Per Line'!$T$2:$T$6001,'Per Line'!$C$2:$C$6001,$B1163,'Per Line'!$AC$2:$AC$6001,0,'Per Line'!$AD$2:$AD$6001,0))</f>
        <v/>
      </c>
      <c r="S1163" s="7">
        <f>IF($AA1163="","",R1163*Q1163)</f>
        <v/>
      </c>
      <c r="T1163">
        <f>IF($AA1163="","",Settings!$C$6)</f>
        <v/>
      </c>
      <c r="U1163" s="7">
        <f>IF($AA1163="","",SUMIFS('Per Line'!$T$2:$T$6001,'Per Line'!$C$2:$C$6001,$B1163,'Per Line'!$AC$2:$AC$6001,1,'Per Line'!$AD$2:$AD$6001,0))</f>
        <v/>
      </c>
      <c r="V1163" s="7">
        <f>IF($AA1163="","",U1163*T1163)</f>
        <v/>
      </c>
      <c r="W1163" s="7">
        <f>IF($AA1163="","",V1163+S1163+P1163)</f>
        <v/>
      </c>
      <c r="X1163" s="7">
        <f>IF($AA1163="","",Y1163-W1163)</f>
        <v/>
      </c>
      <c r="Y1163" s="7">
        <f>IF($AA1163="","",R1163+U1163+O1163)</f>
        <v/>
      </c>
      <c r="Z1163" s="7">
        <f>IF($AA1163="","",Y1163-W1163-K1163)</f>
        <v/>
      </c>
      <c r="AA1163" s="13">
        <f>IF(ROWS($AA$2:$AA1163)&lt;=MAX('Per Line'!$AB$2:$AB$6001),MATCH(ROWS($AA$2:$AA1163),'Per Line'!$AB$2:$AB$6001,0),"")</f>
        <v/>
      </c>
    </row>
    <row r="1164">
      <c r="A1164" s="12" t="n"/>
      <c r="B1164">
        <f>IF($AA1164="","",INDEX('Per Line'!$C$2:$C$6001,$AA1164)&amp;"")</f>
        <v/>
      </c>
      <c r="C1164">
        <f>IF($AA1164="","",INDEX('Per Line'!$B$2:$B$6001,$AA1164)&amp;"")</f>
        <v/>
      </c>
      <c r="D1164">
        <f>IF($AA1164="","",INDEX('Per Line'!$A$2:$A$6001,$AA1164)&amp;"")</f>
        <v/>
      </c>
      <c r="E1164">
        <f>IF($AA1164="","",INDEX('Per Line'!$F$2:$F$6001,$AA1164)&amp;"")</f>
        <v/>
      </c>
      <c r="F1164">
        <f>IF($AA1164="","",INDEX('Per Line'!$G$2:$G$6001,$AA1164)&amp;"")</f>
        <v/>
      </c>
      <c r="G1164">
        <f>IF($AA1164="","",INDEX('Per Line'!$I$2:$I$6001,$AA1164)&amp;"")</f>
        <v/>
      </c>
      <c r="H1164">
        <f>IF($AA1164="","",INDEX('Per Line'!$J$2:$J$6001,$AA1164)&amp;"")</f>
        <v/>
      </c>
      <c r="I1164">
        <f>IF($AA1164="","",INDEX('Per Line'!$K$2:$K$6001,$AA1164)&amp;"")</f>
        <v/>
      </c>
      <c r="J1164">
        <f>IF($AA1164="","",INDEX('Per Line'!$L$2:$L$6001,$AA1164))</f>
        <v/>
      </c>
      <c r="K1164" s="7">
        <f>IF($AA1164="","",J1164*X1164/100)</f>
        <v/>
      </c>
      <c r="L1164" s="12" t="n"/>
      <c r="M1164" s="11">
        <f>IF($AA1164="","",INDEX('Per Line'!$N$2:$N$6001,$AA1164))</f>
        <v/>
      </c>
      <c r="N1164">
        <f>IF($AA1164="","",Settings!$C$8)</f>
        <v/>
      </c>
      <c r="O1164" s="7">
        <f>IF($AA1164="","",SUMIFS('Per Line'!$T$2:$T$6001,'Per Line'!$C$2:$C$6001,$B1164,'Per Line'!$AD$2:$AD$6001,1))</f>
        <v/>
      </c>
      <c r="P1164" s="7">
        <f>IF($AA1164="","",O1164*N1164)</f>
        <v/>
      </c>
      <c r="Q1164">
        <f>IF($AA1164="","",Settings!$C$7)</f>
        <v/>
      </c>
      <c r="R1164" s="7">
        <f>IF($AA1164="","",SUMIFS('Per Line'!$T$2:$T$6001,'Per Line'!$C$2:$C$6001,$B1164,'Per Line'!$AC$2:$AC$6001,0,'Per Line'!$AD$2:$AD$6001,0))</f>
        <v/>
      </c>
      <c r="S1164" s="7">
        <f>IF($AA1164="","",R1164*Q1164)</f>
        <v/>
      </c>
      <c r="T1164">
        <f>IF($AA1164="","",Settings!$C$6)</f>
        <v/>
      </c>
      <c r="U1164" s="7">
        <f>IF($AA1164="","",SUMIFS('Per Line'!$T$2:$T$6001,'Per Line'!$C$2:$C$6001,$B1164,'Per Line'!$AC$2:$AC$6001,1,'Per Line'!$AD$2:$AD$6001,0))</f>
        <v/>
      </c>
      <c r="V1164" s="7">
        <f>IF($AA1164="","",U1164*T1164)</f>
        <v/>
      </c>
      <c r="W1164" s="7">
        <f>IF($AA1164="","",V1164+S1164+P1164)</f>
        <v/>
      </c>
      <c r="X1164" s="7">
        <f>IF($AA1164="","",Y1164-W1164)</f>
        <v/>
      </c>
      <c r="Y1164" s="7">
        <f>IF($AA1164="","",R1164+U1164+O1164)</f>
        <v/>
      </c>
      <c r="Z1164" s="7">
        <f>IF($AA1164="","",Y1164-W1164-K1164)</f>
        <v/>
      </c>
      <c r="AA1164" s="13">
        <f>IF(ROWS($AA$2:$AA1164)&lt;=MAX('Per Line'!$AB$2:$AB$6001),MATCH(ROWS($AA$2:$AA1164),'Per Line'!$AB$2:$AB$6001,0),"")</f>
        <v/>
      </c>
    </row>
    <row r="1165">
      <c r="A1165" s="12" t="n"/>
      <c r="B1165">
        <f>IF($AA1165="","",INDEX('Per Line'!$C$2:$C$6001,$AA1165)&amp;"")</f>
        <v/>
      </c>
      <c r="C1165">
        <f>IF($AA1165="","",INDEX('Per Line'!$B$2:$B$6001,$AA1165)&amp;"")</f>
        <v/>
      </c>
      <c r="D1165">
        <f>IF($AA1165="","",INDEX('Per Line'!$A$2:$A$6001,$AA1165)&amp;"")</f>
        <v/>
      </c>
      <c r="E1165">
        <f>IF($AA1165="","",INDEX('Per Line'!$F$2:$F$6001,$AA1165)&amp;"")</f>
        <v/>
      </c>
      <c r="F1165">
        <f>IF($AA1165="","",INDEX('Per Line'!$G$2:$G$6001,$AA1165)&amp;"")</f>
        <v/>
      </c>
      <c r="G1165">
        <f>IF($AA1165="","",INDEX('Per Line'!$I$2:$I$6001,$AA1165)&amp;"")</f>
        <v/>
      </c>
      <c r="H1165">
        <f>IF($AA1165="","",INDEX('Per Line'!$J$2:$J$6001,$AA1165)&amp;"")</f>
        <v/>
      </c>
      <c r="I1165">
        <f>IF($AA1165="","",INDEX('Per Line'!$K$2:$K$6001,$AA1165)&amp;"")</f>
        <v/>
      </c>
      <c r="J1165">
        <f>IF($AA1165="","",INDEX('Per Line'!$L$2:$L$6001,$AA1165))</f>
        <v/>
      </c>
      <c r="K1165" s="7">
        <f>IF($AA1165="","",J1165*X1165/100)</f>
        <v/>
      </c>
      <c r="L1165" s="12" t="n"/>
      <c r="M1165" s="11">
        <f>IF($AA1165="","",INDEX('Per Line'!$N$2:$N$6001,$AA1165))</f>
        <v/>
      </c>
      <c r="N1165">
        <f>IF($AA1165="","",Settings!$C$8)</f>
        <v/>
      </c>
      <c r="O1165" s="7">
        <f>IF($AA1165="","",SUMIFS('Per Line'!$T$2:$T$6001,'Per Line'!$C$2:$C$6001,$B1165,'Per Line'!$AD$2:$AD$6001,1))</f>
        <v/>
      </c>
      <c r="P1165" s="7">
        <f>IF($AA1165="","",O1165*N1165)</f>
        <v/>
      </c>
      <c r="Q1165">
        <f>IF($AA1165="","",Settings!$C$7)</f>
        <v/>
      </c>
      <c r="R1165" s="7">
        <f>IF($AA1165="","",SUMIFS('Per Line'!$T$2:$T$6001,'Per Line'!$C$2:$C$6001,$B1165,'Per Line'!$AC$2:$AC$6001,0,'Per Line'!$AD$2:$AD$6001,0))</f>
        <v/>
      </c>
      <c r="S1165" s="7">
        <f>IF($AA1165="","",R1165*Q1165)</f>
        <v/>
      </c>
      <c r="T1165">
        <f>IF($AA1165="","",Settings!$C$6)</f>
        <v/>
      </c>
      <c r="U1165" s="7">
        <f>IF($AA1165="","",SUMIFS('Per Line'!$T$2:$T$6001,'Per Line'!$C$2:$C$6001,$B1165,'Per Line'!$AC$2:$AC$6001,1,'Per Line'!$AD$2:$AD$6001,0))</f>
        <v/>
      </c>
      <c r="V1165" s="7">
        <f>IF($AA1165="","",U1165*T1165)</f>
        <v/>
      </c>
      <c r="W1165" s="7">
        <f>IF($AA1165="","",V1165+S1165+P1165)</f>
        <v/>
      </c>
      <c r="X1165" s="7">
        <f>IF($AA1165="","",Y1165-W1165)</f>
        <v/>
      </c>
      <c r="Y1165" s="7">
        <f>IF($AA1165="","",R1165+U1165+O1165)</f>
        <v/>
      </c>
      <c r="Z1165" s="7">
        <f>IF($AA1165="","",Y1165-W1165-K1165)</f>
        <v/>
      </c>
      <c r="AA1165" s="13">
        <f>IF(ROWS($AA$2:$AA1165)&lt;=MAX('Per Line'!$AB$2:$AB$6001),MATCH(ROWS($AA$2:$AA1165),'Per Line'!$AB$2:$AB$6001,0),"")</f>
        <v/>
      </c>
    </row>
    <row r="1166">
      <c r="A1166" s="12" t="n"/>
      <c r="B1166">
        <f>IF($AA1166="","",INDEX('Per Line'!$C$2:$C$6001,$AA1166)&amp;"")</f>
        <v/>
      </c>
      <c r="C1166">
        <f>IF($AA1166="","",INDEX('Per Line'!$B$2:$B$6001,$AA1166)&amp;"")</f>
        <v/>
      </c>
      <c r="D1166">
        <f>IF($AA1166="","",INDEX('Per Line'!$A$2:$A$6001,$AA1166)&amp;"")</f>
        <v/>
      </c>
      <c r="E1166">
        <f>IF($AA1166="","",INDEX('Per Line'!$F$2:$F$6001,$AA1166)&amp;"")</f>
        <v/>
      </c>
      <c r="F1166">
        <f>IF($AA1166="","",INDEX('Per Line'!$G$2:$G$6001,$AA1166)&amp;"")</f>
        <v/>
      </c>
      <c r="G1166">
        <f>IF($AA1166="","",INDEX('Per Line'!$I$2:$I$6001,$AA1166)&amp;"")</f>
        <v/>
      </c>
      <c r="H1166">
        <f>IF($AA1166="","",INDEX('Per Line'!$J$2:$J$6001,$AA1166)&amp;"")</f>
        <v/>
      </c>
      <c r="I1166">
        <f>IF($AA1166="","",INDEX('Per Line'!$K$2:$K$6001,$AA1166)&amp;"")</f>
        <v/>
      </c>
      <c r="J1166">
        <f>IF($AA1166="","",INDEX('Per Line'!$L$2:$L$6001,$AA1166))</f>
        <v/>
      </c>
      <c r="K1166" s="7">
        <f>IF($AA1166="","",J1166*X1166/100)</f>
        <v/>
      </c>
      <c r="L1166" s="12" t="n"/>
      <c r="M1166" s="11">
        <f>IF($AA1166="","",INDEX('Per Line'!$N$2:$N$6001,$AA1166))</f>
        <v/>
      </c>
      <c r="N1166">
        <f>IF($AA1166="","",Settings!$C$8)</f>
        <v/>
      </c>
      <c r="O1166" s="7">
        <f>IF($AA1166="","",SUMIFS('Per Line'!$T$2:$T$6001,'Per Line'!$C$2:$C$6001,$B1166,'Per Line'!$AD$2:$AD$6001,1))</f>
        <v/>
      </c>
      <c r="P1166" s="7">
        <f>IF($AA1166="","",O1166*N1166)</f>
        <v/>
      </c>
      <c r="Q1166">
        <f>IF($AA1166="","",Settings!$C$7)</f>
        <v/>
      </c>
      <c r="R1166" s="7">
        <f>IF($AA1166="","",SUMIFS('Per Line'!$T$2:$T$6001,'Per Line'!$C$2:$C$6001,$B1166,'Per Line'!$AC$2:$AC$6001,0,'Per Line'!$AD$2:$AD$6001,0))</f>
        <v/>
      </c>
      <c r="S1166" s="7">
        <f>IF($AA1166="","",R1166*Q1166)</f>
        <v/>
      </c>
      <c r="T1166">
        <f>IF($AA1166="","",Settings!$C$6)</f>
        <v/>
      </c>
      <c r="U1166" s="7">
        <f>IF($AA1166="","",SUMIFS('Per Line'!$T$2:$T$6001,'Per Line'!$C$2:$C$6001,$B1166,'Per Line'!$AC$2:$AC$6001,1,'Per Line'!$AD$2:$AD$6001,0))</f>
        <v/>
      </c>
      <c r="V1166" s="7">
        <f>IF($AA1166="","",U1166*T1166)</f>
        <v/>
      </c>
      <c r="W1166" s="7">
        <f>IF($AA1166="","",V1166+S1166+P1166)</f>
        <v/>
      </c>
      <c r="X1166" s="7">
        <f>IF($AA1166="","",Y1166-W1166)</f>
        <v/>
      </c>
      <c r="Y1166" s="7">
        <f>IF($AA1166="","",R1166+U1166+O1166)</f>
        <v/>
      </c>
      <c r="Z1166" s="7">
        <f>IF($AA1166="","",Y1166-W1166-K1166)</f>
        <v/>
      </c>
      <c r="AA1166" s="13">
        <f>IF(ROWS($AA$2:$AA1166)&lt;=MAX('Per Line'!$AB$2:$AB$6001),MATCH(ROWS($AA$2:$AA1166),'Per Line'!$AB$2:$AB$6001,0),"")</f>
        <v/>
      </c>
    </row>
    <row r="1167">
      <c r="A1167" s="12" t="n"/>
      <c r="B1167">
        <f>IF($AA1167="","",INDEX('Per Line'!$C$2:$C$6001,$AA1167)&amp;"")</f>
        <v/>
      </c>
      <c r="C1167">
        <f>IF($AA1167="","",INDEX('Per Line'!$B$2:$B$6001,$AA1167)&amp;"")</f>
        <v/>
      </c>
      <c r="D1167">
        <f>IF($AA1167="","",INDEX('Per Line'!$A$2:$A$6001,$AA1167)&amp;"")</f>
        <v/>
      </c>
      <c r="E1167">
        <f>IF($AA1167="","",INDEX('Per Line'!$F$2:$F$6001,$AA1167)&amp;"")</f>
        <v/>
      </c>
      <c r="F1167">
        <f>IF($AA1167="","",INDEX('Per Line'!$G$2:$G$6001,$AA1167)&amp;"")</f>
        <v/>
      </c>
      <c r="G1167">
        <f>IF($AA1167="","",INDEX('Per Line'!$I$2:$I$6001,$AA1167)&amp;"")</f>
        <v/>
      </c>
      <c r="H1167">
        <f>IF($AA1167="","",INDEX('Per Line'!$J$2:$J$6001,$AA1167)&amp;"")</f>
        <v/>
      </c>
      <c r="I1167">
        <f>IF($AA1167="","",INDEX('Per Line'!$K$2:$K$6001,$AA1167)&amp;"")</f>
        <v/>
      </c>
      <c r="J1167">
        <f>IF($AA1167="","",INDEX('Per Line'!$L$2:$L$6001,$AA1167))</f>
        <v/>
      </c>
      <c r="K1167" s="7">
        <f>IF($AA1167="","",J1167*X1167/100)</f>
        <v/>
      </c>
      <c r="L1167" s="12" t="n"/>
      <c r="M1167" s="11">
        <f>IF($AA1167="","",INDEX('Per Line'!$N$2:$N$6001,$AA1167))</f>
        <v/>
      </c>
      <c r="N1167">
        <f>IF($AA1167="","",Settings!$C$8)</f>
        <v/>
      </c>
      <c r="O1167" s="7">
        <f>IF($AA1167="","",SUMIFS('Per Line'!$T$2:$T$6001,'Per Line'!$C$2:$C$6001,$B1167,'Per Line'!$AD$2:$AD$6001,1))</f>
        <v/>
      </c>
      <c r="P1167" s="7">
        <f>IF($AA1167="","",O1167*N1167)</f>
        <v/>
      </c>
      <c r="Q1167">
        <f>IF($AA1167="","",Settings!$C$7)</f>
        <v/>
      </c>
      <c r="R1167" s="7">
        <f>IF($AA1167="","",SUMIFS('Per Line'!$T$2:$T$6001,'Per Line'!$C$2:$C$6001,$B1167,'Per Line'!$AC$2:$AC$6001,0,'Per Line'!$AD$2:$AD$6001,0))</f>
        <v/>
      </c>
      <c r="S1167" s="7">
        <f>IF($AA1167="","",R1167*Q1167)</f>
        <v/>
      </c>
      <c r="T1167">
        <f>IF($AA1167="","",Settings!$C$6)</f>
        <v/>
      </c>
      <c r="U1167" s="7">
        <f>IF($AA1167="","",SUMIFS('Per Line'!$T$2:$T$6001,'Per Line'!$C$2:$C$6001,$B1167,'Per Line'!$AC$2:$AC$6001,1,'Per Line'!$AD$2:$AD$6001,0))</f>
        <v/>
      </c>
      <c r="V1167" s="7">
        <f>IF($AA1167="","",U1167*T1167)</f>
        <v/>
      </c>
      <c r="W1167" s="7">
        <f>IF($AA1167="","",V1167+S1167+P1167)</f>
        <v/>
      </c>
      <c r="X1167" s="7">
        <f>IF($AA1167="","",Y1167-W1167)</f>
        <v/>
      </c>
      <c r="Y1167" s="7">
        <f>IF($AA1167="","",R1167+U1167+O1167)</f>
        <v/>
      </c>
      <c r="Z1167" s="7">
        <f>IF($AA1167="","",Y1167-W1167-K1167)</f>
        <v/>
      </c>
      <c r="AA1167" s="13">
        <f>IF(ROWS($AA$2:$AA1167)&lt;=MAX('Per Line'!$AB$2:$AB$6001),MATCH(ROWS($AA$2:$AA1167),'Per Line'!$AB$2:$AB$6001,0),"")</f>
        <v/>
      </c>
    </row>
    <row r="1168">
      <c r="A1168" s="12" t="n"/>
      <c r="B1168">
        <f>IF($AA1168="","",INDEX('Per Line'!$C$2:$C$6001,$AA1168)&amp;"")</f>
        <v/>
      </c>
      <c r="C1168">
        <f>IF($AA1168="","",INDEX('Per Line'!$B$2:$B$6001,$AA1168)&amp;"")</f>
        <v/>
      </c>
      <c r="D1168">
        <f>IF($AA1168="","",INDEX('Per Line'!$A$2:$A$6001,$AA1168)&amp;"")</f>
        <v/>
      </c>
      <c r="E1168">
        <f>IF($AA1168="","",INDEX('Per Line'!$F$2:$F$6001,$AA1168)&amp;"")</f>
        <v/>
      </c>
      <c r="F1168">
        <f>IF($AA1168="","",INDEX('Per Line'!$G$2:$G$6001,$AA1168)&amp;"")</f>
        <v/>
      </c>
      <c r="G1168">
        <f>IF($AA1168="","",INDEX('Per Line'!$I$2:$I$6001,$AA1168)&amp;"")</f>
        <v/>
      </c>
      <c r="H1168">
        <f>IF($AA1168="","",INDEX('Per Line'!$J$2:$J$6001,$AA1168)&amp;"")</f>
        <v/>
      </c>
      <c r="I1168">
        <f>IF($AA1168="","",INDEX('Per Line'!$K$2:$K$6001,$AA1168)&amp;"")</f>
        <v/>
      </c>
      <c r="J1168">
        <f>IF($AA1168="","",INDEX('Per Line'!$L$2:$L$6001,$AA1168))</f>
        <v/>
      </c>
      <c r="K1168" s="7">
        <f>IF($AA1168="","",J1168*X1168/100)</f>
        <v/>
      </c>
      <c r="L1168" s="12" t="n"/>
      <c r="M1168" s="11">
        <f>IF($AA1168="","",INDEX('Per Line'!$N$2:$N$6001,$AA1168))</f>
        <v/>
      </c>
      <c r="N1168">
        <f>IF($AA1168="","",Settings!$C$8)</f>
        <v/>
      </c>
      <c r="O1168" s="7">
        <f>IF($AA1168="","",SUMIFS('Per Line'!$T$2:$T$6001,'Per Line'!$C$2:$C$6001,$B1168,'Per Line'!$AD$2:$AD$6001,1))</f>
        <v/>
      </c>
      <c r="P1168" s="7">
        <f>IF($AA1168="","",O1168*N1168)</f>
        <v/>
      </c>
      <c r="Q1168">
        <f>IF($AA1168="","",Settings!$C$7)</f>
        <v/>
      </c>
      <c r="R1168" s="7">
        <f>IF($AA1168="","",SUMIFS('Per Line'!$T$2:$T$6001,'Per Line'!$C$2:$C$6001,$B1168,'Per Line'!$AC$2:$AC$6001,0,'Per Line'!$AD$2:$AD$6001,0))</f>
        <v/>
      </c>
      <c r="S1168" s="7">
        <f>IF($AA1168="","",R1168*Q1168)</f>
        <v/>
      </c>
      <c r="T1168">
        <f>IF($AA1168="","",Settings!$C$6)</f>
        <v/>
      </c>
      <c r="U1168" s="7">
        <f>IF($AA1168="","",SUMIFS('Per Line'!$T$2:$T$6001,'Per Line'!$C$2:$C$6001,$B1168,'Per Line'!$AC$2:$AC$6001,1,'Per Line'!$AD$2:$AD$6001,0))</f>
        <v/>
      </c>
      <c r="V1168" s="7">
        <f>IF($AA1168="","",U1168*T1168)</f>
        <v/>
      </c>
      <c r="W1168" s="7">
        <f>IF($AA1168="","",V1168+S1168+P1168)</f>
        <v/>
      </c>
      <c r="X1168" s="7">
        <f>IF($AA1168="","",Y1168-W1168)</f>
        <v/>
      </c>
      <c r="Y1168" s="7">
        <f>IF($AA1168="","",R1168+U1168+O1168)</f>
        <v/>
      </c>
      <c r="Z1168" s="7">
        <f>IF($AA1168="","",Y1168-W1168-K1168)</f>
        <v/>
      </c>
      <c r="AA1168" s="13">
        <f>IF(ROWS($AA$2:$AA1168)&lt;=MAX('Per Line'!$AB$2:$AB$6001),MATCH(ROWS($AA$2:$AA1168),'Per Line'!$AB$2:$AB$6001,0),"")</f>
        <v/>
      </c>
    </row>
    <row r="1169">
      <c r="A1169" s="12" t="n"/>
      <c r="B1169">
        <f>IF($AA1169="","",INDEX('Per Line'!$C$2:$C$6001,$AA1169)&amp;"")</f>
        <v/>
      </c>
      <c r="C1169">
        <f>IF($AA1169="","",INDEX('Per Line'!$B$2:$B$6001,$AA1169)&amp;"")</f>
        <v/>
      </c>
      <c r="D1169">
        <f>IF($AA1169="","",INDEX('Per Line'!$A$2:$A$6001,$AA1169)&amp;"")</f>
        <v/>
      </c>
      <c r="E1169">
        <f>IF($AA1169="","",INDEX('Per Line'!$F$2:$F$6001,$AA1169)&amp;"")</f>
        <v/>
      </c>
      <c r="F1169">
        <f>IF($AA1169="","",INDEX('Per Line'!$G$2:$G$6001,$AA1169)&amp;"")</f>
        <v/>
      </c>
      <c r="G1169">
        <f>IF($AA1169="","",INDEX('Per Line'!$I$2:$I$6001,$AA1169)&amp;"")</f>
        <v/>
      </c>
      <c r="H1169">
        <f>IF($AA1169="","",INDEX('Per Line'!$J$2:$J$6001,$AA1169)&amp;"")</f>
        <v/>
      </c>
      <c r="I1169">
        <f>IF($AA1169="","",INDEX('Per Line'!$K$2:$K$6001,$AA1169)&amp;"")</f>
        <v/>
      </c>
      <c r="J1169">
        <f>IF($AA1169="","",INDEX('Per Line'!$L$2:$L$6001,$AA1169))</f>
        <v/>
      </c>
      <c r="K1169" s="7">
        <f>IF($AA1169="","",J1169*X1169/100)</f>
        <v/>
      </c>
      <c r="L1169" s="12" t="n"/>
      <c r="M1169" s="11">
        <f>IF($AA1169="","",INDEX('Per Line'!$N$2:$N$6001,$AA1169))</f>
        <v/>
      </c>
      <c r="N1169">
        <f>IF($AA1169="","",Settings!$C$8)</f>
        <v/>
      </c>
      <c r="O1169" s="7">
        <f>IF($AA1169="","",SUMIFS('Per Line'!$T$2:$T$6001,'Per Line'!$C$2:$C$6001,$B1169,'Per Line'!$AD$2:$AD$6001,1))</f>
        <v/>
      </c>
      <c r="P1169" s="7">
        <f>IF($AA1169="","",O1169*N1169)</f>
        <v/>
      </c>
      <c r="Q1169">
        <f>IF($AA1169="","",Settings!$C$7)</f>
        <v/>
      </c>
      <c r="R1169" s="7">
        <f>IF($AA1169="","",SUMIFS('Per Line'!$T$2:$T$6001,'Per Line'!$C$2:$C$6001,$B1169,'Per Line'!$AC$2:$AC$6001,0,'Per Line'!$AD$2:$AD$6001,0))</f>
        <v/>
      </c>
      <c r="S1169" s="7">
        <f>IF($AA1169="","",R1169*Q1169)</f>
        <v/>
      </c>
      <c r="T1169">
        <f>IF($AA1169="","",Settings!$C$6)</f>
        <v/>
      </c>
      <c r="U1169" s="7">
        <f>IF($AA1169="","",SUMIFS('Per Line'!$T$2:$T$6001,'Per Line'!$C$2:$C$6001,$B1169,'Per Line'!$AC$2:$AC$6001,1,'Per Line'!$AD$2:$AD$6001,0))</f>
        <v/>
      </c>
      <c r="V1169" s="7">
        <f>IF($AA1169="","",U1169*T1169)</f>
        <v/>
      </c>
      <c r="W1169" s="7">
        <f>IF($AA1169="","",V1169+S1169+P1169)</f>
        <v/>
      </c>
      <c r="X1169" s="7">
        <f>IF($AA1169="","",Y1169-W1169)</f>
        <v/>
      </c>
      <c r="Y1169" s="7">
        <f>IF($AA1169="","",R1169+U1169+O1169)</f>
        <v/>
      </c>
      <c r="Z1169" s="7">
        <f>IF($AA1169="","",Y1169-W1169-K1169)</f>
        <v/>
      </c>
      <c r="AA1169" s="13">
        <f>IF(ROWS($AA$2:$AA1169)&lt;=MAX('Per Line'!$AB$2:$AB$6001),MATCH(ROWS($AA$2:$AA1169),'Per Line'!$AB$2:$AB$6001,0),"")</f>
        <v/>
      </c>
    </row>
    <row r="1170">
      <c r="A1170" s="12" t="n"/>
      <c r="B1170">
        <f>IF($AA1170="","",INDEX('Per Line'!$C$2:$C$6001,$AA1170)&amp;"")</f>
        <v/>
      </c>
      <c r="C1170">
        <f>IF($AA1170="","",INDEX('Per Line'!$B$2:$B$6001,$AA1170)&amp;"")</f>
        <v/>
      </c>
      <c r="D1170">
        <f>IF($AA1170="","",INDEX('Per Line'!$A$2:$A$6001,$AA1170)&amp;"")</f>
        <v/>
      </c>
      <c r="E1170">
        <f>IF($AA1170="","",INDEX('Per Line'!$F$2:$F$6001,$AA1170)&amp;"")</f>
        <v/>
      </c>
      <c r="F1170">
        <f>IF($AA1170="","",INDEX('Per Line'!$G$2:$G$6001,$AA1170)&amp;"")</f>
        <v/>
      </c>
      <c r="G1170">
        <f>IF($AA1170="","",INDEX('Per Line'!$I$2:$I$6001,$AA1170)&amp;"")</f>
        <v/>
      </c>
      <c r="H1170">
        <f>IF($AA1170="","",INDEX('Per Line'!$J$2:$J$6001,$AA1170)&amp;"")</f>
        <v/>
      </c>
      <c r="I1170">
        <f>IF($AA1170="","",INDEX('Per Line'!$K$2:$K$6001,$AA1170)&amp;"")</f>
        <v/>
      </c>
      <c r="J1170">
        <f>IF($AA1170="","",INDEX('Per Line'!$L$2:$L$6001,$AA1170))</f>
        <v/>
      </c>
      <c r="K1170" s="7">
        <f>IF($AA1170="","",J1170*X1170/100)</f>
        <v/>
      </c>
      <c r="L1170" s="12" t="n"/>
      <c r="M1170" s="11">
        <f>IF($AA1170="","",INDEX('Per Line'!$N$2:$N$6001,$AA1170))</f>
        <v/>
      </c>
      <c r="N1170">
        <f>IF($AA1170="","",Settings!$C$8)</f>
        <v/>
      </c>
      <c r="O1170" s="7">
        <f>IF($AA1170="","",SUMIFS('Per Line'!$T$2:$T$6001,'Per Line'!$C$2:$C$6001,$B1170,'Per Line'!$AD$2:$AD$6001,1))</f>
        <v/>
      </c>
      <c r="P1170" s="7">
        <f>IF($AA1170="","",O1170*N1170)</f>
        <v/>
      </c>
      <c r="Q1170">
        <f>IF($AA1170="","",Settings!$C$7)</f>
        <v/>
      </c>
      <c r="R1170" s="7">
        <f>IF($AA1170="","",SUMIFS('Per Line'!$T$2:$T$6001,'Per Line'!$C$2:$C$6001,$B1170,'Per Line'!$AC$2:$AC$6001,0,'Per Line'!$AD$2:$AD$6001,0))</f>
        <v/>
      </c>
      <c r="S1170" s="7">
        <f>IF($AA1170="","",R1170*Q1170)</f>
        <v/>
      </c>
      <c r="T1170">
        <f>IF($AA1170="","",Settings!$C$6)</f>
        <v/>
      </c>
      <c r="U1170" s="7">
        <f>IF($AA1170="","",SUMIFS('Per Line'!$T$2:$T$6001,'Per Line'!$C$2:$C$6001,$B1170,'Per Line'!$AC$2:$AC$6001,1,'Per Line'!$AD$2:$AD$6001,0))</f>
        <v/>
      </c>
      <c r="V1170" s="7">
        <f>IF($AA1170="","",U1170*T1170)</f>
        <v/>
      </c>
      <c r="W1170" s="7">
        <f>IF($AA1170="","",V1170+S1170+P1170)</f>
        <v/>
      </c>
      <c r="X1170" s="7">
        <f>IF($AA1170="","",Y1170-W1170)</f>
        <v/>
      </c>
      <c r="Y1170" s="7">
        <f>IF($AA1170="","",R1170+U1170+O1170)</f>
        <v/>
      </c>
      <c r="Z1170" s="7">
        <f>IF($AA1170="","",Y1170-W1170-K1170)</f>
        <v/>
      </c>
      <c r="AA1170" s="13">
        <f>IF(ROWS($AA$2:$AA1170)&lt;=MAX('Per Line'!$AB$2:$AB$6001),MATCH(ROWS($AA$2:$AA1170),'Per Line'!$AB$2:$AB$6001,0),"")</f>
        <v/>
      </c>
    </row>
    <row r="1171">
      <c r="A1171" s="12" t="n"/>
      <c r="B1171">
        <f>IF($AA1171="","",INDEX('Per Line'!$C$2:$C$6001,$AA1171)&amp;"")</f>
        <v/>
      </c>
      <c r="C1171">
        <f>IF($AA1171="","",INDEX('Per Line'!$B$2:$B$6001,$AA1171)&amp;"")</f>
        <v/>
      </c>
      <c r="D1171">
        <f>IF($AA1171="","",INDEX('Per Line'!$A$2:$A$6001,$AA1171)&amp;"")</f>
        <v/>
      </c>
      <c r="E1171">
        <f>IF($AA1171="","",INDEX('Per Line'!$F$2:$F$6001,$AA1171)&amp;"")</f>
        <v/>
      </c>
      <c r="F1171">
        <f>IF($AA1171="","",INDEX('Per Line'!$G$2:$G$6001,$AA1171)&amp;"")</f>
        <v/>
      </c>
      <c r="G1171">
        <f>IF($AA1171="","",INDEX('Per Line'!$I$2:$I$6001,$AA1171)&amp;"")</f>
        <v/>
      </c>
      <c r="H1171">
        <f>IF($AA1171="","",INDEX('Per Line'!$J$2:$J$6001,$AA1171)&amp;"")</f>
        <v/>
      </c>
      <c r="I1171">
        <f>IF($AA1171="","",INDEX('Per Line'!$K$2:$K$6001,$AA1171)&amp;"")</f>
        <v/>
      </c>
      <c r="J1171">
        <f>IF($AA1171="","",INDEX('Per Line'!$L$2:$L$6001,$AA1171))</f>
        <v/>
      </c>
      <c r="K1171" s="7">
        <f>IF($AA1171="","",J1171*X1171/100)</f>
        <v/>
      </c>
      <c r="L1171" s="12" t="n"/>
      <c r="M1171" s="11">
        <f>IF($AA1171="","",INDEX('Per Line'!$N$2:$N$6001,$AA1171))</f>
        <v/>
      </c>
      <c r="N1171">
        <f>IF($AA1171="","",Settings!$C$8)</f>
        <v/>
      </c>
      <c r="O1171" s="7">
        <f>IF($AA1171="","",SUMIFS('Per Line'!$T$2:$T$6001,'Per Line'!$C$2:$C$6001,$B1171,'Per Line'!$AD$2:$AD$6001,1))</f>
        <v/>
      </c>
      <c r="P1171" s="7">
        <f>IF($AA1171="","",O1171*N1171)</f>
        <v/>
      </c>
      <c r="Q1171">
        <f>IF($AA1171="","",Settings!$C$7)</f>
        <v/>
      </c>
      <c r="R1171" s="7">
        <f>IF($AA1171="","",SUMIFS('Per Line'!$T$2:$T$6001,'Per Line'!$C$2:$C$6001,$B1171,'Per Line'!$AC$2:$AC$6001,0,'Per Line'!$AD$2:$AD$6001,0))</f>
        <v/>
      </c>
      <c r="S1171" s="7">
        <f>IF($AA1171="","",R1171*Q1171)</f>
        <v/>
      </c>
      <c r="T1171">
        <f>IF($AA1171="","",Settings!$C$6)</f>
        <v/>
      </c>
      <c r="U1171" s="7">
        <f>IF($AA1171="","",SUMIFS('Per Line'!$T$2:$T$6001,'Per Line'!$C$2:$C$6001,$B1171,'Per Line'!$AC$2:$AC$6001,1,'Per Line'!$AD$2:$AD$6001,0))</f>
        <v/>
      </c>
      <c r="V1171" s="7">
        <f>IF($AA1171="","",U1171*T1171)</f>
        <v/>
      </c>
      <c r="W1171" s="7">
        <f>IF($AA1171="","",V1171+S1171+P1171)</f>
        <v/>
      </c>
      <c r="X1171" s="7">
        <f>IF($AA1171="","",Y1171-W1171)</f>
        <v/>
      </c>
      <c r="Y1171" s="7">
        <f>IF($AA1171="","",R1171+U1171+O1171)</f>
        <v/>
      </c>
      <c r="Z1171" s="7">
        <f>IF($AA1171="","",Y1171-W1171-K1171)</f>
        <v/>
      </c>
      <c r="AA1171" s="13">
        <f>IF(ROWS($AA$2:$AA1171)&lt;=MAX('Per Line'!$AB$2:$AB$6001),MATCH(ROWS($AA$2:$AA1171),'Per Line'!$AB$2:$AB$6001,0),"")</f>
        <v/>
      </c>
    </row>
    <row r="1172">
      <c r="A1172" s="12" t="n"/>
      <c r="B1172">
        <f>IF($AA1172="","",INDEX('Per Line'!$C$2:$C$6001,$AA1172)&amp;"")</f>
        <v/>
      </c>
      <c r="C1172">
        <f>IF($AA1172="","",INDEX('Per Line'!$B$2:$B$6001,$AA1172)&amp;"")</f>
        <v/>
      </c>
      <c r="D1172">
        <f>IF($AA1172="","",INDEX('Per Line'!$A$2:$A$6001,$AA1172)&amp;"")</f>
        <v/>
      </c>
      <c r="E1172">
        <f>IF($AA1172="","",INDEX('Per Line'!$F$2:$F$6001,$AA1172)&amp;"")</f>
        <v/>
      </c>
      <c r="F1172">
        <f>IF($AA1172="","",INDEX('Per Line'!$G$2:$G$6001,$AA1172)&amp;"")</f>
        <v/>
      </c>
      <c r="G1172">
        <f>IF($AA1172="","",INDEX('Per Line'!$I$2:$I$6001,$AA1172)&amp;"")</f>
        <v/>
      </c>
      <c r="H1172">
        <f>IF($AA1172="","",INDEX('Per Line'!$J$2:$J$6001,$AA1172)&amp;"")</f>
        <v/>
      </c>
      <c r="I1172">
        <f>IF($AA1172="","",INDEX('Per Line'!$K$2:$K$6001,$AA1172)&amp;"")</f>
        <v/>
      </c>
      <c r="J1172">
        <f>IF($AA1172="","",INDEX('Per Line'!$L$2:$L$6001,$AA1172))</f>
        <v/>
      </c>
      <c r="K1172" s="7">
        <f>IF($AA1172="","",J1172*X1172/100)</f>
        <v/>
      </c>
      <c r="L1172" s="12" t="n"/>
      <c r="M1172" s="11">
        <f>IF($AA1172="","",INDEX('Per Line'!$N$2:$N$6001,$AA1172))</f>
        <v/>
      </c>
      <c r="N1172">
        <f>IF($AA1172="","",Settings!$C$8)</f>
        <v/>
      </c>
      <c r="O1172" s="7">
        <f>IF($AA1172="","",SUMIFS('Per Line'!$T$2:$T$6001,'Per Line'!$C$2:$C$6001,$B1172,'Per Line'!$AD$2:$AD$6001,1))</f>
        <v/>
      </c>
      <c r="P1172" s="7">
        <f>IF($AA1172="","",O1172*N1172)</f>
        <v/>
      </c>
      <c r="Q1172">
        <f>IF($AA1172="","",Settings!$C$7)</f>
        <v/>
      </c>
      <c r="R1172" s="7">
        <f>IF($AA1172="","",SUMIFS('Per Line'!$T$2:$T$6001,'Per Line'!$C$2:$C$6001,$B1172,'Per Line'!$AC$2:$AC$6001,0,'Per Line'!$AD$2:$AD$6001,0))</f>
        <v/>
      </c>
      <c r="S1172" s="7">
        <f>IF($AA1172="","",R1172*Q1172)</f>
        <v/>
      </c>
      <c r="T1172">
        <f>IF($AA1172="","",Settings!$C$6)</f>
        <v/>
      </c>
      <c r="U1172" s="7">
        <f>IF($AA1172="","",SUMIFS('Per Line'!$T$2:$T$6001,'Per Line'!$C$2:$C$6001,$B1172,'Per Line'!$AC$2:$AC$6001,1,'Per Line'!$AD$2:$AD$6001,0))</f>
        <v/>
      </c>
      <c r="V1172" s="7">
        <f>IF($AA1172="","",U1172*T1172)</f>
        <v/>
      </c>
      <c r="W1172" s="7">
        <f>IF($AA1172="","",V1172+S1172+P1172)</f>
        <v/>
      </c>
      <c r="X1172" s="7">
        <f>IF($AA1172="","",Y1172-W1172)</f>
        <v/>
      </c>
      <c r="Y1172" s="7">
        <f>IF($AA1172="","",R1172+U1172+O1172)</f>
        <v/>
      </c>
      <c r="Z1172" s="7">
        <f>IF($AA1172="","",Y1172-W1172-K1172)</f>
        <v/>
      </c>
      <c r="AA1172" s="13">
        <f>IF(ROWS($AA$2:$AA1172)&lt;=MAX('Per Line'!$AB$2:$AB$6001),MATCH(ROWS($AA$2:$AA1172),'Per Line'!$AB$2:$AB$6001,0),"")</f>
        <v/>
      </c>
    </row>
    <row r="1173">
      <c r="A1173" s="12" t="n"/>
      <c r="B1173">
        <f>IF($AA1173="","",INDEX('Per Line'!$C$2:$C$6001,$AA1173)&amp;"")</f>
        <v/>
      </c>
      <c r="C1173">
        <f>IF($AA1173="","",INDEX('Per Line'!$B$2:$B$6001,$AA1173)&amp;"")</f>
        <v/>
      </c>
      <c r="D1173">
        <f>IF($AA1173="","",INDEX('Per Line'!$A$2:$A$6001,$AA1173)&amp;"")</f>
        <v/>
      </c>
      <c r="E1173">
        <f>IF($AA1173="","",INDEX('Per Line'!$F$2:$F$6001,$AA1173)&amp;"")</f>
        <v/>
      </c>
      <c r="F1173">
        <f>IF($AA1173="","",INDEX('Per Line'!$G$2:$G$6001,$AA1173)&amp;"")</f>
        <v/>
      </c>
      <c r="G1173">
        <f>IF($AA1173="","",INDEX('Per Line'!$I$2:$I$6001,$AA1173)&amp;"")</f>
        <v/>
      </c>
      <c r="H1173">
        <f>IF($AA1173="","",INDEX('Per Line'!$J$2:$J$6001,$AA1173)&amp;"")</f>
        <v/>
      </c>
      <c r="I1173">
        <f>IF($AA1173="","",INDEX('Per Line'!$K$2:$K$6001,$AA1173)&amp;"")</f>
        <v/>
      </c>
      <c r="J1173">
        <f>IF($AA1173="","",INDEX('Per Line'!$L$2:$L$6001,$AA1173))</f>
        <v/>
      </c>
      <c r="K1173" s="7">
        <f>IF($AA1173="","",J1173*X1173/100)</f>
        <v/>
      </c>
      <c r="L1173" s="12" t="n"/>
      <c r="M1173" s="11">
        <f>IF($AA1173="","",INDEX('Per Line'!$N$2:$N$6001,$AA1173))</f>
        <v/>
      </c>
      <c r="N1173">
        <f>IF($AA1173="","",Settings!$C$8)</f>
        <v/>
      </c>
      <c r="O1173" s="7">
        <f>IF($AA1173="","",SUMIFS('Per Line'!$T$2:$T$6001,'Per Line'!$C$2:$C$6001,$B1173,'Per Line'!$AD$2:$AD$6001,1))</f>
        <v/>
      </c>
      <c r="P1173" s="7">
        <f>IF($AA1173="","",O1173*N1173)</f>
        <v/>
      </c>
      <c r="Q1173">
        <f>IF($AA1173="","",Settings!$C$7)</f>
        <v/>
      </c>
      <c r="R1173" s="7">
        <f>IF($AA1173="","",SUMIFS('Per Line'!$T$2:$T$6001,'Per Line'!$C$2:$C$6001,$B1173,'Per Line'!$AC$2:$AC$6001,0,'Per Line'!$AD$2:$AD$6001,0))</f>
        <v/>
      </c>
      <c r="S1173" s="7">
        <f>IF($AA1173="","",R1173*Q1173)</f>
        <v/>
      </c>
      <c r="T1173">
        <f>IF($AA1173="","",Settings!$C$6)</f>
        <v/>
      </c>
      <c r="U1173" s="7">
        <f>IF($AA1173="","",SUMIFS('Per Line'!$T$2:$T$6001,'Per Line'!$C$2:$C$6001,$B1173,'Per Line'!$AC$2:$AC$6001,1,'Per Line'!$AD$2:$AD$6001,0))</f>
        <v/>
      </c>
      <c r="V1173" s="7">
        <f>IF($AA1173="","",U1173*T1173)</f>
        <v/>
      </c>
      <c r="W1173" s="7">
        <f>IF($AA1173="","",V1173+S1173+P1173)</f>
        <v/>
      </c>
      <c r="X1173" s="7">
        <f>IF($AA1173="","",Y1173-W1173)</f>
        <v/>
      </c>
      <c r="Y1173" s="7">
        <f>IF($AA1173="","",R1173+U1173+O1173)</f>
        <v/>
      </c>
      <c r="Z1173" s="7">
        <f>IF($AA1173="","",Y1173-W1173-K1173)</f>
        <v/>
      </c>
      <c r="AA1173" s="13">
        <f>IF(ROWS($AA$2:$AA1173)&lt;=MAX('Per Line'!$AB$2:$AB$6001),MATCH(ROWS($AA$2:$AA1173),'Per Line'!$AB$2:$AB$6001,0),"")</f>
        <v/>
      </c>
    </row>
    <row r="1174">
      <c r="A1174" s="12" t="n"/>
      <c r="B1174">
        <f>IF($AA1174="","",INDEX('Per Line'!$C$2:$C$6001,$AA1174)&amp;"")</f>
        <v/>
      </c>
      <c r="C1174">
        <f>IF($AA1174="","",INDEX('Per Line'!$B$2:$B$6001,$AA1174)&amp;"")</f>
        <v/>
      </c>
      <c r="D1174">
        <f>IF($AA1174="","",INDEX('Per Line'!$A$2:$A$6001,$AA1174)&amp;"")</f>
        <v/>
      </c>
      <c r="E1174">
        <f>IF($AA1174="","",INDEX('Per Line'!$F$2:$F$6001,$AA1174)&amp;"")</f>
        <v/>
      </c>
      <c r="F1174">
        <f>IF($AA1174="","",INDEX('Per Line'!$G$2:$G$6001,$AA1174)&amp;"")</f>
        <v/>
      </c>
      <c r="G1174">
        <f>IF($AA1174="","",INDEX('Per Line'!$I$2:$I$6001,$AA1174)&amp;"")</f>
        <v/>
      </c>
      <c r="H1174">
        <f>IF($AA1174="","",INDEX('Per Line'!$J$2:$J$6001,$AA1174)&amp;"")</f>
        <v/>
      </c>
      <c r="I1174">
        <f>IF($AA1174="","",INDEX('Per Line'!$K$2:$K$6001,$AA1174)&amp;"")</f>
        <v/>
      </c>
      <c r="J1174">
        <f>IF($AA1174="","",INDEX('Per Line'!$L$2:$L$6001,$AA1174))</f>
        <v/>
      </c>
      <c r="K1174" s="7">
        <f>IF($AA1174="","",J1174*X1174/100)</f>
        <v/>
      </c>
      <c r="L1174" s="12" t="n"/>
      <c r="M1174" s="11">
        <f>IF($AA1174="","",INDEX('Per Line'!$N$2:$N$6001,$AA1174))</f>
        <v/>
      </c>
      <c r="N1174">
        <f>IF($AA1174="","",Settings!$C$8)</f>
        <v/>
      </c>
      <c r="O1174" s="7">
        <f>IF($AA1174="","",SUMIFS('Per Line'!$T$2:$T$6001,'Per Line'!$C$2:$C$6001,$B1174,'Per Line'!$AD$2:$AD$6001,1))</f>
        <v/>
      </c>
      <c r="P1174" s="7">
        <f>IF($AA1174="","",O1174*N1174)</f>
        <v/>
      </c>
      <c r="Q1174">
        <f>IF($AA1174="","",Settings!$C$7)</f>
        <v/>
      </c>
      <c r="R1174" s="7">
        <f>IF($AA1174="","",SUMIFS('Per Line'!$T$2:$T$6001,'Per Line'!$C$2:$C$6001,$B1174,'Per Line'!$AC$2:$AC$6001,0,'Per Line'!$AD$2:$AD$6001,0))</f>
        <v/>
      </c>
      <c r="S1174" s="7">
        <f>IF($AA1174="","",R1174*Q1174)</f>
        <v/>
      </c>
      <c r="T1174">
        <f>IF($AA1174="","",Settings!$C$6)</f>
        <v/>
      </c>
      <c r="U1174" s="7">
        <f>IF($AA1174="","",SUMIFS('Per Line'!$T$2:$T$6001,'Per Line'!$C$2:$C$6001,$B1174,'Per Line'!$AC$2:$AC$6001,1,'Per Line'!$AD$2:$AD$6001,0))</f>
        <v/>
      </c>
      <c r="V1174" s="7">
        <f>IF($AA1174="","",U1174*T1174)</f>
        <v/>
      </c>
      <c r="W1174" s="7">
        <f>IF($AA1174="","",V1174+S1174+P1174)</f>
        <v/>
      </c>
      <c r="X1174" s="7">
        <f>IF($AA1174="","",Y1174-W1174)</f>
        <v/>
      </c>
      <c r="Y1174" s="7">
        <f>IF($AA1174="","",R1174+U1174+O1174)</f>
        <v/>
      </c>
      <c r="Z1174" s="7">
        <f>IF($AA1174="","",Y1174-W1174-K1174)</f>
        <v/>
      </c>
      <c r="AA1174" s="13">
        <f>IF(ROWS($AA$2:$AA1174)&lt;=MAX('Per Line'!$AB$2:$AB$6001),MATCH(ROWS($AA$2:$AA1174),'Per Line'!$AB$2:$AB$6001,0),"")</f>
        <v/>
      </c>
    </row>
    <row r="1175">
      <c r="A1175" s="12" t="n"/>
      <c r="B1175">
        <f>IF($AA1175="","",INDEX('Per Line'!$C$2:$C$6001,$AA1175)&amp;"")</f>
        <v/>
      </c>
      <c r="C1175">
        <f>IF($AA1175="","",INDEX('Per Line'!$B$2:$B$6001,$AA1175)&amp;"")</f>
        <v/>
      </c>
      <c r="D1175">
        <f>IF($AA1175="","",INDEX('Per Line'!$A$2:$A$6001,$AA1175)&amp;"")</f>
        <v/>
      </c>
      <c r="E1175">
        <f>IF($AA1175="","",INDEX('Per Line'!$F$2:$F$6001,$AA1175)&amp;"")</f>
        <v/>
      </c>
      <c r="F1175">
        <f>IF($AA1175="","",INDEX('Per Line'!$G$2:$G$6001,$AA1175)&amp;"")</f>
        <v/>
      </c>
      <c r="G1175">
        <f>IF($AA1175="","",INDEX('Per Line'!$I$2:$I$6001,$AA1175)&amp;"")</f>
        <v/>
      </c>
      <c r="H1175">
        <f>IF($AA1175="","",INDEX('Per Line'!$J$2:$J$6001,$AA1175)&amp;"")</f>
        <v/>
      </c>
      <c r="I1175">
        <f>IF($AA1175="","",INDEX('Per Line'!$K$2:$K$6001,$AA1175)&amp;"")</f>
        <v/>
      </c>
      <c r="J1175">
        <f>IF($AA1175="","",INDEX('Per Line'!$L$2:$L$6001,$AA1175))</f>
        <v/>
      </c>
      <c r="K1175" s="7">
        <f>IF($AA1175="","",J1175*X1175/100)</f>
        <v/>
      </c>
      <c r="L1175" s="12" t="n"/>
      <c r="M1175" s="11">
        <f>IF($AA1175="","",INDEX('Per Line'!$N$2:$N$6001,$AA1175))</f>
        <v/>
      </c>
      <c r="N1175">
        <f>IF($AA1175="","",Settings!$C$8)</f>
        <v/>
      </c>
      <c r="O1175" s="7">
        <f>IF($AA1175="","",SUMIFS('Per Line'!$T$2:$T$6001,'Per Line'!$C$2:$C$6001,$B1175,'Per Line'!$AD$2:$AD$6001,1))</f>
        <v/>
      </c>
      <c r="P1175" s="7">
        <f>IF($AA1175="","",O1175*N1175)</f>
        <v/>
      </c>
      <c r="Q1175">
        <f>IF($AA1175="","",Settings!$C$7)</f>
        <v/>
      </c>
      <c r="R1175" s="7">
        <f>IF($AA1175="","",SUMIFS('Per Line'!$T$2:$T$6001,'Per Line'!$C$2:$C$6001,$B1175,'Per Line'!$AC$2:$AC$6001,0,'Per Line'!$AD$2:$AD$6001,0))</f>
        <v/>
      </c>
      <c r="S1175" s="7">
        <f>IF($AA1175="","",R1175*Q1175)</f>
        <v/>
      </c>
      <c r="T1175">
        <f>IF($AA1175="","",Settings!$C$6)</f>
        <v/>
      </c>
      <c r="U1175" s="7">
        <f>IF($AA1175="","",SUMIFS('Per Line'!$T$2:$T$6001,'Per Line'!$C$2:$C$6001,$B1175,'Per Line'!$AC$2:$AC$6001,1,'Per Line'!$AD$2:$AD$6001,0))</f>
        <v/>
      </c>
      <c r="V1175" s="7">
        <f>IF($AA1175="","",U1175*T1175)</f>
        <v/>
      </c>
      <c r="W1175" s="7">
        <f>IF($AA1175="","",V1175+S1175+P1175)</f>
        <v/>
      </c>
      <c r="X1175" s="7">
        <f>IF($AA1175="","",Y1175-W1175)</f>
        <v/>
      </c>
      <c r="Y1175" s="7">
        <f>IF($AA1175="","",R1175+U1175+O1175)</f>
        <v/>
      </c>
      <c r="Z1175" s="7">
        <f>IF($AA1175="","",Y1175-W1175-K1175)</f>
        <v/>
      </c>
      <c r="AA1175" s="13">
        <f>IF(ROWS($AA$2:$AA1175)&lt;=MAX('Per Line'!$AB$2:$AB$6001),MATCH(ROWS($AA$2:$AA1175),'Per Line'!$AB$2:$AB$6001,0),"")</f>
        <v/>
      </c>
    </row>
    <row r="1176">
      <c r="A1176" s="12" t="n"/>
      <c r="B1176">
        <f>IF($AA1176="","",INDEX('Per Line'!$C$2:$C$6001,$AA1176)&amp;"")</f>
        <v/>
      </c>
      <c r="C1176">
        <f>IF($AA1176="","",INDEX('Per Line'!$B$2:$B$6001,$AA1176)&amp;"")</f>
        <v/>
      </c>
      <c r="D1176">
        <f>IF($AA1176="","",INDEX('Per Line'!$A$2:$A$6001,$AA1176)&amp;"")</f>
        <v/>
      </c>
      <c r="E1176">
        <f>IF($AA1176="","",INDEX('Per Line'!$F$2:$F$6001,$AA1176)&amp;"")</f>
        <v/>
      </c>
      <c r="F1176">
        <f>IF($AA1176="","",INDEX('Per Line'!$G$2:$G$6001,$AA1176)&amp;"")</f>
        <v/>
      </c>
      <c r="G1176">
        <f>IF($AA1176="","",INDEX('Per Line'!$I$2:$I$6001,$AA1176)&amp;"")</f>
        <v/>
      </c>
      <c r="H1176">
        <f>IF($AA1176="","",INDEX('Per Line'!$J$2:$J$6001,$AA1176)&amp;"")</f>
        <v/>
      </c>
      <c r="I1176">
        <f>IF($AA1176="","",INDEX('Per Line'!$K$2:$K$6001,$AA1176)&amp;"")</f>
        <v/>
      </c>
      <c r="J1176">
        <f>IF($AA1176="","",INDEX('Per Line'!$L$2:$L$6001,$AA1176))</f>
        <v/>
      </c>
      <c r="K1176" s="7">
        <f>IF($AA1176="","",J1176*X1176/100)</f>
        <v/>
      </c>
      <c r="L1176" s="12" t="n"/>
      <c r="M1176" s="11">
        <f>IF($AA1176="","",INDEX('Per Line'!$N$2:$N$6001,$AA1176))</f>
        <v/>
      </c>
      <c r="N1176">
        <f>IF($AA1176="","",Settings!$C$8)</f>
        <v/>
      </c>
      <c r="O1176" s="7">
        <f>IF($AA1176="","",SUMIFS('Per Line'!$T$2:$T$6001,'Per Line'!$C$2:$C$6001,$B1176,'Per Line'!$AD$2:$AD$6001,1))</f>
        <v/>
      </c>
      <c r="P1176" s="7">
        <f>IF($AA1176="","",O1176*N1176)</f>
        <v/>
      </c>
      <c r="Q1176">
        <f>IF($AA1176="","",Settings!$C$7)</f>
        <v/>
      </c>
      <c r="R1176" s="7">
        <f>IF($AA1176="","",SUMIFS('Per Line'!$T$2:$T$6001,'Per Line'!$C$2:$C$6001,$B1176,'Per Line'!$AC$2:$AC$6001,0,'Per Line'!$AD$2:$AD$6001,0))</f>
        <v/>
      </c>
      <c r="S1176" s="7">
        <f>IF($AA1176="","",R1176*Q1176)</f>
        <v/>
      </c>
      <c r="T1176">
        <f>IF($AA1176="","",Settings!$C$6)</f>
        <v/>
      </c>
      <c r="U1176" s="7">
        <f>IF($AA1176="","",SUMIFS('Per Line'!$T$2:$T$6001,'Per Line'!$C$2:$C$6001,$B1176,'Per Line'!$AC$2:$AC$6001,1,'Per Line'!$AD$2:$AD$6001,0))</f>
        <v/>
      </c>
      <c r="V1176" s="7">
        <f>IF($AA1176="","",U1176*T1176)</f>
        <v/>
      </c>
      <c r="W1176" s="7">
        <f>IF($AA1176="","",V1176+S1176+P1176)</f>
        <v/>
      </c>
      <c r="X1176" s="7">
        <f>IF($AA1176="","",Y1176-W1176)</f>
        <v/>
      </c>
      <c r="Y1176" s="7">
        <f>IF($AA1176="","",R1176+U1176+O1176)</f>
        <v/>
      </c>
      <c r="Z1176" s="7">
        <f>IF($AA1176="","",Y1176-W1176-K1176)</f>
        <v/>
      </c>
      <c r="AA1176" s="13">
        <f>IF(ROWS($AA$2:$AA1176)&lt;=MAX('Per Line'!$AB$2:$AB$6001),MATCH(ROWS($AA$2:$AA1176),'Per Line'!$AB$2:$AB$6001,0),"")</f>
        <v/>
      </c>
    </row>
    <row r="1177">
      <c r="A1177" s="12" t="n"/>
      <c r="B1177">
        <f>IF($AA1177="","",INDEX('Per Line'!$C$2:$C$6001,$AA1177)&amp;"")</f>
        <v/>
      </c>
      <c r="C1177">
        <f>IF($AA1177="","",INDEX('Per Line'!$B$2:$B$6001,$AA1177)&amp;"")</f>
        <v/>
      </c>
      <c r="D1177">
        <f>IF($AA1177="","",INDEX('Per Line'!$A$2:$A$6001,$AA1177)&amp;"")</f>
        <v/>
      </c>
      <c r="E1177">
        <f>IF($AA1177="","",INDEX('Per Line'!$F$2:$F$6001,$AA1177)&amp;"")</f>
        <v/>
      </c>
      <c r="F1177">
        <f>IF($AA1177="","",INDEX('Per Line'!$G$2:$G$6001,$AA1177)&amp;"")</f>
        <v/>
      </c>
      <c r="G1177">
        <f>IF($AA1177="","",INDEX('Per Line'!$I$2:$I$6001,$AA1177)&amp;"")</f>
        <v/>
      </c>
      <c r="H1177">
        <f>IF($AA1177="","",INDEX('Per Line'!$J$2:$J$6001,$AA1177)&amp;"")</f>
        <v/>
      </c>
      <c r="I1177">
        <f>IF($AA1177="","",INDEX('Per Line'!$K$2:$K$6001,$AA1177)&amp;"")</f>
        <v/>
      </c>
      <c r="J1177">
        <f>IF($AA1177="","",INDEX('Per Line'!$L$2:$L$6001,$AA1177))</f>
        <v/>
      </c>
      <c r="K1177" s="7">
        <f>IF($AA1177="","",J1177*X1177/100)</f>
        <v/>
      </c>
      <c r="L1177" s="12" t="n"/>
      <c r="M1177" s="11">
        <f>IF($AA1177="","",INDEX('Per Line'!$N$2:$N$6001,$AA1177))</f>
        <v/>
      </c>
      <c r="N1177">
        <f>IF($AA1177="","",Settings!$C$8)</f>
        <v/>
      </c>
      <c r="O1177" s="7">
        <f>IF($AA1177="","",SUMIFS('Per Line'!$T$2:$T$6001,'Per Line'!$C$2:$C$6001,$B1177,'Per Line'!$AD$2:$AD$6001,1))</f>
        <v/>
      </c>
      <c r="P1177" s="7">
        <f>IF($AA1177="","",O1177*N1177)</f>
        <v/>
      </c>
      <c r="Q1177">
        <f>IF($AA1177="","",Settings!$C$7)</f>
        <v/>
      </c>
      <c r="R1177" s="7">
        <f>IF($AA1177="","",SUMIFS('Per Line'!$T$2:$T$6001,'Per Line'!$C$2:$C$6001,$B1177,'Per Line'!$AC$2:$AC$6001,0,'Per Line'!$AD$2:$AD$6001,0))</f>
        <v/>
      </c>
      <c r="S1177" s="7">
        <f>IF($AA1177="","",R1177*Q1177)</f>
        <v/>
      </c>
      <c r="T1177">
        <f>IF($AA1177="","",Settings!$C$6)</f>
        <v/>
      </c>
      <c r="U1177" s="7">
        <f>IF($AA1177="","",SUMIFS('Per Line'!$T$2:$T$6001,'Per Line'!$C$2:$C$6001,$B1177,'Per Line'!$AC$2:$AC$6001,1,'Per Line'!$AD$2:$AD$6001,0))</f>
        <v/>
      </c>
      <c r="V1177" s="7">
        <f>IF($AA1177="","",U1177*T1177)</f>
        <v/>
      </c>
      <c r="W1177" s="7">
        <f>IF($AA1177="","",V1177+S1177+P1177)</f>
        <v/>
      </c>
      <c r="X1177" s="7">
        <f>IF($AA1177="","",Y1177-W1177)</f>
        <v/>
      </c>
      <c r="Y1177" s="7">
        <f>IF($AA1177="","",R1177+U1177+O1177)</f>
        <v/>
      </c>
      <c r="Z1177" s="7">
        <f>IF($AA1177="","",Y1177-W1177-K1177)</f>
        <v/>
      </c>
      <c r="AA1177" s="13">
        <f>IF(ROWS($AA$2:$AA1177)&lt;=MAX('Per Line'!$AB$2:$AB$6001),MATCH(ROWS($AA$2:$AA1177),'Per Line'!$AB$2:$AB$6001,0),"")</f>
        <v/>
      </c>
    </row>
    <row r="1178">
      <c r="A1178" s="12" t="n"/>
      <c r="B1178">
        <f>IF($AA1178="","",INDEX('Per Line'!$C$2:$C$6001,$AA1178)&amp;"")</f>
        <v/>
      </c>
      <c r="C1178">
        <f>IF($AA1178="","",INDEX('Per Line'!$B$2:$B$6001,$AA1178)&amp;"")</f>
        <v/>
      </c>
      <c r="D1178">
        <f>IF($AA1178="","",INDEX('Per Line'!$A$2:$A$6001,$AA1178)&amp;"")</f>
        <v/>
      </c>
      <c r="E1178">
        <f>IF($AA1178="","",INDEX('Per Line'!$F$2:$F$6001,$AA1178)&amp;"")</f>
        <v/>
      </c>
      <c r="F1178">
        <f>IF($AA1178="","",INDEX('Per Line'!$G$2:$G$6001,$AA1178)&amp;"")</f>
        <v/>
      </c>
      <c r="G1178">
        <f>IF($AA1178="","",INDEX('Per Line'!$I$2:$I$6001,$AA1178)&amp;"")</f>
        <v/>
      </c>
      <c r="H1178">
        <f>IF($AA1178="","",INDEX('Per Line'!$J$2:$J$6001,$AA1178)&amp;"")</f>
        <v/>
      </c>
      <c r="I1178">
        <f>IF($AA1178="","",INDEX('Per Line'!$K$2:$K$6001,$AA1178)&amp;"")</f>
        <v/>
      </c>
      <c r="J1178">
        <f>IF($AA1178="","",INDEX('Per Line'!$L$2:$L$6001,$AA1178))</f>
        <v/>
      </c>
      <c r="K1178" s="7">
        <f>IF($AA1178="","",J1178*X1178/100)</f>
        <v/>
      </c>
      <c r="L1178" s="12" t="n"/>
      <c r="M1178" s="11">
        <f>IF($AA1178="","",INDEX('Per Line'!$N$2:$N$6001,$AA1178))</f>
        <v/>
      </c>
      <c r="N1178">
        <f>IF($AA1178="","",Settings!$C$8)</f>
        <v/>
      </c>
      <c r="O1178" s="7">
        <f>IF($AA1178="","",SUMIFS('Per Line'!$T$2:$T$6001,'Per Line'!$C$2:$C$6001,$B1178,'Per Line'!$AD$2:$AD$6001,1))</f>
        <v/>
      </c>
      <c r="P1178" s="7">
        <f>IF($AA1178="","",O1178*N1178)</f>
        <v/>
      </c>
      <c r="Q1178">
        <f>IF($AA1178="","",Settings!$C$7)</f>
        <v/>
      </c>
      <c r="R1178" s="7">
        <f>IF($AA1178="","",SUMIFS('Per Line'!$T$2:$T$6001,'Per Line'!$C$2:$C$6001,$B1178,'Per Line'!$AC$2:$AC$6001,0,'Per Line'!$AD$2:$AD$6001,0))</f>
        <v/>
      </c>
      <c r="S1178" s="7">
        <f>IF($AA1178="","",R1178*Q1178)</f>
        <v/>
      </c>
      <c r="T1178">
        <f>IF($AA1178="","",Settings!$C$6)</f>
        <v/>
      </c>
      <c r="U1178" s="7">
        <f>IF($AA1178="","",SUMIFS('Per Line'!$T$2:$T$6001,'Per Line'!$C$2:$C$6001,$B1178,'Per Line'!$AC$2:$AC$6001,1,'Per Line'!$AD$2:$AD$6001,0))</f>
        <v/>
      </c>
      <c r="V1178" s="7">
        <f>IF($AA1178="","",U1178*T1178)</f>
        <v/>
      </c>
      <c r="W1178" s="7">
        <f>IF($AA1178="","",V1178+S1178+P1178)</f>
        <v/>
      </c>
      <c r="X1178" s="7">
        <f>IF($AA1178="","",Y1178-W1178)</f>
        <v/>
      </c>
      <c r="Y1178" s="7">
        <f>IF($AA1178="","",R1178+U1178+O1178)</f>
        <v/>
      </c>
      <c r="Z1178" s="7">
        <f>IF($AA1178="","",Y1178-W1178-K1178)</f>
        <v/>
      </c>
      <c r="AA1178" s="13">
        <f>IF(ROWS($AA$2:$AA1178)&lt;=MAX('Per Line'!$AB$2:$AB$6001),MATCH(ROWS($AA$2:$AA1178),'Per Line'!$AB$2:$AB$6001,0),"")</f>
        <v/>
      </c>
    </row>
    <row r="1179">
      <c r="A1179" s="12" t="n"/>
      <c r="B1179">
        <f>IF($AA1179="","",INDEX('Per Line'!$C$2:$C$6001,$AA1179)&amp;"")</f>
        <v/>
      </c>
      <c r="C1179">
        <f>IF($AA1179="","",INDEX('Per Line'!$B$2:$B$6001,$AA1179)&amp;"")</f>
        <v/>
      </c>
      <c r="D1179">
        <f>IF($AA1179="","",INDEX('Per Line'!$A$2:$A$6001,$AA1179)&amp;"")</f>
        <v/>
      </c>
      <c r="E1179">
        <f>IF($AA1179="","",INDEX('Per Line'!$F$2:$F$6001,$AA1179)&amp;"")</f>
        <v/>
      </c>
      <c r="F1179">
        <f>IF($AA1179="","",INDEX('Per Line'!$G$2:$G$6001,$AA1179)&amp;"")</f>
        <v/>
      </c>
      <c r="G1179">
        <f>IF($AA1179="","",INDEX('Per Line'!$I$2:$I$6001,$AA1179)&amp;"")</f>
        <v/>
      </c>
      <c r="H1179">
        <f>IF($AA1179="","",INDEX('Per Line'!$J$2:$J$6001,$AA1179)&amp;"")</f>
        <v/>
      </c>
      <c r="I1179">
        <f>IF($AA1179="","",INDEX('Per Line'!$K$2:$K$6001,$AA1179)&amp;"")</f>
        <v/>
      </c>
      <c r="J1179">
        <f>IF($AA1179="","",INDEX('Per Line'!$L$2:$L$6001,$AA1179))</f>
        <v/>
      </c>
      <c r="K1179" s="7">
        <f>IF($AA1179="","",J1179*X1179/100)</f>
        <v/>
      </c>
      <c r="L1179" s="12" t="n"/>
      <c r="M1179" s="11">
        <f>IF($AA1179="","",INDEX('Per Line'!$N$2:$N$6001,$AA1179))</f>
        <v/>
      </c>
      <c r="N1179">
        <f>IF($AA1179="","",Settings!$C$8)</f>
        <v/>
      </c>
      <c r="O1179" s="7">
        <f>IF($AA1179="","",SUMIFS('Per Line'!$T$2:$T$6001,'Per Line'!$C$2:$C$6001,$B1179,'Per Line'!$AD$2:$AD$6001,1))</f>
        <v/>
      </c>
      <c r="P1179" s="7">
        <f>IF($AA1179="","",O1179*N1179)</f>
        <v/>
      </c>
      <c r="Q1179">
        <f>IF($AA1179="","",Settings!$C$7)</f>
        <v/>
      </c>
      <c r="R1179" s="7">
        <f>IF($AA1179="","",SUMIFS('Per Line'!$T$2:$T$6001,'Per Line'!$C$2:$C$6001,$B1179,'Per Line'!$AC$2:$AC$6001,0,'Per Line'!$AD$2:$AD$6001,0))</f>
        <v/>
      </c>
      <c r="S1179" s="7">
        <f>IF($AA1179="","",R1179*Q1179)</f>
        <v/>
      </c>
      <c r="T1179">
        <f>IF($AA1179="","",Settings!$C$6)</f>
        <v/>
      </c>
      <c r="U1179" s="7">
        <f>IF($AA1179="","",SUMIFS('Per Line'!$T$2:$T$6001,'Per Line'!$C$2:$C$6001,$B1179,'Per Line'!$AC$2:$AC$6001,1,'Per Line'!$AD$2:$AD$6001,0))</f>
        <v/>
      </c>
      <c r="V1179" s="7">
        <f>IF($AA1179="","",U1179*T1179)</f>
        <v/>
      </c>
      <c r="W1179" s="7">
        <f>IF($AA1179="","",V1179+S1179+P1179)</f>
        <v/>
      </c>
      <c r="X1179" s="7">
        <f>IF($AA1179="","",Y1179-W1179)</f>
        <v/>
      </c>
      <c r="Y1179" s="7">
        <f>IF($AA1179="","",R1179+U1179+O1179)</f>
        <v/>
      </c>
      <c r="Z1179" s="7">
        <f>IF($AA1179="","",Y1179-W1179-K1179)</f>
        <v/>
      </c>
      <c r="AA1179" s="13">
        <f>IF(ROWS($AA$2:$AA1179)&lt;=MAX('Per Line'!$AB$2:$AB$6001),MATCH(ROWS($AA$2:$AA1179),'Per Line'!$AB$2:$AB$6001,0),"")</f>
        <v/>
      </c>
    </row>
    <row r="1180">
      <c r="A1180" s="12" t="n"/>
      <c r="B1180">
        <f>IF($AA1180="","",INDEX('Per Line'!$C$2:$C$6001,$AA1180)&amp;"")</f>
        <v/>
      </c>
      <c r="C1180">
        <f>IF($AA1180="","",INDEX('Per Line'!$B$2:$B$6001,$AA1180)&amp;"")</f>
        <v/>
      </c>
      <c r="D1180">
        <f>IF($AA1180="","",INDEX('Per Line'!$A$2:$A$6001,$AA1180)&amp;"")</f>
        <v/>
      </c>
      <c r="E1180">
        <f>IF($AA1180="","",INDEX('Per Line'!$F$2:$F$6001,$AA1180)&amp;"")</f>
        <v/>
      </c>
      <c r="F1180">
        <f>IF($AA1180="","",INDEX('Per Line'!$G$2:$G$6001,$AA1180)&amp;"")</f>
        <v/>
      </c>
      <c r="G1180">
        <f>IF($AA1180="","",INDEX('Per Line'!$I$2:$I$6001,$AA1180)&amp;"")</f>
        <v/>
      </c>
      <c r="H1180">
        <f>IF($AA1180="","",INDEX('Per Line'!$J$2:$J$6001,$AA1180)&amp;"")</f>
        <v/>
      </c>
      <c r="I1180">
        <f>IF($AA1180="","",INDEX('Per Line'!$K$2:$K$6001,$AA1180)&amp;"")</f>
        <v/>
      </c>
      <c r="J1180">
        <f>IF($AA1180="","",INDEX('Per Line'!$L$2:$L$6001,$AA1180))</f>
        <v/>
      </c>
      <c r="K1180" s="7">
        <f>IF($AA1180="","",J1180*X1180/100)</f>
        <v/>
      </c>
      <c r="L1180" s="12" t="n"/>
      <c r="M1180" s="11">
        <f>IF($AA1180="","",INDEX('Per Line'!$N$2:$N$6001,$AA1180))</f>
        <v/>
      </c>
      <c r="N1180">
        <f>IF($AA1180="","",Settings!$C$8)</f>
        <v/>
      </c>
      <c r="O1180" s="7">
        <f>IF($AA1180="","",SUMIFS('Per Line'!$T$2:$T$6001,'Per Line'!$C$2:$C$6001,$B1180,'Per Line'!$AD$2:$AD$6001,1))</f>
        <v/>
      </c>
      <c r="P1180" s="7">
        <f>IF($AA1180="","",O1180*N1180)</f>
        <v/>
      </c>
      <c r="Q1180">
        <f>IF($AA1180="","",Settings!$C$7)</f>
        <v/>
      </c>
      <c r="R1180" s="7">
        <f>IF($AA1180="","",SUMIFS('Per Line'!$T$2:$T$6001,'Per Line'!$C$2:$C$6001,$B1180,'Per Line'!$AC$2:$AC$6001,0,'Per Line'!$AD$2:$AD$6001,0))</f>
        <v/>
      </c>
      <c r="S1180" s="7">
        <f>IF($AA1180="","",R1180*Q1180)</f>
        <v/>
      </c>
      <c r="T1180">
        <f>IF($AA1180="","",Settings!$C$6)</f>
        <v/>
      </c>
      <c r="U1180" s="7">
        <f>IF($AA1180="","",SUMIFS('Per Line'!$T$2:$T$6001,'Per Line'!$C$2:$C$6001,$B1180,'Per Line'!$AC$2:$AC$6001,1,'Per Line'!$AD$2:$AD$6001,0))</f>
        <v/>
      </c>
      <c r="V1180" s="7">
        <f>IF($AA1180="","",U1180*T1180)</f>
        <v/>
      </c>
      <c r="W1180" s="7">
        <f>IF($AA1180="","",V1180+S1180+P1180)</f>
        <v/>
      </c>
      <c r="X1180" s="7">
        <f>IF($AA1180="","",Y1180-W1180)</f>
        <v/>
      </c>
      <c r="Y1180" s="7">
        <f>IF($AA1180="","",R1180+U1180+O1180)</f>
        <v/>
      </c>
      <c r="Z1180" s="7">
        <f>IF($AA1180="","",Y1180-W1180-K1180)</f>
        <v/>
      </c>
      <c r="AA1180" s="13">
        <f>IF(ROWS($AA$2:$AA1180)&lt;=MAX('Per Line'!$AB$2:$AB$6001),MATCH(ROWS($AA$2:$AA1180),'Per Line'!$AB$2:$AB$6001,0),"")</f>
        <v/>
      </c>
    </row>
    <row r="1181">
      <c r="A1181" s="12" t="n"/>
      <c r="B1181">
        <f>IF($AA1181="","",INDEX('Per Line'!$C$2:$C$6001,$AA1181)&amp;"")</f>
        <v/>
      </c>
      <c r="C1181">
        <f>IF($AA1181="","",INDEX('Per Line'!$B$2:$B$6001,$AA1181)&amp;"")</f>
        <v/>
      </c>
      <c r="D1181">
        <f>IF($AA1181="","",INDEX('Per Line'!$A$2:$A$6001,$AA1181)&amp;"")</f>
        <v/>
      </c>
      <c r="E1181">
        <f>IF($AA1181="","",INDEX('Per Line'!$F$2:$F$6001,$AA1181)&amp;"")</f>
        <v/>
      </c>
      <c r="F1181">
        <f>IF($AA1181="","",INDEX('Per Line'!$G$2:$G$6001,$AA1181)&amp;"")</f>
        <v/>
      </c>
      <c r="G1181">
        <f>IF($AA1181="","",INDEX('Per Line'!$I$2:$I$6001,$AA1181)&amp;"")</f>
        <v/>
      </c>
      <c r="H1181">
        <f>IF($AA1181="","",INDEX('Per Line'!$J$2:$J$6001,$AA1181)&amp;"")</f>
        <v/>
      </c>
      <c r="I1181">
        <f>IF($AA1181="","",INDEX('Per Line'!$K$2:$K$6001,$AA1181)&amp;"")</f>
        <v/>
      </c>
      <c r="J1181">
        <f>IF($AA1181="","",INDEX('Per Line'!$L$2:$L$6001,$AA1181))</f>
        <v/>
      </c>
      <c r="K1181" s="7">
        <f>IF($AA1181="","",J1181*X1181/100)</f>
        <v/>
      </c>
      <c r="L1181" s="12" t="n"/>
      <c r="M1181" s="11">
        <f>IF($AA1181="","",INDEX('Per Line'!$N$2:$N$6001,$AA1181))</f>
        <v/>
      </c>
      <c r="N1181">
        <f>IF($AA1181="","",Settings!$C$8)</f>
        <v/>
      </c>
      <c r="O1181" s="7">
        <f>IF($AA1181="","",SUMIFS('Per Line'!$T$2:$T$6001,'Per Line'!$C$2:$C$6001,$B1181,'Per Line'!$AD$2:$AD$6001,1))</f>
        <v/>
      </c>
      <c r="P1181" s="7">
        <f>IF($AA1181="","",O1181*N1181)</f>
        <v/>
      </c>
      <c r="Q1181">
        <f>IF($AA1181="","",Settings!$C$7)</f>
        <v/>
      </c>
      <c r="R1181" s="7">
        <f>IF($AA1181="","",SUMIFS('Per Line'!$T$2:$T$6001,'Per Line'!$C$2:$C$6001,$B1181,'Per Line'!$AC$2:$AC$6001,0,'Per Line'!$AD$2:$AD$6001,0))</f>
        <v/>
      </c>
      <c r="S1181" s="7">
        <f>IF($AA1181="","",R1181*Q1181)</f>
        <v/>
      </c>
      <c r="T1181">
        <f>IF($AA1181="","",Settings!$C$6)</f>
        <v/>
      </c>
      <c r="U1181" s="7">
        <f>IF($AA1181="","",SUMIFS('Per Line'!$T$2:$T$6001,'Per Line'!$C$2:$C$6001,$B1181,'Per Line'!$AC$2:$AC$6001,1,'Per Line'!$AD$2:$AD$6001,0))</f>
        <v/>
      </c>
      <c r="V1181" s="7">
        <f>IF($AA1181="","",U1181*T1181)</f>
        <v/>
      </c>
      <c r="W1181" s="7">
        <f>IF($AA1181="","",V1181+S1181+P1181)</f>
        <v/>
      </c>
      <c r="X1181" s="7">
        <f>IF($AA1181="","",Y1181-W1181)</f>
        <v/>
      </c>
      <c r="Y1181" s="7">
        <f>IF($AA1181="","",R1181+U1181+O1181)</f>
        <v/>
      </c>
      <c r="Z1181" s="7">
        <f>IF($AA1181="","",Y1181-W1181-K1181)</f>
        <v/>
      </c>
      <c r="AA1181" s="13">
        <f>IF(ROWS($AA$2:$AA1181)&lt;=MAX('Per Line'!$AB$2:$AB$6001),MATCH(ROWS($AA$2:$AA1181),'Per Line'!$AB$2:$AB$6001,0),"")</f>
        <v/>
      </c>
    </row>
    <row r="1182">
      <c r="A1182" s="12" t="n"/>
      <c r="B1182">
        <f>IF($AA1182="","",INDEX('Per Line'!$C$2:$C$6001,$AA1182)&amp;"")</f>
        <v/>
      </c>
      <c r="C1182">
        <f>IF($AA1182="","",INDEX('Per Line'!$B$2:$B$6001,$AA1182)&amp;"")</f>
        <v/>
      </c>
      <c r="D1182">
        <f>IF($AA1182="","",INDEX('Per Line'!$A$2:$A$6001,$AA1182)&amp;"")</f>
        <v/>
      </c>
      <c r="E1182">
        <f>IF($AA1182="","",INDEX('Per Line'!$F$2:$F$6001,$AA1182)&amp;"")</f>
        <v/>
      </c>
      <c r="F1182">
        <f>IF($AA1182="","",INDEX('Per Line'!$G$2:$G$6001,$AA1182)&amp;"")</f>
        <v/>
      </c>
      <c r="G1182">
        <f>IF($AA1182="","",INDEX('Per Line'!$I$2:$I$6001,$AA1182)&amp;"")</f>
        <v/>
      </c>
      <c r="H1182">
        <f>IF($AA1182="","",INDEX('Per Line'!$J$2:$J$6001,$AA1182)&amp;"")</f>
        <v/>
      </c>
      <c r="I1182">
        <f>IF($AA1182="","",INDEX('Per Line'!$K$2:$K$6001,$AA1182)&amp;"")</f>
        <v/>
      </c>
      <c r="J1182">
        <f>IF($AA1182="","",INDEX('Per Line'!$L$2:$L$6001,$AA1182))</f>
        <v/>
      </c>
      <c r="K1182" s="7">
        <f>IF($AA1182="","",J1182*X1182/100)</f>
        <v/>
      </c>
      <c r="L1182" s="12" t="n"/>
      <c r="M1182" s="11">
        <f>IF($AA1182="","",INDEX('Per Line'!$N$2:$N$6001,$AA1182))</f>
        <v/>
      </c>
      <c r="N1182">
        <f>IF($AA1182="","",Settings!$C$8)</f>
        <v/>
      </c>
      <c r="O1182" s="7">
        <f>IF($AA1182="","",SUMIFS('Per Line'!$T$2:$T$6001,'Per Line'!$C$2:$C$6001,$B1182,'Per Line'!$AD$2:$AD$6001,1))</f>
        <v/>
      </c>
      <c r="P1182" s="7">
        <f>IF($AA1182="","",O1182*N1182)</f>
        <v/>
      </c>
      <c r="Q1182">
        <f>IF($AA1182="","",Settings!$C$7)</f>
        <v/>
      </c>
      <c r="R1182" s="7">
        <f>IF($AA1182="","",SUMIFS('Per Line'!$T$2:$T$6001,'Per Line'!$C$2:$C$6001,$B1182,'Per Line'!$AC$2:$AC$6001,0,'Per Line'!$AD$2:$AD$6001,0))</f>
        <v/>
      </c>
      <c r="S1182" s="7">
        <f>IF($AA1182="","",R1182*Q1182)</f>
        <v/>
      </c>
      <c r="T1182">
        <f>IF($AA1182="","",Settings!$C$6)</f>
        <v/>
      </c>
      <c r="U1182" s="7">
        <f>IF($AA1182="","",SUMIFS('Per Line'!$T$2:$T$6001,'Per Line'!$C$2:$C$6001,$B1182,'Per Line'!$AC$2:$AC$6001,1,'Per Line'!$AD$2:$AD$6001,0))</f>
        <v/>
      </c>
      <c r="V1182" s="7">
        <f>IF($AA1182="","",U1182*T1182)</f>
        <v/>
      </c>
      <c r="W1182" s="7">
        <f>IF($AA1182="","",V1182+S1182+P1182)</f>
        <v/>
      </c>
      <c r="X1182" s="7">
        <f>IF($AA1182="","",Y1182-W1182)</f>
        <v/>
      </c>
      <c r="Y1182" s="7">
        <f>IF($AA1182="","",R1182+U1182+O1182)</f>
        <v/>
      </c>
      <c r="Z1182" s="7">
        <f>IF($AA1182="","",Y1182-W1182-K1182)</f>
        <v/>
      </c>
      <c r="AA1182" s="13">
        <f>IF(ROWS($AA$2:$AA1182)&lt;=MAX('Per Line'!$AB$2:$AB$6001),MATCH(ROWS($AA$2:$AA1182),'Per Line'!$AB$2:$AB$6001,0),"")</f>
        <v/>
      </c>
    </row>
    <row r="1183">
      <c r="A1183" s="12" t="n"/>
      <c r="B1183">
        <f>IF($AA1183="","",INDEX('Per Line'!$C$2:$C$6001,$AA1183)&amp;"")</f>
        <v/>
      </c>
      <c r="C1183">
        <f>IF($AA1183="","",INDEX('Per Line'!$B$2:$B$6001,$AA1183)&amp;"")</f>
        <v/>
      </c>
      <c r="D1183">
        <f>IF($AA1183="","",INDEX('Per Line'!$A$2:$A$6001,$AA1183)&amp;"")</f>
        <v/>
      </c>
      <c r="E1183">
        <f>IF($AA1183="","",INDEX('Per Line'!$F$2:$F$6001,$AA1183)&amp;"")</f>
        <v/>
      </c>
      <c r="F1183">
        <f>IF($AA1183="","",INDEX('Per Line'!$G$2:$G$6001,$AA1183)&amp;"")</f>
        <v/>
      </c>
      <c r="G1183">
        <f>IF($AA1183="","",INDEX('Per Line'!$I$2:$I$6001,$AA1183)&amp;"")</f>
        <v/>
      </c>
      <c r="H1183">
        <f>IF($AA1183="","",INDEX('Per Line'!$J$2:$J$6001,$AA1183)&amp;"")</f>
        <v/>
      </c>
      <c r="I1183">
        <f>IF($AA1183="","",INDEX('Per Line'!$K$2:$K$6001,$AA1183)&amp;"")</f>
        <v/>
      </c>
      <c r="J1183">
        <f>IF($AA1183="","",INDEX('Per Line'!$L$2:$L$6001,$AA1183))</f>
        <v/>
      </c>
      <c r="K1183" s="7">
        <f>IF($AA1183="","",J1183*X1183/100)</f>
        <v/>
      </c>
      <c r="L1183" s="12" t="n"/>
      <c r="M1183" s="11">
        <f>IF($AA1183="","",INDEX('Per Line'!$N$2:$N$6001,$AA1183))</f>
        <v/>
      </c>
      <c r="N1183">
        <f>IF($AA1183="","",Settings!$C$8)</f>
        <v/>
      </c>
      <c r="O1183" s="7">
        <f>IF($AA1183="","",SUMIFS('Per Line'!$T$2:$T$6001,'Per Line'!$C$2:$C$6001,$B1183,'Per Line'!$AD$2:$AD$6001,1))</f>
        <v/>
      </c>
      <c r="P1183" s="7">
        <f>IF($AA1183="","",O1183*N1183)</f>
        <v/>
      </c>
      <c r="Q1183">
        <f>IF($AA1183="","",Settings!$C$7)</f>
        <v/>
      </c>
      <c r="R1183" s="7">
        <f>IF($AA1183="","",SUMIFS('Per Line'!$T$2:$T$6001,'Per Line'!$C$2:$C$6001,$B1183,'Per Line'!$AC$2:$AC$6001,0,'Per Line'!$AD$2:$AD$6001,0))</f>
        <v/>
      </c>
      <c r="S1183" s="7">
        <f>IF($AA1183="","",R1183*Q1183)</f>
        <v/>
      </c>
      <c r="T1183">
        <f>IF($AA1183="","",Settings!$C$6)</f>
        <v/>
      </c>
      <c r="U1183" s="7">
        <f>IF($AA1183="","",SUMIFS('Per Line'!$T$2:$T$6001,'Per Line'!$C$2:$C$6001,$B1183,'Per Line'!$AC$2:$AC$6001,1,'Per Line'!$AD$2:$AD$6001,0))</f>
        <v/>
      </c>
      <c r="V1183" s="7">
        <f>IF($AA1183="","",U1183*T1183)</f>
        <v/>
      </c>
      <c r="W1183" s="7">
        <f>IF($AA1183="","",V1183+S1183+P1183)</f>
        <v/>
      </c>
      <c r="X1183" s="7">
        <f>IF($AA1183="","",Y1183-W1183)</f>
        <v/>
      </c>
      <c r="Y1183" s="7">
        <f>IF($AA1183="","",R1183+U1183+O1183)</f>
        <v/>
      </c>
      <c r="Z1183" s="7">
        <f>IF($AA1183="","",Y1183-W1183-K1183)</f>
        <v/>
      </c>
      <c r="AA1183" s="13">
        <f>IF(ROWS($AA$2:$AA1183)&lt;=MAX('Per Line'!$AB$2:$AB$6001),MATCH(ROWS($AA$2:$AA1183),'Per Line'!$AB$2:$AB$6001,0),"")</f>
        <v/>
      </c>
    </row>
    <row r="1184">
      <c r="A1184" s="12" t="n"/>
      <c r="B1184">
        <f>IF($AA1184="","",INDEX('Per Line'!$C$2:$C$6001,$AA1184)&amp;"")</f>
        <v/>
      </c>
      <c r="C1184">
        <f>IF($AA1184="","",INDEX('Per Line'!$B$2:$B$6001,$AA1184)&amp;"")</f>
        <v/>
      </c>
      <c r="D1184">
        <f>IF($AA1184="","",INDEX('Per Line'!$A$2:$A$6001,$AA1184)&amp;"")</f>
        <v/>
      </c>
      <c r="E1184">
        <f>IF($AA1184="","",INDEX('Per Line'!$F$2:$F$6001,$AA1184)&amp;"")</f>
        <v/>
      </c>
      <c r="F1184">
        <f>IF($AA1184="","",INDEX('Per Line'!$G$2:$G$6001,$AA1184)&amp;"")</f>
        <v/>
      </c>
      <c r="G1184">
        <f>IF($AA1184="","",INDEX('Per Line'!$I$2:$I$6001,$AA1184)&amp;"")</f>
        <v/>
      </c>
      <c r="H1184">
        <f>IF($AA1184="","",INDEX('Per Line'!$J$2:$J$6001,$AA1184)&amp;"")</f>
        <v/>
      </c>
      <c r="I1184">
        <f>IF($AA1184="","",INDEX('Per Line'!$K$2:$K$6001,$AA1184)&amp;"")</f>
        <v/>
      </c>
      <c r="J1184">
        <f>IF($AA1184="","",INDEX('Per Line'!$L$2:$L$6001,$AA1184))</f>
        <v/>
      </c>
      <c r="K1184" s="7">
        <f>IF($AA1184="","",J1184*X1184/100)</f>
        <v/>
      </c>
      <c r="L1184" s="12" t="n"/>
      <c r="M1184" s="11">
        <f>IF($AA1184="","",INDEX('Per Line'!$N$2:$N$6001,$AA1184))</f>
        <v/>
      </c>
      <c r="N1184">
        <f>IF($AA1184="","",Settings!$C$8)</f>
        <v/>
      </c>
      <c r="O1184" s="7">
        <f>IF($AA1184="","",SUMIFS('Per Line'!$T$2:$T$6001,'Per Line'!$C$2:$C$6001,$B1184,'Per Line'!$AD$2:$AD$6001,1))</f>
        <v/>
      </c>
      <c r="P1184" s="7">
        <f>IF($AA1184="","",O1184*N1184)</f>
        <v/>
      </c>
      <c r="Q1184">
        <f>IF($AA1184="","",Settings!$C$7)</f>
        <v/>
      </c>
      <c r="R1184" s="7">
        <f>IF($AA1184="","",SUMIFS('Per Line'!$T$2:$T$6001,'Per Line'!$C$2:$C$6001,$B1184,'Per Line'!$AC$2:$AC$6001,0,'Per Line'!$AD$2:$AD$6001,0))</f>
        <v/>
      </c>
      <c r="S1184" s="7">
        <f>IF($AA1184="","",R1184*Q1184)</f>
        <v/>
      </c>
      <c r="T1184">
        <f>IF($AA1184="","",Settings!$C$6)</f>
        <v/>
      </c>
      <c r="U1184" s="7">
        <f>IF($AA1184="","",SUMIFS('Per Line'!$T$2:$T$6001,'Per Line'!$C$2:$C$6001,$B1184,'Per Line'!$AC$2:$AC$6001,1,'Per Line'!$AD$2:$AD$6001,0))</f>
        <v/>
      </c>
      <c r="V1184" s="7">
        <f>IF($AA1184="","",U1184*T1184)</f>
        <v/>
      </c>
      <c r="W1184" s="7">
        <f>IF($AA1184="","",V1184+S1184+P1184)</f>
        <v/>
      </c>
      <c r="X1184" s="7">
        <f>IF($AA1184="","",Y1184-W1184)</f>
        <v/>
      </c>
      <c r="Y1184" s="7">
        <f>IF($AA1184="","",R1184+U1184+O1184)</f>
        <v/>
      </c>
      <c r="Z1184" s="7">
        <f>IF($AA1184="","",Y1184-W1184-K1184)</f>
        <v/>
      </c>
      <c r="AA1184" s="13">
        <f>IF(ROWS($AA$2:$AA1184)&lt;=MAX('Per Line'!$AB$2:$AB$6001),MATCH(ROWS($AA$2:$AA1184),'Per Line'!$AB$2:$AB$6001,0),"")</f>
        <v/>
      </c>
    </row>
    <row r="1185">
      <c r="A1185" s="12" t="n"/>
      <c r="B1185">
        <f>IF($AA1185="","",INDEX('Per Line'!$C$2:$C$6001,$AA1185)&amp;"")</f>
        <v/>
      </c>
      <c r="C1185">
        <f>IF($AA1185="","",INDEX('Per Line'!$B$2:$B$6001,$AA1185)&amp;"")</f>
        <v/>
      </c>
      <c r="D1185">
        <f>IF($AA1185="","",INDEX('Per Line'!$A$2:$A$6001,$AA1185)&amp;"")</f>
        <v/>
      </c>
      <c r="E1185">
        <f>IF($AA1185="","",INDEX('Per Line'!$F$2:$F$6001,$AA1185)&amp;"")</f>
        <v/>
      </c>
      <c r="F1185">
        <f>IF($AA1185="","",INDEX('Per Line'!$G$2:$G$6001,$AA1185)&amp;"")</f>
        <v/>
      </c>
      <c r="G1185">
        <f>IF($AA1185="","",INDEX('Per Line'!$I$2:$I$6001,$AA1185)&amp;"")</f>
        <v/>
      </c>
      <c r="H1185">
        <f>IF($AA1185="","",INDEX('Per Line'!$J$2:$J$6001,$AA1185)&amp;"")</f>
        <v/>
      </c>
      <c r="I1185">
        <f>IF($AA1185="","",INDEX('Per Line'!$K$2:$K$6001,$AA1185)&amp;"")</f>
        <v/>
      </c>
      <c r="J1185">
        <f>IF($AA1185="","",INDEX('Per Line'!$L$2:$L$6001,$AA1185))</f>
        <v/>
      </c>
      <c r="K1185" s="7">
        <f>IF($AA1185="","",J1185*X1185/100)</f>
        <v/>
      </c>
      <c r="L1185" s="12" t="n"/>
      <c r="M1185" s="11">
        <f>IF($AA1185="","",INDEX('Per Line'!$N$2:$N$6001,$AA1185))</f>
        <v/>
      </c>
      <c r="N1185">
        <f>IF($AA1185="","",Settings!$C$8)</f>
        <v/>
      </c>
      <c r="O1185" s="7">
        <f>IF($AA1185="","",SUMIFS('Per Line'!$T$2:$T$6001,'Per Line'!$C$2:$C$6001,$B1185,'Per Line'!$AD$2:$AD$6001,1))</f>
        <v/>
      </c>
      <c r="P1185" s="7">
        <f>IF($AA1185="","",O1185*N1185)</f>
        <v/>
      </c>
      <c r="Q1185">
        <f>IF($AA1185="","",Settings!$C$7)</f>
        <v/>
      </c>
      <c r="R1185" s="7">
        <f>IF($AA1185="","",SUMIFS('Per Line'!$T$2:$T$6001,'Per Line'!$C$2:$C$6001,$B1185,'Per Line'!$AC$2:$AC$6001,0,'Per Line'!$AD$2:$AD$6001,0))</f>
        <v/>
      </c>
      <c r="S1185" s="7">
        <f>IF($AA1185="","",R1185*Q1185)</f>
        <v/>
      </c>
      <c r="T1185">
        <f>IF($AA1185="","",Settings!$C$6)</f>
        <v/>
      </c>
      <c r="U1185" s="7">
        <f>IF($AA1185="","",SUMIFS('Per Line'!$T$2:$T$6001,'Per Line'!$C$2:$C$6001,$B1185,'Per Line'!$AC$2:$AC$6001,1,'Per Line'!$AD$2:$AD$6001,0))</f>
        <v/>
      </c>
      <c r="V1185" s="7">
        <f>IF($AA1185="","",U1185*T1185)</f>
        <v/>
      </c>
      <c r="W1185" s="7">
        <f>IF($AA1185="","",V1185+S1185+P1185)</f>
        <v/>
      </c>
      <c r="X1185" s="7">
        <f>IF($AA1185="","",Y1185-W1185)</f>
        <v/>
      </c>
      <c r="Y1185" s="7">
        <f>IF($AA1185="","",R1185+U1185+O1185)</f>
        <v/>
      </c>
      <c r="Z1185" s="7">
        <f>IF($AA1185="","",Y1185-W1185-K1185)</f>
        <v/>
      </c>
      <c r="AA1185" s="13">
        <f>IF(ROWS($AA$2:$AA1185)&lt;=MAX('Per Line'!$AB$2:$AB$6001),MATCH(ROWS($AA$2:$AA1185),'Per Line'!$AB$2:$AB$6001,0),"")</f>
        <v/>
      </c>
    </row>
    <row r="1186">
      <c r="A1186" s="12" t="n"/>
      <c r="B1186">
        <f>IF($AA1186="","",INDEX('Per Line'!$C$2:$C$6001,$AA1186)&amp;"")</f>
        <v/>
      </c>
      <c r="C1186">
        <f>IF($AA1186="","",INDEX('Per Line'!$B$2:$B$6001,$AA1186)&amp;"")</f>
        <v/>
      </c>
      <c r="D1186">
        <f>IF($AA1186="","",INDEX('Per Line'!$A$2:$A$6001,$AA1186)&amp;"")</f>
        <v/>
      </c>
      <c r="E1186">
        <f>IF($AA1186="","",INDEX('Per Line'!$F$2:$F$6001,$AA1186)&amp;"")</f>
        <v/>
      </c>
      <c r="F1186">
        <f>IF($AA1186="","",INDEX('Per Line'!$G$2:$G$6001,$AA1186)&amp;"")</f>
        <v/>
      </c>
      <c r="G1186">
        <f>IF($AA1186="","",INDEX('Per Line'!$I$2:$I$6001,$AA1186)&amp;"")</f>
        <v/>
      </c>
      <c r="H1186">
        <f>IF($AA1186="","",INDEX('Per Line'!$J$2:$J$6001,$AA1186)&amp;"")</f>
        <v/>
      </c>
      <c r="I1186">
        <f>IF($AA1186="","",INDEX('Per Line'!$K$2:$K$6001,$AA1186)&amp;"")</f>
        <v/>
      </c>
      <c r="J1186">
        <f>IF($AA1186="","",INDEX('Per Line'!$L$2:$L$6001,$AA1186))</f>
        <v/>
      </c>
      <c r="K1186" s="7">
        <f>IF($AA1186="","",J1186*X1186/100)</f>
        <v/>
      </c>
      <c r="L1186" s="12" t="n"/>
      <c r="M1186" s="11">
        <f>IF($AA1186="","",INDEX('Per Line'!$N$2:$N$6001,$AA1186))</f>
        <v/>
      </c>
      <c r="N1186">
        <f>IF($AA1186="","",Settings!$C$8)</f>
        <v/>
      </c>
      <c r="O1186" s="7">
        <f>IF($AA1186="","",SUMIFS('Per Line'!$T$2:$T$6001,'Per Line'!$C$2:$C$6001,$B1186,'Per Line'!$AD$2:$AD$6001,1))</f>
        <v/>
      </c>
      <c r="P1186" s="7">
        <f>IF($AA1186="","",O1186*N1186)</f>
        <v/>
      </c>
      <c r="Q1186">
        <f>IF($AA1186="","",Settings!$C$7)</f>
        <v/>
      </c>
      <c r="R1186" s="7">
        <f>IF($AA1186="","",SUMIFS('Per Line'!$T$2:$T$6001,'Per Line'!$C$2:$C$6001,$B1186,'Per Line'!$AC$2:$AC$6001,0,'Per Line'!$AD$2:$AD$6001,0))</f>
        <v/>
      </c>
      <c r="S1186" s="7">
        <f>IF($AA1186="","",R1186*Q1186)</f>
        <v/>
      </c>
      <c r="T1186">
        <f>IF($AA1186="","",Settings!$C$6)</f>
        <v/>
      </c>
      <c r="U1186" s="7">
        <f>IF($AA1186="","",SUMIFS('Per Line'!$T$2:$T$6001,'Per Line'!$C$2:$C$6001,$B1186,'Per Line'!$AC$2:$AC$6001,1,'Per Line'!$AD$2:$AD$6001,0))</f>
        <v/>
      </c>
      <c r="V1186" s="7">
        <f>IF($AA1186="","",U1186*T1186)</f>
        <v/>
      </c>
      <c r="W1186" s="7">
        <f>IF($AA1186="","",V1186+S1186+P1186)</f>
        <v/>
      </c>
      <c r="X1186" s="7">
        <f>IF($AA1186="","",Y1186-W1186)</f>
        <v/>
      </c>
      <c r="Y1186" s="7">
        <f>IF($AA1186="","",R1186+U1186+O1186)</f>
        <v/>
      </c>
      <c r="Z1186" s="7">
        <f>IF($AA1186="","",Y1186-W1186-K1186)</f>
        <v/>
      </c>
      <c r="AA1186" s="13">
        <f>IF(ROWS($AA$2:$AA1186)&lt;=MAX('Per Line'!$AB$2:$AB$6001),MATCH(ROWS($AA$2:$AA1186),'Per Line'!$AB$2:$AB$6001,0),"")</f>
        <v/>
      </c>
    </row>
    <row r="1187">
      <c r="A1187" s="12" t="n"/>
      <c r="B1187">
        <f>IF($AA1187="","",INDEX('Per Line'!$C$2:$C$6001,$AA1187)&amp;"")</f>
        <v/>
      </c>
      <c r="C1187">
        <f>IF($AA1187="","",INDEX('Per Line'!$B$2:$B$6001,$AA1187)&amp;"")</f>
        <v/>
      </c>
      <c r="D1187">
        <f>IF($AA1187="","",INDEX('Per Line'!$A$2:$A$6001,$AA1187)&amp;"")</f>
        <v/>
      </c>
      <c r="E1187">
        <f>IF($AA1187="","",INDEX('Per Line'!$F$2:$F$6001,$AA1187)&amp;"")</f>
        <v/>
      </c>
      <c r="F1187">
        <f>IF($AA1187="","",INDEX('Per Line'!$G$2:$G$6001,$AA1187)&amp;"")</f>
        <v/>
      </c>
      <c r="G1187">
        <f>IF($AA1187="","",INDEX('Per Line'!$I$2:$I$6001,$AA1187)&amp;"")</f>
        <v/>
      </c>
      <c r="H1187">
        <f>IF($AA1187="","",INDEX('Per Line'!$J$2:$J$6001,$AA1187)&amp;"")</f>
        <v/>
      </c>
      <c r="I1187">
        <f>IF($AA1187="","",INDEX('Per Line'!$K$2:$K$6001,$AA1187)&amp;"")</f>
        <v/>
      </c>
      <c r="J1187">
        <f>IF($AA1187="","",INDEX('Per Line'!$L$2:$L$6001,$AA1187))</f>
        <v/>
      </c>
      <c r="K1187" s="7">
        <f>IF($AA1187="","",J1187*X1187/100)</f>
        <v/>
      </c>
      <c r="L1187" s="12" t="n"/>
      <c r="M1187" s="11">
        <f>IF($AA1187="","",INDEX('Per Line'!$N$2:$N$6001,$AA1187))</f>
        <v/>
      </c>
      <c r="N1187">
        <f>IF($AA1187="","",Settings!$C$8)</f>
        <v/>
      </c>
      <c r="O1187" s="7">
        <f>IF($AA1187="","",SUMIFS('Per Line'!$T$2:$T$6001,'Per Line'!$C$2:$C$6001,$B1187,'Per Line'!$AD$2:$AD$6001,1))</f>
        <v/>
      </c>
      <c r="P1187" s="7">
        <f>IF($AA1187="","",O1187*N1187)</f>
        <v/>
      </c>
      <c r="Q1187">
        <f>IF($AA1187="","",Settings!$C$7)</f>
        <v/>
      </c>
      <c r="R1187" s="7">
        <f>IF($AA1187="","",SUMIFS('Per Line'!$T$2:$T$6001,'Per Line'!$C$2:$C$6001,$B1187,'Per Line'!$AC$2:$AC$6001,0,'Per Line'!$AD$2:$AD$6001,0))</f>
        <v/>
      </c>
      <c r="S1187" s="7">
        <f>IF($AA1187="","",R1187*Q1187)</f>
        <v/>
      </c>
      <c r="T1187">
        <f>IF($AA1187="","",Settings!$C$6)</f>
        <v/>
      </c>
      <c r="U1187" s="7">
        <f>IF($AA1187="","",SUMIFS('Per Line'!$T$2:$T$6001,'Per Line'!$C$2:$C$6001,$B1187,'Per Line'!$AC$2:$AC$6001,1,'Per Line'!$AD$2:$AD$6001,0))</f>
        <v/>
      </c>
      <c r="V1187" s="7">
        <f>IF($AA1187="","",U1187*T1187)</f>
        <v/>
      </c>
      <c r="W1187" s="7">
        <f>IF($AA1187="","",V1187+S1187+P1187)</f>
        <v/>
      </c>
      <c r="X1187" s="7">
        <f>IF($AA1187="","",Y1187-W1187)</f>
        <v/>
      </c>
      <c r="Y1187" s="7">
        <f>IF($AA1187="","",R1187+U1187+O1187)</f>
        <v/>
      </c>
      <c r="Z1187" s="7">
        <f>IF($AA1187="","",Y1187-W1187-K1187)</f>
        <v/>
      </c>
      <c r="AA1187" s="13">
        <f>IF(ROWS($AA$2:$AA1187)&lt;=MAX('Per Line'!$AB$2:$AB$6001),MATCH(ROWS($AA$2:$AA1187),'Per Line'!$AB$2:$AB$6001,0),"")</f>
        <v/>
      </c>
    </row>
    <row r="1188">
      <c r="A1188" s="12" t="n"/>
      <c r="B1188">
        <f>IF($AA1188="","",INDEX('Per Line'!$C$2:$C$6001,$AA1188)&amp;"")</f>
        <v/>
      </c>
      <c r="C1188">
        <f>IF($AA1188="","",INDEX('Per Line'!$B$2:$B$6001,$AA1188)&amp;"")</f>
        <v/>
      </c>
      <c r="D1188">
        <f>IF($AA1188="","",INDEX('Per Line'!$A$2:$A$6001,$AA1188)&amp;"")</f>
        <v/>
      </c>
      <c r="E1188">
        <f>IF($AA1188="","",INDEX('Per Line'!$F$2:$F$6001,$AA1188)&amp;"")</f>
        <v/>
      </c>
      <c r="F1188">
        <f>IF($AA1188="","",INDEX('Per Line'!$G$2:$G$6001,$AA1188)&amp;"")</f>
        <v/>
      </c>
      <c r="G1188">
        <f>IF($AA1188="","",INDEX('Per Line'!$I$2:$I$6001,$AA1188)&amp;"")</f>
        <v/>
      </c>
      <c r="H1188">
        <f>IF($AA1188="","",INDEX('Per Line'!$J$2:$J$6001,$AA1188)&amp;"")</f>
        <v/>
      </c>
      <c r="I1188">
        <f>IF($AA1188="","",INDEX('Per Line'!$K$2:$K$6001,$AA1188)&amp;"")</f>
        <v/>
      </c>
      <c r="J1188">
        <f>IF($AA1188="","",INDEX('Per Line'!$L$2:$L$6001,$AA1188))</f>
        <v/>
      </c>
      <c r="K1188" s="7">
        <f>IF($AA1188="","",J1188*X1188/100)</f>
        <v/>
      </c>
      <c r="L1188" s="12" t="n"/>
      <c r="M1188" s="11">
        <f>IF($AA1188="","",INDEX('Per Line'!$N$2:$N$6001,$AA1188))</f>
        <v/>
      </c>
      <c r="N1188">
        <f>IF($AA1188="","",Settings!$C$8)</f>
        <v/>
      </c>
      <c r="O1188" s="7">
        <f>IF($AA1188="","",SUMIFS('Per Line'!$T$2:$T$6001,'Per Line'!$C$2:$C$6001,$B1188,'Per Line'!$AD$2:$AD$6001,1))</f>
        <v/>
      </c>
      <c r="P1188" s="7">
        <f>IF($AA1188="","",O1188*N1188)</f>
        <v/>
      </c>
      <c r="Q1188">
        <f>IF($AA1188="","",Settings!$C$7)</f>
        <v/>
      </c>
      <c r="R1188" s="7">
        <f>IF($AA1188="","",SUMIFS('Per Line'!$T$2:$T$6001,'Per Line'!$C$2:$C$6001,$B1188,'Per Line'!$AC$2:$AC$6001,0,'Per Line'!$AD$2:$AD$6001,0))</f>
        <v/>
      </c>
      <c r="S1188" s="7">
        <f>IF($AA1188="","",R1188*Q1188)</f>
        <v/>
      </c>
      <c r="T1188">
        <f>IF($AA1188="","",Settings!$C$6)</f>
        <v/>
      </c>
      <c r="U1188" s="7">
        <f>IF($AA1188="","",SUMIFS('Per Line'!$T$2:$T$6001,'Per Line'!$C$2:$C$6001,$B1188,'Per Line'!$AC$2:$AC$6001,1,'Per Line'!$AD$2:$AD$6001,0))</f>
        <v/>
      </c>
      <c r="V1188" s="7">
        <f>IF($AA1188="","",U1188*T1188)</f>
        <v/>
      </c>
      <c r="W1188" s="7">
        <f>IF($AA1188="","",V1188+S1188+P1188)</f>
        <v/>
      </c>
      <c r="X1188" s="7">
        <f>IF($AA1188="","",Y1188-W1188)</f>
        <v/>
      </c>
      <c r="Y1188" s="7">
        <f>IF($AA1188="","",R1188+U1188+O1188)</f>
        <v/>
      </c>
      <c r="Z1188" s="7">
        <f>IF($AA1188="","",Y1188-W1188-K1188)</f>
        <v/>
      </c>
      <c r="AA1188" s="13">
        <f>IF(ROWS($AA$2:$AA1188)&lt;=MAX('Per Line'!$AB$2:$AB$6001),MATCH(ROWS($AA$2:$AA1188),'Per Line'!$AB$2:$AB$6001,0),"")</f>
        <v/>
      </c>
    </row>
    <row r="1189">
      <c r="A1189" s="12" t="n"/>
      <c r="B1189">
        <f>IF($AA1189="","",INDEX('Per Line'!$C$2:$C$6001,$AA1189)&amp;"")</f>
        <v/>
      </c>
      <c r="C1189">
        <f>IF($AA1189="","",INDEX('Per Line'!$B$2:$B$6001,$AA1189)&amp;"")</f>
        <v/>
      </c>
      <c r="D1189">
        <f>IF($AA1189="","",INDEX('Per Line'!$A$2:$A$6001,$AA1189)&amp;"")</f>
        <v/>
      </c>
      <c r="E1189">
        <f>IF($AA1189="","",INDEX('Per Line'!$F$2:$F$6001,$AA1189)&amp;"")</f>
        <v/>
      </c>
      <c r="F1189">
        <f>IF($AA1189="","",INDEX('Per Line'!$G$2:$G$6001,$AA1189)&amp;"")</f>
        <v/>
      </c>
      <c r="G1189">
        <f>IF($AA1189="","",INDEX('Per Line'!$I$2:$I$6001,$AA1189)&amp;"")</f>
        <v/>
      </c>
      <c r="H1189">
        <f>IF($AA1189="","",INDEX('Per Line'!$J$2:$J$6001,$AA1189)&amp;"")</f>
        <v/>
      </c>
      <c r="I1189">
        <f>IF($AA1189="","",INDEX('Per Line'!$K$2:$K$6001,$AA1189)&amp;"")</f>
        <v/>
      </c>
      <c r="J1189">
        <f>IF($AA1189="","",INDEX('Per Line'!$L$2:$L$6001,$AA1189))</f>
        <v/>
      </c>
      <c r="K1189" s="7">
        <f>IF($AA1189="","",J1189*X1189/100)</f>
        <v/>
      </c>
      <c r="L1189" s="12" t="n"/>
      <c r="M1189" s="11">
        <f>IF($AA1189="","",INDEX('Per Line'!$N$2:$N$6001,$AA1189))</f>
        <v/>
      </c>
      <c r="N1189">
        <f>IF($AA1189="","",Settings!$C$8)</f>
        <v/>
      </c>
      <c r="O1189" s="7">
        <f>IF($AA1189="","",SUMIFS('Per Line'!$T$2:$T$6001,'Per Line'!$C$2:$C$6001,$B1189,'Per Line'!$AD$2:$AD$6001,1))</f>
        <v/>
      </c>
      <c r="P1189" s="7">
        <f>IF($AA1189="","",O1189*N1189)</f>
        <v/>
      </c>
      <c r="Q1189">
        <f>IF($AA1189="","",Settings!$C$7)</f>
        <v/>
      </c>
      <c r="R1189" s="7">
        <f>IF($AA1189="","",SUMIFS('Per Line'!$T$2:$T$6001,'Per Line'!$C$2:$C$6001,$B1189,'Per Line'!$AC$2:$AC$6001,0,'Per Line'!$AD$2:$AD$6001,0))</f>
        <v/>
      </c>
      <c r="S1189" s="7">
        <f>IF($AA1189="","",R1189*Q1189)</f>
        <v/>
      </c>
      <c r="T1189">
        <f>IF($AA1189="","",Settings!$C$6)</f>
        <v/>
      </c>
      <c r="U1189" s="7">
        <f>IF($AA1189="","",SUMIFS('Per Line'!$T$2:$T$6001,'Per Line'!$C$2:$C$6001,$B1189,'Per Line'!$AC$2:$AC$6001,1,'Per Line'!$AD$2:$AD$6001,0))</f>
        <v/>
      </c>
      <c r="V1189" s="7">
        <f>IF($AA1189="","",U1189*T1189)</f>
        <v/>
      </c>
      <c r="W1189" s="7">
        <f>IF($AA1189="","",V1189+S1189+P1189)</f>
        <v/>
      </c>
      <c r="X1189" s="7">
        <f>IF($AA1189="","",Y1189-W1189)</f>
        <v/>
      </c>
      <c r="Y1189" s="7">
        <f>IF($AA1189="","",R1189+U1189+O1189)</f>
        <v/>
      </c>
      <c r="Z1189" s="7">
        <f>IF($AA1189="","",Y1189-W1189-K1189)</f>
        <v/>
      </c>
      <c r="AA1189" s="13">
        <f>IF(ROWS($AA$2:$AA1189)&lt;=MAX('Per Line'!$AB$2:$AB$6001),MATCH(ROWS($AA$2:$AA1189),'Per Line'!$AB$2:$AB$6001,0),"")</f>
        <v/>
      </c>
    </row>
    <row r="1190">
      <c r="A1190" s="12" t="n"/>
      <c r="B1190">
        <f>IF($AA1190="","",INDEX('Per Line'!$C$2:$C$6001,$AA1190)&amp;"")</f>
        <v/>
      </c>
      <c r="C1190">
        <f>IF($AA1190="","",INDEX('Per Line'!$B$2:$B$6001,$AA1190)&amp;"")</f>
        <v/>
      </c>
      <c r="D1190">
        <f>IF($AA1190="","",INDEX('Per Line'!$A$2:$A$6001,$AA1190)&amp;"")</f>
        <v/>
      </c>
      <c r="E1190">
        <f>IF($AA1190="","",INDEX('Per Line'!$F$2:$F$6001,$AA1190)&amp;"")</f>
        <v/>
      </c>
      <c r="F1190">
        <f>IF($AA1190="","",INDEX('Per Line'!$G$2:$G$6001,$AA1190)&amp;"")</f>
        <v/>
      </c>
      <c r="G1190">
        <f>IF($AA1190="","",INDEX('Per Line'!$I$2:$I$6001,$AA1190)&amp;"")</f>
        <v/>
      </c>
      <c r="H1190">
        <f>IF($AA1190="","",INDEX('Per Line'!$J$2:$J$6001,$AA1190)&amp;"")</f>
        <v/>
      </c>
      <c r="I1190">
        <f>IF($AA1190="","",INDEX('Per Line'!$K$2:$K$6001,$AA1190)&amp;"")</f>
        <v/>
      </c>
      <c r="J1190">
        <f>IF($AA1190="","",INDEX('Per Line'!$L$2:$L$6001,$AA1190))</f>
        <v/>
      </c>
      <c r="K1190" s="7">
        <f>IF($AA1190="","",J1190*X1190/100)</f>
        <v/>
      </c>
      <c r="L1190" s="12" t="n"/>
      <c r="M1190" s="11">
        <f>IF($AA1190="","",INDEX('Per Line'!$N$2:$N$6001,$AA1190))</f>
        <v/>
      </c>
      <c r="N1190">
        <f>IF($AA1190="","",Settings!$C$8)</f>
        <v/>
      </c>
      <c r="O1190" s="7">
        <f>IF($AA1190="","",SUMIFS('Per Line'!$T$2:$T$6001,'Per Line'!$C$2:$C$6001,$B1190,'Per Line'!$AD$2:$AD$6001,1))</f>
        <v/>
      </c>
      <c r="P1190" s="7">
        <f>IF($AA1190="","",O1190*N1190)</f>
        <v/>
      </c>
      <c r="Q1190">
        <f>IF($AA1190="","",Settings!$C$7)</f>
        <v/>
      </c>
      <c r="R1190" s="7">
        <f>IF($AA1190="","",SUMIFS('Per Line'!$T$2:$T$6001,'Per Line'!$C$2:$C$6001,$B1190,'Per Line'!$AC$2:$AC$6001,0,'Per Line'!$AD$2:$AD$6001,0))</f>
        <v/>
      </c>
      <c r="S1190" s="7">
        <f>IF($AA1190="","",R1190*Q1190)</f>
        <v/>
      </c>
      <c r="T1190">
        <f>IF($AA1190="","",Settings!$C$6)</f>
        <v/>
      </c>
      <c r="U1190" s="7">
        <f>IF($AA1190="","",SUMIFS('Per Line'!$T$2:$T$6001,'Per Line'!$C$2:$C$6001,$B1190,'Per Line'!$AC$2:$AC$6001,1,'Per Line'!$AD$2:$AD$6001,0))</f>
        <v/>
      </c>
      <c r="V1190" s="7">
        <f>IF($AA1190="","",U1190*T1190)</f>
        <v/>
      </c>
      <c r="W1190" s="7">
        <f>IF($AA1190="","",V1190+S1190+P1190)</f>
        <v/>
      </c>
      <c r="X1190" s="7">
        <f>IF($AA1190="","",Y1190-W1190)</f>
        <v/>
      </c>
      <c r="Y1190" s="7">
        <f>IF($AA1190="","",R1190+U1190+O1190)</f>
        <v/>
      </c>
      <c r="Z1190" s="7">
        <f>IF($AA1190="","",Y1190-W1190-K1190)</f>
        <v/>
      </c>
      <c r="AA1190" s="13">
        <f>IF(ROWS($AA$2:$AA1190)&lt;=MAX('Per Line'!$AB$2:$AB$6001),MATCH(ROWS($AA$2:$AA1190),'Per Line'!$AB$2:$AB$6001,0),"")</f>
        <v/>
      </c>
    </row>
    <row r="1191">
      <c r="A1191" s="12" t="n"/>
      <c r="B1191">
        <f>IF($AA1191="","",INDEX('Per Line'!$C$2:$C$6001,$AA1191)&amp;"")</f>
        <v/>
      </c>
      <c r="C1191">
        <f>IF($AA1191="","",INDEX('Per Line'!$B$2:$B$6001,$AA1191)&amp;"")</f>
        <v/>
      </c>
      <c r="D1191">
        <f>IF($AA1191="","",INDEX('Per Line'!$A$2:$A$6001,$AA1191)&amp;"")</f>
        <v/>
      </c>
      <c r="E1191">
        <f>IF($AA1191="","",INDEX('Per Line'!$F$2:$F$6001,$AA1191)&amp;"")</f>
        <v/>
      </c>
      <c r="F1191">
        <f>IF($AA1191="","",INDEX('Per Line'!$G$2:$G$6001,$AA1191)&amp;"")</f>
        <v/>
      </c>
      <c r="G1191">
        <f>IF($AA1191="","",INDEX('Per Line'!$I$2:$I$6001,$AA1191)&amp;"")</f>
        <v/>
      </c>
      <c r="H1191">
        <f>IF($AA1191="","",INDEX('Per Line'!$J$2:$J$6001,$AA1191)&amp;"")</f>
        <v/>
      </c>
      <c r="I1191">
        <f>IF($AA1191="","",INDEX('Per Line'!$K$2:$K$6001,$AA1191)&amp;"")</f>
        <v/>
      </c>
      <c r="J1191">
        <f>IF($AA1191="","",INDEX('Per Line'!$L$2:$L$6001,$AA1191))</f>
        <v/>
      </c>
      <c r="K1191" s="7">
        <f>IF($AA1191="","",J1191*X1191/100)</f>
        <v/>
      </c>
      <c r="L1191" s="12" t="n"/>
      <c r="M1191" s="11">
        <f>IF($AA1191="","",INDEX('Per Line'!$N$2:$N$6001,$AA1191))</f>
        <v/>
      </c>
      <c r="N1191">
        <f>IF($AA1191="","",Settings!$C$8)</f>
        <v/>
      </c>
      <c r="O1191" s="7">
        <f>IF($AA1191="","",SUMIFS('Per Line'!$T$2:$T$6001,'Per Line'!$C$2:$C$6001,$B1191,'Per Line'!$AD$2:$AD$6001,1))</f>
        <v/>
      </c>
      <c r="P1191" s="7">
        <f>IF($AA1191="","",O1191*N1191)</f>
        <v/>
      </c>
      <c r="Q1191">
        <f>IF($AA1191="","",Settings!$C$7)</f>
        <v/>
      </c>
      <c r="R1191" s="7">
        <f>IF($AA1191="","",SUMIFS('Per Line'!$T$2:$T$6001,'Per Line'!$C$2:$C$6001,$B1191,'Per Line'!$AC$2:$AC$6001,0,'Per Line'!$AD$2:$AD$6001,0))</f>
        <v/>
      </c>
      <c r="S1191" s="7">
        <f>IF($AA1191="","",R1191*Q1191)</f>
        <v/>
      </c>
      <c r="T1191">
        <f>IF($AA1191="","",Settings!$C$6)</f>
        <v/>
      </c>
      <c r="U1191" s="7">
        <f>IF($AA1191="","",SUMIFS('Per Line'!$T$2:$T$6001,'Per Line'!$C$2:$C$6001,$B1191,'Per Line'!$AC$2:$AC$6001,1,'Per Line'!$AD$2:$AD$6001,0))</f>
        <v/>
      </c>
      <c r="V1191" s="7">
        <f>IF($AA1191="","",U1191*T1191)</f>
        <v/>
      </c>
      <c r="W1191" s="7">
        <f>IF($AA1191="","",V1191+S1191+P1191)</f>
        <v/>
      </c>
      <c r="X1191" s="7">
        <f>IF($AA1191="","",Y1191-W1191)</f>
        <v/>
      </c>
      <c r="Y1191" s="7">
        <f>IF($AA1191="","",R1191+U1191+O1191)</f>
        <v/>
      </c>
      <c r="Z1191" s="7">
        <f>IF($AA1191="","",Y1191-W1191-K1191)</f>
        <v/>
      </c>
      <c r="AA1191" s="13">
        <f>IF(ROWS($AA$2:$AA1191)&lt;=MAX('Per Line'!$AB$2:$AB$6001),MATCH(ROWS($AA$2:$AA1191),'Per Line'!$AB$2:$AB$6001,0),"")</f>
        <v/>
      </c>
    </row>
    <row r="1192">
      <c r="A1192" s="12" t="n"/>
      <c r="B1192">
        <f>IF($AA1192="","",INDEX('Per Line'!$C$2:$C$6001,$AA1192)&amp;"")</f>
        <v/>
      </c>
      <c r="C1192">
        <f>IF($AA1192="","",INDEX('Per Line'!$B$2:$B$6001,$AA1192)&amp;"")</f>
        <v/>
      </c>
      <c r="D1192">
        <f>IF($AA1192="","",INDEX('Per Line'!$A$2:$A$6001,$AA1192)&amp;"")</f>
        <v/>
      </c>
      <c r="E1192">
        <f>IF($AA1192="","",INDEX('Per Line'!$F$2:$F$6001,$AA1192)&amp;"")</f>
        <v/>
      </c>
      <c r="F1192">
        <f>IF($AA1192="","",INDEX('Per Line'!$G$2:$G$6001,$AA1192)&amp;"")</f>
        <v/>
      </c>
      <c r="G1192">
        <f>IF($AA1192="","",INDEX('Per Line'!$I$2:$I$6001,$AA1192)&amp;"")</f>
        <v/>
      </c>
      <c r="H1192">
        <f>IF($AA1192="","",INDEX('Per Line'!$J$2:$J$6001,$AA1192)&amp;"")</f>
        <v/>
      </c>
      <c r="I1192">
        <f>IF($AA1192="","",INDEX('Per Line'!$K$2:$K$6001,$AA1192)&amp;"")</f>
        <v/>
      </c>
      <c r="J1192">
        <f>IF($AA1192="","",INDEX('Per Line'!$L$2:$L$6001,$AA1192))</f>
        <v/>
      </c>
      <c r="K1192" s="7">
        <f>IF($AA1192="","",J1192*X1192/100)</f>
        <v/>
      </c>
      <c r="L1192" s="12" t="n"/>
      <c r="M1192" s="11">
        <f>IF($AA1192="","",INDEX('Per Line'!$N$2:$N$6001,$AA1192))</f>
        <v/>
      </c>
      <c r="N1192">
        <f>IF($AA1192="","",Settings!$C$8)</f>
        <v/>
      </c>
      <c r="O1192" s="7">
        <f>IF($AA1192="","",SUMIFS('Per Line'!$T$2:$T$6001,'Per Line'!$C$2:$C$6001,$B1192,'Per Line'!$AD$2:$AD$6001,1))</f>
        <v/>
      </c>
      <c r="P1192" s="7">
        <f>IF($AA1192="","",O1192*N1192)</f>
        <v/>
      </c>
      <c r="Q1192">
        <f>IF($AA1192="","",Settings!$C$7)</f>
        <v/>
      </c>
      <c r="R1192" s="7">
        <f>IF($AA1192="","",SUMIFS('Per Line'!$T$2:$T$6001,'Per Line'!$C$2:$C$6001,$B1192,'Per Line'!$AC$2:$AC$6001,0,'Per Line'!$AD$2:$AD$6001,0))</f>
        <v/>
      </c>
      <c r="S1192" s="7">
        <f>IF($AA1192="","",R1192*Q1192)</f>
        <v/>
      </c>
      <c r="T1192">
        <f>IF($AA1192="","",Settings!$C$6)</f>
        <v/>
      </c>
      <c r="U1192" s="7">
        <f>IF($AA1192="","",SUMIFS('Per Line'!$T$2:$T$6001,'Per Line'!$C$2:$C$6001,$B1192,'Per Line'!$AC$2:$AC$6001,1,'Per Line'!$AD$2:$AD$6001,0))</f>
        <v/>
      </c>
      <c r="V1192" s="7">
        <f>IF($AA1192="","",U1192*T1192)</f>
        <v/>
      </c>
      <c r="W1192" s="7">
        <f>IF($AA1192="","",V1192+S1192+P1192)</f>
        <v/>
      </c>
      <c r="X1192" s="7">
        <f>IF($AA1192="","",Y1192-W1192)</f>
        <v/>
      </c>
      <c r="Y1192" s="7">
        <f>IF($AA1192="","",R1192+U1192+O1192)</f>
        <v/>
      </c>
      <c r="Z1192" s="7">
        <f>IF($AA1192="","",Y1192-W1192-K1192)</f>
        <v/>
      </c>
      <c r="AA1192" s="13">
        <f>IF(ROWS($AA$2:$AA1192)&lt;=MAX('Per Line'!$AB$2:$AB$6001),MATCH(ROWS($AA$2:$AA1192),'Per Line'!$AB$2:$AB$6001,0),"")</f>
        <v/>
      </c>
    </row>
    <row r="1193">
      <c r="A1193" s="12" t="n"/>
      <c r="B1193">
        <f>IF($AA1193="","",INDEX('Per Line'!$C$2:$C$6001,$AA1193)&amp;"")</f>
        <v/>
      </c>
      <c r="C1193">
        <f>IF($AA1193="","",INDEX('Per Line'!$B$2:$B$6001,$AA1193)&amp;"")</f>
        <v/>
      </c>
      <c r="D1193">
        <f>IF($AA1193="","",INDEX('Per Line'!$A$2:$A$6001,$AA1193)&amp;"")</f>
        <v/>
      </c>
      <c r="E1193">
        <f>IF($AA1193="","",INDEX('Per Line'!$F$2:$F$6001,$AA1193)&amp;"")</f>
        <v/>
      </c>
      <c r="F1193">
        <f>IF($AA1193="","",INDEX('Per Line'!$G$2:$G$6001,$AA1193)&amp;"")</f>
        <v/>
      </c>
      <c r="G1193">
        <f>IF($AA1193="","",INDEX('Per Line'!$I$2:$I$6001,$AA1193)&amp;"")</f>
        <v/>
      </c>
      <c r="H1193">
        <f>IF($AA1193="","",INDEX('Per Line'!$J$2:$J$6001,$AA1193)&amp;"")</f>
        <v/>
      </c>
      <c r="I1193">
        <f>IF($AA1193="","",INDEX('Per Line'!$K$2:$K$6001,$AA1193)&amp;"")</f>
        <v/>
      </c>
      <c r="J1193">
        <f>IF($AA1193="","",INDEX('Per Line'!$L$2:$L$6001,$AA1193))</f>
        <v/>
      </c>
      <c r="K1193" s="7">
        <f>IF($AA1193="","",J1193*X1193/100)</f>
        <v/>
      </c>
      <c r="L1193" s="12" t="n"/>
      <c r="M1193" s="11">
        <f>IF($AA1193="","",INDEX('Per Line'!$N$2:$N$6001,$AA1193))</f>
        <v/>
      </c>
      <c r="N1193">
        <f>IF($AA1193="","",Settings!$C$8)</f>
        <v/>
      </c>
      <c r="O1193" s="7">
        <f>IF($AA1193="","",SUMIFS('Per Line'!$T$2:$T$6001,'Per Line'!$C$2:$C$6001,$B1193,'Per Line'!$AD$2:$AD$6001,1))</f>
        <v/>
      </c>
      <c r="P1193" s="7">
        <f>IF($AA1193="","",O1193*N1193)</f>
        <v/>
      </c>
      <c r="Q1193">
        <f>IF($AA1193="","",Settings!$C$7)</f>
        <v/>
      </c>
      <c r="R1193" s="7">
        <f>IF($AA1193="","",SUMIFS('Per Line'!$T$2:$T$6001,'Per Line'!$C$2:$C$6001,$B1193,'Per Line'!$AC$2:$AC$6001,0,'Per Line'!$AD$2:$AD$6001,0))</f>
        <v/>
      </c>
      <c r="S1193" s="7">
        <f>IF($AA1193="","",R1193*Q1193)</f>
        <v/>
      </c>
      <c r="T1193">
        <f>IF($AA1193="","",Settings!$C$6)</f>
        <v/>
      </c>
      <c r="U1193" s="7">
        <f>IF($AA1193="","",SUMIFS('Per Line'!$T$2:$T$6001,'Per Line'!$C$2:$C$6001,$B1193,'Per Line'!$AC$2:$AC$6001,1,'Per Line'!$AD$2:$AD$6001,0))</f>
        <v/>
      </c>
      <c r="V1193" s="7">
        <f>IF($AA1193="","",U1193*T1193)</f>
        <v/>
      </c>
      <c r="W1193" s="7">
        <f>IF($AA1193="","",V1193+S1193+P1193)</f>
        <v/>
      </c>
      <c r="X1193" s="7">
        <f>IF($AA1193="","",Y1193-W1193)</f>
        <v/>
      </c>
      <c r="Y1193" s="7">
        <f>IF($AA1193="","",R1193+U1193+O1193)</f>
        <v/>
      </c>
      <c r="Z1193" s="7">
        <f>IF($AA1193="","",Y1193-W1193-K1193)</f>
        <v/>
      </c>
      <c r="AA1193" s="13">
        <f>IF(ROWS($AA$2:$AA1193)&lt;=MAX('Per Line'!$AB$2:$AB$6001),MATCH(ROWS($AA$2:$AA1193),'Per Line'!$AB$2:$AB$6001,0),"")</f>
        <v/>
      </c>
    </row>
    <row r="1194">
      <c r="A1194" s="12" t="n"/>
      <c r="B1194">
        <f>IF($AA1194="","",INDEX('Per Line'!$C$2:$C$6001,$AA1194)&amp;"")</f>
        <v/>
      </c>
      <c r="C1194">
        <f>IF($AA1194="","",INDEX('Per Line'!$B$2:$B$6001,$AA1194)&amp;"")</f>
        <v/>
      </c>
      <c r="D1194">
        <f>IF($AA1194="","",INDEX('Per Line'!$A$2:$A$6001,$AA1194)&amp;"")</f>
        <v/>
      </c>
      <c r="E1194">
        <f>IF($AA1194="","",INDEX('Per Line'!$F$2:$F$6001,$AA1194)&amp;"")</f>
        <v/>
      </c>
      <c r="F1194">
        <f>IF($AA1194="","",INDEX('Per Line'!$G$2:$G$6001,$AA1194)&amp;"")</f>
        <v/>
      </c>
      <c r="G1194">
        <f>IF($AA1194="","",INDEX('Per Line'!$I$2:$I$6001,$AA1194)&amp;"")</f>
        <v/>
      </c>
      <c r="H1194">
        <f>IF($AA1194="","",INDEX('Per Line'!$J$2:$J$6001,$AA1194)&amp;"")</f>
        <v/>
      </c>
      <c r="I1194">
        <f>IF($AA1194="","",INDEX('Per Line'!$K$2:$K$6001,$AA1194)&amp;"")</f>
        <v/>
      </c>
      <c r="J1194">
        <f>IF($AA1194="","",INDEX('Per Line'!$L$2:$L$6001,$AA1194))</f>
        <v/>
      </c>
      <c r="K1194" s="7">
        <f>IF($AA1194="","",J1194*X1194/100)</f>
        <v/>
      </c>
      <c r="L1194" s="12" t="n"/>
      <c r="M1194" s="11">
        <f>IF($AA1194="","",INDEX('Per Line'!$N$2:$N$6001,$AA1194))</f>
        <v/>
      </c>
      <c r="N1194">
        <f>IF($AA1194="","",Settings!$C$8)</f>
        <v/>
      </c>
      <c r="O1194" s="7">
        <f>IF($AA1194="","",SUMIFS('Per Line'!$T$2:$T$6001,'Per Line'!$C$2:$C$6001,$B1194,'Per Line'!$AD$2:$AD$6001,1))</f>
        <v/>
      </c>
      <c r="P1194" s="7">
        <f>IF($AA1194="","",O1194*N1194)</f>
        <v/>
      </c>
      <c r="Q1194">
        <f>IF($AA1194="","",Settings!$C$7)</f>
        <v/>
      </c>
      <c r="R1194" s="7">
        <f>IF($AA1194="","",SUMIFS('Per Line'!$T$2:$T$6001,'Per Line'!$C$2:$C$6001,$B1194,'Per Line'!$AC$2:$AC$6001,0,'Per Line'!$AD$2:$AD$6001,0))</f>
        <v/>
      </c>
      <c r="S1194" s="7">
        <f>IF($AA1194="","",R1194*Q1194)</f>
        <v/>
      </c>
      <c r="T1194">
        <f>IF($AA1194="","",Settings!$C$6)</f>
        <v/>
      </c>
      <c r="U1194" s="7">
        <f>IF($AA1194="","",SUMIFS('Per Line'!$T$2:$T$6001,'Per Line'!$C$2:$C$6001,$B1194,'Per Line'!$AC$2:$AC$6001,1,'Per Line'!$AD$2:$AD$6001,0))</f>
        <v/>
      </c>
      <c r="V1194" s="7">
        <f>IF($AA1194="","",U1194*T1194)</f>
        <v/>
      </c>
      <c r="W1194" s="7">
        <f>IF($AA1194="","",V1194+S1194+P1194)</f>
        <v/>
      </c>
      <c r="X1194" s="7">
        <f>IF($AA1194="","",Y1194-W1194)</f>
        <v/>
      </c>
      <c r="Y1194" s="7">
        <f>IF($AA1194="","",R1194+U1194+O1194)</f>
        <v/>
      </c>
      <c r="Z1194" s="7">
        <f>IF($AA1194="","",Y1194-W1194-K1194)</f>
        <v/>
      </c>
      <c r="AA1194" s="13">
        <f>IF(ROWS($AA$2:$AA1194)&lt;=MAX('Per Line'!$AB$2:$AB$6001),MATCH(ROWS($AA$2:$AA1194),'Per Line'!$AB$2:$AB$6001,0),"")</f>
        <v/>
      </c>
    </row>
    <row r="1195">
      <c r="A1195" s="12" t="n"/>
      <c r="B1195">
        <f>IF($AA1195="","",INDEX('Per Line'!$C$2:$C$6001,$AA1195)&amp;"")</f>
        <v/>
      </c>
      <c r="C1195">
        <f>IF($AA1195="","",INDEX('Per Line'!$B$2:$B$6001,$AA1195)&amp;"")</f>
        <v/>
      </c>
      <c r="D1195">
        <f>IF($AA1195="","",INDEX('Per Line'!$A$2:$A$6001,$AA1195)&amp;"")</f>
        <v/>
      </c>
      <c r="E1195">
        <f>IF($AA1195="","",INDEX('Per Line'!$F$2:$F$6001,$AA1195)&amp;"")</f>
        <v/>
      </c>
      <c r="F1195">
        <f>IF($AA1195="","",INDEX('Per Line'!$G$2:$G$6001,$AA1195)&amp;"")</f>
        <v/>
      </c>
      <c r="G1195">
        <f>IF($AA1195="","",INDEX('Per Line'!$I$2:$I$6001,$AA1195)&amp;"")</f>
        <v/>
      </c>
      <c r="H1195">
        <f>IF($AA1195="","",INDEX('Per Line'!$J$2:$J$6001,$AA1195)&amp;"")</f>
        <v/>
      </c>
      <c r="I1195">
        <f>IF($AA1195="","",INDEX('Per Line'!$K$2:$K$6001,$AA1195)&amp;"")</f>
        <v/>
      </c>
      <c r="J1195">
        <f>IF($AA1195="","",INDEX('Per Line'!$L$2:$L$6001,$AA1195))</f>
        <v/>
      </c>
      <c r="K1195" s="7">
        <f>IF($AA1195="","",J1195*X1195/100)</f>
        <v/>
      </c>
      <c r="L1195" s="12" t="n"/>
      <c r="M1195" s="11">
        <f>IF($AA1195="","",INDEX('Per Line'!$N$2:$N$6001,$AA1195))</f>
        <v/>
      </c>
      <c r="N1195">
        <f>IF($AA1195="","",Settings!$C$8)</f>
        <v/>
      </c>
      <c r="O1195" s="7">
        <f>IF($AA1195="","",SUMIFS('Per Line'!$T$2:$T$6001,'Per Line'!$C$2:$C$6001,$B1195,'Per Line'!$AD$2:$AD$6001,1))</f>
        <v/>
      </c>
      <c r="P1195" s="7">
        <f>IF($AA1195="","",O1195*N1195)</f>
        <v/>
      </c>
      <c r="Q1195">
        <f>IF($AA1195="","",Settings!$C$7)</f>
        <v/>
      </c>
      <c r="R1195" s="7">
        <f>IF($AA1195="","",SUMIFS('Per Line'!$T$2:$T$6001,'Per Line'!$C$2:$C$6001,$B1195,'Per Line'!$AC$2:$AC$6001,0,'Per Line'!$AD$2:$AD$6001,0))</f>
        <v/>
      </c>
      <c r="S1195" s="7">
        <f>IF($AA1195="","",R1195*Q1195)</f>
        <v/>
      </c>
      <c r="T1195">
        <f>IF($AA1195="","",Settings!$C$6)</f>
        <v/>
      </c>
      <c r="U1195" s="7">
        <f>IF($AA1195="","",SUMIFS('Per Line'!$T$2:$T$6001,'Per Line'!$C$2:$C$6001,$B1195,'Per Line'!$AC$2:$AC$6001,1,'Per Line'!$AD$2:$AD$6001,0))</f>
        <v/>
      </c>
      <c r="V1195" s="7">
        <f>IF($AA1195="","",U1195*T1195)</f>
        <v/>
      </c>
      <c r="W1195" s="7">
        <f>IF($AA1195="","",V1195+S1195+P1195)</f>
        <v/>
      </c>
      <c r="X1195" s="7">
        <f>IF($AA1195="","",Y1195-W1195)</f>
        <v/>
      </c>
      <c r="Y1195" s="7">
        <f>IF($AA1195="","",R1195+U1195+O1195)</f>
        <v/>
      </c>
      <c r="Z1195" s="7">
        <f>IF($AA1195="","",Y1195-W1195-K1195)</f>
        <v/>
      </c>
      <c r="AA1195" s="13">
        <f>IF(ROWS($AA$2:$AA1195)&lt;=MAX('Per Line'!$AB$2:$AB$6001),MATCH(ROWS($AA$2:$AA1195),'Per Line'!$AB$2:$AB$6001,0),"")</f>
        <v/>
      </c>
    </row>
    <row r="1196">
      <c r="A1196" s="12" t="n"/>
      <c r="B1196">
        <f>IF($AA1196="","",INDEX('Per Line'!$C$2:$C$6001,$AA1196)&amp;"")</f>
        <v/>
      </c>
      <c r="C1196">
        <f>IF($AA1196="","",INDEX('Per Line'!$B$2:$B$6001,$AA1196)&amp;"")</f>
        <v/>
      </c>
      <c r="D1196">
        <f>IF($AA1196="","",INDEX('Per Line'!$A$2:$A$6001,$AA1196)&amp;"")</f>
        <v/>
      </c>
      <c r="E1196">
        <f>IF($AA1196="","",INDEX('Per Line'!$F$2:$F$6001,$AA1196)&amp;"")</f>
        <v/>
      </c>
      <c r="F1196">
        <f>IF($AA1196="","",INDEX('Per Line'!$G$2:$G$6001,$AA1196)&amp;"")</f>
        <v/>
      </c>
      <c r="G1196">
        <f>IF($AA1196="","",INDEX('Per Line'!$I$2:$I$6001,$AA1196)&amp;"")</f>
        <v/>
      </c>
      <c r="H1196">
        <f>IF($AA1196="","",INDEX('Per Line'!$J$2:$J$6001,$AA1196)&amp;"")</f>
        <v/>
      </c>
      <c r="I1196">
        <f>IF($AA1196="","",INDEX('Per Line'!$K$2:$K$6001,$AA1196)&amp;"")</f>
        <v/>
      </c>
      <c r="J1196">
        <f>IF($AA1196="","",INDEX('Per Line'!$L$2:$L$6001,$AA1196))</f>
        <v/>
      </c>
      <c r="K1196" s="7">
        <f>IF($AA1196="","",J1196*X1196/100)</f>
        <v/>
      </c>
      <c r="L1196" s="12" t="n"/>
      <c r="M1196" s="11">
        <f>IF($AA1196="","",INDEX('Per Line'!$N$2:$N$6001,$AA1196))</f>
        <v/>
      </c>
      <c r="N1196">
        <f>IF($AA1196="","",Settings!$C$8)</f>
        <v/>
      </c>
      <c r="O1196" s="7">
        <f>IF($AA1196="","",SUMIFS('Per Line'!$T$2:$T$6001,'Per Line'!$C$2:$C$6001,$B1196,'Per Line'!$AD$2:$AD$6001,1))</f>
        <v/>
      </c>
      <c r="P1196" s="7">
        <f>IF($AA1196="","",O1196*N1196)</f>
        <v/>
      </c>
      <c r="Q1196">
        <f>IF($AA1196="","",Settings!$C$7)</f>
        <v/>
      </c>
      <c r="R1196" s="7">
        <f>IF($AA1196="","",SUMIFS('Per Line'!$T$2:$T$6001,'Per Line'!$C$2:$C$6001,$B1196,'Per Line'!$AC$2:$AC$6001,0,'Per Line'!$AD$2:$AD$6001,0))</f>
        <v/>
      </c>
      <c r="S1196" s="7">
        <f>IF($AA1196="","",R1196*Q1196)</f>
        <v/>
      </c>
      <c r="T1196">
        <f>IF($AA1196="","",Settings!$C$6)</f>
        <v/>
      </c>
      <c r="U1196" s="7">
        <f>IF($AA1196="","",SUMIFS('Per Line'!$T$2:$T$6001,'Per Line'!$C$2:$C$6001,$B1196,'Per Line'!$AC$2:$AC$6001,1,'Per Line'!$AD$2:$AD$6001,0))</f>
        <v/>
      </c>
      <c r="V1196" s="7">
        <f>IF($AA1196="","",U1196*T1196)</f>
        <v/>
      </c>
      <c r="W1196" s="7">
        <f>IF($AA1196="","",V1196+S1196+P1196)</f>
        <v/>
      </c>
      <c r="X1196" s="7">
        <f>IF($AA1196="","",Y1196-W1196)</f>
        <v/>
      </c>
      <c r="Y1196" s="7">
        <f>IF($AA1196="","",R1196+U1196+O1196)</f>
        <v/>
      </c>
      <c r="Z1196" s="7">
        <f>IF($AA1196="","",Y1196-W1196-K1196)</f>
        <v/>
      </c>
      <c r="AA1196" s="13">
        <f>IF(ROWS($AA$2:$AA1196)&lt;=MAX('Per Line'!$AB$2:$AB$6001),MATCH(ROWS($AA$2:$AA1196),'Per Line'!$AB$2:$AB$6001,0),"")</f>
        <v/>
      </c>
    </row>
    <row r="1197">
      <c r="A1197" s="12" t="n"/>
      <c r="B1197">
        <f>IF($AA1197="","",INDEX('Per Line'!$C$2:$C$6001,$AA1197)&amp;"")</f>
        <v/>
      </c>
      <c r="C1197">
        <f>IF($AA1197="","",INDEX('Per Line'!$B$2:$B$6001,$AA1197)&amp;"")</f>
        <v/>
      </c>
      <c r="D1197">
        <f>IF($AA1197="","",INDEX('Per Line'!$A$2:$A$6001,$AA1197)&amp;"")</f>
        <v/>
      </c>
      <c r="E1197">
        <f>IF($AA1197="","",INDEX('Per Line'!$F$2:$F$6001,$AA1197)&amp;"")</f>
        <v/>
      </c>
      <c r="F1197">
        <f>IF($AA1197="","",INDEX('Per Line'!$G$2:$G$6001,$AA1197)&amp;"")</f>
        <v/>
      </c>
      <c r="G1197">
        <f>IF($AA1197="","",INDEX('Per Line'!$I$2:$I$6001,$AA1197)&amp;"")</f>
        <v/>
      </c>
      <c r="H1197">
        <f>IF($AA1197="","",INDEX('Per Line'!$J$2:$J$6001,$AA1197)&amp;"")</f>
        <v/>
      </c>
      <c r="I1197">
        <f>IF($AA1197="","",INDEX('Per Line'!$K$2:$K$6001,$AA1197)&amp;"")</f>
        <v/>
      </c>
      <c r="J1197">
        <f>IF($AA1197="","",INDEX('Per Line'!$L$2:$L$6001,$AA1197))</f>
        <v/>
      </c>
      <c r="K1197" s="7">
        <f>IF($AA1197="","",J1197*X1197/100)</f>
        <v/>
      </c>
      <c r="L1197" s="12" t="n"/>
      <c r="M1197" s="11">
        <f>IF($AA1197="","",INDEX('Per Line'!$N$2:$N$6001,$AA1197))</f>
        <v/>
      </c>
      <c r="N1197">
        <f>IF($AA1197="","",Settings!$C$8)</f>
        <v/>
      </c>
      <c r="O1197" s="7">
        <f>IF($AA1197="","",SUMIFS('Per Line'!$T$2:$T$6001,'Per Line'!$C$2:$C$6001,$B1197,'Per Line'!$AD$2:$AD$6001,1))</f>
        <v/>
      </c>
      <c r="P1197" s="7">
        <f>IF($AA1197="","",O1197*N1197)</f>
        <v/>
      </c>
      <c r="Q1197">
        <f>IF($AA1197="","",Settings!$C$7)</f>
        <v/>
      </c>
      <c r="R1197" s="7">
        <f>IF($AA1197="","",SUMIFS('Per Line'!$T$2:$T$6001,'Per Line'!$C$2:$C$6001,$B1197,'Per Line'!$AC$2:$AC$6001,0,'Per Line'!$AD$2:$AD$6001,0))</f>
        <v/>
      </c>
      <c r="S1197" s="7">
        <f>IF($AA1197="","",R1197*Q1197)</f>
        <v/>
      </c>
      <c r="T1197">
        <f>IF($AA1197="","",Settings!$C$6)</f>
        <v/>
      </c>
      <c r="U1197" s="7">
        <f>IF($AA1197="","",SUMIFS('Per Line'!$T$2:$T$6001,'Per Line'!$C$2:$C$6001,$B1197,'Per Line'!$AC$2:$AC$6001,1,'Per Line'!$AD$2:$AD$6001,0))</f>
        <v/>
      </c>
      <c r="V1197" s="7">
        <f>IF($AA1197="","",U1197*T1197)</f>
        <v/>
      </c>
      <c r="W1197" s="7">
        <f>IF($AA1197="","",V1197+S1197+P1197)</f>
        <v/>
      </c>
      <c r="X1197" s="7">
        <f>IF($AA1197="","",Y1197-W1197)</f>
        <v/>
      </c>
      <c r="Y1197" s="7">
        <f>IF($AA1197="","",R1197+U1197+O1197)</f>
        <v/>
      </c>
      <c r="Z1197" s="7">
        <f>IF($AA1197="","",Y1197-W1197-K1197)</f>
        <v/>
      </c>
      <c r="AA1197" s="13">
        <f>IF(ROWS($AA$2:$AA1197)&lt;=MAX('Per Line'!$AB$2:$AB$6001),MATCH(ROWS($AA$2:$AA1197),'Per Line'!$AB$2:$AB$6001,0),"")</f>
        <v/>
      </c>
    </row>
    <row r="1198">
      <c r="A1198" s="12" t="n"/>
      <c r="B1198">
        <f>IF($AA1198="","",INDEX('Per Line'!$C$2:$C$6001,$AA1198)&amp;"")</f>
        <v/>
      </c>
      <c r="C1198">
        <f>IF($AA1198="","",INDEX('Per Line'!$B$2:$B$6001,$AA1198)&amp;"")</f>
        <v/>
      </c>
      <c r="D1198">
        <f>IF($AA1198="","",INDEX('Per Line'!$A$2:$A$6001,$AA1198)&amp;"")</f>
        <v/>
      </c>
      <c r="E1198">
        <f>IF($AA1198="","",INDEX('Per Line'!$F$2:$F$6001,$AA1198)&amp;"")</f>
        <v/>
      </c>
      <c r="F1198">
        <f>IF($AA1198="","",INDEX('Per Line'!$G$2:$G$6001,$AA1198)&amp;"")</f>
        <v/>
      </c>
      <c r="G1198">
        <f>IF($AA1198="","",INDEX('Per Line'!$I$2:$I$6001,$AA1198)&amp;"")</f>
        <v/>
      </c>
      <c r="H1198">
        <f>IF($AA1198="","",INDEX('Per Line'!$J$2:$J$6001,$AA1198)&amp;"")</f>
        <v/>
      </c>
      <c r="I1198">
        <f>IF($AA1198="","",INDEX('Per Line'!$K$2:$K$6001,$AA1198)&amp;"")</f>
        <v/>
      </c>
      <c r="J1198">
        <f>IF($AA1198="","",INDEX('Per Line'!$L$2:$L$6001,$AA1198))</f>
        <v/>
      </c>
      <c r="K1198" s="7">
        <f>IF($AA1198="","",J1198*X1198/100)</f>
        <v/>
      </c>
      <c r="L1198" s="12" t="n"/>
      <c r="M1198" s="11">
        <f>IF($AA1198="","",INDEX('Per Line'!$N$2:$N$6001,$AA1198))</f>
        <v/>
      </c>
      <c r="N1198">
        <f>IF($AA1198="","",Settings!$C$8)</f>
        <v/>
      </c>
      <c r="O1198" s="7">
        <f>IF($AA1198="","",SUMIFS('Per Line'!$T$2:$T$6001,'Per Line'!$C$2:$C$6001,$B1198,'Per Line'!$AD$2:$AD$6001,1))</f>
        <v/>
      </c>
      <c r="P1198" s="7">
        <f>IF($AA1198="","",O1198*N1198)</f>
        <v/>
      </c>
      <c r="Q1198">
        <f>IF($AA1198="","",Settings!$C$7)</f>
        <v/>
      </c>
      <c r="R1198" s="7">
        <f>IF($AA1198="","",SUMIFS('Per Line'!$T$2:$T$6001,'Per Line'!$C$2:$C$6001,$B1198,'Per Line'!$AC$2:$AC$6001,0,'Per Line'!$AD$2:$AD$6001,0))</f>
        <v/>
      </c>
      <c r="S1198" s="7">
        <f>IF($AA1198="","",R1198*Q1198)</f>
        <v/>
      </c>
      <c r="T1198">
        <f>IF($AA1198="","",Settings!$C$6)</f>
        <v/>
      </c>
      <c r="U1198" s="7">
        <f>IF($AA1198="","",SUMIFS('Per Line'!$T$2:$T$6001,'Per Line'!$C$2:$C$6001,$B1198,'Per Line'!$AC$2:$AC$6001,1,'Per Line'!$AD$2:$AD$6001,0))</f>
        <v/>
      </c>
      <c r="V1198" s="7">
        <f>IF($AA1198="","",U1198*T1198)</f>
        <v/>
      </c>
      <c r="W1198" s="7">
        <f>IF($AA1198="","",V1198+S1198+P1198)</f>
        <v/>
      </c>
      <c r="X1198" s="7">
        <f>IF($AA1198="","",Y1198-W1198)</f>
        <v/>
      </c>
      <c r="Y1198" s="7">
        <f>IF($AA1198="","",R1198+U1198+O1198)</f>
        <v/>
      </c>
      <c r="Z1198" s="7">
        <f>IF($AA1198="","",Y1198-W1198-K1198)</f>
        <v/>
      </c>
      <c r="AA1198" s="13">
        <f>IF(ROWS($AA$2:$AA1198)&lt;=MAX('Per Line'!$AB$2:$AB$6001),MATCH(ROWS($AA$2:$AA1198),'Per Line'!$AB$2:$AB$6001,0),"")</f>
        <v/>
      </c>
    </row>
    <row r="1199">
      <c r="A1199" s="12" t="n"/>
      <c r="B1199">
        <f>IF($AA1199="","",INDEX('Per Line'!$C$2:$C$6001,$AA1199)&amp;"")</f>
        <v/>
      </c>
      <c r="C1199">
        <f>IF($AA1199="","",INDEX('Per Line'!$B$2:$B$6001,$AA1199)&amp;"")</f>
        <v/>
      </c>
      <c r="D1199">
        <f>IF($AA1199="","",INDEX('Per Line'!$A$2:$A$6001,$AA1199)&amp;"")</f>
        <v/>
      </c>
      <c r="E1199">
        <f>IF($AA1199="","",INDEX('Per Line'!$F$2:$F$6001,$AA1199)&amp;"")</f>
        <v/>
      </c>
      <c r="F1199">
        <f>IF($AA1199="","",INDEX('Per Line'!$G$2:$G$6001,$AA1199)&amp;"")</f>
        <v/>
      </c>
      <c r="G1199">
        <f>IF($AA1199="","",INDEX('Per Line'!$I$2:$I$6001,$AA1199)&amp;"")</f>
        <v/>
      </c>
      <c r="H1199">
        <f>IF($AA1199="","",INDEX('Per Line'!$J$2:$J$6001,$AA1199)&amp;"")</f>
        <v/>
      </c>
      <c r="I1199">
        <f>IF($AA1199="","",INDEX('Per Line'!$K$2:$K$6001,$AA1199)&amp;"")</f>
        <v/>
      </c>
      <c r="J1199">
        <f>IF($AA1199="","",INDEX('Per Line'!$L$2:$L$6001,$AA1199))</f>
        <v/>
      </c>
      <c r="K1199" s="7">
        <f>IF($AA1199="","",J1199*X1199/100)</f>
        <v/>
      </c>
      <c r="L1199" s="12" t="n"/>
      <c r="M1199" s="11">
        <f>IF($AA1199="","",INDEX('Per Line'!$N$2:$N$6001,$AA1199))</f>
        <v/>
      </c>
      <c r="N1199">
        <f>IF($AA1199="","",Settings!$C$8)</f>
        <v/>
      </c>
      <c r="O1199" s="7">
        <f>IF($AA1199="","",SUMIFS('Per Line'!$T$2:$T$6001,'Per Line'!$C$2:$C$6001,$B1199,'Per Line'!$AD$2:$AD$6001,1))</f>
        <v/>
      </c>
      <c r="P1199" s="7">
        <f>IF($AA1199="","",O1199*N1199)</f>
        <v/>
      </c>
      <c r="Q1199">
        <f>IF($AA1199="","",Settings!$C$7)</f>
        <v/>
      </c>
      <c r="R1199" s="7">
        <f>IF($AA1199="","",SUMIFS('Per Line'!$T$2:$T$6001,'Per Line'!$C$2:$C$6001,$B1199,'Per Line'!$AC$2:$AC$6001,0,'Per Line'!$AD$2:$AD$6001,0))</f>
        <v/>
      </c>
      <c r="S1199" s="7">
        <f>IF($AA1199="","",R1199*Q1199)</f>
        <v/>
      </c>
      <c r="T1199">
        <f>IF($AA1199="","",Settings!$C$6)</f>
        <v/>
      </c>
      <c r="U1199" s="7">
        <f>IF($AA1199="","",SUMIFS('Per Line'!$T$2:$T$6001,'Per Line'!$C$2:$C$6001,$B1199,'Per Line'!$AC$2:$AC$6001,1,'Per Line'!$AD$2:$AD$6001,0))</f>
        <v/>
      </c>
      <c r="V1199" s="7">
        <f>IF($AA1199="","",U1199*T1199)</f>
        <v/>
      </c>
      <c r="W1199" s="7">
        <f>IF($AA1199="","",V1199+S1199+P1199)</f>
        <v/>
      </c>
      <c r="X1199" s="7">
        <f>IF($AA1199="","",Y1199-W1199)</f>
        <v/>
      </c>
      <c r="Y1199" s="7">
        <f>IF($AA1199="","",R1199+U1199+O1199)</f>
        <v/>
      </c>
      <c r="Z1199" s="7">
        <f>IF($AA1199="","",Y1199-W1199-K1199)</f>
        <v/>
      </c>
      <c r="AA1199" s="13">
        <f>IF(ROWS($AA$2:$AA1199)&lt;=MAX('Per Line'!$AB$2:$AB$6001),MATCH(ROWS($AA$2:$AA1199),'Per Line'!$AB$2:$AB$6001,0),"")</f>
        <v/>
      </c>
    </row>
    <row r="1200">
      <c r="A1200" s="12" t="n"/>
      <c r="B1200">
        <f>IF($AA1200="","",INDEX('Per Line'!$C$2:$C$6001,$AA1200)&amp;"")</f>
        <v/>
      </c>
      <c r="C1200">
        <f>IF($AA1200="","",INDEX('Per Line'!$B$2:$B$6001,$AA1200)&amp;"")</f>
        <v/>
      </c>
      <c r="D1200">
        <f>IF($AA1200="","",INDEX('Per Line'!$A$2:$A$6001,$AA1200)&amp;"")</f>
        <v/>
      </c>
      <c r="E1200">
        <f>IF($AA1200="","",INDEX('Per Line'!$F$2:$F$6001,$AA1200)&amp;"")</f>
        <v/>
      </c>
      <c r="F1200">
        <f>IF($AA1200="","",INDEX('Per Line'!$G$2:$G$6001,$AA1200)&amp;"")</f>
        <v/>
      </c>
      <c r="G1200">
        <f>IF($AA1200="","",INDEX('Per Line'!$I$2:$I$6001,$AA1200)&amp;"")</f>
        <v/>
      </c>
      <c r="H1200">
        <f>IF($AA1200="","",INDEX('Per Line'!$J$2:$J$6001,$AA1200)&amp;"")</f>
        <v/>
      </c>
      <c r="I1200">
        <f>IF($AA1200="","",INDEX('Per Line'!$K$2:$K$6001,$AA1200)&amp;"")</f>
        <v/>
      </c>
      <c r="J1200">
        <f>IF($AA1200="","",INDEX('Per Line'!$L$2:$L$6001,$AA1200))</f>
        <v/>
      </c>
      <c r="K1200" s="7">
        <f>IF($AA1200="","",J1200*X1200/100)</f>
        <v/>
      </c>
      <c r="L1200" s="12" t="n"/>
      <c r="M1200" s="11">
        <f>IF($AA1200="","",INDEX('Per Line'!$N$2:$N$6001,$AA1200))</f>
        <v/>
      </c>
      <c r="N1200">
        <f>IF($AA1200="","",Settings!$C$8)</f>
        <v/>
      </c>
      <c r="O1200" s="7">
        <f>IF($AA1200="","",SUMIFS('Per Line'!$T$2:$T$6001,'Per Line'!$C$2:$C$6001,$B1200,'Per Line'!$AD$2:$AD$6001,1))</f>
        <v/>
      </c>
      <c r="P1200" s="7">
        <f>IF($AA1200="","",O1200*N1200)</f>
        <v/>
      </c>
      <c r="Q1200">
        <f>IF($AA1200="","",Settings!$C$7)</f>
        <v/>
      </c>
      <c r="R1200" s="7">
        <f>IF($AA1200="","",SUMIFS('Per Line'!$T$2:$T$6001,'Per Line'!$C$2:$C$6001,$B1200,'Per Line'!$AC$2:$AC$6001,0,'Per Line'!$AD$2:$AD$6001,0))</f>
        <v/>
      </c>
      <c r="S1200" s="7">
        <f>IF($AA1200="","",R1200*Q1200)</f>
        <v/>
      </c>
      <c r="T1200">
        <f>IF($AA1200="","",Settings!$C$6)</f>
        <v/>
      </c>
      <c r="U1200" s="7">
        <f>IF($AA1200="","",SUMIFS('Per Line'!$T$2:$T$6001,'Per Line'!$C$2:$C$6001,$B1200,'Per Line'!$AC$2:$AC$6001,1,'Per Line'!$AD$2:$AD$6001,0))</f>
        <v/>
      </c>
      <c r="V1200" s="7">
        <f>IF($AA1200="","",U1200*T1200)</f>
        <v/>
      </c>
      <c r="W1200" s="7">
        <f>IF($AA1200="","",V1200+S1200+P1200)</f>
        <v/>
      </c>
      <c r="X1200" s="7">
        <f>IF($AA1200="","",Y1200-W1200)</f>
        <v/>
      </c>
      <c r="Y1200" s="7">
        <f>IF($AA1200="","",R1200+U1200+O1200)</f>
        <v/>
      </c>
      <c r="Z1200" s="7">
        <f>IF($AA1200="","",Y1200-W1200-K1200)</f>
        <v/>
      </c>
      <c r="AA1200" s="13">
        <f>IF(ROWS($AA$2:$AA1200)&lt;=MAX('Per Line'!$AB$2:$AB$6001),MATCH(ROWS($AA$2:$AA1200),'Per Line'!$AB$2:$AB$6001,0),"")</f>
        <v/>
      </c>
    </row>
    <row r="1201">
      <c r="A1201" s="12" t="n"/>
      <c r="B1201">
        <f>IF($AA1201="","",INDEX('Per Line'!$C$2:$C$6001,$AA1201)&amp;"")</f>
        <v/>
      </c>
      <c r="C1201">
        <f>IF($AA1201="","",INDEX('Per Line'!$B$2:$B$6001,$AA1201)&amp;"")</f>
        <v/>
      </c>
      <c r="D1201">
        <f>IF($AA1201="","",INDEX('Per Line'!$A$2:$A$6001,$AA1201)&amp;"")</f>
        <v/>
      </c>
      <c r="E1201">
        <f>IF($AA1201="","",INDEX('Per Line'!$F$2:$F$6001,$AA1201)&amp;"")</f>
        <v/>
      </c>
      <c r="F1201">
        <f>IF($AA1201="","",INDEX('Per Line'!$G$2:$G$6001,$AA1201)&amp;"")</f>
        <v/>
      </c>
      <c r="G1201">
        <f>IF($AA1201="","",INDEX('Per Line'!$I$2:$I$6001,$AA1201)&amp;"")</f>
        <v/>
      </c>
      <c r="H1201">
        <f>IF($AA1201="","",INDEX('Per Line'!$J$2:$J$6001,$AA1201)&amp;"")</f>
        <v/>
      </c>
      <c r="I1201">
        <f>IF($AA1201="","",INDEX('Per Line'!$K$2:$K$6001,$AA1201)&amp;"")</f>
        <v/>
      </c>
      <c r="J1201">
        <f>IF($AA1201="","",INDEX('Per Line'!$L$2:$L$6001,$AA1201))</f>
        <v/>
      </c>
      <c r="K1201" s="7">
        <f>IF($AA1201="","",J1201*X1201/100)</f>
        <v/>
      </c>
      <c r="L1201" s="12" t="n"/>
      <c r="M1201" s="11">
        <f>IF($AA1201="","",INDEX('Per Line'!$N$2:$N$6001,$AA1201))</f>
        <v/>
      </c>
      <c r="N1201">
        <f>IF($AA1201="","",Settings!$C$8)</f>
        <v/>
      </c>
      <c r="O1201" s="7">
        <f>IF($AA1201="","",SUMIFS('Per Line'!$T$2:$T$6001,'Per Line'!$C$2:$C$6001,$B1201,'Per Line'!$AD$2:$AD$6001,1))</f>
        <v/>
      </c>
      <c r="P1201" s="7">
        <f>IF($AA1201="","",O1201*N1201)</f>
        <v/>
      </c>
      <c r="Q1201">
        <f>IF($AA1201="","",Settings!$C$7)</f>
        <v/>
      </c>
      <c r="R1201" s="7">
        <f>IF($AA1201="","",SUMIFS('Per Line'!$T$2:$T$6001,'Per Line'!$C$2:$C$6001,$B1201,'Per Line'!$AC$2:$AC$6001,0,'Per Line'!$AD$2:$AD$6001,0))</f>
        <v/>
      </c>
      <c r="S1201" s="7">
        <f>IF($AA1201="","",R1201*Q1201)</f>
        <v/>
      </c>
      <c r="T1201">
        <f>IF($AA1201="","",Settings!$C$6)</f>
        <v/>
      </c>
      <c r="U1201" s="7">
        <f>IF($AA1201="","",SUMIFS('Per Line'!$T$2:$T$6001,'Per Line'!$C$2:$C$6001,$B1201,'Per Line'!$AC$2:$AC$6001,1,'Per Line'!$AD$2:$AD$6001,0))</f>
        <v/>
      </c>
      <c r="V1201" s="7">
        <f>IF($AA1201="","",U1201*T1201)</f>
        <v/>
      </c>
      <c r="W1201" s="7">
        <f>IF($AA1201="","",V1201+S1201+P1201)</f>
        <v/>
      </c>
      <c r="X1201" s="7">
        <f>IF($AA1201="","",Y1201-W1201)</f>
        <v/>
      </c>
      <c r="Y1201" s="7">
        <f>IF($AA1201="","",R1201+U1201+O1201)</f>
        <v/>
      </c>
      <c r="Z1201" s="7">
        <f>IF($AA1201="","",Y1201-W1201-K1201)</f>
        <v/>
      </c>
      <c r="AA1201" s="13">
        <f>IF(ROWS($AA$2:$AA1201)&lt;=MAX('Per Line'!$AB$2:$AB$6001),MATCH(ROWS($AA$2:$AA1201),'Per Line'!$AB$2:$AB$6001,0),"")</f>
        <v/>
      </c>
    </row>
    <row r="1202">
      <c r="A1202" s="12" t="n"/>
      <c r="B1202">
        <f>IF($AA1202="","",INDEX('Per Line'!$C$2:$C$6001,$AA1202)&amp;"")</f>
        <v/>
      </c>
      <c r="C1202">
        <f>IF($AA1202="","",INDEX('Per Line'!$B$2:$B$6001,$AA1202)&amp;"")</f>
        <v/>
      </c>
      <c r="D1202">
        <f>IF($AA1202="","",INDEX('Per Line'!$A$2:$A$6001,$AA1202)&amp;"")</f>
        <v/>
      </c>
      <c r="E1202">
        <f>IF($AA1202="","",INDEX('Per Line'!$F$2:$F$6001,$AA1202)&amp;"")</f>
        <v/>
      </c>
      <c r="F1202">
        <f>IF($AA1202="","",INDEX('Per Line'!$G$2:$G$6001,$AA1202)&amp;"")</f>
        <v/>
      </c>
      <c r="G1202">
        <f>IF($AA1202="","",INDEX('Per Line'!$I$2:$I$6001,$AA1202)&amp;"")</f>
        <v/>
      </c>
      <c r="H1202">
        <f>IF($AA1202="","",INDEX('Per Line'!$J$2:$J$6001,$AA1202)&amp;"")</f>
        <v/>
      </c>
      <c r="I1202">
        <f>IF($AA1202="","",INDEX('Per Line'!$K$2:$K$6001,$AA1202)&amp;"")</f>
        <v/>
      </c>
      <c r="J1202">
        <f>IF($AA1202="","",INDEX('Per Line'!$L$2:$L$6001,$AA1202))</f>
        <v/>
      </c>
      <c r="K1202" s="7">
        <f>IF($AA1202="","",J1202*X1202/100)</f>
        <v/>
      </c>
      <c r="L1202" s="12" t="n"/>
      <c r="M1202" s="11">
        <f>IF($AA1202="","",INDEX('Per Line'!$N$2:$N$6001,$AA1202))</f>
        <v/>
      </c>
      <c r="N1202">
        <f>IF($AA1202="","",Settings!$C$8)</f>
        <v/>
      </c>
      <c r="O1202" s="7">
        <f>IF($AA1202="","",SUMIFS('Per Line'!$T$2:$T$6001,'Per Line'!$C$2:$C$6001,$B1202,'Per Line'!$AD$2:$AD$6001,1))</f>
        <v/>
      </c>
      <c r="P1202" s="7">
        <f>IF($AA1202="","",O1202*N1202)</f>
        <v/>
      </c>
      <c r="Q1202">
        <f>IF($AA1202="","",Settings!$C$7)</f>
        <v/>
      </c>
      <c r="R1202" s="7">
        <f>IF($AA1202="","",SUMIFS('Per Line'!$T$2:$T$6001,'Per Line'!$C$2:$C$6001,$B1202,'Per Line'!$AC$2:$AC$6001,0,'Per Line'!$AD$2:$AD$6001,0))</f>
        <v/>
      </c>
      <c r="S1202" s="7">
        <f>IF($AA1202="","",R1202*Q1202)</f>
        <v/>
      </c>
      <c r="T1202">
        <f>IF($AA1202="","",Settings!$C$6)</f>
        <v/>
      </c>
      <c r="U1202" s="7">
        <f>IF($AA1202="","",SUMIFS('Per Line'!$T$2:$T$6001,'Per Line'!$C$2:$C$6001,$B1202,'Per Line'!$AC$2:$AC$6001,1,'Per Line'!$AD$2:$AD$6001,0))</f>
        <v/>
      </c>
      <c r="V1202" s="7">
        <f>IF($AA1202="","",U1202*T1202)</f>
        <v/>
      </c>
      <c r="W1202" s="7">
        <f>IF($AA1202="","",V1202+S1202+P1202)</f>
        <v/>
      </c>
      <c r="X1202" s="7">
        <f>IF($AA1202="","",Y1202-W1202)</f>
        <v/>
      </c>
      <c r="Y1202" s="7">
        <f>IF($AA1202="","",R1202+U1202+O1202)</f>
        <v/>
      </c>
      <c r="Z1202" s="7">
        <f>IF($AA1202="","",Y1202-W1202-K1202)</f>
        <v/>
      </c>
      <c r="AA1202" s="13">
        <f>IF(ROWS($AA$2:$AA1202)&lt;=MAX('Per Line'!$AB$2:$AB$6001),MATCH(ROWS($AA$2:$AA1202),'Per Line'!$AB$2:$AB$6001,0),"")</f>
        <v/>
      </c>
    </row>
    <row r="1203">
      <c r="A1203" s="12" t="n"/>
      <c r="B1203">
        <f>IF($AA1203="","",INDEX('Per Line'!$C$2:$C$6001,$AA1203)&amp;"")</f>
        <v/>
      </c>
      <c r="C1203">
        <f>IF($AA1203="","",INDEX('Per Line'!$B$2:$B$6001,$AA1203)&amp;"")</f>
        <v/>
      </c>
      <c r="D1203">
        <f>IF($AA1203="","",INDEX('Per Line'!$A$2:$A$6001,$AA1203)&amp;"")</f>
        <v/>
      </c>
      <c r="E1203">
        <f>IF($AA1203="","",INDEX('Per Line'!$F$2:$F$6001,$AA1203)&amp;"")</f>
        <v/>
      </c>
      <c r="F1203">
        <f>IF($AA1203="","",INDEX('Per Line'!$G$2:$G$6001,$AA1203)&amp;"")</f>
        <v/>
      </c>
      <c r="G1203">
        <f>IF($AA1203="","",INDEX('Per Line'!$I$2:$I$6001,$AA1203)&amp;"")</f>
        <v/>
      </c>
      <c r="H1203">
        <f>IF($AA1203="","",INDEX('Per Line'!$J$2:$J$6001,$AA1203)&amp;"")</f>
        <v/>
      </c>
      <c r="I1203">
        <f>IF($AA1203="","",INDEX('Per Line'!$K$2:$K$6001,$AA1203)&amp;"")</f>
        <v/>
      </c>
      <c r="J1203">
        <f>IF($AA1203="","",INDEX('Per Line'!$L$2:$L$6001,$AA1203))</f>
        <v/>
      </c>
      <c r="K1203" s="7">
        <f>IF($AA1203="","",J1203*X1203/100)</f>
        <v/>
      </c>
      <c r="L1203" s="12" t="n"/>
      <c r="M1203" s="11">
        <f>IF($AA1203="","",INDEX('Per Line'!$N$2:$N$6001,$AA1203))</f>
        <v/>
      </c>
      <c r="N1203">
        <f>IF($AA1203="","",Settings!$C$8)</f>
        <v/>
      </c>
      <c r="O1203" s="7">
        <f>IF($AA1203="","",SUMIFS('Per Line'!$T$2:$T$6001,'Per Line'!$C$2:$C$6001,$B1203,'Per Line'!$AD$2:$AD$6001,1))</f>
        <v/>
      </c>
      <c r="P1203" s="7">
        <f>IF($AA1203="","",O1203*N1203)</f>
        <v/>
      </c>
      <c r="Q1203">
        <f>IF($AA1203="","",Settings!$C$7)</f>
        <v/>
      </c>
      <c r="R1203" s="7">
        <f>IF($AA1203="","",SUMIFS('Per Line'!$T$2:$T$6001,'Per Line'!$C$2:$C$6001,$B1203,'Per Line'!$AC$2:$AC$6001,0,'Per Line'!$AD$2:$AD$6001,0))</f>
        <v/>
      </c>
      <c r="S1203" s="7">
        <f>IF($AA1203="","",R1203*Q1203)</f>
        <v/>
      </c>
      <c r="T1203">
        <f>IF($AA1203="","",Settings!$C$6)</f>
        <v/>
      </c>
      <c r="U1203" s="7">
        <f>IF($AA1203="","",SUMIFS('Per Line'!$T$2:$T$6001,'Per Line'!$C$2:$C$6001,$B1203,'Per Line'!$AC$2:$AC$6001,1,'Per Line'!$AD$2:$AD$6001,0))</f>
        <v/>
      </c>
      <c r="V1203" s="7">
        <f>IF($AA1203="","",U1203*T1203)</f>
        <v/>
      </c>
      <c r="W1203" s="7">
        <f>IF($AA1203="","",V1203+S1203+P1203)</f>
        <v/>
      </c>
      <c r="X1203" s="7">
        <f>IF($AA1203="","",Y1203-W1203)</f>
        <v/>
      </c>
      <c r="Y1203" s="7">
        <f>IF($AA1203="","",R1203+U1203+O1203)</f>
        <v/>
      </c>
      <c r="Z1203" s="7">
        <f>IF($AA1203="","",Y1203-W1203-K1203)</f>
        <v/>
      </c>
      <c r="AA1203" s="13">
        <f>IF(ROWS($AA$2:$AA1203)&lt;=MAX('Per Line'!$AB$2:$AB$6001),MATCH(ROWS($AA$2:$AA1203),'Per Line'!$AB$2:$AB$6001,0),"")</f>
        <v/>
      </c>
    </row>
    <row r="1204">
      <c r="A1204" s="12" t="n"/>
      <c r="B1204">
        <f>IF($AA1204="","",INDEX('Per Line'!$C$2:$C$6001,$AA1204)&amp;"")</f>
        <v/>
      </c>
      <c r="C1204">
        <f>IF($AA1204="","",INDEX('Per Line'!$B$2:$B$6001,$AA1204)&amp;"")</f>
        <v/>
      </c>
      <c r="D1204">
        <f>IF($AA1204="","",INDEX('Per Line'!$A$2:$A$6001,$AA1204)&amp;"")</f>
        <v/>
      </c>
      <c r="E1204">
        <f>IF($AA1204="","",INDEX('Per Line'!$F$2:$F$6001,$AA1204)&amp;"")</f>
        <v/>
      </c>
      <c r="F1204">
        <f>IF($AA1204="","",INDEX('Per Line'!$G$2:$G$6001,$AA1204)&amp;"")</f>
        <v/>
      </c>
      <c r="G1204">
        <f>IF($AA1204="","",INDEX('Per Line'!$I$2:$I$6001,$AA1204)&amp;"")</f>
        <v/>
      </c>
      <c r="H1204">
        <f>IF($AA1204="","",INDEX('Per Line'!$J$2:$J$6001,$AA1204)&amp;"")</f>
        <v/>
      </c>
      <c r="I1204">
        <f>IF($AA1204="","",INDEX('Per Line'!$K$2:$K$6001,$AA1204)&amp;"")</f>
        <v/>
      </c>
      <c r="J1204">
        <f>IF($AA1204="","",INDEX('Per Line'!$L$2:$L$6001,$AA1204))</f>
        <v/>
      </c>
      <c r="K1204" s="7">
        <f>IF($AA1204="","",J1204*X1204/100)</f>
        <v/>
      </c>
      <c r="L1204" s="12" t="n"/>
      <c r="M1204" s="11">
        <f>IF($AA1204="","",INDEX('Per Line'!$N$2:$N$6001,$AA1204))</f>
        <v/>
      </c>
      <c r="N1204">
        <f>IF($AA1204="","",Settings!$C$8)</f>
        <v/>
      </c>
      <c r="O1204" s="7">
        <f>IF($AA1204="","",SUMIFS('Per Line'!$T$2:$T$6001,'Per Line'!$C$2:$C$6001,$B1204,'Per Line'!$AD$2:$AD$6001,1))</f>
        <v/>
      </c>
      <c r="P1204" s="7">
        <f>IF($AA1204="","",O1204*N1204)</f>
        <v/>
      </c>
      <c r="Q1204">
        <f>IF($AA1204="","",Settings!$C$7)</f>
        <v/>
      </c>
      <c r="R1204" s="7">
        <f>IF($AA1204="","",SUMIFS('Per Line'!$T$2:$T$6001,'Per Line'!$C$2:$C$6001,$B1204,'Per Line'!$AC$2:$AC$6001,0,'Per Line'!$AD$2:$AD$6001,0))</f>
        <v/>
      </c>
      <c r="S1204" s="7">
        <f>IF($AA1204="","",R1204*Q1204)</f>
        <v/>
      </c>
      <c r="T1204">
        <f>IF($AA1204="","",Settings!$C$6)</f>
        <v/>
      </c>
      <c r="U1204" s="7">
        <f>IF($AA1204="","",SUMIFS('Per Line'!$T$2:$T$6001,'Per Line'!$C$2:$C$6001,$B1204,'Per Line'!$AC$2:$AC$6001,1,'Per Line'!$AD$2:$AD$6001,0))</f>
        <v/>
      </c>
      <c r="V1204" s="7">
        <f>IF($AA1204="","",U1204*T1204)</f>
        <v/>
      </c>
      <c r="W1204" s="7">
        <f>IF($AA1204="","",V1204+S1204+P1204)</f>
        <v/>
      </c>
      <c r="X1204" s="7">
        <f>IF($AA1204="","",Y1204-W1204)</f>
        <v/>
      </c>
      <c r="Y1204" s="7">
        <f>IF($AA1204="","",R1204+U1204+O1204)</f>
        <v/>
      </c>
      <c r="Z1204" s="7">
        <f>IF($AA1204="","",Y1204-W1204-K1204)</f>
        <v/>
      </c>
      <c r="AA1204" s="13">
        <f>IF(ROWS($AA$2:$AA1204)&lt;=MAX('Per Line'!$AB$2:$AB$6001),MATCH(ROWS($AA$2:$AA1204),'Per Line'!$AB$2:$AB$6001,0),"")</f>
        <v/>
      </c>
    </row>
    <row r="1205">
      <c r="A1205" s="12" t="n"/>
      <c r="B1205">
        <f>IF($AA1205="","",INDEX('Per Line'!$C$2:$C$6001,$AA1205)&amp;"")</f>
        <v/>
      </c>
      <c r="C1205">
        <f>IF($AA1205="","",INDEX('Per Line'!$B$2:$B$6001,$AA1205)&amp;"")</f>
        <v/>
      </c>
      <c r="D1205">
        <f>IF($AA1205="","",INDEX('Per Line'!$A$2:$A$6001,$AA1205)&amp;"")</f>
        <v/>
      </c>
      <c r="E1205">
        <f>IF($AA1205="","",INDEX('Per Line'!$F$2:$F$6001,$AA1205)&amp;"")</f>
        <v/>
      </c>
      <c r="F1205">
        <f>IF($AA1205="","",INDEX('Per Line'!$G$2:$G$6001,$AA1205)&amp;"")</f>
        <v/>
      </c>
      <c r="G1205">
        <f>IF($AA1205="","",INDEX('Per Line'!$I$2:$I$6001,$AA1205)&amp;"")</f>
        <v/>
      </c>
      <c r="H1205">
        <f>IF($AA1205="","",INDEX('Per Line'!$J$2:$J$6001,$AA1205)&amp;"")</f>
        <v/>
      </c>
      <c r="I1205">
        <f>IF($AA1205="","",INDEX('Per Line'!$K$2:$K$6001,$AA1205)&amp;"")</f>
        <v/>
      </c>
      <c r="J1205">
        <f>IF($AA1205="","",INDEX('Per Line'!$L$2:$L$6001,$AA1205))</f>
        <v/>
      </c>
      <c r="K1205" s="7">
        <f>IF($AA1205="","",J1205*X1205/100)</f>
        <v/>
      </c>
      <c r="L1205" s="12" t="n"/>
      <c r="M1205" s="11">
        <f>IF($AA1205="","",INDEX('Per Line'!$N$2:$N$6001,$AA1205))</f>
        <v/>
      </c>
      <c r="N1205">
        <f>IF($AA1205="","",Settings!$C$8)</f>
        <v/>
      </c>
      <c r="O1205" s="7">
        <f>IF($AA1205="","",SUMIFS('Per Line'!$T$2:$T$6001,'Per Line'!$C$2:$C$6001,$B1205,'Per Line'!$AD$2:$AD$6001,1))</f>
        <v/>
      </c>
      <c r="P1205" s="7">
        <f>IF($AA1205="","",O1205*N1205)</f>
        <v/>
      </c>
      <c r="Q1205">
        <f>IF($AA1205="","",Settings!$C$7)</f>
        <v/>
      </c>
      <c r="R1205" s="7">
        <f>IF($AA1205="","",SUMIFS('Per Line'!$T$2:$T$6001,'Per Line'!$C$2:$C$6001,$B1205,'Per Line'!$AC$2:$AC$6001,0,'Per Line'!$AD$2:$AD$6001,0))</f>
        <v/>
      </c>
      <c r="S1205" s="7">
        <f>IF($AA1205="","",R1205*Q1205)</f>
        <v/>
      </c>
      <c r="T1205">
        <f>IF($AA1205="","",Settings!$C$6)</f>
        <v/>
      </c>
      <c r="U1205" s="7">
        <f>IF($AA1205="","",SUMIFS('Per Line'!$T$2:$T$6001,'Per Line'!$C$2:$C$6001,$B1205,'Per Line'!$AC$2:$AC$6001,1,'Per Line'!$AD$2:$AD$6001,0))</f>
        <v/>
      </c>
      <c r="V1205" s="7">
        <f>IF($AA1205="","",U1205*T1205)</f>
        <v/>
      </c>
      <c r="W1205" s="7">
        <f>IF($AA1205="","",V1205+S1205+P1205)</f>
        <v/>
      </c>
      <c r="X1205" s="7">
        <f>IF($AA1205="","",Y1205-W1205)</f>
        <v/>
      </c>
      <c r="Y1205" s="7">
        <f>IF($AA1205="","",R1205+U1205+O1205)</f>
        <v/>
      </c>
      <c r="Z1205" s="7">
        <f>IF($AA1205="","",Y1205-W1205-K1205)</f>
        <v/>
      </c>
      <c r="AA1205" s="13">
        <f>IF(ROWS($AA$2:$AA1205)&lt;=MAX('Per Line'!$AB$2:$AB$6001),MATCH(ROWS($AA$2:$AA1205),'Per Line'!$AB$2:$AB$6001,0),"")</f>
        <v/>
      </c>
    </row>
    <row r="1206">
      <c r="A1206" s="12" t="n"/>
      <c r="B1206">
        <f>IF($AA1206="","",INDEX('Per Line'!$C$2:$C$6001,$AA1206)&amp;"")</f>
        <v/>
      </c>
      <c r="C1206">
        <f>IF($AA1206="","",INDEX('Per Line'!$B$2:$B$6001,$AA1206)&amp;"")</f>
        <v/>
      </c>
      <c r="D1206">
        <f>IF($AA1206="","",INDEX('Per Line'!$A$2:$A$6001,$AA1206)&amp;"")</f>
        <v/>
      </c>
      <c r="E1206">
        <f>IF($AA1206="","",INDEX('Per Line'!$F$2:$F$6001,$AA1206)&amp;"")</f>
        <v/>
      </c>
      <c r="F1206">
        <f>IF($AA1206="","",INDEX('Per Line'!$G$2:$G$6001,$AA1206)&amp;"")</f>
        <v/>
      </c>
      <c r="G1206">
        <f>IF($AA1206="","",INDEX('Per Line'!$I$2:$I$6001,$AA1206)&amp;"")</f>
        <v/>
      </c>
      <c r="H1206">
        <f>IF($AA1206="","",INDEX('Per Line'!$J$2:$J$6001,$AA1206)&amp;"")</f>
        <v/>
      </c>
      <c r="I1206">
        <f>IF($AA1206="","",INDEX('Per Line'!$K$2:$K$6001,$AA1206)&amp;"")</f>
        <v/>
      </c>
      <c r="J1206">
        <f>IF($AA1206="","",INDEX('Per Line'!$L$2:$L$6001,$AA1206))</f>
        <v/>
      </c>
      <c r="K1206" s="7">
        <f>IF($AA1206="","",J1206*X1206/100)</f>
        <v/>
      </c>
      <c r="L1206" s="12" t="n"/>
      <c r="M1206" s="11">
        <f>IF($AA1206="","",INDEX('Per Line'!$N$2:$N$6001,$AA1206))</f>
        <v/>
      </c>
      <c r="N1206">
        <f>IF($AA1206="","",Settings!$C$8)</f>
        <v/>
      </c>
      <c r="O1206" s="7">
        <f>IF($AA1206="","",SUMIFS('Per Line'!$T$2:$T$6001,'Per Line'!$C$2:$C$6001,$B1206,'Per Line'!$AD$2:$AD$6001,1))</f>
        <v/>
      </c>
      <c r="P1206" s="7">
        <f>IF($AA1206="","",O1206*N1206)</f>
        <v/>
      </c>
      <c r="Q1206">
        <f>IF($AA1206="","",Settings!$C$7)</f>
        <v/>
      </c>
      <c r="R1206" s="7">
        <f>IF($AA1206="","",SUMIFS('Per Line'!$T$2:$T$6001,'Per Line'!$C$2:$C$6001,$B1206,'Per Line'!$AC$2:$AC$6001,0,'Per Line'!$AD$2:$AD$6001,0))</f>
        <v/>
      </c>
      <c r="S1206" s="7">
        <f>IF($AA1206="","",R1206*Q1206)</f>
        <v/>
      </c>
      <c r="T1206">
        <f>IF($AA1206="","",Settings!$C$6)</f>
        <v/>
      </c>
      <c r="U1206" s="7">
        <f>IF($AA1206="","",SUMIFS('Per Line'!$T$2:$T$6001,'Per Line'!$C$2:$C$6001,$B1206,'Per Line'!$AC$2:$AC$6001,1,'Per Line'!$AD$2:$AD$6001,0))</f>
        <v/>
      </c>
      <c r="V1206" s="7">
        <f>IF($AA1206="","",U1206*T1206)</f>
        <v/>
      </c>
      <c r="W1206" s="7">
        <f>IF($AA1206="","",V1206+S1206+P1206)</f>
        <v/>
      </c>
      <c r="X1206" s="7">
        <f>IF($AA1206="","",Y1206-W1206)</f>
        <v/>
      </c>
      <c r="Y1206" s="7">
        <f>IF($AA1206="","",R1206+U1206+O1206)</f>
        <v/>
      </c>
      <c r="Z1206" s="7">
        <f>IF($AA1206="","",Y1206-W1206-K1206)</f>
        <v/>
      </c>
      <c r="AA1206" s="13">
        <f>IF(ROWS($AA$2:$AA1206)&lt;=MAX('Per Line'!$AB$2:$AB$6001),MATCH(ROWS($AA$2:$AA1206),'Per Line'!$AB$2:$AB$6001,0),"")</f>
        <v/>
      </c>
    </row>
    <row r="1207">
      <c r="A1207" s="12" t="n"/>
      <c r="B1207">
        <f>IF($AA1207="","",INDEX('Per Line'!$C$2:$C$6001,$AA1207)&amp;"")</f>
        <v/>
      </c>
      <c r="C1207">
        <f>IF($AA1207="","",INDEX('Per Line'!$B$2:$B$6001,$AA1207)&amp;"")</f>
        <v/>
      </c>
      <c r="D1207">
        <f>IF($AA1207="","",INDEX('Per Line'!$A$2:$A$6001,$AA1207)&amp;"")</f>
        <v/>
      </c>
      <c r="E1207">
        <f>IF($AA1207="","",INDEX('Per Line'!$F$2:$F$6001,$AA1207)&amp;"")</f>
        <v/>
      </c>
      <c r="F1207">
        <f>IF($AA1207="","",INDEX('Per Line'!$G$2:$G$6001,$AA1207)&amp;"")</f>
        <v/>
      </c>
      <c r="G1207">
        <f>IF($AA1207="","",INDEX('Per Line'!$I$2:$I$6001,$AA1207)&amp;"")</f>
        <v/>
      </c>
      <c r="H1207">
        <f>IF($AA1207="","",INDEX('Per Line'!$J$2:$J$6001,$AA1207)&amp;"")</f>
        <v/>
      </c>
      <c r="I1207">
        <f>IF($AA1207="","",INDEX('Per Line'!$K$2:$K$6001,$AA1207)&amp;"")</f>
        <v/>
      </c>
      <c r="J1207">
        <f>IF($AA1207="","",INDEX('Per Line'!$L$2:$L$6001,$AA1207))</f>
        <v/>
      </c>
      <c r="K1207" s="7">
        <f>IF($AA1207="","",J1207*X1207/100)</f>
        <v/>
      </c>
      <c r="L1207" s="12" t="n"/>
      <c r="M1207" s="11">
        <f>IF($AA1207="","",INDEX('Per Line'!$N$2:$N$6001,$AA1207))</f>
        <v/>
      </c>
      <c r="N1207">
        <f>IF($AA1207="","",Settings!$C$8)</f>
        <v/>
      </c>
      <c r="O1207" s="7">
        <f>IF($AA1207="","",SUMIFS('Per Line'!$T$2:$T$6001,'Per Line'!$C$2:$C$6001,$B1207,'Per Line'!$AD$2:$AD$6001,1))</f>
        <v/>
      </c>
      <c r="P1207" s="7">
        <f>IF($AA1207="","",O1207*N1207)</f>
        <v/>
      </c>
      <c r="Q1207">
        <f>IF($AA1207="","",Settings!$C$7)</f>
        <v/>
      </c>
      <c r="R1207" s="7">
        <f>IF($AA1207="","",SUMIFS('Per Line'!$T$2:$T$6001,'Per Line'!$C$2:$C$6001,$B1207,'Per Line'!$AC$2:$AC$6001,0,'Per Line'!$AD$2:$AD$6001,0))</f>
        <v/>
      </c>
      <c r="S1207" s="7">
        <f>IF($AA1207="","",R1207*Q1207)</f>
        <v/>
      </c>
      <c r="T1207">
        <f>IF($AA1207="","",Settings!$C$6)</f>
        <v/>
      </c>
      <c r="U1207" s="7">
        <f>IF($AA1207="","",SUMIFS('Per Line'!$T$2:$T$6001,'Per Line'!$C$2:$C$6001,$B1207,'Per Line'!$AC$2:$AC$6001,1,'Per Line'!$AD$2:$AD$6001,0))</f>
        <v/>
      </c>
      <c r="V1207" s="7">
        <f>IF($AA1207="","",U1207*T1207)</f>
        <v/>
      </c>
      <c r="W1207" s="7">
        <f>IF($AA1207="","",V1207+S1207+P1207)</f>
        <v/>
      </c>
      <c r="X1207" s="7">
        <f>IF($AA1207="","",Y1207-W1207)</f>
        <v/>
      </c>
      <c r="Y1207" s="7">
        <f>IF($AA1207="","",R1207+U1207+O1207)</f>
        <v/>
      </c>
      <c r="Z1207" s="7">
        <f>IF($AA1207="","",Y1207-W1207-K1207)</f>
        <v/>
      </c>
      <c r="AA1207" s="13">
        <f>IF(ROWS($AA$2:$AA1207)&lt;=MAX('Per Line'!$AB$2:$AB$6001),MATCH(ROWS($AA$2:$AA1207),'Per Line'!$AB$2:$AB$6001,0),"")</f>
        <v/>
      </c>
    </row>
    <row r="1208">
      <c r="A1208" s="12" t="n"/>
      <c r="B1208">
        <f>IF($AA1208="","",INDEX('Per Line'!$C$2:$C$6001,$AA1208)&amp;"")</f>
        <v/>
      </c>
      <c r="C1208">
        <f>IF($AA1208="","",INDEX('Per Line'!$B$2:$B$6001,$AA1208)&amp;"")</f>
        <v/>
      </c>
      <c r="D1208">
        <f>IF($AA1208="","",INDEX('Per Line'!$A$2:$A$6001,$AA1208)&amp;"")</f>
        <v/>
      </c>
      <c r="E1208">
        <f>IF($AA1208="","",INDEX('Per Line'!$F$2:$F$6001,$AA1208)&amp;"")</f>
        <v/>
      </c>
      <c r="F1208">
        <f>IF($AA1208="","",INDEX('Per Line'!$G$2:$G$6001,$AA1208)&amp;"")</f>
        <v/>
      </c>
      <c r="G1208">
        <f>IF($AA1208="","",INDEX('Per Line'!$I$2:$I$6001,$AA1208)&amp;"")</f>
        <v/>
      </c>
      <c r="H1208">
        <f>IF($AA1208="","",INDEX('Per Line'!$J$2:$J$6001,$AA1208)&amp;"")</f>
        <v/>
      </c>
      <c r="I1208">
        <f>IF($AA1208="","",INDEX('Per Line'!$K$2:$K$6001,$AA1208)&amp;"")</f>
        <v/>
      </c>
      <c r="J1208">
        <f>IF($AA1208="","",INDEX('Per Line'!$L$2:$L$6001,$AA1208))</f>
        <v/>
      </c>
      <c r="K1208" s="7">
        <f>IF($AA1208="","",J1208*X1208/100)</f>
        <v/>
      </c>
      <c r="L1208" s="12" t="n"/>
      <c r="M1208" s="11">
        <f>IF($AA1208="","",INDEX('Per Line'!$N$2:$N$6001,$AA1208))</f>
        <v/>
      </c>
      <c r="N1208">
        <f>IF($AA1208="","",Settings!$C$8)</f>
        <v/>
      </c>
      <c r="O1208" s="7">
        <f>IF($AA1208="","",SUMIFS('Per Line'!$T$2:$T$6001,'Per Line'!$C$2:$C$6001,$B1208,'Per Line'!$AD$2:$AD$6001,1))</f>
        <v/>
      </c>
      <c r="P1208" s="7">
        <f>IF($AA1208="","",O1208*N1208)</f>
        <v/>
      </c>
      <c r="Q1208">
        <f>IF($AA1208="","",Settings!$C$7)</f>
        <v/>
      </c>
      <c r="R1208" s="7">
        <f>IF($AA1208="","",SUMIFS('Per Line'!$T$2:$T$6001,'Per Line'!$C$2:$C$6001,$B1208,'Per Line'!$AC$2:$AC$6001,0,'Per Line'!$AD$2:$AD$6001,0))</f>
        <v/>
      </c>
      <c r="S1208" s="7">
        <f>IF($AA1208="","",R1208*Q1208)</f>
        <v/>
      </c>
      <c r="T1208">
        <f>IF($AA1208="","",Settings!$C$6)</f>
        <v/>
      </c>
      <c r="U1208" s="7">
        <f>IF($AA1208="","",SUMIFS('Per Line'!$T$2:$T$6001,'Per Line'!$C$2:$C$6001,$B1208,'Per Line'!$AC$2:$AC$6001,1,'Per Line'!$AD$2:$AD$6001,0))</f>
        <v/>
      </c>
      <c r="V1208" s="7">
        <f>IF($AA1208="","",U1208*T1208)</f>
        <v/>
      </c>
      <c r="W1208" s="7">
        <f>IF($AA1208="","",V1208+S1208+P1208)</f>
        <v/>
      </c>
      <c r="X1208" s="7">
        <f>IF($AA1208="","",Y1208-W1208)</f>
        <v/>
      </c>
      <c r="Y1208" s="7">
        <f>IF($AA1208="","",R1208+U1208+O1208)</f>
        <v/>
      </c>
      <c r="Z1208" s="7">
        <f>IF($AA1208="","",Y1208-W1208-K1208)</f>
        <v/>
      </c>
      <c r="AA1208" s="13">
        <f>IF(ROWS($AA$2:$AA1208)&lt;=MAX('Per Line'!$AB$2:$AB$6001),MATCH(ROWS($AA$2:$AA1208),'Per Line'!$AB$2:$AB$6001,0),"")</f>
        <v/>
      </c>
    </row>
    <row r="1209">
      <c r="A1209" s="12" t="n"/>
      <c r="B1209">
        <f>IF($AA1209="","",INDEX('Per Line'!$C$2:$C$6001,$AA1209)&amp;"")</f>
        <v/>
      </c>
      <c r="C1209">
        <f>IF($AA1209="","",INDEX('Per Line'!$B$2:$B$6001,$AA1209)&amp;"")</f>
        <v/>
      </c>
      <c r="D1209">
        <f>IF($AA1209="","",INDEX('Per Line'!$A$2:$A$6001,$AA1209)&amp;"")</f>
        <v/>
      </c>
      <c r="E1209">
        <f>IF($AA1209="","",INDEX('Per Line'!$F$2:$F$6001,$AA1209)&amp;"")</f>
        <v/>
      </c>
      <c r="F1209">
        <f>IF($AA1209="","",INDEX('Per Line'!$G$2:$G$6001,$AA1209)&amp;"")</f>
        <v/>
      </c>
      <c r="G1209">
        <f>IF($AA1209="","",INDEX('Per Line'!$I$2:$I$6001,$AA1209)&amp;"")</f>
        <v/>
      </c>
      <c r="H1209">
        <f>IF($AA1209="","",INDEX('Per Line'!$J$2:$J$6001,$AA1209)&amp;"")</f>
        <v/>
      </c>
      <c r="I1209">
        <f>IF($AA1209="","",INDEX('Per Line'!$K$2:$K$6001,$AA1209)&amp;"")</f>
        <v/>
      </c>
      <c r="J1209">
        <f>IF($AA1209="","",INDEX('Per Line'!$L$2:$L$6001,$AA1209))</f>
        <v/>
      </c>
      <c r="K1209" s="7">
        <f>IF($AA1209="","",J1209*X1209/100)</f>
        <v/>
      </c>
      <c r="L1209" s="12" t="n"/>
      <c r="M1209" s="11">
        <f>IF($AA1209="","",INDEX('Per Line'!$N$2:$N$6001,$AA1209))</f>
        <v/>
      </c>
      <c r="N1209">
        <f>IF($AA1209="","",Settings!$C$8)</f>
        <v/>
      </c>
      <c r="O1209" s="7">
        <f>IF($AA1209="","",SUMIFS('Per Line'!$T$2:$T$6001,'Per Line'!$C$2:$C$6001,$B1209,'Per Line'!$AD$2:$AD$6001,1))</f>
        <v/>
      </c>
      <c r="P1209" s="7">
        <f>IF($AA1209="","",O1209*N1209)</f>
        <v/>
      </c>
      <c r="Q1209">
        <f>IF($AA1209="","",Settings!$C$7)</f>
        <v/>
      </c>
      <c r="R1209" s="7">
        <f>IF($AA1209="","",SUMIFS('Per Line'!$T$2:$T$6001,'Per Line'!$C$2:$C$6001,$B1209,'Per Line'!$AC$2:$AC$6001,0,'Per Line'!$AD$2:$AD$6001,0))</f>
        <v/>
      </c>
      <c r="S1209" s="7">
        <f>IF($AA1209="","",R1209*Q1209)</f>
        <v/>
      </c>
      <c r="T1209">
        <f>IF($AA1209="","",Settings!$C$6)</f>
        <v/>
      </c>
      <c r="U1209" s="7">
        <f>IF($AA1209="","",SUMIFS('Per Line'!$T$2:$T$6001,'Per Line'!$C$2:$C$6001,$B1209,'Per Line'!$AC$2:$AC$6001,1,'Per Line'!$AD$2:$AD$6001,0))</f>
        <v/>
      </c>
      <c r="V1209" s="7">
        <f>IF($AA1209="","",U1209*T1209)</f>
        <v/>
      </c>
      <c r="W1209" s="7">
        <f>IF($AA1209="","",V1209+S1209+P1209)</f>
        <v/>
      </c>
      <c r="X1209" s="7">
        <f>IF($AA1209="","",Y1209-W1209)</f>
        <v/>
      </c>
      <c r="Y1209" s="7">
        <f>IF($AA1209="","",R1209+U1209+O1209)</f>
        <v/>
      </c>
      <c r="Z1209" s="7">
        <f>IF($AA1209="","",Y1209-W1209-K1209)</f>
        <v/>
      </c>
      <c r="AA1209" s="13">
        <f>IF(ROWS($AA$2:$AA1209)&lt;=MAX('Per Line'!$AB$2:$AB$6001),MATCH(ROWS($AA$2:$AA1209),'Per Line'!$AB$2:$AB$6001,0),"")</f>
        <v/>
      </c>
    </row>
    <row r="1210">
      <c r="A1210" s="12" t="n"/>
      <c r="B1210">
        <f>IF($AA1210="","",INDEX('Per Line'!$C$2:$C$6001,$AA1210)&amp;"")</f>
        <v/>
      </c>
      <c r="C1210">
        <f>IF($AA1210="","",INDEX('Per Line'!$B$2:$B$6001,$AA1210)&amp;"")</f>
        <v/>
      </c>
      <c r="D1210">
        <f>IF($AA1210="","",INDEX('Per Line'!$A$2:$A$6001,$AA1210)&amp;"")</f>
        <v/>
      </c>
      <c r="E1210">
        <f>IF($AA1210="","",INDEX('Per Line'!$F$2:$F$6001,$AA1210)&amp;"")</f>
        <v/>
      </c>
      <c r="F1210">
        <f>IF($AA1210="","",INDEX('Per Line'!$G$2:$G$6001,$AA1210)&amp;"")</f>
        <v/>
      </c>
      <c r="G1210">
        <f>IF($AA1210="","",INDEX('Per Line'!$I$2:$I$6001,$AA1210)&amp;"")</f>
        <v/>
      </c>
      <c r="H1210">
        <f>IF($AA1210="","",INDEX('Per Line'!$J$2:$J$6001,$AA1210)&amp;"")</f>
        <v/>
      </c>
      <c r="I1210">
        <f>IF($AA1210="","",INDEX('Per Line'!$K$2:$K$6001,$AA1210)&amp;"")</f>
        <v/>
      </c>
      <c r="J1210">
        <f>IF($AA1210="","",INDEX('Per Line'!$L$2:$L$6001,$AA1210))</f>
        <v/>
      </c>
      <c r="K1210" s="7">
        <f>IF($AA1210="","",J1210*X1210/100)</f>
        <v/>
      </c>
      <c r="L1210" s="12" t="n"/>
      <c r="M1210" s="11">
        <f>IF($AA1210="","",INDEX('Per Line'!$N$2:$N$6001,$AA1210))</f>
        <v/>
      </c>
      <c r="N1210">
        <f>IF($AA1210="","",Settings!$C$8)</f>
        <v/>
      </c>
      <c r="O1210" s="7">
        <f>IF($AA1210="","",SUMIFS('Per Line'!$T$2:$T$6001,'Per Line'!$C$2:$C$6001,$B1210,'Per Line'!$AD$2:$AD$6001,1))</f>
        <v/>
      </c>
      <c r="P1210" s="7">
        <f>IF($AA1210="","",O1210*N1210)</f>
        <v/>
      </c>
      <c r="Q1210">
        <f>IF($AA1210="","",Settings!$C$7)</f>
        <v/>
      </c>
      <c r="R1210" s="7">
        <f>IF($AA1210="","",SUMIFS('Per Line'!$T$2:$T$6001,'Per Line'!$C$2:$C$6001,$B1210,'Per Line'!$AC$2:$AC$6001,0,'Per Line'!$AD$2:$AD$6001,0))</f>
        <v/>
      </c>
      <c r="S1210" s="7">
        <f>IF($AA1210="","",R1210*Q1210)</f>
        <v/>
      </c>
      <c r="T1210">
        <f>IF($AA1210="","",Settings!$C$6)</f>
        <v/>
      </c>
      <c r="U1210" s="7">
        <f>IF($AA1210="","",SUMIFS('Per Line'!$T$2:$T$6001,'Per Line'!$C$2:$C$6001,$B1210,'Per Line'!$AC$2:$AC$6001,1,'Per Line'!$AD$2:$AD$6001,0))</f>
        <v/>
      </c>
      <c r="V1210" s="7">
        <f>IF($AA1210="","",U1210*T1210)</f>
        <v/>
      </c>
      <c r="W1210" s="7">
        <f>IF($AA1210="","",V1210+S1210+P1210)</f>
        <v/>
      </c>
      <c r="X1210" s="7">
        <f>IF($AA1210="","",Y1210-W1210)</f>
        <v/>
      </c>
      <c r="Y1210" s="7">
        <f>IF($AA1210="","",R1210+U1210+O1210)</f>
        <v/>
      </c>
      <c r="Z1210" s="7">
        <f>IF($AA1210="","",Y1210-W1210-K1210)</f>
        <v/>
      </c>
      <c r="AA1210" s="13">
        <f>IF(ROWS($AA$2:$AA1210)&lt;=MAX('Per Line'!$AB$2:$AB$6001),MATCH(ROWS($AA$2:$AA1210),'Per Line'!$AB$2:$AB$6001,0),"")</f>
        <v/>
      </c>
    </row>
    <row r="1211">
      <c r="A1211" s="12" t="n"/>
      <c r="B1211">
        <f>IF($AA1211="","",INDEX('Per Line'!$C$2:$C$6001,$AA1211)&amp;"")</f>
        <v/>
      </c>
      <c r="C1211">
        <f>IF($AA1211="","",INDEX('Per Line'!$B$2:$B$6001,$AA1211)&amp;"")</f>
        <v/>
      </c>
      <c r="D1211">
        <f>IF($AA1211="","",INDEX('Per Line'!$A$2:$A$6001,$AA1211)&amp;"")</f>
        <v/>
      </c>
      <c r="E1211">
        <f>IF($AA1211="","",INDEX('Per Line'!$F$2:$F$6001,$AA1211)&amp;"")</f>
        <v/>
      </c>
      <c r="F1211">
        <f>IF($AA1211="","",INDEX('Per Line'!$G$2:$G$6001,$AA1211)&amp;"")</f>
        <v/>
      </c>
      <c r="G1211">
        <f>IF($AA1211="","",INDEX('Per Line'!$I$2:$I$6001,$AA1211)&amp;"")</f>
        <v/>
      </c>
      <c r="H1211">
        <f>IF($AA1211="","",INDEX('Per Line'!$J$2:$J$6001,$AA1211)&amp;"")</f>
        <v/>
      </c>
      <c r="I1211">
        <f>IF($AA1211="","",INDEX('Per Line'!$K$2:$K$6001,$AA1211)&amp;"")</f>
        <v/>
      </c>
      <c r="J1211">
        <f>IF($AA1211="","",INDEX('Per Line'!$L$2:$L$6001,$AA1211))</f>
        <v/>
      </c>
      <c r="K1211" s="7">
        <f>IF($AA1211="","",J1211*X1211/100)</f>
        <v/>
      </c>
      <c r="L1211" s="12" t="n"/>
      <c r="M1211" s="11">
        <f>IF($AA1211="","",INDEX('Per Line'!$N$2:$N$6001,$AA1211))</f>
        <v/>
      </c>
      <c r="N1211">
        <f>IF($AA1211="","",Settings!$C$8)</f>
        <v/>
      </c>
      <c r="O1211" s="7">
        <f>IF($AA1211="","",SUMIFS('Per Line'!$T$2:$T$6001,'Per Line'!$C$2:$C$6001,$B1211,'Per Line'!$AD$2:$AD$6001,1))</f>
        <v/>
      </c>
      <c r="P1211" s="7">
        <f>IF($AA1211="","",O1211*N1211)</f>
        <v/>
      </c>
      <c r="Q1211">
        <f>IF($AA1211="","",Settings!$C$7)</f>
        <v/>
      </c>
      <c r="R1211" s="7">
        <f>IF($AA1211="","",SUMIFS('Per Line'!$T$2:$T$6001,'Per Line'!$C$2:$C$6001,$B1211,'Per Line'!$AC$2:$AC$6001,0,'Per Line'!$AD$2:$AD$6001,0))</f>
        <v/>
      </c>
      <c r="S1211" s="7">
        <f>IF($AA1211="","",R1211*Q1211)</f>
        <v/>
      </c>
      <c r="T1211">
        <f>IF($AA1211="","",Settings!$C$6)</f>
        <v/>
      </c>
      <c r="U1211" s="7">
        <f>IF($AA1211="","",SUMIFS('Per Line'!$T$2:$T$6001,'Per Line'!$C$2:$C$6001,$B1211,'Per Line'!$AC$2:$AC$6001,1,'Per Line'!$AD$2:$AD$6001,0))</f>
        <v/>
      </c>
      <c r="V1211" s="7">
        <f>IF($AA1211="","",U1211*T1211)</f>
        <v/>
      </c>
      <c r="W1211" s="7">
        <f>IF($AA1211="","",V1211+S1211+P1211)</f>
        <v/>
      </c>
      <c r="X1211" s="7">
        <f>IF($AA1211="","",Y1211-W1211)</f>
        <v/>
      </c>
      <c r="Y1211" s="7">
        <f>IF($AA1211="","",R1211+U1211+O1211)</f>
        <v/>
      </c>
      <c r="Z1211" s="7">
        <f>IF($AA1211="","",Y1211-W1211-K1211)</f>
        <v/>
      </c>
      <c r="AA1211" s="13">
        <f>IF(ROWS($AA$2:$AA1211)&lt;=MAX('Per Line'!$AB$2:$AB$6001),MATCH(ROWS($AA$2:$AA1211),'Per Line'!$AB$2:$AB$6001,0),"")</f>
        <v/>
      </c>
    </row>
    <row r="1212">
      <c r="A1212" s="12" t="n"/>
      <c r="B1212">
        <f>IF($AA1212="","",INDEX('Per Line'!$C$2:$C$6001,$AA1212)&amp;"")</f>
        <v/>
      </c>
      <c r="C1212">
        <f>IF($AA1212="","",INDEX('Per Line'!$B$2:$B$6001,$AA1212)&amp;"")</f>
        <v/>
      </c>
      <c r="D1212">
        <f>IF($AA1212="","",INDEX('Per Line'!$A$2:$A$6001,$AA1212)&amp;"")</f>
        <v/>
      </c>
      <c r="E1212">
        <f>IF($AA1212="","",INDEX('Per Line'!$F$2:$F$6001,$AA1212)&amp;"")</f>
        <v/>
      </c>
      <c r="F1212">
        <f>IF($AA1212="","",INDEX('Per Line'!$G$2:$G$6001,$AA1212)&amp;"")</f>
        <v/>
      </c>
      <c r="G1212">
        <f>IF($AA1212="","",INDEX('Per Line'!$I$2:$I$6001,$AA1212)&amp;"")</f>
        <v/>
      </c>
      <c r="H1212">
        <f>IF($AA1212="","",INDEX('Per Line'!$J$2:$J$6001,$AA1212)&amp;"")</f>
        <v/>
      </c>
      <c r="I1212">
        <f>IF($AA1212="","",INDEX('Per Line'!$K$2:$K$6001,$AA1212)&amp;"")</f>
        <v/>
      </c>
      <c r="J1212">
        <f>IF($AA1212="","",INDEX('Per Line'!$L$2:$L$6001,$AA1212))</f>
        <v/>
      </c>
      <c r="K1212" s="7">
        <f>IF($AA1212="","",J1212*X1212/100)</f>
        <v/>
      </c>
      <c r="L1212" s="12" t="n"/>
      <c r="M1212" s="11">
        <f>IF($AA1212="","",INDEX('Per Line'!$N$2:$N$6001,$AA1212))</f>
        <v/>
      </c>
      <c r="N1212">
        <f>IF($AA1212="","",Settings!$C$8)</f>
        <v/>
      </c>
      <c r="O1212" s="7">
        <f>IF($AA1212="","",SUMIFS('Per Line'!$T$2:$T$6001,'Per Line'!$C$2:$C$6001,$B1212,'Per Line'!$AD$2:$AD$6001,1))</f>
        <v/>
      </c>
      <c r="P1212" s="7">
        <f>IF($AA1212="","",O1212*N1212)</f>
        <v/>
      </c>
      <c r="Q1212">
        <f>IF($AA1212="","",Settings!$C$7)</f>
        <v/>
      </c>
      <c r="R1212" s="7">
        <f>IF($AA1212="","",SUMIFS('Per Line'!$T$2:$T$6001,'Per Line'!$C$2:$C$6001,$B1212,'Per Line'!$AC$2:$AC$6001,0,'Per Line'!$AD$2:$AD$6001,0))</f>
        <v/>
      </c>
      <c r="S1212" s="7">
        <f>IF($AA1212="","",R1212*Q1212)</f>
        <v/>
      </c>
      <c r="T1212">
        <f>IF($AA1212="","",Settings!$C$6)</f>
        <v/>
      </c>
      <c r="U1212" s="7">
        <f>IF($AA1212="","",SUMIFS('Per Line'!$T$2:$T$6001,'Per Line'!$C$2:$C$6001,$B1212,'Per Line'!$AC$2:$AC$6001,1,'Per Line'!$AD$2:$AD$6001,0))</f>
        <v/>
      </c>
      <c r="V1212" s="7">
        <f>IF($AA1212="","",U1212*T1212)</f>
        <v/>
      </c>
      <c r="W1212" s="7">
        <f>IF($AA1212="","",V1212+S1212+P1212)</f>
        <v/>
      </c>
      <c r="X1212" s="7">
        <f>IF($AA1212="","",Y1212-W1212)</f>
        <v/>
      </c>
      <c r="Y1212" s="7">
        <f>IF($AA1212="","",R1212+U1212+O1212)</f>
        <v/>
      </c>
      <c r="Z1212" s="7">
        <f>IF($AA1212="","",Y1212-W1212-K1212)</f>
        <v/>
      </c>
      <c r="AA1212" s="13">
        <f>IF(ROWS($AA$2:$AA1212)&lt;=MAX('Per Line'!$AB$2:$AB$6001),MATCH(ROWS($AA$2:$AA1212),'Per Line'!$AB$2:$AB$6001,0),"")</f>
        <v/>
      </c>
    </row>
    <row r="1213">
      <c r="A1213" s="12" t="n"/>
      <c r="B1213">
        <f>IF($AA1213="","",INDEX('Per Line'!$C$2:$C$6001,$AA1213)&amp;"")</f>
        <v/>
      </c>
      <c r="C1213">
        <f>IF($AA1213="","",INDEX('Per Line'!$B$2:$B$6001,$AA1213)&amp;"")</f>
        <v/>
      </c>
      <c r="D1213">
        <f>IF($AA1213="","",INDEX('Per Line'!$A$2:$A$6001,$AA1213)&amp;"")</f>
        <v/>
      </c>
      <c r="E1213">
        <f>IF($AA1213="","",INDEX('Per Line'!$F$2:$F$6001,$AA1213)&amp;"")</f>
        <v/>
      </c>
      <c r="F1213">
        <f>IF($AA1213="","",INDEX('Per Line'!$G$2:$G$6001,$AA1213)&amp;"")</f>
        <v/>
      </c>
      <c r="G1213">
        <f>IF($AA1213="","",INDEX('Per Line'!$I$2:$I$6001,$AA1213)&amp;"")</f>
        <v/>
      </c>
      <c r="H1213">
        <f>IF($AA1213="","",INDEX('Per Line'!$J$2:$J$6001,$AA1213)&amp;"")</f>
        <v/>
      </c>
      <c r="I1213">
        <f>IF($AA1213="","",INDEX('Per Line'!$K$2:$K$6001,$AA1213)&amp;"")</f>
        <v/>
      </c>
      <c r="J1213">
        <f>IF($AA1213="","",INDEX('Per Line'!$L$2:$L$6001,$AA1213))</f>
        <v/>
      </c>
      <c r="K1213" s="7">
        <f>IF($AA1213="","",J1213*X1213/100)</f>
        <v/>
      </c>
      <c r="L1213" s="12" t="n"/>
      <c r="M1213" s="11">
        <f>IF($AA1213="","",INDEX('Per Line'!$N$2:$N$6001,$AA1213))</f>
        <v/>
      </c>
      <c r="N1213">
        <f>IF($AA1213="","",Settings!$C$8)</f>
        <v/>
      </c>
      <c r="O1213" s="7">
        <f>IF($AA1213="","",SUMIFS('Per Line'!$T$2:$T$6001,'Per Line'!$C$2:$C$6001,$B1213,'Per Line'!$AD$2:$AD$6001,1))</f>
        <v/>
      </c>
      <c r="P1213" s="7">
        <f>IF($AA1213="","",O1213*N1213)</f>
        <v/>
      </c>
      <c r="Q1213">
        <f>IF($AA1213="","",Settings!$C$7)</f>
        <v/>
      </c>
      <c r="R1213" s="7">
        <f>IF($AA1213="","",SUMIFS('Per Line'!$T$2:$T$6001,'Per Line'!$C$2:$C$6001,$B1213,'Per Line'!$AC$2:$AC$6001,0,'Per Line'!$AD$2:$AD$6001,0))</f>
        <v/>
      </c>
      <c r="S1213" s="7">
        <f>IF($AA1213="","",R1213*Q1213)</f>
        <v/>
      </c>
      <c r="T1213">
        <f>IF($AA1213="","",Settings!$C$6)</f>
        <v/>
      </c>
      <c r="U1213" s="7">
        <f>IF($AA1213="","",SUMIFS('Per Line'!$T$2:$T$6001,'Per Line'!$C$2:$C$6001,$B1213,'Per Line'!$AC$2:$AC$6001,1,'Per Line'!$AD$2:$AD$6001,0))</f>
        <v/>
      </c>
      <c r="V1213" s="7">
        <f>IF($AA1213="","",U1213*T1213)</f>
        <v/>
      </c>
      <c r="W1213" s="7">
        <f>IF($AA1213="","",V1213+S1213+P1213)</f>
        <v/>
      </c>
      <c r="X1213" s="7">
        <f>IF($AA1213="","",Y1213-W1213)</f>
        <v/>
      </c>
      <c r="Y1213" s="7">
        <f>IF($AA1213="","",R1213+U1213+O1213)</f>
        <v/>
      </c>
      <c r="Z1213" s="7">
        <f>IF($AA1213="","",Y1213-W1213-K1213)</f>
        <v/>
      </c>
      <c r="AA1213" s="13">
        <f>IF(ROWS($AA$2:$AA1213)&lt;=MAX('Per Line'!$AB$2:$AB$6001),MATCH(ROWS($AA$2:$AA1213),'Per Line'!$AB$2:$AB$6001,0),"")</f>
        <v/>
      </c>
    </row>
    <row r="1214">
      <c r="A1214" s="12" t="n"/>
      <c r="B1214">
        <f>IF($AA1214="","",INDEX('Per Line'!$C$2:$C$6001,$AA1214)&amp;"")</f>
        <v/>
      </c>
      <c r="C1214">
        <f>IF($AA1214="","",INDEX('Per Line'!$B$2:$B$6001,$AA1214)&amp;"")</f>
        <v/>
      </c>
      <c r="D1214">
        <f>IF($AA1214="","",INDEX('Per Line'!$A$2:$A$6001,$AA1214)&amp;"")</f>
        <v/>
      </c>
      <c r="E1214">
        <f>IF($AA1214="","",INDEX('Per Line'!$F$2:$F$6001,$AA1214)&amp;"")</f>
        <v/>
      </c>
      <c r="F1214">
        <f>IF($AA1214="","",INDEX('Per Line'!$G$2:$G$6001,$AA1214)&amp;"")</f>
        <v/>
      </c>
      <c r="G1214">
        <f>IF($AA1214="","",INDEX('Per Line'!$I$2:$I$6001,$AA1214)&amp;"")</f>
        <v/>
      </c>
      <c r="H1214">
        <f>IF($AA1214="","",INDEX('Per Line'!$J$2:$J$6001,$AA1214)&amp;"")</f>
        <v/>
      </c>
      <c r="I1214">
        <f>IF($AA1214="","",INDEX('Per Line'!$K$2:$K$6001,$AA1214)&amp;"")</f>
        <v/>
      </c>
      <c r="J1214">
        <f>IF($AA1214="","",INDEX('Per Line'!$L$2:$L$6001,$AA1214))</f>
        <v/>
      </c>
      <c r="K1214" s="7">
        <f>IF($AA1214="","",J1214*X1214/100)</f>
        <v/>
      </c>
      <c r="L1214" s="12" t="n"/>
      <c r="M1214" s="11">
        <f>IF($AA1214="","",INDEX('Per Line'!$N$2:$N$6001,$AA1214))</f>
        <v/>
      </c>
      <c r="N1214">
        <f>IF($AA1214="","",Settings!$C$8)</f>
        <v/>
      </c>
      <c r="O1214" s="7">
        <f>IF($AA1214="","",SUMIFS('Per Line'!$T$2:$T$6001,'Per Line'!$C$2:$C$6001,$B1214,'Per Line'!$AD$2:$AD$6001,1))</f>
        <v/>
      </c>
      <c r="P1214" s="7">
        <f>IF($AA1214="","",O1214*N1214)</f>
        <v/>
      </c>
      <c r="Q1214">
        <f>IF($AA1214="","",Settings!$C$7)</f>
        <v/>
      </c>
      <c r="R1214" s="7">
        <f>IF($AA1214="","",SUMIFS('Per Line'!$T$2:$T$6001,'Per Line'!$C$2:$C$6001,$B1214,'Per Line'!$AC$2:$AC$6001,0,'Per Line'!$AD$2:$AD$6001,0))</f>
        <v/>
      </c>
      <c r="S1214" s="7">
        <f>IF($AA1214="","",R1214*Q1214)</f>
        <v/>
      </c>
      <c r="T1214">
        <f>IF($AA1214="","",Settings!$C$6)</f>
        <v/>
      </c>
      <c r="U1214" s="7">
        <f>IF($AA1214="","",SUMIFS('Per Line'!$T$2:$T$6001,'Per Line'!$C$2:$C$6001,$B1214,'Per Line'!$AC$2:$AC$6001,1,'Per Line'!$AD$2:$AD$6001,0))</f>
        <v/>
      </c>
      <c r="V1214" s="7">
        <f>IF($AA1214="","",U1214*T1214)</f>
        <v/>
      </c>
      <c r="W1214" s="7">
        <f>IF($AA1214="","",V1214+S1214+P1214)</f>
        <v/>
      </c>
      <c r="X1214" s="7">
        <f>IF($AA1214="","",Y1214-W1214)</f>
        <v/>
      </c>
      <c r="Y1214" s="7">
        <f>IF($AA1214="","",R1214+U1214+O1214)</f>
        <v/>
      </c>
      <c r="Z1214" s="7">
        <f>IF($AA1214="","",Y1214-W1214-K1214)</f>
        <v/>
      </c>
      <c r="AA1214" s="13">
        <f>IF(ROWS($AA$2:$AA1214)&lt;=MAX('Per Line'!$AB$2:$AB$6001),MATCH(ROWS($AA$2:$AA1214),'Per Line'!$AB$2:$AB$6001,0),"")</f>
        <v/>
      </c>
    </row>
    <row r="1215">
      <c r="A1215" s="12" t="n"/>
      <c r="B1215">
        <f>IF($AA1215="","",INDEX('Per Line'!$C$2:$C$6001,$AA1215)&amp;"")</f>
        <v/>
      </c>
      <c r="C1215">
        <f>IF($AA1215="","",INDEX('Per Line'!$B$2:$B$6001,$AA1215)&amp;"")</f>
        <v/>
      </c>
      <c r="D1215">
        <f>IF($AA1215="","",INDEX('Per Line'!$A$2:$A$6001,$AA1215)&amp;"")</f>
        <v/>
      </c>
      <c r="E1215">
        <f>IF($AA1215="","",INDEX('Per Line'!$F$2:$F$6001,$AA1215)&amp;"")</f>
        <v/>
      </c>
      <c r="F1215">
        <f>IF($AA1215="","",INDEX('Per Line'!$G$2:$G$6001,$AA1215)&amp;"")</f>
        <v/>
      </c>
      <c r="G1215">
        <f>IF($AA1215="","",INDEX('Per Line'!$I$2:$I$6001,$AA1215)&amp;"")</f>
        <v/>
      </c>
      <c r="H1215">
        <f>IF($AA1215="","",INDEX('Per Line'!$J$2:$J$6001,$AA1215)&amp;"")</f>
        <v/>
      </c>
      <c r="I1215">
        <f>IF($AA1215="","",INDEX('Per Line'!$K$2:$K$6001,$AA1215)&amp;"")</f>
        <v/>
      </c>
      <c r="J1215">
        <f>IF($AA1215="","",INDEX('Per Line'!$L$2:$L$6001,$AA1215))</f>
        <v/>
      </c>
      <c r="K1215" s="7">
        <f>IF($AA1215="","",J1215*X1215/100)</f>
        <v/>
      </c>
      <c r="L1215" s="12" t="n"/>
      <c r="M1215" s="11">
        <f>IF($AA1215="","",INDEX('Per Line'!$N$2:$N$6001,$AA1215))</f>
        <v/>
      </c>
      <c r="N1215">
        <f>IF($AA1215="","",Settings!$C$8)</f>
        <v/>
      </c>
      <c r="O1215" s="7">
        <f>IF($AA1215="","",SUMIFS('Per Line'!$T$2:$T$6001,'Per Line'!$C$2:$C$6001,$B1215,'Per Line'!$AD$2:$AD$6001,1))</f>
        <v/>
      </c>
      <c r="P1215" s="7">
        <f>IF($AA1215="","",O1215*N1215)</f>
        <v/>
      </c>
      <c r="Q1215">
        <f>IF($AA1215="","",Settings!$C$7)</f>
        <v/>
      </c>
      <c r="R1215" s="7">
        <f>IF($AA1215="","",SUMIFS('Per Line'!$T$2:$T$6001,'Per Line'!$C$2:$C$6001,$B1215,'Per Line'!$AC$2:$AC$6001,0,'Per Line'!$AD$2:$AD$6001,0))</f>
        <v/>
      </c>
      <c r="S1215" s="7">
        <f>IF($AA1215="","",R1215*Q1215)</f>
        <v/>
      </c>
      <c r="T1215">
        <f>IF($AA1215="","",Settings!$C$6)</f>
        <v/>
      </c>
      <c r="U1215" s="7">
        <f>IF($AA1215="","",SUMIFS('Per Line'!$T$2:$T$6001,'Per Line'!$C$2:$C$6001,$B1215,'Per Line'!$AC$2:$AC$6001,1,'Per Line'!$AD$2:$AD$6001,0))</f>
        <v/>
      </c>
      <c r="V1215" s="7">
        <f>IF($AA1215="","",U1215*T1215)</f>
        <v/>
      </c>
      <c r="W1215" s="7">
        <f>IF($AA1215="","",V1215+S1215+P1215)</f>
        <v/>
      </c>
      <c r="X1215" s="7">
        <f>IF($AA1215="","",Y1215-W1215)</f>
        <v/>
      </c>
      <c r="Y1215" s="7">
        <f>IF($AA1215="","",R1215+U1215+O1215)</f>
        <v/>
      </c>
      <c r="Z1215" s="7">
        <f>IF($AA1215="","",Y1215-W1215-K1215)</f>
        <v/>
      </c>
      <c r="AA1215" s="13">
        <f>IF(ROWS($AA$2:$AA1215)&lt;=MAX('Per Line'!$AB$2:$AB$6001),MATCH(ROWS($AA$2:$AA1215),'Per Line'!$AB$2:$AB$6001,0),"")</f>
        <v/>
      </c>
    </row>
    <row r="1216">
      <c r="A1216" s="12" t="n"/>
      <c r="B1216">
        <f>IF($AA1216="","",INDEX('Per Line'!$C$2:$C$6001,$AA1216)&amp;"")</f>
        <v/>
      </c>
      <c r="C1216">
        <f>IF($AA1216="","",INDEX('Per Line'!$B$2:$B$6001,$AA1216)&amp;"")</f>
        <v/>
      </c>
      <c r="D1216">
        <f>IF($AA1216="","",INDEX('Per Line'!$A$2:$A$6001,$AA1216)&amp;"")</f>
        <v/>
      </c>
      <c r="E1216">
        <f>IF($AA1216="","",INDEX('Per Line'!$F$2:$F$6001,$AA1216)&amp;"")</f>
        <v/>
      </c>
      <c r="F1216">
        <f>IF($AA1216="","",INDEX('Per Line'!$G$2:$G$6001,$AA1216)&amp;"")</f>
        <v/>
      </c>
      <c r="G1216">
        <f>IF($AA1216="","",INDEX('Per Line'!$I$2:$I$6001,$AA1216)&amp;"")</f>
        <v/>
      </c>
      <c r="H1216">
        <f>IF($AA1216="","",INDEX('Per Line'!$J$2:$J$6001,$AA1216)&amp;"")</f>
        <v/>
      </c>
      <c r="I1216">
        <f>IF($AA1216="","",INDEX('Per Line'!$K$2:$K$6001,$AA1216)&amp;"")</f>
        <v/>
      </c>
      <c r="J1216">
        <f>IF($AA1216="","",INDEX('Per Line'!$L$2:$L$6001,$AA1216))</f>
        <v/>
      </c>
      <c r="K1216" s="7">
        <f>IF($AA1216="","",J1216*X1216/100)</f>
        <v/>
      </c>
      <c r="L1216" s="12" t="n"/>
      <c r="M1216" s="11">
        <f>IF($AA1216="","",INDEX('Per Line'!$N$2:$N$6001,$AA1216))</f>
        <v/>
      </c>
      <c r="N1216">
        <f>IF($AA1216="","",Settings!$C$8)</f>
        <v/>
      </c>
      <c r="O1216" s="7">
        <f>IF($AA1216="","",SUMIFS('Per Line'!$T$2:$T$6001,'Per Line'!$C$2:$C$6001,$B1216,'Per Line'!$AD$2:$AD$6001,1))</f>
        <v/>
      </c>
      <c r="P1216" s="7">
        <f>IF($AA1216="","",O1216*N1216)</f>
        <v/>
      </c>
      <c r="Q1216">
        <f>IF($AA1216="","",Settings!$C$7)</f>
        <v/>
      </c>
      <c r="R1216" s="7">
        <f>IF($AA1216="","",SUMIFS('Per Line'!$T$2:$T$6001,'Per Line'!$C$2:$C$6001,$B1216,'Per Line'!$AC$2:$AC$6001,0,'Per Line'!$AD$2:$AD$6001,0))</f>
        <v/>
      </c>
      <c r="S1216" s="7">
        <f>IF($AA1216="","",R1216*Q1216)</f>
        <v/>
      </c>
      <c r="T1216">
        <f>IF($AA1216="","",Settings!$C$6)</f>
        <v/>
      </c>
      <c r="U1216" s="7">
        <f>IF($AA1216="","",SUMIFS('Per Line'!$T$2:$T$6001,'Per Line'!$C$2:$C$6001,$B1216,'Per Line'!$AC$2:$AC$6001,1,'Per Line'!$AD$2:$AD$6001,0))</f>
        <v/>
      </c>
      <c r="V1216" s="7">
        <f>IF($AA1216="","",U1216*T1216)</f>
        <v/>
      </c>
      <c r="W1216" s="7">
        <f>IF($AA1216="","",V1216+S1216+P1216)</f>
        <v/>
      </c>
      <c r="X1216" s="7">
        <f>IF($AA1216="","",Y1216-W1216)</f>
        <v/>
      </c>
      <c r="Y1216" s="7">
        <f>IF($AA1216="","",R1216+U1216+O1216)</f>
        <v/>
      </c>
      <c r="Z1216" s="7">
        <f>IF($AA1216="","",Y1216-W1216-K1216)</f>
        <v/>
      </c>
      <c r="AA1216" s="13">
        <f>IF(ROWS($AA$2:$AA1216)&lt;=MAX('Per Line'!$AB$2:$AB$6001),MATCH(ROWS($AA$2:$AA1216),'Per Line'!$AB$2:$AB$6001,0),"")</f>
        <v/>
      </c>
    </row>
    <row r="1217">
      <c r="A1217" s="12" t="n"/>
      <c r="B1217">
        <f>IF($AA1217="","",INDEX('Per Line'!$C$2:$C$6001,$AA1217)&amp;"")</f>
        <v/>
      </c>
      <c r="C1217">
        <f>IF($AA1217="","",INDEX('Per Line'!$B$2:$B$6001,$AA1217)&amp;"")</f>
        <v/>
      </c>
      <c r="D1217">
        <f>IF($AA1217="","",INDEX('Per Line'!$A$2:$A$6001,$AA1217)&amp;"")</f>
        <v/>
      </c>
      <c r="E1217">
        <f>IF($AA1217="","",INDEX('Per Line'!$F$2:$F$6001,$AA1217)&amp;"")</f>
        <v/>
      </c>
      <c r="F1217">
        <f>IF($AA1217="","",INDEX('Per Line'!$G$2:$G$6001,$AA1217)&amp;"")</f>
        <v/>
      </c>
      <c r="G1217">
        <f>IF($AA1217="","",INDEX('Per Line'!$I$2:$I$6001,$AA1217)&amp;"")</f>
        <v/>
      </c>
      <c r="H1217">
        <f>IF($AA1217="","",INDEX('Per Line'!$J$2:$J$6001,$AA1217)&amp;"")</f>
        <v/>
      </c>
      <c r="I1217">
        <f>IF($AA1217="","",INDEX('Per Line'!$K$2:$K$6001,$AA1217)&amp;"")</f>
        <v/>
      </c>
      <c r="J1217">
        <f>IF($AA1217="","",INDEX('Per Line'!$L$2:$L$6001,$AA1217))</f>
        <v/>
      </c>
      <c r="K1217" s="7">
        <f>IF($AA1217="","",J1217*X1217/100)</f>
        <v/>
      </c>
      <c r="L1217" s="12" t="n"/>
      <c r="M1217" s="11">
        <f>IF($AA1217="","",INDEX('Per Line'!$N$2:$N$6001,$AA1217))</f>
        <v/>
      </c>
      <c r="N1217">
        <f>IF($AA1217="","",Settings!$C$8)</f>
        <v/>
      </c>
      <c r="O1217" s="7">
        <f>IF($AA1217="","",SUMIFS('Per Line'!$T$2:$T$6001,'Per Line'!$C$2:$C$6001,$B1217,'Per Line'!$AD$2:$AD$6001,1))</f>
        <v/>
      </c>
      <c r="P1217" s="7">
        <f>IF($AA1217="","",O1217*N1217)</f>
        <v/>
      </c>
      <c r="Q1217">
        <f>IF($AA1217="","",Settings!$C$7)</f>
        <v/>
      </c>
      <c r="R1217" s="7">
        <f>IF($AA1217="","",SUMIFS('Per Line'!$T$2:$T$6001,'Per Line'!$C$2:$C$6001,$B1217,'Per Line'!$AC$2:$AC$6001,0,'Per Line'!$AD$2:$AD$6001,0))</f>
        <v/>
      </c>
      <c r="S1217" s="7">
        <f>IF($AA1217="","",R1217*Q1217)</f>
        <v/>
      </c>
      <c r="T1217">
        <f>IF($AA1217="","",Settings!$C$6)</f>
        <v/>
      </c>
      <c r="U1217" s="7">
        <f>IF($AA1217="","",SUMIFS('Per Line'!$T$2:$T$6001,'Per Line'!$C$2:$C$6001,$B1217,'Per Line'!$AC$2:$AC$6001,1,'Per Line'!$AD$2:$AD$6001,0))</f>
        <v/>
      </c>
      <c r="V1217" s="7">
        <f>IF($AA1217="","",U1217*T1217)</f>
        <v/>
      </c>
      <c r="W1217" s="7">
        <f>IF($AA1217="","",V1217+S1217+P1217)</f>
        <v/>
      </c>
      <c r="X1217" s="7">
        <f>IF($AA1217="","",Y1217-W1217)</f>
        <v/>
      </c>
      <c r="Y1217" s="7">
        <f>IF($AA1217="","",R1217+U1217+O1217)</f>
        <v/>
      </c>
      <c r="Z1217" s="7">
        <f>IF($AA1217="","",Y1217-W1217-K1217)</f>
        <v/>
      </c>
      <c r="AA1217" s="13">
        <f>IF(ROWS($AA$2:$AA1217)&lt;=MAX('Per Line'!$AB$2:$AB$6001),MATCH(ROWS($AA$2:$AA1217),'Per Line'!$AB$2:$AB$6001,0),"")</f>
        <v/>
      </c>
    </row>
    <row r="1218">
      <c r="A1218" s="12" t="n"/>
      <c r="B1218">
        <f>IF($AA1218="","",INDEX('Per Line'!$C$2:$C$6001,$AA1218)&amp;"")</f>
        <v/>
      </c>
      <c r="C1218">
        <f>IF($AA1218="","",INDEX('Per Line'!$B$2:$B$6001,$AA1218)&amp;"")</f>
        <v/>
      </c>
      <c r="D1218">
        <f>IF($AA1218="","",INDEX('Per Line'!$A$2:$A$6001,$AA1218)&amp;"")</f>
        <v/>
      </c>
      <c r="E1218">
        <f>IF($AA1218="","",INDEX('Per Line'!$F$2:$F$6001,$AA1218)&amp;"")</f>
        <v/>
      </c>
      <c r="F1218">
        <f>IF($AA1218="","",INDEX('Per Line'!$G$2:$G$6001,$AA1218)&amp;"")</f>
        <v/>
      </c>
      <c r="G1218">
        <f>IF($AA1218="","",INDEX('Per Line'!$I$2:$I$6001,$AA1218)&amp;"")</f>
        <v/>
      </c>
      <c r="H1218">
        <f>IF($AA1218="","",INDEX('Per Line'!$J$2:$J$6001,$AA1218)&amp;"")</f>
        <v/>
      </c>
      <c r="I1218">
        <f>IF($AA1218="","",INDEX('Per Line'!$K$2:$K$6001,$AA1218)&amp;"")</f>
        <v/>
      </c>
      <c r="J1218">
        <f>IF($AA1218="","",INDEX('Per Line'!$L$2:$L$6001,$AA1218))</f>
        <v/>
      </c>
      <c r="K1218" s="7">
        <f>IF($AA1218="","",J1218*X1218/100)</f>
        <v/>
      </c>
      <c r="L1218" s="12" t="n"/>
      <c r="M1218" s="11">
        <f>IF($AA1218="","",INDEX('Per Line'!$N$2:$N$6001,$AA1218))</f>
        <v/>
      </c>
      <c r="N1218">
        <f>IF($AA1218="","",Settings!$C$8)</f>
        <v/>
      </c>
      <c r="O1218" s="7">
        <f>IF($AA1218="","",SUMIFS('Per Line'!$T$2:$T$6001,'Per Line'!$C$2:$C$6001,$B1218,'Per Line'!$AD$2:$AD$6001,1))</f>
        <v/>
      </c>
      <c r="P1218" s="7">
        <f>IF($AA1218="","",O1218*N1218)</f>
        <v/>
      </c>
      <c r="Q1218">
        <f>IF($AA1218="","",Settings!$C$7)</f>
        <v/>
      </c>
      <c r="R1218" s="7">
        <f>IF($AA1218="","",SUMIFS('Per Line'!$T$2:$T$6001,'Per Line'!$C$2:$C$6001,$B1218,'Per Line'!$AC$2:$AC$6001,0,'Per Line'!$AD$2:$AD$6001,0))</f>
        <v/>
      </c>
      <c r="S1218" s="7">
        <f>IF($AA1218="","",R1218*Q1218)</f>
        <v/>
      </c>
      <c r="T1218">
        <f>IF($AA1218="","",Settings!$C$6)</f>
        <v/>
      </c>
      <c r="U1218" s="7">
        <f>IF($AA1218="","",SUMIFS('Per Line'!$T$2:$T$6001,'Per Line'!$C$2:$C$6001,$B1218,'Per Line'!$AC$2:$AC$6001,1,'Per Line'!$AD$2:$AD$6001,0))</f>
        <v/>
      </c>
      <c r="V1218" s="7">
        <f>IF($AA1218="","",U1218*T1218)</f>
        <v/>
      </c>
      <c r="W1218" s="7">
        <f>IF($AA1218="","",V1218+S1218+P1218)</f>
        <v/>
      </c>
      <c r="X1218" s="7">
        <f>IF($AA1218="","",Y1218-W1218)</f>
        <v/>
      </c>
      <c r="Y1218" s="7">
        <f>IF($AA1218="","",R1218+U1218+O1218)</f>
        <v/>
      </c>
      <c r="Z1218" s="7">
        <f>IF($AA1218="","",Y1218-W1218-K1218)</f>
        <v/>
      </c>
      <c r="AA1218" s="13">
        <f>IF(ROWS($AA$2:$AA1218)&lt;=MAX('Per Line'!$AB$2:$AB$6001),MATCH(ROWS($AA$2:$AA1218),'Per Line'!$AB$2:$AB$6001,0),"")</f>
        <v/>
      </c>
    </row>
    <row r="1219">
      <c r="A1219" s="12" t="n"/>
      <c r="B1219">
        <f>IF($AA1219="","",INDEX('Per Line'!$C$2:$C$6001,$AA1219)&amp;"")</f>
        <v/>
      </c>
      <c r="C1219">
        <f>IF($AA1219="","",INDEX('Per Line'!$B$2:$B$6001,$AA1219)&amp;"")</f>
        <v/>
      </c>
      <c r="D1219">
        <f>IF($AA1219="","",INDEX('Per Line'!$A$2:$A$6001,$AA1219)&amp;"")</f>
        <v/>
      </c>
      <c r="E1219">
        <f>IF($AA1219="","",INDEX('Per Line'!$F$2:$F$6001,$AA1219)&amp;"")</f>
        <v/>
      </c>
      <c r="F1219">
        <f>IF($AA1219="","",INDEX('Per Line'!$G$2:$G$6001,$AA1219)&amp;"")</f>
        <v/>
      </c>
      <c r="G1219">
        <f>IF($AA1219="","",INDEX('Per Line'!$I$2:$I$6001,$AA1219)&amp;"")</f>
        <v/>
      </c>
      <c r="H1219">
        <f>IF($AA1219="","",INDEX('Per Line'!$J$2:$J$6001,$AA1219)&amp;"")</f>
        <v/>
      </c>
      <c r="I1219">
        <f>IF($AA1219="","",INDEX('Per Line'!$K$2:$K$6001,$AA1219)&amp;"")</f>
        <v/>
      </c>
      <c r="J1219">
        <f>IF($AA1219="","",INDEX('Per Line'!$L$2:$L$6001,$AA1219))</f>
        <v/>
      </c>
      <c r="K1219" s="7">
        <f>IF($AA1219="","",J1219*X1219/100)</f>
        <v/>
      </c>
      <c r="L1219" s="12" t="n"/>
      <c r="M1219" s="11">
        <f>IF($AA1219="","",INDEX('Per Line'!$N$2:$N$6001,$AA1219))</f>
        <v/>
      </c>
      <c r="N1219">
        <f>IF($AA1219="","",Settings!$C$8)</f>
        <v/>
      </c>
      <c r="O1219" s="7">
        <f>IF($AA1219="","",SUMIFS('Per Line'!$T$2:$T$6001,'Per Line'!$C$2:$C$6001,$B1219,'Per Line'!$AD$2:$AD$6001,1))</f>
        <v/>
      </c>
      <c r="P1219" s="7">
        <f>IF($AA1219="","",O1219*N1219)</f>
        <v/>
      </c>
      <c r="Q1219">
        <f>IF($AA1219="","",Settings!$C$7)</f>
        <v/>
      </c>
      <c r="R1219" s="7">
        <f>IF($AA1219="","",SUMIFS('Per Line'!$T$2:$T$6001,'Per Line'!$C$2:$C$6001,$B1219,'Per Line'!$AC$2:$AC$6001,0,'Per Line'!$AD$2:$AD$6001,0))</f>
        <v/>
      </c>
      <c r="S1219" s="7">
        <f>IF($AA1219="","",R1219*Q1219)</f>
        <v/>
      </c>
      <c r="T1219">
        <f>IF($AA1219="","",Settings!$C$6)</f>
        <v/>
      </c>
      <c r="U1219" s="7">
        <f>IF($AA1219="","",SUMIFS('Per Line'!$T$2:$T$6001,'Per Line'!$C$2:$C$6001,$B1219,'Per Line'!$AC$2:$AC$6001,1,'Per Line'!$AD$2:$AD$6001,0))</f>
        <v/>
      </c>
      <c r="V1219" s="7">
        <f>IF($AA1219="","",U1219*T1219)</f>
        <v/>
      </c>
      <c r="W1219" s="7">
        <f>IF($AA1219="","",V1219+S1219+P1219)</f>
        <v/>
      </c>
      <c r="X1219" s="7">
        <f>IF($AA1219="","",Y1219-W1219)</f>
        <v/>
      </c>
      <c r="Y1219" s="7">
        <f>IF($AA1219="","",R1219+U1219+O1219)</f>
        <v/>
      </c>
      <c r="Z1219" s="7">
        <f>IF($AA1219="","",Y1219-W1219-K1219)</f>
        <v/>
      </c>
      <c r="AA1219" s="13">
        <f>IF(ROWS($AA$2:$AA1219)&lt;=MAX('Per Line'!$AB$2:$AB$6001),MATCH(ROWS($AA$2:$AA1219),'Per Line'!$AB$2:$AB$6001,0),"")</f>
        <v/>
      </c>
    </row>
    <row r="1220">
      <c r="A1220" s="12" t="n"/>
      <c r="B1220">
        <f>IF($AA1220="","",INDEX('Per Line'!$C$2:$C$6001,$AA1220)&amp;"")</f>
        <v/>
      </c>
      <c r="C1220">
        <f>IF($AA1220="","",INDEX('Per Line'!$B$2:$B$6001,$AA1220)&amp;"")</f>
        <v/>
      </c>
      <c r="D1220">
        <f>IF($AA1220="","",INDEX('Per Line'!$A$2:$A$6001,$AA1220)&amp;"")</f>
        <v/>
      </c>
      <c r="E1220">
        <f>IF($AA1220="","",INDEX('Per Line'!$F$2:$F$6001,$AA1220)&amp;"")</f>
        <v/>
      </c>
      <c r="F1220">
        <f>IF($AA1220="","",INDEX('Per Line'!$G$2:$G$6001,$AA1220)&amp;"")</f>
        <v/>
      </c>
      <c r="G1220">
        <f>IF($AA1220="","",INDEX('Per Line'!$I$2:$I$6001,$AA1220)&amp;"")</f>
        <v/>
      </c>
      <c r="H1220">
        <f>IF($AA1220="","",INDEX('Per Line'!$J$2:$J$6001,$AA1220)&amp;"")</f>
        <v/>
      </c>
      <c r="I1220">
        <f>IF($AA1220="","",INDEX('Per Line'!$K$2:$K$6001,$AA1220)&amp;"")</f>
        <v/>
      </c>
      <c r="J1220">
        <f>IF($AA1220="","",INDEX('Per Line'!$L$2:$L$6001,$AA1220))</f>
        <v/>
      </c>
      <c r="K1220" s="7">
        <f>IF($AA1220="","",J1220*X1220/100)</f>
        <v/>
      </c>
      <c r="L1220" s="12" t="n"/>
      <c r="M1220" s="11">
        <f>IF($AA1220="","",INDEX('Per Line'!$N$2:$N$6001,$AA1220))</f>
        <v/>
      </c>
      <c r="N1220">
        <f>IF($AA1220="","",Settings!$C$8)</f>
        <v/>
      </c>
      <c r="O1220" s="7">
        <f>IF($AA1220="","",SUMIFS('Per Line'!$T$2:$T$6001,'Per Line'!$C$2:$C$6001,$B1220,'Per Line'!$AD$2:$AD$6001,1))</f>
        <v/>
      </c>
      <c r="P1220" s="7">
        <f>IF($AA1220="","",O1220*N1220)</f>
        <v/>
      </c>
      <c r="Q1220">
        <f>IF($AA1220="","",Settings!$C$7)</f>
        <v/>
      </c>
      <c r="R1220" s="7">
        <f>IF($AA1220="","",SUMIFS('Per Line'!$T$2:$T$6001,'Per Line'!$C$2:$C$6001,$B1220,'Per Line'!$AC$2:$AC$6001,0,'Per Line'!$AD$2:$AD$6001,0))</f>
        <v/>
      </c>
      <c r="S1220" s="7">
        <f>IF($AA1220="","",R1220*Q1220)</f>
        <v/>
      </c>
      <c r="T1220">
        <f>IF($AA1220="","",Settings!$C$6)</f>
        <v/>
      </c>
      <c r="U1220" s="7">
        <f>IF($AA1220="","",SUMIFS('Per Line'!$T$2:$T$6001,'Per Line'!$C$2:$C$6001,$B1220,'Per Line'!$AC$2:$AC$6001,1,'Per Line'!$AD$2:$AD$6001,0))</f>
        <v/>
      </c>
      <c r="V1220" s="7">
        <f>IF($AA1220="","",U1220*T1220)</f>
        <v/>
      </c>
      <c r="W1220" s="7">
        <f>IF($AA1220="","",V1220+S1220+P1220)</f>
        <v/>
      </c>
      <c r="X1220" s="7">
        <f>IF($AA1220="","",Y1220-W1220)</f>
        <v/>
      </c>
      <c r="Y1220" s="7">
        <f>IF($AA1220="","",R1220+U1220+O1220)</f>
        <v/>
      </c>
      <c r="Z1220" s="7">
        <f>IF($AA1220="","",Y1220-W1220-K1220)</f>
        <v/>
      </c>
      <c r="AA1220" s="13">
        <f>IF(ROWS($AA$2:$AA1220)&lt;=MAX('Per Line'!$AB$2:$AB$6001),MATCH(ROWS($AA$2:$AA1220),'Per Line'!$AB$2:$AB$6001,0),"")</f>
        <v/>
      </c>
    </row>
    <row r="1221">
      <c r="A1221" s="12" t="n"/>
      <c r="B1221">
        <f>IF($AA1221="","",INDEX('Per Line'!$C$2:$C$6001,$AA1221)&amp;"")</f>
        <v/>
      </c>
      <c r="C1221">
        <f>IF($AA1221="","",INDEX('Per Line'!$B$2:$B$6001,$AA1221)&amp;"")</f>
        <v/>
      </c>
      <c r="D1221">
        <f>IF($AA1221="","",INDEX('Per Line'!$A$2:$A$6001,$AA1221)&amp;"")</f>
        <v/>
      </c>
      <c r="E1221">
        <f>IF($AA1221="","",INDEX('Per Line'!$F$2:$F$6001,$AA1221)&amp;"")</f>
        <v/>
      </c>
      <c r="F1221">
        <f>IF($AA1221="","",INDEX('Per Line'!$G$2:$G$6001,$AA1221)&amp;"")</f>
        <v/>
      </c>
      <c r="G1221">
        <f>IF($AA1221="","",INDEX('Per Line'!$I$2:$I$6001,$AA1221)&amp;"")</f>
        <v/>
      </c>
      <c r="H1221">
        <f>IF($AA1221="","",INDEX('Per Line'!$J$2:$J$6001,$AA1221)&amp;"")</f>
        <v/>
      </c>
      <c r="I1221">
        <f>IF($AA1221="","",INDEX('Per Line'!$K$2:$K$6001,$AA1221)&amp;"")</f>
        <v/>
      </c>
      <c r="J1221">
        <f>IF($AA1221="","",INDEX('Per Line'!$L$2:$L$6001,$AA1221))</f>
        <v/>
      </c>
      <c r="K1221" s="7">
        <f>IF($AA1221="","",J1221*X1221/100)</f>
        <v/>
      </c>
      <c r="L1221" s="12" t="n"/>
      <c r="M1221" s="11">
        <f>IF($AA1221="","",INDEX('Per Line'!$N$2:$N$6001,$AA1221))</f>
        <v/>
      </c>
      <c r="N1221">
        <f>IF($AA1221="","",Settings!$C$8)</f>
        <v/>
      </c>
      <c r="O1221" s="7">
        <f>IF($AA1221="","",SUMIFS('Per Line'!$T$2:$T$6001,'Per Line'!$C$2:$C$6001,$B1221,'Per Line'!$AD$2:$AD$6001,1))</f>
        <v/>
      </c>
      <c r="P1221" s="7">
        <f>IF($AA1221="","",O1221*N1221)</f>
        <v/>
      </c>
      <c r="Q1221">
        <f>IF($AA1221="","",Settings!$C$7)</f>
        <v/>
      </c>
      <c r="R1221" s="7">
        <f>IF($AA1221="","",SUMIFS('Per Line'!$T$2:$T$6001,'Per Line'!$C$2:$C$6001,$B1221,'Per Line'!$AC$2:$AC$6001,0,'Per Line'!$AD$2:$AD$6001,0))</f>
        <v/>
      </c>
      <c r="S1221" s="7">
        <f>IF($AA1221="","",R1221*Q1221)</f>
        <v/>
      </c>
      <c r="T1221">
        <f>IF($AA1221="","",Settings!$C$6)</f>
        <v/>
      </c>
      <c r="U1221" s="7">
        <f>IF($AA1221="","",SUMIFS('Per Line'!$T$2:$T$6001,'Per Line'!$C$2:$C$6001,$B1221,'Per Line'!$AC$2:$AC$6001,1,'Per Line'!$AD$2:$AD$6001,0))</f>
        <v/>
      </c>
      <c r="V1221" s="7">
        <f>IF($AA1221="","",U1221*T1221)</f>
        <v/>
      </c>
      <c r="W1221" s="7">
        <f>IF($AA1221="","",V1221+S1221+P1221)</f>
        <v/>
      </c>
      <c r="X1221" s="7">
        <f>IF($AA1221="","",Y1221-W1221)</f>
        <v/>
      </c>
      <c r="Y1221" s="7">
        <f>IF($AA1221="","",R1221+U1221+O1221)</f>
        <v/>
      </c>
      <c r="Z1221" s="7">
        <f>IF($AA1221="","",Y1221-W1221-K1221)</f>
        <v/>
      </c>
      <c r="AA1221" s="13">
        <f>IF(ROWS($AA$2:$AA1221)&lt;=MAX('Per Line'!$AB$2:$AB$6001),MATCH(ROWS($AA$2:$AA1221),'Per Line'!$AB$2:$AB$6001,0),"")</f>
        <v/>
      </c>
    </row>
    <row r="1222">
      <c r="A1222" s="12" t="n"/>
      <c r="B1222">
        <f>IF($AA1222="","",INDEX('Per Line'!$C$2:$C$6001,$AA1222)&amp;"")</f>
        <v/>
      </c>
      <c r="C1222">
        <f>IF($AA1222="","",INDEX('Per Line'!$B$2:$B$6001,$AA1222)&amp;"")</f>
        <v/>
      </c>
      <c r="D1222">
        <f>IF($AA1222="","",INDEX('Per Line'!$A$2:$A$6001,$AA1222)&amp;"")</f>
        <v/>
      </c>
      <c r="E1222">
        <f>IF($AA1222="","",INDEX('Per Line'!$F$2:$F$6001,$AA1222)&amp;"")</f>
        <v/>
      </c>
      <c r="F1222">
        <f>IF($AA1222="","",INDEX('Per Line'!$G$2:$G$6001,$AA1222)&amp;"")</f>
        <v/>
      </c>
      <c r="G1222">
        <f>IF($AA1222="","",INDEX('Per Line'!$I$2:$I$6001,$AA1222)&amp;"")</f>
        <v/>
      </c>
      <c r="H1222">
        <f>IF($AA1222="","",INDEX('Per Line'!$J$2:$J$6001,$AA1222)&amp;"")</f>
        <v/>
      </c>
      <c r="I1222">
        <f>IF($AA1222="","",INDEX('Per Line'!$K$2:$K$6001,$AA1222)&amp;"")</f>
        <v/>
      </c>
      <c r="J1222">
        <f>IF($AA1222="","",INDEX('Per Line'!$L$2:$L$6001,$AA1222))</f>
        <v/>
      </c>
      <c r="K1222" s="7">
        <f>IF($AA1222="","",J1222*X1222/100)</f>
        <v/>
      </c>
      <c r="L1222" s="12" t="n"/>
      <c r="M1222" s="11">
        <f>IF($AA1222="","",INDEX('Per Line'!$N$2:$N$6001,$AA1222))</f>
        <v/>
      </c>
      <c r="N1222">
        <f>IF($AA1222="","",Settings!$C$8)</f>
        <v/>
      </c>
      <c r="O1222" s="7">
        <f>IF($AA1222="","",SUMIFS('Per Line'!$T$2:$T$6001,'Per Line'!$C$2:$C$6001,$B1222,'Per Line'!$AD$2:$AD$6001,1))</f>
        <v/>
      </c>
      <c r="P1222" s="7">
        <f>IF($AA1222="","",O1222*N1222)</f>
        <v/>
      </c>
      <c r="Q1222">
        <f>IF($AA1222="","",Settings!$C$7)</f>
        <v/>
      </c>
      <c r="R1222" s="7">
        <f>IF($AA1222="","",SUMIFS('Per Line'!$T$2:$T$6001,'Per Line'!$C$2:$C$6001,$B1222,'Per Line'!$AC$2:$AC$6001,0,'Per Line'!$AD$2:$AD$6001,0))</f>
        <v/>
      </c>
      <c r="S1222" s="7">
        <f>IF($AA1222="","",R1222*Q1222)</f>
        <v/>
      </c>
      <c r="T1222">
        <f>IF($AA1222="","",Settings!$C$6)</f>
        <v/>
      </c>
      <c r="U1222" s="7">
        <f>IF($AA1222="","",SUMIFS('Per Line'!$T$2:$T$6001,'Per Line'!$C$2:$C$6001,$B1222,'Per Line'!$AC$2:$AC$6001,1,'Per Line'!$AD$2:$AD$6001,0))</f>
        <v/>
      </c>
      <c r="V1222" s="7">
        <f>IF($AA1222="","",U1222*T1222)</f>
        <v/>
      </c>
      <c r="W1222" s="7">
        <f>IF($AA1222="","",V1222+S1222+P1222)</f>
        <v/>
      </c>
      <c r="X1222" s="7">
        <f>IF($AA1222="","",Y1222-W1222)</f>
        <v/>
      </c>
      <c r="Y1222" s="7">
        <f>IF($AA1222="","",R1222+U1222+O1222)</f>
        <v/>
      </c>
      <c r="Z1222" s="7">
        <f>IF($AA1222="","",Y1222-W1222-K1222)</f>
        <v/>
      </c>
      <c r="AA1222" s="13">
        <f>IF(ROWS($AA$2:$AA1222)&lt;=MAX('Per Line'!$AB$2:$AB$6001),MATCH(ROWS($AA$2:$AA1222),'Per Line'!$AB$2:$AB$6001,0),"")</f>
        <v/>
      </c>
    </row>
    <row r="1223">
      <c r="A1223" s="12" t="n"/>
      <c r="B1223">
        <f>IF($AA1223="","",INDEX('Per Line'!$C$2:$C$6001,$AA1223)&amp;"")</f>
        <v/>
      </c>
      <c r="C1223">
        <f>IF($AA1223="","",INDEX('Per Line'!$B$2:$B$6001,$AA1223)&amp;"")</f>
        <v/>
      </c>
      <c r="D1223">
        <f>IF($AA1223="","",INDEX('Per Line'!$A$2:$A$6001,$AA1223)&amp;"")</f>
        <v/>
      </c>
      <c r="E1223">
        <f>IF($AA1223="","",INDEX('Per Line'!$F$2:$F$6001,$AA1223)&amp;"")</f>
        <v/>
      </c>
      <c r="F1223">
        <f>IF($AA1223="","",INDEX('Per Line'!$G$2:$G$6001,$AA1223)&amp;"")</f>
        <v/>
      </c>
      <c r="G1223">
        <f>IF($AA1223="","",INDEX('Per Line'!$I$2:$I$6001,$AA1223)&amp;"")</f>
        <v/>
      </c>
      <c r="H1223">
        <f>IF($AA1223="","",INDEX('Per Line'!$J$2:$J$6001,$AA1223)&amp;"")</f>
        <v/>
      </c>
      <c r="I1223">
        <f>IF($AA1223="","",INDEX('Per Line'!$K$2:$K$6001,$AA1223)&amp;"")</f>
        <v/>
      </c>
      <c r="J1223">
        <f>IF($AA1223="","",INDEX('Per Line'!$L$2:$L$6001,$AA1223))</f>
        <v/>
      </c>
      <c r="K1223" s="7">
        <f>IF($AA1223="","",J1223*X1223/100)</f>
        <v/>
      </c>
      <c r="L1223" s="12" t="n"/>
      <c r="M1223" s="11">
        <f>IF($AA1223="","",INDEX('Per Line'!$N$2:$N$6001,$AA1223))</f>
        <v/>
      </c>
      <c r="N1223">
        <f>IF($AA1223="","",Settings!$C$8)</f>
        <v/>
      </c>
      <c r="O1223" s="7">
        <f>IF($AA1223="","",SUMIFS('Per Line'!$T$2:$T$6001,'Per Line'!$C$2:$C$6001,$B1223,'Per Line'!$AD$2:$AD$6001,1))</f>
        <v/>
      </c>
      <c r="P1223" s="7">
        <f>IF($AA1223="","",O1223*N1223)</f>
        <v/>
      </c>
      <c r="Q1223">
        <f>IF($AA1223="","",Settings!$C$7)</f>
        <v/>
      </c>
      <c r="R1223" s="7">
        <f>IF($AA1223="","",SUMIFS('Per Line'!$T$2:$T$6001,'Per Line'!$C$2:$C$6001,$B1223,'Per Line'!$AC$2:$AC$6001,0,'Per Line'!$AD$2:$AD$6001,0))</f>
        <v/>
      </c>
      <c r="S1223" s="7">
        <f>IF($AA1223="","",R1223*Q1223)</f>
        <v/>
      </c>
      <c r="T1223">
        <f>IF($AA1223="","",Settings!$C$6)</f>
        <v/>
      </c>
      <c r="U1223" s="7">
        <f>IF($AA1223="","",SUMIFS('Per Line'!$T$2:$T$6001,'Per Line'!$C$2:$C$6001,$B1223,'Per Line'!$AC$2:$AC$6001,1,'Per Line'!$AD$2:$AD$6001,0))</f>
        <v/>
      </c>
      <c r="V1223" s="7">
        <f>IF($AA1223="","",U1223*T1223)</f>
        <v/>
      </c>
      <c r="W1223" s="7">
        <f>IF($AA1223="","",V1223+S1223+P1223)</f>
        <v/>
      </c>
      <c r="X1223" s="7">
        <f>IF($AA1223="","",Y1223-W1223)</f>
        <v/>
      </c>
      <c r="Y1223" s="7">
        <f>IF($AA1223="","",R1223+U1223+O1223)</f>
        <v/>
      </c>
      <c r="Z1223" s="7">
        <f>IF($AA1223="","",Y1223-W1223-K1223)</f>
        <v/>
      </c>
      <c r="AA1223" s="13">
        <f>IF(ROWS($AA$2:$AA1223)&lt;=MAX('Per Line'!$AB$2:$AB$6001),MATCH(ROWS($AA$2:$AA1223),'Per Line'!$AB$2:$AB$6001,0),"")</f>
        <v/>
      </c>
    </row>
    <row r="1224">
      <c r="A1224" s="12" t="n"/>
      <c r="B1224">
        <f>IF($AA1224="","",INDEX('Per Line'!$C$2:$C$6001,$AA1224)&amp;"")</f>
        <v/>
      </c>
      <c r="C1224">
        <f>IF($AA1224="","",INDEX('Per Line'!$B$2:$B$6001,$AA1224)&amp;"")</f>
        <v/>
      </c>
      <c r="D1224">
        <f>IF($AA1224="","",INDEX('Per Line'!$A$2:$A$6001,$AA1224)&amp;"")</f>
        <v/>
      </c>
      <c r="E1224">
        <f>IF($AA1224="","",INDEX('Per Line'!$F$2:$F$6001,$AA1224)&amp;"")</f>
        <v/>
      </c>
      <c r="F1224">
        <f>IF($AA1224="","",INDEX('Per Line'!$G$2:$G$6001,$AA1224)&amp;"")</f>
        <v/>
      </c>
      <c r="G1224">
        <f>IF($AA1224="","",INDEX('Per Line'!$I$2:$I$6001,$AA1224)&amp;"")</f>
        <v/>
      </c>
      <c r="H1224">
        <f>IF($AA1224="","",INDEX('Per Line'!$J$2:$J$6001,$AA1224)&amp;"")</f>
        <v/>
      </c>
      <c r="I1224">
        <f>IF($AA1224="","",INDEX('Per Line'!$K$2:$K$6001,$AA1224)&amp;"")</f>
        <v/>
      </c>
      <c r="J1224">
        <f>IF($AA1224="","",INDEX('Per Line'!$L$2:$L$6001,$AA1224))</f>
        <v/>
      </c>
      <c r="K1224" s="7">
        <f>IF($AA1224="","",J1224*X1224/100)</f>
        <v/>
      </c>
      <c r="L1224" s="12" t="n"/>
      <c r="M1224" s="11">
        <f>IF($AA1224="","",INDEX('Per Line'!$N$2:$N$6001,$AA1224))</f>
        <v/>
      </c>
      <c r="N1224">
        <f>IF($AA1224="","",Settings!$C$8)</f>
        <v/>
      </c>
      <c r="O1224" s="7">
        <f>IF($AA1224="","",SUMIFS('Per Line'!$T$2:$T$6001,'Per Line'!$C$2:$C$6001,$B1224,'Per Line'!$AD$2:$AD$6001,1))</f>
        <v/>
      </c>
      <c r="P1224" s="7">
        <f>IF($AA1224="","",O1224*N1224)</f>
        <v/>
      </c>
      <c r="Q1224">
        <f>IF($AA1224="","",Settings!$C$7)</f>
        <v/>
      </c>
      <c r="R1224" s="7">
        <f>IF($AA1224="","",SUMIFS('Per Line'!$T$2:$T$6001,'Per Line'!$C$2:$C$6001,$B1224,'Per Line'!$AC$2:$AC$6001,0,'Per Line'!$AD$2:$AD$6001,0))</f>
        <v/>
      </c>
      <c r="S1224" s="7">
        <f>IF($AA1224="","",R1224*Q1224)</f>
        <v/>
      </c>
      <c r="T1224">
        <f>IF($AA1224="","",Settings!$C$6)</f>
        <v/>
      </c>
      <c r="U1224" s="7">
        <f>IF($AA1224="","",SUMIFS('Per Line'!$T$2:$T$6001,'Per Line'!$C$2:$C$6001,$B1224,'Per Line'!$AC$2:$AC$6001,1,'Per Line'!$AD$2:$AD$6001,0))</f>
        <v/>
      </c>
      <c r="V1224" s="7">
        <f>IF($AA1224="","",U1224*T1224)</f>
        <v/>
      </c>
      <c r="W1224" s="7">
        <f>IF($AA1224="","",V1224+S1224+P1224)</f>
        <v/>
      </c>
      <c r="X1224" s="7">
        <f>IF($AA1224="","",Y1224-W1224)</f>
        <v/>
      </c>
      <c r="Y1224" s="7">
        <f>IF($AA1224="","",R1224+U1224+O1224)</f>
        <v/>
      </c>
      <c r="Z1224" s="7">
        <f>IF($AA1224="","",Y1224-W1224-K1224)</f>
        <v/>
      </c>
      <c r="AA1224" s="13">
        <f>IF(ROWS($AA$2:$AA1224)&lt;=MAX('Per Line'!$AB$2:$AB$6001),MATCH(ROWS($AA$2:$AA1224),'Per Line'!$AB$2:$AB$6001,0),"")</f>
        <v/>
      </c>
    </row>
    <row r="1225">
      <c r="A1225" s="12" t="n"/>
      <c r="B1225">
        <f>IF($AA1225="","",INDEX('Per Line'!$C$2:$C$6001,$AA1225)&amp;"")</f>
        <v/>
      </c>
      <c r="C1225">
        <f>IF($AA1225="","",INDEX('Per Line'!$B$2:$B$6001,$AA1225)&amp;"")</f>
        <v/>
      </c>
      <c r="D1225">
        <f>IF($AA1225="","",INDEX('Per Line'!$A$2:$A$6001,$AA1225)&amp;"")</f>
        <v/>
      </c>
      <c r="E1225">
        <f>IF($AA1225="","",INDEX('Per Line'!$F$2:$F$6001,$AA1225)&amp;"")</f>
        <v/>
      </c>
      <c r="F1225">
        <f>IF($AA1225="","",INDEX('Per Line'!$G$2:$G$6001,$AA1225)&amp;"")</f>
        <v/>
      </c>
      <c r="G1225">
        <f>IF($AA1225="","",INDEX('Per Line'!$I$2:$I$6001,$AA1225)&amp;"")</f>
        <v/>
      </c>
      <c r="H1225">
        <f>IF($AA1225="","",INDEX('Per Line'!$J$2:$J$6001,$AA1225)&amp;"")</f>
        <v/>
      </c>
      <c r="I1225">
        <f>IF($AA1225="","",INDEX('Per Line'!$K$2:$K$6001,$AA1225)&amp;"")</f>
        <v/>
      </c>
      <c r="J1225">
        <f>IF($AA1225="","",INDEX('Per Line'!$L$2:$L$6001,$AA1225))</f>
        <v/>
      </c>
      <c r="K1225" s="7">
        <f>IF($AA1225="","",J1225*X1225/100)</f>
        <v/>
      </c>
      <c r="L1225" s="12" t="n"/>
      <c r="M1225" s="11">
        <f>IF($AA1225="","",INDEX('Per Line'!$N$2:$N$6001,$AA1225))</f>
        <v/>
      </c>
      <c r="N1225">
        <f>IF($AA1225="","",Settings!$C$8)</f>
        <v/>
      </c>
      <c r="O1225" s="7">
        <f>IF($AA1225="","",SUMIFS('Per Line'!$T$2:$T$6001,'Per Line'!$C$2:$C$6001,$B1225,'Per Line'!$AD$2:$AD$6001,1))</f>
        <v/>
      </c>
      <c r="P1225" s="7">
        <f>IF($AA1225="","",O1225*N1225)</f>
        <v/>
      </c>
      <c r="Q1225">
        <f>IF($AA1225="","",Settings!$C$7)</f>
        <v/>
      </c>
      <c r="R1225" s="7">
        <f>IF($AA1225="","",SUMIFS('Per Line'!$T$2:$T$6001,'Per Line'!$C$2:$C$6001,$B1225,'Per Line'!$AC$2:$AC$6001,0,'Per Line'!$AD$2:$AD$6001,0))</f>
        <v/>
      </c>
      <c r="S1225" s="7">
        <f>IF($AA1225="","",R1225*Q1225)</f>
        <v/>
      </c>
      <c r="T1225">
        <f>IF($AA1225="","",Settings!$C$6)</f>
        <v/>
      </c>
      <c r="U1225" s="7">
        <f>IF($AA1225="","",SUMIFS('Per Line'!$T$2:$T$6001,'Per Line'!$C$2:$C$6001,$B1225,'Per Line'!$AC$2:$AC$6001,1,'Per Line'!$AD$2:$AD$6001,0))</f>
        <v/>
      </c>
      <c r="V1225" s="7">
        <f>IF($AA1225="","",U1225*T1225)</f>
        <v/>
      </c>
      <c r="W1225" s="7">
        <f>IF($AA1225="","",V1225+S1225+P1225)</f>
        <v/>
      </c>
      <c r="X1225" s="7">
        <f>IF($AA1225="","",Y1225-W1225)</f>
        <v/>
      </c>
      <c r="Y1225" s="7">
        <f>IF($AA1225="","",R1225+U1225+O1225)</f>
        <v/>
      </c>
      <c r="Z1225" s="7">
        <f>IF($AA1225="","",Y1225-W1225-K1225)</f>
        <v/>
      </c>
      <c r="AA1225" s="13">
        <f>IF(ROWS($AA$2:$AA1225)&lt;=MAX('Per Line'!$AB$2:$AB$6001),MATCH(ROWS($AA$2:$AA1225),'Per Line'!$AB$2:$AB$6001,0),"")</f>
        <v/>
      </c>
    </row>
    <row r="1226">
      <c r="A1226" s="12" t="n"/>
      <c r="B1226">
        <f>IF($AA1226="","",INDEX('Per Line'!$C$2:$C$6001,$AA1226)&amp;"")</f>
        <v/>
      </c>
      <c r="C1226">
        <f>IF($AA1226="","",INDEX('Per Line'!$B$2:$B$6001,$AA1226)&amp;"")</f>
        <v/>
      </c>
      <c r="D1226">
        <f>IF($AA1226="","",INDEX('Per Line'!$A$2:$A$6001,$AA1226)&amp;"")</f>
        <v/>
      </c>
      <c r="E1226">
        <f>IF($AA1226="","",INDEX('Per Line'!$F$2:$F$6001,$AA1226)&amp;"")</f>
        <v/>
      </c>
      <c r="F1226">
        <f>IF($AA1226="","",INDEX('Per Line'!$G$2:$G$6001,$AA1226)&amp;"")</f>
        <v/>
      </c>
      <c r="G1226">
        <f>IF($AA1226="","",INDEX('Per Line'!$I$2:$I$6001,$AA1226)&amp;"")</f>
        <v/>
      </c>
      <c r="H1226">
        <f>IF($AA1226="","",INDEX('Per Line'!$J$2:$J$6001,$AA1226)&amp;"")</f>
        <v/>
      </c>
      <c r="I1226">
        <f>IF($AA1226="","",INDEX('Per Line'!$K$2:$K$6001,$AA1226)&amp;"")</f>
        <v/>
      </c>
      <c r="J1226">
        <f>IF($AA1226="","",INDEX('Per Line'!$L$2:$L$6001,$AA1226))</f>
        <v/>
      </c>
      <c r="K1226" s="7">
        <f>IF($AA1226="","",J1226*X1226/100)</f>
        <v/>
      </c>
      <c r="L1226" s="12" t="n"/>
      <c r="M1226" s="11">
        <f>IF($AA1226="","",INDEX('Per Line'!$N$2:$N$6001,$AA1226))</f>
        <v/>
      </c>
      <c r="N1226">
        <f>IF($AA1226="","",Settings!$C$8)</f>
        <v/>
      </c>
      <c r="O1226" s="7">
        <f>IF($AA1226="","",SUMIFS('Per Line'!$T$2:$T$6001,'Per Line'!$C$2:$C$6001,$B1226,'Per Line'!$AD$2:$AD$6001,1))</f>
        <v/>
      </c>
      <c r="P1226" s="7">
        <f>IF($AA1226="","",O1226*N1226)</f>
        <v/>
      </c>
      <c r="Q1226">
        <f>IF($AA1226="","",Settings!$C$7)</f>
        <v/>
      </c>
      <c r="R1226" s="7">
        <f>IF($AA1226="","",SUMIFS('Per Line'!$T$2:$T$6001,'Per Line'!$C$2:$C$6001,$B1226,'Per Line'!$AC$2:$AC$6001,0,'Per Line'!$AD$2:$AD$6001,0))</f>
        <v/>
      </c>
      <c r="S1226" s="7">
        <f>IF($AA1226="","",R1226*Q1226)</f>
        <v/>
      </c>
      <c r="T1226">
        <f>IF($AA1226="","",Settings!$C$6)</f>
        <v/>
      </c>
      <c r="U1226" s="7">
        <f>IF($AA1226="","",SUMIFS('Per Line'!$T$2:$T$6001,'Per Line'!$C$2:$C$6001,$B1226,'Per Line'!$AC$2:$AC$6001,1,'Per Line'!$AD$2:$AD$6001,0))</f>
        <v/>
      </c>
      <c r="V1226" s="7">
        <f>IF($AA1226="","",U1226*T1226)</f>
        <v/>
      </c>
      <c r="W1226" s="7">
        <f>IF($AA1226="","",V1226+S1226+P1226)</f>
        <v/>
      </c>
      <c r="X1226" s="7">
        <f>IF($AA1226="","",Y1226-W1226)</f>
        <v/>
      </c>
      <c r="Y1226" s="7">
        <f>IF($AA1226="","",R1226+U1226+O1226)</f>
        <v/>
      </c>
      <c r="Z1226" s="7">
        <f>IF($AA1226="","",Y1226-W1226-K1226)</f>
        <v/>
      </c>
      <c r="AA1226" s="13">
        <f>IF(ROWS($AA$2:$AA1226)&lt;=MAX('Per Line'!$AB$2:$AB$6001),MATCH(ROWS($AA$2:$AA1226),'Per Line'!$AB$2:$AB$6001,0),"")</f>
        <v/>
      </c>
    </row>
    <row r="1227">
      <c r="A1227" s="12" t="n"/>
      <c r="B1227">
        <f>IF($AA1227="","",INDEX('Per Line'!$C$2:$C$6001,$AA1227)&amp;"")</f>
        <v/>
      </c>
      <c r="C1227">
        <f>IF($AA1227="","",INDEX('Per Line'!$B$2:$B$6001,$AA1227)&amp;"")</f>
        <v/>
      </c>
      <c r="D1227">
        <f>IF($AA1227="","",INDEX('Per Line'!$A$2:$A$6001,$AA1227)&amp;"")</f>
        <v/>
      </c>
      <c r="E1227">
        <f>IF($AA1227="","",INDEX('Per Line'!$F$2:$F$6001,$AA1227)&amp;"")</f>
        <v/>
      </c>
      <c r="F1227">
        <f>IF($AA1227="","",INDEX('Per Line'!$G$2:$G$6001,$AA1227)&amp;"")</f>
        <v/>
      </c>
      <c r="G1227">
        <f>IF($AA1227="","",INDEX('Per Line'!$I$2:$I$6001,$AA1227)&amp;"")</f>
        <v/>
      </c>
      <c r="H1227">
        <f>IF($AA1227="","",INDEX('Per Line'!$J$2:$J$6001,$AA1227)&amp;"")</f>
        <v/>
      </c>
      <c r="I1227">
        <f>IF($AA1227="","",INDEX('Per Line'!$K$2:$K$6001,$AA1227)&amp;"")</f>
        <v/>
      </c>
      <c r="J1227">
        <f>IF($AA1227="","",INDEX('Per Line'!$L$2:$L$6001,$AA1227))</f>
        <v/>
      </c>
      <c r="K1227" s="7">
        <f>IF($AA1227="","",J1227*X1227/100)</f>
        <v/>
      </c>
      <c r="L1227" s="12" t="n"/>
      <c r="M1227" s="11">
        <f>IF($AA1227="","",INDEX('Per Line'!$N$2:$N$6001,$AA1227))</f>
        <v/>
      </c>
      <c r="N1227">
        <f>IF($AA1227="","",Settings!$C$8)</f>
        <v/>
      </c>
      <c r="O1227" s="7">
        <f>IF($AA1227="","",SUMIFS('Per Line'!$T$2:$T$6001,'Per Line'!$C$2:$C$6001,$B1227,'Per Line'!$AD$2:$AD$6001,1))</f>
        <v/>
      </c>
      <c r="P1227" s="7">
        <f>IF($AA1227="","",O1227*N1227)</f>
        <v/>
      </c>
      <c r="Q1227">
        <f>IF($AA1227="","",Settings!$C$7)</f>
        <v/>
      </c>
      <c r="R1227" s="7">
        <f>IF($AA1227="","",SUMIFS('Per Line'!$T$2:$T$6001,'Per Line'!$C$2:$C$6001,$B1227,'Per Line'!$AC$2:$AC$6001,0,'Per Line'!$AD$2:$AD$6001,0))</f>
        <v/>
      </c>
      <c r="S1227" s="7">
        <f>IF($AA1227="","",R1227*Q1227)</f>
        <v/>
      </c>
      <c r="T1227">
        <f>IF($AA1227="","",Settings!$C$6)</f>
        <v/>
      </c>
      <c r="U1227" s="7">
        <f>IF($AA1227="","",SUMIFS('Per Line'!$T$2:$T$6001,'Per Line'!$C$2:$C$6001,$B1227,'Per Line'!$AC$2:$AC$6001,1,'Per Line'!$AD$2:$AD$6001,0))</f>
        <v/>
      </c>
      <c r="V1227" s="7">
        <f>IF($AA1227="","",U1227*T1227)</f>
        <v/>
      </c>
      <c r="W1227" s="7">
        <f>IF($AA1227="","",V1227+S1227+P1227)</f>
        <v/>
      </c>
      <c r="X1227" s="7">
        <f>IF($AA1227="","",Y1227-W1227)</f>
        <v/>
      </c>
      <c r="Y1227" s="7">
        <f>IF($AA1227="","",R1227+U1227+O1227)</f>
        <v/>
      </c>
      <c r="Z1227" s="7">
        <f>IF($AA1227="","",Y1227-W1227-K1227)</f>
        <v/>
      </c>
      <c r="AA1227" s="13">
        <f>IF(ROWS($AA$2:$AA1227)&lt;=MAX('Per Line'!$AB$2:$AB$6001),MATCH(ROWS($AA$2:$AA1227),'Per Line'!$AB$2:$AB$6001,0),"")</f>
        <v/>
      </c>
    </row>
    <row r="1228">
      <c r="A1228" s="12" t="n"/>
      <c r="B1228">
        <f>IF($AA1228="","",INDEX('Per Line'!$C$2:$C$6001,$AA1228)&amp;"")</f>
        <v/>
      </c>
      <c r="C1228">
        <f>IF($AA1228="","",INDEX('Per Line'!$B$2:$B$6001,$AA1228)&amp;"")</f>
        <v/>
      </c>
      <c r="D1228">
        <f>IF($AA1228="","",INDEX('Per Line'!$A$2:$A$6001,$AA1228)&amp;"")</f>
        <v/>
      </c>
      <c r="E1228">
        <f>IF($AA1228="","",INDEX('Per Line'!$F$2:$F$6001,$AA1228)&amp;"")</f>
        <v/>
      </c>
      <c r="F1228">
        <f>IF($AA1228="","",INDEX('Per Line'!$G$2:$G$6001,$AA1228)&amp;"")</f>
        <v/>
      </c>
      <c r="G1228">
        <f>IF($AA1228="","",INDEX('Per Line'!$I$2:$I$6001,$AA1228)&amp;"")</f>
        <v/>
      </c>
      <c r="H1228">
        <f>IF($AA1228="","",INDEX('Per Line'!$J$2:$J$6001,$AA1228)&amp;"")</f>
        <v/>
      </c>
      <c r="I1228">
        <f>IF($AA1228="","",INDEX('Per Line'!$K$2:$K$6001,$AA1228)&amp;"")</f>
        <v/>
      </c>
      <c r="J1228">
        <f>IF($AA1228="","",INDEX('Per Line'!$L$2:$L$6001,$AA1228))</f>
        <v/>
      </c>
      <c r="K1228" s="7">
        <f>IF($AA1228="","",J1228*X1228/100)</f>
        <v/>
      </c>
      <c r="L1228" s="12" t="n"/>
      <c r="M1228" s="11">
        <f>IF($AA1228="","",INDEX('Per Line'!$N$2:$N$6001,$AA1228))</f>
        <v/>
      </c>
      <c r="N1228">
        <f>IF($AA1228="","",Settings!$C$8)</f>
        <v/>
      </c>
      <c r="O1228" s="7">
        <f>IF($AA1228="","",SUMIFS('Per Line'!$T$2:$T$6001,'Per Line'!$C$2:$C$6001,$B1228,'Per Line'!$AD$2:$AD$6001,1))</f>
        <v/>
      </c>
      <c r="P1228" s="7">
        <f>IF($AA1228="","",O1228*N1228)</f>
        <v/>
      </c>
      <c r="Q1228">
        <f>IF($AA1228="","",Settings!$C$7)</f>
        <v/>
      </c>
      <c r="R1228" s="7">
        <f>IF($AA1228="","",SUMIFS('Per Line'!$T$2:$T$6001,'Per Line'!$C$2:$C$6001,$B1228,'Per Line'!$AC$2:$AC$6001,0,'Per Line'!$AD$2:$AD$6001,0))</f>
        <v/>
      </c>
      <c r="S1228" s="7">
        <f>IF($AA1228="","",R1228*Q1228)</f>
        <v/>
      </c>
      <c r="T1228">
        <f>IF($AA1228="","",Settings!$C$6)</f>
        <v/>
      </c>
      <c r="U1228" s="7">
        <f>IF($AA1228="","",SUMIFS('Per Line'!$T$2:$T$6001,'Per Line'!$C$2:$C$6001,$B1228,'Per Line'!$AC$2:$AC$6001,1,'Per Line'!$AD$2:$AD$6001,0))</f>
        <v/>
      </c>
      <c r="V1228" s="7">
        <f>IF($AA1228="","",U1228*T1228)</f>
        <v/>
      </c>
      <c r="W1228" s="7">
        <f>IF($AA1228="","",V1228+S1228+P1228)</f>
        <v/>
      </c>
      <c r="X1228" s="7">
        <f>IF($AA1228="","",Y1228-W1228)</f>
        <v/>
      </c>
      <c r="Y1228" s="7">
        <f>IF($AA1228="","",R1228+U1228+O1228)</f>
        <v/>
      </c>
      <c r="Z1228" s="7">
        <f>IF($AA1228="","",Y1228-W1228-K1228)</f>
        <v/>
      </c>
      <c r="AA1228" s="13">
        <f>IF(ROWS($AA$2:$AA1228)&lt;=MAX('Per Line'!$AB$2:$AB$6001),MATCH(ROWS($AA$2:$AA1228),'Per Line'!$AB$2:$AB$6001,0),"")</f>
        <v/>
      </c>
    </row>
    <row r="1229">
      <c r="A1229" s="12" t="n"/>
      <c r="B1229">
        <f>IF($AA1229="","",INDEX('Per Line'!$C$2:$C$6001,$AA1229)&amp;"")</f>
        <v/>
      </c>
      <c r="C1229">
        <f>IF($AA1229="","",INDEX('Per Line'!$B$2:$B$6001,$AA1229)&amp;"")</f>
        <v/>
      </c>
      <c r="D1229">
        <f>IF($AA1229="","",INDEX('Per Line'!$A$2:$A$6001,$AA1229)&amp;"")</f>
        <v/>
      </c>
      <c r="E1229">
        <f>IF($AA1229="","",INDEX('Per Line'!$F$2:$F$6001,$AA1229)&amp;"")</f>
        <v/>
      </c>
      <c r="F1229">
        <f>IF($AA1229="","",INDEX('Per Line'!$G$2:$G$6001,$AA1229)&amp;"")</f>
        <v/>
      </c>
      <c r="G1229">
        <f>IF($AA1229="","",INDEX('Per Line'!$I$2:$I$6001,$AA1229)&amp;"")</f>
        <v/>
      </c>
      <c r="H1229">
        <f>IF($AA1229="","",INDEX('Per Line'!$J$2:$J$6001,$AA1229)&amp;"")</f>
        <v/>
      </c>
      <c r="I1229">
        <f>IF($AA1229="","",INDEX('Per Line'!$K$2:$K$6001,$AA1229)&amp;"")</f>
        <v/>
      </c>
      <c r="J1229">
        <f>IF($AA1229="","",INDEX('Per Line'!$L$2:$L$6001,$AA1229))</f>
        <v/>
      </c>
      <c r="K1229" s="7">
        <f>IF($AA1229="","",J1229*X1229/100)</f>
        <v/>
      </c>
      <c r="L1229" s="12" t="n"/>
      <c r="M1229" s="11">
        <f>IF($AA1229="","",INDEX('Per Line'!$N$2:$N$6001,$AA1229))</f>
        <v/>
      </c>
      <c r="N1229">
        <f>IF($AA1229="","",Settings!$C$8)</f>
        <v/>
      </c>
      <c r="O1229" s="7">
        <f>IF($AA1229="","",SUMIFS('Per Line'!$T$2:$T$6001,'Per Line'!$C$2:$C$6001,$B1229,'Per Line'!$AD$2:$AD$6001,1))</f>
        <v/>
      </c>
      <c r="P1229" s="7">
        <f>IF($AA1229="","",O1229*N1229)</f>
        <v/>
      </c>
      <c r="Q1229">
        <f>IF($AA1229="","",Settings!$C$7)</f>
        <v/>
      </c>
      <c r="R1229" s="7">
        <f>IF($AA1229="","",SUMIFS('Per Line'!$T$2:$T$6001,'Per Line'!$C$2:$C$6001,$B1229,'Per Line'!$AC$2:$AC$6001,0,'Per Line'!$AD$2:$AD$6001,0))</f>
        <v/>
      </c>
      <c r="S1229" s="7">
        <f>IF($AA1229="","",R1229*Q1229)</f>
        <v/>
      </c>
      <c r="T1229">
        <f>IF($AA1229="","",Settings!$C$6)</f>
        <v/>
      </c>
      <c r="U1229" s="7">
        <f>IF($AA1229="","",SUMIFS('Per Line'!$T$2:$T$6001,'Per Line'!$C$2:$C$6001,$B1229,'Per Line'!$AC$2:$AC$6001,1,'Per Line'!$AD$2:$AD$6001,0))</f>
        <v/>
      </c>
      <c r="V1229" s="7">
        <f>IF($AA1229="","",U1229*T1229)</f>
        <v/>
      </c>
      <c r="W1229" s="7">
        <f>IF($AA1229="","",V1229+S1229+P1229)</f>
        <v/>
      </c>
      <c r="X1229" s="7">
        <f>IF($AA1229="","",Y1229-W1229)</f>
        <v/>
      </c>
      <c r="Y1229" s="7">
        <f>IF($AA1229="","",R1229+U1229+O1229)</f>
        <v/>
      </c>
      <c r="Z1229" s="7">
        <f>IF($AA1229="","",Y1229-W1229-K1229)</f>
        <v/>
      </c>
      <c r="AA1229" s="13">
        <f>IF(ROWS($AA$2:$AA1229)&lt;=MAX('Per Line'!$AB$2:$AB$6001),MATCH(ROWS($AA$2:$AA1229),'Per Line'!$AB$2:$AB$6001,0),"")</f>
        <v/>
      </c>
    </row>
    <row r="1230">
      <c r="A1230" s="12" t="n"/>
      <c r="B1230">
        <f>IF($AA1230="","",INDEX('Per Line'!$C$2:$C$6001,$AA1230)&amp;"")</f>
        <v/>
      </c>
      <c r="C1230">
        <f>IF($AA1230="","",INDEX('Per Line'!$B$2:$B$6001,$AA1230)&amp;"")</f>
        <v/>
      </c>
      <c r="D1230">
        <f>IF($AA1230="","",INDEX('Per Line'!$A$2:$A$6001,$AA1230)&amp;"")</f>
        <v/>
      </c>
      <c r="E1230">
        <f>IF($AA1230="","",INDEX('Per Line'!$F$2:$F$6001,$AA1230)&amp;"")</f>
        <v/>
      </c>
      <c r="F1230">
        <f>IF($AA1230="","",INDEX('Per Line'!$G$2:$G$6001,$AA1230)&amp;"")</f>
        <v/>
      </c>
      <c r="G1230">
        <f>IF($AA1230="","",INDEX('Per Line'!$I$2:$I$6001,$AA1230)&amp;"")</f>
        <v/>
      </c>
      <c r="H1230">
        <f>IF($AA1230="","",INDEX('Per Line'!$J$2:$J$6001,$AA1230)&amp;"")</f>
        <v/>
      </c>
      <c r="I1230">
        <f>IF($AA1230="","",INDEX('Per Line'!$K$2:$K$6001,$AA1230)&amp;"")</f>
        <v/>
      </c>
      <c r="J1230">
        <f>IF($AA1230="","",INDEX('Per Line'!$L$2:$L$6001,$AA1230))</f>
        <v/>
      </c>
      <c r="K1230" s="7">
        <f>IF($AA1230="","",J1230*X1230/100)</f>
        <v/>
      </c>
      <c r="L1230" s="12" t="n"/>
      <c r="M1230" s="11">
        <f>IF($AA1230="","",INDEX('Per Line'!$N$2:$N$6001,$AA1230))</f>
        <v/>
      </c>
      <c r="N1230">
        <f>IF($AA1230="","",Settings!$C$8)</f>
        <v/>
      </c>
      <c r="O1230" s="7">
        <f>IF($AA1230="","",SUMIFS('Per Line'!$T$2:$T$6001,'Per Line'!$C$2:$C$6001,$B1230,'Per Line'!$AD$2:$AD$6001,1))</f>
        <v/>
      </c>
      <c r="P1230" s="7">
        <f>IF($AA1230="","",O1230*N1230)</f>
        <v/>
      </c>
      <c r="Q1230">
        <f>IF($AA1230="","",Settings!$C$7)</f>
        <v/>
      </c>
      <c r="R1230" s="7">
        <f>IF($AA1230="","",SUMIFS('Per Line'!$T$2:$T$6001,'Per Line'!$C$2:$C$6001,$B1230,'Per Line'!$AC$2:$AC$6001,0,'Per Line'!$AD$2:$AD$6001,0))</f>
        <v/>
      </c>
      <c r="S1230" s="7">
        <f>IF($AA1230="","",R1230*Q1230)</f>
        <v/>
      </c>
      <c r="T1230">
        <f>IF($AA1230="","",Settings!$C$6)</f>
        <v/>
      </c>
      <c r="U1230" s="7">
        <f>IF($AA1230="","",SUMIFS('Per Line'!$T$2:$T$6001,'Per Line'!$C$2:$C$6001,$B1230,'Per Line'!$AC$2:$AC$6001,1,'Per Line'!$AD$2:$AD$6001,0))</f>
        <v/>
      </c>
      <c r="V1230" s="7">
        <f>IF($AA1230="","",U1230*T1230)</f>
        <v/>
      </c>
      <c r="W1230" s="7">
        <f>IF($AA1230="","",V1230+S1230+P1230)</f>
        <v/>
      </c>
      <c r="X1230" s="7">
        <f>IF($AA1230="","",Y1230-W1230)</f>
        <v/>
      </c>
      <c r="Y1230" s="7">
        <f>IF($AA1230="","",R1230+U1230+O1230)</f>
        <v/>
      </c>
      <c r="Z1230" s="7">
        <f>IF($AA1230="","",Y1230-W1230-K1230)</f>
        <v/>
      </c>
      <c r="AA1230" s="13">
        <f>IF(ROWS($AA$2:$AA1230)&lt;=MAX('Per Line'!$AB$2:$AB$6001),MATCH(ROWS($AA$2:$AA1230),'Per Line'!$AB$2:$AB$6001,0),"")</f>
        <v/>
      </c>
    </row>
    <row r="1231">
      <c r="A1231" s="12" t="n"/>
      <c r="B1231">
        <f>IF($AA1231="","",INDEX('Per Line'!$C$2:$C$6001,$AA1231)&amp;"")</f>
        <v/>
      </c>
      <c r="C1231">
        <f>IF($AA1231="","",INDEX('Per Line'!$B$2:$B$6001,$AA1231)&amp;"")</f>
        <v/>
      </c>
      <c r="D1231">
        <f>IF($AA1231="","",INDEX('Per Line'!$A$2:$A$6001,$AA1231)&amp;"")</f>
        <v/>
      </c>
      <c r="E1231">
        <f>IF($AA1231="","",INDEX('Per Line'!$F$2:$F$6001,$AA1231)&amp;"")</f>
        <v/>
      </c>
      <c r="F1231">
        <f>IF($AA1231="","",INDEX('Per Line'!$G$2:$G$6001,$AA1231)&amp;"")</f>
        <v/>
      </c>
      <c r="G1231">
        <f>IF($AA1231="","",INDEX('Per Line'!$I$2:$I$6001,$AA1231)&amp;"")</f>
        <v/>
      </c>
      <c r="H1231">
        <f>IF($AA1231="","",INDEX('Per Line'!$J$2:$J$6001,$AA1231)&amp;"")</f>
        <v/>
      </c>
      <c r="I1231">
        <f>IF($AA1231="","",INDEX('Per Line'!$K$2:$K$6001,$AA1231)&amp;"")</f>
        <v/>
      </c>
      <c r="J1231">
        <f>IF($AA1231="","",INDEX('Per Line'!$L$2:$L$6001,$AA1231))</f>
        <v/>
      </c>
      <c r="K1231" s="7">
        <f>IF($AA1231="","",J1231*X1231/100)</f>
        <v/>
      </c>
      <c r="L1231" s="12" t="n"/>
      <c r="M1231" s="11">
        <f>IF($AA1231="","",INDEX('Per Line'!$N$2:$N$6001,$AA1231))</f>
        <v/>
      </c>
      <c r="N1231">
        <f>IF($AA1231="","",Settings!$C$8)</f>
        <v/>
      </c>
      <c r="O1231" s="7">
        <f>IF($AA1231="","",SUMIFS('Per Line'!$T$2:$T$6001,'Per Line'!$C$2:$C$6001,$B1231,'Per Line'!$AD$2:$AD$6001,1))</f>
        <v/>
      </c>
      <c r="P1231" s="7">
        <f>IF($AA1231="","",O1231*N1231)</f>
        <v/>
      </c>
      <c r="Q1231">
        <f>IF($AA1231="","",Settings!$C$7)</f>
        <v/>
      </c>
      <c r="R1231" s="7">
        <f>IF($AA1231="","",SUMIFS('Per Line'!$T$2:$T$6001,'Per Line'!$C$2:$C$6001,$B1231,'Per Line'!$AC$2:$AC$6001,0,'Per Line'!$AD$2:$AD$6001,0))</f>
        <v/>
      </c>
      <c r="S1231" s="7">
        <f>IF($AA1231="","",R1231*Q1231)</f>
        <v/>
      </c>
      <c r="T1231">
        <f>IF($AA1231="","",Settings!$C$6)</f>
        <v/>
      </c>
      <c r="U1231" s="7">
        <f>IF($AA1231="","",SUMIFS('Per Line'!$T$2:$T$6001,'Per Line'!$C$2:$C$6001,$B1231,'Per Line'!$AC$2:$AC$6001,1,'Per Line'!$AD$2:$AD$6001,0))</f>
        <v/>
      </c>
      <c r="V1231" s="7">
        <f>IF($AA1231="","",U1231*T1231)</f>
        <v/>
      </c>
      <c r="W1231" s="7">
        <f>IF($AA1231="","",V1231+S1231+P1231)</f>
        <v/>
      </c>
      <c r="X1231" s="7">
        <f>IF($AA1231="","",Y1231-W1231)</f>
        <v/>
      </c>
      <c r="Y1231" s="7">
        <f>IF($AA1231="","",R1231+U1231+O1231)</f>
        <v/>
      </c>
      <c r="Z1231" s="7">
        <f>IF($AA1231="","",Y1231-W1231-K1231)</f>
        <v/>
      </c>
      <c r="AA1231" s="13">
        <f>IF(ROWS($AA$2:$AA1231)&lt;=MAX('Per Line'!$AB$2:$AB$6001),MATCH(ROWS($AA$2:$AA1231),'Per Line'!$AB$2:$AB$6001,0),"")</f>
        <v/>
      </c>
    </row>
    <row r="1232">
      <c r="A1232" s="12" t="n"/>
      <c r="B1232">
        <f>IF($AA1232="","",INDEX('Per Line'!$C$2:$C$6001,$AA1232)&amp;"")</f>
        <v/>
      </c>
      <c r="C1232">
        <f>IF($AA1232="","",INDEX('Per Line'!$B$2:$B$6001,$AA1232)&amp;"")</f>
        <v/>
      </c>
      <c r="D1232">
        <f>IF($AA1232="","",INDEX('Per Line'!$A$2:$A$6001,$AA1232)&amp;"")</f>
        <v/>
      </c>
      <c r="E1232">
        <f>IF($AA1232="","",INDEX('Per Line'!$F$2:$F$6001,$AA1232)&amp;"")</f>
        <v/>
      </c>
      <c r="F1232">
        <f>IF($AA1232="","",INDEX('Per Line'!$G$2:$G$6001,$AA1232)&amp;"")</f>
        <v/>
      </c>
      <c r="G1232">
        <f>IF($AA1232="","",INDEX('Per Line'!$I$2:$I$6001,$AA1232)&amp;"")</f>
        <v/>
      </c>
      <c r="H1232">
        <f>IF($AA1232="","",INDEX('Per Line'!$J$2:$J$6001,$AA1232)&amp;"")</f>
        <v/>
      </c>
      <c r="I1232">
        <f>IF($AA1232="","",INDEX('Per Line'!$K$2:$K$6001,$AA1232)&amp;"")</f>
        <v/>
      </c>
      <c r="J1232">
        <f>IF($AA1232="","",INDEX('Per Line'!$L$2:$L$6001,$AA1232))</f>
        <v/>
      </c>
      <c r="K1232" s="7">
        <f>IF($AA1232="","",J1232*X1232/100)</f>
        <v/>
      </c>
      <c r="L1232" s="12" t="n"/>
      <c r="M1232" s="11">
        <f>IF($AA1232="","",INDEX('Per Line'!$N$2:$N$6001,$AA1232))</f>
        <v/>
      </c>
      <c r="N1232">
        <f>IF($AA1232="","",Settings!$C$8)</f>
        <v/>
      </c>
      <c r="O1232" s="7">
        <f>IF($AA1232="","",SUMIFS('Per Line'!$T$2:$T$6001,'Per Line'!$C$2:$C$6001,$B1232,'Per Line'!$AD$2:$AD$6001,1))</f>
        <v/>
      </c>
      <c r="P1232" s="7">
        <f>IF($AA1232="","",O1232*N1232)</f>
        <v/>
      </c>
      <c r="Q1232">
        <f>IF($AA1232="","",Settings!$C$7)</f>
        <v/>
      </c>
      <c r="R1232" s="7">
        <f>IF($AA1232="","",SUMIFS('Per Line'!$T$2:$T$6001,'Per Line'!$C$2:$C$6001,$B1232,'Per Line'!$AC$2:$AC$6001,0,'Per Line'!$AD$2:$AD$6001,0))</f>
        <v/>
      </c>
      <c r="S1232" s="7">
        <f>IF($AA1232="","",R1232*Q1232)</f>
        <v/>
      </c>
      <c r="T1232">
        <f>IF($AA1232="","",Settings!$C$6)</f>
        <v/>
      </c>
      <c r="U1232" s="7">
        <f>IF($AA1232="","",SUMIFS('Per Line'!$T$2:$T$6001,'Per Line'!$C$2:$C$6001,$B1232,'Per Line'!$AC$2:$AC$6001,1,'Per Line'!$AD$2:$AD$6001,0))</f>
        <v/>
      </c>
      <c r="V1232" s="7">
        <f>IF($AA1232="","",U1232*T1232)</f>
        <v/>
      </c>
      <c r="W1232" s="7">
        <f>IF($AA1232="","",V1232+S1232+P1232)</f>
        <v/>
      </c>
      <c r="X1232" s="7">
        <f>IF($AA1232="","",Y1232-W1232)</f>
        <v/>
      </c>
      <c r="Y1232" s="7">
        <f>IF($AA1232="","",R1232+U1232+O1232)</f>
        <v/>
      </c>
      <c r="Z1232" s="7">
        <f>IF($AA1232="","",Y1232-W1232-K1232)</f>
        <v/>
      </c>
      <c r="AA1232" s="13">
        <f>IF(ROWS($AA$2:$AA1232)&lt;=MAX('Per Line'!$AB$2:$AB$6001),MATCH(ROWS($AA$2:$AA1232),'Per Line'!$AB$2:$AB$6001,0),"")</f>
        <v/>
      </c>
    </row>
    <row r="1233">
      <c r="A1233" s="12" t="n"/>
      <c r="B1233">
        <f>IF($AA1233="","",INDEX('Per Line'!$C$2:$C$6001,$AA1233)&amp;"")</f>
        <v/>
      </c>
      <c r="C1233">
        <f>IF($AA1233="","",INDEX('Per Line'!$B$2:$B$6001,$AA1233)&amp;"")</f>
        <v/>
      </c>
      <c r="D1233">
        <f>IF($AA1233="","",INDEX('Per Line'!$A$2:$A$6001,$AA1233)&amp;"")</f>
        <v/>
      </c>
      <c r="E1233">
        <f>IF($AA1233="","",INDEX('Per Line'!$F$2:$F$6001,$AA1233)&amp;"")</f>
        <v/>
      </c>
      <c r="F1233">
        <f>IF($AA1233="","",INDEX('Per Line'!$G$2:$G$6001,$AA1233)&amp;"")</f>
        <v/>
      </c>
      <c r="G1233">
        <f>IF($AA1233="","",INDEX('Per Line'!$I$2:$I$6001,$AA1233)&amp;"")</f>
        <v/>
      </c>
      <c r="H1233">
        <f>IF($AA1233="","",INDEX('Per Line'!$J$2:$J$6001,$AA1233)&amp;"")</f>
        <v/>
      </c>
      <c r="I1233">
        <f>IF($AA1233="","",INDEX('Per Line'!$K$2:$K$6001,$AA1233)&amp;"")</f>
        <v/>
      </c>
      <c r="J1233">
        <f>IF($AA1233="","",INDEX('Per Line'!$L$2:$L$6001,$AA1233))</f>
        <v/>
      </c>
      <c r="K1233" s="7">
        <f>IF($AA1233="","",J1233*X1233/100)</f>
        <v/>
      </c>
      <c r="L1233" s="12" t="n"/>
      <c r="M1233" s="11">
        <f>IF($AA1233="","",INDEX('Per Line'!$N$2:$N$6001,$AA1233))</f>
        <v/>
      </c>
      <c r="N1233">
        <f>IF($AA1233="","",Settings!$C$8)</f>
        <v/>
      </c>
      <c r="O1233" s="7">
        <f>IF($AA1233="","",SUMIFS('Per Line'!$T$2:$T$6001,'Per Line'!$C$2:$C$6001,$B1233,'Per Line'!$AD$2:$AD$6001,1))</f>
        <v/>
      </c>
      <c r="P1233" s="7">
        <f>IF($AA1233="","",O1233*N1233)</f>
        <v/>
      </c>
      <c r="Q1233">
        <f>IF($AA1233="","",Settings!$C$7)</f>
        <v/>
      </c>
      <c r="R1233" s="7">
        <f>IF($AA1233="","",SUMIFS('Per Line'!$T$2:$T$6001,'Per Line'!$C$2:$C$6001,$B1233,'Per Line'!$AC$2:$AC$6001,0,'Per Line'!$AD$2:$AD$6001,0))</f>
        <v/>
      </c>
      <c r="S1233" s="7">
        <f>IF($AA1233="","",R1233*Q1233)</f>
        <v/>
      </c>
      <c r="T1233">
        <f>IF($AA1233="","",Settings!$C$6)</f>
        <v/>
      </c>
      <c r="U1233" s="7">
        <f>IF($AA1233="","",SUMIFS('Per Line'!$T$2:$T$6001,'Per Line'!$C$2:$C$6001,$B1233,'Per Line'!$AC$2:$AC$6001,1,'Per Line'!$AD$2:$AD$6001,0))</f>
        <v/>
      </c>
      <c r="V1233" s="7">
        <f>IF($AA1233="","",U1233*T1233)</f>
        <v/>
      </c>
      <c r="W1233" s="7">
        <f>IF($AA1233="","",V1233+S1233+P1233)</f>
        <v/>
      </c>
      <c r="X1233" s="7">
        <f>IF($AA1233="","",Y1233-W1233)</f>
        <v/>
      </c>
      <c r="Y1233" s="7">
        <f>IF($AA1233="","",R1233+U1233+O1233)</f>
        <v/>
      </c>
      <c r="Z1233" s="7">
        <f>IF($AA1233="","",Y1233-W1233-K1233)</f>
        <v/>
      </c>
      <c r="AA1233" s="13">
        <f>IF(ROWS($AA$2:$AA1233)&lt;=MAX('Per Line'!$AB$2:$AB$6001),MATCH(ROWS($AA$2:$AA1233),'Per Line'!$AB$2:$AB$6001,0),"")</f>
        <v/>
      </c>
    </row>
    <row r="1234">
      <c r="A1234" s="12" t="n"/>
      <c r="B1234">
        <f>IF($AA1234="","",INDEX('Per Line'!$C$2:$C$6001,$AA1234)&amp;"")</f>
        <v/>
      </c>
      <c r="C1234">
        <f>IF($AA1234="","",INDEX('Per Line'!$B$2:$B$6001,$AA1234)&amp;"")</f>
        <v/>
      </c>
      <c r="D1234">
        <f>IF($AA1234="","",INDEX('Per Line'!$A$2:$A$6001,$AA1234)&amp;"")</f>
        <v/>
      </c>
      <c r="E1234">
        <f>IF($AA1234="","",INDEX('Per Line'!$F$2:$F$6001,$AA1234)&amp;"")</f>
        <v/>
      </c>
      <c r="F1234">
        <f>IF($AA1234="","",INDEX('Per Line'!$G$2:$G$6001,$AA1234)&amp;"")</f>
        <v/>
      </c>
      <c r="G1234">
        <f>IF($AA1234="","",INDEX('Per Line'!$I$2:$I$6001,$AA1234)&amp;"")</f>
        <v/>
      </c>
      <c r="H1234">
        <f>IF($AA1234="","",INDEX('Per Line'!$J$2:$J$6001,$AA1234)&amp;"")</f>
        <v/>
      </c>
      <c r="I1234">
        <f>IF($AA1234="","",INDEX('Per Line'!$K$2:$K$6001,$AA1234)&amp;"")</f>
        <v/>
      </c>
      <c r="J1234">
        <f>IF($AA1234="","",INDEX('Per Line'!$L$2:$L$6001,$AA1234))</f>
        <v/>
      </c>
      <c r="K1234" s="7">
        <f>IF($AA1234="","",J1234*X1234/100)</f>
        <v/>
      </c>
      <c r="L1234" s="12" t="n"/>
      <c r="M1234" s="11">
        <f>IF($AA1234="","",INDEX('Per Line'!$N$2:$N$6001,$AA1234))</f>
        <v/>
      </c>
      <c r="N1234">
        <f>IF($AA1234="","",Settings!$C$8)</f>
        <v/>
      </c>
      <c r="O1234" s="7">
        <f>IF($AA1234="","",SUMIFS('Per Line'!$T$2:$T$6001,'Per Line'!$C$2:$C$6001,$B1234,'Per Line'!$AD$2:$AD$6001,1))</f>
        <v/>
      </c>
      <c r="P1234" s="7">
        <f>IF($AA1234="","",O1234*N1234)</f>
        <v/>
      </c>
      <c r="Q1234">
        <f>IF($AA1234="","",Settings!$C$7)</f>
        <v/>
      </c>
      <c r="R1234" s="7">
        <f>IF($AA1234="","",SUMIFS('Per Line'!$T$2:$T$6001,'Per Line'!$C$2:$C$6001,$B1234,'Per Line'!$AC$2:$AC$6001,0,'Per Line'!$AD$2:$AD$6001,0))</f>
        <v/>
      </c>
      <c r="S1234" s="7">
        <f>IF($AA1234="","",R1234*Q1234)</f>
        <v/>
      </c>
      <c r="T1234">
        <f>IF($AA1234="","",Settings!$C$6)</f>
        <v/>
      </c>
      <c r="U1234" s="7">
        <f>IF($AA1234="","",SUMIFS('Per Line'!$T$2:$T$6001,'Per Line'!$C$2:$C$6001,$B1234,'Per Line'!$AC$2:$AC$6001,1,'Per Line'!$AD$2:$AD$6001,0))</f>
        <v/>
      </c>
      <c r="V1234" s="7">
        <f>IF($AA1234="","",U1234*T1234)</f>
        <v/>
      </c>
      <c r="W1234" s="7">
        <f>IF($AA1234="","",V1234+S1234+P1234)</f>
        <v/>
      </c>
      <c r="X1234" s="7">
        <f>IF($AA1234="","",Y1234-W1234)</f>
        <v/>
      </c>
      <c r="Y1234" s="7">
        <f>IF($AA1234="","",R1234+U1234+O1234)</f>
        <v/>
      </c>
      <c r="Z1234" s="7">
        <f>IF($AA1234="","",Y1234-W1234-K1234)</f>
        <v/>
      </c>
      <c r="AA1234" s="13">
        <f>IF(ROWS($AA$2:$AA1234)&lt;=MAX('Per Line'!$AB$2:$AB$6001),MATCH(ROWS($AA$2:$AA1234),'Per Line'!$AB$2:$AB$6001,0),"")</f>
        <v/>
      </c>
    </row>
    <row r="1235">
      <c r="A1235" s="12" t="n"/>
      <c r="B1235">
        <f>IF($AA1235="","",INDEX('Per Line'!$C$2:$C$6001,$AA1235)&amp;"")</f>
        <v/>
      </c>
      <c r="C1235">
        <f>IF($AA1235="","",INDEX('Per Line'!$B$2:$B$6001,$AA1235)&amp;"")</f>
        <v/>
      </c>
      <c r="D1235">
        <f>IF($AA1235="","",INDEX('Per Line'!$A$2:$A$6001,$AA1235)&amp;"")</f>
        <v/>
      </c>
      <c r="E1235">
        <f>IF($AA1235="","",INDEX('Per Line'!$F$2:$F$6001,$AA1235)&amp;"")</f>
        <v/>
      </c>
      <c r="F1235">
        <f>IF($AA1235="","",INDEX('Per Line'!$G$2:$G$6001,$AA1235)&amp;"")</f>
        <v/>
      </c>
      <c r="G1235">
        <f>IF($AA1235="","",INDEX('Per Line'!$I$2:$I$6001,$AA1235)&amp;"")</f>
        <v/>
      </c>
      <c r="H1235">
        <f>IF($AA1235="","",INDEX('Per Line'!$J$2:$J$6001,$AA1235)&amp;"")</f>
        <v/>
      </c>
      <c r="I1235">
        <f>IF($AA1235="","",INDEX('Per Line'!$K$2:$K$6001,$AA1235)&amp;"")</f>
        <v/>
      </c>
      <c r="J1235">
        <f>IF($AA1235="","",INDEX('Per Line'!$L$2:$L$6001,$AA1235))</f>
        <v/>
      </c>
      <c r="K1235" s="7">
        <f>IF($AA1235="","",J1235*X1235/100)</f>
        <v/>
      </c>
      <c r="L1235" s="12" t="n"/>
      <c r="M1235" s="11">
        <f>IF($AA1235="","",INDEX('Per Line'!$N$2:$N$6001,$AA1235))</f>
        <v/>
      </c>
      <c r="N1235">
        <f>IF($AA1235="","",Settings!$C$8)</f>
        <v/>
      </c>
      <c r="O1235" s="7">
        <f>IF($AA1235="","",SUMIFS('Per Line'!$T$2:$T$6001,'Per Line'!$C$2:$C$6001,$B1235,'Per Line'!$AD$2:$AD$6001,1))</f>
        <v/>
      </c>
      <c r="P1235" s="7">
        <f>IF($AA1235="","",O1235*N1235)</f>
        <v/>
      </c>
      <c r="Q1235">
        <f>IF($AA1235="","",Settings!$C$7)</f>
        <v/>
      </c>
      <c r="R1235" s="7">
        <f>IF($AA1235="","",SUMIFS('Per Line'!$T$2:$T$6001,'Per Line'!$C$2:$C$6001,$B1235,'Per Line'!$AC$2:$AC$6001,0,'Per Line'!$AD$2:$AD$6001,0))</f>
        <v/>
      </c>
      <c r="S1235" s="7">
        <f>IF($AA1235="","",R1235*Q1235)</f>
        <v/>
      </c>
      <c r="T1235">
        <f>IF($AA1235="","",Settings!$C$6)</f>
        <v/>
      </c>
      <c r="U1235" s="7">
        <f>IF($AA1235="","",SUMIFS('Per Line'!$T$2:$T$6001,'Per Line'!$C$2:$C$6001,$B1235,'Per Line'!$AC$2:$AC$6001,1,'Per Line'!$AD$2:$AD$6001,0))</f>
        <v/>
      </c>
      <c r="V1235" s="7">
        <f>IF($AA1235="","",U1235*T1235)</f>
        <v/>
      </c>
      <c r="W1235" s="7">
        <f>IF($AA1235="","",V1235+S1235+P1235)</f>
        <v/>
      </c>
      <c r="X1235" s="7">
        <f>IF($AA1235="","",Y1235-W1235)</f>
        <v/>
      </c>
      <c r="Y1235" s="7">
        <f>IF($AA1235="","",R1235+U1235+O1235)</f>
        <v/>
      </c>
      <c r="Z1235" s="7">
        <f>IF($AA1235="","",Y1235-W1235-K1235)</f>
        <v/>
      </c>
      <c r="AA1235" s="13">
        <f>IF(ROWS($AA$2:$AA1235)&lt;=MAX('Per Line'!$AB$2:$AB$6001),MATCH(ROWS($AA$2:$AA1235),'Per Line'!$AB$2:$AB$6001,0),"")</f>
        <v/>
      </c>
    </row>
    <row r="1236">
      <c r="A1236" s="12" t="n"/>
      <c r="B1236">
        <f>IF($AA1236="","",INDEX('Per Line'!$C$2:$C$6001,$AA1236)&amp;"")</f>
        <v/>
      </c>
      <c r="C1236">
        <f>IF($AA1236="","",INDEX('Per Line'!$B$2:$B$6001,$AA1236)&amp;"")</f>
        <v/>
      </c>
      <c r="D1236">
        <f>IF($AA1236="","",INDEX('Per Line'!$A$2:$A$6001,$AA1236)&amp;"")</f>
        <v/>
      </c>
      <c r="E1236">
        <f>IF($AA1236="","",INDEX('Per Line'!$F$2:$F$6001,$AA1236)&amp;"")</f>
        <v/>
      </c>
      <c r="F1236">
        <f>IF($AA1236="","",INDEX('Per Line'!$G$2:$G$6001,$AA1236)&amp;"")</f>
        <v/>
      </c>
      <c r="G1236">
        <f>IF($AA1236="","",INDEX('Per Line'!$I$2:$I$6001,$AA1236)&amp;"")</f>
        <v/>
      </c>
      <c r="H1236">
        <f>IF($AA1236="","",INDEX('Per Line'!$J$2:$J$6001,$AA1236)&amp;"")</f>
        <v/>
      </c>
      <c r="I1236">
        <f>IF($AA1236="","",INDEX('Per Line'!$K$2:$K$6001,$AA1236)&amp;"")</f>
        <v/>
      </c>
      <c r="J1236">
        <f>IF($AA1236="","",INDEX('Per Line'!$L$2:$L$6001,$AA1236))</f>
        <v/>
      </c>
      <c r="K1236" s="7">
        <f>IF($AA1236="","",J1236*X1236/100)</f>
        <v/>
      </c>
      <c r="L1236" s="12" t="n"/>
      <c r="M1236" s="11">
        <f>IF($AA1236="","",INDEX('Per Line'!$N$2:$N$6001,$AA1236))</f>
        <v/>
      </c>
      <c r="N1236">
        <f>IF($AA1236="","",Settings!$C$8)</f>
        <v/>
      </c>
      <c r="O1236" s="7">
        <f>IF($AA1236="","",SUMIFS('Per Line'!$T$2:$T$6001,'Per Line'!$C$2:$C$6001,$B1236,'Per Line'!$AD$2:$AD$6001,1))</f>
        <v/>
      </c>
      <c r="P1236" s="7">
        <f>IF($AA1236="","",O1236*N1236)</f>
        <v/>
      </c>
      <c r="Q1236">
        <f>IF($AA1236="","",Settings!$C$7)</f>
        <v/>
      </c>
      <c r="R1236" s="7">
        <f>IF($AA1236="","",SUMIFS('Per Line'!$T$2:$T$6001,'Per Line'!$C$2:$C$6001,$B1236,'Per Line'!$AC$2:$AC$6001,0,'Per Line'!$AD$2:$AD$6001,0))</f>
        <v/>
      </c>
      <c r="S1236" s="7">
        <f>IF($AA1236="","",R1236*Q1236)</f>
        <v/>
      </c>
      <c r="T1236">
        <f>IF($AA1236="","",Settings!$C$6)</f>
        <v/>
      </c>
      <c r="U1236" s="7">
        <f>IF($AA1236="","",SUMIFS('Per Line'!$T$2:$T$6001,'Per Line'!$C$2:$C$6001,$B1236,'Per Line'!$AC$2:$AC$6001,1,'Per Line'!$AD$2:$AD$6001,0))</f>
        <v/>
      </c>
      <c r="V1236" s="7">
        <f>IF($AA1236="","",U1236*T1236)</f>
        <v/>
      </c>
      <c r="W1236" s="7">
        <f>IF($AA1236="","",V1236+S1236+P1236)</f>
        <v/>
      </c>
      <c r="X1236" s="7">
        <f>IF($AA1236="","",Y1236-W1236)</f>
        <v/>
      </c>
      <c r="Y1236" s="7">
        <f>IF($AA1236="","",R1236+U1236+O1236)</f>
        <v/>
      </c>
      <c r="Z1236" s="7">
        <f>IF($AA1236="","",Y1236-W1236-K1236)</f>
        <v/>
      </c>
      <c r="AA1236" s="13">
        <f>IF(ROWS($AA$2:$AA1236)&lt;=MAX('Per Line'!$AB$2:$AB$6001),MATCH(ROWS($AA$2:$AA1236),'Per Line'!$AB$2:$AB$6001,0),"")</f>
        <v/>
      </c>
    </row>
    <row r="1237">
      <c r="A1237" s="12" t="n"/>
      <c r="B1237">
        <f>IF($AA1237="","",INDEX('Per Line'!$C$2:$C$6001,$AA1237)&amp;"")</f>
        <v/>
      </c>
      <c r="C1237">
        <f>IF($AA1237="","",INDEX('Per Line'!$B$2:$B$6001,$AA1237)&amp;"")</f>
        <v/>
      </c>
      <c r="D1237">
        <f>IF($AA1237="","",INDEX('Per Line'!$A$2:$A$6001,$AA1237)&amp;"")</f>
        <v/>
      </c>
      <c r="E1237">
        <f>IF($AA1237="","",INDEX('Per Line'!$F$2:$F$6001,$AA1237)&amp;"")</f>
        <v/>
      </c>
      <c r="F1237">
        <f>IF($AA1237="","",INDEX('Per Line'!$G$2:$G$6001,$AA1237)&amp;"")</f>
        <v/>
      </c>
      <c r="G1237">
        <f>IF($AA1237="","",INDEX('Per Line'!$I$2:$I$6001,$AA1237)&amp;"")</f>
        <v/>
      </c>
      <c r="H1237">
        <f>IF($AA1237="","",INDEX('Per Line'!$J$2:$J$6001,$AA1237)&amp;"")</f>
        <v/>
      </c>
      <c r="I1237">
        <f>IF($AA1237="","",INDEX('Per Line'!$K$2:$K$6001,$AA1237)&amp;"")</f>
        <v/>
      </c>
      <c r="J1237">
        <f>IF($AA1237="","",INDEX('Per Line'!$L$2:$L$6001,$AA1237))</f>
        <v/>
      </c>
      <c r="K1237" s="7">
        <f>IF($AA1237="","",J1237*X1237/100)</f>
        <v/>
      </c>
      <c r="L1237" s="12" t="n"/>
      <c r="M1237" s="11">
        <f>IF($AA1237="","",INDEX('Per Line'!$N$2:$N$6001,$AA1237))</f>
        <v/>
      </c>
      <c r="N1237">
        <f>IF($AA1237="","",Settings!$C$8)</f>
        <v/>
      </c>
      <c r="O1237" s="7">
        <f>IF($AA1237="","",SUMIFS('Per Line'!$T$2:$T$6001,'Per Line'!$C$2:$C$6001,$B1237,'Per Line'!$AD$2:$AD$6001,1))</f>
        <v/>
      </c>
      <c r="P1237" s="7">
        <f>IF($AA1237="","",O1237*N1237)</f>
        <v/>
      </c>
      <c r="Q1237">
        <f>IF($AA1237="","",Settings!$C$7)</f>
        <v/>
      </c>
      <c r="R1237" s="7">
        <f>IF($AA1237="","",SUMIFS('Per Line'!$T$2:$T$6001,'Per Line'!$C$2:$C$6001,$B1237,'Per Line'!$AC$2:$AC$6001,0,'Per Line'!$AD$2:$AD$6001,0))</f>
        <v/>
      </c>
      <c r="S1237" s="7">
        <f>IF($AA1237="","",R1237*Q1237)</f>
        <v/>
      </c>
      <c r="T1237">
        <f>IF($AA1237="","",Settings!$C$6)</f>
        <v/>
      </c>
      <c r="U1237" s="7">
        <f>IF($AA1237="","",SUMIFS('Per Line'!$T$2:$T$6001,'Per Line'!$C$2:$C$6001,$B1237,'Per Line'!$AC$2:$AC$6001,1,'Per Line'!$AD$2:$AD$6001,0))</f>
        <v/>
      </c>
      <c r="V1237" s="7">
        <f>IF($AA1237="","",U1237*T1237)</f>
        <v/>
      </c>
      <c r="W1237" s="7">
        <f>IF($AA1237="","",V1237+S1237+P1237)</f>
        <v/>
      </c>
      <c r="X1237" s="7">
        <f>IF($AA1237="","",Y1237-W1237)</f>
        <v/>
      </c>
      <c r="Y1237" s="7">
        <f>IF($AA1237="","",R1237+U1237+O1237)</f>
        <v/>
      </c>
      <c r="Z1237" s="7">
        <f>IF($AA1237="","",Y1237-W1237-K1237)</f>
        <v/>
      </c>
      <c r="AA1237" s="13">
        <f>IF(ROWS($AA$2:$AA1237)&lt;=MAX('Per Line'!$AB$2:$AB$6001),MATCH(ROWS($AA$2:$AA1237),'Per Line'!$AB$2:$AB$6001,0),"")</f>
        <v/>
      </c>
    </row>
    <row r="1238">
      <c r="A1238" s="12" t="n"/>
      <c r="B1238">
        <f>IF($AA1238="","",INDEX('Per Line'!$C$2:$C$6001,$AA1238)&amp;"")</f>
        <v/>
      </c>
      <c r="C1238">
        <f>IF($AA1238="","",INDEX('Per Line'!$B$2:$B$6001,$AA1238)&amp;"")</f>
        <v/>
      </c>
      <c r="D1238">
        <f>IF($AA1238="","",INDEX('Per Line'!$A$2:$A$6001,$AA1238)&amp;"")</f>
        <v/>
      </c>
      <c r="E1238">
        <f>IF($AA1238="","",INDEX('Per Line'!$F$2:$F$6001,$AA1238)&amp;"")</f>
        <v/>
      </c>
      <c r="F1238">
        <f>IF($AA1238="","",INDEX('Per Line'!$G$2:$G$6001,$AA1238)&amp;"")</f>
        <v/>
      </c>
      <c r="G1238">
        <f>IF($AA1238="","",INDEX('Per Line'!$I$2:$I$6001,$AA1238)&amp;"")</f>
        <v/>
      </c>
      <c r="H1238">
        <f>IF($AA1238="","",INDEX('Per Line'!$J$2:$J$6001,$AA1238)&amp;"")</f>
        <v/>
      </c>
      <c r="I1238">
        <f>IF($AA1238="","",INDEX('Per Line'!$K$2:$K$6001,$AA1238)&amp;"")</f>
        <v/>
      </c>
      <c r="J1238">
        <f>IF($AA1238="","",INDEX('Per Line'!$L$2:$L$6001,$AA1238))</f>
        <v/>
      </c>
      <c r="K1238" s="7">
        <f>IF($AA1238="","",J1238*X1238/100)</f>
        <v/>
      </c>
      <c r="L1238" s="12" t="n"/>
      <c r="M1238" s="11">
        <f>IF($AA1238="","",INDEX('Per Line'!$N$2:$N$6001,$AA1238))</f>
        <v/>
      </c>
      <c r="N1238">
        <f>IF($AA1238="","",Settings!$C$8)</f>
        <v/>
      </c>
      <c r="O1238" s="7">
        <f>IF($AA1238="","",SUMIFS('Per Line'!$T$2:$T$6001,'Per Line'!$C$2:$C$6001,$B1238,'Per Line'!$AD$2:$AD$6001,1))</f>
        <v/>
      </c>
      <c r="P1238" s="7">
        <f>IF($AA1238="","",O1238*N1238)</f>
        <v/>
      </c>
      <c r="Q1238">
        <f>IF($AA1238="","",Settings!$C$7)</f>
        <v/>
      </c>
      <c r="R1238" s="7">
        <f>IF($AA1238="","",SUMIFS('Per Line'!$T$2:$T$6001,'Per Line'!$C$2:$C$6001,$B1238,'Per Line'!$AC$2:$AC$6001,0,'Per Line'!$AD$2:$AD$6001,0))</f>
        <v/>
      </c>
      <c r="S1238" s="7">
        <f>IF($AA1238="","",R1238*Q1238)</f>
        <v/>
      </c>
      <c r="T1238">
        <f>IF($AA1238="","",Settings!$C$6)</f>
        <v/>
      </c>
      <c r="U1238" s="7">
        <f>IF($AA1238="","",SUMIFS('Per Line'!$T$2:$T$6001,'Per Line'!$C$2:$C$6001,$B1238,'Per Line'!$AC$2:$AC$6001,1,'Per Line'!$AD$2:$AD$6001,0))</f>
        <v/>
      </c>
      <c r="V1238" s="7">
        <f>IF($AA1238="","",U1238*T1238)</f>
        <v/>
      </c>
      <c r="W1238" s="7">
        <f>IF($AA1238="","",V1238+S1238+P1238)</f>
        <v/>
      </c>
      <c r="X1238" s="7">
        <f>IF($AA1238="","",Y1238-W1238)</f>
        <v/>
      </c>
      <c r="Y1238" s="7">
        <f>IF($AA1238="","",R1238+U1238+O1238)</f>
        <v/>
      </c>
      <c r="Z1238" s="7">
        <f>IF($AA1238="","",Y1238-W1238-K1238)</f>
        <v/>
      </c>
      <c r="AA1238" s="13">
        <f>IF(ROWS($AA$2:$AA1238)&lt;=MAX('Per Line'!$AB$2:$AB$6001),MATCH(ROWS($AA$2:$AA1238),'Per Line'!$AB$2:$AB$6001,0),"")</f>
        <v/>
      </c>
    </row>
    <row r="1239">
      <c r="A1239" s="12" t="n"/>
      <c r="B1239">
        <f>IF($AA1239="","",INDEX('Per Line'!$C$2:$C$6001,$AA1239)&amp;"")</f>
        <v/>
      </c>
      <c r="C1239">
        <f>IF($AA1239="","",INDEX('Per Line'!$B$2:$B$6001,$AA1239)&amp;"")</f>
        <v/>
      </c>
      <c r="D1239">
        <f>IF($AA1239="","",INDEX('Per Line'!$A$2:$A$6001,$AA1239)&amp;"")</f>
        <v/>
      </c>
      <c r="E1239">
        <f>IF($AA1239="","",INDEX('Per Line'!$F$2:$F$6001,$AA1239)&amp;"")</f>
        <v/>
      </c>
      <c r="F1239">
        <f>IF($AA1239="","",INDEX('Per Line'!$G$2:$G$6001,$AA1239)&amp;"")</f>
        <v/>
      </c>
      <c r="G1239">
        <f>IF($AA1239="","",INDEX('Per Line'!$I$2:$I$6001,$AA1239)&amp;"")</f>
        <v/>
      </c>
      <c r="H1239">
        <f>IF($AA1239="","",INDEX('Per Line'!$J$2:$J$6001,$AA1239)&amp;"")</f>
        <v/>
      </c>
      <c r="I1239">
        <f>IF($AA1239="","",INDEX('Per Line'!$K$2:$K$6001,$AA1239)&amp;"")</f>
        <v/>
      </c>
      <c r="J1239">
        <f>IF($AA1239="","",INDEX('Per Line'!$L$2:$L$6001,$AA1239))</f>
        <v/>
      </c>
      <c r="K1239" s="7">
        <f>IF($AA1239="","",J1239*X1239/100)</f>
        <v/>
      </c>
      <c r="L1239" s="12" t="n"/>
      <c r="M1239" s="11">
        <f>IF($AA1239="","",INDEX('Per Line'!$N$2:$N$6001,$AA1239))</f>
        <v/>
      </c>
      <c r="N1239">
        <f>IF($AA1239="","",Settings!$C$8)</f>
        <v/>
      </c>
      <c r="O1239" s="7">
        <f>IF($AA1239="","",SUMIFS('Per Line'!$T$2:$T$6001,'Per Line'!$C$2:$C$6001,$B1239,'Per Line'!$AD$2:$AD$6001,1))</f>
        <v/>
      </c>
      <c r="P1239" s="7">
        <f>IF($AA1239="","",O1239*N1239)</f>
        <v/>
      </c>
      <c r="Q1239">
        <f>IF($AA1239="","",Settings!$C$7)</f>
        <v/>
      </c>
      <c r="R1239" s="7">
        <f>IF($AA1239="","",SUMIFS('Per Line'!$T$2:$T$6001,'Per Line'!$C$2:$C$6001,$B1239,'Per Line'!$AC$2:$AC$6001,0,'Per Line'!$AD$2:$AD$6001,0))</f>
        <v/>
      </c>
      <c r="S1239" s="7">
        <f>IF($AA1239="","",R1239*Q1239)</f>
        <v/>
      </c>
      <c r="T1239">
        <f>IF($AA1239="","",Settings!$C$6)</f>
        <v/>
      </c>
      <c r="U1239" s="7">
        <f>IF($AA1239="","",SUMIFS('Per Line'!$T$2:$T$6001,'Per Line'!$C$2:$C$6001,$B1239,'Per Line'!$AC$2:$AC$6001,1,'Per Line'!$AD$2:$AD$6001,0))</f>
        <v/>
      </c>
      <c r="V1239" s="7">
        <f>IF($AA1239="","",U1239*T1239)</f>
        <v/>
      </c>
      <c r="W1239" s="7">
        <f>IF($AA1239="","",V1239+S1239+P1239)</f>
        <v/>
      </c>
      <c r="X1239" s="7">
        <f>IF($AA1239="","",Y1239-W1239)</f>
        <v/>
      </c>
      <c r="Y1239" s="7">
        <f>IF($AA1239="","",R1239+U1239+O1239)</f>
        <v/>
      </c>
      <c r="Z1239" s="7">
        <f>IF($AA1239="","",Y1239-W1239-K1239)</f>
        <v/>
      </c>
      <c r="AA1239" s="13">
        <f>IF(ROWS($AA$2:$AA1239)&lt;=MAX('Per Line'!$AB$2:$AB$6001),MATCH(ROWS($AA$2:$AA1239),'Per Line'!$AB$2:$AB$6001,0),"")</f>
        <v/>
      </c>
    </row>
    <row r="1240">
      <c r="A1240" s="12" t="n"/>
      <c r="B1240">
        <f>IF($AA1240="","",INDEX('Per Line'!$C$2:$C$6001,$AA1240)&amp;"")</f>
        <v/>
      </c>
      <c r="C1240">
        <f>IF($AA1240="","",INDEX('Per Line'!$B$2:$B$6001,$AA1240)&amp;"")</f>
        <v/>
      </c>
      <c r="D1240">
        <f>IF($AA1240="","",INDEX('Per Line'!$A$2:$A$6001,$AA1240)&amp;"")</f>
        <v/>
      </c>
      <c r="E1240">
        <f>IF($AA1240="","",INDEX('Per Line'!$F$2:$F$6001,$AA1240)&amp;"")</f>
        <v/>
      </c>
      <c r="F1240">
        <f>IF($AA1240="","",INDEX('Per Line'!$G$2:$G$6001,$AA1240)&amp;"")</f>
        <v/>
      </c>
      <c r="G1240">
        <f>IF($AA1240="","",INDEX('Per Line'!$I$2:$I$6001,$AA1240)&amp;"")</f>
        <v/>
      </c>
      <c r="H1240">
        <f>IF($AA1240="","",INDEX('Per Line'!$J$2:$J$6001,$AA1240)&amp;"")</f>
        <v/>
      </c>
      <c r="I1240">
        <f>IF($AA1240="","",INDEX('Per Line'!$K$2:$K$6001,$AA1240)&amp;"")</f>
        <v/>
      </c>
      <c r="J1240">
        <f>IF($AA1240="","",INDEX('Per Line'!$L$2:$L$6001,$AA1240))</f>
        <v/>
      </c>
      <c r="K1240" s="7">
        <f>IF($AA1240="","",J1240*X1240/100)</f>
        <v/>
      </c>
      <c r="L1240" s="12" t="n"/>
      <c r="M1240" s="11">
        <f>IF($AA1240="","",INDEX('Per Line'!$N$2:$N$6001,$AA1240))</f>
        <v/>
      </c>
      <c r="N1240">
        <f>IF($AA1240="","",Settings!$C$8)</f>
        <v/>
      </c>
      <c r="O1240" s="7">
        <f>IF($AA1240="","",SUMIFS('Per Line'!$T$2:$T$6001,'Per Line'!$C$2:$C$6001,$B1240,'Per Line'!$AD$2:$AD$6001,1))</f>
        <v/>
      </c>
      <c r="P1240" s="7">
        <f>IF($AA1240="","",O1240*N1240)</f>
        <v/>
      </c>
      <c r="Q1240">
        <f>IF($AA1240="","",Settings!$C$7)</f>
        <v/>
      </c>
      <c r="R1240" s="7">
        <f>IF($AA1240="","",SUMIFS('Per Line'!$T$2:$T$6001,'Per Line'!$C$2:$C$6001,$B1240,'Per Line'!$AC$2:$AC$6001,0,'Per Line'!$AD$2:$AD$6001,0))</f>
        <v/>
      </c>
      <c r="S1240" s="7">
        <f>IF($AA1240="","",R1240*Q1240)</f>
        <v/>
      </c>
      <c r="T1240">
        <f>IF($AA1240="","",Settings!$C$6)</f>
        <v/>
      </c>
      <c r="U1240" s="7">
        <f>IF($AA1240="","",SUMIFS('Per Line'!$T$2:$T$6001,'Per Line'!$C$2:$C$6001,$B1240,'Per Line'!$AC$2:$AC$6001,1,'Per Line'!$AD$2:$AD$6001,0))</f>
        <v/>
      </c>
      <c r="V1240" s="7">
        <f>IF($AA1240="","",U1240*T1240)</f>
        <v/>
      </c>
      <c r="W1240" s="7">
        <f>IF($AA1240="","",V1240+S1240+P1240)</f>
        <v/>
      </c>
      <c r="X1240" s="7">
        <f>IF($AA1240="","",Y1240-W1240)</f>
        <v/>
      </c>
      <c r="Y1240" s="7">
        <f>IF($AA1240="","",R1240+U1240+O1240)</f>
        <v/>
      </c>
      <c r="Z1240" s="7">
        <f>IF($AA1240="","",Y1240-W1240-K1240)</f>
        <v/>
      </c>
      <c r="AA1240" s="13">
        <f>IF(ROWS($AA$2:$AA1240)&lt;=MAX('Per Line'!$AB$2:$AB$6001),MATCH(ROWS($AA$2:$AA1240),'Per Line'!$AB$2:$AB$6001,0),"")</f>
        <v/>
      </c>
    </row>
    <row r="1241">
      <c r="A1241" s="12" t="n"/>
      <c r="B1241">
        <f>IF($AA1241="","",INDEX('Per Line'!$C$2:$C$6001,$AA1241)&amp;"")</f>
        <v/>
      </c>
      <c r="C1241">
        <f>IF($AA1241="","",INDEX('Per Line'!$B$2:$B$6001,$AA1241)&amp;"")</f>
        <v/>
      </c>
      <c r="D1241">
        <f>IF($AA1241="","",INDEX('Per Line'!$A$2:$A$6001,$AA1241)&amp;"")</f>
        <v/>
      </c>
      <c r="E1241">
        <f>IF($AA1241="","",INDEX('Per Line'!$F$2:$F$6001,$AA1241)&amp;"")</f>
        <v/>
      </c>
      <c r="F1241">
        <f>IF($AA1241="","",INDEX('Per Line'!$G$2:$G$6001,$AA1241)&amp;"")</f>
        <v/>
      </c>
      <c r="G1241">
        <f>IF($AA1241="","",INDEX('Per Line'!$I$2:$I$6001,$AA1241)&amp;"")</f>
        <v/>
      </c>
      <c r="H1241">
        <f>IF($AA1241="","",INDEX('Per Line'!$J$2:$J$6001,$AA1241)&amp;"")</f>
        <v/>
      </c>
      <c r="I1241">
        <f>IF($AA1241="","",INDEX('Per Line'!$K$2:$K$6001,$AA1241)&amp;"")</f>
        <v/>
      </c>
      <c r="J1241">
        <f>IF($AA1241="","",INDEX('Per Line'!$L$2:$L$6001,$AA1241))</f>
        <v/>
      </c>
      <c r="K1241" s="7">
        <f>IF($AA1241="","",J1241*X1241/100)</f>
        <v/>
      </c>
      <c r="L1241" s="12" t="n"/>
      <c r="M1241" s="11">
        <f>IF($AA1241="","",INDEX('Per Line'!$N$2:$N$6001,$AA1241))</f>
        <v/>
      </c>
      <c r="N1241">
        <f>IF($AA1241="","",Settings!$C$8)</f>
        <v/>
      </c>
      <c r="O1241" s="7">
        <f>IF($AA1241="","",SUMIFS('Per Line'!$T$2:$T$6001,'Per Line'!$C$2:$C$6001,$B1241,'Per Line'!$AD$2:$AD$6001,1))</f>
        <v/>
      </c>
      <c r="P1241" s="7">
        <f>IF($AA1241="","",O1241*N1241)</f>
        <v/>
      </c>
      <c r="Q1241">
        <f>IF($AA1241="","",Settings!$C$7)</f>
        <v/>
      </c>
      <c r="R1241" s="7">
        <f>IF($AA1241="","",SUMIFS('Per Line'!$T$2:$T$6001,'Per Line'!$C$2:$C$6001,$B1241,'Per Line'!$AC$2:$AC$6001,0,'Per Line'!$AD$2:$AD$6001,0))</f>
        <v/>
      </c>
      <c r="S1241" s="7">
        <f>IF($AA1241="","",R1241*Q1241)</f>
        <v/>
      </c>
      <c r="T1241">
        <f>IF($AA1241="","",Settings!$C$6)</f>
        <v/>
      </c>
      <c r="U1241" s="7">
        <f>IF($AA1241="","",SUMIFS('Per Line'!$T$2:$T$6001,'Per Line'!$C$2:$C$6001,$B1241,'Per Line'!$AC$2:$AC$6001,1,'Per Line'!$AD$2:$AD$6001,0))</f>
        <v/>
      </c>
      <c r="V1241" s="7">
        <f>IF($AA1241="","",U1241*T1241)</f>
        <v/>
      </c>
      <c r="W1241" s="7">
        <f>IF($AA1241="","",V1241+S1241+P1241)</f>
        <v/>
      </c>
      <c r="X1241" s="7">
        <f>IF($AA1241="","",Y1241-W1241)</f>
        <v/>
      </c>
      <c r="Y1241" s="7">
        <f>IF($AA1241="","",R1241+U1241+O1241)</f>
        <v/>
      </c>
      <c r="Z1241" s="7">
        <f>IF($AA1241="","",Y1241-W1241-K1241)</f>
        <v/>
      </c>
      <c r="AA1241" s="13">
        <f>IF(ROWS($AA$2:$AA1241)&lt;=MAX('Per Line'!$AB$2:$AB$6001),MATCH(ROWS($AA$2:$AA1241),'Per Line'!$AB$2:$AB$6001,0),"")</f>
        <v/>
      </c>
    </row>
    <row r="1242">
      <c r="A1242" s="12" t="n"/>
      <c r="B1242">
        <f>IF($AA1242="","",INDEX('Per Line'!$C$2:$C$6001,$AA1242)&amp;"")</f>
        <v/>
      </c>
      <c r="C1242">
        <f>IF($AA1242="","",INDEX('Per Line'!$B$2:$B$6001,$AA1242)&amp;"")</f>
        <v/>
      </c>
      <c r="D1242">
        <f>IF($AA1242="","",INDEX('Per Line'!$A$2:$A$6001,$AA1242)&amp;"")</f>
        <v/>
      </c>
      <c r="E1242">
        <f>IF($AA1242="","",INDEX('Per Line'!$F$2:$F$6001,$AA1242)&amp;"")</f>
        <v/>
      </c>
      <c r="F1242">
        <f>IF($AA1242="","",INDEX('Per Line'!$G$2:$G$6001,$AA1242)&amp;"")</f>
        <v/>
      </c>
      <c r="G1242">
        <f>IF($AA1242="","",INDEX('Per Line'!$I$2:$I$6001,$AA1242)&amp;"")</f>
        <v/>
      </c>
      <c r="H1242">
        <f>IF($AA1242="","",INDEX('Per Line'!$J$2:$J$6001,$AA1242)&amp;"")</f>
        <v/>
      </c>
      <c r="I1242">
        <f>IF($AA1242="","",INDEX('Per Line'!$K$2:$K$6001,$AA1242)&amp;"")</f>
        <v/>
      </c>
      <c r="J1242">
        <f>IF($AA1242="","",INDEX('Per Line'!$L$2:$L$6001,$AA1242))</f>
        <v/>
      </c>
      <c r="K1242" s="7">
        <f>IF($AA1242="","",J1242*X1242/100)</f>
        <v/>
      </c>
      <c r="L1242" s="12" t="n"/>
      <c r="M1242" s="11">
        <f>IF($AA1242="","",INDEX('Per Line'!$N$2:$N$6001,$AA1242))</f>
        <v/>
      </c>
      <c r="N1242">
        <f>IF($AA1242="","",Settings!$C$8)</f>
        <v/>
      </c>
      <c r="O1242" s="7">
        <f>IF($AA1242="","",SUMIFS('Per Line'!$T$2:$T$6001,'Per Line'!$C$2:$C$6001,$B1242,'Per Line'!$AD$2:$AD$6001,1))</f>
        <v/>
      </c>
      <c r="P1242" s="7">
        <f>IF($AA1242="","",O1242*N1242)</f>
        <v/>
      </c>
      <c r="Q1242">
        <f>IF($AA1242="","",Settings!$C$7)</f>
        <v/>
      </c>
      <c r="R1242" s="7">
        <f>IF($AA1242="","",SUMIFS('Per Line'!$T$2:$T$6001,'Per Line'!$C$2:$C$6001,$B1242,'Per Line'!$AC$2:$AC$6001,0,'Per Line'!$AD$2:$AD$6001,0))</f>
        <v/>
      </c>
      <c r="S1242" s="7">
        <f>IF($AA1242="","",R1242*Q1242)</f>
        <v/>
      </c>
      <c r="T1242">
        <f>IF($AA1242="","",Settings!$C$6)</f>
        <v/>
      </c>
      <c r="U1242" s="7">
        <f>IF($AA1242="","",SUMIFS('Per Line'!$T$2:$T$6001,'Per Line'!$C$2:$C$6001,$B1242,'Per Line'!$AC$2:$AC$6001,1,'Per Line'!$AD$2:$AD$6001,0))</f>
        <v/>
      </c>
      <c r="V1242" s="7">
        <f>IF($AA1242="","",U1242*T1242)</f>
        <v/>
      </c>
      <c r="W1242" s="7">
        <f>IF($AA1242="","",V1242+S1242+P1242)</f>
        <v/>
      </c>
      <c r="X1242" s="7">
        <f>IF($AA1242="","",Y1242-W1242)</f>
        <v/>
      </c>
      <c r="Y1242" s="7">
        <f>IF($AA1242="","",R1242+U1242+O1242)</f>
        <v/>
      </c>
      <c r="Z1242" s="7">
        <f>IF($AA1242="","",Y1242-W1242-K1242)</f>
        <v/>
      </c>
      <c r="AA1242" s="13">
        <f>IF(ROWS($AA$2:$AA1242)&lt;=MAX('Per Line'!$AB$2:$AB$6001),MATCH(ROWS($AA$2:$AA1242),'Per Line'!$AB$2:$AB$6001,0),"")</f>
        <v/>
      </c>
    </row>
    <row r="1243">
      <c r="A1243" s="12" t="n"/>
      <c r="B1243">
        <f>IF($AA1243="","",INDEX('Per Line'!$C$2:$C$6001,$AA1243)&amp;"")</f>
        <v/>
      </c>
      <c r="C1243">
        <f>IF($AA1243="","",INDEX('Per Line'!$B$2:$B$6001,$AA1243)&amp;"")</f>
        <v/>
      </c>
      <c r="D1243">
        <f>IF($AA1243="","",INDEX('Per Line'!$A$2:$A$6001,$AA1243)&amp;"")</f>
        <v/>
      </c>
      <c r="E1243">
        <f>IF($AA1243="","",INDEX('Per Line'!$F$2:$F$6001,$AA1243)&amp;"")</f>
        <v/>
      </c>
      <c r="F1243">
        <f>IF($AA1243="","",INDEX('Per Line'!$G$2:$G$6001,$AA1243)&amp;"")</f>
        <v/>
      </c>
      <c r="G1243">
        <f>IF($AA1243="","",INDEX('Per Line'!$I$2:$I$6001,$AA1243)&amp;"")</f>
        <v/>
      </c>
      <c r="H1243">
        <f>IF($AA1243="","",INDEX('Per Line'!$J$2:$J$6001,$AA1243)&amp;"")</f>
        <v/>
      </c>
      <c r="I1243">
        <f>IF($AA1243="","",INDEX('Per Line'!$K$2:$K$6001,$AA1243)&amp;"")</f>
        <v/>
      </c>
      <c r="J1243">
        <f>IF($AA1243="","",INDEX('Per Line'!$L$2:$L$6001,$AA1243))</f>
        <v/>
      </c>
      <c r="K1243" s="7">
        <f>IF($AA1243="","",J1243*X1243/100)</f>
        <v/>
      </c>
      <c r="L1243" s="12" t="n"/>
      <c r="M1243" s="11">
        <f>IF($AA1243="","",INDEX('Per Line'!$N$2:$N$6001,$AA1243))</f>
        <v/>
      </c>
      <c r="N1243">
        <f>IF($AA1243="","",Settings!$C$8)</f>
        <v/>
      </c>
      <c r="O1243" s="7">
        <f>IF($AA1243="","",SUMIFS('Per Line'!$T$2:$T$6001,'Per Line'!$C$2:$C$6001,$B1243,'Per Line'!$AD$2:$AD$6001,1))</f>
        <v/>
      </c>
      <c r="P1243" s="7">
        <f>IF($AA1243="","",O1243*N1243)</f>
        <v/>
      </c>
      <c r="Q1243">
        <f>IF($AA1243="","",Settings!$C$7)</f>
        <v/>
      </c>
      <c r="R1243" s="7">
        <f>IF($AA1243="","",SUMIFS('Per Line'!$T$2:$T$6001,'Per Line'!$C$2:$C$6001,$B1243,'Per Line'!$AC$2:$AC$6001,0,'Per Line'!$AD$2:$AD$6001,0))</f>
        <v/>
      </c>
      <c r="S1243" s="7">
        <f>IF($AA1243="","",R1243*Q1243)</f>
        <v/>
      </c>
      <c r="T1243">
        <f>IF($AA1243="","",Settings!$C$6)</f>
        <v/>
      </c>
      <c r="U1243" s="7">
        <f>IF($AA1243="","",SUMIFS('Per Line'!$T$2:$T$6001,'Per Line'!$C$2:$C$6001,$B1243,'Per Line'!$AC$2:$AC$6001,1,'Per Line'!$AD$2:$AD$6001,0))</f>
        <v/>
      </c>
      <c r="V1243" s="7">
        <f>IF($AA1243="","",U1243*T1243)</f>
        <v/>
      </c>
      <c r="W1243" s="7">
        <f>IF($AA1243="","",V1243+S1243+P1243)</f>
        <v/>
      </c>
      <c r="X1243" s="7">
        <f>IF($AA1243="","",Y1243-W1243)</f>
        <v/>
      </c>
      <c r="Y1243" s="7">
        <f>IF($AA1243="","",R1243+U1243+O1243)</f>
        <v/>
      </c>
      <c r="Z1243" s="7">
        <f>IF($AA1243="","",Y1243-W1243-K1243)</f>
        <v/>
      </c>
      <c r="AA1243" s="13">
        <f>IF(ROWS($AA$2:$AA1243)&lt;=MAX('Per Line'!$AB$2:$AB$6001),MATCH(ROWS($AA$2:$AA1243),'Per Line'!$AB$2:$AB$6001,0),"")</f>
        <v/>
      </c>
    </row>
    <row r="1244">
      <c r="A1244" s="12" t="n"/>
      <c r="B1244">
        <f>IF($AA1244="","",INDEX('Per Line'!$C$2:$C$6001,$AA1244)&amp;"")</f>
        <v/>
      </c>
      <c r="C1244">
        <f>IF($AA1244="","",INDEX('Per Line'!$B$2:$B$6001,$AA1244)&amp;"")</f>
        <v/>
      </c>
      <c r="D1244">
        <f>IF($AA1244="","",INDEX('Per Line'!$A$2:$A$6001,$AA1244)&amp;"")</f>
        <v/>
      </c>
      <c r="E1244">
        <f>IF($AA1244="","",INDEX('Per Line'!$F$2:$F$6001,$AA1244)&amp;"")</f>
        <v/>
      </c>
      <c r="F1244">
        <f>IF($AA1244="","",INDEX('Per Line'!$G$2:$G$6001,$AA1244)&amp;"")</f>
        <v/>
      </c>
      <c r="G1244">
        <f>IF($AA1244="","",INDEX('Per Line'!$I$2:$I$6001,$AA1244)&amp;"")</f>
        <v/>
      </c>
      <c r="H1244">
        <f>IF($AA1244="","",INDEX('Per Line'!$J$2:$J$6001,$AA1244)&amp;"")</f>
        <v/>
      </c>
      <c r="I1244">
        <f>IF($AA1244="","",INDEX('Per Line'!$K$2:$K$6001,$AA1244)&amp;"")</f>
        <v/>
      </c>
      <c r="J1244">
        <f>IF($AA1244="","",INDEX('Per Line'!$L$2:$L$6001,$AA1244))</f>
        <v/>
      </c>
      <c r="K1244" s="7">
        <f>IF($AA1244="","",J1244*X1244/100)</f>
        <v/>
      </c>
      <c r="L1244" s="12" t="n"/>
      <c r="M1244" s="11">
        <f>IF($AA1244="","",INDEX('Per Line'!$N$2:$N$6001,$AA1244))</f>
        <v/>
      </c>
      <c r="N1244">
        <f>IF($AA1244="","",Settings!$C$8)</f>
        <v/>
      </c>
      <c r="O1244" s="7">
        <f>IF($AA1244="","",SUMIFS('Per Line'!$T$2:$T$6001,'Per Line'!$C$2:$C$6001,$B1244,'Per Line'!$AD$2:$AD$6001,1))</f>
        <v/>
      </c>
      <c r="P1244" s="7">
        <f>IF($AA1244="","",O1244*N1244)</f>
        <v/>
      </c>
      <c r="Q1244">
        <f>IF($AA1244="","",Settings!$C$7)</f>
        <v/>
      </c>
      <c r="R1244" s="7">
        <f>IF($AA1244="","",SUMIFS('Per Line'!$T$2:$T$6001,'Per Line'!$C$2:$C$6001,$B1244,'Per Line'!$AC$2:$AC$6001,0,'Per Line'!$AD$2:$AD$6001,0))</f>
        <v/>
      </c>
      <c r="S1244" s="7">
        <f>IF($AA1244="","",R1244*Q1244)</f>
        <v/>
      </c>
      <c r="T1244">
        <f>IF($AA1244="","",Settings!$C$6)</f>
        <v/>
      </c>
      <c r="U1244" s="7">
        <f>IF($AA1244="","",SUMIFS('Per Line'!$T$2:$T$6001,'Per Line'!$C$2:$C$6001,$B1244,'Per Line'!$AC$2:$AC$6001,1,'Per Line'!$AD$2:$AD$6001,0))</f>
        <v/>
      </c>
      <c r="V1244" s="7">
        <f>IF($AA1244="","",U1244*T1244)</f>
        <v/>
      </c>
      <c r="W1244" s="7">
        <f>IF($AA1244="","",V1244+S1244+P1244)</f>
        <v/>
      </c>
      <c r="X1244" s="7">
        <f>IF($AA1244="","",Y1244-W1244)</f>
        <v/>
      </c>
      <c r="Y1244" s="7">
        <f>IF($AA1244="","",R1244+U1244+O1244)</f>
        <v/>
      </c>
      <c r="Z1244" s="7">
        <f>IF($AA1244="","",Y1244-W1244-K1244)</f>
        <v/>
      </c>
      <c r="AA1244" s="13">
        <f>IF(ROWS($AA$2:$AA1244)&lt;=MAX('Per Line'!$AB$2:$AB$6001),MATCH(ROWS($AA$2:$AA1244),'Per Line'!$AB$2:$AB$6001,0),"")</f>
        <v/>
      </c>
    </row>
    <row r="1245">
      <c r="A1245" s="12" t="n"/>
      <c r="B1245">
        <f>IF($AA1245="","",INDEX('Per Line'!$C$2:$C$6001,$AA1245)&amp;"")</f>
        <v/>
      </c>
      <c r="C1245">
        <f>IF($AA1245="","",INDEX('Per Line'!$B$2:$B$6001,$AA1245)&amp;"")</f>
        <v/>
      </c>
      <c r="D1245">
        <f>IF($AA1245="","",INDEX('Per Line'!$A$2:$A$6001,$AA1245)&amp;"")</f>
        <v/>
      </c>
      <c r="E1245">
        <f>IF($AA1245="","",INDEX('Per Line'!$F$2:$F$6001,$AA1245)&amp;"")</f>
        <v/>
      </c>
      <c r="F1245">
        <f>IF($AA1245="","",INDEX('Per Line'!$G$2:$G$6001,$AA1245)&amp;"")</f>
        <v/>
      </c>
      <c r="G1245">
        <f>IF($AA1245="","",INDEX('Per Line'!$I$2:$I$6001,$AA1245)&amp;"")</f>
        <v/>
      </c>
      <c r="H1245">
        <f>IF($AA1245="","",INDEX('Per Line'!$J$2:$J$6001,$AA1245)&amp;"")</f>
        <v/>
      </c>
      <c r="I1245">
        <f>IF($AA1245="","",INDEX('Per Line'!$K$2:$K$6001,$AA1245)&amp;"")</f>
        <v/>
      </c>
      <c r="J1245">
        <f>IF($AA1245="","",INDEX('Per Line'!$L$2:$L$6001,$AA1245))</f>
        <v/>
      </c>
      <c r="K1245" s="7">
        <f>IF($AA1245="","",J1245*X1245/100)</f>
        <v/>
      </c>
      <c r="L1245" s="12" t="n"/>
      <c r="M1245" s="11">
        <f>IF($AA1245="","",INDEX('Per Line'!$N$2:$N$6001,$AA1245))</f>
        <v/>
      </c>
      <c r="N1245">
        <f>IF($AA1245="","",Settings!$C$8)</f>
        <v/>
      </c>
      <c r="O1245" s="7">
        <f>IF($AA1245="","",SUMIFS('Per Line'!$T$2:$T$6001,'Per Line'!$C$2:$C$6001,$B1245,'Per Line'!$AD$2:$AD$6001,1))</f>
        <v/>
      </c>
      <c r="P1245" s="7">
        <f>IF($AA1245="","",O1245*N1245)</f>
        <v/>
      </c>
      <c r="Q1245">
        <f>IF($AA1245="","",Settings!$C$7)</f>
        <v/>
      </c>
      <c r="R1245" s="7">
        <f>IF($AA1245="","",SUMIFS('Per Line'!$T$2:$T$6001,'Per Line'!$C$2:$C$6001,$B1245,'Per Line'!$AC$2:$AC$6001,0,'Per Line'!$AD$2:$AD$6001,0))</f>
        <v/>
      </c>
      <c r="S1245" s="7">
        <f>IF($AA1245="","",R1245*Q1245)</f>
        <v/>
      </c>
      <c r="T1245">
        <f>IF($AA1245="","",Settings!$C$6)</f>
        <v/>
      </c>
      <c r="U1245" s="7">
        <f>IF($AA1245="","",SUMIFS('Per Line'!$T$2:$T$6001,'Per Line'!$C$2:$C$6001,$B1245,'Per Line'!$AC$2:$AC$6001,1,'Per Line'!$AD$2:$AD$6001,0))</f>
        <v/>
      </c>
      <c r="V1245" s="7">
        <f>IF($AA1245="","",U1245*T1245)</f>
        <v/>
      </c>
      <c r="W1245" s="7">
        <f>IF($AA1245="","",V1245+S1245+P1245)</f>
        <v/>
      </c>
      <c r="X1245" s="7">
        <f>IF($AA1245="","",Y1245-W1245)</f>
        <v/>
      </c>
      <c r="Y1245" s="7">
        <f>IF($AA1245="","",R1245+U1245+O1245)</f>
        <v/>
      </c>
      <c r="Z1245" s="7">
        <f>IF($AA1245="","",Y1245-W1245-K1245)</f>
        <v/>
      </c>
      <c r="AA1245" s="13">
        <f>IF(ROWS($AA$2:$AA1245)&lt;=MAX('Per Line'!$AB$2:$AB$6001),MATCH(ROWS($AA$2:$AA1245),'Per Line'!$AB$2:$AB$6001,0),"")</f>
        <v/>
      </c>
    </row>
    <row r="1246">
      <c r="A1246" s="12" t="n"/>
      <c r="B1246">
        <f>IF($AA1246="","",INDEX('Per Line'!$C$2:$C$6001,$AA1246)&amp;"")</f>
        <v/>
      </c>
      <c r="C1246">
        <f>IF($AA1246="","",INDEX('Per Line'!$B$2:$B$6001,$AA1246)&amp;"")</f>
        <v/>
      </c>
      <c r="D1246">
        <f>IF($AA1246="","",INDEX('Per Line'!$A$2:$A$6001,$AA1246)&amp;"")</f>
        <v/>
      </c>
      <c r="E1246">
        <f>IF($AA1246="","",INDEX('Per Line'!$F$2:$F$6001,$AA1246)&amp;"")</f>
        <v/>
      </c>
      <c r="F1246">
        <f>IF($AA1246="","",INDEX('Per Line'!$G$2:$G$6001,$AA1246)&amp;"")</f>
        <v/>
      </c>
      <c r="G1246">
        <f>IF($AA1246="","",INDEX('Per Line'!$I$2:$I$6001,$AA1246)&amp;"")</f>
        <v/>
      </c>
      <c r="H1246">
        <f>IF($AA1246="","",INDEX('Per Line'!$J$2:$J$6001,$AA1246)&amp;"")</f>
        <v/>
      </c>
      <c r="I1246">
        <f>IF($AA1246="","",INDEX('Per Line'!$K$2:$K$6001,$AA1246)&amp;"")</f>
        <v/>
      </c>
      <c r="J1246">
        <f>IF($AA1246="","",INDEX('Per Line'!$L$2:$L$6001,$AA1246))</f>
        <v/>
      </c>
      <c r="K1246" s="7">
        <f>IF($AA1246="","",J1246*X1246/100)</f>
        <v/>
      </c>
      <c r="L1246" s="12" t="n"/>
      <c r="M1246" s="11">
        <f>IF($AA1246="","",INDEX('Per Line'!$N$2:$N$6001,$AA1246))</f>
        <v/>
      </c>
      <c r="N1246">
        <f>IF($AA1246="","",Settings!$C$8)</f>
        <v/>
      </c>
      <c r="O1246" s="7">
        <f>IF($AA1246="","",SUMIFS('Per Line'!$T$2:$T$6001,'Per Line'!$C$2:$C$6001,$B1246,'Per Line'!$AD$2:$AD$6001,1))</f>
        <v/>
      </c>
      <c r="P1246" s="7">
        <f>IF($AA1246="","",O1246*N1246)</f>
        <v/>
      </c>
      <c r="Q1246">
        <f>IF($AA1246="","",Settings!$C$7)</f>
        <v/>
      </c>
      <c r="R1246" s="7">
        <f>IF($AA1246="","",SUMIFS('Per Line'!$T$2:$T$6001,'Per Line'!$C$2:$C$6001,$B1246,'Per Line'!$AC$2:$AC$6001,0,'Per Line'!$AD$2:$AD$6001,0))</f>
        <v/>
      </c>
      <c r="S1246" s="7">
        <f>IF($AA1246="","",R1246*Q1246)</f>
        <v/>
      </c>
      <c r="T1246">
        <f>IF($AA1246="","",Settings!$C$6)</f>
        <v/>
      </c>
      <c r="U1246" s="7">
        <f>IF($AA1246="","",SUMIFS('Per Line'!$T$2:$T$6001,'Per Line'!$C$2:$C$6001,$B1246,'Per Line'!$AC$2:$AC$6001,1,'Per Line'!$AD$2:$AD$6001,0))</f>
        <v/>
      </c>
      <c r="V1246" s="7">
        <f>IF($AA1246="","",U1246*T1246)</f>
        <v/>
      </c>
      <c r="W1246" s="7">
        <f>IF($AA1246="","",V1246+S1246+P1246)</f>
        <v/>
      </c>
      <c r="X1246" s="7">
        <f>IF($AA1246="","",Y1246-W1246)</f>
        <v/>
      </c>
      <c r="Y1246" s="7">
        <f>IF($AA1246="","",R1246+U1246+O1246)</f>
        <v/>
      </c>
      <c r="Z1246" s="7">
        <f>IF($AA1246="","",Y1246-W1246-K1246)</f>
        <v/>
      </c>
      <c r="AA1246" s="13">
        <f>IF(ROWS($AA$2:$AA1246)&lt;=MAX('Per Line'!$AB$2:$AB$6001),MATCH(ROWS($AA$2:$AA1246),'Per Line'!$AB$2:$AB$6001,0),"")</f>
        <v/>
      </c>
    </row>
    <row r="1247">
      <c r="A1247" s="12" t="n"/>
      <c r="B1247">
        <f>IF($AA1247="","",INDEX('Per Line'!$C$2:$C$6001,$AA1247)&amp;"")</f>
        <v/>
      </c>
      <c r="C1247">
        <f>IF($AA1247="","",INDEX('Per Line'!$B$2:$B$6001,$AA1247)&amp;"")</f>
        <v/>
      </c>
      <c r="D1247">
        <f>IF($AA1247="","",INDEX('Per Line'!$A$2:$A$6001,$AA1247)&amp;"")</f>
        <v/>
      </c>
      <c r="E1247">
        <f>IF($AA1247="","",INDEX('Per Line'!$F$2:$F$6001,$AA1247)&amp;"")</f>
        <v/>
      </c>
      <c r="F1247">
        <f>IF($AA1247="","",INDEX('Per Line'!$G$2:$G$6001,$AA1247)&amp;"")</f>
        <v/>
      </c>
      <c r="G1247">
        <f>IF($AA1247="","",INDEX('Per Line'!$I$2:$I$6001,$AA1247)&amp;"")</f>
        <v/>
      </c>
      <c r="H1247">
        <f>IF($AA1247="","",INDEX('Per Line'!$J$2:$J$6001,$AA1247)&amp;"")</f>
        <v/>
      </c>
      <c r="I1247">
        <f>IF($AA1247="","",INDEX('Per Line'!$K$2:$K$6001,$AA1247)&amp;"")</f>
        <v/>
      </c>
      <c r="J1247">
        <f>IF($AA1247="","",INDEX('Per Line'!$L$2:$L$6001,$AA1247))</f>
        <v/>
      </c>
      <c r="K1247" s="7">
        <f>IF($AA1247="","",J1247*X1247/100)</f>
        <v/>
      </c>
      <c r="L1247" s="12" t="n"/>
      <c r="M1247" s="11">
        <f>IF($AA1247="","",INDEX('Per Line'!$N$2:$N$6001,$AA1247))</f>
        <v/>
      </c>
      <c r="N1247">
        <f>IF($AA1247="","",Settings!$C$8)</f>
        <v/>
      </c>
      <c r="O1247" s="7">
        <f>IF($AA1247="","",SUMIFS('Per Line'!$T$2:$T$6001,'Per Line'!$C$2:$C$6001,$B1247,'Per Line'!$AD$2:$AD$6001,1))</f>
        <v/>
      </c>
      <c r="P1247" s="7">
        <f>IF($AA1247="","",O1247*N1247)</f>
        <v/>
      </c>
      <c r="Q1247">
        <f>IF($AA1247="","",Settings!$C$7)</f>
        <v/>
      </c>
      <c r="R1247" s="7">
        <f>IF($AA1247="","",SUMIFS('Per Line'!$T$2:$T$6001,'Per Line'!$C$2:$C$6001,$B1247,'Per Line'!$AC$2:$AC$6001,0,'Per Line'!$AD$2:$AD$6001,0))</f>
        <v/>
      </c>
      <c r="S1247" s="7">
        <f>IF($AA1247="","",R1247*Q1247)</f>
        <v/>
      </c>
      <c r="T1247">
        <f>IF($AA1247="","",Settings!$C$6)</f>
        <v/>
      </c>
      <c r="U1247" s="7">
        <f>IF($AA1247="","",SUMIFS('Per Line'!$T$2:$T$6001,'Per Line'!$C$2:$C$6001,$B1247,'Per Line'!$AC$2:$AC$6001,1,'Per Line'!$AD$2:$AD$6001,0))</f>
        <v/>
      </c>
      <c r="V1247" s="7">
        <f>IF($AA1247="","",U1247*T1247)</f>
        <v/>
      </c>
      <c r="W1247" s="7">
        <f>IF($AA1247="","",V1247+S1247+P1247)</f>
        <v/>
      </c>
      <c r="X1247" s="7">
        <f>IF($AA1247="","",Y1247-W1247)</f>
        <v/>
      </c>
      <c r="Y1247" s="7">
        <f>IF($AA1247="","",R1247+U1247+O1247)</f>
        <v/>
      </c>
      <c r="Z1247" s="7">
        <f>IF($AA1247="","",Y1247-W1247-K1247)</f>
        <v/>
      </c>
      <c r="AA1247" s="13">
        <f>IF(ROWS($AA$2:$AA1247)&lt;=MAX('Per Line'!$AB$2:$AB$6001),MATCH(ROWS($AA$2:$AA1247),'Per Line'!$AB$2:$AB$6001,0),"")</f>
        <v/>
      </c>
    </row>
    <row r="1248">
      <c r="A1248" s="12" t="n"/>
      <c r="B1248">
        <f>IF($AA1248="","",INDEX('Per Line'!$C$2:$C$6001,$AA1248)&amp;"")</f>
        <v/>
      </c>
      <c r="C1248">
        <f>IF($AA1248="","",INDEX('Per Line'!$B$2:$B$6001,$AA1248)&amp;"")</f>
        <v/>
      </c>
      <c r="D1248">
        <f>IF($AA1248="","",INDEX('Per Line'!$A$2:$A$6001,$AA1248)&amp;"")</f>
        <v/>
      </c>
      <c r="E1248">
        <f>IF($AA1248="","",INDEX('Per Line'!$F$2:$F$6001,$AA1248)&amp;"")</f>
        <v/>
      </c>
      <c r="F1248">
        <f>IF($AA1248="","",INDEX('Per Line'!$G$2:$G$6001,$AA1248)&amp;"")</f>
        <v/>
      </c>
      <c r="G1248">
        <f>IF($AA1248="","",INDEX('Per Line'!$I$2:$I$6001,$AA1248)&amp;"")</f>
        <v/>
      </c>
      <c r="H1248">
        <f>IF($AA1248="","",INDEX('Per Line'!$J$2:$J$6001,$AA1248)&amp;"")</f>
        <v/>
      </c>
      <c r="I1248">
        <f>IF($AA1248="","",INDEX('Per Line'!$K$2:$K$6001,$AA1248)&amp;"")</f>
        <v/>
      </c>
      <c r="J1248">
        <f>IF($AA1248="","",INDEX('Per Line'!$L$2:$L$6001,$AA1248))</f>
        <v/>
      </c>
      <c r="K1248" s="7">
        <f>IF($AA1248="","",J1248*X1248/100)</f>
        <v/>
      </c>
      <c r="L1248" s="12" t="n"/>
      <c r="M1248" s="11">
        <f>IF($AA1248="","",INDEX('Per Line'!$N$2:$N$6001,$AA1248))</f>
        <v/>
      </c>
      <c r="N1248">
        <f>IF($AA1248="","",Settings!$C$8)</f>
        <v/>
      </c>
      <c r="O1248" s="7">
        <f>IF($AA1248="","",SUMIFS('Per Line'!$T$2:$T$6001,'Per Line'!$C$2:$C$6001,$B1248,'Per Line'!$AD$2:$AD$6001,1))</f>
        <v/>
      </c>
      <c r="P1248" s="7">
        <f>IF($AA1248="","",O1248*N1248)</f>
        <v/>
      </c>
      <c r="Q1248">
        <f>IF($AA1248="","",Settings!$C$7)</f>
        <v/>
      </c>
      <c r="R1248" s="7">
        <f>IF($AA1248="","",SUMIFS('Per Line'!$T$2:$T$6001,'Per Line'!$C$2:$C$6001,$B1248,'Per Line'!$AC$2:$AC$6001,0,'Per Line'!$AD$2:$AD$6001,0))</f>
        <v/>
      </c>
      <c r="S1248" s="7">
        <f>IF($AA1248="","",R1248*Q1248)</f>
        <v/>
      </c>
      <c r="T1248">
        <f>IF($AA1248="","",Settings!$C$6)</f>
        <v/>
      </c>
      <c r="U1248" s="7">
        <f>IF($AA1248="","",SUMIFS('Per Line'!$T$2:$T$6001,'Per Line'!$C$2:$C$6001,$B1248,'Per Line'!$AC$2:$AC$6001,1,'Per Line'!$AD$2:$AD$6001,0))</f>
        <v/>
      </c>
      <c r="V1248" s="7">
        <f>IF($AA1248="","",U1248*T1248)</f>
        <v/>
      </c>
      <c r="W1248" s="7">
        <f>IF($AA1248="","",V1248+S1248+P1248)</f>
        <v/>
      </c>
      <c r="X1248" s="7">
        <f>IF($AA1248="","",Y1248-W1248)</f>
        <v/>
      </c>
      <c r="Y1248" s="7">
        <f>IF($AA1248="","",R1248+U1248+O1248)</f>
        <v/>
      </c>
      <c r="Z1248" s="7">
        <f>IF($AA1248="","",Y1248-W1248-K1248)</f>
        <v/>
      </c>
      <c r="AA1248" s="13">
        <f>IF(ROWS($AA$2:$AA1248)&lt;=MAX('Per Line'!$AB$2:$AB$6001),MATCH(ROWS($AA$2:$AA1248),'Per Line'!$AB$2:$AB$6001,0),"")</f>
        <v/>
      </c>
    </row>
    <row r="1249">
      <c r="A1249" s="12" t="n"/>
      <c r="B1249">
        <f>IF($AA1249="","",INDEX('Per Line'!$C$2:$C$6001,$AA1249)&amp;"")</f>
        <v/>
      </c>
      <c r="C1249">
        <f>IF($AA1249="","",INDEX('Per Line'!$B$2:$B$6001,$AA1249)&amp;"")</f>
        <v/>
      </c>
      <c r="D1249">
        <f>IF($AA1249="","",INDEX('Per Line'!$A$2:$A$6001,$AA1249)&amp;"")</f>
        <v/>
      </c>
      <c r="E1249">
        <f>IF($AA1249="","",INDEX('Per Line'!$F$2:$F$6001,$AA1249)&amp;"")</f>
        <v/>
      </c>
      <c r="F1249">
        <f>IF($AA1249="","",INDEX('Per Line'!$G$2:$G$6001,$AA1249)&amp;"")</f>
        <v/>
      </c>
      <c r="G1249">
        <f>IF($AA1249="","",INDEX('Per Line'!$I$2:$I$6001,$AA1249)&amp;"")</f>
        <v/>
      </c>
      <c r="H1249">
        <f>IF($AA1249="","",INDEX('Per Line'!$J$2:$J$6001,$AA1249)&amp;"")</f>
        <v/>
      </c>
      <c r="I1249">
        <f>IF($AA1249="","",INDEX('Per Line'!$K$2:$K$6001,$AA1249)&amp;"")</f>
        <v/>
      </c>
      <c r="J1249">
        <f>IF($AA1249="","",INDEX('Per Line'!$L$2:$L$6001,$AA1249))</f>
        <v/>
      </c>
      <c r="K1249" s="7">
        <f>IF($AA1249="","",J1249*X1249/100)</f>
        <v/>
      </c>
      <c r="L1249" s="12" t="n"/>
      <c r="M1249" s="11">
        <f>IF($AA1249="","",INDEX('Per Line'!$N$2:$N$6001,$AA1249))</f>
        <v/>
      </c>
      <c r="N1249">
        <f>IF($AA1249="","",Settings!$C$8)</f>
        <v/>
      </c>
      <c r="O1249" s="7">
        <f>IF($AA1249="","",SUMIFS('Per Line'!$T$2:$T$6001,'Per Line'!$C$2:$C$6001,$B1249,'Per Line'!$AD$2:$AD$6001,1))</f>
        <v/>
      </c>
      <c r="P1249" s="7">
        <f>IF($AA1249="","",O1249*N1249)</f>
        <v/>
      </c>
      <c r="Q1249">
        <f>IF($AA1249="","",Settings!$C$7)</f>
        <v/>
      </c>
      <c r="R1249" s="7">
        <f>IF($AA1249="","",SUMIFS('Per Line'!$T$2:$T$6001,'Per Line'!$C$2:$C$6001,$B1249,'Per Line'!$AC$2:$AC$6001,0,'Per Line'!$AD$2:$AD$6001,0))</f>
        <v/>
      </c>
      <c r="S1249" s="7">
        <f>IF($AA1249="","",R1249*Q1249)</f>
        <v/>
      </c>
      <c r="T1249">
        <f>IF($AA1249="","",Settings!$C$6)</f>
        <v/>
      </c>
      <c r="U1249" s="7">
        <f>IF($AA1249="","",SUMIFS('Per Line'!$T$2:$T$6001,'Per Line'!$C$2:$C$6001,$B1249,'Per Line'!$AC$2:$AC$6001,1,'Per Line'!$AD$2:$AD$6001,0))</f>
        <v/>
      </c>
      <c r="V1249" s="7">
        <f>IF($AA1249="","",U1249*T1249)</f>
        <v/>
      </c>
      <c r="W1249" s="7">
        <f>IF($AA1249="","",V1249+S1249+P1249)</f>
        <v/>
      </c>
      <c r="X1249" s="7">
        <f>IF($AA1249="","",Y1249-W1249)</f>
        <v/>
      </c>
      <c r="Y1249" s="7">
        <f>IF($AA1249="","",R1249+U1249+O1249)</f>
        <v/>
      </c>
      <c r="Z1249" s="7">
        <f>IF($AA1249="","",Y1249-W1249-K1249)</f>
        <v/>
      </c>
      <c r="AA1249" s="13">
        <f>IF(ROWS($AA$2:$AA1249)&lt;=MAX('Per Line'!$AB$2:$AB$6001),MATCH(ROWS($AA$2:$AA1249),'Per Line'!$AB$2:$AB$6001,0),"")</f>
        <v/>
      </c>
    </row>
    <row r="1250">
      <c r="A1250" s="12" t="n"/>
      <c r="B1250">
        <f>IF($AA1250="","",INDEX('Per Line'!$C$2:$C$6001,$AA1250)&amp;"")</f>
        <v/>
      </c>
      <c r="C1250">
        <f>IF($AA1250="","",INDEX('Per Line'!$B$2:$B$6001,$AA1250)&amp;"")</f>
        <v/>
      </c>
      <c r="D1250">
        <f>IF($AA1250="","",INDEX('Per Line'!$A$2:$A$6001,$AA1250)&amp;"")</f>
        <v/>
      </c>
      <c r="E1250">
        <f>IF($AA1250="","",INDEX('Per Line'!$F$2:$F$6001,$AA1250)&amp;"")</f>
        <v/>
      </c>
      <c r="F1250">
        <f>IF($AA1250="","",INDEX('Per Line'!$G$2:$G$6001,$AA1250)&amp;"")</f>
        <v/>
      </c>
      <c r="G1250">
        <f>IF($AA1250="","",INDEX('Per Line'!$I$2:$I$6001,$AA1250)&amp;"")</f>
        <v/>
      </c>
      <c r="H1250">
        <f>IF($AA1250="","",INDEX('Per Line'!$J$2:$J$6001,$AA1250)&amp;"")</f>
        <v/>
      </c>
      <c r="I1250">
        <f>IF($AA1250="","",INDEX('Per Line'!$K$2:$K$6001,$AA1250)&amp;"")</f>
        <v/>
      </c>
      <c r="J1250">
        <f>IF($AA1250="","",INDEX('Per Line'!$L$2:$L$6001,$AA1250))</f>
        <v/>
      </c>
      <c r="K1250" s="7">
        <f>IF($AA1250="","",J1250*X1250/100)</f>
        <v/>
      </c>
      <c r="L1250" s="12" t="n"/>
      <c r="M1250" s="11">
        <f>IF($AA1250="","",INDEX('Per Line'!$N$2:$N$6001,$AA1250))</f>
        <v/>
      </c>
      <c r="N1250">
        <f>IF($AA1250="","",Settings!$C$8)</f>
        <v/>
      </c>
      <c r="O1250" s="7">
        <f>IF($AA1250="","",SUMIFS('Per Line'!$T$2:$T$6001,'Per Line'!$C$2:$C$6001,$B1250,'Per Line'!$AD$2:$AD$6001,1))</f>
        <v/>
      </c>
      <c r="P1250" s="7">
        <f>IF($AA1250="","",O1250*N1250)</f>
        <v/>
      </c>
      <c r="Q1250">
        <f>IF($AA1250="","",Settings!$C$7)</f>
        <v/>
      </c>
      <c r="R1250" s="7">
        <f>IF($AA1250="","",SUMIFS('Per Line'!$T$2:$T$6001,'Per Line'!$C$2:$C$6001,$B1250,'Per Line'!$AC$2:$AC$6001,0,'Per Line'!$AD$2:$AD$6001,0))</f>
        <v/>
      </c>
      <c r="S1250" s="7">
        <f>IF($AA1250="","",R1250*Q1250)</f>
        <v/>
      </c>
      <c r="T1250">
        <f>IF($AA1250="","",Settings!$C$6)</f>
        <v/>
      </c>
      <c r="U1250" s="7">
        <f>IF($AA1250="","",SUMIFS('Per Line'!$T$2:$T$6001,'Per Line'!$C$2:$C$6001,$B1250,'Per Line'!$AC$2:$AC$6001,1,'Per Line'!$AD$2:$AD$6001,0))</f>
        <v/>
      </c>
      <c r="V1250" s="7">
        <f>IF($AA1250="","",U1250*T1250)</f>
        <v/>
      </c>
      <c r="W1250" s="7">
        <f>IF($AA1250="","",V1250+S1250+P1250)</f>
        <v/>
      </c>
      <c r="X1250" s="7">
        <f>IF($AA1250="","",Y1250-W1250)</f>
        <v/>
      </c>
      <c r="Y1250" s="7">
        <f>IF($AA1250="","",R1250+U1250+O1250)</f>
        <v/>
      </c>
      <c r="Z1250" s="7">
        <f>IF($AA1250="","",Y1250-W1250-K1250)</f>
        <v/>
      </c>
      <c r="AA1250" s="13">
        <f>IF(ROWS($AA$2:$AA1250)&lt;=MAX('Per Line'!$AB$2:$AB$6001),MATCH(ROWS($AA$2:$AA1250),'Per Line'!$AB$2:$AB$6001,0),"")</f>
        <v/>
      </c>
    </row>
    <row r="1251">
      <c r="A1251" s="12" t="n"/>
      <c r="B1251">
        <f>IF($AA1251="","",INDEX('Per Line'!$C$2:$C$6001,$AA1251)&amp;"")</f>
        <v/>
      </c>
      <c r="C1251">
        <f>IF($AA1251="","",INDEX('Per Line'!$B$2:$B$6001,$AA1251)&amp;"")</f>
        <v/>
      </c>
      <c r="D1251">
        <f>IF($AA1251="","",INDEX('Per Line'!$A$2:$A$6001,$AA1251)&amp;"")</f>
        <v/>
      </c>
      <c r="E1251">
        <f>IF($AA1251="","",INDEX('Per Line'!$F$2:$F$6001,$AA1251)&amp;"")</f>
        <v/>
      </c>
      <c r="F1251">
        <f>IF($AA1251="","",INDEX('Per Line'!$G$2:$G$6001,$AA1251)&amp;"")</f>
        <v/>
      </c>
      <c r="G1251">
        <f>IF($AA1251="","",INDEX('Per Line'!$I$2:$I$6001,$AA1251)&amp;"")</f>
        <v/>
      </c>
      <c r="H1251">
        <f>IF($AA1251="","",INDEX('Per Line'!$J$2:$J$6001,$AA1251)&amp;"")</f>
        <v/>
      </c>
      <c r="I1251">
        <f>IF($AA1251="","",INDEX('Per Line'!$K$2:$K$6001,$AA1251)&amp;"")</f>
        <v/>
      </c>
      <c r="J1251">
        <f>IF($AA1251="","",INDEX('Per Line'!$L$2:$L$6001,$AA1251))</f>
        <v/>
      </c>
      <c r="K1251" s="7">
        <f>IF($AA1251="","",J1251*X1251/100)</f>
        <v/>
      </c>
      <c r="L1251" s="12" t="n"/>
      <c r="M1251" s="11">
        <f>IF($AA1251="","",INDEX('Per Line'!$N$2:$N$6001,$AA1251))</f>
        <v/>
      </c>
      <c r="N1251">
        <f>IF($AA1251="","",Settings!$C$8)</f>
        <v/>
      </c>
      <c r="O1251" s="7">
        <f>IF($AA1251="","",SUMIFS('Per Line'!$T$2:$T$6001,'Per Line'!$C$2:$C$6001,$B1251,'Per Line'!$AD$2:$AD$6001,1))</f>
        <v/>
      </c>
      <c r="P1251" s="7">
        <f>IF($AA1251="","",O1251*N1251)</f>
        <v/>
      </c>
      <c r="Q1251">
        <f>IF($AA1251="","",Settings!$C$7)</f>
        <v/>
      </c>
      <c r="R1251" s="7">
        <f>IF($AA1251="","",SUMIFS('Per Line'!$T$2:$T$6001,'Per Line'!$C$2:$C$6001,$B1251,'Per Line'!$AC$2:$AC$6001,0,'Per Line'!$AD$2:$AD$6001,0))</f>
        <v/>
      </c>
      <c r="S1251" s="7">
        <f>IF($AA1251="","",R1251*Q1251)</f>
        <v/>
      </c>
      <c r="T1251">
        <f>IF($AA1251="","",Settings!$C$6)</f>
        <v/>
      </c>
      <c r="U1251" s="7">
        <f>IF($AA1251="","",SUMIFS('Per Line'!$T$2:$T$6001,'Per Line'!$C$2:$C$6001,$B1251,'Per Line'!$AC$2:$AC$6001,1,'Per Line'!$AD$2:$AD$6001,0))</f>
        <v/>
      </c>
      <c r="V1251" s="7">
        <f>IF($AA1251="","",U1251*T1251)</f>
        <v/>
      </c>
      <c r="W1251" s="7">
        <f>IF($AA1251="","",V1251+S1251+P1251)</f>
        <v/>
      </c>
      <c r="X1251" s="7">
        <f>IF($AA1251="","",Y1251-W1251)</f>
        <v/>
      </c>
      <c r="Y1251" s="7">
        <f>IF($AA1251="","",R1251+U1251+O1251)</f>
        <v/>
      </c>
      <c r="Z1251" s="7">
        <f>IF($AA1251="","",Y1251-W1251-K1251)</f>
        <v/>
      </c>
      <c r="AA1251" s="13">
        <f>IF(ROWS($AA$2:$AA1251)&lt;=MAX('Per Line'!$AB$2:$AB$6001),MATCH(ROWS($AA$2:$AA1251),'Per Line'!$AB$2:$AB$6001,0),"")</f>
        <v/>
      </c>
    </row>
    <row r="1252">
      <c r="A1252" s="12" t="n"/>
      <c r="B1252">
        <f>IF($AA1252="","",INDEX('Per Line'!$C$2:$C$6001,$AA1252)&amp;"")</f>
        <v/>
      </c>
      <c r="C1252">
        <f>IF($AA1252="","",INDEX('Per Line'!$B$2:$B$6001,$AA1252)&amp;"")</f>
        <v/>
      </c>
      <c r="D1252">
        <f>IF($AA1252="","",INDEX('Per Line'!$A$2:$A$6001,$AA1252)&amp;"")</f>
        <v/>
      </c>
      <c r="E1252">
        <f>IF($AA1252="","",INDEX('Per Line'!$F$2:$F$6001,$AA1252)&amp;"")</f>
        <v/>
      </c>
      <c r="F1252">
        <f>IF($AA1252="","",INDEX('Per Line'!$G$2:$G$6001,$AA1252)&amp;"")</f>
        <v/>
      </c>
      <c r="G1252">
        <f>IF($AA1252="","",INDEX('Per Line'!$I$2:$I$6001,$AA1252)&amp;"")</f>
        <v/>
      </c>
      <c r="H1252">
        <f>IF($AA1252="","",INDEX('Per Line'!$J$2:$J$6001,$AA1252)&amp;"")</f>
        <v/>
      </c>
      <c r="I1252">
        <f>IF($AA1252="","",INDEX('Per Line'!$K$2:$K$6001,$AA1252)&amp;"")</f>
        <v/>
      </c>
      <c r="J1252">
        <f>IF($AA1252="","",INDEX('Per Line'!$L$2:$L$6001,$AA1252))</f>
        <v/>
      </c>
      <c r="K1252" s="7">
        <f>IF($AA1252="","",J1252*X1252/100)</f>
        <v/>
      </c>
      <c r="L1252" s="12" t="n"/>
      <c r="M1252" s="11">
        <f>IF($AA1252="","",INDEX('Per Line'!$N$2:$N$6001,$AA1252))</f>
        <v/>
      </c>
      <c r="N1252">
        <f>IF($AA1252="","",Settings!$C$8)</f>
        <v/>
      </c>
      <c r="O1252" s="7">
        <f>IF($AA1252="","",SUMIFS('Per Line'!$T$2:$T$6001,'Per Line'!$C$2:$C$6001,$B1252,'Per Line'!$AD$2:$AD$6001,1))</f>
        <v/>
      </c>
      <c r="P1252" s="7">
        <f>IF($AA1252="","",O1252*N1252)</f>
        <v/>
      </c>
      <c r="Q1252">
        <f>IF($AA1252="","",Settings!$C$7)</f>
        <v/>
      </c>
      <c r="R1252" s="7">
        <f>IF($AA1252="","",SUMIFS('Per Line'!$T$2:$T$6001,'Per Line'!$C$2:$C$6001,$B1252,'Per Line'!$AC$2:$AC$6001,0,'Per Line'!$AD$2:$AD$6001,0))</f>
        <v/>
      </c>
      <c r="S1252" s="7">
        <f>IF($AA1252="","",R1252*Q1252)</f>
        <v/>
      </c>
      <c r="T1252">
        <f>IF($AA1252="","",Settings!$C$6)</f>
        <v/>
      </c>
      <c r="U1252" s="7">
        <f>IF($AA1252="","",SUMIFS('Per Line'!$T$2:$T$6001,'Per Line'!$C$2:$C$6001,$B1252,'Per Line'!$AC$2:$AC$6001,1,'Per Line'!$AD$2:$AD$6001,0))</f>
        <v/>
      </c>
      <c r="V1252" s="7">
        <f>IF($AA1252="","",U1252*T1252)</f>
        <v/>
      </c>
      <c r="W1252" s="7">
        <f>IF($AA1252="","",V1252+S1252+P1252)</f>
        <v/>
      </c>
      <c r="X1252" s="7">
        <f>IF($AA1252="","",Y1252-W1252)</f>
        <v/>
      </c>
      <c r="Y1252" s="7">
        <f>IF($AA1252="","",R1252+U1252+O1252)</f>
        <v/>
      </c>
      <c r="Z1252" s="7">
        <f>IF($AA1252="","",Y1252-W1252-K1252)</f>
        <v/>
      </c>
      <c r="AA1252" s="13">
        <f>IF(ROWS($AA$2:$AA1252)&lt;=MAX('Per Line'!$AB$2:$AB$6001),MATCH(ROWS($AA$2:$AA1252),'Per Line'!$AB$2:$AB$6001,0),"")</f>
        <v/>
      </c>
    </row>
    <row r="1253">
      <c r="A1253" s="12" t="n"/>
      <c r="B1253">
        <f>IF($AA1253="","",INDEX('Per Line'!$C$2:$C$6001,$AA1253)&amp;"")</f>
        <v/>
      </c>
      <c r="C1253">
        <f>IF($AA1253="","",INDEX('Per Line'!$B$2:$B$6001,$AA1253)&amp;"")</f>
        <v/>
      </c>
      <c r="D1253">
        <f>IF($AA1253="","",INDEX('Per Line'!$A$2:$A$6001,$AA1253)&amp;"")</f>
        <v/>
      </c>
      <c r="E1253">
        <f>IF($AA1253="","",INDEX('Per Line'!$F$2:$F$6001,$AA1253)&amp;"")</f>
        <v/>
      </c>
      <c r="F1253">
        <f>IF($AA1253="","",INDEX('Per Line'!$G$2:$G$6001,$AA1253)&amp;"")</f>
        <v/>
      </c>
      <c r="G1253">
        <f>IF($AA1253="","",INDEX('Per Line'!$I$2:$I$6001,$AA1253)&amp;"")</f>
        <v/>
      </c>
      <c r="H1253">
        <f>IF($AA1253="","",INDEX('Per Line'!$J$2:$J$6001,$AA1253)&amp;"")</f>
        <v/>
      </c>
      <c r="I1253">
        <f>IF($AA1253="","",INDEX('Per Line'!$K$2:$K$6001,$AA1253)&amp;"")</f>
        <v/>
      </c>
      <c r="J1253">
        <f>IF($AA1253="","",INDEX('Per Line'!$L$2:$L$6001,$AA1253))</f>
        <v/>
      </c>
      <c r="K1253" s="7">
        <f>IF($AA1253="","",J1253*X1253/100)</f>
        <v/>
      </c>
      <c r="L1253" s="12" t="n"/>
      <c r="M1253" s="11">
        <f>IF($AA1253="","",INDEX('Per Line'!$N$2:$N$6001,$AA1253))</f>
        <v/>
      </c>
      <c r="N1253">
        <f>IF($AA1253="","",Settings!$C$8)</f>
        <v/>
      </c>
      <c r="O1253" s="7">
        <f>IF($AA1253="","",SUMIFS('Per Line'!$T$2:$T$6001,'Per Line'!$C$2:$C$6001,$B1253,'Per Line'!$AD$2:$AD$6001,1))</f>
        <v/>
      </c>
      <c r="P1253" s="7">
        <f>IF($AA1253="","",O1253*N1253)</f>
        <v/>
      </c>
      <c r="Q1253">
        <f>IF($AA1253="","",Settings!$C$7)</f>
        <v/>
      </c>
      <c r="R1253" s="7">
        <f>IF($AA1253="","",SUMIFS('Per Line'!$T$2:$T$6001,'Per Line'!$C$2:$C$6001,$B1253,'Per Line'!$AC$2:$AC$6001,0,'Per Line'!$AD$2:$AD$6001,0))</f>
        <v/>
      </c>
      <c r="S1253" s="7">
        <f>IF($AA1253="","",R1253*Q1253)</f>
        <v/>
      </c>
      <c r="T1253">
        <f>IF($AA1253="","",Settings!$C$6)</f>
        <v/>
      </c>
      <c r="U1253" s="7">
        <f>IF($AA1253="","",SUMIFS('Per Line'!$T$2:$T$6001,'Per Line'!$C$2:$C$6001,$B1253,'Per Line'!$AC$2:$AC$6001,1,'Per Line'!$AD$2:$AD$6001,0))</f>
        <v/>
      </c>
      <c r="V1253" s="7">
        <f>IF($AA1253="","",U1253*T1253)</f>
        <v/>
      </c>
      <c r="W1253" s="7">
        <f>IF($AA1253="","",V1253+S1253+P1253)</f>
        <v/>
      </c>
      <c r="X1253" s="7">
        <f>IF($AA1253="","",Y1253-W1253)</f>
        <v/>
      </c>
      <c r="Y1253" s="7">
        <f>IF($AA1253="","",R1253+U1253+O1253)</f>
        <v/>
      </c>
      <c r="Z1253" s="7">
        <f>IF($AA1253="","",Y1253-W1253-K1253)</f>
        <v/>
      </c>
      <c r="AA1253" s="13">
        <f>IF(ROWS($AA$2:$AA1253)&lt;=MAX('Per Line'!$AB$2:$AB$6001),MATCH(ROWS($AA$2:$AA1253),'Per Line'!$AB$2:$AB$6001,0),"")</f>
        <v/>
      </c>
    </row>
    <row r="1254">
      <c r="A1254" s="12" t="n"/>
      <c r="B1254">
        <f>IF($AA1254="","",INDEX('Per Line'!$C$2:$C$6001,$AA1254)&amp;"")</f>
        <v/>
      </c>
      <c r="C1254">
        <f>IF($AA1254="","",INDEX('Per Line'!$B$2:$B$6001,$AA1254)&amp;"")</f>
        <v/>
      </c>
      <c r="D1254">
        <f>IF($AA1254="","",INDEX('Per Line'!$A$2:$A$6001,$AA1254)&amp;"")</f>
        <v/>
      </c>
      <c r="E1254">
        <f>IF($AA1254="","",INDEX('Per Line'!$F$2:$F$6001,$AA1254)&amp;"")</f>
        <v/>
      </c>
      <c r="F1254">
        <f>IF($AA1254="","",INDEX('Per Line'!$G$2:$G$6001,$AA1254)&amp;"")</f>
        <v/>
      </c>
      <c r="G1254">
        <f>IF($AA1254="","",INDEX('Per Line'!$I$2:$I$6001,$AA1254)&amp;"")</f>
        <v/>
      </c>
      <c r="H1254">
        <f>IF($AA1254="","",INDEX('Per Line'!$J$2:$J$6001,$AA1254)&amp;"")</f>
        <v/>
      </c>
      <c r="I1254">
        <f>IF($AA1254="","",INDEX('Per Line'!$K$2:$K$6001,$AA1254)&amp;"")</f>
        <v/>
      </c>
      <c r="J1254">
        <f>IF($AA1254="","",INDEX('Per Line'!$L$2:$L$6001,$AA1254))</f>
        <v/>
      </c>
      <c r="K1254" s="7">
        <f>IF($AA1254="","",J1254*X1254/100)</f>
        <v/>
      </c>
      <c r="L1254" s="12" t="n"/>
      <c r="M1254" s="11">
        <f>IF($AA1254="","",INDEX('Per Line'!$N$2:$N$6001,$AA1254))</f>
        <v/>
      </c>
      <c r="N1254">
        <f>IF($AA1254="","",Settings!$C$8)</f>
        <v/>
      </c>
      <c r="O1254" s="7">
        <f>IF($AA1254="","",SUMIFS('Per Line'!$T$2:$T$6001,'Per Line'!$C$2:$C$6001,$B1254,'Per Line'!$AD$2:$AD$6001,1))</f>
        <v/>
      </c>
      <c r="P1254" s="7">
        <f>IF($AA1254="","",O1254*N1254)</f>
        <v/>
      </c>
      <c r="Q1254">
        <f>IF($AA1254="","",Settings!$C$7)</f>
        <v/>
      </c>
      <c r="R1254" s="7">
        <f>IF($AA1254="","",SUMIFS('Per Line'!$T$2:$T$6001,'Per Line'!$C$2:$C$6001,$B1254,'Per Line'!$AC$2:$AC$6001,0,'Per Line'!$AD$2:$AD$6001,0))</f>
        <v/>
      </c>
      <c r="S1254" s="7">
        <f>IF($AA1254="","",R1254*Q1254)</f>
        <v/>
      </c>
      <c r="T1254">
        <f>IF($AA1254="","",Settings!$C$6)</f>
        <v/>
      </c>
      <c r="U1254" s="7">
        <f>IF($AA1254="","",SUMIFS('Per Line'!$T$2:$T$6001,'Per Line'!$C$2:$C$6001,$B1254,'Per Line'!$AC$2:$AC$6001,1,'Per Line'!$AD$2:$AD$6001,0))</f>
        <v/>
      </c>
      <c r="V1254" s="7">
        <f>IF($AA1254="","",U1254*T1254)</f>
        <v/>
      </c>
      <c r="W1254" s="7">
        <f>IF($AA1254="","",V1254+S1254+P1254)</f>
        <v/>
      </c>
      <c r="X1254" s="7">
        <f>IF($AA1254="","",Y1254-W1254)</f>
        <v/>
      </c>
      <c r="Y1254" s="7">
        <f>IF($AA1254="","",R1254+U1254+O1254)</f>
        <v/>
      </c>
      <c r="Z1254" s="7">
        <f>IF($AA1254="","",Y1254-W1254-K1254)</f>
        <v/>
      </c>
      <c r="AA1254" s="13">
        <f>IF(ROWS($AA$2:$AA1254)&lt;=MAX('Per Line'!$AB$2:$AB$6001),MATCH(ROWS($AA$2:$AA1254),'Per Line'!$AB$2:$AB$6001,0),"")</f>
        <v/>
      </c>
    </row>
    <row r="1255">
      <c r="A1255" s="12" t="n"/>
      <c r="B1255">
        <f>IF($AA1255="","",INDEX('Per Line'!$C$2:$C$6001,$AA1255)&amp;"")</f>
        <v/>
      </c>
      <c r="C1255">
        <f>IF($AA1255="","",INDEX('Per Line'!$B$2:$B$6001,$AA1255)&amp;"")</f>
        <v/>
      </c>
      <c r="D1255">
        <f>IF($AA1255="","",INDEX('Per Line'!$A$2:$A$6001,$AA1255)&amp;"")</f>
        <v/>
      </c>
      <c r="E1255">
        <f>IF($AA1255="","",INDEX('Per Line'!$F$2:$F$6001,$AA1255)&amp;"")</f>
        <v/>
      </c>
      <c r="F1255">
        <f>IF($AA1255="","",INDEX('Per Line'!$G$2:$G$6001,$AA1255)&amp;"")</f>
        <v/>
      </c>
      <c r="G1255">
        <f>IF($AA1255="","",INDEX('Per Line'!$I$2:$I$6001,$AA1255)&amp;"")</f>
        <v/>
      </c>
      <c r="H1255">
        <f>IF($AA1255="","",INDEX('Per Line'!$J$2:$J$6001,$AA1255)&amp;"")</f>
        <v/>
      </c>
      <c r="I1255">
        <f>IF($AA1255="","",INDEX('Per Line'!$K$2:$K$6001,$AA1255)&amp;"")</f>
        <v/>
      </c>
      <c r="J1255">
        <f>IF($AA1255="","",INDEX('Per Line'!$L$2:$L$6001,$AA1255))</f>
        <v/>
      </c>
      <c r="K1255" s="7">
        <f>IF($AA1255="","",J1255*X1255/100)</f>
        <v/>
      </c>
      <c r="L1255" s="12" t="n"/>
      <c r="M1255" s="11">
        <f>IF($AA1255="","",INDEX('Per Line'!$N$2:$N$6001,$AA1255))</f>
        <v/>
      </c>
      <c r="N1255">
        <f>IF($AA1255="","",Settings!$C$8)</f>
        <v/>
      </c>
      <c r="O1255" s="7">
        <f>IF($AA1255="","",SUMIFS('Per Line'!$T$2:$T$6001,'Per Line'!$C$2:$C$6001,$B1255,'Per Line'!$AD$2:$AD$6001,1))</f>
        <v/>
      </c>
      <c r="P1255" s="7">
        <f>IF($AA1255="","",O1255*N1255)</f>
        <v/>
      </c>
      <c r="Q1255">
        <f>IF($AA1255="","",Settings!$C$7)</f>
        <v/>
      </c>
      <c r="R1255" s="7">
        <f>IF($AA1255="","",SUMIFS('Per Line'!$T$2:$T$6001,'Per Line'!$C$2:$C$6001,$B1255,'Per Line'!$AC$2:$AC$6001,0,'Per Line'!$AD$2:$AD$6001,0))</f>
        <v/>
      </c>
      <c r="S1255" s="7">
        <f>IF($AA1255="","",R1255*Q1255)</f>
        <v/>
      </c>
      <c r="T1255">
        <f>IF($AA1255="","",Settings!$C$6)</f>
        <v/>
      </c>
      <c r="U1255" s="7">
        <f>IF($AA1255="","",SUMIFS('Per Line'!$T$2:$T$6001,'Per Line'!$C$2:$C$6001,$B1255,'Per Line'!$AC$2:$AC$6001,1,'Per Line'!$AD$2:$AD$6001,0))</f>
        <v/>
      </c>
      <c r="V1255" s="7">
        <f>IF($AA1255="","",U1255*T1255)</f>
        <v/>
      </c>
      <c r="W1255" s="7">
        <f>IF($AA1255="","",V1255+S1255+P1255)</f>
        <v/>
      </c>
      <c r="X1255" s="7">
        <f>IF($AA1255="","",Y1255-W1255)</f>
        <v/>
      </c>
      <c r="Y1255" s="7">
        <f>IF($AA1255="","",R1255+U1255+O1255)</f>
        <v/>
      </c>
      <c r="Z1255" s="7">
        <f>IF($AA1255="","",Y1255-W1255-K1255)</f>
        <v/>
      </c>
      <c r="AA1255" s="13">
        <f>IF(ROWS($AA$2:$AA1255)&lt;=MAX('Per Line'!$AB$2:$AB$6001),MATCH(ROWS($AA$2:$AA1255),'Per Line'!$AB$2:$AB$6001,0),"")</f>
        <v/>
      </c>
    </row>
    <row r="1256">
      <c r="A1256" s="12" t="n"/>
      <c r="B1256">
        <f>IF($AA1256="","",INDEX('Per Line'!$C$2:$C$6001,$AA1256)&amp;"")</f>
        <v/>
      </c>
      <c r="C1256">
        <f>IF($AA1256="","",INDEX('Per Line'!$B$2:$B$6001,$AA1256)&amp;"")</f>
        <v/>
      </c>
      <c r="D1256">
        <f>IF($AA1256="","",INDEX('Per Line'!$A$2:$A$6001,$AA1256)&amp;"")</f>
        <v/>
      </c>
      <c r="E1256">
        <f>IF($AA1256="","",INDEX('Per Line'!$F$2:$F$6001,$AA1256)&amp;"")</f>
        <v/>
      </c>
      <c r="F1256">
        <f>IF($AA1256="","",INDEX('Per Line'!$G$2:$G$6001,$AA1256)&amp;"")</f>
        <v/>
      </c>
      <c r="G1256">
        <f>IF($AA1256="","",INDEX('Per Line'!$I$2:$I$6001,$AA1256)&amp;"")</f>
        <v/>
      </c>
      <c r="H1256">
        <f>IF($AA1256="","",INDEX('Per Line'!$J$2:$J$6001,$AA1256)&amp;"")</f>
        <v/>
      </c>
      <c r="I1256">
        <f>IF($AA1256="","",INDEX('Per Line'!$K$2:$K$6001,$AA1256)&amp;"")</f>
        <v/>
      </c>
      <c r="J1256">
        <f>IF($AA1256="","",INDEX('Per Line'!$L$2:$L$6001,$AA1256))</f>
        <v/>
      </c>
      <c r="K1256" s="7">
        <f>IF($AA1256="","",J1256*X1256/100)</f>
        <v/>
      </c>
      <c r="L1256" s="12" t="n"/>
      <c r="M1256" s="11">
        <f>IF($AA1256="","",INDEX('Per Line'!$N$2:$N$6001,$AA1256))</f>
        <v/>
      </c>
      <c r="N1256">
        <f>IF($AA1256="","",Settings!$C$8)</f>
        <v/>
      </c>
      <c r="O1256" s="7">
        <f>IF($AA1256="","",SUMIFS('Per Line'!$T$2:$T$6001,'Per Line'!$C$2:$C$6001,$B1256,'Per Line'!$AD$2:$AD$6001,1))</f>
        <v/>
      </c>
      <c r="P1256" s="7">
        <f>IF($AA1256="","",O1256*N1256)</f>
        <v/>
      </c>
      <c r="Q1256">
        <f>IF($AA1256="","",Settings!$C$7)</f>
        <v/>
      </c>
      <c r="R1256" s="7">
        <f>IF($AA1256="","",SUMIFS('Per Line'!$T$2:$T$6001,'Per Line'!$C$2:$C$6001,$B1256,'Per Line'!$AC$2:$AC$6001,0,'Per Line'!$AD$2:$AD$6001,0))</f>
        <v/>
      </c>
      <c r="S1256" s="7">
        <f>IF($AA1256="","",R1256*Q1256)</f>
        <v/>
      </c>
      <c r="T1256">
        <f>IF($AA1256="","",Settings!$C$6)</f>
        <v/>
      </c>
      <c r="U1256" s="7">
        <f>IF($AA1256="","",SUMIFS('Per Line'!$T$2:$T$6001,'Per Line'!$C$2:$C$6001,$B1256,'Per Line'!$AC$2:$AC$6001,1,'Per Line'!$AD$2:$AD$6001,0))</f>
        <v/>
      </c>
      <c r="V1256" s="7">
        <f>IF($AA1256="","",U1256*T1256)</f>
        <v/>
      </c>
      <c r="W1256" s="7">
        <f>IF($AA1256="","",V1256+S1256+P1256)</f>
        <v/>
      </c>
      <c r="X1256" s="7">
        <f>IF($AA1256="","",Y1256-W1256)</f>
        <v/>
      </c>
      <c r="Y1256" s="7">
        <f>IF($AA1256="","",R1256+U1256+O1256)</f>
        <v/>
      </c>
      <c r="Z1256" s="7">
        <f>IF($AA1256="","",Y1256-W1256-K1256)</f>
        <v/>
      </c>
      <c r="AA1256" s="13">
        <f>IF(ROWS($AA$2:$AA1256)&lt;=MAX('Per Line'!$AB$2:$AB$6001),MATCH(ROWS($AA$2:$AA1256),'Per Line'!$AB$2:$AB$6001,0),"")</f>
        <v/>
      </c>
    </row>
    <row r="1257">
      <c r="A1257" s="12" t="n"/>
      <c r="B1257">
        <f>IF($AA1257="","",INDEX('Per Line'!$C$2:$C$6001,$AA1257)&amp;"")</f>
        <v/>
      </c>
      <c r="C1257">
        <f>IF($AA1257="","",INDEX('Per Line'!$B$2:$B$6001,$AA1257)&amp;"")</f>
        <v/>
      </c>
      <c r="D1257">
        <f>IF($AA1257="","",INDEX('Per Line'!$A$2:$A$6001,$AA1257)&amp;"")</f>
        <v/>
      </c>
      <c r="E1257">
        <f>IF($AA1257="","",INDEX('Per Line'!$F$2:$F$6001,$AA1257)&amp;"")</f>
        <v/>
      </c>
      <c r="F1257">
        <f>IF($AA1257="","",INDEX('Per Line'!$G$2:$G$6001,$AA1257)&amp;"")</f>
        <v/>
      </c>
      <c r="G1257">
        <f>IF($AA1257="","",INDEX('Per Line'!$I$2:$I$6001,$AA1257)&amp;"")</f>
        <v/>
      </c>
      <c r="H1257">
        <f>IF($AA1257="","",INDEX('Per Line'!$J$2:$J$6001,$AA1257)&amp;"")</f>
        <v/>
      </c>
      <c r="I1257">
        <f>IF($AA1257="","",INDEX('Per Line'!$K$2:$K$6001,$AA1257)&amp;"")</f>
        <v/>
      </c>
      <c r="J1257">
        <f>IF($AA1257="","",INDEX('Per Line'!$L$2:$L$6001,$AA1257))</f>
        <v/>
      </c>
      <c r="K1257" s="7">
        <f>IF($AA1257="","",J1257*X1257/100)</f>
        <v/>
      </c>
      <c r="L1257" s="12" t="n"/>
      <c r="M1257" s="11">
        <f>IF($AA1257="","",INDEX('Per Line'!$N$2:$N$6001,$AA1257))</f>
        <v/>
      </c>
      <c r="N1257">
        <f>IF($AA1257="","",Settings!$C$8)</f>
        <v/>
      </c>
      <c r="O1257" s="7">
        <f>IF($AA1257="","",SUMIFS('Per Line'!$T$2:$T$6001,'Per Line'!$C$2:$C$6001,$B1257,'Per Line'!$AD$2:$AD$6001,1))</f>
        <v/>
      </c>
      <c r="P1257" s="7">
        <f>IF($AA1257="","",O1257*N1257)</f>
        <v/>
      </c>
      <c r="Q1257">
        <f>IF($AA1257="","",Settings!$C$7)</f>
        <v/>
      </c>
      <c r="R1257" s="7">
        <f>IF($AA1257="","",SUMIFS('Per Line'!$T$2:$T$6001,'Per Line'!$C$2:$C$6001,$B1257,'Per Line'!$AC$2:$AC$6001,0,'Per Line'!$AD$2:$AD$6001,0))</f>
        <v/>
      </c>
      <c r="S1257" s="7">
        <f>IF($AA1257="","",R1257*Q1257)</f>
        <v/>
      </c>
      <c r="T1257">
        <f>IF($AA1257="","",Settings!$C$6)</f>
        <v/>
      </c>
      <c r="U1257" s="7">
        <f>IF($AA1257="","",SUMIFS('Per Line'!$T$2:$T$6001,'Per Line'!$C$2:$C$6001,$B1257,'Per Line'!$AC$2:$AC$6001,1,'Per Line'!$AD$2:$AD$6001,0))</f>
        <v/>
      </c>
      <c r="V1257" s="7">
        <f>IF($AA1257="","",U1257*T1257)</f>
        <v/>
      </c>
      <c r="W1257" s="7">
        <f>IF($AA1257="","",V1257+S1257+P1257)</f>
        <v/>
      </c>
      <c r="X1257" s="7">
        <f>IF($AA1257="","",Y1257-W1257)</f>
        <v/>
      </c>
      <c r="Y1257" s="7">
        <f>IF($AA1257="","",R1257+U1257+O1257)</f>
        <v/>
      </c>
      <c r="Z1257" s="7">
        <f>IF($AA1257="","",Y1257-W1257-K1257)</f>
        <v/>
      </c>
      <c r="AA1257" s="13">
        <f>IF(ROWS($AA$2:$AA1257)&lt;=MAX('Per Line'!$AB$2:$AB$6001),MATCH(ROWS($AA$2:$AA1257),'Per Line'!$AB$2:$AB$6001,0),"")</f>
        <v/>
      </c>
    </row>
    <row r="1258">
      <c r="A1258" s="12" t="n"/>
      <c r="B1258">
        <f>IF($AA1258="","",INDEX('Per Line'!$C$2:$C$6001,$AA1258)&amp;"")</f>
        <v/>
      </c>
      <c r="C1258">
        <f>IF($AA1258="","",INDEX('Per Line'!$B$2:$B$6001,$AA1258)&amp;"")</f>
        <v/>
      </c>
      <c r="D1258">
        <f>IF($AA1258="","",INDEX('Per Line'!$A$2:$A$6001,$AA1258)&amp;"")</f>
        <v/>
      </c>
      <c r="E1258">
        <f>IF($AA1258="","",INDEX('Per Line'!$F$2:$F$6001,$AA1258)&amp;"")</f>
        <v/>
      </c>
      <c r="F1258">
        <f>IF($AA1258="","",INDEX('Per Line'!$G$2:$G$6001,$AA1258)&amp;"")</f>
        <v/>
      </c>
      <c r="G1258">
        <f>IF($AA1258="","",INDEX('Per Line'!$I$2:$I$6001,$AA1258)&amp;"")</f>
        <v/>
      </c>
      <c r="H1258">
        <f>IF($AA1258="","",INDEX('Per Line'!$J$2:$J$6001,$AA1258)&amp;"")</f>
        <v/>
      </c>
      <c r="I1258">
        <f>IF($AA1258="","",INDEX('Per Line'!$K$2:$K$6001,$AA1258)&amp;"")</f>
        <v/>
      </c>
      <c r="J1258">
        <f>IF($AA1258="","",INDEX('Per Line'!$L$2:$L$6001,$AA1258))</f>
        <v/>
      </c>
      <c r="K1258" s="7">
        <f>IF($AA1258="","",J1258*X1258/100)</f>
        <v/>
      </c>
      <c r="L1258" s="12" t="n"/>
      <c r="M1258" s="11">
        <f>IF($AA1258="","",INDEX('Per Line'!$N$2:$N$6001,$AA1258))</f>
        <v/>
      </c>
      <c r="N1258">
        <f>IF($AA1258="","",Settings!$C$8)</f>
        <v/>
      </c>
      <c r="O1258" s="7">
        <f>IF($AA1258="","",SUMIFS('Per Line'!$T$2:$T$6001,'Per Line'!$C$2:$C$6001,$B1258,'Per Line'!$AD$2:$AD$6001,1))</f>
        <v/>
      </c>
      <c r="P1258" s="7">
        <f>IF($AA1258="","",O1258*N1258)</f>
        <v/>
      </c>
      <c r="Q1258">
        <f>IF($AA1258="","",Settings!$C$7)</f>
        <v/>
      </c>
      <c r="R1258" s="7">
        <f>IF($AA1258="","",SUMIFS('Per Line'!$T$2:$T$6001,'Per Line'!$C$2:$C$6001,$B1258,'Per Line'!$AC$2:$AC$6001,0,'Per Line'!$AD$2:$AD$6001,0))</f>
        <v/>
      </c>
      <c r="S1258" s="7">
        <f>IF($AA1258="","",R1258*Q1258)</f>
        <v/>
      </c>
      <c r="T1258">
        <f>IF($AA1258="","",Settings!$C$6)</f>
        <v/>
      </c>
      <c r="U1258" s="7">
        <f>IF($AA1258="","",SUMIFS('Per Line'!$T$2:$T$6001,'Per Line'!$C$2:$C$6001,$B1258,'Per Line'!$AC$2:$AC$6001,1,'Per Line'!$AD$2:$AD$6001,0))</f>
        <v/>
      </c>
      <c r="V1258" s="7">
        <f>IF($AA1258="","",U1258*T1258)</f>
        <v/>
      </c>
      <c r="W1258" s="7">
        <f>IF($AA1258="","",V1258+S1258+P1258)</f>
        <v/>
      </c>
      <c r="X1258" s="7">
        <f>IF($AA1258="","",Y1258-W1258)</f>
        <v/>
      </c>
      <c r="Y1258" s="7">
        <f>IF($AA1258="","",R1258+U1258+O1258)</f>
        <v/>
      </c>
      <c r="Z1258" s="7">
        <f>IF($AA1258="","",Y1258-W1258-K1258)</f>
        <v/>
      </c>
      <c r="AA1258" s="13">
        <f>IF(ROWS($AA$2:$AA1258)&lt;=MAX('Per Line'!$AB$2:$AB$6001),MATCH(ROWS($AA$2:$AA1258),'Per Line'!$AB$2:$AB$6001,0),"")</f>
        <v/>
      </c>
    </row>
    <row r="1259">
      <c r="A1259" s="12" t="n"/>
      <c r="B1259">
        <f>IF($AA1259="","",INDEX('Per Line'!$C$2:$C$6001,$AA1259)&amp;"")</f>
        <v/>
      </c>
      <c r="C1259">
        <f>IF($AA1259="","",INDEX('Per Line'!$B$2:$B$6001,$AA1259)&amp;"")</f>
        <v/>
      </c>
      <c r="D1259">
        <f>IF($AA1259="","",INDEX('Per Line'!$A$2:$A$6001,$AA1259)&amp;"")</f>
        <v/>
      </c>
      <c r="E1259">
        <f>IF($AA1259="","",INDEX('Per Line'!$F$2:$F$6001,$AA1259)&amp;"")</f>
        <v/>
      </c>
      <c r="F1259">
        <f>IF($AA1259="","",INDEX('Per Line'!$G$2:$G$6001,$AA1259)&amp;"")</f>
        <v/>
      </c>
      <c r="G1259">
        <f>IF($AA1259="","",INDEX('Per Line'!$I$2:$I$6001,$AA1259)&amp;"")</f>
        <v/>
      </c>
      <c r="H1259">
        <f>IF($AA1259="","",INDEX('Per Line'!$J$2:$J$6001,$AA1259)&amp;"")</f>
        <v/>
      </c>
      <c r="I1259">
        <f>IF($AA1259="","",INDEX('Per Line'!$K$2:$K$6001,$AA1259)&amp;"")</f>
        <v/>
      </c>
      <c r="J1259">
        <f>IF($AA1259="","",INDEX('Per Line'!$L$2:$L$6001,$AA1259))</f>
        <v/>
      </c>
      <c r="K1259" s="7">
        <f>IF($AA1259="","",J1259*X1259/100)</f>
        <v/>
      </c>
      <c r="L1259" s="12" t="n"/>
      <c r="M1259" s="11">
        <f>IF($AA1259="","",INDEX('Per Line'!$N$2:$N$6001,$AA1259))</f>
        <v/>
      </c>
      <c r="N1259">
        <f>IF($AA1259="","",Settings!$C$8)</f>
        <v/>
      </c>
      <c r="O1259" s="7">
        <f>IF($AA1259="","",SUMIFS('Per Line'!$T$2:$T$6001,'Per Line'!$C$2:$C$6001,$B1259,'Per Line'!$AD$2:$AD$6001,1))</f>
        <v/>
      </c>
      <c r="P1259" s="7">
        <f>IF($AA1259="","",O1259*N1259)</f>
        <v/>
      </c>
      <c r="Q1259">
        <f>IF($AA1259="","",Settings!$C$7)</f>
        <v/>
      </c>
      <c r="R1259" s="7">
        <f>IF($AA1259="","",SUMIFS('Per Line'!$T$2:$T$6001,'Per Line'!$C$2:$C$6001,$B1259,'Per Line'!$AC$2:$AC$6001,0,'Per Line'!$AD$2:$AD$6001,0))</f>
        <v/>
      </c>
      <c r="S1259" s="7">
        <f>IF($AA1259="","",R1259*Q1259)</f>
        <v/>
      </c>
      <c r="T1259">
        <f>IF($AA1259="","",Settings!$C$6)</f>
        <v/>
      </c>
      <c r="U1259" s="7">
        <f>IF($AA1259="","",SUMIFS('Per Line'!$T$2:$T$6001,'Per Line'!$C$2:$C$6001,$B1259,'Per Line'!$AC$2:$AC$6001,1,'Per Line'!$AD$2:$AD$6001,0))</f>
        <v/>
      </c>
      <c r="V1259" s="7">
        <f>IF($AA1259="","",U1259*T1259)</f>
        <v/>
      </c>
      <c r="W1259" s="7">
        <f>IF($AA1259="","",V1259+S1259+P1259)</f>
        <v/>
      </c>
      <c r="X1259" s="7">
        <f>IF($AA1259="","",Y1259-W1259)</f>
        <v/>
      </c>
      <c r="Y1259" s="7">
        <f>IF($AA1259="","",R1259+U1259+O1259)</f>
        <v/>
      </c>
      <c r="Z1259" s="7">
        <f>IF($AA1259="","",Y1259-W1259-K1259)</f>
        <v/>
      </c>
      <c r="AA1259" s="13">
        <f>IF(ROWS($AA$2:$AA1259)&lt;=MAX('Per Line'!$AB$2:$AB$6001),MATCH(ROWS($AA$2:$AA1259),'Per Line'!$AB$2:$AB$6001,0),"")</f>
        <v/>
      </c>
    </row>
    <row r="1260">
      <c r="A1260" s="12" t="n"/>
      <c r="B1260">
        <f>IF($AA1260="","",INDEX('Per Line'!$C$2:$C$6001,$AA1260)&amp;"")</f>
        <v/>
      </c>
      <c r="C1260">
        <f>IF($AA1260="","",INDEX('Per Line'!$B$2:$B$6001,$AA1260)&amp;"")</f>
        <v/>
      </c>
      <c r="D1260">
        <f>IF($AA1260="","",INDEX('Per Line'!$A$2:$A$6001,$AA1260)&amp;"")</f>
        <v/>
      </c>
      <c r="E1260">
        <f>IF($AA1260="","",INDEX('Per Line'!$F$2:$F$6001,$AA1260)&amp;"")</f>
        <v/>
      </c>
      <c r="F1260">
        <f>IF($AA1260="","",INDEX('Per Line'!$G$2:$G$6001,$AA1260)&amp;"")</f>
        <v/>
      </c>
      <c r="G1260">
        <f>IF($AA1260="","",INDEX('Per Line'!$I$2:$I$6001,$AA1260)&amp;"")</f>
        <v/>
      </c>
      <c r="H1260">
        <f>IF($AA1260="","",INDEX('Per Line'!$J$2:$J$6001,$AA1260)&amp;"")</f>
        <v/>
      </c>
      <c r="I1260">
        <f>IF($AA1260="","",INDEX('Per Line'!$K$2:$K$6001,$AA1260)&amp;"")</f>
        <v/>
      </c>
      <c r="J1260">
        <f>IF($AA1260="","",INDEX('Per Line'!$L$2:$L$6001,$AA1260))</f>
        <v/>
      </c>
      <c r="K1260" s="7">
        <f>IF($AA1260="","",J1260*X1260/100)</f>
        <v/>
      </c>
      <c r="L1260" s="12" t="n"/>
      <c r="M1260" s="11">
        <f>IF($AA1260="","",INDEX('Per Line'!$N$2:$N$6001,$AA1260))</f>
        <v/>
      </c>
      <c r="N1260">
        <f>IF($AA1260="","",Settings!$C$8)</f>
        <v/>
      </c>
      <c r="O1260" s="7">
        <f>IF($AA1260="","",SUMIFS('Per Line'!$T$2:$T$6001,'Per Line'!$C$2:$C$6001,$B1260,'Per Line'!$AD$2:$AD$6001,1))</f>
        <v/>
      </c>
      <c r="P1260" s="7">
        <f>IF($AA1260="","",O1260*N1260)</f>
        <v/>
      </c>
      <c r="Q1260">
        <f>IF($AA1260="","",Settings!$C$7)</f>
        <v/>
      </c>
      <c r="R1260" s="7">
        <f>IF($AA1260="","",SUMIFS('Per Line'!$T$2:$T$6001,'Per Line'!$C$2:$C$6001,$B1260,'Per Line'!$AC$2:$AC$6001,0,'Per Line'!$AD$2:$AD$6001,0))</f>
        <v/>
      </c>
      <c r="S1260" s="7">
        <f>IF($AA1260="","",R1260*Q1260)</f>
        <v/>
      </c>
      <c r="T1260">
        <f>IF($AA1260="","",Settings!$C$6)</f>
        <v/>
      </c>
      <c r="U1260" s="7">
        <f>IF($AA1260="","",SUMIFS('Per Line'!$T$2:$T$6001,'Per Line'!$C$2:$C$6001,$B1260,'Per Line'!$AC$2:$AC$6001,1,'Per Line'!$AD$2:$AD$6001,0))</f>
        <v/>
      </c>
      <c r="V1260" s="7">
        <f>IF($AA1260="","",U1260*T1260)</f>
        <v/>
      </c>
      <c r="W1260" s="7">
        <f>IF($AA1260="","",V1260+S1260+P1260)</f>
        <v/>
      </c>
      <c r="X1260" s="7">
        <f>IF($AA1260="","",Y1260-W1260)</f>
        <v/>
      </c>
      <c r="Y1260" s="7">
        <f>IF($AA1260="","",R1260+U1260+O1260)</f>
        <v/>
      </c>
      <c r="Z1260" s="7">
        <f>IF($AA1260="","",Y1260-W1260-K1260)</f>
        <v/>
      </c>
      <c r="AA1260" s="13">
        <f>IF(ROWS($AA$2:$AA1260)&lt;=MAX('Per Line'!$AB$2:$AB$6001),MATCH(ROWS($AA$2:$AA1260),'Per Line'!$AB$2:$AB$6001,0),"")</f>
        <v/>
      </c>
    </row>
    <row r="1261">
      <c r="A1261" s="12" t="n"/>
      <c r="B1261">
        <f>IF($AA1261="","",INDEX('Per Line'!$C$2:$C$6001,$AA1261)&amp;"")</f>
        <v/>
      </c>
      <c r="C1261">
        <f>IF($AA1261="","",INDEX('Per Line'!$B$2:$B$6001,$AA1261)&amp;"")</f>
        <v/>
      </c>
      <c r="D1261">
        <f>IF($AA1261="","",INDEX('Per Line'!$A$2:$A$6001,$AA1261)&amp;"")</f>
        <v/>
      </c>
      <c r="E1261">
        <f>IF($AA1261="","",INDEX('Per Line'!$F$2:$F$6001,$AA1261)&amp;"")</f>
        <v/>
      </c>
      <c r="F1261">
        <f>IF($AA1261="","",INDEX('Per Line'!$G$2:$G$6001,$AA1261)&amp;"")</f>
        <v/>
      </c>
      <c r="G1261">
        <f>IF($AA1261="","",INDEX('Per Line'!$I$2:$I$6001,$AA1261)&amp;"")</f>
        <v/>
      </c>
      <c r="H1261">
        <f>IF($AA1261="","",INDEX('Per Line'!$J$2:$J$6001,$AA1261)&amp;"")</f>
        <v/>
      </c>
      <c r="I1261">
        <f>IF($AA1261="","",INDEX('Per Line'!$K$2:$K$6001,$AA1261)&amp;"")</f>
        <v/>
      </c>
      <c r="J1261">
        <f>IF($AA1261="","",INDEX('Per Line'!$L$2:$L$6001,$AA1261))</f>
        <v/>
      </c>
      <c r="K1261" s="7">
        <f>IF($AA1261="","",J1261*X1261/100)</f>
        <v/>
      </c>
      <c r="L1261" s="12" t="n"/>
      <c r="M1261" s="11">
        <f>IF($AA1261="","",INDEX('Per Line'!$N$2:$N$6001,$AA1261))</f>
        <v/>
      </c>
      <c r="N1261">
        <f>IF($AA1261="","",Settings!$C$8)</f>
        <v/>
      </c>
      <c r="O1261" s="7">
        <f>IF($AA1261="","",SUMIFS('Per Line'!$T$2:$T$6001,'Per Line'!$C$2:$C$6001,$B1261,'Per Line'!$AD$2:$AD$6001,1))</f>
        <v/>
      </c>
      <c r="P1261" s="7">
        <f>IF($AA1261="","",O1261*N1261)</f>
        <v/>
      </c>
      <c r="Q1261">
        <f>IF($AA1261="","",Settings!$C$7)</f>
        <v/>
      </c>
      <c r="R1261" s="7">
        <f>IF($AA1261="","",SUMIFS('Per Line'!$T$2:$T$6001,'Per Line'!$C$2:$C$6001,$B1261,'Per Line'!$AC$2:$AC$6001,0,'Per Line'!$AD$2:$AD$6001,0))</f>
        <v/>
      </c>
      <c r="S1261" s="7">
        <f>IF($AA1261="","",R1261*Q1261)</f>
        <v/>
      </c>
      <c r="T1261">
        <f>IF($AA1261="","",Settings!$C$6)</f>
        <v/>
      </c>
      <c r="U1261" s="7">
        <f>IF($AA1261="","",SUMIFS('Per Line'!$T$2:$T$6001,'Per Line'!$C$2:$C$6001,$B1261,'Per Line'!$AC$2:$AC$6001,1,'Per Line'!$AD$2:$AD$6001,0))</f>
        <v/>
      </c>
      <c r="V1261" s="7">
        <f>IF($AA1261="","",U1261*T1261)</f>
        <v/>
      </c>
      <c r="W1261" s="7">
        <f>IF($AA1261="","",V1261+S1261+P1261)</f>
        <v/>
      </c>
      <c r="X1261" s="7">
        <f>IF($AA1261="","",Y1261-W1261)</f>
        <v/>
      </c>
      <c r="Y1261" s="7">
        <f>IF($AA1261="","",R1261+U1261+O1261)</f>
        <v/>
      </c>
      <c r="Z1261" s="7">
        <f>IF($AA1261="","",Y1261-W1261-K1261)</f>
        <v/>
      </c>
      <c r="AA1261" s="13">
        <f>IF(ROWS($AA$2:$AA1261)&lt;=MAX('Per Line'!$AB$2:$AB$6001),MATCH(ROWS($AA$2:$AA1261),'Per Line'!$AB$2:$AB$6001,0),"")</f>
        <v/>
      </c>
    </row>
    <row r="1262">
      <c r="A1262" s="12" t="n"/>
      <c r="B1262">
        <f>IF($AA1262="","",INDEX('Per Line'!$C$2:$C$6001,$AA1262)&amp;"")</f>
        <v/>
      </c>
      <c r="C1262">
        <f>IF($AA1262="","",INDEX('Per Line'!$B$2:$B$6001,$AA1262)&amp;"")</f>
        <v/>
      </c>
      <c r="D1262">
        <f>IF($AA1262="","",INDEX('Per Line'!$A$2:$A$6001,$AA1262)&amp;"")</f>
        <v/>
      </c>
      <c r="E1262">
        <f>IF($AA1262="","",INDEX('Per Line'!$F$2:$F$6001,$AA1262)&amp;"")</f>
        <v/>
      </c>
      <c r="F1262">
        <f>IF($AA1262="","",INDEX('Per Line'!$G$2:$G$6001,$AA1262)&amp;"")</f>
        <v/>
      </c>
      <c r="G1262">
        <f>IF($AA1262="","",INDEX('Per Line'!$I$2:$I$6001,$AA1262)&amp;"")</f>
        <v/>
      </c>
      <c r="H1262">
        <f>IF($AA1262="","",INDEX('Per Line'!$J$2:$J$6001,$AA1262)&amp;"")</f>
        <v/>
      </c>
      <c r="I1262">
        <f>IF($AA1262="","",INDEX('Per Line'!$K$2:$K$6001,$AA1262)&amp;"")</f>
        <v/>
      </c>
      <c r="J1262">
        <f>IF($AA1262="","",INDEX('Per Line'!$L$2:$L$6001,$AA1262))</f>
        <v/>
      </c>
      <c r="K1262" s="7">
        <f>IF($AA1262="","",J1262*X1262/100)</f>
        <v/>
      </c>
      <c r="L1262" s="12" t="n"/>
      <c r="M1262" s="11">
        <f>IF($AA1262="","",INDEX('Per Line'!$N$2:$N$6001,$AA1262))</f>
        <v/>
      </c>
      <c r="N1262">
        <f>IF($AA1262="","",Settings!$C$8)</f>
        <v/>
      </c>
      <c r="O1262" s="7">
        <f>IF($AA1262="","",SUMIFS('Per Line'!$T$2:$T$6001,'Per Line'!$C$2:$C$6001,$B1262,'Per Line'!$AD$2:$AD$6001,1))</f>
        <v/>
      </c>
      <c r="P1262" s="7">
        <f>IF($AA1262="","",O1262*N1262)</f>
        <v/>
      </c>
      <c r="Q1262">
        <f>IF($AA1262="","",Settings!$C$7)</f>
        <v/>
      </c>
      <c r="R1262" s="7">
        <f>IF($AA1262="","",SUMIFS('Per Line'!$T$2:$T$6001,'Per Line'!$C$2:$C$6001,$B1262,'Per Line'!$AC$2:$AC$6001,0,'Per Line'!$AD$2:$AD$6001,0))</f>
        <v/>
      </c>
      <c r="S1262" s="7">
        <f>IF($AA1262="","",R1262*Q1262)</f>
        <v/>
      </c>
      <c r="T1262">
        <f>IF($AA1262="","",Settings!$C$6)</f>
        <v/>
      </c>
      <c r="U1262" s="7">
        <f>IF($AA1262="","",SUMIFS('Per Line'!$T$2:$T$6001,'Per Line'!$C$2:$C$6001,$B1262,'Per Line'!$AC$2:$AC$6001,1,'Per Line'!$AD$2:$AD$6001,0))</f>
        <v/>
      </c>
      <c r="V1262" s="7">
        <f>IF($AA1262="","",U1262*T1262)</f>
        <v/>
      </c>
      <c r="W1262" s="7">
        <f>IF($AA1262="","",V1262+S1262+P1262)</f>
        <v/>
      </c>
      <c r="X1262" s="7">
        <f>IF($AA1262="","",Y1262-W1262)</f>
        <v/>
      </c>
      <c r="Y1262" s="7">
        <f>IF($AA1262="","",R1262+U1262+O1262)</f>
        <v/>
      </c>
      <c r="Z1262" s="7">
        <f>IF($AA1262="","",Y1262-W1262-K1262)</f>
        <v/>
      </c>
      <c r="AA1262" s="13">
        <f>IF(ROWS($AA$2:$AA1262)&lt;=MAX('Per Line'!$AB$2:$AB$6001),MATCH(ROWS($AA$2:$AA1262),'Per Line'!$AB$2:$AB$6001,0),"")</f>
        <v/>
      </c>
    </row>
    <row r="1263">
      <c r="A1263" s="12" t="n"/>
      <c r="B1263">
        <f>IF($AA1263="","",INDEX('Per Line'!$C$2:$C$6001,$AA1263)&amp;"")</f>
        <v/>
      </c>
      <c r="C1263">
        <f>IF($AA1263="","",INDEX('Per Line'!$B$2:$B$6001,$AA1263)&amp;"")</f>
        <v/>
      </c>
      <c r="D1263">
        <f>IF($AA1263="","",INDEX('Per Line'!$A$2:$A$6001,$AA1263)&amp;"")</f>
        <v/>
      </c>
      <c r="E1263">
        <f>IF($AA1263="","",INDEX('Per Line'!$F$2:$F$6001,$AA1263)&amp;"")</f>
        <v/>
      </c>
      <c r="F1263">
        <f>IF($AA1263="","",INDEX('Per Line'!$G$2:$G$6001,$AA1263)&amp;"")</f>
        <v/>
      </c>
      <c r="G1263">
        <f>IF($AA1263="","",INDEX('Per Line'!$I$2:$I$6001,$AA1263)&amp;"")</f>
        <v/>
      </c>
      <c r="H1263">
        <f>IF($AA1263="","",INDEX('Per Line'!$J$2:$J$6001,$AA1263)&amp;"")</f>
        <v/>
      </c>
      <c r="I1263">
        <f>IF($AA1263="","",INDEX('Per Line'!$K$2:$K$6001,$AA1263)&amp;"")</f>
        <v/>
      </c>
      <c r="J1263">
        <f>IF($AA1263="","",INDEX('Per Line'!$L$2:$L$6001,$AA1263))</f>
        <v/>
      </c>
      <c r="K1263" s="7">
        <f>IF($AA1263="","",J1263*X1263/100)</f>
        <v/>
      </c>
      <c r="L1263" s="12" t="n"/>
      <c r="M1263" s="11">
        <f>IF($AA1263="","",INDEX('Per Line'!$N$2:$N$6001,$AA1263))</f>
        <v/>
      </c>
      <c r="N1263">
        <f>IF($AA1263="","",Settings!$C$8)</f>
        <v/>
      </c>
      <c r="O1263" s="7">
        <f>IF($AA1263="","",SUMIFS('Per Line'!$T$2:$T$6001,'Per Line'!$C$2:$C$6001,$B1263,'Per Line'!$AD$2:$AD$6001,1))</f>
        <v/>
      </c>
      <c r="P1263" s="7">
        <f>IF($AA1263="","",O1263*N1263)</f>
        <v/>
      </c>
      <c r="Q1263">
        <f>IF($AA1263="","",Settings!$C$7)</f>
        <v/>
      </c>
      <c r="R1263" s="7">
        <f>IF($AA1263="","",SUMIFS('Per Line'!$T$2:$T$6001,'Per Line'!$C$2:$C$6001,$B1263,'Per Line'!$AC$2:$AC$6001,0,'Per Line'!$AD$2:$AD$6001,0))</f>
        <v/>
      </c>
      <c r="S1263" s="7">
        <f>IF($AA1263="","",R1263*Q1263)</f>
        <v/>
      </c>
      <c r="T1263">
        <f>IF($AA1263="","",Settings!$C$6)</f>
        <v/>
      </c>
      <c r="U1263" s="7">
        <f>IF($AA1263="","",SUMIFS('Per Line'!$T$2:$T$6001,'Per Line'!$C$2:$C$6001,$B1263,'Per Line'!$AC$2:$AC$6001,1,'Per Line'!$AD$2:$AD$6001,0))</f>
        <v/>
      </c>
      <c r="V1263" s="7">
        <f>IF($AA1263="","",U1263*T1263)</f>
        <v/>
      </c>
      <c r="W1263" s="7">
        <f>IF($AA1263="","",V1263+S1263+P1263)</f>
        <v/>
      </c>
      <c r="X1263" s="7">
        <f>IF($AA1263="","",Y1263-W1263)</f>
        <v/>
      </c>
      <c r="Y1263" s="7">
        <f>IF($AA1263="","",R1263+U1263+O1263)</f>
        <v/>
      </c>
      <c r="Z1263" s="7">
        <f>IF($AA1263="","",Y1263-W1263-K1263)</f>
        <v/>
      </c>
      <c r="AA1263" s="13">
        <f>IF(ROWS($AA$2:$AA1263)&lt;=MAX('Per Line'!$AB$2:$AB$6001),MATCH(ROWS($AA$2:$AA1263),'Per Line'!$AB$2:$AB$6001,0),"")</f>
        <v/>
      </c>
    </row>
    <row r="1264">
      <c r="A1264" s="12" t="n"/>
      <c r="B1264">
        <f>IF($AA1264="","",INDEX('Per Line'!$C$2:$C$6001,$AA1264)&amp;"")</f>
        <v/>
      </c>
      <c r="C1264">
        <f>IF($AA1264="","",INDEX('Per Line'!$B$2:$B$6001,$AA1264)&amp;"")</f>
        <v/>
      </c>
      <c r="D1264">
        <f>IF($AA1264="","",INDEX('Per Line'!$A$2:$A$6001,$AA1264)&amp;"")</f>
        <v/>
      </c>
      <c r="E1264">
        <f>IF($AA1264="","",INDEX('Per Line'!$F$2:$F$6001,$AA1264)&amp;"")</f>
        <v/>
      </c>
      <c r="F1264">
        <f>IF($AA1264="","",INDEX('Per Line'!$G$2:$G$6001,$AA1264)&amp;"")</f>
        <v/>
      </c>
      <c r="G1264">
        <f>IF($AA1264="","",INDEX('Per Line'!$I$2:$I$6001,$AA1264)&amp;"")</f>
        <v/>
      </c>
      <c r="H1264">
        <f>IF($AA1264="","",INDEX('Per Line'!$J$2:$J$6001,$AA1264)&amp;"")</f>
        <v/>
      </c>
      <c r="I1264">
        <f>IF($AA1264="","",INDEX('Per Line'!$K$2:$K$6001,$AA1264)&amp;"")</f>
        <v/>
      </c>
      <c r="J1264">
        <f>IF($AA1264="","",INDEX('Per Line'!$L$2:$L$6001,$AA1264))</f>
        <v/>
      </c>
      <c r="K1264" s="7">
        <f>IF($AA1264="","",J1264*X1264/100)</f>
        <v/>
      </c>
      <c r="L1264" s="12" t="n"/>
      <c r="M1264" s="11">
        <f>IF($AA1264="","",INDEX('Per Line'!$N$2:$N$6001,$AA1264))</f>
        <v/>
      </c>
      <c r="N1264">
        <f>IF($AA1264="","",Settings!$C$8)</f>
        <v/>
      </c>
      <c r="O1264" s="7">
        <f>IF($AA1264="","",SUMIFS('Per Line'!$T$2:$T$6001,'Per Line'!$C$2:$C$6001,$B1264,'Per Line'!$AD$2:$AD$6001,1))</f>
        <v/>
      </c>
      <c r="P1264" s="7">
        <f>IF($AA1264="","",O1264*N1264)</f>
        <v/>
      </c>
      <c r="Q1264">
        <f>IF($AA1264="","",Settings!$C$7)</f>
        <v/>
      </c>
      <c r="R1264" s="7">
        <f>IF($AA1264="","",SUMIFS('Per Line'!$T$2:$T$6001,'Per Line'!$C$2:$C$6001,$B1264,'Per Line'!$AC$2:$AC$6001,0,'Per Line'!$AD$2:$AD$6001,0))</f>
        <v/>
      </c>
      <c r="S1264" s="7">
        <f>IF($AA1264="","",R1264*Q1264)</f>
        <v/>
      </c>
      <c r="T1264">
        <f>IF($AA1264="","",Settings!$C$6)</f>
        <v/>
      </c>
      <c r="U1264" s="7">
        <f>IF($AA1264="","",SUMIFS('Per Line'!$T$2:$T$6001,'Per Line'!$C$2:$C$6001,$B1264,'Per Line'!$AC$2:$AC$6001,1,'Per Line'!$AD$2:$AD$6001,0))</f>
        <v/>
      </c>
      <c r="V1264" s="7">
        <f>IF($AA1264="","",U1264*T1264)</f>
        <v/>
      </c>
      <c r="W1264" s="7">
        <f>IF($AA1264="","",V1264+S1264+P1264)</f>
        <v/>
      </c>
      <c r="X1264" s="7">
        <f>IF($AA1264="","",Y1264-W1264)</f>
        <v/>
      </c>
      <c r="Y1264" s="7">
        <f>IF($AA1264="","",R1264+U1264+O1264)</f>
        <v/>
      </c>
      <c r="Z1264" s="7">
        <f>IF($AA1264="","",Y1264-W1264-K1264)</f>
        <v/>
      </c>
      <c r="AA1264" s="13">
        <f>IF(ROWS($AA$2:$AA1264)&lt;=MAX('Per Line'!$AB$2:$AB$6001),MATCH(ROWS($AA$2:$AA1264),'Per Line'!$AB$2:$AB$6001,0),"")</f>
        <v/>
      </c>
    </row>
    <row r="1265">
      <c r="A1265" s="12" t="n"/>
      <c r="B1265">
        <f>IF($AA1265="","",INDEX('Per Line'!$C$2:$C$6001,$AA1265)&amp;"")</f>
        <v/>
      </c>
      <c r="C1265">
        <f>IF($AA1265="","",INDEX('Per Line'!$B$2:$B$6001,$AA1265)&amp;"")</f>
        <v/>
      </c>
      <c r="D1265">
        <f>IF($AA1265="","",INDEX('Per Line'!$A$2:$A$6001,$AA1265)&amp;"")</f>
        <v/>
      </c>
      <c r="E1265">
        <f>IF($AA1265="","",INDEX('Per Line'!$F$2:$F$6001,$AA1265)&amp;"")</f>
        <v/>
      </c>
      <c r="F1265">
        <f>IF($AA1265="","",INDEX('Per Line'!$G$2:$G$6001,$AA1265)&amp;"")</f>
        <v/>
      </c>
      <c r="G1265">
        <f>IF($AA1265="","",INDEX('Per Line'!$I$2:$I$6001,$AA1265)&amp;"")</f>
        <v/>
      </c>
      <c r="H1265">
        <f>IF($AA1265="","",INDEX('Per Line'!$J$2:$J$6001,$AA1265)&amp;"")</f>
        <v/>
      </c>
      <c r="I1265">
        <f>IF($AA1265="","",INDEX('Per Line'!$K$2:$K$6001,$AA1265)&amp;"")</f>
        <v/>
      </c>
      <c r="J1265">
        <f>IF($AA1265="","",INDEX('Per Line'!$L$2:$L$6001,$AA1265))</f>
        <v/>
      </c>
      <c r="K1265" s="7">
        <f>IF($AA1265="","",J1265*X1265/100)</f>
        <v/>
      </c>
      <c r="L1265" s="12" t="n"/>
      <c r="M1265" s="11">
        <f>IF($AA1265="","",INDEX('Per Line'!$N$2:$N$6001,$AA1265))</f>
        <v/>
      </c>
      <c r="N1265">
        <f>IF($AA1265="","",Settings!$C$8)</f>
        <v/>
      </c>
      <c r="O1265" s="7">
        <f>IF($AA1265="","",SUMIFS('Per Line'!$T$2:$T$6001,'Per Line'!$C$2:$C$6001,$B1265,'Per Line'!$AD$2:$AD$6001,1))</f>
        <v/>
      </c>
      <c r="P1265" s="7">
        <f>IF($AA1265="","",O1265*N1265)</f>
        <v/>
      </c>
      <c r="Q1265">
        <f>IF($AA1265="","",Settings!$C$7)</f>
        <v/>
      </c>
      <c r="R1265" s="7">
        <f>IF($AA1265="","",SUMIFS('Per Line'!$T$2:$T$6001,'Per Line'!$C$2:$C$6001,$B1265,'Per Line'!$AC$2:$AC$6001,0,'Per Line'!$AD$2:$AD$6001,0))</f>
        <v/>
      </c>
      <c r="S1265" s="7">
        <f>IF($AA1265="","",R1265*Q1265)</f>
        <v/>
      </c>
      <c r="T1265">
        <f>IF($AA1265="","",Settings!$C$6)</f>
        <v/>
      </c>
      <c r="U1265" s="7">
        <f>IF($AA1265="","",SUMIFS('Per Line'!$T$2:$T$6001,'Per Line'!$C$2:$C$6001,$B1265,'Per Line'!$AC$2:$AC$6001,1,'Per Line'!$AD$2:$AD$6001,0))</f>
        <v/>
      </c>
      <c r="V1265" s="7">
        <f>IF($AA1265="","",U1265*T1265)</f>
        <v/>
      </c>
      <c r="W1265" s="7">
        <f>IF($AA1265="","",V1265+S1265+P1265)</f>
        <v/>
      </c>
      <c r="X1265" s="7">
        <f>IF($AA1265="","",Y1265-W1265)</f>
        <v/>
      </c>
      <c r="Y1265" s="7">
        <f>IF($AA1265="","",R1265+U1265+O1265)</f>
        <v/>
      </c>
      <c r="Z1265" s="7">
        <f>IF($AA1265="","",Y1265-W1265-K1265)</f>
        <v/>
      </c>
      <c r="AA1265" s="13">
        <f>IF(ROWS($AA$2:$AA1265)&lt;=MAX('Per Line'!$AB$2:$AB$6001),MATCH(ROWS($AA$2:$AA1265),'Per Line'!$AB$2:$AB$6001,0),"")</f>
        <v/>
      </c>
    </row>
    <row r="1266">
      <c r="A1266" s="12" t="n"/>
      <c r="B1266">
        <f>IF($AA1266="","",INDEX('Per Line'!$C$2:$C$6001,$AA1266)&amp;"")</f>
        <v/>
      </c>
      <c r="C1266">
        <f>IF($AA1266="","",INDEX('Per Line'!$B$2:$B$6001,$AA1266)&amp;"")</f>
        <v/>
      </c>
      <c r="D1266">
        <f>IF($AA1266="","",INDEX('Per Line'!$A$2:$A$6001,$AA1266)&amp;"")</f>
        <v/>
      </c>
      <c r="E1266">
        <f>IF($AA1266="","",INDEX('Per Line'!$F$2:$F$6001,$AA1266)&amp;"")</f>
        <v/>
      </c>
      <c r="F1266">
        <f>IF($AA1266="","",INDEX('Per Line'!$G$2:$G$6001,$AA1266)&amp;"")</f>
        <v/>
      </c>
      <c r="G1266">
        <f>IF($AA1266="","",INDEX('Per Line'!$I$2:$I$6001,$AA1266)&amp;"")</f>
        <v/>
      </c>
      <c r="H1266">
        <f>IF($AA1266="","",INDEX('Per Line'!$J$2:$J$6001,$AA1266)&amp;"")</f>
        <v/>
      </c>
      <c r="I1266">
        <f>IF($AA1266="","",INDEX('Per Line'!$K$2:$K$6001,$AA1266)&amp;"")</f>
        <v/>
      </c>
      <c r="J1266">
        <f>IF($AA1266="","",INDEX('Per Line'!$L$2:$L$6001,$AA1266))</f>
        <v/>
      </c>
      <c r="K1266" s="7">
        <f>IF($AA1266="","",J1266*X1266/100)</f>
        <v/>
      </c>
      <c r="L1266" s="12" t="n"/>
      <c r="M1266" s="11">
        <f>IF($AA1266="","",INDEX('Per Line'!$N$2:$N$6001,$AA1266))</f>
        <v/>
      </c>
      <c r="N1266">
        <f>IF($AA1266="","",Settings!$C$8)</f>
        <v/>
      </c>
      <c r="O1266" s="7">
        <f>IF($AA1266="","",SUMIFS('Per Line'!$T$2:$T$6001,'Per Line'!$C$2:$C$6001,$B1266,'Per Line'!$AD$2:$AD$6001,1))</f>
        <v/>
      </c>
      <c r="P1266" s="7">
        <f>IF($AA1266="","",O1266*N1266)</f>
        <v/>
      </c>
      <c r="Q1266">
        <f>IF($AA1266="","",Settings!$C$7)</f>
        <v/>
      </c>
      <c r="R1266" s="7">
        <f>IF($AA1266="","",SUMIFS('Per Line'!$T$2:$T$6001,'Per Line'!$C$2:$C$6001,$B1266,'Per Line'!$AC$2:$AC$6001,0,'Per Line'!$AD$2:$AD$6001,0))</f>
        <v/>
      </c>
      <c r="S1266" s="7">
        <f>IF($AA1266="","",R1266*Q1266)</f>
        <v/>
      </c>
      <c r="T1266">
        <f>IF($AA1266="","",Settings!$C$6)</f>
        <v/>
      </c>
      <c r="U1266" s="7">
        <f>IF($AA1266="","",SUMIFS('Per Line'!$T$2:$T$6001,'Per Line'!$C$2:$C$6001,$B1266,'Per Line'!$AC$2:$AC$6001,1,'Per Line'!$AD$2:$AD$6001,0))</f>
        <v/>
      </c>
      <c r="V1266" s="7">
        <f>IF($AA1266="","",U1266*T1266)</f>
        <v/>
      </c>
      <c r="W1266" s="7">
        <f>IF($AA1266="","",V1266+S1266+P1266)</f>
        <v/>
      </c>
      <c r="X1266" s="7">
        <f>IF($AA1266="","",Y1266-W1266)</f>
        <v/>
      </c>
      <c r="Y1266" s="7">
        <f>IF($AA1266="","",R1266+U1266+O1266)</f>
        <v/>
      </c>
      <c r="Z1266" s="7">
        <f>IF($AA1266="","",Y1266-W1266-K1266)</f>
        <v/>
      </c>
      <c r="AA1266" s="13">
        <f>IF(ROWS($AA$2:$AA1266)&lt;=MAX('Per Line'!$AB$2:$AB$6001),MATCH(ROWS($AA$2:$AA1266),'Per Line'!$AB$2:$AB$6001,0),"")</f>
        <v/>
      </c>
    </row>
    <row r="1267">
      <c r="A1267" s="12" t="n"/>
      <c r="B1267">
        <f>IF($AA1267="","",INDEX('Per Line'!$C$2:$C$6001,$AA1267)&amp;"")</f>
        <v/>
      </c>
      <c r="C1267">
        <f>IF($AA1267="","",INDEX('Per Line'!$B$2:$B$6001,$AA1267)&amp;"")</f>
        <v/>
      </c>
      <c r="D1267">
        <f>IF($AA1267="","",INDEX('Per Line'!$A$2:$A$6001,$AA1267)&amp;"")</f>
        <v/>
      </c>
      <c r="E1267">
        <f>IF($AA1267="","",INDEX('Per Line'!$F$2:$F$6001,$AA1267)&amp;"")</f>
        <v/>
      </c>
      <c r="F1267">
        <f>IF($AA1267="","",INDEX('Per Line'!$G$2:$G$6001,$AA1267)&amp;"")</f>
        <v/>
      </c>
      <c r="G1267">
        <f>IF($AA1267="","",INDEX('Per Line'!$I$2:$I$6001,$AA1267)&amp;"")</f>
        <v/>
      </c>
      <c r="H1267">
        <f>IF($AA1267="","",INDEX('Per Line'!$J$2:$J$6001,$AA1267)&amp;"")</f>
        <v/>
      </c>
      <c r="I1267">
        <f>IF($AA1267="","",INDEX('Per Line'!$K$2:$K$6001,$AA1267)&amp;"")</f>
        <v/>
      </c>
      <c r="J1267">
        <f>IF($AA1267="","",INDEX('Per Line'!$L$2:$L$6001,$AA1267))</f>
        <v/>
      </c>
      <c r="K1267" s="7">
        <f>IF($AA1267="","",J1267*X1267/100)</f>
        <v/>
      </c>
      <c r="L1267" s="12" t="n"/>
      <c r="M1267" s="11">
        <f>IF($AA1267="","",INDEX('Per Line'!$N$2:$N$6001,$AA1267))</f>
        <v/>
      </c>
      <c r="N1267">
        <f>IF($AA1267="","",Settings!$C$8)</f>
        <v/>
      </c>
      <c r="O1267" s="7">
        <f>IF($AA1267="","",SUMIFS('Per Line'!$T$2:$T$6001,'Per Line'!$C$2:$C$6001,$B1267,'Per Line'!$AD$2:$AD$6001,1))</f>
        <v/>
      </c>
      <c r="P1267" s="7">
        <f>IF($AA1267="","",O1267*N1267)</f>
        <v/>
      </c>
      <c r="Q1267">
        <f>IF($AA1267="","",Settings!$C$7)</f>
        <v/>
      </c>
      <c r="R1267" s="7">
        <f>IF($AA1267="","",SUMIFS('Per Line'!$T$2:$T$6001,'Per Line'!$C$2:$C$6001,$B1267,'Per Line'!$AC$2:$AC$6001,0,'Per Line'!$AD$2:$AD$6001,0))</f>
        <v/>
      </c>
      <c r="S1267" s="7">
        <f>IF($AA1267="","",R1267*Q1267)</f>
        <v/>
      </c>
      <c r="T1267">
        <f>IF($AA1267="","",Settings!$C$6)</f>
        <v/>
      </c>
      <c r="U1267" s="7">
        <f>IF($AA1267="","",SUMIFS('Per Line'!$T$2:$T$6001,'Per Line'!$C$2:$C$6001,$B1267,'Per Line'!$AC$2:$AC$6001,1,'Per Line'!$AD$2:$AD$6001,0))</f>
        <v/>
      </c>
      <c r="V1267" s="7">
        <f>IF($AA1267="","",U1267*T1267)</f>
        <v/>
      </c>
      <c r="W1267" s="7">
        <f>IF($AA1267="","",V1267+S1267+P1267)</f>
        <v/>
      </c>
      <c r="X1267" s="7">
        <f>IF($AA1267="","",Y1267-W1267)</f>
        <v/>
      </c>
      <c r="Y1267" s="7">
        <f>IF($AA1267="","",R1267+U1267+O1267)</f>
        <v/>
      </c>
      <c r="Z1267" s="7">
        <f>IF($AA1267="","",Y1267-W1267-K1267)</f>
        <v/>
      </c>
      <c r="AA1267" s="13">
        <f>IF(ROWS($AA$2:$AA1267)&lt;=MAX('Per Line'!$AB$2:$AB$6001),MATCH(ROWS($AA$2:$AA1267),'Per Line'!$AB$2:$AB$6001,0),"")</f>
        <v/>
      </c>
    </row>
    <row r="1268">
      <c r="A1268" s="12" t="n"/>
      <c r="B1268">
        <f>IF($AA1268="","",INDEX('Per Line'!$C$2:$C$6001,$AA1268)&amp;"")</f>
        <v/>
      </c>
      <c r="C1268">
        <f>IF($AA1268="","",INDEX('Per Line'!$B$2:$B$6001,$AA1268)&amp;"")</f>
        <v/>
      </c>
      <c r="D1268">
        <f>IF($AA1268="","",INDEX('Per Line'!$A$2:$A$6001,$AA1268)&amp;"")</f>
        <v/>
      </c>
      <c r="E1268">
        <f>IF($AA1268="","",INDEX('Per Line'!$F$2:$F$6001,$AA1268)&amp;"")</f>
        <v/>
      </c>
      <c r="F1268">
        <f>IF($AA1268="","",INDEX('Per Line'!$G$2:$G$6001,$AA1268)&amp;"")</f>
        <v/>
      </c>
      <c r="G1268">
        <f>IF($AA1268="","",INDEX('Per Line'!$I$2:$I$6001,$AA1268)&amp;"")</f>
        <v/>
      </c>
      <c r="H1268">
        <f>IF($AA1268="","",INDEX('Per Line'!$J$2:$J$6001,$AA1268)&amp;"")</f>
        <v/>
      </c>
      <c r="I1268">
        <f>IF($AA1268="","",INDEX('Per Line'!$K$2:$K$6001,$AA1268)&amp;"")</f>
        <v/>
      </c>
      <c r="J1268">
        <f>IF($AA1268="","",INDEX('Per Line'!$L$2:$L$6001,$AA1268))</f>
        <v/>
      </c>
      <c r="K1268" s="7">
        <f>IF($AA1268="","",J1268*X1268/100)</f>
        <v/>
      </c>
      <c r="L1268" s="12" t="n"/>
      <c r="M1268" s="11">
        <f>IF($AA1268="","",INDEX('Per Line'!$N$2:$N$6001,$AA1268))</f>
        <v/>
      </c>
      <c r="N1268">
        <f>IF($AA1268="","",Settings!$C$8)</f>
        <v/>
      </c>
      <c r="O1268" s="7">
        <f>IF($AA1268="","",SUMIFS('Per Line'!$T$2:$T$6001,'Per Line'!$C$2:$C$6001,$B1268,'Per Line'!$AD$2:$AD$6001,1))</f>
        <v/>
      </c>
      <c r="P1268" s="7">
        <f>IF($AA1268="","",O1268*N1268)</f>
        <v/>
      </c>
      <c r="Q1268">
        <f>IF($AA1268="","",Settings!$C$7)</f>
        <v/>
      </c>
      <c r="R1268" s="7">
        <f>IF($AA1268="","",SUMIFS('Per Line'!$T$2:$T$6001,'Per Line'!$C$2:$C$6001,$B1268,'Per Line'!$AC$2:$AC$6001,0,'Per Line'!$AD$2:$AD$6001,0))</f>
        <v/>
      </c>
      <c r="S1268" s="7">
        <f>IF($AA1268="","",R1268*Q1268)</f>
        <v/>
      </c>
      <c r="T1268">
        <f>IF($AA1268="","",Settings!$C$6)</f>
        <v/>
      </c>
      <c r="U1268" s="7">
        <f>IF($AA1268="","",SUMIFS('Per Line'!$T$2:$T$6001,'Per Line'!$C$2:$C$6001,$B1268,'Per Line'!$AC$2:$AC$6001,1,'Per Line'!$AD$2:$AD$6001,0))</f>
        <v/>
      </c>
      <c r="V1268" s="7">
        <f>IF($AA1268="","",U1268*T1268)</f>
        <v/>
      </c>
      <c r="W1268" s="7">
        <f>IF($AA1268="","",V1268+S1268+P1268)</f>
        <v/>
      </c>
      <c r="X1268" s="7">
        <f>IF($AA1268="","",Y1268-W1268)</f>
        <v/>
      </c>
      <c r="Y1268" s="7">
        <f>IF($AA1268="","",R1268+U1268+O1268)</f>
        <v/>
      </c>
      <c r="Z1268" s="7">
        <f>IF($AA1268="","",Y1268-W1268-K1268)</f>
        <v/>
      </c>
      <c r="AA1268" s="13">
        <f>IF(ROWS($AA$2:$AA1268)&lt;=MAX('Per Line'!$AB$2:$AB$6001),MATCH(ROWS($AA$2:$AA1268),'Per Line'!$AB$2:$AB$6001,0),"")</f>
        <v/>
      </c>
    </row>
    <row r="1269">
      <c r="A1269" s="12" t="n"/>
      <c r="B1269">
        <f>IF($AA1269="","",INDEX('Per Line'!$C$2:$C$6001,$AA1269)&amp;"")</f>
        <v/>
      </c>
      <c r="C1269">
        <f>IF($AA1269="","",INDEX('Per Line'!$B$2:$B$6001,$AA1269)&amp;"")</f>
        <v/>
      </c>
      <c r="D1269">
        <f>IF($AA1269="","",INDEX('Per Line'!$A$2:$A$6001,$AA1269)&amp;"")</f>
        <v/>
      </c>
      <c r="E1269">
        <f>IF($AA1269="","",INDEX('Per Line'!$F$2:$F$6001,$AA1269)&amp;"")</f>
        <v/>
      </c>
      <c r="F1269">
        <f>IF($AA1269="","",INDEX('Per Line'!$G$2:$G$6001,$AA1269)&amp;"")</f>
        <v/>
      </c>
      <c r="G1269">
        <f>IF($AA1269="","",INDEX('Per Line'!$I$2:$I$6001,$AA1269)&amp;"")</f>
        <v/>
      </c>
      <c r="H1269">
        <f>IF($AA1269="","",INDEX('Per Line'!$J$2:$J$6001,$AA1269)&amp;"")</f>
        <v/>
      </c>
      <c r="I1269">
        <f>IF($AA1269="","",INDEX('Per Line'!$K$2:$K$6001,$AA1269)&amp;"")</f>
        <v/>
      </c>
      <c r="J1269">
        <f>IF($AA1269="","",INDEX('Per Line'!$L$2:$L$6001,$AA1269))</f>
        <v/>
      </c>
      <c r="K1269" s="7">
        <f>IF($AA1269="","",J1269*X1269/100)</f>
        <v/>
      </c>
      <c r="L1269" s="12" t="n"/>
      <c r="M1269" s="11">
        <f>IF($AA1269="","",INDEX('Per Line'!$N$2:$N$6001,$AA1269))</f>
        <v/>
      </c>
      <c r="N1269">
        <f>IF($AA1269="","",Settings!$C$8)</f>
        <v/>
      </c>
      <c r="O1269" s="7">
        <f>IF($AA1269="","",SUMIFS('Per Line'!$T$2:$T$6001,'Per Line'!$C$2:$C$6001,$B1269,'Per Line'!$AD$2:$AD$6001,1))</f>
        <v/>
      </c>
      <c r="P1269" s="7">
        <f>IF($AA1269="","",O1269*N1269)</f>
        <v/>
      </c>
      <c r="Q1269">
        <f>IF($AA1269="","",Settings!$C$7)</f>
        <v/>
      </c>
      <c r="R1269" s="7">
        <f>IF($AA1269="","",SUMIFS('Per Line'!$T$2:$T$6001,'Per Line'!$C$2:$C$6001,$B1269,'Per Line'!$AC$2:$AC$6001,0,'Per Line'!$AD$2:$AD$6001,0))</f>
        <v/>
      </c>
      <c r="S1269" s="7">
        <f>IF($AA1269="","",R1269*Q1269)</f>
        <v/>
      </c>
      <c r="T1269">
        <f>IF($AA1269="","",Settings!$C$6)</f>
        <v/>
      </c>
      <c r="U1269" s="7">
        <f>IF($AA1269="","",SUMIFS('Per Line'!$T$2:$T$6001,'Per Line'!$C$2:$C$6001,$B1269,'Per Line'!$AC$2:$AC$6001,1,'Per Line'!$AD$2:$AD$6001,0))</f>
        <v/>
      </c>
      <c r="V1269" s="7">
        <f>IF($AA1269="","",U1269*T1269)</f>
        <v/>
      </c>
      <c r="W1269" s="7">
        <f>IF($AA1269="","",V1269+S1269+P1269)</f>
        <v/>
      </c>
      <c r="X1269" s="7">
        <f>IF($AA1269="","",Y1269-W1269)</f>
        <v/>
      </c>
      <c r="Y1269" s="7">
        <f>IF($AA1269="","",R1269+U1269+O1269)</f>
        <v/>
      </c>
      <c r="Z1269" s="7">
        <f>IF($AA1269="","",Y1269-W1269-K1269)</f>
        <v/>
      </c>
      <c r="AA1269" s="13">
        <f>IF(ROWS($AA$2:$AA1269)&lt;=MAX('Per Line'!$AB$2:$AB$6001),MATCH(ROWS($AA$2:$AA1269),'Per Line'!$AB$2:$AB$6001,0),"")</f>
        <v/>
      </c>
    </row>
    <row r="1270">
      <c r="A1270" s="12" t="n"/>
      <c r="B1270">
        <f>IF($AA1270="","",INDEX('Per Line'!$C$2:$C$6001,$AA1270)&amp;"")</f>
        <v/>
      </c>
      <c r="C1270">
        <f>IF($AA1270="","",INDEX('Per Line'!$B$2:$B$6001,$AA1270)&amp;"")</f>
        <v/>
      </c>
      <c r="D1270">
        <f>IF($AA1270="","",INDEX('Per Line'!$A$2:$A$6001,$AA1270)&amp;"")</f>
        <v/>
      </c>
      <c r="E1270">
        <f>IF($AA1270="","",INDEX('Per Line'!$F$2:$F$6001,$AA1270)&amp;"")</f>
        <v/>
      </c>
      <c r="F1270">
        <f>IF($AA1270="","",INDEX('Per Line'!$G$2:$G$6001,$AA1270)&amp;"")</f>
        <v/>
      </c>
      <c r="G1270">
        <f>IF($AA1270="","",INDEX('Per Line'!$I$2:$I$6001,$AA1270)&amp;"")</f>
        <v/>
      </c>
      <c r="H1270">
        <f>IF($AA1270="","",INDEX('Per Line'!$J$2:$J$6001,$AA1270)&amp;"")</f>
        <v/>
      </c>
      <c r="I1270">
        <f>IF($AA1270="","",INDEX('Per Line'!$K$2:$K$6001,$AA1270)&amp;"")</f>
        <v/>
      </c>
      <c r="J1270">
        <f>IF($AA1270="","",INDEX('Per Line'!$L$2:$L$6001,$AA1270))</f>
        <v/>
      </c>
      <c r="K1270" s="7">
        <f>IF($AA1270="","",J1270*X1270/100)</f>
        <v/>
      </c>
      <c r="L1270" s="12" t="n"/>
      <c r="M1270" s="11">
        <f>IF($AA1270="","",INDEX('Per Line'!$N$2:$N$6001,$AA1270))</f>
        <v/>
      </c>
      <c r="N1270">
        <f>IF($AA1270="","",Settings!$C$8)</f>
        <v/>
      </c>
      <c r="O1270" s="7">
        <f>IF($AA1270="","",SUMIFS('Per Line'!$T$2:$T$6001,'Per Line'!$C$2:$C$6001,$B1270,'Per Line'!$AD$2:$AD$6001,1))</f>
        <v/>
      </c>
      <c r="P1270" s="7">
        <f>IF($AA1270="","",O1270*N1270)</f>
        <v/>
      </c>
      <c r="Q1270">
        <f>IF($AA1270="","",Settings!$C$7)</f>
        <v/>
      </c>
      <c r="R1270" s="7">
        <f>IF($AA1270="","",SUMIFS('Per Line'!$T$2:$T$6001,'Per Line'!$C$2:$C$6001,$B1270,'Per Line'!$AC$2:$AC$6001,0,'Per Line'!$AD$2:$AD$6001,0))</f>
        <v/>
      </c>
      <c r="S1270" s="7">
        <f>IF($AA1270="","",R1270*Q1270)</f>
        <v/>
      </c>
      <c r="T1270">
        <f>IF($AA1270="","",Settings!$C$6)</f>
        <v/>
      </c>
      <c r="U1270" s="7">
        <f>IF($AA1270="","",SUMIFS('Per Line'!$T$2:$T$6001,'Per Line'!$C$2:$C$6001,$B1270,'Per Line'!$AC$2:$AC$6001,1,'Per Line'!$AD$2:$AD$6001,0))</f>
        <v/>
      </c>
      <c r="V1270" s="7">
        <f>IF($AA1270="","",U1270*T1270)</f>
        <v/>
      </c>
      <c r="W1270" s="7">
        <f>IF($AA1270="","",V1270+S1270+P1270)</f>
        <v/>
      </c>
      <c r="X1270" s="7">
        <f>IF($AA1270="","",Y1270-W1270)</f>
        <v/>
      </c>
      <c r="Y1270" s="7">
        <f>IF($AA1270="","",R1270+U1270+O1270)</f>
        <v/>
      </c>
      <c r="Z1270" s="7">
        <f>IF($AA1270="","",Y1270-W1270-K1270)</f>
        <v/>
      </c>
      <c r="AA1270" s="13">
        <f>IF(ROWS($AA$2:$AA1270)&lt;=MAX('Per Line'!$AB$2:$AB$6001),MATCH(ROWS($AA$2:$AA1270),'Per Line'!$AB$2:$AB$6001,0),"")</f>
        <v/>
      </c>
    </row>
    <row r="1271">
      <c r="A1271" s="12" t="n"/>
      <c r="B1271">
        <f>IF($AA1271="","",INDEX('Per Line'!$C$2:$C$6001,$AA1271)&amp;"")</f>
        <v/>
      </c>
      <c r="C1271">
        <f>IF($AA1271="","",INDEX('Per Line'!$B$2:$B$6001,$AA1271)&amp;"")</f>
        <v/>
      </c>
      <c r="D1271">
        <f>IF($AA1271="","",INDEX('Per Line'!$A$2:$A$6001,$AA1271)&amp;"")</f>
        <v/>
      </c>
      <c r="E1271">
        <f>IF($AA1271="","",INDEX('Per Line'!$F$2:$F$6001,$AA1271)&amp;"")</f>
        <v/>
      </c>
      <c r="F1271">
        <f>IF($AA1271="","",INDEX('Per Line'!$G$2:$G$6001,$AA1271)&amp;"")</f>
        <v/>
      </c>
      <c r="G1271">
        <f>IF($AA1271="","",INDEX('Per Line'!$I$2:$I$6001,$AA1271)&amp;"")</f>
        <v/>
      </c>
      <c r="H1271">
        <f>IF($AA1271="","",INDEX('Per Line'!$J$2:$J$6001,$AA1271)&amp;"")</f>
        <v/>
      </c>
      <c r="I1271">
        <f>IF($AA1271="","",INDEX('Per Line'!$K$2:$K$6001,$AA1271)&amp;"")</f>
        <v/>
      </c>
      <c r="J1271">
        <f>IF($AA1271="","",INDEX('Per Line'!$L$2:$L$6001,$AA1271))</f>
        <v/>
      </c>
      <c r="K1271" s="7">
        <f>IF($AA1271="","",J1271*X1271/100)</f>
        <v/>
      </c>
      <c r="L1271" s="12" t="n"/>
      <c r="M1271" s="11">
        <f>IF($AA1271="","",INDEX('Per Line'!$N$2:$N$6001,$AA1271))</f>
        <v/>
      </c>
      <c r="N1271">
        <f>IF($AA1271="","",Settings!$C$8)</f>
        <v/>
      </c>
      <c r="O1271" s="7">
        <f>IF($AA1271="","",SUMIFS('Per Line'!$T$2:$T$6001,'Per Line'!$C$2:$C$6001,$B1271,'Per Line'!$AD$2:$AD$6001,1))</f>
        <v/>
      </c>
      <c r="P1271" s="7">
        <f>IF($AA1271="","",O1271*N1271)</f>
        <v/>
      </c>
      <c r="Q1271">
        <f>IF($AA1271="","",Settings!$C$7)</f>
        <v/>
      </c>
      <c r="R1271" s="7">
        <f>IF($AA1271="","",SUMIFS('Per Line'!$T$2:$T$6001,'Per Line'!$C$2:$C$6001,$B1271,'Per Line'!$AC$2:$AC$6001,0,'Per Line'!$AD$2:$AD$6001,0))</f>
        <v/>
      </c>
      <c r="S1271" s="7">
        <f>IF($AA1271="","",R1271*Q1271)</f>
        <v/>
      </c>
      <c r="T1271">
        <f>IF($AA1271="","",Settings!$C$6)</f>
        <v/>
      </c>
      <c r="U1271" s="7">
        <f>IF($AA1271="","",SUMIFS('Per Line'!$T$2:$T$6001,'Per Line'!$C$2:$C$6001,$B1271,'Per Line'!$AC$2:$AC$6001,1,'Per Line'!$AD$2:$AD$6001,0))</f>
        <v/>
      </c>
      <c r="V1271" s="7">
        <f>IF($AA1271="","",U1271*T1271)</f>
        <v/>
      </c>
      <c r="W1271" s="7">
        <f>IF($AA1271="","",V1271+S1271+P1271)</f>
        <v/>
      </c>
      <c r="X1271" s="7">
        <f>IF($AA1271="","",Y1271-W1271)</f>
        <v/>
      </c>
      <c r="Y1271" s="7">
        <f>IF($AA1271="","",R1271+U1271+O1271)</f>
        <v/>
      </c>
      <c r="Z1271" s="7">
        <f>IF($AA1271="","",Y1271-W1271-K1271)</f>
        <v/>
      </c>
      <c r="AA1271" s="13">
        <f>IF(ROWS($AA$2:$AA1271)&lt;=MAX('Per Line'!$AB$2:$AB$6001),MATCH(ROWS($AA$2:$AA1271),'Per Line'!$AB$2:$AB$6001,0),"")</f>
        <v/>
      </c>
    </row>
    <row r="1272">
      <c r="A1272" s="12" t="n"/>
      <c r="B1272">
        <f>IF($AA1272="","",INDEX('Per Line'!$C$2:$C$6001,$AA1272)&amp;"")</f>
        <v/>
      </c>
      <c r="C1272">
        <f>IF($AA1272="","",INDEX('Per Line'!$B$2:$B$6001,$AA1272)&amp;"")</f>
        <v/>
      </c>
      <c r="D1272">
        <f>IF($AA1272="","",INDEX('Per Line'!$A$2:$A$6001,$AA1272)&amp;"")</f>
        <v/>
      </c>
      <c r="E1272">
        <f>IF($AA1272="","",INDEX('Per Line'!$F$2:$F$6001,$AA1272)&amp;"")</f>
        <v/>
      </c>
      <c r="F1272">
        <f>IF($AA1272="","",INDEX('Per Line'!$G$2:$G$6001,$AA1272)&amp;"")</f>
        <v/>
      </c>
      <c r="G1272">
        <f>IF($AA1272="","",INDEX('Per Line'!$I$2:$I$6001,$AA1272)&amp;"")</f>
        <v/>
      </c>
      <c r="H1272">
        <f>IF($AA1272="","",INDEX('Per Line'!$J$2:$J$6001,$AA1272)&amp;"")</f>
        <v/>
      </c>
      <c r="I1272">
        <f>IF($AA1272="","",INDEX('Per Line'!$K$2:$K$6001,$AA1272)&amp;"")</f>
        <v/>
      </c>
      <c r="J1272">
        <f>IF($AA1272="","",INDEX('Per Line'!$L$2:$L$6001,$AA1272))</f>
        <v/>
      </c>
      <c r="K1272" s="7">
        <f>IF($AA1272="","",J1272*X1272/100)</f>
        <v/>
      </c>
      <c r="L1272" s="12" t="n"/>
      <c r="M1272" s="11">
        <f>IF($AA1272="","",INDEX('Per Line'!$N$2:$N$6001,$AA1272))</f>
        <v/>
      </c>
      <c r="N1272">
        <f>IF($AA1272="","",Settings!$C$8)</f>
        <v/>
      </c>
      <c r="O1272" s="7">
        <f>IF($AA1272="","",SUMIFS('Per Line'!$T$2:$T$6001,'Per Line'!$C$2:$C$6001,$B1272,'Per Line'!$AD$2:$AD$6001,1))</f>
        <v/>
      </c>
      <c r="P1272" s="7">
        <f>IF($AA1272="","",O1272*N1272)</f>
        <v/>
      </c>
      <c r="Q1272">
        <f>IF($AA1272="","",Settings!$C$7)</f>
        <v/>
      </c>
      <c r="R1272" s="7">
        <f>IF($AA1272="","",SUMIFS('Per Line'!$T$2:$T$6001,'Per Line'!$C$2:$C$6001,$B1272,'Per Line'!$AC$2:$AC$6001,0,'Per Line'!$AD$2:$AD$6001,0))</f>
        <v/>
      </c>
      <c r="S1272" s="7">
        <f>IF($AA1272="","",R1272*Q1272)</f>
        <v/>
      </c>
      <c r="T1272">
        <f>IF($AA1272="","",Settings!$C$6)</f>
        <v/>
      </c>
      <c r="U1272" s="7">
        <f>IF($AA1272="","",SUMIFS('Per Line'!$T$2:$T$6001,'Per Line'!$C$2:$C$6001,$B1272,'Per Line'!$AC$2:$AC$6001,1,'Per Line'!$AD$2:$AD$6001,0))</f>
        <v/>
      </c>
      <c r="V1272" s="7">
        <f>IF($AA1272="","",U1272*T1272)</f>
        <v/>
      </c>
      <c r="W1272" s="7">
        <f>IF($AA1272="","",V1272+S1272+P1272)</f>
        <v/>
      </c>
      <c r="X1272" s="7">
        <f>IF($AA1272="","",Y1272-W1272)</f>
        <v/>
      </c>
      <c r="Y1272" s="7">
        <f>IF($AA1272="","",R1272+U1272+O1272)</f>
        <v/>
      </c>
      <c r="Z1272" s="7">
        <f>IF($AA1272="","",Y1272-W1272-K1272)</f>
        <v/>
      </c>
      <c r="AA1272" s="13">
        <f>IF(ROWS($AA$2:$AA1272)&lt;=MAX('Per Line'!$AB$2:$AB$6001),MATCH(ROWS($AA$2:$AA1272),'Per Line'!$AB$2:$AB$6001,0),"")</f>
        <v/>
      </c>
    </row>
    <row r="1273">
      <c r="A1273" s="12" t="n"/>
      <c r="B1273">
        <f>IF($AA1273="","",INDEX('Per Line'!$C$2:$C$6001,$AA1273)&amp;"")</f>
        <v/>
      </c>
      <c r="C1273">
        <f>IF($AA1273="","",INDEX('Per Line'!$B$2:$B$6001,$AA1273)&amp;"")</f>
        <v/>
      </c>
      <c r="D1273">
        <f>IF($AA1273="","",INDEX('Per Line'!$A$2:$A$6001,$AA1273)&amp;"")</f>
        <v/>
      </c>
      <c r="E1273">
        <f>IF($AA1273="","",INDEX('Per Line'!$F$2:$F$6001,$AA1273)&amp;"")</f>
        <v/>
      </c>
      <c r="F1273">
        <f>IF($AA1273="","",INDEX('Per Line'!$G$2:$G$6001,$AA1273)&amp;"")</f>
        <v/>
      </c>
      <c r="G1273">
        <f>IF($AA1273="","",INDEX('Per Line'!$I$2:$I$6001,$AA1273)&amp;"")</f>
        <v/>
      </c>
      <c r="H1273">
        <f>IF($AA1273="","",INDEX('Per Line'!$J$2:$J$6001,$AA1273)&amp;"")</f>
        <v/>
      </c>
      <c r="I1273">
        <f>IF($AA1273="","",INDEX('Per Line'!$K$2:$K$6001,$AA1273)&amp;"")</f>
        <v/>
      </c>
      <c r="J1273">
        <f>IF($AA1273="","",INDEX('Per Line'!$L$2:$L$6001,$AA1273))</f>
        <v/>
      </c>
      <c r="K1273" s="7">
        <f>IF($AA1273="","",J1273*X1273/100)</f>
        <v/>
      </c>
      <c r="L1273" s="12" t="n"/>
      <c r="M1273" s="11">
        <f>IF($AA1273="","",INDEX('Per Line'!$N$2:$N$6001,$AA1273))</f>
        <v/>
      </c>
      <c r="N1273">
        <f>IF($AA1273="","",Settings!$C$8)</f>
        <v/>
      </c>
      <c r="O1273" s="7">
        <f>IF($AA1273="","",SUMIFS('Per Line'!$T$2:$T$6001,'Per Line'!$C$2:$C$6001,$B1273,'Per Line'!$AD$2:$AD$6001,1))</f>
        <v/>
      </c>
      <c r="P1273" s="7">
        <f>IF($AA1273="","",O1273*N1273)</f>
        <v/>
      </c>
      <c r="Q1273">
        <f>IF($AA1273="","",Settings!$C$7)</f>
        <v/>
      </c>
      <c r="R1273" s="7">
        <f>IF($AA1273="","",SUMIFS('Per Line'!$T$2:$T$6001,'Per Line'!$C$2:$C$6001,$B1273,'Per Line'!$AC$2:$AC$6001,0,'Per Line'!$AD$2:$AD$6001,0))</f>
        <v/>
      </c>
      <c r="S1273" s="7">
        <f>IF($AA1273="","",R1273*Q1273)</f>
        <v/>
      </c>
      <c r="T1273">
        <f>IF($AA1273="","",Settings!$C$6)</f>
        <v/>
      </c>
      <c r="U1273" s="7">
        <f>IF($AA1273="","",SUMIFS('Per Line'!$T$2:$T$6001,'Per Line'!$C$2:$C$6001,$B1273,'Per Line'!$AC$2:$AC$6001,1,'Per Line'!$AD$2:$AD$6001,0))</f>
        <v/>
      </c>
      <c r="V1273" s="7">
        <f>IF($AA1273="","",U1273*T1273)</f>
        <v/>
      </c>
      <c r="W1273" s="7">
        <f>IF($AA1273="","",V1273+S1273+P1273)</f>
        <v/>
      </c>
      <c r="X1273" s="7">
        <f>IF($AA1273="","",Y1273-W1273)</f>
        <v/>
      </c>
      <c r="Y1273" s="7">
        <f>IF($AA1273="","",R1273+U1273+O1273)</f>
        <v/>
      </c>
      <c r="Z1273" s="7">
        <f>IF($AA1273="","",Y1273-W1273-K1273)</f>
        <v/>
      </c>
      <c r="AA1273" s="13">
        <f>IF(ROWS($AA$2:$AA1273)&lt;=MAX('Per Line'!$AB$2:$AB$6001),MATCH(ROWS($AA$2:$AA1273),'Per Line'!$AB$2:$AB$6001,0),"")</f>
        <v/>
      </c>
    </row>
    <row r="1274">
      <c r="A1274" s="12" t="n"/>
      <c r="B1274">
        <f>IF($AA1274="","",INDEX('Per Line'!$C$2:$C$6001,$AA1274)&amp;"")</f>
        <v/>
      </c>
      <c r="C1274">
        <f>IF($AA1274="","",INDEX('Per Line'!$B$2:$B$6001,$AA1274)&amp;"")</f>
        <v/>
      </c>
      <c r="D1274">
        <f>IF($AA1274="","",INDEX('Per Line'!$A$2:$A$6001,$AA1274)&amp;"")</f>
        <v/>
      </c>
      <c r="E1274">
        <f>IF($AA1274="","",INDEX('Per Line'!$F$2:$F$6001,$AA1274)&amp;"")</f>
        <v/>
      </c>
      <c r="F1274">
        <f>IF($AA1274="","",INDEX('Per Line'!$G$2:$G$6001,$AA1274)&amp;"")</f>
        <v/>
      </c>
      <c r="G1274">
        <f>IF($AA1274="","",INDEX('Per Line'!$I$2:$I$6001,$AA1274)&amp;"")</f>
        <v/>
      </c>
      <c r="H1274">
        <f>IF($AA1274="","",INDEX('Per Line'!$J$2:$J$6001,$AA1274)&amp;"")</f>
        <v/>
      </c>
      <c r="I1274">
        <f>IF($AA1274="","",INDEX('Per Line'!$K$2:$K$6001,$AA1274)&amp;"")</f>
        <v/>
      </c>
      <c r="J1274">
        <f>IF($AA1274="","",INDEX('Per Line'!$L$2:$L$6001,$AA1274))</f>
        <v/>
      </c>
      <c r="K1274" s="7">
        <f>IF($AA1274="","",J1274*X1274/100)</f>
        <v/>
      </c>
      <c r="L1274" s="12" t="n"/>
      <c r="M1274" s="11">
        <f>IF($AA1274="","",INDEX('Per Line'!$N$2:$N$6001,$AA1274))</f>
        <v/>
      </c>
      <c r="N1274">
        <f>IF($AA1274="","",Settings!$C$8)</f>
        <v/>
      </c>
      <c r="O1274" s="7">
        <f>IF($AA1274="","",SUMIFS('Per Line'!$T$2:$T$6001,'Per Line'!$C$2:$C$6001,$B1274,'Per Line'!$AD$2:$AD$6001,1))</f>
        <v/>
      </c>
      <c r="P1274" s="7">
        <f>IF($AA1274="","",O1274*N1274)</f>
        <v/>
      </c>
      <c r="Q1274">
        <f>IF($AA1274="","",Settings!$C$7)</f>
        <v/>
      </c>
      <c r="R1274" s="7">
        <f>IF($AA1274="","",SUMIFS('Per Line'!$T$2:$T$6001,'Per Line'!$C$2:$C$6001,$B1274,'Per Line'!$AC$2:$AC$6001,0,'Per Line'!$AD$2:$AD$6001,0))</f>
        <v/>
      </c>
      <c r="S1274" s="7">
        <f>IF($AA1274="","",R1274*Q1274)</f>
        <v/>
      </c>
      <c r="T1274">
        <f>IF($AA1274="","",Settings!$C$6)</f>
        <v/>
      </c>
      <c r="U1274" s="7">
        <f>IF($AA1274="","",SUMIFS('Per Line'!$T$2:$T$6001,'Per Line'!$C$2:$C$6001,$B1274,'Per Line'!$AC$2:$AC$6001,1,'Per Line'!$AD$2:$AD$6001,0))</f>
        <v/>
      </c>
      <c r="V1274" s="7">
        <f>IF($AA1274="","",U1274*T1274)</f>
        <v/>
      </c>
      <c r="W1274" s="7">
        <f>IF($AA1274="","",V1274+S1274+P1274)</f>
        <v/>
      </c>
      <c r="X1274" s="7">
        <f>IF($AA1274="","",Y1274-W1274)</f>
        <v/>
      </c>
      <c r="Y1274" s="7">
        <f>IF($AA1274="","",R1274+U1274+O1274)</f>
        <v/>
      </c>
      <c r="Z1274" s="7">
        <f>IF($AA1274="","",Y1274-W1274-K1274)</f>
        <v/>
      </c>
      <c r="AA1274" s="13">
        <f>IF(ROWS($AA$2:$AA1274)&lt;=MAX('Per Line'!$AB$2:$AB$6001),MATCH(ROWS($AA$2:$AA1274),'Per Line'!$AB$2:$AB$6001,0),"")</f>
        <v/>
      </c>
    </row>
    <row r="1275">
      <c r="A1275" s="12" t="n"/>
      <c r="B1275">
        <f>IF($AA1275="","",INDEX('Per Line'!$C$2:$C$6001,$AA1275)&amp;"")</f>
        <v/>
      </c>
      <c r="C1275">
        <f>IF($AA1275="","",INDEX('Per Line'!$B$2:$B$6001,$AA1275)&amp;"")</f>
        <v/>
      </c>
      <c r="D1275">
        <f>IF($AA1275="","",INDEX('Per Line'!$A$2:$A$6001,$AA1275)&amp;"")</f>
        <v/>
      </c>
      <c r="E1275">
        <f>IF($AA1275="","",INDEX('Per Line'!$F$2:$F$6001,$AA1275)&amp;"")</f>
        <v/>
      </c>
      <c r="F1275">
        <f>IF($AA1275="","",INDEX('Per Line'!$G$2:$G$6001,$AA1275)&amp;"")</f>
        <v/>
      </c>
      <c r="G1275">
        <f>IF($AA1275="","",INDEX('Per Line'!$I$2:$I$6001,$AA1275)&amp;"")</f>
        <v/>
      </c>
      <c r="H1275">
        <f>IF($AA1275="","",INDEX('Per Line'!$J$2:$J$6001,$AA1275)&amp;"")</f>
        <v/>
      </c>
      <c r="I1275">
        <f>IF($AA1275="","",INDEX('Per Line'!$K$2:$K$6001,$AA1275)&amp;"")</f>
        <v/>
      </c>
      <c r="J1275">
        <f>IF($AA1275="","",INDEX('Per Line'!$L$2:$L$6001,$AA1275))</f>
        <v/>
      </c>
      <c r="K1275" s="7">
        <f>IF($AA1275="","",J1275*X1275/100)</f>
        <v/>
      </c>
      <c r="L1275" s="12" t="n"/>
      <c r="M1275" s="11">
        <f>IF($AA1275="","",INDEX('Per Line'!$N$2:$N$6001,$AA1275))</f>
        <v/>
      </c>
      <c r="N1275">
        <f>IF($AA1275="","",Settings!$C$8)</f>
        <v/>
      </c>
      <c r="O1275" s="7">
        <f>IF($AA1275="","",SUMIFS('Per Line'!$T$2:$T$6001,'Per Line'!$C$2:$C$6001,$B1275,'Per Line'!$AD$2:$AD$6001,1))</f>
        <v/>
      </c>
      <c r="P1275" s="7">
        <f>IF($AA1275="","",O1275*N1275)</f>
        <v/>
      </c>
      <c r="Q1275">
        <f>IF($AA1275="","",Settings!$C$7)</f>
        <v/>
      </c>
      <c r="R1275" s="7">
        <f>IF($AA1275="","",SUMIFS('Per Line'!$T$2:$T$6001,'Per Line'!$C$2:$C$6001,$B1275,'Per Line'!$AC$2:$AC$6001,0,'Per Line'!$AD$2:$AD$6001,0))</f>
        <v/>
      </c>
      <c r="S1275" s="7">
        <f>IF($AA1275="","",R1275*Q1275)</f>
        <v/>
      </c>
      <c r="T1275">
        <f>IF($AA1275="","",Settings!$C$6)</f>
        <v/>
      </c>
      <c r="U1275" s="7">
        <f>IF($AA1275="","",SUMIFS('Per Line'!$T$2:$T$6001,'Per Line'!$C$2:$C$6001,$B1275,'Per Line'!$AC$2:$AC$6001,1,'Per Line'!$AD$2:$AD$6001,0))</f>
        <v/>
      </c>
      <c r="V1275" s="7">
        <f>IF($AA1275="","",U1275*T1275)</f>
        <v/>
      </c>
      <c r="W1275" s="7">
        <f>IF($AA1275="","",V1275+S1275+P1275)</f>
        <v/>
      </c>
      <c r="X1275" s="7">
        <f>IF($AA1275="","",Y1275-W1275)</f>
        <v/>
      </c>
      <c r="Y1275" s="7">
        <f>IF($AA1275="","",R1275+U1275+O1275)</f>
        <v/>
      </c>
      <c r="Z1275" s="7">
        <f>IF($AA1275="","",Y1275-W1275-K1275)</f>
        <v/>
      </c>
      <c r="AA1275" s="13">
        <f>IF(ROWS($AA$2:$AA1275)&lt;=MAX('Per Line'!$AB$2:$AB$6001),MATCH(ROWS($AA$2:$AA1275),'Per Line'!$AB$2:$AB$6001,0),"")</f>
        <v/>
      </c>
    </row>
    <row r="1276">
      <c r="A1276" s="12" t="n"/>
      <c r="B1276">
        <f>IF($AA1276="","",INDEX('Per Line'!$C$2:$C$6001,$AA1276)&amp;"")</f>
        <v/>
      </c>
      <c r="C1276">
        <f>IF($AA1276="","",INDEX('Per Line'!$B$2:$B$6001,$AA1276)&amp;"")</f>
        <v/>
      </c>
      <c r="D1276">
        <f>IF($AA1276="","",INDEX('Per Line'!$A$2:$A$6001,$AA1276)&amp;"")</f>
        <v/>
      </c>
      <c r="E1276">
        <f>IF($AA1276="","",INDEX('Per Line'!$F$2:$F$6001,$AA1276)&amp;"")</f>
        <v/>
      </c>
      <c r="F1276">
        <f>IF($AA1276="","",INDEX('Per Line'!$G$2:$G$6001,$AA1276)&amp;"")</f>
        <v/>
      </c>
      <c r="G1276">
        <f>IF($AA1276="","",INDEX('Per Line'!$I$2:$I$6001,$AA1276)&amp;"")</f>
        <v/>
      </c>
      <c r="H1276">
        <f>IF($AA1276="","",INDEX('Per Line'!$J$2:$J$6001,$AA1276)&amp;"")</f>
        <v/>
      </c>
      <c r="I1276">
        <f>IF($AA1276="","",INDEX('Per Line'!$K$2:$K$6001,$AA1276)&amp;"")</f>
        <v/>
      </c>
      <c r="J1276">
        <f>IF($AA1276="","",INDEX('Per Line'!$L$2:$L$6001,$AA1276))</f>
        <v/>
      </c>
      <c r="K1276" s="7">
        <f>IF($AA1276="","",J1276*X1276/100)</f>
        <v/>
      </c>
      <c r="L1276" s="12" t="n"/>
      <c r="M1276" s="11">
        <f>IF($AA1276="","",INDEX('Per Line'!$N$2:$N$6001,$AA1276))</f>
        <v/>
      </c>
      <c r="N1276">
        <f>IF($AA1276="","",Settings!$C$8)</f>
        <v/>
      </c>
      <c r="O1276" s="7">
        <f>IF($AA1276="","",SUMIFS('Per Line'!$T$2:$T$6001,'Per Line'!$C$2:$C$6001,$B1276,'Per Line'!$AD$2:$AD$6001,1))</f>
        <v/>
      </c>
      <c r="P1276" s="7">
        <f>IF($AA1276="","",O1276*N1276)</f>
        <v/>
      </c>
      <c r="Q1276">
        <f>IF($AA1276="","",Settings!$C$7)</f>
        <v/>
      </c>
      <c r="R1276" s="7">
        <f>IF($AA1276="","",SUMIFS('Per Line'!$T$2:$T$6001,'Per Line'!$C$2:$C$6001,$B1276,'Per Line'!$AC$2:$AC$6001,0,'Per Line'!$AD$2:$AD$6001,0))</f>
        <v/>
      </c>
      <c r="S1276" s="7">
        <f>IF($AA1276="","",R1276*Q1276)</f>
        <v/>
      </c>
      <c r="T1276">
        <f>IF($AA1276="","",Settings!$C$6)</f>
        <v/>
      </c>
      <c r="U1276" s="7">
        <f>IF($AA1276="","",SUMIFS('Per Line'!$T$2:$T$6001,'Per Line'!$C$2:$C$6001,$B1276,'Per Line'!$AC$2:$AC$6001,1,'Per Line'!$AD$2:$AD$6001,0))</f>
        <v/>
      </c>
      <c r="V1276" s="7">
        <f>IF($AA1276="","",U1276*T1276)</f>
        <v/>
      </c>
      <c r="W1276" s="7">
        <f>IF($AA1276="","",V1276+S1276+P1276)</f>
        <v/>
      </c>
      <c r="X1276" s="7">
        <f>IF($AA1276="","",Y1276-W1276)</f>
        <v/>
      </c>
      <c r="Y1276" s="7">
        <f>IF($AA1276="","",R1276+U1276+O1276)</f>
        <v/>
      </c>
      <c r="Z1276" s="7">
        <f>IF($AA1276="","",Y1276-W1276-K1276)</f>
        <v/>
      </c>
      <c r="AA1276" s="13">
        <f>IF(ROWS($AA$2:$AA1276)&lt;=MAX('Per Line'!$AB$2:$AB$6001),MATCH(ROWS($AA$2:$AA1276),'Per Line'!$AB$2:$AB$6001,0),"")</f>
        <v/>
      </c>
    </row>
    <row r="1277">
      <c r="A1277" s="12" t="n"/>
      <c r="B1277">
        <f>IF($AA1277="","",INDEX('Per Line'!$C$2:$C$6001,$AA1277)&amp;"")</f>
        <v/>
      </c>
      <c r="C1277">
        <f>IF($AA1277="","",INDEX('Per Line'!$B$2:$B$6001,$AA1277)&amp;"")</f>
        <v/>
      </c>
      <c r="D1277">
        <f>IF($AA1277="","",INDEX('Per Line'!$A$2:$A$6001,$AA1277)&amp;"")</f>
        <v/>
      </c>
      <c r="E1277">
        <f>IF($AA1277="","",INDEX('Per Line'!$F$2:$F$6001,$AA1277)&amp;"")</f>
        <v/>
      </c>
      <c r="F1277">
        <f>IF($AA1277="","",INDEX('Per Line'!$G$2:$G$6001,$AA1277)&amp;"")</f>
        <v/>
      </c>
      <c r="G1277">
        <f>IF($AA1277="","",INDEX('Per Line'!$I$2:$I$6001,$AA1277)&amp;"")</f>
        <v/>
      </c>
      <c r="H1277">
        <f>IF($AA1277="","",INDEX('Per Line'!$J$2:$J$6001,$AA1277)&amp;"")</f>
        <v/>
      </c>
      <c r="I1277">
        <f>IF($AA1277="","",INDEX('Per Line'!$K$2:$K$6001,$AA1277)&amp;"")</f>
        <v/>
      </c>
      <c r="J1277">
        <f>IF($AA1277="","",INDEX('Per Line'!$L$2:$L$6001,$AA1277))</f>
        <v/>
      </c>
      <c r="K1277" s="7">
        <f>IF($AA1277="","",J1277*X1277/100)</f>
        <v/>
      </c>
      <c r="L1277" s="12" t="n"/>
      <c r="M1277" s="11">
        <f>IF($AA1277="","",INDEX('Per Line'!$N$2:$N$6001,$AA1277))</f>
        <v/>
      </c>
      <c r="N1277">
        <f>IF($AA1277="","",Settings!$C$8)</f>
        <v/>
      </c>
      <c r="O1277" s="7">
        <f>IF($AA1277="","",SUMIFS('Per Line'!$T$2:$T$6001,'Per Line'!$C$2:$C$6001,$B1277,'Per Line'!$AD$2:$AD$6001,1))</f>
        <v/>
      </c>
      <c r="P1277" s="7">
        <f>IF($AA1277="","",O1277*N1277)</f>
        <v/>
      </c>
      <c r="Q1277">
        <f>IF($AA1277="","",Settings!$C$7)</f>
        <v/>
      </c>
      <c r="R1277" s="7">
        <f>IF($AA1277="","",SUMIFS('Per Line'!$T$2:$T$6001,'Per Line'!$C$2:$C$6001,$B1277,'Per Line'!$AC$2:$AC$6001,0,'Per Line'!$AD$2:$AD$6001,0))</f>
        <v/>
      </c>
      <c r="S1277" s="7">
        <f>IF($AA1277="","",R1277*Q1277)</f>
        <v/>
      </c>
      <c r="T1277">
        <f>IF($AA1277="","",Settings!$C$6)</f>
        <v/>
      </c>
      <c r="U1277" s="7">
        <f>IF($AA1277="","",SUMIFS('Per Line'!$T$2:$T$6001,'Per Line'!$C$2:$C$6001,$B1277,'Per Line'!$AC$2:$AC$6001,1,'Per Line'!$AD$2:$AD$6001,0))</f>
        <v/>
      </c>
      <c r="V1277" s="7">
        <f>IF($AA1277="","",U1277*T1277)</f>
        <v/>
      </c>
      <c r="W1277" s="7">
        <f>IF($AA1277="","",V1277+S1277+P1277)</f>
        <v/>
      </c>
      <c r="X1277" s="7">
        <f>IF($AA1277="","",Y1277-W1277)</f>
        <v/>
      </c>
      <c r="Y1277" s="7">
        <f>IF($AA1277="","",R1277+U1277+O1277)</f>
        <v/>
      </c>
      <c r="Z1277" s="7">
        <f>IF($AA1277="","",Y1277-W1277-K1277)</f>
        <v/>
      </c>
      <c r="AA1277" s="13">
        <f>IF(ROWS($AA$2:$AA1277)&lt;=MAX('Per Line'!$AB$2:$AB$6001),MATCH(ROWS($AA$2:$AA1277),'Per Line'!$AB$2:$AB$6001,0),"")</f>
        <v/>
      </c>
    </row>
    <row r="1278">
      <c r="A1278" s="12" t="n"/>
      <c r="B1278">
        <f>IF($AA1278="","",INDEX('Per Line'!$C$2:$C$6001,$AA1278)&amp;"")</f>
        <v/>
      </c>
      <c r="C1278">
        <f>IF($AA1278="","",INDEX('Per Line'!$B$2:$B$6001,$AA1278)&amp;"")</f>
        <v/>
      </c>
      <c r="D1278">
        <f>IF($AA1278="","",INDEX('Per Line'!$A$2:$A$6001,$AA1278)&amp;"")</f>
        <v/>
      </c>
      <c r="E1278">
        <f>IF($AA1278="","",INDEX('Per Line'!$F$2:$F$6001,$AA1278)&amp;"")</f>
        <v/>
      </c>
      <c r="F1278">
        <f>IF($AA1278="","",INDEX('Per Line'!$G$2:$G$6001,$AA1278)&amp;"")</f>
        <v/>
      </c>
      <c r="G1278">
        <f>IF($AA1278="","",INDEX('Per Line'!$I$2:$I$6001,$AA1278)&amp;"")</f>
        <v/>
      </c>
      <c r="H1278">
        <f>IF($AA1278="","",INDEX('Per Line'!$J$2:$J$6001,$AA1278)&amp;"")</f>
        <v/>
      </c>
      <c r="I1278">
        <f>IF($AA1278="","",INDEX('Per Line'!$K$2:$K$6001,$AA1278)&amp;"")</f>
        <v/>
      </c>
      <c r="J1278">
        <f>IF($AA1278="","",INDEX('Per Line'!$L$2:$L$6001,$AA1278))</f>
        <v/>
      </c>
      <c r="K1278" s="7">
        <f>IF($AA1278="","",J1278*X1278/100)</f>
        <v/>
      </c>
      <c r="L1278" s="12" t="n"/>
      <c r="M1278" s="11">
        <f>IF($AA1278="","",INDEX('Per Line'!$N$2:$N$6001,$AA1278))</f>
        <v/>
      </c>
      <c r="N1278">
        <f>IF($AA1278="","",Settings!$C$8)</f>
        <v/>
      </c>
      <c r="O1278" s="7">
        <f>IF($AA1278="","",SUMIFS('Per Line'!$T$2:$T$6001,'Per Line'!$C$2:$C$6001,$B1278,'Per Line'!$AD$2:$AD$6001,1))</f>
        <v/>
      </c>
      <c r="P1278" s="7">
        <f>IF($AA1278="","",O1278*N1278)</f>
        <v/>
      </c>
      <c r="Q1278">
        <f>IF($AA1278="","",Settings!$C$7)</f>
        <v/>
      </c>
      <c r="R1278" s="7">
        <f>IF($AA1278="","",SUMIFS('Per Line'!$T$2:$T$6001,'Per Line'!$C$2:$C$6001,$B1278,'Per Line'!$AC$2:$AC$6001,0,'Per Line'!$AD$2:$AD$6001,0))</f>
        <v/>
      </c>
      <c r="S1278" s="7">
        <f>IF($AA1278="","",R1278*Q1278)</f>
        <v/>
      </c>
      <c r="T1278">
        <f>IF($AA1278="","",Settings!$C$6)</f>
        <v/>
      </c>
      <c r="U1278" s="7">
        <f>IF($AA1278="","",SUMIFS('Per Line'!$T$2:$T$6001,'Per Line'!$C$2:$C$6001,$B1278,'Per Line'!$AC$2:$AC$6001,1,'Per Line'!$AD$2:$AD$6001,0))</f>
        <v/>
      </c>
      <c r="V1278" s="7">
        <f>IF($AA1278="","",U1278*T1278)</f>
        <v/>
      </c>
      <c r="W1278" s="7">
        <f>IF($AA1278="","",V1278+S1278+P1278)</f>
        <v/>
      </c>
      <c r="X1278" s="7">
        <f>IF($AA1278="","",Y1278-W1278)</f>
        <v/>
      </c>
      <c r="Y1278" s="7">
        <f>IF($AA1278="","",R1278+U1278+O1278)</f>
        <v/>
      </c>
      <c r="Z1278" s="7">
        <f>IF($AA1278="","",Y1278-W1278-K1278)</f>
        <v/>
      </c>
      <c r="AA1278" s="13">
        <f>IF(ROWS($AA$2:$AA1278)&lt;=MAX('Per Line'!$AB$2:$AB$6001),MATCH(ROWS($AA$2:$AA1278),'Per Line'!$AB$2:$AB$6001,0),"")</f>
        <v/>
      </c>
    </row>
    <row r="1279">
      <c r="A1279" s="12" t="n"/>
      <c r="B1279">
        <f>IF($AA1279="","",INDEX('Per Line'!$C$2:$C$6001,$AA1279)&amp;"")</f>
        <v/>
      </c>
      <c r="C1279">
        <f>IF($AA1279="","",INDEX('Per Line'!$B$2:$B$6001,$AA1279)&amp;"")</f>
        <v/>
      </c>
      <c r="D1279">
        <f>IF($AA1279="","",INDEX('Per Line'!$A$2:$A$6001,$AA1279)&amp;"")</f>
        <v/>
      </c>
      <c r="E1279">
        <f>IF($AA1279="","",INDEX('Per Line'!$F$2:$F$6001,$AA1279)&amp;"")</f>
        <v/>
      </c>
      <c r="F1279">
        <f>IF($AA1279="","",INDEX('Per Line'!$G$2:$G$6001,$AA1279)&amp;"")</f>
        <v/>
      </c>
      <c r="G1279">
        <f>IF($AA1279="","",INDEX('Per Line'!$I$2:$I$6001,$AA1279)&amp;"")</f>
        <v/>
      </c>
      <c r="H1279">
        <f>IF($AA1279="","",INDEX('Per Line'!$J$2:$J$6001,$AA1279)&amp;"")</f>
        <v/>
      </c>
      <c r="I1279">
        <f>IF($AA1279="","",INDEX('Per Line'!$K$2:$K$6001,$AA1279)&amp;"")</f>
        <v/>
      </c>
      <c r="J1279">
        <f>IF($AA1279="","",INDEX('Per Line'!$L$2:$L$6001,$AA1279))</f>
        <v/>
      </c>
      <c r="K1279" s="7">
        <f>IF($AA1279="","",J1279*X1279/100)</f>
        <v/>
      </c>
      <c r="L1279" s="12" t="n"/>
      <c r="M1279" s="11">
        <f>IF($AA1279="","",INDEX('Per Line'!$N$2:$N$6001,$AA1279))</f>
        <v/>
      </c>
      <c r="N1279">
        <f>IF($AA1279="","",Settings!$C$8)</f>
        <v/>
      </c>
      <c r="O1279" s="7">
        <f>IF($AA1279="","",SUMIFS('Per Line'!$T$2:$T$6001,'Per Line'!$C$2:$C$6001,$B1279,'Per Line'!$AD$2:$AD$6001,1))</f>
        <v/>
      </c>
      <c r="P1279" s="7">
        <f>IF($AA1279="","",O1279*N1279)</f>
        <v/>
      </c>
      <c r="Q1279">
        <f>IF($AA1279="","",Settings!$C$7)</f>
        <v/>
      </c>
      <c r="R1279" s="7">
        <f>IF($AA1279="","",SUMIFS('Per Line'!$T$2:$T$6001,'Per Line'!$C$2:$C$6001,$B1279,'Per Line'!$AC$2:$AC$6001,0,'Per Line'!$AD$2:$AD$6001,0))</f>
        <v/>
      </c>
      <c r="S1279" s="7">
        <f>IF($AA1279="","",R1279*Q1279)</f>
        <v/>
      </c>
      <c r="T1279">
        <f>IF($AA1279="","",Settings!$C$6)</f>
        <v/>
      </c>
      <c r="U1279" s="7">
        <f>IF($AA1279="","",SUMIFS('Per Line'!$T$2:$T$6001,'Per Line'!$C$2:$C$6001,$B1279,'Per Line'!$AC$2:$AC$6001,1,'Per Line'!$AD$2:$AD$6001,0))</f>
        <v/>
      </c>
      <c r="V1279" s="7">
        <f>IF($AA1279="","",U1279*T1279)</f>
        <v/>
      </c>
      <c r="W1279" s="7">
        <f>IF($AA1279="","",V1279+S1279+P1279)</f>
        <v/>
      </c>
      <c r="X1279" s="7">
        <f>IF($AA1279="","",Y1279-W1279)</f>
        <v/>
      </c>
      <c r="Y1279" s="7">
        <f>IF($AA1279="","",R1279+U1279+O1279)</f>
        <v/>
      </c>
      <c r="Z1279" s="7">
        <f>IF($AA1279="","",Y1279-W1279-K1279)</f>
        <v/>
      </c>
      <c r="AA1279" s="13">
        <f>IF(ROWS($AA$2:$AA1279)&lt;=MAX('Per Line'!$AB$2:$AB$6001),MATCH(ROWS($AA$2:$AA1279),'Per Line'!$AB$2:$AB$6001,0),"")</f>
        <v/>
      </c>
    </row>
    <row r="1280">
      <c r="A1280" s="12" t="n"/>
      <c r="B1280">
        <f>IF($AA1280="","",INDEX('Per Line'!$C$2:$C$6001,$AA1280)&amp;"")</f>
        <v/>
      </c>
      <c r="C1280">
        <f>IF($AA1280="","",INDEX('Per Line'!$B$2:$B$6001,$AA1280)&amp;"")</f>
        <v/>
      </c>
      <c r="D1280">
        <f>IF($AA1280="","",INDEX('Per Line'!$A$2:$A$6001,$AA1280)&amp;"")</f>
        <v/>
      </c>
      <c r="E1280">
        <f>IF($AA1280="","",INDEX('Per Line'!$F$2:$F$6001,$AA1280)&amp;"")</f>
        <v/>
      </c>
      <c r="F1280">
        <f>IF($AA1280="","",INDEX('Per Line'!$G$2:$G$6001,$AA1280)&amp;"")</f>
        <v/>
      </c>
      <c r="G1280">
        <f>IF($AA1280="","",INDEX('Per Line'!$I$2:$I$6001,$AA1280)&amp;"")</f>
        <v/>
      </c>
      <c r="H1280">
        <f>IF($AA1280="","",INDEX('Per Line'!$J$2:$J$6001,$AA1280)&amp;"")</f>
        <v/>
      </c>
      <c r="I1280">
        <f>IF($AA1280="","",INDEX('Per Line'!$K$2:$K$6001,$AA1280)&amp;"")</f>
        <v/>
      </c>
      <c r="J1280">
        <f>IF($AA1280="","",INDEX('Per Line'!$L$2:$L$6001,$AA1280))</f>
        <v/>
      </c>
      <c r="K1280" s="7">
        <f>IF($AA1280="","",J1280*X1280/100)</f>
        <v/>
      </c>
      <c r="L1280" s="12" t="n"/>
      <c r="M1280" s="11">
        <f>IF($AA1280="","",INDEX('Per Line'!$N$2:$N$6001,$AA1280))</f>
        <v/>
      </c>
      <c r="N1280">
        <f>IF($AA1280="","",Settings!$C$8)</f>
        <v/>
      </c>
      <c r="O1280" s="7">
        <f>IF($AA1280="","",SUMIFS('Per Line'!$T$2:$T$6001,'Per Line'!$C$2:$C$6001,$B1280,'Per Line'!$AD$2:$AD$6001,1))</f>
        <v/>
      </c>
      <c r="P1280" s="7">
        <f>IF($AA1280="","",O1280*N1280)</f>
        <v/>
      </c>
      <c r="Q1280">
        <f>IF($AA1280="","",Settings!$C$7)</f>
        <v/>
      </c>
      <c r="R1280" s="7">
        <f>IF($AA1280="","",SUMIFS('Per Line'!$T$2:$T$6001,'Per Line'!$C$2:$C$6001,$B1280,'Per Line'!$AC$2:$AC$6001,0,'Per Line'!$AD$2:$AD$6001,0))</f>
        <v/>
      </c>
      <c r="S1280" s="7">
        <f>IF($AA1280="","",R1280*Q1280)</f>
        <v/>
      </c>
      <c r="T1280">
        <f>IF($AA1280="","",Settings!$C$6)</f>
        <v/>
      </c>
      <c r="U1280" s="7">
        <f>IF($AA1280="","",SUMIFS('Per Line'!$T$2:$T$6001,'Per Line'!$C$2:$C$6001,$B1280,'Per Line'!$AC$2:$AC$6001,1,'Per Line'!$AD$2:$AD$6001,0))</f>
        <v/>
      </c>
      <c r="V1280" s="7">
        <f>IF($AA1280="","",U1280*T1280)</f>
        <v/>
      </c>
      <c r="W1280" s="7">
        <f>IF($AA1280="","",V1280+S1280+P1280)</f>
        <v/>
      </c>
      <c r="X1280" s="7">
        <f>IF($AA1280="","",Y1280-W1280)</f>
        <v/>
      </c>
      <c r="Y1280" s="7">
        <f>IF($AA1280="","",R1280+U1280+O1280)</f>
        <v/>
      </c>
      <c r="Z1280" s="7">
        <f>IF($AA1280="","",Y1280-W1280-K1280)</f>
        <v/>
      </c>
      <c r="AA1280" s="13">
        <f>IF(ROWS($AA$2:$AA1280)&lt;=MAX('Per Line'!$AB$2:$AB$6001),MATCH(ROWS($AA$2:$AA1280),'Per Line'!$AB$2:$AB$6001,0),"")</f>
        <v/>
      </c>
    </row>
    <row r="1281">
      <c r="A1281" s="12" t="n"/>
      <c r="B1281">
        <f>IF($AA1281="","",INDEX('Per Line'!$C$2:$C$6001,$AA1281)&amp;"")</f>
        <v/>
      </c>
      <c r="C1281">
        <f>IF($AA1281="","",INDEX('Per Line'!$B$2:$B$6001,$AA1281)&amp;"")</f>
        <v/>
      </c>
      <c r="D1281">
        <f>IF($AA1281="","",INDEX('Per Line'!$A$2:$A$6001,$AA1281)&amp;"")</f>
        <v/>
      </c>
      <c r="E1281">
        <f>IF($AA1281="","",INDEX('Per Line'!$F$2:$F$6001,$AA1281)&amp;"")</f>
        <v/>
      </c>
      <c r="F1281">
        <f>IF($AA1281="","",INDEX('Per Line'!$G$2:$G$6001,$AA1281)&amp;"")</f>
        <v/>
      </c>
      <c r="G1281">
        <f>IF($AA1281="","",INDEX('Per Line'!$I$2:$I$6001,$AA1281)&amp;"")</f>
        <v/>
      </c>
      <c r="H1281">
        <f>IF($AA1281="","",INDEX('Per Line'!$J$2:$J$6001,$AA1281)&amp;"")</f>
        <v/>
      </c>
      <c r="I1281">
        <f>IF($AA1281="","",INDEX('Per Line'!$K$2:$K$6001,$AA1281)&amp;"")</f>
        <v/>
      </c>
      <c r="J1281">
        <f>IF($AA1281="","",INDEX('Per Line'!$L$2:$L$6001,$AA1281))</f>
        <v/>
      </c>
      <c r="K1281" s="7">
        <f>IF($AA1281="","",J1281*X1281/100)</f>
        <v/>
      </c>
      <c r="L1281" s="12" t="n"/>
      <c r="M1281" s="11">
        <f>IF($AA1281="","",INDEX('Per Line'!$N$2:$N$6001,$AA1281))</f>
        <v/>
      </c>
      <c r="N1281">
        <f>IF($AA1281="","",Settings!$C$8)</f>
        <v/>
      </c>
      <c r="O1281" s="7">
        <f>IF($AA1281="","",SUMIFS('Per Line'!$T$2:$T$6001,'Per Line'!$C$2:$C$6001,$B1281,'Per Line'!$AD$2:$AD$6001,1))</f>
        <v/>
      </c>
      <c r="P1281" s="7">
        <f>IF($AA1281="","",O1281*N1281)</f>
        <v/>
      </c>
      <c r="Q1281">
        <f>IF($AA1281="","",Settings!$C$7)</f>
        <v/>
      </c>
      <c r="R1281" s="7">
        <f>IF($AA1281="","",SUMIFS('Per Line'!$T$2:$T$6001,'Per Line'!$C$2:$C$6001,$B1281,'Per Line'!$AC$2:$AC$6001,0,'Per Line'!$AD$2:$AD$6001,0))</f>
        <v/>
      </c>
      <c r="S1281" s="7">
        <f>IF($AA1281="","",R1281*Q1281)</f>
        <v/>
      </c>
      <c r="T1281">
        <f>IF($AA1281="","",Settings!$C$6)</f>
        <v/>
      </c>
      <c r="U1281" s="7">
        <f>IF($AA1281="","",SUMIFS('Per Line'!$T$2:$T$6001,'Per Line'!$C$2:$C$6001,$B1281,'Per Line'!$AC$2:$AC$6001,1,'Per Line'!$AD$2:$AD$6001,0))</f>
        <v/>
      </c>
      <c r="V1281" s="7">
        <f>IF($AA1281="","",U1281*T1281)</f>
        <v/>
      </c>
      <c r="W1281" s="7">
        <f>IF($AA1281="","",V1281+S1281+P1281)</f>
        <v/>
      </c>
      <c r="X1281" s="7">
        <f>IF($AA1281="","",Y1281-W1281)</f>
        <v/>
      </c>
      <c r="Y1281" s="7">
        <f>IF($AA1281="","",R1281+U1281+O1281)</f>
        <v/>
      </c>
      <c r="Z1281" s="7">
        <f>IF($AA1281="","",Y1281-W1281-K1281)</f>
        <v/>
      </c>
      <c r="AA1281" s="13">
        <f>IF(ROWS($AA$2:$AA1281)&lt;=MAX('Per Line'!$AB$2:$AB$6001),MATCH(ROWS($AA$2:$AA1281),'Per Line'!$AB$2:$AB$6001,0),"")</f>
        <v/>
      </c>
    </row>
    <row r="1282">
      <c r="A1282" s="12" t="n"/>
      <c r="B1282">
        <f>IF($AA1282="","",INDEX('Per Line'!$C$2:$C$6001,$AA1282)&amp;"")</f>
        <v/>
      </c>
      <c r="C1282">
        <f>IF($AA1282="","",INDEX('Per Line'!$B$2:$B$6001,$AA1282)&amp;"")</f>
        <v/>
      </c>
      <c r="D1282">
        <f>IF($AA1282="","",INDEX('Per Line'!$A$2:$A$6001,$AA1282)&amp;"")</f>
        <v/>
      </c>
      <c r="E1282">
        <f>IF($AA1282="","",INDEX('Per Line'!$F$2:$F$6001,$AA1282)&amp;"")</f>
        <v/>
      </c>
      <c r="F1282">
        <f>IF($AA1282="","",INDEX('Per Line'!$G$2:$G$6001,$AA1282)&amp;"")</f>
        <v/>
      </c>
      <c r="G1282">
        <f>IF($AA1282="","",INDEX('Per Line'!$I$2:$I$6001,$AA1282)&amp;"")</f>
        <v/>
      </c>
      <c r="H1282">
        <f>IF($AA1282="","",INDEX('Per Line'!$J$2:$J$6001,$AA1282)&amp;"")</f>
        <v/>
      </c>
      <c r="I1282">
        <f>IF($AA1282="","",INDEX('Per Line'!$K$2:$K$6001,$AA1282)&amp;"")</f>
        <v/>
      </c>
      <c r="J1282">
        <f>IF($AA1282="","",INDEX('Per Line'!$L$2:$L$6001,$AA1282))</f>
        <v/>
      </c>
      <c r="K1282" s="7">
        <f>IF($AA1282="","",J1282*X1282/100)</f>
        <v/>
      </c>
      <c r="L1282" s="12" t="n"/>
      <c r="M1282" s="11">
        <f>IF($AA1282="","",INDEX('Per Line'!$N$2:$N$6001,$AA1282))</f>
        <v/>
      </c>
      <c r="N1282">
        <f>IF($AA1282="","",Settings!$C$8)</f>
        <v/>
      </c>
      <c r="O1282" s="7">
        <f>IF($AA1282="","",SUMIFS('Per Line'!$T$2:$T$6001,'Per Line'!$C$2:$C$6001,$B1282,'Per Line'!$AD$2:$AD$6001,1))</f>
        <v/>
      </c>
      <c r="P1282" s="7">
        <f>IF($AA1282="","",O1282*N1282)</f>
        <v/>
      </c>
      <c r="Q1282">
        <f>IF($AA1282="","",Settings!$C$7)</f>
        <v/>
      </c>
      <c r="R1282" s="7">
        <f>IF($AA1282="","",SUMIFS('Per Line'!$T$2:$T$6001,'Per Line'!$C$2:$C$6001,$B1282,'Per Line'!$AC$2:$AC$6001,0,'Per Line'!$AD$2:$AD$6001,0))</f>
        <v/>
      </c>
      <c r="S1282" s="7">
        <f>IF($AA1282="","",R1282*Q1282)</f>
        <v/>
      </c>
      <c r="T1282">
        <f>IF($AA1282="","",Settings!$C$6)</f>
        <v/>
      </c>
      <c r="U1282" s="7">
        <f>IF($AA1282="","",SUMIFS('Per Line'!$T$2:$T$6001,'Per Line'!$C$2:$C$6001,$B1282,'Per Line'!$AC$2:$AC$6001,1,'Per Line'!$AD$2:$AD$6001,0))</f>
        <v/>
      </c>
      <c r="V1282" s="7">
        <f>IF($AA1282="","",U1282*T1282)</f>
        <v/>
      </c>
      <c r="W1282" s="7">
        <f>IF($AA1282="","",V1282+S1282+P1282)</f>
        <v/>
      </c>
      <c r="X1282" s="7">
        <f>IF($AA1282="","",Y1282-W1282)</f>
        <v/>
      </c>
      <c r="Y1282" s="7">
        <f>IF($AA1282="","",R1282+U1282+O1282)</f>
        <v/>
      </c>
      <c r="Z1282" s="7">
        <f>IF($AA1282="","",Y1282-W1282-K1282)</f>
        <v/>
      </c>
      <c r="AA1282" s="13">
        <f>IF(ROWS($AA$2:$AA1282)&lt;=MAX('Per Line'!$AB$2:$AB$6001),MATCH(ROWS($AA$2:$AA1282),'Per Line'!$AB$2:$AB$6001,0),"")</f>
        <v/>
      </c>
    </row>
    <row r="1283">
      <c r="A1283" s="12" t="n"/>
      <c r="B1283">
        <f>IF($AA1283="","",INDEX('Per Line'!$C$2:$C$6001,$AA1283)&amp;"")</f>
        <v/>
      </c>
      <c r="C1283">
        <f>IF($AA1283="","",INDEX('Per Line'!$B$2:$B$6001,$AA1283)&amp;"")</f>
        <v/>
      </c>
      <c r="D1283">
        <f>IF($AA1283="","",INDEX('Per Line'!$A$2:$A$6001,$AA1283)&amp;"")</f>
        <v/>
      </c>
      <c r="E1283">
        <f>IF($AA1283="","",INDEX('Per Line'!$F$2:$F$6001,$AA1283)&amp;"")</f>
        <v/>
      </c>
      <c r="F1283">
        <f>IF($AA1283="","",INDEX('Per Line'!$G$2:$G$6001,$AA1283)&amp;"")</f>
        <v/>
      </c>
      <c r="G1283">
        <f>IF($AA1283="","",INDEX('Per Line'!$I$2:$I$6001,$AA1283)&amp;"")</f>
        <v/>
      </c>
      <c r="H1283">
        <f>IF($AA1283="","",INDEX('Per Line'!$J$2:$J$6001,$AA1283)&amp;"")</f>
        <v/>
      </c>
      <c r="I1283">
        <f>IF($AA1283="","",INDEX('Per Line'!$K$2:$K$6001,$AA1283)&amp;"")</f>
        <v/>
      </c>
      <c r="J1283">
        <f>IF($AA1283="","",INDEX('Per Line'!$L$2:$L$6001,$AA1283))</f>
        <v/>
      </c>
      <c r="K1283" s="7">
        <f>IF($AA1283="","",J1283*X1283/100)</f>
        <v/>
      </c>
      <c r="L1283" s="12" t="n"/>
      <c r="M1283" s="11">
        <f>IF($AA1283="","",INDEX('Per Line'!$N$2:$N$6001,$AA1283))</f>
        <v/>
      </c>
      <c r="N1283">
        <f>IF($AA1283="","",Settings!$C$8)</f>
        <v/>
      </c>
      <c r="O1283" s="7">
        <f>IF($AA1283="","",SUMIFS('Per Line'!$T$2:$T$6001,'Per Line'!$C$2:$C$6001,$B1283,'Per Line'!$AD$2:$AD$6001,1))</f>
        <v/>
      </c>
      <c r="P1283" s="7">
        <f>IF($AA1283="","",O1283*N1283)</f>
        <v/>
      </c>
      <c r="Q1283">
        <f>IF($AA1283="","",Settings!$C$7)</f>
        <v/>
      </c>
      <c r="R1283" s="7">
        <f>IF($AA1283="","",SUMIFS('Per Line'!$T$2:$T$6001,'Per Line'!$C$2:$C$6001,$B1283,'Per Line'!$AC$2:$AC$6001,0,'Per Line'!$AD$2:$AD$6001,0))</f>
        <v/>
      </c>
      <c r="S1283" s="7">
        <f>IF($AA1283="","",R1283*Q1283)</f>
        <v/>
      </c>
      <c r="T1283">
        <f>IF($AA1283="","",Settings!$C$6)</f>
        <v/>
      </c>
      <c r="U1283" s="7">
        <f>IF($AA1283="","",SUMIFS('Per Line'!$T$2:$T$6001,'Per Line'!$C$2:$C$6001,$B1283,'Per Line'!$AC$2:$AC$6001,1,'Per Line'!$AD$2:$AD$6001,0))</f>
        <v/>
      </c>
      <c r="V1283" s="7">
        <f>IF($AA1283="","",U1283*T1283)</f>
        <v/>
      </c>
      <c r="W1283" s="7">
        <f>IF($AA1283="","",V1283+S1283+P1283)</f>
        <v/>
      </c>
      <c r="X1283" s="7">
        <f>IF($AA1283="","",Y1283-W1283)</f>
        <v/>
      </c>
      <c r="Y1283" s="7">
        <f>IF($AA1283="","",R1283+U1283+O1283)</f>
        <v/>
      </c>
      <c r="Z1283" s="7">
        <f>IF($AA1283="","",Y1283-W1283-K1283)</f>
        <v/>
      </c>
      <c r="AA1283" s="13">
        <f>IF(ROWS($AA$2:$AA1283)&lt;=MAX('Per Line'!$AB$2:$AB$6001),MATCH(ROWS($AA$2:$AA1283),'Per Line'!$AB$2:$AB$6001,0),"")</f>
        <v/>
      </c>
    </row>
    <row r="1284">
      <c r="A1284" s="12" t="n"/>
      <c r="B1284">
        <f>IF($AA1284="","",INDEX('Per Line'!$C$2:$C$6001,$AA1284)&amp;"")</f>
        <v/>
      </c>
      <c r="C1284">
        <f>IF($AA1284="","",INDEX('Per Line'!$B$2:$B$6001,$AA1284)&amp;"")</f>
        <v/>
      </c>
      <c r="D1284">
        <f>IF($AA1284="","",INDEX('Per Line'!$A$2:$A$6001,$AA1284)&amp;"")</f>
        <v/>
      </c>
      <c r="E1284">
        <f>IF($AA1284="","",INDEX('Per Line'!$F$2:$F$6001,$AA1284)&amp;"")</f>
        <v/>
      </c>
      <c r="F1284">
        <f>IF($AA1284="","",INDEX('Per Line'!$G$2:$G$6001,$AA1284)&amp;"")</f>
        <v/>
      </c>
      <c r="G1284">
        <f>IF($AA1284="","",INDEX('Per Line'!$I$2:$I$6001,$AA1284)&amp;"")</f>
        <v/>
      </c>
      <c r="H1284">
        <f>IF($AA1284="","",INDEX('Per Line'!$J$2:$J$6001,$AA1284)&amp;"")</f>
        <v/>
      </c>
      <c r="I1284">
        <f>IF($AA1284="","",INDEX('Per Line'!$K$2:$K$6001,$AA1284)&amp;"")</f>
        <v/>
      </c>
      <c r="J1284">
        <f>IF($AA1284="","",INDEX('Per Line'!$L$2:$L$6001,$AA1284))</f>
        <v/>
      </c>
      <c r="K1284" s="7">
        <f>IF($AA1284="","",J1284*X1284/100)</f>
        <v/>
      </c>
      <c r="L1284" s="12" t="n"/>
      <c r="M1284" s="11">
        <f>IF($AA1284="","",INDEX('Per Line'!$N$2:$N$6001,$AA1284))</f>
        <v/>
      </c>
      <c r="N1284">
        <f>IF($AA1284="","",Settings!$C$8)</f>
        <v/>
      </c>
      <c r="O1284" s="7">
        <f>IF($AA1284="","",SUMIFS('Per Line'!$T$2:$T$6001,'Per Line'!$C$2:$C$6001,$B1284,'Per Line'!$AD$2:$AD$6001,1))</f>
        <v/>
      </c>
      <c r="P1284" s="7">
        <f>IF($AA1284="","",O1284*N1284)</f>
        <v/>
      </c>
      <c r="Q1284">
        <f>IF($AA1284="","",Settings!$C$7)</f>
        <v/>
      </c>
      <c r="R1284" s="7">
        <f>IF($AA1284="","",SUMIFS('Per Line'!$T$2:$T$6001,'Per Line'!$C$2:$C$6001,$B1284,'Per Line'!$AC$2:$AC$6001,0,'Per Line'!$AD$2:$AD$6001,0))</f>
        <v/>
      </c>
      <c r="S1284" s="7">
        <f>IF($AA1284="","",R1284*Q1284)</f>
        <v/>
      </c>
      <c r="T1284">
        <f>IF($AA1284="","",Settings!$C$6)</f>
        <v/>
      </c>
      <c r="U1284" s="7">
        <f>IF($AA1284="","",SUMIFS('Per Line'!$T$2:$T$6001,'Per Line'!$C$2:$C$6001,$B1284,'Per Line'!$AC$2:$AC$6001,1,'Per Line'!$AD$2:$AD$6001,0))</f>
        <v/>
      </c>
      <c r="V1284" s="7">
        <f>IF($AA1284="","",U1284*T1284)</f>
        <v/>
      </c>
      <c r="W1284" s="7">
        <f>IF($AA1284="","",V1284+S1284+P1284)</f>
        <v/>
      </c>
      <c r="X1284" s="7">
        <f>IF($AA1284="","",Y1284-W1284)</f>
        <v/>
      </c>
      <c r="Y1284" s="7">
        <f>IF($AA1284="","",R1284+U1284+O1284)</f>
        <v/>
      </c>
      <c r="Z1284" s="7">
        <f>IF($AA1284="","",Y1284-W1284-K1284)</f>
        <v/>
      </c>
      <c r="AA1284" s="13">
        <f>IF(ROWS($AA$2:$AA1284)&lt;=MAX('Per Line'!$AB$2:$AB$6001),MATCH(ROWS($AA$2:$AA1284),'Per Line'!$AB$2:$AB$6001,0),"")</f>
        <v/>
      </c>
    </row>
    <row r="1285">
      <c r="A1285" s="12" t="n"/>
      <c r="B1285">
        <f>IF($AA1285="","",INDEX('Per Line'!$C$2:$C$6001,$AA1285)&amp;"")</f>
        <v/>
      </c>
      <c r="C1285">
        <f>IF($AA1285="","",INDEX('Per Line'!$B$2:$B$6001,$AA1285)&amp;"")</f>
        <v/>
      </c>
      <c r="D1285">
        <f>IF($AA1285="","",INDEX('Per Line'!$A$2:$A$6001,$AA1285)&amp;"")</f>
        <v/>
      </c>
      <c r="E1285">
        <f>IF($AA1285="","",INDEX('Per Line'!$F$2:$F$6001,$AA1285)&amp;"")</f>
        <v/>
      </c>
      <c r="F1285">
        <f>IF($AA1285="","",INDEX('Per Line'!$G$2:$G$6001,$AA1285)&amp;"")</f>
        <v/>
      </c>
      <c r="G1285">
        <f>IF($AA1285="","",INDEX('Per Line'!$I$2:$I$6001,$AA1285)&amp;"")</f>
        <v/>
      </c>
      <c r="H1285">
        <f>IF($AA1285="","",INDEX('Per Line'!$J$2:$J$6001,$AA1285)&amp;"")</f>
        <v/>
      </c>
      <c r="I1285">
        <f>IF($AA1285="","",INDEX('Per Line'!$K$2:$K$6001,$AA1285)&amp;"")</f>
        <v/>
      </c>
      <c r="J1285">
        <f>IF($AA1285="","",INDEX('Per Line'!$L$2:$L$6001,$AA1285))</f>
        <v/>
      </c>
      <c r="K1285" s="7">
        <f>IF($AA1285="","",J1285*X1285/100)</f>
        <v/>
      </c>
      <c r="L1285" s="12" t="n"/>
      <c r="M1285" s="11">
        <f>IF($AA1285="","",INDEX('Per Line'!$N$2:$N$6001,$AA1285))</f>
        <v/>
      </c>
      <c r="N1285">
        <f>IF($AA1285="","",Settings!$C$8)</f>
        <v/>
      </c>
      <c r="O1285" s="7">
        <f>IF($AA1285="","",SUMIFS('Per Line'!$T$2:$T$6001,'Per Line'!$C$2:$C$6001,$B1285,'Per Line'!$AD$2:$AD$6001,1))</f>
        <v/>
      </c>
      <c r="P1285" s="7">
        <f>IF($AA1285="","",O1285*N1285)</f>
        <v/>
      </c>
      <c r="Q1285">
        <f>IF($AA1285="","",Settings!$C$7)</f>
        <v/>
      </c>
      <c r="R1285" s="7">
        <f>IF($AA1285="","",SUMIFS('Per Line'!$T$2:$T$6001,'Per Line'!$C$2:$C$6001,$B1285,'Per Line'!$AC$2:$AC$6001,0,'Per Line'!$AD$2:$AD$6001,0))</f>
        <v/>
      </c>
      <c r="S1285" s="7">
        <f>IF($AA1285="","",R1285*Q1285)</f>
        <v/>
      </c>
      <c r="T1285">
        <f>IF($AA1285="","",Settings!$C$6)</f>
        <v/>
      </c>
      <c r="U1285" s="7">
        <f>IF($AA1285="","",SUMIFS('Per Line'!$T$2:$T$6001,'Per Line'!$C$2:$C$6001,$B1285,'Per Line'!$AC$2:$AC$6001,1,'Per Line'!$AD$2:$AD$6001,0))</f>
        <v/>
      </c>
      <c r="V1285" s="7">
        <f>IF($AA1285="","",U1285*T1285)</f>
        <v/>
      </c>
      <c r="W1285" s="7">
        <f>IF($AA1285="","",V1285+S1285+P1285)</f>
        <v/>
      </c>
      <c r="X1285" s="7">
        <f>IF($AA1285="","",Y1285-W1285)</f>
        <v/>
      </c>
      <c r="Y1285" s="7">
        <f>IF($AA1285="","",R1285+U1285+O1285)</f>
        <v/>
      </c>
      <c r="Z1285" s="7">
        <f>IF($AA1285="","",Y1285-W1285-K1285)</f>
        <v/>
      </c>
      <c r="AA1285" s="13">
        <f>IF(ROWS($AA$2:$AA1285)&lt;=MAX('Per Line'!$AB$2:$AB$6001),MATCH(ROWS($AA$2:$AA1285),'Per Line'!$AB$2:$AB$6001,0),"")</f>
        <v/>
      </c>
    </row>
    <row r="1286">
      <c r="A1286" s="12" t="n"/>
      <c r="B1286">
        <f>IF($AA1286="","",INDEX('Per Line'!$C$2:$C$6001,$AA1286)&amp;"")</f>
        <v/>
      </c>
      <c r="C1286">
        <f>IF($AA1286="","",INDEX('Per Line'!$B$2:$B$6001,$AA1286)&amp;"")</f>
        <v/>
      </c>
      <c r="D1286">
        <f>IF($AA1286="","",INDEX('Per Line'!$A$2:$A$6001,$AA1286)&amp;"")</f>
        <v/>
      </c>
      <c r="E1286">
        <f>IF($AA1286="","",INDEX('Per Line'!$F$2:$F$6001,$AA1286)&amp;"")</f>
        <v/>
      </c>
      <c r="F1286">
        <f>IF($AA1286="","",INDEX('Per Line'!$G$2:$G$6001,$AA1286)&amp;"")</f>
        <v/>
      </c>
      <c r="G1286">
        <f>IF($AA1286="","",INDEX('Per Line'!$I$2:$I$6001,$AA1286)&amp;"")</f>
        <v/>
      </c>
      <c r="H1286">
        <f>IF($AA1286="","",INDEX('Per Line'!$J$2:$J$6001,$AA1286)&amp;"")</f>
        <v/>
      </c>
      <c r="I1286">
        <f>IF($AA1286="","",INDEX('Per Line'!$K$2:$K$6001,$AA1286)&amp;"")</f>
        <v/>
      </c>
      <c r="J1286">
        <f>IF($AA1286="","",INDEX('Per Line'!$L$2:$L$6001,$AA1286))</f>
        <v/>
      </c>
      <c r="K1286" s="7">
        <f>IF($AA1286="","",J1286*X1286/100)</f>
        <v/>
      </c>
      <c r="L1286" s="12" t="n"/>
      <c r="M1286" s="11">
        <f>IF($AA1286="","",INDEX('Per Line'!$N$2:$N$6001,$AA1286))</f>
        <v/>
      </c>
      <c r="N1286">
        <f>IF($AA1286="","",Settings!$C$8)</f>
        <v/>
      </c>
      <c r="O1286" s="7">
        <f>IF($AA1286="","",SUMIFS('Per Line'!$T$2:$T$6001,'Per Line'!$C$2:$C$6001,$B1286,'Per Line'!$AD$2:$AD$6001,1))</f>
        <v/>
      </c>
      <c r="P1286" s="7">
        <f>IF($AA1286="","",O1286*N1286)</f>
        <v/>
      </c>
      <c r="Q1286">
        <f>IF($AA1286="","",Settings!$C$7)</f>
        <v/>
      </c>
      <c r="R1286" s="7">
        <f>IF($AA1286="","",SUMIFS('Per Line'!$T$2:$T$6001,'Per Line'!$C$2:$C$6001,$B1286,'Per Line'!$AC$2:$AC$6001,0,'Per Line'!$AD$2:$AD$6001,0))</f>
        <v/>
      </c>
      <c r="S1286" s="7">
        <f>IF($AA1286="","",R1286*Q1286)</f>
        <v/>
      </c>
      <c r="T1286">
        <f>IF($AA1286="","",Settings!$C$6)</f>
        <v/>
      </c>
      <c r="U1286" s="7">
        <f>IF($AA1286="","",SUMIFS('Per Line'!$T$2:$T$6001,'Per Line'!$C$2:$C$6001,$B1286,'Per Line'!$AC$2:$AC$6001,1,'Per Line'!$AD$2:$AD$6001,0))</f>
        <v/>
      </c>
      <c r="V1286" s="7">
        <f>IF($AA1286="","",U1286*T1286)</f>
        <v/>
      </c>
      <c r="W1286" s="7">
        <f>IF($AA1286="","",V1286+S1286+P1286)</f>
        <v/>
      </c>
      <c r="X1286" s="7">
        <f>IF($AA1286="","",Y1286-W1286)</f>
        <v/>
      </c>
      <c r="Y1286" s="7">
        <f>IF($AA1286="","",R1286+U1286+O1286)</f>
        <v/>
      </c>
      <c r="Z1286" s="7">
        <f>IF($AA1286="","",Y1286-W1286-K1286)</f>
        <v/>
      </c>
      <c r="AA1286" s="13">
        <f>IF(ROWS($AA$2:$AA1286)&lt;=MAX('Per Line'!$AB$2:$AB$6001),MATCH(ROWS($AA$2:$AA1286),'Per Line'!$AB$2:$AB$6001,0),"")</f>
        <v/>
      </c>
    </row>
    <row r="1287">
      <c r="A1287" s="12" t="n"/>
      <c r="B1287">
        <f>IF($AA1287="","",INDEX('Per Line'!$C$2:$C$6001,$AA1287)&amp;"")</f>
        <v/>
      </c>
      <c r="C1287">
        <f>IF($AA1287="","",INDEX('Per Line'!$B$2:$B$6001,$AA1287)&amp;"")</f>
        <v/>
      </c>
      <c r="D1287">
        <f>IF($AA1287="","",INDEX('Per Line'!$A$2:$A$6001,$AA1287)&amp;"")</f>
        <v/>
      </c>
      <c r="E1287">
        <f>IF($AA1287="","",INDEX('Per Line'!$F$2:$F$6001,$AA1287)&amp;"")</f>
        <v/>
      </c>
      <c r="F1287">
        <f>IF($AA1287="","",INDEX('Per Line'!$G$2:$G$6001,$AA1287)&amp;"")</f>
        <v/>
      </c>
      <c r="G1287">
        <f>IF($AA1287="","",INDEX('Per Line'!$I$2:$I$6001,$AA1287)&amp;"")</f>
        <v/>
      </c>
      <c r="H1287">
        <f>IF($AA1287="","",INDEX('Per Line'!$J$2:$J$6001,$AA1287)&amp;"")</f>
        <v/>
      </c>
      <c r="I1287">
        <f>IF($AA1287="","",INDEX('Per Line'!$K$2:$K$6001,$AA1287)&amp;"")</f>
        <v/>
      </c>
      <c r="J1287">
        <f>IF($AA1287="","",INDEX('Per Line'!$L$2:$L$6001,$AA1287))</f>
        <v/>
      </c>
      <c r="K1287" s="7">
        <f>IF($AA1287="","",J1287*X1287/100)</f>
        <v/>
      </c>
      <c r="L1287" s="12" t="n"/>
      <c r="M1287" s="11">
        <f>IF($AA1287="","",INDEX('Per Line'!$N$2:$N$6001,$AA1287))</f>
        <v/>
      </c>
      <c r="N1287">
        <f>IF($AA1287="","",Settings!$C$8)</f>
        <v/>
      </c>
      <c r="O1287" s="7">
        <f>IF($AA1287="","",SUMIFS('Per Line'!$T$2:$T$6001,'Per Line'!$C$2:$C$6001,$B1287,'Per Line'!$AD$2:$AD$6001,1))</f>
        <v/>
      </c>
      <c r="P1287" s="7">
        <f>IF($AA1287="","",O1287*N1287)</f>
        <v/>
      </c>
      <c r="Q1287">
        <f>IF($AA1287="","",Settings!$C$7)</f>
        <v/>
      </c>
      <c r="R1287" s="7">
        <f>IF($AA1287="","",SUMIFS('Per Line'!$T$2:$T$6001,'Per Line'!$C$2:$C$6001,$B1287,'Per Line'!$AC$2:$AC$6001,0,'Per Line'!$AD$2:$AD$6001,0))</f>
        <v/>
      </c>
      <c r="S1287" s="7">
        <f>IF($AA1287="","",R1287*Q1287)</f>
        <v/>
      </c>
      <c r="T1287">
        <f>IF($AA1287="","",Settings!$C$6)</f>
        <v/>
      </c>
      <c r="U1287" s="7">
        <f>IF($AA1287="","",SUMIFS('Per Line'!$T$2:$T$6001,'Per Line'!$C$2:$C$6001,$B1287,'Per Line'!$AC$2:$AC$6001,1,'Per Line'!$AD$2:$AD$6001,0))</f>
        <v/>
      </c>
      <c r="V1287" s="7">
        <f>IF($AA1287="","",U1287*T1287)</f>
        <v/>
      </c>
      <c r="W1287" s="7">
        <f>IF($AA1287="","",V1287+S1287+P1287)</f>
        <v/>
      </c>
      <c r="X1287" s="7">
        <f>IF($AA1287="","",Y1287-W1287)</f>
        <v/>
      </c>
      <c r="Y1287" s="7">
        <f>IF($AA1287="","",R1287+U1287+O1287)</f>
        <v/>
      </c>
      <c r="Z1287" s="7">
        <f>IF($AA1287="","",Y1287-W1287-K1287)</f>
        <v/>
      </c>
      <c r="AA1287" s="13">
        <f>IF(ROWS($AA$2:$AA1287)&lt;=MAX('Per Line'!$AB$2:$AB$6001),MATCH(ROWS($AA$2:$AA1287),'Per Line'!$AB$2:$AB$6001,0),"")</f>
        <v/>
      </c>
    </row>
    <row r="1288">
      <c r="A1288" s="12" t="n"/>
      <c r="B1288">
        <f>IF($AA1288="","",INDEX('Per Line'!$C$2:$C$6001,$AA1288)&amp;"")</f>
        <v/>
      </c>
      <c r="C1288">
        <f>IF($AA1288="","",INDEX('Per Line'!$B$2:$B$6001,$AA1288)&amp;"")</f>
        <v/>
      </c>
      <c r="D1288">
        <f>IF($AA1288="","",INDEX('Per Line'!$A$2:$A$6001,$AA1288)&amp;"")</f>
        <v/>
      </c>
      <c r="E1288">
        <f>IF($AA1288="","",INDEX('Per Line'!$F$2:$F$6001,$AA1288)&amp;"")</f>
        <v/>
      </c>
      <c r="F1288">
        <f>IF($AA1288="","",INDEX('Per Line'!$G$2:$G$6001,$AA1288)&amp;"")</f>
        <v/>
      </c>
      <c r="G1288">
        <f>IF($AA1288="","",INDEX('Per Line'!$I$2:$I$6001,$AA1288)&amp;"")</f>
        <v/>
      </c>
      <c r="H1288">
        <f>IF($AA1288="","",INDEX('Per Line'!$J$2:$J$6001,$AA1288)&amp;"")</f>
        <v/>
      </c>
      <c r="I1288">
        <f>IF($AA1288="","",INDEX('Per Line'!$K$2:$K$6001,$AA1288)&amp;"")</f>
        <v/>
      </c>
      <c r="J1288">
        <f>IF($AA1288="","",INDEX('Per Line'!$L$2:$L$6001,$AA1288))</f>
        <v/>
      </c>
      <c r="K1288" s="7">
        <f>IF($AA1288="","",J1288*X1288/100)</f>
        <v/>
      </c>
      <c r="L1288" s="12" t="n"/>
      <c r="M1288" s="11">
        <f>IF($AA1288="","",INDEX('Per Line'!$N$2:$N$6001,$AA1288))</f>
        <v/>
      </c>
      <c r="N1288">
        <f>IF($AA1288="","",Settings!$C$8)</f>
        <v/>
      </c>
      <c r="O1288" s="7">
        <f>IF($AA1288="","",SUMIFS('Per Line'!$T$2:$T$6001,'Per Line'!$C$2:$C$6001,$B1288,'Per Line'!$AD$2:$AD$6001,1))</f>
        <v/>
      </c>
      <c r="P1288" s="7">
        <f>IF($AA1288="","",O1288*N1288)</f>
        <v/>
      </c>
      <c r="Q1288">
        <f>IF($AA1288="","",Settings!$C$7)</f>
        <v/>
      </c>
      <c r="R1288" s="7">
        <f>IF($AA1288="","",SUMIFS('Per Line'!$T$2:$T$6001,'Per Line'!$C$2:$C$6001,$B1288,'Per Line'!$AC$2:$AC$6001,0,'Per Line'!$AD$2:$AD$6001,0))</f>
        <v/>
      </c>
      <c r="S1288" s="7">
        <f>IF($AA1288="","",R1288*Q1288)</f>
        <v/>
      </c>
      <c r="T1288">
        <f>IF($AA1288="","",Settings!$C$6)</f>
        <v/>
      </c>
      <c r="U1288" s="7">
        <f>IF($AA1288="","",SUMIFS('Per Line'!$T$2:$T$6001,'Per Line'!$C$2:$C$6001,$B1288,'Per Line'!$AC$2:$AC$6001,1,'Per Line'!$AD$2:$AD$6001,0))</f>
        <v/>
      </c>
      <c r="V1288" s="7">
        <f>IF($AA1288="","",U1288*T1288)</f>
        <v/>
      </c>
      <c r="W1288" s="7">
        <f>IF($AA1288="","",V1288+S1288+P1288)</f>
        <v/>
      </c>
      <c r="X1288" s="7">
        <f>IF($AA1288="","",Y1288-W1288)</f>
        <v/>
      </c>
      <c r="Y1288" s="7">
        <f>IF($AA1288="","",R1288+U1288+O1288)</f>
        <v/>
      </c>
      <c r="Z1288" s="7">
        <f>IF($AA1288="","",Y1288-W1288-K1288)</f>
        <v/>
      </c>
      <c r="AA1288" s="13">
        <f>IF(ROWS($AA$2:$AA1288)&lt;=MAX('Per Line'!$AB$2:$AB$6001),MATCH(ROWS($AA$2:$AA1288),'Per Line'!$AB$2:$AB$6001,0),"")</f>
        <v/>
      </c>
    </row>
    <row r="1289">
      <c r="A1289" s="12" t="n"/>
      <c r="B1289">
        <f>IF($AA1289="","",INDEX('Per Line'!$C$2:$C$6001,$AA1289)&amp;"")</f>
        <v/>
      </c>
      <c r="C1289">
        <f>IF($AA1289="","",INDEX('Per Line'!$B$2:$B$6001,$AA1289)&amp;"")</f>
        <v/>
      </c>
      <c r="D1289">
        <f>IF($AA1289="","",INDEX('Per Line'!$A$2:$A$6001,$AA1289)&amp;"")</f>
        <v/>
      </c>
      <c r="E1289">
        <f>IF($AA1289="","",INDEX('Per Line'!$F$2:$F$6001,$AA1289)&amp;"")</f>
        <v/>
      </c>
      <c r="F1289">
        <f>IF($AA1289="","",INDEX('Per Line'!$G$2:$G$6001,$AA1289)&amp;"")</f>
        <v/>
      </c>
      <c r="G1289">
        <f>IF($AA1289="","",INDEX('Per Line'!$I$2:$I$6001,$AA1289)&amp;"")</f>
        <v/>
      </c>
      <c r="H1289">
        <f>IF($AA1289="","",INDEX('Per Line'!$J$2:$J$6001,$AA1289)&amp;"")</f>
        <v/>
      </c>
      <c r="I1289">
        <f>IF($AA1289="","",INDEX('Per Line'!$K$2:$K$6001,$AA1289)&amp;"")</f>
        <v/>
      </c>
      <c r="J1289">
        <f>IF($AA1289="","",INDEX('Per Line'!$L$2:$L$6001,$AA1289))</f>
        <v/>
      </c>
      <c r="K1289" s="7">
        <f>IF($AA1289="","",J1289*X1289/100)</f>
        <v/>
      </c>
      <c r="L1289" s="12" t="n"/>
      <c r="M1289" s="11">
        <f>IF($AA1289="","",INDEX('Per Line'!$N$2:$N$6001,$AA1289))</f>
        <v/>
      </c>
      <c r="N1289">
        <f>IF($AA1289="","",Settings!$C$8)</f>
        <v/>
      </c>
      <c r="O1289" s="7">
        <f>IF($AA1289="","",SUMIFS('Per Line'!$T$2:$T$6001,'Per Line'!$C$2:$C$6001,$B1289,'Per Line'!$AD$2:$AD$6001,1))</f>
        <v/>
      </c>
      <c r="P1289" s="7">
        <f>IF($AA1289="","",O1289*N1289)</f>
        <v/>
      </c>
      <c r="Q1289">
        <f>IF($AA1289="","",Settings!$C$7)</f>
        <v/>
      </c>
      <c r="R1289" s="7">
        <f>IF($AA1289="","",SUMIFS('Per Line'!$T$2:$T$6001,'Per Line'!$C$2:$C$6001,$B1289,'Per Line'!$AC$2:$AC$6001,0,'Per Line'!$AD$2:$AD$6001,0))</f>
        <v/>
      </c>
      <c r="S1289" s="7">
        <f>IF($AA1289="","",R1289*Q1289)</f>
        <v/>
      </c>
      <c r="T1289">
        <f>IF($AA1289="","",Settings!$C$6)</f>
        <v/>
      </c>
      <c r="U1289" s="7">
        <f>IF($AA1289="","",SUMIFS('Per Line'!$T$2:$T$6001,'Per Line'!$C$2:$C$6001,$B1289,'Per Line'!$AC$2:$AC$6001,1,'Per Line'!$AD$2:$AD$6001,0))</f>
        <v/>
      </c>
      <c r="V1289" s="7">
        <f>IF($AA1289="","",U1289*T1289)</f>
        <v/>
      </c>
      <c r="W1289" s="7">
        <f>IF($AA1289="","",V1289+S1289+P1289)</f>
        <v/>
      </c>
      <c r="X1289" s="7">
        <f>IF($AA1289="","",Y1289-W1289)</f>
        <v/>
      </c>
      <c r="Y1289" s="7">
        <f>IF($AA1289="","",R1289+U1289+O1289)</f>
        <v/>
      </c>
      <c r="Z1289" s="7">
        <f>IF($AA1289="","",Y1289-W1289-K1289)</f>
        <v/>
      </c>
      <c r="AA1289" s="13">
        <f>IF(ROWS($AA$2:$AA1289)&lt;=MAX('Per Line'!$AB$2:$AB$6001),MATCH(ROWS($AA$2:$AA1289),'Per Line'!$AB$2:$AB$6001,0),"")</f>
        <v/>
      </c>
    </row>
    <row r="1290">
      <c r="A1290" s="12" t="n"/>
      <c r="B1290">
        <f>IF($AA1290="","",INDEX('Per Line'!$C$2:$C$6001,$AA1290)&amp;"")</f>
        <v/>
      </c>
      <c r="C1290">
        <f>IF($AA1290="","",INDEX('Per Line'!$B$2:$B$6001,$AA1290)&amp;"")</f>
        <v/>
      </c>
      <c r="D1290">
        <f>IF($AA1290="","",INDEX('Per Line'!$A$2:$A$6001,$AA1290)&amp;"")</f>
        <v/>
      </c>
      <c r="E1290">
        <f>IF($AA1290="","",INDEX('Per Line'!$F$2:$F$6001,$AA1290)&amp;"")</f>
        <v/>
      </c>
      <c r="F1290">
        <f>IF($AA1290="","",INDEX('Per Line'!$G$2:$G$6001,$AA1290)&amp;"")</f>
        <v/>
      </c>
      <c r="G1290">
        <f>IF($AA1290="","",INDEX('Per Line'!$I$2:$I$6001,$AA1290)&amp;"")</f>
        <v/>
      </c>
      <c r="H1290">
        <f>IF($AA1290="","",INDEX('Per Line'!$J$2:$J$6001,$AA1290)&amp;"")</f>
        <v/>
      </c>
      <c r="I1290">
        <f>IF($AA1290="","",INDEX('Per Line'!$K$2:$K$6001,$AA1290)&amp;"")</f>
        <v/>
      </c>
      <c r="J1290">
        <f>IF($AA1290="","",INDEX('Per Line'!$L$2:$L$6001,$AA1290))</f>
        <v/>
      </c>
      <c r="K1290" s="7">
        <f>IF($AA1290="","",J1290*X1290/100)</f>
        <v/>
      </c>
      <c r="L1290" s="12" t="n"/>
      <c r="M1290" s="11">
        <f>IF($AA1290="","",INDEX('Per Line'!$N$2:$N$6001,$AA1290))</f>
        <v/>
      </c>
      <c r="N1290">
        <f>IF($AA1290="","",Settings!$C$8)</f>
        <v/>
      </c>
      <c r="O1290" s="7">
        <f>IF($AA1290="","",SUMIFS('Per Line'!$T$2:$T$6001,'Per Line'!$C$2:$C$6001,$B1290,'Per Line'!$AD$2:$AD$6001,1))</f>
        <v/>
      </c>
      <c r="P1290" s="7">
        <f>IF($AA1290="","",O1290*N1290)</f>
        <v/>
      </c>
      <c r="Q1290">
        <f>IF($AA1290="","",Settings!$C$7)</f>
        <v/>
      </c>
      <c r="R1290" s="7">
        <f>IF($AA1290="","",SUMIFS('Per Line'!$T$2:$T$6001,'Per Line'!$C$2:$C$6001,$B1290,'Per Line'!$AC$2:$AC$6001,0,'Per Line'!$AD$2:$AD$6001,0))</f>
        <v/>
      </c>
      <c r="S1290" s="7">
        <f>IF($AA1290="","",R1290*Q1290)</f>
        <v/>
      </c>
      <c r="T1290">
        <f>IF($AA1290="","",Settings!$C$6)</f>
        <v/>
      </c>
      <c r="U1290" s="7">
        <f>IF($AA1290="","",SUMIFS('Per Line'!$T$2:$T$6001,'Per Line'!$C$2:$C$6001,$B1290,'Per Line'!$AC$2:$AC$6001,1,'Per Line'!$AD$2:$AD$6001,0))</f>
        <v/>
      </c>
      <c r="V1290" s="7">
        <f>IF($AA1290="","",U1290*T1290)</f>
        <v/>
      </c>
      <c r="W1290" s="7">
        <f>IF($AA1290="","",V1290+S1290+P1290)</f>
        <v/>
      </c>
      <c r="X1290" s="7">
        <f>IF($AA1290="","",Y1290-W1290)</f>
        <v/>
      </c>
      <c r="Y1290" s="7">
        <f>IF($AA1290="","",R1290+U1290+O1290)</f>
        <v/>
      </c>
      <c r="Z1290" s="7">
        <f>IF($AA1290="","",Y1290-W1290-K1290)</f>
        <v/>
      </c>
      <c r="AA1290" s="13">
        <f>IF(ROWS($AA$2:$AA1290)&lt;=MAX('Per Line'!$AB$2:$AB$6001),MATCH(ROWS($AA$2:$AA1290),'Per Line'!$AB$2:$AB$6001,0),"")</f>
        <v/>
      </c>
    </row>
    <row r="1291">
      <c r="A1291" s="12" t="n"/>
      <c r="B1291">
        <f>IF($AA1291="","",INDEX('Per Line'!$C$2:$C$6001,$AA1291)&amp;"")</f>
        <v/>
      </c>
      <c r="C1291">
        <f>IF($AA1291="","",INDEX('Per Line'!$B$2:$B$6001,$AA1291)&amp;"")</f>
        <v/>
      </c>
      <c r="D1291">
        <f>IF($AA1291="","",INDEX('Per Line'!$A$2:$A$6001,$AA1291)&amp;"")</f>
        <v/>
      </c>
      <c r="E1291">
        <f>IF($AA1291="","",INDEX('Per Line'!$F$2:$F$6001,$AA1291)&amp;"")</f>
        <v/>
      </c>
      <c r="F1291">
        <f>IF($AA1291="","",INDEX('Per Line'!$G$2:$G$6001,$AA1291)&amp;"")</f>
        <v/>
      </c>
      <c r="G1291">
        <f>IF($AA1291="","",INDEX('Per Line'!$I$2:$I$6001,$AA1291)&amp;"")</f>
        <v/>
      </c>
      <c r="H1291">
        <f>IF($AA1291="","",INDEX('Per Line'!$J$2:$J$6001,$AA1291)&amp;"")</f>
        <v/>
      </c>
      <c r="I1291">
        <f>IF($AA1291="","",INDEX('Per Line'!$K$2:$K$6001,$AA1291)&amp;"")</f>
        <v/>
      </c>
      <c r="J1291">
        <f>IF($AA1291="","",INDEX('Per Line'!$L$2:$L$6001,$AA1291))</f>
        <v/>
      </c>
      <c r="K1291" s="7">
        <f>IF($AA1291="","",J1291*X1291/100)</f>
        <v/>
      </c>
      <c r="L1291" s="12" t="n"/>
      <c r="M1291" s="11">
        <f>IF($AA1291="","",INDEX('Per Line'!$N$2:$N$6001,$AA1291))</f>
        <v/>
      </c>
      <c r="N1291">
        <f>IF($AA1291="","",Settings!$C$8)</f>
        <v/>
      </c>
      <c r="O1291" s="7">
        <f>IF($AA1291="","",SUMIFS('Per Line'!$T$2:$T$6001,'Per Line'!$C$2:$C$6001,$B1291,'Per Line'!$AD$2:$AD$6001,1))</f>
        <v/>
      </c>
      <c r="P1291" s="7">
        <f>IF($AA1291="","",O1291*N1291)</f>
        <v/>
      </c>
      <c r="Q1291">
        <f>IF($AA1291="","",Settings!$C$7)</f>
        <v/>
      </c>
      <c r="R1291" s="7">
        <f>IF($AA1291="","",SUMIFS('Per Line'!$T$2:$T$6001,'Per Line'!$C$2:$C$6001,$B1291,'Per Line'!$AC$2:$AC$6001,0,'Per Line'!$AD$2:$AD$6001,0))</f>
        <v/>
      </c>
      <c r="S1291" s="7">
        <f>IF($AA1291="","",R1291*Q1291)</f>
        <v/>
      </c>
      <c r="T1291">
        <f>IF($AA1291="","",Settings!$C$6)</f>
        <v/>
      </c>
      <c r="U1291" s="7">
        <f>IF($AA1291="","",SUMIFS('Per Line'!$T$2:$T$6001,'Per Line'!$C$2:$C$6001,$B1291,'Per Line'!$AC$2:$AC$6001,1,'Per Line'!$AD$2:$AD$6001,0))</f>
        <v/>
      </c>
      <c r="V1291" s="7">
        <f>IF($AA1291="","",U1291*T1291)</f>
        <v/>
      </c>
      <c r="W1291" s="7">
        <f>IF($AA1291="","",V1291+S1291+P1291)</f>
        <v/>
      </c>
      <c r="X1291" s="7">
        <f>IF($AA1291="","",Y1291-W1291)</f>
        <v/>
      </c>
      <c r="Y1291" s="7">
        <f>IF($AA1291="","",R1291+U1291+O1291)</f>
        <v/>
      </c>
      <c r="Z1291" s="7">
        <f>IF($AA1291="","",Y1291-W1291-K1291)</f>
        <v/>
      </c>
      <c r="AA1291" s="13">
        <f>IF(ROWS($AA$2:$AA1291)&lt;=MAX('Per Line'!$AB$2:$AB$6001),MATCH(ROWS($AA$2:$AA1291),'Per Line'!$AB$2:$AB$6001,0),"")</f>
        <v/>
      </c>
    </row>
    <row r="1292">
      <c r="A1292" s="12" t="n"/>
      <c r="B1292">
        <f>IF($AA1292="","",INDEX('Per Line'!$C$2:$C$6001,$AA1292)&amp;"")</f>
        <v/>
      </c>
      <c r="C1292">
        <f>IF($AA1292="","",INDEX('Per Line'!$B$2:$B$6001,$AA1292)&amp;"")</f>
        <v/>
      </c>
      <c r="D1292">
        <f>IF($AA1292="","",INDEX('Per Line'!$A$2:$A$6001,$AA1292)&amp;"")</f>
        <v/>
      </c>
      <c r="E1292">
        <f>IF($AA1292="","",INDEX('Per Line'!$F$2:$F$6001,$AA1292)&amp;"")</f>
        <v/>
      </c>
      <c r="F1292">
        <f>IF($AA1292="","",INDEX('Per Line'!$G$2:$G$6001,$AA1292)&amp;"")</f>
        <v/>
      </c>
      <c r="G1292">
        <f>IF($AA1292="","",INDEX('Per Line'!$I$2:$I$6001,$AA1292)&amp;"")</f>
        <v/>
      </c>
      <c r="H1292">
        <f>IF($AA1292="","",INDEX('Per Line'!$J$2:$J$6001,$AA1292)&amp;"")</f>
        <v/>
      </c>
      <c r="I1292">
        <f>IF($AA1292="","",INDEX('Per Line'!$K$2:$K$6001,$AA1292)&amp;"")</f>
        <v/>
      </c>
      <c r="J1292">
        <f>IF($AA1292="","",INDEX('Per Line'!$L$2:$L$6001,$AA1292))</f>
        <v/>
      </c>
      <c r="K1292" s="7">
        <f>IF($AA1292="","",J1292*X1292/100)</f>
        <v/>
      </c>
      <c r="L1292" s="12" t="n"/>
      <c r="M1292" s="11">
        <f>IF($AA1292="","",INDEX('Per Line'!$N$2:$N$6001,$AA1292))</f>
        <v/>
      </c>
      <c r="N1292">
        <f>IF($AA1292="","",Settings!$C$8)</f>
        <v/>
      </c>
      <c r="O1292" s="7">
        <f>IF($AA1292="","",SUMIFS('Per Line'!$T$2:$T$6001,'Per Line'!$C$2:$C$6001,$B1292,'Per Line'!$AD$2:$AD$6001,1))</f>
        <v/>
      </c>
      <c r="P1292" s="7">
        <f>IF($AA1292="","",O1292*N1292)</f>
        <v/>
      </c>
      <c r="Q1292">
        <f>IF($AA1292="","",Settings!$C$7)</f>
        <v/>
      </c>
      <c r="R1292" s="7">
        <f>IF($AA1292="","",SUMIFS('Per Line'!$T$2:$T$6001,'Per Line'!$C$2:$C$6001,$B1292,'Per Line'!$AC$2:$AC$6001,0,'Per Line'!$AD$2:$AD$6001,0))</f>
        <v/>
      </c>
      <c r="S1292" s="7">
        <f>IF($AA1292="","",R1292*Q1292)</f>
        <v/>
      </c>
      <c r="T1292">
        <f>IF($AA1292="","",Settings!$C$6)</f>
        <v/>
      </c>
      <c r="U1292" s="7">
        <f>IF($AA1292="","",SUMIFS('Per Line'!$T$2:$T$6001,'Per Line'!$C$2:$C$6001,$B1292,'Per Line'!$AC$2:$AC$6001,1,'Per Line'!$AD$2:$AD$6001,0))</f>
        <v/>
      </c>
      <c r="V1292" s="7">
        <f>IF($AA1292="","",U1292*T1292)</f>
        <v/>
      </c>
      <c r="W1292" s="7">
        <f>IF($AA1292="","",V1292+S1292+P1292)</f>
        <v/>
      </c>
      <c r="X1292" s="7">
        <f>IF($AA1292="","",Y1292-W1292)</f>
        <v/>
      </c>
      <c r="Y1292" s="7">
        <f>IF($AA1292="","",R1292+U1292+O1292)</f>
        <v/>
      </c>
      <c r="Z1292" s="7">
        <f>IF($AA1292="","",Y1292-W1292-K1292)</f>
        <v/>
      </c>
      <c r="AA1292" s="13">
        <f>IF(ROWS($AA$2:$AA1292)&lt;=MAX('Per Line'!$AB$2:$AB$6001),MATCH(ROWS($AA$2:$AA1292),'Per Line'!$AB$2:$AB$6001,0),"")</f>
        <v/>
      </c>
    </row>
    <row r="1293">
      <c r="A1293" s="12" t="n"/>
      <c r="B1293">
        <f>IF($AA1293="","",INDEX('Per Line'!$C$2:$C$6001,$AA1293)&amp;"")</f>
        <v/>
      </c>
      <c r="C1293">
        <f>IF($AA1293="","",INDEX('Per Line'!$B$2:$B$6001,$AA1293)&amp;"")</f>
        <v/>
      </c>
      <c r="D1293">
        <f>IF($AA1293="","",INDEX('Per Line'!$A$2:$A$6001,$AA1293)&amp;"")</f>
        <v/>
      </c>
      <c r="E1293">
        <f>IF($AA1293="","",INDEX('Per Line'!$F$2:$F$6001,$AA1293)&amp;"")</f>
        <v/>
      </c>
      <c r="F1293">
        <f>IF($AA1293="","",INDEX('Per Line'!$G$2:$G$6001,$AA1293)&amp;"")</f>
        <v/>
      </c>
      <c r="G1293">
        <f>IF($AA1293="","",INDEX('Per Line'!$I$2:$I$6001,$AA1293)&amp;"")</f>
        <v/>
      </c>
      <c r="H1293">
        <f>IF($AA1293="","",INDEX('Per Line'!$J$2:$J$6001,$AA1293)&amp;"")</f>
        <v/>
      </c>
      <c r="I1293">
        <f>IF($AA1293="","",INDEX('Per Line'!$K$2:$K$6001,$AA1293)&amp;"")</f>
        <v/>
      </c>
      <c r="J1293">
        <f>IF($AA1293="","",INDEX('Per Line'!$L$2:$L$6001,$AA1293))</f>
        <v/>
      </c>
      <c r="K1293" s="7">
        <f>IF($AA1293="","",J1293*X1293/100)</f>
        <v/>
      </c>
      <c r="L1293" s="12" t="n"/>
      <c r="M1293" s="11">
        <f>IF($AA1293="","",INDEX('Per Line'!$N$2:$N$6001,$AA1293))</f>
        <v/>
      </c>
      <c r="N1293">
        <f>IF($AA1293="","",Settings!$C$8)</f>
        <v/>
      </c>
      <c r="O1293" s="7">
        <f>IF($AA1293="","",SUMIFS('Per Line'!$T$2:$T$6001,'Per Line'!$C$2:$C$6001,$B1293,'Per Line'!$AD$2:$AD$6001,1))</f>
        <v/>
      </c>
      <c r="P1293" s="7">
        <f>IF($AA1293="","",O1293*N1293)</f>
        <v/>
      </c>
      <c r="Q1293">
        <f>IF($AA1293="","",Settings!$C$7)</f>
        <v/>
      </c>
      <c r="R1293" s="7">
        <f>IF($AA1293="","",SUMIFS('Per Line'!$T$2:$T$6001,'Per Line'!$C$2:$C$6001,$B1293,'Per Line'!$AC$2:$AC$6001,0,'Per Line'!$AD$2:$AD$6001,0))</f>
        <v/>
      </c>
      <c r="S1293" s="7">
        <f>IF($AA1293="","",R1293*Q1293)</f>
        <v/>
      </c>
      <c r="T1293">
        <f>IF($AA1293="","",Settings!$C$6)</f>
        <v/>
      </c>
      <c r="U1293" s="7">
        <f>IF($AA1293="","",SUMIFS('Per Line'!$T$2:$T$6001,'Per Line'!$C$2:$C$6001,$B1293,'Per Line'!$AC$2:$AC$6001,1,'Per Line'!$AD$2:$AD$6001,0))</f>
        <v/>
      </c>
      <c r="V1293" s="7">
        <f>IF($AA1293="","",U1293*T1293)</f>
        <v/>
      </c>
      <c r="W1293" s="7">
        <f>IF($AA1293="","",V1293+S1293+P1293)</f>
        <v/>
      </c>
      <c r="X1293" s="7">
        <f>IF($AA1293="","",Y1293-W1293)</f>
        <v/>
      </c>
      <c r="Y1293" s="7">
        <f>IF($AA1293="","",R1293+U1293+O1293)</f>
        <v/>
      </c>
      <c r="Z1293" s="7">
        <f>IF($AA1293="","",Y1293-W1293-K1293)</f>
        <v/>
      </c>
      <c r="AA1293" s="13">
        <f>IF(ROWS($AA$2:$AA1293)&lt;=MAX('Per Line'!$AB$2:$AB$6001),MATCH(ROWS($AA$2:$AA1293),'Per Line'!$AB$2:$AB$6001,0),"")</f>
        <v/>
      </c>
    </row>
    <row r="1294">
      <c r="A1294" s="12" t="n"/>
      <c r="B1294">
        <f>IF($AA1294="","",INDEX('Per Line'!$C$2:$C$6001,$AA1294)&amp;"")</f>
        <v/>
      </c>
      <c r="C1294">
        <f>IF($AA1294="","",INDEX('Per Line'!$B$2:$B$6001,$AA1294)&amp;"")</f>
        <v/>
      </c>
      <c r="D1294">
        <f>IF($AA1294="","",INDEX('Per Line'!$A$2:$A$6001,$AA1294)&amp;"")</f>
        <v/>
      </c>
      <c r="E1294">
        <f>IF($AA1294="","",INDEX('Per Line'!$F$2:$F$6001,$AA1294)&amp;"")</f>
        <v/>
      </c>
      <c r="F1294">
        <f>IF($AA1294="","",INDEX('Per Line'!$G$2:$G$6001,$AA1294)&amp;"")</f>
        <v/>
      </c>
      <c r="G1294">
        <f>IF($AA1294="","",INDEX('Per Line'!$I$2:$I$6001,$AA1294)&amp;"")</f>
        <v/>
      </c>
      <c r="H1294">
        <f>IF($AA1294="","",INDEX('Per Line'!$J$2:$J$6001,$AA1294)&amp;"")</f>
        <v/>
      </c>
      <c r="I1294">
        <f>IF($AA1294="","",INDEX('Per Line'!$K$2:$K$6001,$AA1294)&amp;"")</f>
        <v/>
      </c>
      <c r="J1294">
        <f>IF($AA1294="","",INDEX('Per Line'!$L$2:$L$6001,$AA1294))</f>
        <v/>
      </c>
      <c r="K1294" s="7">
        <f>IF($AA1294="","",J1294*X1294/100)</f>
        <v/>
      </c>
      <c r="L1294" s="12" t="n"/>
      <c r="M1294" s="11">
        <f>IF($AA1294="","",INDEX('Per Line'!$N$2:$N$6001,$AA1294))</f>
        <v/>
      </c>
      <c r="N1294">
        <f>IF($AA1294="","",Settings!$C$8)</f>
        <v/>
      </c>
      <c r="O1294" s="7">
        <f>IF($AA1294="","",SUMIFS('Per Line'!$T$2:$T$6001,'Per Line'!$C$2:$C$6001,$B1294,'Per Line'!$AD$2:$AD$6001,1))</f>
        <v/>
      </c>
      <c r="P1294" s="7">
        <f>IF($AA1294="","",O1294*N1294)</f>
        <v/>
      </c>
      <c r="Q1294">
        <f>IF($AA1294="","",Settings!$C$7)</f>
        <v/>
      </c>
      <c r="R1294" s="7">
        <f>IF($AA1294="","",SUMIFS('Per Line'!$T$2:$T$6001,'Per Line'!$C$2:$C$6001,$B1294,'Per Line'!$AC$2:$AC$6001,0,'Per Line'!$AD$2:$AD$6001,0))</f>
        <v/>
      </c>
      <c r="S1294" s="7">
        <f>IF($AA1294="","",R1294*Q1294)</f>
        <v/>
      </c>
      <c r="T1294">
        <f>IF($AA1294="","",Settings!$C$6)</f>
        <v/>
      </c>
      <c r="U1294" s="7">
        <f>IF($AA1294="","",SUMIFS('Per Line'!$T$2:$T$6001,'Per Line'!$C$2:$C$6001,$B1294,'Per Line'!$AC$2:$AC$6001,1,'Per Line'!$AD$2:$AD$6001,0))</f>
        <v/>
      </c>
      <c r="V1294" s="7">
        <f>IF($AA1294="","",U1294*T1294)</f>
        <v/>
      </c>
      <c r="W1294" s="7">
        <f>IF($AA1294="","",V1294+S1294+P1294)</f>
        <v/>
      </c>
      <c r="X1294" s="7">
        <f>IF($AA1294="","",Y1294-W1294)</f>
        <v/>
      </c>
      <c r="Y1294" s="7">
        <f>IF($AA1294="","",R1294+U1294+O1294)</f>
        <v/>
      </c>
      <c r="Z1294" s="7">
        <f>IF($AA1294="","",Y1294-W1294-K1294)</f>
        <v/>
      </c>
      <c r="AA1294" s="13">
        <f>IF(ROWS($AA$2:$AA1294)&lt;=MAX('Per Line'!$AB$2:$AB$6001),MATCH(ROWS($AA$2:$AA1294),'Per Line'!$AB$2:$AB$6001,0),"")</f>
        <v/>
      </c>
    </row>
    <row r="1295">
      <c r="A1295" s="12" t="n"/>
      <c r="B1295">
        <f>IF($AA1295="","",INDEX('Per Line'!$C$2:$C$6001,$AA1295)&amp;"")</f>
        <v/>
      </c>
      <c r="C1295">
        <f>IF($AA1295="","",INDEX('Per Line'!$B$2:$B$6001,$AA1295)&amp;"")</f>
        <v/>
      </c>
      <c r="D1295">
        <f>IF($AA1295="","",INDEX('Per Line'!$A$2:$A$6001,$AA1295)&amp;"")</f>
        <v/>
      </c>
      <c r="E1295">
        <f>IF($AA1295="","",INDEX('Per Line'!$F$2:$F$6001,$AA1295)&amp;"")</f>
        <v/>
      </c>
      <c r="F1295">
        <f>IF($AA1295="","",INDEX('Per Line'!$G$2:$G$6001,$AA1295)&amp;"")</f>
        <v/>
      </c>
      <c r="G1295">
        <f>IF($AA1295="","",INDEX('Per Line'!$I$2:$I$6001,$AA1295)&amp;"")</f>
        <v/>
      </c>
      <c r="H1295">
        <f>IF($AA1295="","",INDEX('Per Line'!$J$2:$J$6001,$AA1295)&amp;"")</f>
        <v/>
      </c>
      <c r="I1295">
        <f>IF($AA1295="","",INDEX('Per Line'!$K$2:$K$6001,$AA1295)&amp;"")</f>
        <v/>
      </c>
      <c r="J1295">
        <f>IF($AA1295="","",INDEX('Per Line'!$L$2:$L$6001,$AA1295))</f>
        <v/>
      </c>
      <c r="K1295" s="7">
        <f>IF($AA1295="","",J1295*X1295/100)</f>
        <v/>
      </c>
      <c r="L1295" s="12" t="n"/>
      <c r="M1295" s="11">
        <f>IF($AA1295="","",INDEX('Per Line'!$N$2:$N$6001,$AA1295))</f>
        <v/>
      </c>
      <c r="N1295">
        <f>IF($AA1295="","",Settings!$C$8)</f>
        <v/>
      </c>
      <c r="O1295" s="7">
        <f>IF($AA1295="","",SUMIFS('Per Line'!$T$2:$T$6001,'Per Line'!$C$2:$C$6001,$B1295,'Per Line'!$AD$2:$AD$6001,1))</f>
        <v/>
      </c>
      <c r="P1295" s="7">
        <f>IF($AA1295="","",O1295*N1295)</f>
        <v/>
      </c>
      <c r="Q1295">
        <f>IF($AA1295="","",Settings!$C$7)</f>
        <v/>
      </c>
      <c r="R1295" s="7">
        <f>IF($AA1295="","",SUMIFS('Per Line'!$T$2:$T$6001,'Per Line'!$C$2:$C$6001,$B1295,'Per Line'!$AC$2:$AC$6001,0,'Per Line'!$AD$2:$AD$6001,0))</f>
        <v/>
      </c>
      <c r="S1295" s="7">
        <f>IF($AA1295="","",R1295*Q1295)</f>
        <v/>
      </c>
      <c r="T1295">
        <f>IF($AA1295="","",Settings!$C$6)</f>
        <v/>
      </c>
      <c r="U1295" s="7">
        <f>IF($AA1295="","",SUMIFS('Per Line'!$T$2:$T$6001,'Per Line'!$C$2:$C$6001,$B1295,'Per Line'!$AC$2:$AC$6001,1,'Per Line'!$AD$2:$AD$6001,0))</f>
        <v/>
      </c>
      <c r="V1295" s="7">
        <f>IF($AA1295="","",U1295*T1295)</f>
        <v/>
      </c>
      <c r="W1295" s="7">
        <f>IF($AA1295="","",V1295+S1295+P1295)</f>
        <v/>
      </c>
      <c r="X1295" s="7">
        <f>IF($AA1295="","",Y1295-W1295)</f>
        <v/>
      </c>
      <c r="Y1295" s="7">
        <f>IF($AA1295="","",R1295+U1295+O1295)</f>
        <v/>
      </c>
      <c r="Z1295" s="7">
        <f>IF($AA1295="","",Y1295-W1295-K1295)</f>
        <v/>
      </c>
      <c r="AA1295" s="13">
        <f>IF(ROWS($AA$2:$AA1295)&lt;=MAX('Per Line'!$AB$2:$AB$6001),MATCH(ROWS($AA$2:$AA1295),'Per Line'!$AB$2:$AB$6001,0),"")</f>
        <v/>
      </c>
    </row>
    <row r="1296">
      <c r="A1296" s="12" t="n"/>
      <c r="B1296">
        <f>IF($AA1296="","",INDEX('Per Line'!$C$2:$C$6001,$AA1296)&amp;"")</f>
        <v/>
      </c>
      <c r="C1296">
        <f>IF($AA1296="","",INDEX('Per Line'!$B$2:$B$6001,$AA1296)&amp;"")</f>
        <v/>
      </c>
      <c r="D1296">
        <f>IF($AA1296="","",INDEX('Per Line'!$A$2:$A$6001,$AA1296)&amp;"")</f>
        <v/>
      </c>
      <c r="E1296">
        <f>IF($AA1296="","",INDEX('Per Line'!$F$2:$F$6001,$AA1296)&amp;"")</f>
        <v/>
      </c>
      <c r="F1296">
        <f>IF($AA1296="","",INDEX('Per Line'!$G$2:$G$6001,$AA1296)&amp;"")</f>
        <v/>
      </c>
      <c r="G1296">
        <f>IF($AA1296="","",INDEX('Per Line'!$I$2:$I$6001,$AA1296)&amp;"")</f>
        <v/>
      </c>
      <c r="H1296">
        <f>IF($AA1296="","",INDEX('Per Line'!$J$2:$J$6001,$AA1296)&amp;"")</f>
        <v/>
      </c>
      <c r="I1296">
        <f>IF($AA1296="","",INDEX('Per Line'!$K$2:$K$6001,$AA1296)&amp;"")</f>
        <v/>
      </c>
      <c r="J1296">
        <f>IF($AA1296="","",INDEX('Per Line'!$L$2:$L$6001,$AA1296))</f>
        <v/>
      </c>
      <c r="K1296" s="7">
        <f>IF($AA1296="","",J1296*X1296/100)</f>
        <v/>
      </c>
      <c r="L1296" s="12" t="n"/>
      <c r="M1296" s="11">
        <f>IF($AA1296="","",INDEX('Per Line'!$N$2:$N$6001,$AA1296))</f>
        <v/>
      </c>
      <c r="N1296">
        <f>IF($AA1296="","",Settings!$C$8)</f>
        <v/>
      </c>
      <c r="O1296" s="7">
        <f>IF($AA1296="","",SUMIFS('Per Line'!$T$2:$T$6001,'Per Line'!$C$2:$C$6001,$B1296,'Per Line'!$AD$2:$AD$6001,1))</f>
        <v/>
      </c>
      <c r="P1296" s="7">
        <f>IF($AA1296="","",O1296*N1296)</f>
        <v/>
      </c>
      <c r="Q1296">
        <f>IF($AA1296="","",Settings!$C$7)</f>
        <v/>
      </c>
      <c r="R1296" s="7">
        <f>IF($AA1296="","",SUMIFS('Per Line'!$T$2:$T$6001,'Per Line'!$C$2:$C$6001,$B1296,'Per Line'!$AC$2:$AC$6001,0,'Per Line'!$AD$2:$AD$6001,0))</f>
        <v/>
      </c>
      <c r="S1296" s="7">
        <f>IF($AA1296="","",R1296*Q1296)</f>
        <v/>
      </c>
      <c r="T1296">
        <f>IF($AA1296="","",Settings!$C$6)</f>
        <v/>
      </c>
      <c r="U1296" s="7">
        <f>IF($AA1296="","",SUMIFS('Per Line'!$T$2:$T$6001,'Per Line'!$C$2:$C$6001,$B1296,'Per Line'!$AC$2:$AC$6001,1,'Per Line'!$AD$2:$AD$6001,0))</f>
        <v/>
      </c>
      <c r="V1296" s="7">
        <f>IF($AA1296="","",U1296*T1296)</f>
        <v/>
      </c>
      <c r="W1296" s="7">
        <f>IF($AA1296="","",V1296+S1296+P1296)</f>
        <v/>
      </c>
      <c r="X1296" s="7">
        <f>IF($AA1296="","",Y1296-W1296)</f>
        <v/>
      </c>
      <c r="Y1296" s="7">
        <f>IF($AA1296="","",R1296+U1296+O1296)</f>
        <v/>
      </c>
      <c r="Z1296" s="7">
        <f>IF($AA1296="","",Y1296-W1296-K1296)</f>
        <v/>
      </c>
      <c r="AA1296" s="13">
        <f>IF(ROWS($AA$2:$AA1296)&lt;=MAX('Per Line'!$AB$2:$AB$6001),MATCH(ROWS($AA$2:$AA1296),'Per Line'!$AB$2:$AB$6001,0),"")</f>
        <v/>
      </c>
    </row>
    <row r="1297">
      <c r="A1297" s="12" t="n"/>
      <c r="B1297">
        <f>IF($AA1297="","",INDEX('Per Line'!$C$2:$C$6001,$AA1297)&amp;"")</f>
        <v/>
      </c>
      <c r="C1297">
        <f>IF($AA1297="","",INDEX('Per Line'!$B$2:$B$6001,$AA1297)&amp;"")</f>
        <v/>
      </c>
      <c r="D1297">
        <f>IF($AA1297="","",INDEX('Per Line'!$A$2:$A$6001,$AA1297)&amp;"")</f>
        <v/>
      </c>
      <c r="E1297">
        <f>IF($AA1297="","",INDEX('Per Line'!$F$2:$F$6001,$AA1297)&amp;"")</f>
        <v/>
      </c>
      <c r="F1297">
        <f>IF($AA1297="","",INDEX('Per Line'!$G$2:$G$6001,$AA1297)&amp;"")</f>
        <v/>
      </c>
      <c r="G1297">
        <f>IF($AA1297="","",INDEX('Per Line'!$I$2:$I$6001,$AA1297)&amp;"")</f>
        <v/>
      </c>
      <c r="H1297">
        <f>IF($AA1297="","",INDEX('Per Line'!$J$2:$J$6001,$AA1297)&amp;"")</f>
        <v/>
      </c>
      <c r="I1297">
        <f>IF($AA1297="","",INDEX('Per Line'!$K$2:$K$6001,$AA1297)&amp;"")</f>
        <v/>
      </c>
      <c r="J1297">
        <f>IF($AA1297="","",INDEX('Per Line'!$L$2:$L$6001,$AA1297))</f>
        <v/>
      </c>
      <c r="K1297" s="7">
        <f>IF($AA1297="","",J1297*X1297/100)</f>
        <v/>
      </c>
      <c r="L1297" s="12" t="n"/>
      <c r="M1297" s="11">
        <f>IF($AA1297="","",INDEX('Per Line'!$N$2:$N$6001,$AA1297))</f>
        <v/>
      </c>
      <c r="N1297">
        <f>IF($AA1297="","",Settings!$C$8)</f>
        <v/>
      </c>
      <c r="O1297" s="7">
        <f>IF($AA1297="","",SUMIFS('Per Line'!$T$2:$T$6001,'Per Line'!$C$2:$C$6001,$B1297,'Per Line'!$AD$2:$AD$6001,1))</f>
        <v/>
      </c>
      <c r="P1297" s="7">
        <f>IF($AA1297="","",O1297*N1297)</f>
        <v/>
      </c>
      <c r="Q1297">
        <f>IF($AA1297="","",Settings!$C$7)</f>
        <v/>
      </c>
      <c r="R1297" s="7">
        <f>IF($AA1297="","",SUMIFS('Per Line'!$T$2:$T$6001,'Per Line'!$C$2:$C$6001,$B1297,'Per Line'!$AC$2:$AC$6001,0,'Per Line'!$AD$2:$AD$6001,0))</f>
        <v/>
      </c>
      <c r="S1297" s="7">
        <f>IF($AA1297="","",R1297*Q1297)</f>
        <v/>
      </c>
      <c r="T1297">
        <f>IF($AA1297="","",Settings!$C$6)</f>
        <v/>
      </c>
      <c r="U1297" s="7">
        <f>IF($AA1297="","",SUMIFS('Per Line'!$T$2:$T$6001,'Per Line'!$C$2:$C$6001,$B1297,'Per Line'!$AC$2:$AC$6001,1,'Per Line'!$AD$2:$AD$6001,0))</f>
        <v/>
      </c>
      <c r="V1297" s="7">
        <f>IF($AA1297="","",U1297*T1297)</f>
        <v/>
      </c>
      <c r="W1297" s="7">
        <f>IF($AA1297="","",V1297+S1297+P1297)</f>
        <v/>
      </c>
      <c r="X1297" s="7">
        <f>IF($AA1297="","",Y1297-W1297)</f>
        <v/>
      </c>
      <c r="Y1297" s="7">
        <f>IF($AA1297="","",R1297+U1297+O1297)</f>
        <v/>
      </c>
      <c r="Z1297" s="7">
        <f>IF($AA1297="","",Y1297-W1297-K1297)</f>
        <v/>
      </c>
      <c r="AA1297" s="13">
        <f>IF(ROWS($AA$2:$AA1297)&lt;=MAX('Per Line'!$AB$2:$AB$6001),MATCH(ROWS($AA$2:$AA1297),'Per Line'!$AB$2:$AB$6001,0),"")</f>
        <v/>
      </c>
    </row>
    <row r="1298">
      <c r="A1298" s="12" t="n"/>
      <c r="B1298">
        <f>IF($AA1298="","",INDEX('Per Line'!$C$2:$C$6001,$AA1298)&amp;"")</f>
        <v/>
      </c>
      <c r="C1298">
        <f>IF($AA1298="","",INDEX('Per Line'!$B$2:$B$6001,$AA1298)&amp;"")</f>
        <v/>
      </c>
      <c r="D1298">
        <f>IF($AA1298="","",INDEX('Per Line'!$A$2:$A$6001,$AA1298)&amp;"")</f>
        <v/>
      </c>
      <c r="E1298">
        <f>IF($AA1298="","",INDEX('Per Line'!$F$2:$F$6001,$AA1298)&amp;"")</f>
        <v/>
      </c>
      <c r="F1298">
        <f>IF($AA1298="","",INDEX('Per Line'!$G$2:$G$6001,$AA1298)&amp;"")</f>
        <v/>
      </c>
      <c r="G1298">
        <f>IF($AA1298="","",INDEX('Per Line'!$I$2:$I$6001,$AA1298)&amp;"")</f>
        <v/>
      </c>
      <c r="H1298">
        <f>IF($AA1298="","",INDEX('Per Line'!$J$2:$J$6001,$AA1298)&amp;"")</f>
        <v/>
      </c>
      <c r="I1298">
        <f>IF($AA1298="","",INDEX('Per Line'!$K$2:$K$6001,$AA1298)&amp;"")</f>
        <v/>
      </c>
      <c r="J1298">
        <f>IF($AA1298="","",INDEX('Per Line'!$L$2:$L$6001,$AA1298))</f>
        <v/>
      </c>
      <c r="K1298" s="7">
        <f>IF($AA1298="","",J1298*X1298/100)</f>
        <v/>
      </c>
      <c r="L1298" s="12" t="n"/>
      <c r="M1298" s="11">
        <f>IF($AA1298="","",INDEX('Per Line'!$N$2:$N$6001,$AA1298))</f>
        <v/>
      </c>
      <c r="N1298">
        <f>IF($AA1298="","",Settings!$C$8)</f>
        <v/>
      </c>
      <c r="O1298" s="7">
        <f>IF($AA1298="","",SUMIFS('Per Line'!$T$2:$T$6001,'Per Line'!$C$2:$C$6001,$B1298,'Per Line'!$AD$2:$AD$6001,1))</f>
        <v/>
      </c>
      <c r="P1298" s="7">
        <f>IF($AA1298="","",O1298*N1298)</f>
        <v/>
      </c>
      <c r="Q1298">
        <f>IF($AA1298="","",Settings!$C$7)</f>
        <v/>
      </c>
      <c r="R1298" s="7">
        <f>IF($AA1298="","",SUMIFS('Per Line'!$T$2:$T$6001,'Per Line'!$C$2:$C$6001,$B1298,'Per Line'!$AC$2:$AC$6001,0,'Per Line'!$AD$2:$AD$6001,0))</f>
        <v/>
      </c>
      <c r="S1298" s="7">
        <f>IF($AA1298="","",R1298*Q1298)</f>
        <v/>
      </c>
      <c r="T1298">
        <f>IF($AA1298="","",Settings!$C$6)</f>
        <v/>
      </c>
      <c r="U1298" s="7">
        <f>IF($AA1298="","",SUMIFS('Per Line'!$T$2:$T$6001,'Per Line'!$C$2:$C$6001,$B1298,'Per Line'!$AC$2:$AC$6001,1,'Per Line'!$AD$2:$AD$6001,0))</f>
        <v/>
      </c>
      <c r="V1298" s="7">
        <f>IF($AA1298="","",U1298*T1298)</f>
        <v/>
      </c>
      <c r="W1298" s="7">
        <f>IF($AA1298="","",V1298+S1298+P1298)</f>
        <v/>
      </c>
      <c r="X1298" s="7">
        <f>IF($AA1298="","",Y1298-W1298)</f>
        <v/>
      </c>
      <c r="Y1298" s="7">
        <f>IF($AA1298="","",R1298+U1298+O1298)</f>
        <v/>
      </c>
      <c r="Z1298" s="7">
        <f>IF($AA1298="","",Y1298-W1298-K1298)</f>
        <v/>
      </c>
      <c r="AA1298" s="13">
        <f>IF(ROWS($AA$2:$AA1298)&lt;=MAX('Per Line'!$AB$2:$AB$6001),MATCH(ROWS($AA$2:$AA1298),'Per Line'!$AB$2:$AB$6001,0),"")</f>
        <v/>
      </c>
    </row>
    <row r="1299">
      <c r="A1299" s="12" t="n"/>
      <c r="B1299">
        <f>IF($AA1299="","",INDEX('Per Line'!$C$2:$C$6001,$AA1299)&amp;"")</f>
        <v/>
      </c>
      <c r="C1299">
        <f>IF($AA1299="","",INDEX('Per Line'!$B$2:$B$6001,$AA1299)&amp;"")</f>
        <v/>
      </c>
      <c r="D1299">
        <f>IF($AA1299="","",INDEX('Per Line'!$A$2:$A$6001,$AA1299)&amp;"")</f>
        <v/>
      </c>
      <c r="E1299">
        <f>IF($AA1299="","",INDEX('Per Line'!$F$2:$F$6001,$AA1299)&amp;"")</f>
        <v/>
      </c>
      <c r="F1299">
        <f>IF($AA1299="","",INDEX('Per Line'!$G$2:$G$6001,$AA1299)&amp;"")</f>
        <v/>
      </c>
      <c r="G1299">
        <f>IF($AA1299="","",INDEX('Per Line'!$I$2:$I$6001,$AA1299)&amp;"")</f>
        <v/>
      </c>
      <c r="H1299">
        <f>IF($AA1299="","",INDEX('Per Line'!$J$2:$J$6001,$AA1299)&amp;"")</f>
        <v/>
      </c>
      <c r="I1299">
        <f>IF($AA1299="","",INDEX('Per Line'!$K$2:$K$6001,$AA1299)&amp;"")</f>
        <v/>
      </c>
      <c r="J1299">
        <f>IF($AA1299="","",INDEX('Per Line'!$L$2:$L$6001,$AA1299))</f>
        <v/>
      </c>
      <c r="K1299" s="7">
        <f>IF($AA1299="","",J1299*X1299/100)</f>
        <v/>
      </c>
      <c r="L1299" s="12" t="n"/>
      <c r="M1299" s="11">
        <f>IF($AA1299="","",INDEX('Per Line'!$N$2:$N$6001,$AA1299))</f>
        <v/>
      </c>
      <c r="N1299">
        <f>IF($AA1299="","",Settings!$C$8)</f>
        <v/>
      </c>
      <c r="O1299" s="7">
        <f>IF($AA1299="","",SUMIFS('Per Line'!$T$2:$T$6001,'Per Line'!$C$2:$C$6001,$B1299,'Per Line'!$AD$2:$AD$6001,1))</f>
        <v/>
      </c>
      <c r="P1299" s="7">
        <f>IF($AA1299="","",O1299*N1299)</f>
        <v/>
      </c>
      <c r="Q1299">
        <f>IF($AA1299="","",Settings!$C$7)</f>
        <v/>
      </c>
      <c r="R1299" s="7">
        <f>IF($AA1299="","",SUMIFS('Per Line'!$T$2:$T$6001,'Per Line'!$C$2:$C$6001,$B1299,'Per Line'!$AC$2:$AC$6001,0,'Per Line'!$AD$2:$AD$6001,0))</f>
        <v/>
      </c>
      <c r="S1299" s="7">
        <f>IF($AA1299="","",R1299*Q1299)</f>
        <v/>
      </c>
      <c r="T1299">
        <f>IF($AA1299="","",Settings!$C$6)</f>
        <v/>
      </c>
      <c r="U1299" s="7">
        <f>IF($AA1299="","",SUMIFS('Per Line'!$T$2:$T$6001,'Per Line'!$C$2:$C$6001,$B1299,'Per Line'!$AC$2:$AC$6001,1,'Per Line'!$AD$2:$AD$6001,0))</f>
        <v/>
      </c>
      <c r="V1299" s="7">
        <f>IF($AA1299="","",U1299*T1299)</f>
        <v/>
      </c>
      <c r="W1299" s="7">
        <f>IF($AA1299="","",V1299+S1299+P1299)</f>
        <v/>
      </c>
      <c r="X1299" s="7">
        <f>IF($AA1299="","",Y1299-W1299)</f>
        <v/>
      </c>
      <c r="Y1299" s="7">
        <f>IF($AA1299="","",R1299+U1299+O1299)</f>
        <v/>
      </c>
      <c r="Z1299" s="7">
        <f>IF($AA1299="","",Y1299-W1299-K1299)</f>
        <v/>
      </c>
      <c r="AA1299" s="13">
        <f>IF(ROWS($AA$2:$AA1299)&lt;=MAX('Per Line'!$AB$2:$AB$6001),MATCH(ROWS($AA$2:$AA1299),'Per Line'!$AB$2:$AB$6001,0),"")</f>
        <v/>
      </c>
    </row>
    <row r="1300">
      <c r="A1300" s="12" t="n"/>
      <c r="B1300">
        <f>IF($AA1300="","",INDEX('Per Line'!$C$2:$C$6001,$AA1300)&amp;"")</f>
        <v/>
      </c>
      <c r="C1300">
        <f>IF($AA1300="","",INDEX('Per Line'!$B$2:$B$6001,$AA1300)&amp;"")</f>
        <v/>
      </c>
      <c r="D1300">
        <f>IF($AA1300="","",INDEX('Per Line'!$A$2:$A$6001,$AA1300)&amp;"")</f>
        <v/>
      </c>
      <c r="E1300">
        <f>IF($AA1300="","",INDEX('Per Line'!$F$2:$F$6001,$AA1300)&amp;"")</f>
        <v/>
      </c>
      <c r="F1300">
        <f>IF($AA1300="","",INDEX('Per Line'!$G$2:$G$6001,$AA1300)&amp;"")</f>
        <v/>
      </c>
      <c r="G1300">
        <f>IF($AA1300="","",INDEX('Per Line'!$I$2:$I$6001,$AA1300)&amp;"")</f>
        <v/>
      </c>
      <c r="H1300">
        <f>IF($AA1300="","",INDEX('Per Line'!$J$2:$J$6001,$AA1300)&amp;"")</f>
        <v/>
      </c>
      <c r="I1300">
        <f>IF($AA1300="","",INDEX('Per Line'!$K$2:$K$6001,$AA1300)&amp;"")</f>
        <v/>
      </c>
      <c r="J1300">
        <f>IF($AA1300="","",INDEX('Per Line'!$L$2:$L$6001,$AA1300))</f>
        <v/>
      </c>
      <c r="K1300" s="7">
        <f>IF($AA1300="","",J1300*X1300/100)</f>
        <v/>
      </c>
      <c r="L1300" s="12" t="n"/>
      <c r="M1300" s="11">
        <f>IF($AA1300="","",INDEX('Per Line'!$N$2:$N$6001,$AA1300))</f>
        <v/>
      </c>
      <c r="N1300">
        <f>IF($AA1300="","",Settings!$C$8)</f>
        <v/>
      </c>
      <c r="O1300" s="7">
        <f>IF($AA1300="","",SUMIFS('Per Line'!$T$2:$T$6001,'Per Line'!$C$2:$C$6001,$B1300,'Per Line'!$AD$2:$AD$6001,1))</f>
        <v/>
      </c>
      <c r="P1300" s="7">
        <f>IF($AA1300="","",O1300*N1300)</f>
        <v/>
      </c>
      <c r="Q1300">
        <f>IF($AA1300="","",Settings!$C$7)</f>
        <v/>
      </c>
      <c r="R1300" s="7">
        <f>IF($AA1300="","",SUMIFS('Per Line'!$T$2:$T$6001,'Per Line'!$C$2:$C$6001,$B1300,'Per Line'!$AC$2:$AC$6001,0,'Per Line'!$AD$2:$AD$6001,0))</f>
        <v/>
      </c>
      <c r="S1300" s="7">
        <f>IF($AA1300="","",R1300*Q1300)</f>
        <v/>
      </c>
      <c r="T1300">
        <f>IF($AA1300="","",Settings!$C$6)</f>
        <v/>
      </c>
      <c r="U1300" s="7">
        <f>IF($AA1300="","",SUMIFS('Per Line'!$T$2:$T$6001,'Per Line'!$C$2:$C$6001,$B1300,'Per Line'!$AC$2:$AC$6001,1,'Per Line'!$AD$2:$AD$6001,0))</f>
        <v/>
      </c>
      <c r="V1300" s="7">
        <f>IF($AA1300="","",U1300*T1300)</f>
        <v/>
      </c>
      <c r="W1300" s="7">
        <f>IF($AA1300="","",V1300+S1300+P1300)</f>
        <v/>
      </c>
      <c r="X1300" s="7">
        <f>IF($AA1300="","",Y1300-W1300)</f>
        <v/>
      </c>
      <c r="Y1300" s="7">
        <f>IF($AA1300="","",R1300+U1300+O1300)</f>
        <v/>
      </c>
      <c r="Z1300" s="7">
        <f>IF($AA1300="","",Y1300-W1300-K1300)</f>
        <v/>
      </c>
      <c r="AA1300" s="13">
        <f>IF(ROWS($AA$2:$AA1300)&lt;=MAX('Per Line'!$AB$2:$AB$6001),MATCH(ROWS($AA$2:$AA1300),'Per Line'!$AB$2:$AB$6001,0),"")</f>
        <v/>
      </c>
    </row>
    <row r="1301">
      <c r="A1301" s="12" t="n"/>
      <c r="B1301">
        <f>IF($AA1301="","",INDEX('Per Line'!$C$2:$C$6001,$AA1301)&amp;"")</f>
        <v/>
      </c>
      <c r="C1301">
        <f>IF($AA1301="","",INDEX('Per Line'!$B$2:$B$6001,$AA1301)&amp;"")</f>
        <v/>
      </c>
      <c r="D1301">
        <f>IF($AA1301="","",INDEX('Per Line'!$A$2:$A$6001,$AA1301)&amp;"")</f>
        <v/>
      </c>
      <c r="E1301">
        <f>IF($AA1301="","",INDEX('Per Line'!$F$2:$F$6001,$AA1301)&amp;"")</f>
        <v/>
      </c>
      <c r="F1301">
        <f>IF($AA1301="","",INDEX('Per Line'!$G$2:$G$6001,$AA1301)&amp;"")</f>
        <v/>
      </c>
      <c r="G1301">
        <f>IF($AA1301="","",INDEX('Per Line'!$I$2:$I$6001,$AA1301)&amp;"")</f>
        <v/>
      </c>
      <c r="H1301">
        <f>IF($AA1301="","",INDEX('Per Line'!$J$2:$J$6001,$AA1301)&amp;"")</f>
        <v/>
      </c>
      <c r="I1301">
        <f>IF($AA1301="","",INDEX('Per Line'!$K$2:$K$6001,$AA1301)&amp;"")</f>
        <v/>
      </c>
      <c r="J1301">
        <f>IF($AA1301="","",INDEX('Per Line'!$L$2:$L$6001,$AA1301))</f>
        <v/>
      </c>
      <c r="K1301" s="7">
        <f>IF($AA1301="","",J1301*X1301/100)</f>
        <v/>
      </c>
      <c r="L1301" s="12" t="n"/>
      <c r="M1301" s="11">
        <f>IF($AA1301="","",INDEX('Per Line'!$N$2:$N$6001,$AA1301))</f>
        <v/>
      </c>
      <c r="N1301">
        <f>IF($AA1301="","",Settings!$C$8)</f>
        <v/>
      </c>
      <c r="O1301" s="7">
        <f>IF($AA1301="","",SUMIFS('Per Line'!$T$2:$T$6001,'Per Line'!$C$2:$C$6001,$B1301,'Per Line'!$AD$2:$AD$6001,1))</f>
        <v/>
      </c>
      <c r="P1301" s="7">
        <f>IF($AA1301="","",O1301*N1301)</f>
        <v/>
      </c>
      <c r="Q1301">
        <f>IF($AA1301="","",Settings!$C$7)</f>
        <v/>
      </c>
      <c r="R1301" s="7">
        <f>IF($AA1301="","",SUMIFS('Per Line'!$T$2:$T$6001,'Per Line'!$C$2:$C$6001,$B1301,'Per Line'!$AC$2:$AC$6001,0,'Per Line'!$AD$2:$AD$6001,0))</f>
        <v/>
      </c>
      <c r="S1301" s="7">
        <f>IF($AA1301="","",R1301*Q1301)</f>
        <v/>
      </c>
      <c r="T1301">
        <f>IF($AA1301="","",Settings!$C$6)</f>
        <v/>
      </c>
      <c r="U1301" s="7">
        <f>IF($AA1301="","",SUMIFS('Per Line'!$T$2:$T$6001,'Per Line'!$C$2:$C$6001,$B1301,'Per Line'!$AC$2:$AC$6001,1,'Per Line'!$AD$2:$AD$6001,0))</f>
        <v/>
      </c>
      <c r="V1301" s="7">
        <f>IF($AA1301="","",U1301*T1301)</f>
        <v/>
      </c>
      <c r="W1301" s="7">
        <f>IF($AA1301="","",V1301+S1301+P1301)</f>
        <v/>
      </c>
      <c r="X1301" s="7">
        <f>IF($AA1301="","",Y1301-W1301)</f>
        <v/>
      </c>
      <c r="Y1301" s="7">
        <f>IF($AA1301="","",R1301+U1301+O1301)</f>
        <v/>
      </c>
      <c r="Z1301" s="7">
        <f>IF($AA1301="","",Y1301-W1301-K1301)</f>
        <v/>
      </c>
      <c r="AA1301" s="13">
        <f>IF(ROWS($AA$2:$AA1301)&lt;=MAX('Per Line'!$AB$2:$AB$6001),MATCH(ROWS($AA$2:$AA1301),'Per Line'!$AB$2:$AB$6001,0),"")</f>
        <v/>
      </c>
    </row>
    <row r="1302">
      <c r="A1302" s="12" t="n"/>
      <c r="B1302">
        <f>IF($AA1302="","",INDEX('Per Line'!$C$2:$C$6001,$AA1302)&amp;"")</f>
        <v/>
      </c>
      <c r="C1302">
        <f>IF($AA1302="","",INDEX('Per Line'!$B$2:$B$6001,$AA1302)&amp;"")</f>
        <v/>
      </c>
      <c r="D1302">
        <f>IF($AA1302="","",INDEX('Per Line'!$A$2:$A$6001,$AA1302)&amp;"")</f>
        <v/>
      </c>
      <c r="E1302">
        <f>IF($AA1302="","",INDEX('Per Line'!$F$2:$F$6001,$AA1302)&amp;"")</f>
        <v/>
      </c>
      <c r="F1302">
        <f>IF($AA1302="","",INDEX('Per Line'!$G$2:$G$6001,$AA1302)&amp;"")</f>
        <v/>
      </c>
      <c r="G1302">
        <f>IF($AA1302="","",INDEX('Per Line'!$I$2:$I$6001,$AA1302)&amp;"")</f>
        <v/>
      </c>
      <c r="H1302">
        <f>IF($AA1302="","",INDEX('Per Line'!$J$2:$J$6001,$AA1302)&amp;"")</f>
        <v/>
      </c>
      <c r="I1302">
        <f>IF($AA1302="","",INDEX('Per Line'!$K$2:$K$6001,$AA1302)&amp;"")</f>
        <v/>
      </c>
      <c r="J1302">
        <f>IF($AA1302="","",INDEX('Per Line'!$L$2:$L$6001,$AA1302))</f>
        <v/>
      </c>
      <c r="K1302" s="7">
        <f>IF($AA1302="","",J1302*X1302/100)</f>
        <v/>
      </c>
      <c r="L1302" s="12" t="n"/>
      <c r="M1302" s="11">
        <f>IF($AA1302="","",INDEX('Per Line'!$N$2:$N$6001,$AA1302))</f>
        <v/>
      </c>
      <c r="N1302">
        <f>IF($AA1302="","",Settings!$C$8)</f>
        <v/>
      </c>
      <c r="O1302" s="7">
        <f>IF($AA1302="","",SUMIFS('Per Line'!$T$2:$T$6001,'Per Line'!$C$2:$C$6001,$B1302,'Per Line'!$AD$2:$AD$6001,1))</f>
        <v/>
      </c>
      <c r="P1302" s="7">
        <f>IF($AA1302="","",O1302*N1302)</f>
        <v/>
      </c>
      <c r="Q1302">
        <f>IF($AA1302="","",Settings!$C$7)</f>
        <v/>
      </c>
      <c r="R1302" s="7">
        <f>IF($AA1302="","",SUMIFS('Per Line'!$T$2:$T$6001,'Per Line'!$C$2:$C$6001,$B1302,'Per Line'!$AC$2:$AC$6001,0,'Per Line'!$AD$2:$AD$6001,0))</f>
        <v/>
      </c>
      <c r="S1302" s="7">
        <f>IF($AA1302="","",R1302*Q1302)</f>
        <v/>
      </c>
      <c r="T1302">
        <f>IF($AA1302="","",Settings!$C$6)</f>
        <v/>
      </c>
      <c r="U1302" s="7">
        <f>IF($AA1302="","",SUMIFS('Per Line'!$T$2:$T$6001,'Per Line'!$C$2:$C$6001,$B1302,'Per Line'!$AC$2:$AC$6001,1,'Per Line'!$AD$2:$AD$6001,0))</f>
        <v/>
      </c>
      <c r="V1302" s="7">
        <f>IF($AA1302="","",U1302*T1302)</f>
        <v/>
      </c>
      <c r="W1302" s="7">
        <f>IF($AA1302="","",V1302+S1302+P1302)</f>
        <v/>
      </c>
      <c r="X1302" s="7">
        <f>IF($AA1302="","",Y1302-W1302)</f>
        <v/>
      </c>
      <c r="Y1302" s="7">
        <f>IF($AA1302="","",R1302+U1302+O1302)</f>
        <v/>
      </c>
      <c r="Z1302" s="7">
        <f>IF($AA1302="","",Y1302-W1302-K1302)</f>
        <v/>
      </c>
      <c r="AA1302" s="13">
        <f>IF(ROWS($AA$2:$AA1302)&lt;=MAX('Per Line'!$AB$2:$AB$6001),MATCH(ROWS($AA$2:$AA1302),'Per Line'!$AB$2:$AB$6001,0),"")</f>
        <v/>
      </c>
    </row>
    <row r="1303">
      <c r="A1303" s="12" t="n"/>
      <c r="B1303">
        <f>IF($AA1303="","",INDEX('Per Line'!$C$2:$C$6001,$AA1303)&amp;"")</f>
        <v/>
      </c>
      <c r="C1303">
        <f>IF($AA1303="","",INDEX('Per Line'!$B$2:$B$6001,$AA1303)&amp;"")</f>
        <v/>
      </c>
      <c r="D1303">
        <f>IF($AA1303="","",INDEX('Per Line'!$A$2:$A$6001,$AA1303)&amp;"")</f>
        <v/>
      </c>
      <c r="E1303">
        <f>IF($AA1303="","",INDEX('Per Line'!$F$2:$F$6001,$AA1303)&amp;"")</f>
        <v/>
      </c>
      <c r="F1303">
        <f>IF($AA1303="","",INDEX('Per Line'!$G$2:$G$6001,$AA1303)&amp;"")</f>
        <v/>
      </c>
      <c r="G1303">
        <f>IF($AA1303="","",INDEX('Per Line'!$I$2:$I$6001,$AA1303)&amp;"")</f>
        <v/>
      </c>
      <c r="H1303">
        <f>IF($AA1303="","",INDEX('Per Line'!$J$2:$J$6001,$AA1303)&amp;"")</f>
        <v/>
      </c>
      <c r="I1303">
        <f>IF($AA1303="","",INDEX('Per Line'!$K$2:$K$6001,$AA1303)&amp;"")</f>
        <v/>
      </c>
      <c r="J1303">
        <f>IF($AA1303="","",INDEX('Per Line'!$L$2:$L$6001,$AA1303))</f>
        <v/>
      </c>
      <c r="K1303" s="7">
        <f>IF($AA1303="","",J1303*X1303/100)</f>
        <v/>
      </c>
      <c r="L1303" s="12" t="n"/>
      <c r="M1303" s="11">
        <f>IF($AA1303="","",INDEX('Per Line'!$N$2:$N$6001,$AA1303))</f>
        <v/>
      </c>
      <c r="N1303">
        <f>IF($AA1303="","",Settings!$C$8)</f>
        <v/>
      </c>
      <c r="O1303" s="7">
        <f>IF($AA1303="","",SUMIFS('Per Line'!$T$2:$T$6001,'Per Line'!$C$2:$C$6001,$B1303,'Per Line'!$AD$2:$AD$6001,1))</f>
        <v/>
      </c>
      <c r="P1303" s="7">
        <f>IF($AA1303="","",O1303*N1303)</f>
        <v/>
      </c>
      <c r="Q1303">
        <f>IF($AA1303="","",Settings!$C$7)</f>
        <v/>
      </c>
      <c r="R1303" s="7">
        <f>IF($AA1303="","",SUMIFS('Per Line'!$T$2:$T$6001,'Per Line'!$C$2:$C$6001,$B1303,'Per Line'!$AC$2:$AC$6001,0,'Per Line'!$AD$2:$AD$6001,0))</f>
        <v/>
      </c>
      <c r="S1303" s="7">
        <f>IF($AA1303="","",R1303*Q1303)</f>
        <v/>
      </c>
      <c r="T1303">
        <f>IF($AA1303="","",Settings!$C$6)</f>
        <v/>
      </c>
      <c r="U1303" s="7">
        <f>IF($AA1303="","",SUMIFS('Per Line'!$T$2:$T$6001,'Per Line'!$C$2:$C$6001,$B1303,'Per Line'!$AC$2:$AC$6001,1,'Per Line'!$AD$2:$AD$6001,0))</f>
        <v/>
      </c>
      <c r="V1303" s="7">
        <f>IF($AA1303="","",U1303*T1303)</f>
        <v/>
      </c>
      <c r="W1303" s="7">
        <f>IF($AA1303="","",V1303+S1303+P1303)</f>
        <v/>
      </c>
      <c r="X1303" s="7">
        <f>IF($AA1303="","",Y1303-W1303)</f>
        <v/>
      </c>
      <c r="Y1303" s="7">
        <f>IF($AA1303="","",R1303+U1303+O1303)</f>
        <v/>
      </c>
      <c r="Z1303" s="7">
        <f>IF($AA1303="","",Y1303-W1303-K1303)</f>
        <v/>
      </c>
      <c r="AA1303" s="13">
        <f>IF(ROWS($AA$2:$AA1303)&lt;=MAX('Per Line'!$AB$2:$AB$6001),MATCH(ROWS($AA$2:$AA1303),'Per Line'!$AB$2:$AB$6001,0),"")</f>
        <v/>
      </c>
    </row>
    <row r="1304">
      <c r="A1304" s="12" t="n"/>
      <c r="B1304">
        <f>IF($AA1304="","",INDEX('Per Line'!$C$2:$C$6001,$AA1304)&amp;"")</f>
        <v/>
      </c>
      <c r="C1304">
        <f>IF($AA1304="","",INDEX('Per Line'!$B$2:$B$6001,$AA1304)&amp;"")</f>
        <v/>
      </c>
      <c r="D1304">
        <f>IF($AA1304="","",INDEX('Per Line'!$A$2:$A$6001,$AA1304)&amp;"")</f>
        <v/>
      </c>
      <c r="E1304">
        <f>IF($AA1304="","",INDEX('Per Line'!$F$2:$F$6001,$AA1304)&amp;"")</f>
        <v/>
      </c>
      <c r="F1304">
        <f>IF($AA1304="","",INDEX('Per Line'!$G$2:$G$6001,$AA1304)&amp;"")</f>
        <v/>
      </c>
      <c r="G1304">
        <f>IF($AA1304="","",INDEX('Per Line'!$I$2:$I$6001,$AA1304)&amp;"")</f>
        <v/>
      </c>
      <c r="H1304">
        <f>IF($AA1304="","",INDEX('Per Line'!$J$2:$J$6001,$AA1304)&amp;"")</f>
        <v/>
      </c>
      <c r="I1304">
        <f>IF($AA1304="","",INDEX('Per Line'!$K$2:$K$6001,$AA1304)&amp;"")</f>
        <v/>
      </c>
      <c r="J1304">
        <f>IF($AA1304="","",INDEX('Per Line'!$L$2:$L$6001,$AA1304))</f>
        <v/>
      </c>
      <c r="K1304" s="7">
        <f>IF($AA1304="","",J1304*X1304/100)</f>
        <v/>
      </c>
      <c r="L1304" s="12" t="n"/>
      <c r="M1304" s="11">
        <f>IF($AA1304="","",INDEX('Per Line'!$N$2:$N$6001,$AA1304))</f>
        <v/>
      </c>
      <c r="N1304">
        <f>IF($AA1304="","",Settings!$C$8)</f>
        <v/>
      </c>
      <c r="O1304" s="7">
        <f>IF($AA1304="","",SUMIFS('Per Line'!$T$2:$T$6001,'Per Line'!$C$2:$C$6001,$B1304,'Per Line'!$AD$2:$AD$6001,1))</f>
        <v/>
      </c>
      <c r="P1304" s="7">
        <f>IF($AA1304="","",O1304*N1304)</f>
        <v/>
      </c>
      <c r="Q1304">
        <f>IF($AA1304="","",Settings!$C$7)</f>
        <v/>
      </c>
      <c r="R1304" s="7">
        <f>IF($AA1304="","",SUMIFS('Per Line'!$T$2:$T$6001,'Per Line'!$C$2:$C$6001,$B1304,'Per Line'!$AC$2:$AC$6001,0,'Per Line'!$AD$2:$AD$6001,0))</f>
        <v/>
      </c>
      <c r="S1304" s="7">
        <f>IF($AA1304="","",R1304*Q1304)</f>
        <v/>
      </c>
      <c r="T1304">
        <f>IF($AA1304="","",Settings!$C$6)</f>
        <v/>
      </c>
      <c r="U1304" s="7">
        <f>IF($AA1304="","",SUMIFS('Per Line'!$T$2:$T$6001,'Per Line'!$C$2:$C$6001,$B1304,'Per Line'!$AC$2:$AC$6001,1,'Per Line'!$AD$2:$AD$6001,0))</f>
        <v/>
      </c>
      <c r="V1304" s="7">
        <f>IF($AA1304="","",U1304*T1304)</f>
        <v/>
      </c>
      <c r="W1304" s="7">
        <f>IF($AA1304="","",V1304+S1304+P1304)</f>
        <v/>
      </c>
      <c r="X1304" s="7">
        <f>IF($AA1304="","",Y1304-W1304)</f>
        <v/>
      </c>
      <c r="Y1304" s="7">
        <f>IF($AA1304="","",R1304+U1304+O1304)</f>
        <v/>
      </c>
      <c r="Z1304" s="7">
        <f>IF($AA1304="","",Y1304-W1304-K1304)</f>
        <v/>
      </c>
      <c r="AA1304" s="13">
        <f>IF(ROWS($AA$2:$AA1304)&lt;=MAX('Per Line'!$AB$2:$AB$6001),MATCH(ROWS($AA$2:$AA1304),'Per Line'!$AB$2:$AB$6001,0),"")</f>
        <v/>
      </c>
    </row>
    <row r="1305">
      <c r="A1305" s="12" t="n"/>
      <c r="B1305">
        <f>IF($AA1305="","",INDEX('Per Line'!$C$2:$C$6001,$AA1305)&amp;"")</f>
        <v/>
      </c>
      <c r="C1305">
        <f>IF($AA1305="","",INDEX('Per Line'!$B$2:$B$6001,$AA1305)&amp;"")</f>
        <v/>
      </c>
      <c r="D1305">
        <f>IF($AA1305="","",INDEX('Per Line'!$A$2:$A$6001,$AA1305)&amp;"")</f>
        <v/>
      </c>
      <c r="E1305">
        <f>IF($AA1305="","",INDEX('Per Line'!$F$2:$F$6001,$AA1305)&amp;"")</f>
        <v/>
      </c>
      <c r="F1305">
        <f>IF($AA1305="","",INDEX('Per Line'!$G$2:$G$6001,$AA1305)&amp;"")</f>
        <v/>
      </c>
      <c r="G1305">
        <f>IF($AA1305="","",INDEX('Per Line'!$I$2:$I$6001,$AA1305)&amp;"")</f>
        <v/>
      </c>
      <c r="H1305">
        <f>IF($AA1305="","",INDEX('Per Line'!$J$2:$J$6001,$AA1305)&amp;"")</f>
        <v/>
      </c>
      <c r="I1305">
        <f>IF($AA1305="","",INDEX('Per Line'!$K$2:$K$6001,$AA1305)&amp;"")</f>
        <v/>
      </c>
      <c r="J1305">
        <f>IF($AA1305="","",INDEX('Per Line'!$L$2:$L$6001,$AA1305))</f>
        <v/>
      </c>
      <c r="K1305" s="7">
        <f>IF($AA1305="","",J1305*X1305/100)</f>
        <v/>
      </c>
      <c r="L1305" s="12" t="n"/>
      <c r="M1305" s="11">
        <f>IF($AA1305="","",INDEX('Per Line'!$N$2:$N$6001,$AA1305))</f>
        <v/>
      </c>
      <c r="N1305">
        <f>IF($AA1305="","",Settings!$C$8)</f>
        <v/>
      </c>
      <c r="O1305" s="7">
        <f>IF($AA1305="","",SUMIFS('Per Line'!$T$2:$T$6001,'Per Line'!$C$2:$C$6001,$B1305,'Per Line'!$AD$2:$AD$6001,1))</f>
        <v/>
      </c>
      <c r="P1305" s="7">
        <f>IF($AA1305="","",O1305*N1305)</f>
        <v/>
      </c>
      <c r="Q1305">
        <f>IF($AA1305="","",Settings!$C$7)</f>
        <v/>
      </c>
      <c r="R1305" s="7">
        <f>IF($AA1305="","",SUMIFS('Per Line'!$T$2:$T$6001,'Per Line'!$C$2:$C$6001,$B1305,'Per Line'!$AC$2:$AC$6001,0,'Per Line'!$AD$2:$AD$6001,0))</f>
        <v/>
      </c>
      <c r="S1305" s="7">
        <f>IF($AA1305="","",R1305*Q1305)</f>
        <v/>
      </c>
      <c r="T1305">
        <f>IF($AA1305="","",Settings!$C$6)</f>
        <v/>
      </c>
      <c r="U1305" s="7">
        <f>IF($AA1305="","",SUMIFS('Per Line'!$T$2:$T$6001,'Per Line'!$C$2:$C$6001,$B1305,'Per Line'!$AC$2:$AC$6001,1,'Per Line'!$AD$2:$AD$6001,0))</f>
        <v/>
      </c>
      <c r="V1305" s="7">
        <f>IF($AA1305="","",U1305*T1305)</f>
        <v/>
      </c>
      <c r="W1305" s="7">
        <f>IF($AA1305="","",V1305+S1305+P1305)</f>
        <v/>
      </c>
      <c r="X1305" s="7">
        <f>IF($AA1305="","",Y1305-W1305)</f>
        <v/>
      </c>
      <c r="Y1305" s="7">
        <f>IF($AA1305="","",R1305+U1305+O1305)</f>
        <v/>
      </c>
      <c r="Z1305" s="7">
        <f>IF($AA1305="","",Y1305-W1305-K1305)</f>
        <v/>
      </c>
      <c r="AA1305" s="13">
        <f>IF(ROWS($AA$2:$AA1305)&lt;=MAX('Per Line'!$AB$2:$AB$6001),MATCH(ROWS($AA$2:$AA1305),'Per Line'!$AB$2:$AB$6001,0),"")</f>
        <v/>
      </c>
    </row>
    <row r="1306">
      <c r="A1306" s="12" t="n"/>
      <c r="B1306">
        <f>IF($AA1306="","",INDEX('Per Line'!$C$2:$C$6001,$AA1306)&amp;"")</f>
        <v/>
      </c>
      <c r="C1306">
        <f>IF($AA1306="","",INDEX('Per Line'!$B$2:$B$6001,$AA1306)&amp;"")</f>
        <v/>
      </c>
      <c r="D1306">
        <f>IF($AA1306="","",INDEX('Per Line'!$A$2:$A$6001,$AA1306)&amp;"")</f>
        <v/>
      </c>
      <c r="E1306">
        <f>IF($AA1306="","",INDEX('Per Line'!$F$2:$F$6001,$AA1306)&amp;"")</f>
        <v/>
      </c>
      <c r="F1306">
        <f>IF($AA1306="","",INDEX('Per Line'!$G$2:$G$6001,$AA1306)&amp;"")</f>
        <v/>
      </c>
      <c r="G1306">
        <f>IF($AA1306="","",INDEX('Per Line'!$I$2:$I$6001,$AA1306)&amp;"")</f>
        <v/>
      </c>
      <c r="H1306">
        <f>IF($AA1306="","",INDEX('Per Line'!$J$2:$J$6001,$AA1306)&amp;"")</f>
        <v/>
      </c>
      <c r="I1306">
        <f>IF($AA1306="","",INDEX('Per Line'!$K$2:$K$6001,$AA1306)&amp;"")</f>
        <v/>
      </c>
      <c r="J1306">
        <f>IF($AA1306="","",INDEX('Per Line'!$L$2:$L$6001,$AA1306))</f>
        <v/>
      </c>
      <c r="K1306" s="7">
        <f>IF($AA1306="","",J1306*X1306/100)</f>
        <v/>
      </c>
      <c r="L1306" s="12" t="n"/>
      <c r="M1306" s="11">
        <f>IF($AA1306="","",INDEX('Per Line'!$N$2:$N$6001,$AA1306))</f>
        <v/>
      </c>
      <c r="N1306">
        <f>IF($AA1306="","",Settings!$C$8)</f>
        <v/>
      </c>
      <c r="O1306" s="7">
        <f>IF($AA1306="","",SUMIFS('Per Line'!$T$2:$T$6001,'Per Line'!$C$2:$C$6001,$B1306,'Per Line'!$AD$2:$AD$6001,1))</f>
        <v/>
      </c>
      <c r="P1306" s="7">
        <f>IF($AA1306="","",O1306*N1306)</f>
        <v/>
      </c>
      <c r="Q1306">
        <f>IF($AA1306="","",Settings!$C$7)</f>
        <v/>
      </c>
      <c r="R1306" s="7">
        <f>IF($AA1306="","",SUMIFS('Per Line'!$T$2:$T$6001,'Per Line'!$C$2:$C$6001,$B1306,'Per Line'!$AC$2:$AC$6001,0,'Per Line'!$AD$2:$AD$6001,0))</f>
        <v/>
      </c>
      <c r="S1306" s="7">
        <f>IF($AA1306="","",R1306*Q1306)</f>
        <v/>
      </c>
      <c r="T1306">
        <f>IF($AA1306="","",Settings!$C$6)</f>
        <v/>
      </c>
      <c r="U1306" s="7">
        <f>IF($AA1306="","",SUMIFS('Per Line'!$T$2:$T$6001,'Per Line'!$C$2:$C$6001,$B1306,'Per Line'!$AC$2:$AC$6001,1,'Per Line'!$AD$2:$AD$6001,0))</f>
        <v/>
      </c>
      <c r="V1306" s="7">
        <f>IF($AA1306="","",U1306*T1306)</f>
        <v/>
      </c>
      <c r="W1306" s="7">
        <f>IF($AA1306="","",V1306+S1306+P1306)</f>
        <v/>
      </c>
      <c r="X1306" s="7">
        <f>IF($AA1306="","",Y1306-W1306)</f>
        <v/>
      </c>
      <c r="Y1306" s="7">
        <f>IF($AA1306="","",R1306+U1306+O1306)</f>
        <v/>
      </c>
      <c r="Z1306" s="7">
        <f>IF($AA1306="","",Y1306-W1306-K1306)</f>
        <v/>
      </c>
      <c r="AA1306" s="13">
        <f>IF(ROWS($AA$2:$AA1306)&lt;=MAX('Per Line'!$AB$2:$AB$6001),MATCH(ROWS($AA$2:$AA1306),'Per Line'!$AB$2:$AB$6001,0),"")</f>
        <v/>
      </c>
    </row>
    <row r="1307">
      <c r="A1307" s="12" t="n"/>
      <c r="B1307">
        <f>IF($AA1307="","",INDEX('Per Line'!$C$2:$C$6001,$AA1307)&amp;"")</f>
        <v/>
      </c>
      <c r="C1307">
        <f>IF($AA1307="","",INDEX('Per Line'!$B$2:$B$6001,$AA1307)&amp;"")</f>
        <v/>
      </c>
      <c r="D1307">
        <f>IF($AA1307="","",INDEX('Per Line'!$A$2:$A$6001,$AA1307)&amp;"")</f>
        <v/>
      </c>
      <c r="E1307">
        <f>IF($AA1307="","",INDEX('Per Line'!$F$2:$F$6001,$AA1307)&amp;"")</f>
        <v/>
      </c>
      <c r="F1307">
        <f>IF($AA1307="","",INDEX('Per Line'!$G$2:$G$6001,$AA1307)&amp;"")</f>
        <v/>
      </c>
      <c r="G1307">
        <f>IF($AA1307="","",INDEX('Per Line'!$I$2:$I$6001,$AA1307)&amp;"")</f>
        <v/>
      </c>
      <c r="H1307">
        <f>IF($AA1307="","",INDEX('Per Line'!$J$2:$J$6001,$AA1307)&amp;"")</f>
        <v/>
      </c>
      <c r="I1307">
        <f>IF($AA1307="","",INDEX('Per Line'!$K$2:$K$6001,$AA1307)&amp;"")</f>
        <v/>
      </c>
      <c r="J1307">
        <f>IF($AA1307="","",INDEX('Per Line'!$L$2:$L$6001,$AA1307))</f>
        <v/>
      </c>
      <c r="K1307" s="7">
        <f>IF($AA1307="","",J1307*X1307/100)</f>
        <v/>
      </c>
      <c r="L1307" s="12" t="n"/>
      <c r="M1307" s="11">
        <f>IF($AA1307="","",INDEX('Per Line'!$N$2:$N$6001,$AA1307))</f>
        <v/>
      </c>
      <c r="N1307">
        <f>IF($AA1307="","",Settings!$C$8)</f>
        <v/>
      </c>
      <c r="O1307" s="7">
        <f>IF($AA1307="","",SUMIFS('Per Line'!$T$2:$T$6001,'Per Line'!$C$2:$C$6001,$B1307,'Per Line'!$AD$2:$AD$6001,1))</f>
        <v/>
      </c>
      <c r="P1307" s="7">
        <f>IF($AA1307="","",O1307*N1307)</f>
        <v/>
      </c>
      <c r="Q1307">
        <f>IF($AA1307="","",Settings!$C$7)</f>
        <v/>
      </c>
      <c r="R1307" s="7">
        <f>IF($AA1307="","",SUMIFS('Per Line'!$T$2:$T$6001,'Per Line'!$C$2:$C$6001,$B1307,'Per Line'!$AC$2:$AC$6001,0,'Per Line'!$AD$2:$AD$6001,0))</f>
        <v/>
      </c>
      <c r="S1307" s="7">
        <f>IF($AA1307="","",R1307*Q1307)</f>
        <v/>
      </c>
      <c r="T1307">
        <f>IF($AA1307="","",Settings!$C$6)</f>
        <v/>
      </c>
      <c r="U1307" s="7">
        <f>IF($AA1307="","",SUMIFS('Per Line'!$T$2:$T$6001,'Per Line'!$C$2:$C$6001,$B1307,'Per Line'!$AC$2:$AC$6001,1,'Per Line'!$AD$2:$AD$6001,0))</f>
        <v/>
      </c>
      <c r="V1307" s="7">
        <f>IF($AA1307="","",U1307*T1307)</f>
        <v/>
      </c>
      <c r="W1307" s="7">
        <f>IF($AA1307="","",V1307+S1307+P1307)</f>
        <v/>
      </c>
      <c r="X1307" s="7">
        <f>IF($AA1307="","",Y1307-W1307)</f>
        <v/>
      </c>
      <c r="Y1307" s="7">
        <f>IF($AA1307="","",R1307+U1307+O1307)</f>
        <v/>
      </c>
      <c r="Z1307" s="7">
        <f>IF($AA1307="","",Y1307-W1307-K1307)</f>
        <v/>
      </c>
      <c r="AA1307" s="13">
        <f>IF(ROWS($AA$2:$AA1307)&lt;=MAX('Per Line'!$AB$2:$AB$6001),MATCH(ROWS($AA$2:$AA1307),'Per Line'!$AB$2:$AB$6001,0),"")</f>
        <v/>
      </c>
    </row>
    <row r="1308">
      <c r="A1308" s="12" t="n"/>
      <c r="B1308">
        <f>IF($AA1308="","",INDEX('Per Line'!$C$2:$C$6001,$AA1308)&amp;"")</f>
        <v/>
      </c>
      <c r="C1308">
        <f>IF($AA1308="","",INDEX('Per Line'!$B$2:$B$6001,$AA1308)&amp;"")</f>
        <v/>
      </c>
      <c r="D1308">
        <f>IF($AA1308="","",INDEX('Per Line'!$A$2:$A$6001,$AA1308)&amp;"")</f>
        <v/>
      </c>
      <c r="E1308">
        <f>IF($AA1308="","",INDEX('Per Line'!$F$2:$F$6001,$AA1308)&amp;"")</f>
        <v/>
      </c>
      <c r="F1308">
        <f>IF($AA1308="","",INDEX('Per Line'!$G$2:$G$6001,$AA1308)&amp;"")</f>
        <v/>
      </c>
      <c r="G1308">
        <f>IF($AA1308="","",INDEX('Per Line'!$I$2:$I$6001,$AA1308)&amp;"")</f>
        <v/>
      </c>
      <c r="H1308">
        <f>IF($AA1308="","",INDEX('Per Line'!$J$2:$J$6001,$AA1308)&amp;"")</f>
        <v/>
      </c>
      <c r="I1308">
        <f>IF($AA1308="","",INDEX('Per Line'!$K$2:$K$6001,$AA1308)&amp;"")</f>
        <v/>
      </c>
      <c r="J1308">
        <f>IF($AA1308="","",INDEX('Per Line'!$L$2:$L$6001,$AA1308))</f>
        <v/>
      </c>
      <c r="K1308" s="7">
        <f>IF($AA1308="","",J1308*X1308/100)</f>
        <v/>
      </c>
      <c r="L1308" s="12" t="n"/>
      <c r="M1308" s="11">
        <f>IF($AA1308="","",INDEX('Per Line'!$N$2:$N$6001,$AA1308))</f>
        <v/>
      </c>
      <c r="N1308">
        <f>IF($AA1308="","",Settings!$C$8)</f>
        <v/>
      </c>
      <c r="O1308" s="7">
        <f>IF($AA1308="","",SUMIFS('Per Line'!$T$2:$T$6001,'Per Line'!$C$2:$C$6001,$B1308,'Per Line'!$AD$2:$AD$6001,1))</f>
        <v/>
      </c>
      <c r="P1308" s="7">
        <f>IF($AA1308="","",O1308*N1308)</f>
        <v/>
      </c>
      <c r="Q1308">
        <f>IF($AA1308="","",Settings!$C$7)</f>
        <v/>
      </c>
      <c r="R1308" s="7">
        <f>IF($AA1308="","",SUMIFS('Per Line'!$T$2:$T$6001,'Per Line'!$C$2:$C$6001,$B1308,'Per Line'!$AC$2:$AC$6001,0,'Per Line'!$AD$2:$AD$6001,0))</f>
        <v/>
      </c>
      <c r="S1308" s="7">
        <f>IF($AA1308="","",R1308*Q1308)</f>
        <v/>
      </c>
      <c r="T1308">
        <f>IF($AA1308="","",Settings!$C$6)</f>
        <v/>
      </c>
      <c r="U1308" s="7">
        <f>IF($AA1308="","",SUMIFS('Per Line'!$T$2:$T$6001,'Per Line'!$C$2:$C$6001,$B1308,'Per Line'!$AC$2:$AC$6001,1,'Per Line'!$AD$2:$AD$6001,0))</f>
        <v/>
      </c>
      <c r="V1308" s="7">
        <f>IF($AA1308="","",U1308*T1308)</f>
        <v/>
      </c>
      <c r="W1308" s="7">
        <f>IF($AA1308="","",V1308+S1308+P1308)</f>
        <v/>
      </c>
      <c r="X1308" s="7">
        <f>IF($AA1308="","",Y1308-W1308)</f>
        <v/>
      </c>
      <c r="Y1308" s="7">
        <f>IF($AA1308="","",R1308+U1308+O1308)</f>
        <v/>
      </c>
      <c r="Z1308" s="7">
        <f>IF($AA1308="","",Y1308-W1308-K1308)</f>
        <v/>
      </c>
      <c r="AA1308" s="13">
        <f>IF(ROWS($AA$2:$AA1308)&lt;=MAX('Per Line'!$AB$2:$AB$6001),MATCH(ROWS($AA$2:$AA1308),'Per Line'!$AB$2:$AB$6001,0),"")</f>
        <v/>
      </c>
    </row>
    <row r="1309">
      <c r="A1309" s="12" t="n"/>
      <c r="B1309">
        <f>IF($AA1309="","",INDEX('Per Line'!$C$2:$C$6001,$AA1309)&amp;"")</f>
        <v/>
      </c>
      <c r="C1309">
        <f>IF($AA1309="","",INDEX('Per Line'!$B$2:$B$6001,$AA1309)&amp;"")</f>
        <v/>
      </c>
      <c r="D1309">
        <f>IF($AA1309="","",INDEX('Per Line'!$A$2:$A$6001,$AA1309)&amp;"")</f>
        <v/>
      </c>
      <c r="E1309">
        <f>IF($AA1309="","",INDEX('Per Line'!$F$2:$F$6001,$AA1309)&amp;"")</f>
        <v/>
      </c>
      <c r="F1309">
        <f>IF($AA1309="","",INDEX('Per Line'!$G$2:$G$6001,$AA1309)&amp;"")</f>
        <v/>
      </c>
      <c r="G1309">
        <f>IF($AA1309="","",INDEX('Per Line'!$I$2:$I$6001,$AA1309)&amp;"")</f>
        <v/>
      </c>
      <c r="H1309">
        <f>IF($AA1309="","",INDEX('Per Line'!$J$2:$J$6001,$AA1309)&amp;"")</f>
        <v/>
      </c>
      <c r="I1309">
        <f>IF($AA1309="","",INDEX('Per Line'!$K$2:$K$6001,$AA1309)&amp;"")</f>
        <v/>
      </c>
      <c r="J1309">
        <f>IF($AA1309="","",INDEX('Per Line'!$L$2:$L$6001,$AA1309))</f>
        <v/>
      </c>
      <c r="K1309" s="7">
        <f>IF($AA1309="","",J1309*X1309/100)</f>
        <v/>
      </c>
      <c r="L1309" s="12" t="n"/>
      <c r="M1309" s="11">
        <f>IF($AA1309="","",INDEX('Per Line'!$N$2:$N$6001,$AA1309))</f>
        <v/>
      </c>
      <c r="N1309">
        <f>IF($AA1309="","",Settings!$C$8)</f>
        <v/>
      </c>
      <c r="O1309" s="7">
        <f>IF($AA1309="","",SUMIFS('Per Line'!$T$2:$T$6001,'Per Line'!$C$2:$C$6001,$B1309,'Per Line'!$AD$2:$AD$6001,1))</f>
        <v/>
      </c>
      <c r="P1309" s="7">
        <f>IF($AA1309="","",O1309*N1309)</f>
        <v/>
      </c>
      <c r="Q1309">
        <f>IF($AA1309="","",Settings!$C$7)</f>
        <v/>
      </c>
      <c r="R1309" s="7">
        <f>IF($AA1309="","",SUMIFS('Per Line'!$T$2:$T$6001,'Per Line'!$C$2:$C$6001,$B1309,'Per Line'!$AC$2:$AC$6001,0,'Per Line'!$AD$2:$AD$6001,0))</f>
        <v/>
      </c>
      <c r="S1309" s="7">
        <f>IF($AA1309="","",R1309*Q1309)</f>
        <v/>
      </c>
      <c r="T1309">
        <f>IF($AA1309="","",Settings!$C$6)</f>
        <v/>
      </c>
      <c r="U1309" s="7">
        <f>IF($AA1309="","",SUMIFS('Per Line'!$T$2:$T$6001,'Per Line'!$C$2:$C$6001,$B1309,'Per Line'!$AC$2:$AC$6001,1,'Per Line'!$AD$2:$AD$6001,0))</f>
        <v/>
      </c>
      <c r="V1309" s="7">
        <f>IF($AA1309="","",U1309*T1309)</f>
        <v/>
      </c>
      <c r="W1309" s="7">
        <f>IF($AA1309="","",V1309+S1309+P1309)</f>
        <v/>
      </c>
      <c r="X1309" s="7">
        <f>IF($AA1309="","",Y1309-W1309)</f>
        <v/>
      </c>
      <c r="Y1309" s="7">
        <f>IF($AA1309="","",R1309+U1309+O1309)</f>
        <v/>
      </c>
      <c r="Z1309" s="7">
        <f>IF($AA1309="","",Y1309-W1309-K1309)</f>
        <v/>
      </c>
      <c r="AA1309" s="13">
        <f>IF(ROWS($AA$2:$AA1309)&lt;=MAX('Per Line'!$AB$2:$AB$6001),MATCH(ROWS($AA$2:$AA1309),'Per Line'!$AB$2:$AB$6001,0),"")</f>
        <v/>
      </c>
    </row>
    <row r="1310">
      <c r="A1310" s="12" t="n"/>
      <c r="B1310">
        <f>IF($AA1310="","",INDEX('Per Line'!$C$2:$C$6001,$AA1310)&amp;"")</f>
        <v/>
      </c>
      <c r="C1310">
        <f>IF($AA1310="","",INDEX('Per Line'!$B$2:$B$6001,$AA1310)&amp;"")</f>
        <v/>
      </c>
      <c r="D1310">
        <f>IF($AA1310="","",INDEX('Per Line'!$A$2:$A$6001,$AA1310)&amp;"")</f>
        <v/>
      </c>
      <c r="E1310">
        <f>IF($AA1310="","",INDEX('Per Line'!$F$2:$F$6001,$AA1310)&amp;"")</f>
        <v/>
      </c>
      <c r="F1310">
        <f>IF($AA1310="","",INDEX('Per Line'!$G$2:$G$6001,$AA1310)&amp;"")</f>
        <v/>
      </c>
      <c r="G1310">
        <f>IF($AA1310="","",INDEX('Per Line'!$I$2:$I$6001,$AA1310)&amp;"")</f>
        <v/>
      </c>
      <c r="H1310">
        <f>IF($AA1310="","",INDEX('Per Line'!$J$2:$J$6001,$AA1310)&amp;"")</f>
        <v/>
      </c>
      <c r="I1310">
        <f>IF($AA1310="","",INDEX('Per Line'!$K$2:$K$6001,$AA1310)&amp;"")</f>
        <v/>
      </c>
      <c r="J1310">
        <f>IF($AA1310="","",INDEX('Per Line'!$L$2:$L$6001,$AA1310))</f>
        <v/>
      </c>
      <c r="K1310" s="7">
        <f>IF($AA1310="","",J1310*X1310/100)</f>
        <v/>
      </c>
      <c r="L1310" s="12" t="n"/>
      <c r="M1310" s="11">
        <f>IF($AA1310="","",INDEX('Per Line'!$N$2:$N$6001,$AA1310))</f>
        <v/>
      </c>
      <c r="N1310">
        <f>IF($AA1310="","",Settings!$C$8)</f>
        <v/>
      </c>
      <c r="O1310" s="7">
        <f>IF($AA1310="","",SUMIFS('Per Line'!$T$2:$T$6001,'Per Line'!$C$2:$C$6001,$B1310,'Per Line'!$AD$2:$AD$6001,1))</f>
        <v/>
      </c>
      <c r="P1310" s="7">
        <f>IF($AA1310="","",O1310*N1310)</f>
        <v/>
      </c>
      <c r="Q1310">
        <f>IF($AA1310="","",Settings!$C$7)</f>
        <v/>
      </c>
      <c r="R1310" s="7">
        <f>IF($AA1310="","",SUMIFS('Per Line'!$T$2:$T$6001,'Per Line'!$C$2:$C$6001,$B1310,'Per Line'!$AC$2:$AC$6001,0,'Per Line'!$AD$2:$AD$6001,0))</f>
        <v/>
      </c>
      <c r="S1310" s="7">
        <f>IF($AA1310="","",R1310*Q1310)</f>
        <v/>
      </c>
      <c r="T1310">
        <f>IF($AA1310="","",Settings!$C$6)</f>
        <v/>
      </c>
      <c r="U1310" s="7">
        <f>IF($AA1310="","",SUMIFS('Per Line'!$T$2:$T$6001,'Per Line'!$C$2:$C$6001,$B1310,'Per Line'!$AC$2:$AC$6001,1,'Per Line'!$AD$2:$AD$6001,0))</f>
        <v/>
      </c>
      <c r="V1310" s="7">
        <f>IF($AA1310="","",U1310*T1310)</f>
        <v/>
      </c>
      <c r="W1310" s="7">
        <f>IF($AA1310="","",V1310+S1310+P1310)</f>
        <v/>
      </c>
      <c r="X1310" s="7">
        <f>IF($AA1310="","",Y1310-W1310)</f>
        <v/>
      </c>
      <c r="Y1310" s="7">
        <f>IF($AA1310="","",R1310+U1310+O1310)</f>
        <v/>
      </c>
      <c r="Z1310" s="7">
        <f>IF($AA1310="","",Y1310-W1310-K1310)</f>
        <v/>
      </c>
      <c r="AA1310" s="13">
        <f>IF(ROWS($AA$2:$AA1310)&lt;=MAX('Per Line'!$AB$2:$AB$6001),MATCH(ROWS($AA$2:$AA1310),'Per Line'!$AB$2:$AB$6001,0),"")</f>
        <v/>
      </c>
    </row>
    <row r="1311">
      <c r="A1311" s="12" t="n"/>
      <c r="B1311">
        <f>IF($AA1311="","",INDEX('Per Line'!$C$2:$C$6001,$AA1311)&amp;"")</f>
        <v/>
      </c>
      <c r="C1311">
        <f>IF($AA1311="","",INDEX('Per Line'!$B$2:$B$6001,$AA1311)&amp;"")</f>
        <v/>
      </c>
      <c r="D1311">
        <f>IF($AA1311="","",INDEX('Per Line'!$A$2:$A$6001,$AA1311)&amp;"")</f>
        <v/>
      </c>
      <c r="E1311">
        <f>IF($AA1311="","",INDEX('Per Line'!$F$2:$F$6001,$AA1311)&amp;"")</f>
        <v/>
      </c>
      <c r="F1311">
        <f>IF($AA1311="","",INDEX('Per Line'!$G$2:$G$6001,$AA1311)&amp;"")</f>
        <v/>
      </c>
      <c r="G1311">
        <f>IF($AA1311="","",INDEX('Per Line'!$I$2:$I$6001,$AA1311)&amp;"")</f>
        <v/>
      </c>
      <c r="H1311">
        <f>IF($AA1311="","",INDEX('Per Line'!$J$2:$J$6001,$AA1311)&amp;"")</f>
        <v/>
      </c>
      <c r="I1311">
        <f>IF($AA1311="","",INDEX('Per Line'!$K$2:$K$6001,$AA1311)&amp;"")</f>
        <v/>
      </c>
      <c r="J1311">
        <f>IF($AA1311="","",INDEX('Per Line'!$L$2:$L$6001,$AA1311))</f>
        <v/>
      </c>
      <c r="K1311" s="7">
        <f>IF($AA1311="","",J1311*X1311/100)</f>
        <v/>
      </c>
      <c r="L1311" s="12" t="n"/>
      <c r="M1311" s="11">
        <f>IF($AA1311="","",INDEX('Per Line'!$N$2:$N$6001,$AA1311))</f>
        <v/>
      </c>
      <c r="N1311">
        <f>IF($AA1311="","",Settings!$C$8)</f>
        <v/>
      </c>
      <c r="O1311" s="7">
        <f>IF($AA1311="","",SUMIFS('Per Line'!$T$2:$T$6001,'Per Line'!$C$2:$C$6001,$B1311,'Per Line'!$AD$2:$AD$6001,1))</f>
        <v/>
      </c>
      <c r="P1311" s="7">
        <f>IF($AA1311="","",O1311*N1311)</f>
        <v/>
      </c>
      <c r="Q1311">
        <f>IF($AA1311="","",Settings!$C$7)</f>
        <v/>
      </c>
      <c r="R1311" s="7">
        <f>IF($AA1311="","",SUMIFS('Per Line'!$T$2:$T$6001,'Per Line'!$C$2:$C$6001,$B1311,'Per Line'!$AC$2:$AC$6001,0,'Per Line'!$AD$2:$AD$6001,0))</f>
        <v/>
      </c>
      <c r="S1311" s="7">
        <f>IF($AA1311="","",R1311*Q1311)</f>
        <v/>
      </c>
      <c r="T1311">
        <f>IF($AA1311="","",Settings!$C$6)</f>
        <v/>
      </c>
      <c r="U1311" s="7">
        <f>IF($AA1311="","",SUMIFS('Per Line'!$T$2:$T$6001,'Per Line'!$C$2:$C$6001,$B1311,'Per Line'!$AC$2:$AC$6001,1,'Per Line'!$AD$2:$AD$6001,0))</f>
        <v/>
      </c>
      <c r="V1311" s="7">
        <f>IF($AA1311="","",U1311*T1311)</f>
        <v/>
      </c>
      <c r="W1311" s="7">
        <f>IF($AA1311="","",V1311+S1311+P1311)</f>
        <v/>
      </c>
      <c r="X1311" s="7">
        <f>IF($AA1311="","",Y1311-W1311)</f>
        <v/>
      </c>
      <c r="Y1311" s="7">
        <f>IF($AA1311="","",R1311+U1311+O1311)</f>
        <v/>
      </c>
      <c r="Z1311" s="7">
        <f>IF($AA1311="","",Y1311-W1311-K1311)</f>
        <v/>
      </c>
      <c r="AA1311" s="13">
        <f>IF(ROWS($AA$2:$AA1311)&lt;=MAX('Per Line'!$AB$2:$AB$6001),MATCH(ROWS($AA$2:$AA1311),'Per Line'!$AB$2:$AB$6001,0),"")</f>
        <v/>
      </c>
    </row>
    <row r="1312">
      <c r="A1312" s="12" t="n"/>
      <c r="B1312">
        <f>IF($AA1312="","",INDEX('Per Line'!$C$2:$C$6001,$AA1312)&amp;"")</f>
        <v/>
      </c>
      <c r="C1312">
        <f>IF($AA1312="","",INDEX('Per Line'!$B$2:$B$6001,$AA1312)&amp;"")</f>
        <v/>
      </c>
      <c r="D1312">
        <f>IF($AA1312="","",INDEX('Per Line'!$A$2:$A$6001,$AA1312)&amp;"")</f>
        <v/>
      </c>
      <c r="E1312">
        <f>IF($AA1312="","",INDEX('Per Line'!$F$2:$F$6001,$AA1312)&amp;"")</f>
        <v/>
      </c>
      <c r="F1312">
        <f>IF($AA1312="","",INDEX('Per Line'!$G$2:$G$6001,$AA1312)&amp;"")</f>
        <v/>
      </c>
      <c r="G1312">
        <f>IF($AA1312="","",INDEX('Per Line'!$I$2:$I$6001,$AA1312)&amp;"")</f>
        <v/>
      </c>
      <c r="H1312">
        <f>IF($AA1312="","",INDEX('Per Line'!$J$2:$J$6001,$AA1312)&amp;"")</f>
        <v/>
      </c>
      <c r="I1312">
        <f>IF($AA1312="","",INDEX('Per Line'!$K$2:$K$6001,$AA1312)&amp;"")</f>
        <v/>
      </c>
      <c r="J1312">
        <f>IF($AA1312="","",INDEX('Per Line'!$L$2:$L$6001,$AA1312))</f>
        <v/>
      </c>
      <c r="K1312" s="7">
        <f>IF($AA1312="","",J1312*X1312/100)</f>
        <v/>
      </c>
      <c r="L1312" s="12" t="n"/>
      <c r="M1312" s="11">
        <f>IF($AA1312="","",INDEX('Per Line'!$N$2:$N$6001,$AA1312))</f>
        <v/>
      </c>
      <c r="N1312">
        <f>IF($AA1312="","",Settings!$C$8)</f>
        <v/>
      </c>
      <c r="O1312" s="7">
        <f>IF($AA1312="","",SUMIFS('Per Line'!$T$2:$T$6001,'Per Line'!$C$2:$C$6001,$B1312,'Per Line'!$AD$2:$AD$6001,1))</f>
        <v/>
      </c>
      <c r="P1312" s="7">
        <f>IF($AA1312="","",O1312*N1312)</f>
        <v/>
      </c>
      <c r="Q1312">
        <f>IF($AA1312="","",Settings!$C$7)</f>
        <v/>
      </c>
      <c r="R1312" s="7">
        <f>IF($AA1312="","",SUMIFS('Per Line'!$T$2:$T$6001,'Per Line'!$C$2:$C$6001,$B1312,'Per Line'!$AC$2:$AC$6001,0,'Per Line'!$AD$2:$AD$6001,0))</f>
        <v/>
      </c>
      <c r="S1312" s="7">
        <f>IF($AA1312="","",R1312*Q1312)</f>
        <v/>
      </c>
      <c r="T1312">
        <f>IF($AA1312="","",Settings!$C$6)</f>
        <v/>
      </c>
      <c r="U1312" s="7">
        <f>IF($AA1312="","",SUMIFS('Per Line'!$T$2:$T$6001,'Per Line'!$C$2:$C$6001,$B1312,'Per Line'!$AC$2:$AC$6001,1,'Per Line'!$AD$2:$AD$6001,0))</f>
        <v/>
      </c>
      <c r="V1312" s="7">
        <f>IF($AA1312="","",U1312*T1312)</f>
        <v/>
      </c>
      <c r="W1312" s="7">
        <f>IF($AA1312="","",V1312+S1312+P1312)</f>
        <v/>
      </c>
      <c r="X1312" s="7">
        <f>IF($AA1312="","",Y1312-W1312)</f>
        <v/>
      </c>
      <c r="Y1312" s="7">
        <f>IF($AA1312="","",R1312+U1312+O1312)</f>
        <v/>
      </c>
      <c r="Z1312" s="7">
        <f>IF($AA1312="","",Y1312-W1312-K1312)</f>
        <v/>
      </c>
      <c r="AA1312" s="13">
        <f>IF(ROWS($AA$2:$AA1312)&lt;=MAX('Per Line'!$AB$2:$AB$6001),MATCH(ROWS($AA$2:$AA1312),'Per Line'!$AB$2:$AB$6001,0),"")</f>
        <v/>
      </c>
    </row>
    <row r="1313">
      <c r="A1313" s="12" t="n"/>
      <c r="B1313">
        <f>IF($AA1313="","",INDEX('Per Line'!$C$2:$C$6001,$AA1313)&amp;"")</f>
        <v/>
      </c>
      <c r="C1313">
        <f>IF($AA1313="","",INDEX('Per Line'!$B$2:$B$6001,$AA1313)&amp;"")</f>
        <v/>
      </c>
      <c r="D1313">
        <f>IF($AA1313="","",INDEX('Per Line'!$A$2:$A$6001,$AA1313)&amp;"")</f>
        <v/>
      </c>
      <c r="E1313">
        <f>IF($AA1313="","",INDEX('Per Line'!$F$2:$F$6001,$AA1313)&amp;"")</f>
        <v/>
      </c>
      <c r="F1313">
        <f>IF($AA1313="","",INDEX('Per Line'!$G$2:$G$6001,$AA1313)&amp;"")</f>
        <v/>
      </c>
      <c r="G1313">
        <f>IF($AA1313="","",INDEX('Per Line'!$I$2:$I$6001,$AA1313)&amp;"")</f>
        <v/>
      </c>
      <c r="H1313">
        <f>IF($AA1313="","",INDEX('Per Line'!$J$2:$J$6001,$AA1313)&amp;"")</f>
        <v/>
      </c>
      <c r="I1313">
        <f>IF($AA1313="","",INDEX('Per Line'!$K$2:$K$6001,$AA1313)&amp;"")</f>
        <v/>
      </c>
      <c r="J1313">
        <f>IF($AA1313="","",INDEX('Per Line'!$L$2:$L$6001,$AA1313))</f>
        <v/>
      </c>
      <c r="K1313" s="7">
        <f>IF($AA1313="","",J1313*X1313/100)</f>
        <v/>
      </c>
      <c r="L1313" s="12" t="n"/>
      <c r="M1313" s="11">
        <f>IF($AA1313="","",INDEX('Per Line'!$N$2:$N$6001,$AA1313))</f>
        <v/>
      </c>
      <c r="N1313">
        <f>IF($AA1313="","",Settings!$C$8)</f>
        <v/>
      </c>
      <c r="O1313" s="7">
        <f>IF($AA1313="","",SUMIFS('Per Line'!$T$2:$T$6001,'Per Line'!$C$2:$C$6001,$B1313,'Per Line'!$AD$2:$AD$6001,1))</f>
        <v/>
      </c>
      <c r="P1313" s="7">
        <f>IF($AA1313="","",O1313*N1313)</f>
        <v/>
      </c>
      <c r="Q1313">
        <f>IF($AA1313="","",Settings!$C$7)</f>
        <v/>
      </c>
      <c r="R1313" s="7">
        <f>IF($AA1313="","",SUMIFS('Per Line'!$T$2:$T$6001,'Per Line'!$C$2:$C$6001,$B1313,'Per Line'!$AC$2:$AC$6001,0,'Per Line'!$AD$2:$AD$6001,0))</f>
        <v/>
      </c>
      <c r="S1313" s="7">
        <f>IF($AA1313="","",R1313*Q1313)</f>
        <v/>
      </c>
      <c r="T1313">
        <f>IF($AA1313="","",Settings!$C$6)</f>
        <v/>
      </c>
      <c r="U1313" s="7">
        <f>IF($AA1313="","",SUMIFS('Per Line'!$T$2:$T$6001,'Per Line'!$C$2:$C$6001,$B1313,'Per Line'!$AC$2:$AC$6001,1,'Per Line'!$AD$2:$AD$6001,0))</f>
        <v/>
      </c>
      <c r="V1313" s="7">
        <f>IF($AA1313="","",U1313*T1313)</f>
        <v/>
      </c>
      <c r="W1313" s="7">
        <f>IF($AA1313="","",V1313+S1313+P1313)</f>
        <v/>
      </c>
      <c r="X1313" s="7">
        <f>IF($AA1313="","",Y1313-W1313)</f>
        <v/>
      </c>
      <c r="Y1313" s="7">
        <f>IF($AA1313="","",R1313+U1313+O1313)</f>
        <v/>
      </c>
      <c r="Z1313" s="7">
        <f>IF($AA1313="","",Y1313-W1313-K1313)</f>
        <v/>
      </c>
      <c r="AA1313" s="13">
        <f>IF(ROWS($AA$2:$AA1313)&lt;=MAX('Per Line'!$AB$2:$AB$6001),MATCH(ROWS($AA$2:$AA1313),'Per Line'!$AB$2:$AB$6001,0),"")</f>
        <v/>
      </c>
    </row>
    <row r="1314">
      <c r="A1314" s="12" t="n"/>
      <c r="B1314">
        <f>IF($AA1314="","",INDEX('Per Line'!$C$2:$C$6001,$AA1314)&amp;"")</f>
        <v/>
      </c>
      <c r="C1314">
        <f>IF($AA1314="","",INDEX('Per Line'!$B$2:$B$6001,$AA1314)&amp;"")</f>
        <v/>
      </c>
      <c r="D1314">
        <f>IF($AA1314="","",INDEX('Per Line'!$A$2:$A$6001,$AA1314)&amp;"")</f>
        <v/>
      </c>
      <c r="E1314">
        <f>IF($AA1314="","",INDEX('Per Line'!$F$2:$F$6001,$AA1314)&amp;"")</f>
        <v/>
      </c>
      <c r="F1314">
        <f>IF($AA1314="","",INDEX('Per Line'!$G$2:$G$6001,$AA1314)&amp;"")</f>
        <v/>
      </c>
      <c r="G1314">
        <f>IF($AA1314="","",INDEX('Per Line'!$I$2:$I$6001,$AA1314)&amp;"")</f>
        <v/>
      </c>
      <c r="H1314">
        <f>IF($AA1314="","",INDEX('Per Line'!$J$2:$J$6001,$AA1314)&amp;"")</f>
        <v/>
      </c>
      <c r="I1314">
        <f>IF($AA1314="","",INDEX('Per Line'!$K$2:$K$6001,$AA1314)&amp;"")</f>
        <v/>
      </c>
      <c r="J1314">
        <f>IF($AA1314="","",INDEX('Per Line'!$L$2:$L$6001,$AA1314))</f>
        <v/>
      </c>
      <c r="K1314" s="7">
        <f>IF($AA1314="","",J1314*X1314/100)</f>
        <v/>
      </c>
      <c r="L1314" s="12" t="n"/>
      <c r="M1314" s="11">
        <f>IF($AA1314="","",INDEX('Per Line'!$N$2:$N$6001,$AA1314))</f>
        <v/>
      </c>
      <c r="N1314">
        <f>IF($AA1314="","",Settings!$C$8)</f>
        <v/>
      </c>
      <c r="O1314" s="7">
        <f>IF($AA1314="","",SUMIFS('Per Line'!$T$2:$T$6001,'Per Line'!$C$2:$C$6001,$B1314,'Per Line'!$AD$2:$AD$6001,1))</f>
        <v/>
      </c>
      <c r="P1314" s="7">
        <f>IF($AA1314="","",O1314*N1314)</f>
        <v/>
      </c>
      <c r="Q1314">
        <f>IF($AA1314="","",Settings!$C$7)</f>
        <v/>
      </c>
      <c r="R1314" s="7">
        <f>IF($AA1314="","",SUMIFS('Per Line'!$T$2:$T$6001,'Per Line'!$C$2:$C$6001,$B1314,'Per Line'!$AC$2:$AC$6001,0,'Per Line'!$AD$2:$AD$6001,0))</f>
        <v/>
      </c>
      <c r="S1314" s="7">
        <f>IF($AA1314="","",R1314*Q1314)</f>
        <v/>
      </c>
      <c r="T1314">
        <f>IF($AA1314="","",Settings!$C$6)</f>
        <v/>
      </c>
      <c r="U1314" s="7">
        <f>IF($AA1314="","",SUMIFS('Per Line'!$T$2:$T$6001,'Per Line'!$C$2:$C$6001,$B1314,'Per Line'!$AC$2:$AC$6001,1,'Per Line'!$AD$2:$AD$6001,0))</f>
        <v/>
      </c>
      <c r="V1314" s="7">
        <f>IF($AA1314="","",U1314*T1314)</f>
        <v/>
      </c>
      <c r="W1314" s="7">
        <f>IF($AA1314="","",V1314+S1314+P1314)</f>
        <v/>
      </c>
      <c r="X1314" s="7">
        <f>IF($AA1314="","",Y1314-W1314)</f>
        <v/>
      </c>
      <c r="Y1314" s="7">
        <f>IF($AA1314="","",R1314+U1314+O1314)</f>
        <v/>
      </c>
      <c r="Z1314" s="7">
        <f>IF($AA1314="","",Y1314-W1314-K1314)</f>
        <v/>
      </c>
      <c r="AA1314" s="13">
        <f>IF(ROWS($AA$2:$AA1314)&lt;=MAX('Per Line'!$AB$2:$AB$6001),MATCH(ROWS($AA$2:$AA1314),'Per Line'!$AB$2:$AB$6001,0),"")</f>
        <v/>
      </c>
    </row>
    <row r="1315">
      <c r="A1315" s="12" t="n"/>
      <c r="B1315">
        <f>IF($AA1315="","",INDEX('Per Line'!$C$2:$C$6001,$AA1315)&amp;"")</f>
        <v/>
      </c>
      <c r="C1315">
        <f>IF($AA1315="","",INDEX('Per Line'!$B$2:$B$6001,$AA1315)&amp;"")</f>
        <v/>
      </c>
      <c r="D1315">
        <f>IF($AA1315="","",INDEX('Per Line'!$A$2:$A$6001,$AA1315)&amp;"")</f>
        <v/>
      </c>
      <c r="E1315">
        <f>IF($AA1315="","",INDEX('Per Line'!$F$2:$F$6001,$AA1315)&amp;"")</f>
        <v/>
      </c>
      <c r="F1315">
        <f>IF($AA1315="","",INDEX('Per Line'!$G$2:$G$6001,$AA1315)&amp;"")</f>
        <v/>
      </c>
      <c r="G1315">
        <f>IF($AA1315="","",INDEX('Per Line'!$I$2:$I$6001,$AA1315)&amp;"")</f>
        <v/>
      </c>
      <c r="H1315">
        <f>IF($AA1315="","",INDEX('Per Line'!$J$2:$J$6001,$AA1315)&amp;"")</f>
        <v/>
      </c>
      <c r="I1315">
        <f>IF($AA1315="","",INDEX('Per Line'!$K$2:$K$6001,$AA1315)&amp;"")</f>
        <v/>
      </c>
      <c r="J1315">
        <f>IF($AA1315="","",INDEX('Per Line'!$L$2:$L$6001,$AA1315))</f>
        <v/>
      </c>
      <c r="K1315" s="7">
        <f>IF($AA1315="","",J1315*X1315/100)</f>
        <v/>
      </c>
      <c r="L1315" s="12" t="n"/>
      <c r="M1315" s="11">
        <f>IF($AA1315="","",INDEX('Per Line'!$N$2:$N$6001,$AA1315))</f>
        <v/>
      </c>
      <c r="N1315">
        <f>IF($AA1315="","",Settings!$C$8)</f>
        <v/>
      </c>
      <c r="O1315" s="7">
        <f>IF($AA1315="","",SUMIFS('Per Line'!$T$2:$T$6001,'Per Line'!$C$2:$C$6001,$B1315,'Per Line'!$AD$2:$AD$6001,1))</f>
        <v/>
      </c>
      <c r="P1315" s="7">
        <f>IF($AA1315="","",O1315*N1315)</f>
        <v/>
      </c>
      <c r="Q1315">
        <f>IF($AA1315="","",Settings!$C$7)</f>
        <v/>
      </c>
      <c r="R1315" s="7">
        <f>IF($AA1315="","",SUMIFS('Per Line'!$T$2:$T$6001,'Per Line'!$C$2:$C$6001,$B1315,'Per Line'!$AC$2:$AC$6001,0,'Per Line'!$AD$2:$AD$6001,0))</f>
        <v/>
      </c>
      <c r="S1315" s="7">
        <f>IF($AA1315="","",R1315*Q1315)</f>
        <v/>
      </c>
      <c r="T1315">
        <f>IF($AA1315="","",Settings!$C$6)</f>
        <v/>
      </c>
      <c r="U1315" s="7">
        <f>IF($AA1315="","",SUMIFS('Per Line'!$T$2:$T$6001,'Per Line'!$C$2:$C$6001,$B1315,'Per Line'!$AC$2:$AC$6001,1,'Per Line'!$AD$2:$AD$6001,0))</f>
        <v/>
      </c>
      <c r="V1315" s="7">
        <f>IF($AA1315="","",U1315*T1315)</f>
        <v/>
      </c>
      <c r="W1315" s="7">
        <f>IF($AA1315="","",V1315+S1315+P1315)</f>
        <v/>
      </c>
      <c r="X1315" s="7">
        <f>IF($AA1315="","",Y1315-W1315)</f>
        <v/>
      </c>
      <c r="Y1315" s="7">
        <f>IF($AA1315="","",R1315+U1315+O1315)</f>
        <v/>
      </c>
      <c r="Z1315" s="7">
        <f>IF($AA1315="","",Y1315-W1315-K1315)</f>
        <v/>
      </c>
      <c r="AA1315" s="13">
        <f>IF(ROWS($AA$2:$AA1315)&lt;=MAX('Per Line'!$AB$2:$AB$6001),MATCH(ROWS($AA$2:$AA1315),'Per Line'!$AB$2:$AB$6001,0),"")</f>
        <v/>
      </c>
    </row>
    <row r="1316">
      <c r="A1316" s="12" t="n"/>
      <c r="B1316">
        <f>IF($AA1316="","",INDEX('Per Line'!$C$2:$C$6001,$AA1316)&amp;"")</f>
        <v/>
      </c>
      <c r="C1316">
        <f>IF($AA1316="","",INDEX('Per Line'!$B$2:$B$6001,$AA1316)&amp;"")</f>
        <v/>
      </c>
      <c r="D1316">
        <f>IF($AA1316="","",INDEX('Per Line'!$A$2:$A$6001,$AA1316)&amp;"")</f>
        <v/>
      </c>
      <c r="E1316">
        <f>IF($AA1316="","",INDEX('Per Line'!$F$2:$F$6001,$AA1316)&amp;"")</f>
        <v/>
      </c>
      <c r="F1316">
        <f>IF($AA1316="","",INDEX('Per Line'!$G$2:$G$6001,$AA1316)&amp;"")</f>
        <v/>
      </c>
      <c r="G1316">
        <f>IF($AA1316="","",INDEX('Per Line'!$I$2:$I$6001,$AA1316)&amp;"")</f>
        <v/>
      </c>
      <c r="H1316">
        <f>IF($AA1316="","",INDEX('Per Line'!$J$2:$J$6001,$AA1316)&amp;"")</f>
        <v/>
      </c>
      <c r="I1316">
        <f>IF($AA1316="","",INDEX('Per Line'!$K$2:$K$6001,$AA1316)&amp;"")</f>
        <v/>
      </c>
      <c r="J1316">
        <f>IF($AA1316="","",INDEX('Per Line'!$L$2:$L$6001,$AA1316))</f>
        <v/>
      </c>
      <c r="K1316" s="7">
        <f>IF($AA1316="","",J1316*X1316/100)</f>
        <v/>
      </c>
      <c r="L1316" s="12" t="n"/>
      <c r="M1316" s="11">
        <f>IF($AA1316="","",INDEX('Per Line'!$N$2:$N$6001,$AA1316))</f>
        <v/>
      </c>
      <c r="N1316">
        <f>IF($AA1316="","",Settings!$C$8)</f>
        <v/>
      </c>
      <c r="O1316" s="7">
        <f>IF($AA1316="","",SUMIFS('Per Line'!$T$2:$T$6001,'Per Line'!$C$2:$C$6001,$B1316,'Per Line'!$AD$2:$AD$6001,1))</f>
        <v/>
      </c>
      <c r="P1316" s="7">
        <f>IF($AA1316="","",O1316*N1316)</f>
        <v/>
      </c>
      <c r="Q1316">
        <f>IF($AA1316="","",Settings!$C$7)</f>
        <v/>
      </c>
      <c r="R1316" s="7">
        <f>IF($AA1316="","",SUMIFS('Per Line'!$T$2:$T$6001,'Per Line'!$C$2:$C$6001,$B1316,'Per Line'!$AC$2:$AC$6001,0,'Per Line'!$AD$2:$AD$6001,0))</f>
        <v/>
      </c>
      <c r="S1316" s="7">
        <f>IF($AA1316="","",R1316*Q1316)</f>
        <v/>
      </c>
      <c r="T1316">
        <f>IF($AA1316="","",Settings!$C$6)</f>
        <v/>
      </c>
      <c r="U1316" s="7">
        <f>IF($AA1316="","",SUMIFS('Per Line'!$T$2:$T$6001,'Per Line'!$C$2:$C$6001,$B1316,'Per Line'!$AC$2:$AC$6001,1,'Per Line'!$AD$2:$AD$6001,0))</f>
        <v/>
      </c>
      <c r="V1316" s="7">
        <f>IF($AA1316="","",U1316*T1316)</f>
        <v/>
      </c>
      <c r="W1316" s="7">
        <f>IF($AA1316="","",V1316+S1316+P1316)</f>
        <v/>
      </c>
      <c r="X1316" s="7">
        <f>IF($AA1316="","",Y1316-W1316)</f>
        <v/>
      </c>
      <c r="Y1316" s="7">
        <f>IF($AA1316="","",R1316+U1316+O1316)</f>
        <v/>
      </c>
      <c r="Z1316" s="7">
        <f>IF($AA1316="","",Y1316-W1316-K1316)</f>
        <v/>
      </c>
      <c r="AA1316" s="13">
        <f>IF(ROWS($AA$2:$AA1316)&lt;=MAX('Per Line'!$AB$2:$AB$6001),MATCH(ROWS($AA$2:$AA1316),'Per Line'!$AB$2:$AB$6001,0),"")</f>
        <v/>
      </c>
    </row>
    <row r="1317">
      <c r="A1317" s="12" t="n"/>
      <c r="B1317">
        <f>IF($AA1317="","",INDEX('Per Line'!$C$2:$C$6001,$AA1317)&amp;"")</f>
        <v/>
      </c>
      <c r="C1317">
        <f>IF($AA1317="","",INDEX('Per Line'!$B$2:$B$6001,$AA1317)&amp;"")</f>
        <v/>
      </c>
      <c r="D1317">
        <f>IF($AA1317="","",INDEX('Per Line'!$A$2:$A$6001,$AA1317)&amp;"")</f>
        <v/>
      </c>
      <c r="E1317">
        <f>IF($AA1317="","",INDEX('Per Line'!$F$2:$F$6001,$AA1317)&amp;"")</f>
        <v/>
      </c>
      <c r="F1317">
        <f>IF($AA1317="","",INDEX('Per Line'!$G$2:$G$6001,$AA1317)&amp;"")</f>
        <v/>
      </c>
      <c r="G1317">
        <f>IF($AA1317="","",INDEX('Per Line'!$I$2:$I$6001,$AA1317)&amp;"")</f>
        <v/>
      </c>
      <c r="H1317">
        <f>IF($AA1317="","",INDEX('Per Line'!$J$2:$J$6001,$AA1317)&amp;"")</f>
        <v/>
      </c>
      <c r="I1317">
        <f>IF($AA1317="","",INDEX('Per Line'!$K$2:$K$6001,$AA1317)&amp;"")</f>
        <v/>
      </c>
      <c r="J1317">
        <f>IF($AA1317="","",INDEX('Per Line'!$L$2:$L$6001,$AA1317))</f>
        <v/>
      </c>
      <c r="K1317" s="7">
        <f>IF($AA1317="","",J1317*X1317/100)</f>
        <v/>
      </c>
      <c r="L1317" s="12" t="n"/>
      <c r="M1317" s="11">
        <f>IF($AA1317="","",INDEX('Per Line'!$N$2:$N$6001,$AA1317))</f>
        <v/>
      </c>
      <c r="N1317">
        <f>IF($AA1317="","",Settings!$C$8)</f>
        <v/>
      </c>
      <c r="O1317" s="7">
        <f>IF($AA1317="","",SUMIFS('Per Line'!$T$2:$T$6001,'Per Line'!$C$2:$C$6001,$B1317,'Per Line'!$AD$2:$AD$6001,1))</f>
        <v/>
      </c>
      <c r="P1317" s="7">
        <f>IF($AA1317="","",O1317*N1317)</f>
        <v/>
      </c>
      <c r="Q1317">
        <f>IF($AA1317="","",Settings!$C$7)</f>
        <v/>
      </c>
      <c r="R1317" s="7">
        <f>IF($AA1317="","",SUMIFS('Per Line'!$T$2:$T$6001,'Per Line'!$C$2:$C$6001,$B1317,'Per Line'!$AC$2:$AC$6001,0,'Per Line'!$AD$2:$AD$6001,0))</f>
        <v/>
      </c>
      <c r="S1317" s="7">
        <f>IF($AA1317="","",R1317*Q1317)</f>
        <v/>
      </c>
      <c r="T1317">
        <f>IF($AA1317="","",Settings!$C$6)</f>
        <v/>
      </c>
      <c r="U1317" s="7">
        <f>IF($AA1317="","",SUMIFS('Per Line'!$T$2:$T$6001,'Per Line'!$C$2:$C$6001,$B1317,'Per Line'!$AC$2:$AC$6001,1,'Per Line'!$AD$2:$AD$6001,0))</f>
        <v/>
      </c>
      <c r="V1317" s="7">
        <f>IF($AA1317="","",U1317*T1317)</f>
        <v/>
      </c>
      <c r="W1317" s="7">
        <f>IF($AA1317="","",V1317+S1317+P1317)</f>
        <v/>
      </c>
      <c r="X1317" s="7">
        <f>IF($AA1317="","",Y1317-W1317)</f>
        <v/>
      </c>
      <c r="Y1317" s="7">
        <f>IF($AA1317="","",R1317+U1317+O1317)</f>
        <v/>
      </c>
      <c r="Z1317" s="7">
        <f>IF($AA1317="","",Y1317-W1317-K1317)</f>
        <v/>
      </c>
      <c r="AA1317" s="13">
        <f>IF(ROWS($AA$2:$AA1317)&lt;=MAX('Per Line'!$AB$2:$AB$6001),MATCH(ROWS($AA$2:$AA1317),'Per Line'!$AB$2:$AB$6001,0),"")</f>
        <v/>
      </c>
    </row>
    <row r="1318">
      <c r="A1318" s="12" t="n"/>
      <c r="B1318">
        <f>IF($AA1318="","",INDEX('Per Line'!$C$2:$C$6001,$AA1318)&amp;"")</f>
        <v/>
      </c>
      <c r="C1318">
        <f>IF($AA1318="","",INDEX('Per Line'!$B$2:$B$6001,$AA1318)&amp;"")</f>
        <v/>
      </c>
      <c r="D1318">
        <f>IF($AA1318="","",INDEX('Per Line'!$A$2:$A$6001,$AA1318)&amp;"")</f>
        <v/>
      </c>
      <c r="E1318">
        <f>IF($AA1318="","",INDEX('Per Line'!$F$2:$F$6001,$AA1318)&amp;"")</f>
        <v/>
      </c>
      <c r="F1318">
        <f>IF($AA1318="","",INDEX('Per Line'!$G$2:$G$6001,$AA1318)&amp;"")</f>
        <v/>
      </c>
      <c r="G1318">
        <f>IF($AA1318="","",INDEX('Per Line'!$I$2:$I$6001,$AA1318)&amp;"")</f>
        <v/>
      </c>
      <c r="H1318">
        <f>IF($AA1318="","",INDEX('Per Line'!$J$2:$J$6001,$AA1318)&amp;"")</f>
        <v/>
      </c>
      <c r="I1318">
        <f>IF($AA1318="","",INDEX('Per Line'!$K$2:$K$6001,$AA1318)&amp;"")</f>
        <v/>
      </c>
      <c r="J1318">
        <f>IF($AA1318="","",INDEX('Per Line'!$L$2:$L$6001,$AA1318))</f>
        <v/>
      </c>
      <c r="K1318" s="7">
        <f>IF($AA1318="","",J1318*X1318/100)</f>
        <v/>
      </c>
      <c r="L1318" s="12" t="n"/>
      <c r="M1318" s="11">
        <f>IF($AA1318="","",INDEX('Per Line'!$N$2:$N$6001,$AA1318))</f>
        <v/>
      </c>
      <c r="N1318">
        <f>IF($AA1318="","",Settings!$C$8)</f>
        <v/>
      </c>
      <c r="O1318" s="7">
        <f>IF($AA1318="","",SUMIFS('Per Line'!$T$2:$T$6001,'Per Line'!$C$2:$C$6001,$B1318,'Per Line'!$AD$2:$AD$6001,1))</f>
        <v/>
      </c>
      <c r="P1318" s="7">
        <f>IF($AA1318="","",O1318*N1318)</f>
        <v/>
      </c>
      <c r="Q1318">
        <f>IF($AA1318="","",Settings!$C$7)</f>
        <v/>
      </c>
      <c r="R1318" s="7">
        <f>IF($AA1318="","",SUMIFS('Per Line'!$T$2:$T$6001,'Per Line'!$C$2:$C$6001,$B1318,'Per Line'!$AC$2:$AC$6001,0,'Per Line'!$AD$2:$AD$6001,0))</f>
        <v/>
      </c>
      <c r="S1318" s="7">
        <f>IF($AA1318="","",R1318*Q1318)</f>
        <v/>
      </c>
      <c r="T1318">
        <f>IF($AA1318="","",Settings!$C$6)</f>
        <v/>
      </c>
      <c r="U1318" s="7">
        <f>IF($AA1318="","",SUMIFS('Per Line'!$T$2:$T$6001,'Per Line'!$C$2:$C$6001,$B1318,'Per Line'!$AC$2:$AC$6001,1,'Per Line'!$AD$2:$AD$6001,0))</f>
        <v/>
      </c>
      <c r="V1318" s="7">
        <f>IF($AA1318="","",U1318*T1318)</f>
        <v/>
      </c>
      <c r="W1318" s="7">
        <f>IF($AA1318="","",V1318+S1318+P1318)</f>
        <v/>
      </c>
      <c r="X1318" s="7">
        <f>IF($AA1318="","",Y1318-W1318)</f>
        <v/>
      </c>
      <c r="Y1318" s="7">
        <f>IF($AA1318="","",R1318+U1318+O1318)</f>
        <v/>
      </c>
      <c r="Z1318" s="7">
        <f>IF($AA1318="","",Y1318-W1318-K1318)</f>
        <v/>
      </c>
      <c r="AA1318" s="13">
        <f>IF(ROWS($AA$2:$AA1318)&lt;=MAX('Per Line'!$AB$2:$AB$6001),MATCH(ROWS($AA$2:$AA1318),'Per Line'!$AB$2:$AB$6001,0),"")</f>
        <v/>
      </c>
    </row>
    <row r="1319">
      <c r="A1319" s="12" t="n"/>
      <c r="B1319">
        <f>IF($AA1319="","",INDEX('Per Line'!$C$2:$C$6001,$AA1319)&amp;"")</f>
        <v/>
      </c>
      <c r="C1319">
        <f>IF($AA1319="","",INDEX('Per Line'!$B$2:$B$6001,$AA1319)&amp;"")</f>
        <v/>
      </c>
      <c r="D1319">
        <f>IF($AA1319="","",INDEX('Per Line'!$A$2:$A$6001,$AA1319)&amp;"")</f>
        <v/>
      </c>
      <c r="E1319">
        <f>IF($AA1319="","",INDEX('Per Line'!$F$2:$F$6001,$AA1319)&amp;"")</f>
        <v/>
      </c>
      <c r="F1319">
        <f>IF($AA1319="","",INDEX('Per Line'!$G$2:$G$6001,$AA1319)&amp;"")</f>
        <v/>
      </c>
      <c r="G1319">
        <f>IF($AA1319="","",INDEX('Per Line'!$I$2:$I$6001,$AA1319)&amp;"")</f>
        <v/>
      </c>
      <c r="H1319">
        <f>IF($AA1319="","",INDEX('Per Line'!$J$2:$J$6001,$AA1319)&amp;"")</f>
        <v/>
      </c>
      <c r="I1319">
        <f>IF($AA1319="","",INDEX('Per Line'!$K$2:$K$6001,$AA1319)&amp;"")</f>
        <v/>
      </c>
      <c r="J1319">
        <f>IF($AA1319="","",INDEX('Per Line'!$L$2:$L$6001,$AA1319))</f>
        <v/>
      </c>
      <c r="K1319" s="7">
        <f>IF($AA1319="","",J1319*X1319/100)</f>
        <v/>
      </c>
      <c r="L1319" s="12" t="n"/>
      <c r="M1319" s="11">
        <f>IF($AA1319="","",INDEX('Per Line'!$N$2:$N$6001,$AA1319))</f>
        <v/>
      </c>
      <c r="N1319">
        <f>IF($AA1319="","",Settings!$C$8)</f>
        <v/>
      </c>
      <c r="O1319" s="7">
        <f>IF($AA1319="","",SUMIFS('Per Line'!$T$2:$T$6001,'Per Line'!$C$2:$C$6001,$B1319,'Per Line'!$AD$2:$AD$6001,1))</f>
        <v/>
      </c>
      <c r="P1319" s="7">
        <f>IF($AA1319="","",O1319*N1319)</f>
        <v/>
      </c>
      <c r="Q1319">
        <f>IF($AA1319="","",Settings!$C$7)</f>
        <v/>
      </c>
      <c r="R1319" s="7">
        <f>IF($AA1319="","",SUMIFS('Per Line'!$T$2:$T$6001,'Per Line'!$C$2:$C$6001,$B1319,'Per Line'!$AC$2:$AC$6001,0,'Per Line'!$AD$2:$AD$6001,0))</f>
        <v/>
      </c>
      <c r="S1319" s="7">
        <f>IF($AA1319="","",R1319*Q1319)</f>
        <v/>
      </c>
      <c r="T1319">
        <f>IF($AA1319="","",Settings!$C$6)</f>
        <v/>
      </c>
      <c r="U1319" s="7">
        <f>IF($AA1319="","",SUMIFS('Per Line'!$T$2:$T$6001,'Per Line'!$C$2:$C$6001,$B1319,'Per Line'!$AC$2:$AC$6001,1,'Per Line'!$AD$2:$AD$6001,0))</f>
        <v/>
      </c>
      <c r="V1319" s="7">
        <f>IF($AA1319="","",U1319*T1319)</f>
        <v/>
      </c>
      <c r="W1319" s="7">
        <f>IF($AA1319="","",V1319+S1319+P1319)</f>
        <v/>
      </c>
      <c r="X1319" s="7">
        <f>IF($AA1319="","",Y1319-W1319)</f>
        <v/>
      </c>
      <c r="Y1319" s="7">
        <f>IF($AA1319="","",R1319+U1319+O1319)</f>
        <v/>
      </c>
      <c r="Z1319" s="7">
        <f>IF($AA1319="","",Y1319-W1319-K1319)</f>
        <v/>
      </c>
      <c r="AA1319" s="13">
        <f>IF(ROWS($AA$2:$AA1319)&lt;=MAX('Per Line'!$AB$2:$AB$6001),MATCH(ROWS($AA$2:$AA1319),'Per Line'!$AB$2:$AB$6001,0),"")</f>
        <v/>
      </c>
    </row>
    <row r="1320">
      <c r="A1320" s="12" t="n"/>
      <c r="B1320">
        <f>IF($AA1320="","",INDEX('Per Line'!$C$2:$C$6001,$AA1320)&amp;"")</f>
        <v/>
      </c>
      <c r="C1320">
        <f>IF($AA1320="","",INDEX('Per Line'!$B$2:$B$6001,$AA1320)&amp;"")</f>
        <v/>
      </c>
      <c r="D1320">
        <f>IF($AA1320="","",INDEX('Per Line'!$A$2:$A$6001,$AA1320)&amp;"")</f>
        <v/>
      </c>
      <c r="E1320">
        <f>IF($AA1320="","",INDEX('Per Line'!$F$2:$F$6001,$AA1320)&amp;"")</f>
        <v/>
      </c>
      <c r="F1320">
        <f>IF($AA1320="","",INDEX('Per Line'!$G$2:$G$6001,$AA1320)&amp;"")</f>
        <v/>
      </c>
      <c r="G1320">
        <f>IF($AA1320="","",INDEX('Per Line'!$I$2:$I$6001,$AA1320)&amp;"")</f>
        <v/>
      </c>
      <c r="H1320">
        <f>IF($AA1320="","",INDEX('Per Line'!$J$2:$J$6001,$AA1320)&amp;"")</f>
        <v/>
      </c>
      <c r="I1320">
        <f>IF($AA1320="","",INDEX('Per Line'!$K$2:$K$6001,$AA1320)&amp;"")</f>
        <v/>
      </c>
      <c r="J1320">
        <f>IF($AA1320="","",INDEX('Per Line'!$L$2:$L$6001,$AA1320))</f>
        <v/>
      </c>
      <c r="K1320" s="7">
        <f>IF($AA1320="","",J1320*X1320/100)</f>
        <v/>
      </c>
      <c r="L1320" s="12" t="n"/>
      <c r="M1320" s="11">
        <f>IF($AA1320="","",INDEX('Per Line'!$N$2:$N$6001,$AA1320))</f>
        <v/>
      </c>
      <c r="N1320">
        <f>IF($AA1320="","",Settings!$C$8)</f>
        <v/>
      </c>
      <c r="O1320" s="7">
        <f>IF($AA1320="","",SUMIFS('Per Line'!$T$2:$T$6001,'Per Line'!$C$2:$C$6001,$B1320,'Per Line'!$AD$2:$AD$6001,1))</f>
        <v/>
      </c>
      <c r="P1320" s="7">
        <f>IF($AA1320="","",O1320*N1320)</f>
        <v/>
      </c>
      <c r="Q1320">
        <f>IF($AA1320="","",Settings!$C$7)</f>
        <v/>
      </c>
      <c r="R1320" s="7">
        <f>IF($AA1320="","",SUMIFS('Per Line'!$T$2:$T$6001,'Per Line'!$C$2:$C$6001,$B1320,'Per Line'!$AC$2:$AC$6001,0,'Per Line'!$AD$2:$AD$6001,0))</f>
        <v/>
      </c>
      <c r="S1320" s="7">
        <f>IF($AA1320="","",R1320*Q1320)</f>
        <v/>
      </c>
      <c r="T1320">
        <f>IF($AA1320="","",Settings!$C$6)</f>
        <v/>
      </c>
      <c r="U1320" s="7">
        <f>IF($AA1320="","",SUMIFS('Per Line'!$T$2:$T$6001,'Per Line'!$C$2:$C$6001,$B1320,'Per Line'!$AC$2:$AC$6001,1,'Per Line'!$AD$2:$AD$6001,0))</f>
        <v/>
      </c>
      <c r="V1320" s="7">
        <f>IF($AA1320="","",U1320*T1320)</f>
        <v/>
      </c>
      <c r="W1320" s="7">
        <f>IF($AA1320="","",V1320+S1320+P1320)</f>
        <v/>
      </c>
      <c r="X1320" s="7">
        <f>IF($AA1320="","",Y1320-W1320)</f>
        <v/>
      </c>
      <c r="Y1320" s="7">
        <f>IF($AA1320="","",R1320+U1320+O1320)</f>
        <v/>
      </c>
      <c r="Z1320" s="7">
        <f>IF($AA1320="","",Y1320-W1320-K1320)</f>
        <v/>
      </c>
      <c r="AA1320" s="13">
        <f>IF(ROWS($AA$2:$AA1320)&lt;=MAX('Per Line'!$AB$2:$AB$6001),MATCH(ROWS($AA$2:$AA1320),'Per Line'!$AB$2:$AB$6001,0),"")</f>
        <v/>
      </c>
    </row>
    <row r="1321">
      <c r="A1321" s="12" t="n"/>
      <c r="B1321">
        <f>IF($AA1321="","",INDEX('Per Line'!$C$2:$C$6001,$AA1321)&amp;"")</f>
        <v/>
      </c>
      <c r="C1321">
        <f>IF($AA1321="","",INDEX('Per Line'!$B$2:$B$6001,$AA1321)&amp;"")</f>
        <v/>
      </c>
      <c r="D1321">
        <f>IF($AA1321="","",INDEX('Per Line'!$A$2:$A$6001,$AA1321)&amp;"")</f>
        <v/>
      </c>
      <c r="E1321">
        <f>IF($AA1321="","",INDEX('Per Line'!$F$2:$F$6001,$AA1321)&amp;"")</f>
        <v/>
      </c>
      <c r="F1321">
        <f>IF($AA1321="","",INDEX('Per Line'!$G$2:$G$6001,$AA1321)&amp;"")</f>
        <v/>
      </c>
      <c r="G1321">
        <f>IF($AA1321="","",INDEX('Per Line'!$I$2:$I$6001,$AA1321)&amp;"")</f>
        <v/>
      </c>
      <c r="H1321">
        <f>IF($AA1321="","",INDEX('Per Line'!$J$2:$J$6001,$AA1321)&amp;"")</f>
        <v/>
      </c>
      <c r="I1321">
        <f>IF($AA1321="","",INDEX('Per Line'!$K$2:$K$6001,$AA1321)&amp;"")</f>
        <v/>
      </c>
      <c r="J1321">
        <f>IF($AA1321="","",INDEX('Per Line'!$L$2:$L$6001,$AA1321))</f>
        <v/>
      </c>
      <c r="K1321" s="7">
        <f>IF($AA1321="","",J1321*X1321/100)</f>
        <v/>
      </c>
      <c r="L1321" s="12" t="n"/>
      <c r="M1321" s="11">
        <f>IF($AA1321="","",INDEX('Per Line'!$N$2:$N$6001,$AA1321))</f>
        <v/>
      </c>
      <c r="N1321">
        <f>IF($AA1321="","",Settings!$C$8)</f>
        <v/>
      </c>
      <c r="O1321" s="7">
        <f>IF($AA1321="","",SUMIFS('Per Line'!$T$2:$T$6001,'Per Line'!$C$2:$C$6001,$B1321,'Per Line'!$AD$2:$AD$6001,1))</f>
        <v/>
      </c>
      <c r="P1321" s="7">
        <f>IF($AA1321="","",O1321*N1321)</f>
        <v/>
      </c>
      <c r="Q1321">
        <f>IF($AA1321="","",Settings!$C$7)</f>
        <v/>
      </c>
      <c r="R1321" s="7">
        <f>IF($AA1321="","",SUMIFS('Per Line'!$T$2:$T$6001,'Per Line'!$C$2:$C$6001,$B1321,'Per Line'!$AC$2:$AC$6001,0,'Per Line'!$AD$2:$AD$6001,0))</f>
        <v/>
      </c>
      <c r="S1321" s="7">
        <f>IF($AA1321="","",R1321*Q1321)</f>
        <v/>
      </c>
      <c r="T1321">
        <f>IF($AA1321="","",Settings!$C$6)</f>
        <v/>
      </c>
      <c r="U1321" s="7">
        <f>IF($AA1321="","",SUMIFS('Per Line'!$T$2:$T$6001,'Per Line'!$C$2:$C$6001,$B1321,'Per Line'!$AC$2:$AC$6001,1,'Per Line'!$AD$2:$AD$6001,0))</f>
        <v/>
      </c>
      <c r="V1321" s="7">
        <f>IF($AA1321="","",U1321*T1321)</f>
        <v/>
      </c>
      <c r="W1321" s="7">
        <f>IF($AA1321="","",V1321+S1321+P1321)</f>
        <v/>
      </c>
      <c r="X1321" s="7">
        <f>IF($AA1321="","",Y1321-W1321)</f>
        <v/>
      </c>
      <c r="Y1321" s="7">
        <f>IF($AA1321="","",R1321+U1321+O1321)</f>
        <v/>
      </c>
      <c r="Z1321" s="7">
        <f>IF($AA1321="","",Y1321-W1321-K1321)</f>
        <v/>
      </c>
      <c r="AA1321" s="13">
        <f>IF(ROWS($AA$2:$AA1321)&lt;=MAX('Per Line'!$AB$2:$AB$6001),MATCH(ROWS($AA$2:$AA1321),'Per Line'!$AB$2:$AB$6001,0),"")</f>
        <v/>
      </c>
    </row>
    <row r="1322">
      <c r="A1322" s="12" t="n"/>
      <c r="B1322">
        <f>IF($AA1322="","",INDEX('Per Line'!$C$2:$C$6001,$AA1322)&amp;"")</f>
        <v/>
      </c>
      <c r="C1322">
        <f>IF($AA1322="","",INDEX('Per Line'!$B$2:$B$6001,$AA1322)&amp;"")</f>
        <v/>
      </c>
      <c r="D1322">
        <f>IF($AA1322="","",INDEX('Per Line'!$A$2:$A$6001,$AA1322)&amp;"")</f>
        <v/>
      </c>
      <c r="E1322">
        <f>IF($AA1322="","",INDEX('Per Line'!$F$2:$F$6001,$AA1322)&amp;"")</f>
        <v/>
      </c>
      <c r="F1322">
        <f>IF($AA1322="","",INDEX('Per Line'!$G$2:$G$6001,$AA1322)&amp;"")</f>
        <v/>
      </c>
      <c r="G1322">
        <f>IF($AA1322="","",INDEX('Per Line'!$I$2:$I$6001,$AA1322)&amp;"")</f>
        <v/>
      </c>
      <c r="H1322">
        <f>IF($AA1322="","",INDEX('Per Line'!$J$2:$J$6001,$AA1322)&amp;"")</f>
        <v/>
      </c>
      <c r="I1322">
        <f>IF($AA1322="","",INDEX('Per Line'!$K$2:$K$6001,$AA1322)&amp;"")</f>
        <v/>
      </c>
      <c r="J1322">
        <f>IF($AA1322="","",INDEX('Per Line'!$L$2:$L$6001,$AA1322))</f>
        <v/>
      </c>
      <c r="K1322" s="7">
        <f>IF($AA1322="","",J1322*X1322/100)</f>
        <v/>
      </c>
      <c r="L1322" s="12" t="n"/>
      <c r="M1322" s="11">
        <f>IF($AA1322="","",INDEX('Per Line'!$N$2:$N$6001,$AA1322))</f>
        <v/>
      </c>
      <c r="N1322">
        <f>IF($AA1322="","",Settings!$C$8)</f>
        <v/>
      </c>
      <c r="O1322" s="7">
        <f>IF($AA1322="","",SUMIFS('Per Line'!$T$2:$T$6001,'Per Line'!$C$2:$C$6001,$B1322,'Per Line'!$AD$2:$AD$6001,1))</f>
        <v/>
      </c>
      <c r="P1322" s="7">
        <f>IF($AA1322="","",O1322*N1322)</f>
        <v/>
      </c>
      <c r="Q1322">
        <f>IF($AA1322="","",Settings!$C$7)</f>
        <v/>
      </c>
      <c r="R1322" s="7">
        <f>IF($AA1322="","",SUMIFS('Per Line'!$T$2:$T$6001,'Per Line'!$C$2:$C$6001,$B1322,'Per Line'!$AC$2:$AC$6001,0,'Per Line'!$AD$2:$AD$6001,0))</f>
        <v/>
      </c>
      <c r="S1322" s="7">
        <f>IF($AA1322="","",R1322*Q1322)</f>
        <v/>
      </c>
      <c r="T1322">
        <f>IF($AA1322="","",Settings!$C$6)</f>
        <v/>
      </c>
      <c r="U1322" s="7">
        <f>IF($AA1322="","",SUMIFS('Per Line'!$T$2:$T$6001,'Per Line'!$C$2:$C$6001,$B1322,'Per Line'!$AC$2:$AC$6001,1,'Per Line'!$AD$2:$AD$6001,0))</f>
        <v/>
      </c>
      <c r="V1322" s="7">
        <f>IF($AA1322="","",U1322*T1322)</f>
        <v/>
      </c>
      <c r="W1322" s="7">
        <f>IF($AA1322="","",V1322+S1322+P1322)</f>
        <v/>
      </c>
      <c r="X1322" s="7">
        <f>IF($AA1322="","",Y1322-W1322)</f>
        <v/>
      </c>
      <c r="Y1322" s="7">
        <f>IF($AA1322="","",R1322+U1322+O1322)</f>
        <v/>
      </c>
      <c r="Z1322" s="7">
        <f>IF($AA1322="","",Y1322-W1322-K1322)</f>
        <v/>
      </c>
      <c r="AA1322" s="13">
        <f>IF(ROWS($AA$2:$AA1322)&lt;=MAX('Per Line'!$AB$2:$AB$6001),MATCH(ROWS($AA$2:$AA1322),'Per Line'!$AB$2:$AB$6001,0),"")</f>
        <v/>
      </c>
    </row>
    <row r="1323">
      <c r="A1323" s="12" t="n"/>
      <c r="B1323">
        <f>IF($AA1323="","",INDEX('Per Line'!$C$2:$C$6001,$AA1323)&amp;"")</f>
        <v/>
      </c>
      <c r="C1323">
        <f>IF($AA1323="","",INDEX('Per Line'!$B$2:$B$6001,$AA1323)&amp;"")</f>
        <v/>
      </c>
      <c r="D1323">
        <f>IF($AA1323="","",INDEX('Per Line'!$A$2:$A$6001,$AA1323)&amp;"")</f>
        <v/>
      </c>
      <c r="E1323">
        <f>IF($AA1323="","",INDEX('Per Line'!$F$2:$F$6001,$AA1323)&amp;"")</f>
        <v/>
      </c>
      <c r="F1323">
        <f>IF($AA1323="","",INDEX('Per Line'!$G$2:$G$6001,$AA1323)&amp;"")</f>
        <v/>
      </c>
      <c r="G1323">
        <f>IF($AA1323="","",INDEX('Per Line'!$I$2:$I$6001,$AA1323)&amp;"")</f>
        <v/>
      </c>
      <c r="H1323">
        <f>IF($AA1323="","",INDEX('Per Line'!$J$2:$J$6001,$AA1323)&amp;"")</f>
        <v/>
      </c>
      <c r="I1323">
        <f>IF($AA1323="","",INDEX('Per Line'!$K$2:$K$6001,$AA1323)&amp;"")</f>
        <v/>
      </c>
      <c r="J1323">
        <f>IF($AA1323="","",INDEX('Per Line'!$L$2:$L$6001,$AA1323))</f>
        <v/>
      </c>
      <c r="K1323" s="7">
        <f>IF($AA1323="","",J1323*X1323/100)</f>
        <v/>
      </c>
      <c r="L1323" s="12" t="n"/>
      <c r="M1323" s="11">
        <f>IF($AA1323="","",INDEX('Per Line'!$N$2:$N$6001,$AA1323))</f>
        <v/>
      </c>
      <c r="N1323">
        <f>IF($AA1323="","",Settings!$C$8)</f>
        <v/>
      </c>
      <c r="O1323" s="7">
        <f>IF($AA1323="","",SUMIFS('Per Line'!$T$2:$T$6001,'Per Line'!$C$2:$C$6001,$B1323,'Per Line'!$AD$2:$AD$6001,1))</f>
        <v/>
      </c>
      <c r="P1323" s="7">
        <f>IF($AA1323="","",O1323*N1323)</f>
        <v/>
      </c>
      <c r="Q1323">
        <f>IF($AA1323="","",Settings!$C$7)</f>
        <v/>
      </c>
      <c r="R1323" s="7">
        <f>IF($AA1323="","",SUMIFS('Per Line'!$T$2:$T$6001,'Per Line'!$C$2:$C$6001,$B1323,'Per Line'!$AC$2:$AC$6001,0,'Per Line'!$AD$2:$AD$6001,0))</f>
        <v/>
      </c>
      <c r="S1323" s="7">
        <f>IF($AA1323="","",R1323*Q1323)</f>
        <v/>
      </c>
      <c r="T1323">
        <f>IF($AA1323="","",Settings!$C$6)</f>
        <v/>
      </c>
      <c r="U1323" s="7">
        <f>IF($AA1323="","",SUMIFS('Per Line'!$T$2:$T$6001,'Per Line'!$C$2:$C$6001,$B1323,'Per Line'!$AC$2:$AC$6001,1,'Per Line'!$AD$2:$AD$6001,0))</f>
        <v/>
      </c>
      <c r="V1323" s="7">
        <f>IF($AA1323="","",U1323*T1323)</f>
        <v/>
      </c>
      <c r="W1323" s="7">
        <f>IF($AA1323="","",V1323+S1323+P1323)</f>
        <v/>
      </c>
      <c r="X1323" s="7">
        <f>IF($AA1323="","",Y1323-W1323)</f>
        <v/>
      </c>
      <c r="Y1323" s="7">
        <f>IF($AA1323="","",R1323+U1323+O1323)</f>
        <v/>
      </c>
      <c r="Z1323" s="7">
        <f>IF($AA1323="","",Y1323-W1323-K1323)</f>
        <v/>
      </c>
      <c r="AA1323" s="13">
        <f>IF(ROWS($AA$2:$AA1323)&lt;=MAX('Per Line'!$AB$2:$AB$6001),MATCH(ROWS($AA$2:$AA1323),'Per Line'!$AB$2:$AB$6001,0),"")</f>
        <v/>
      </c>
    </row>
    <row r="1324">
      <c r="A1324" s="12" t="n"/>
      <c r="B1324">
        <f>IF($AA1324="","",INDEX('Per Line'!$C$2:$C$6001,$AA1324)&amp;"")</f>
        <v/>
      </c>
      <c r="C1324">
        <f>IF($AA1324="","",INDEX('Per Line'!$B$2:$B$6001,$AA1324)&amp;"")</f>
        <v/>
      </c>
      <c r="D1324">
        <f>IF($AA1324="","",INDEX('Per Line'!$A$2:$A$6001,$AA1324)&amp;"")</f>
        <v/>
      </c>
      <c r="E1324">
        <f>IF($AA1324="","",INDEX('Per Line'!$F$2:$F$6001,$AA1324)&amp;"")</f>
        <v/>
      </c>
      <c r="F1324">
        <f>IF($AA1324="","",INDEX('Per Line'!$G$2:$G$6001,$AA1324)&amp;"")</f>
        <v/>
      </c>
      <c r="G1324">
        <f>IF($AA1324="","",INDEX('Per Line'!$I$2:$I$6001,$AA1324)&amp;"")</f>
        <v/>
      </c>
      <c r="H1324">
        <f>IF($AA1324="","",INDEX('Per Line'!$J$2:$J$6001,$AA1324)&amp;"")</f>
        <v/>
      </c>
      <c r="I1324">
        <f>IF($AA1324="","",INDEX('Per Line'!$K$2:$K$6001,$AA1324)&amp;"")</f>
        <v/>
      </c>
      <c r="J1324">
        <f>IF($AA1324="","",INDEX('Per Line'!$L$2:$L$6001,$AA1324))</f>
        <v/>
      </c>
      <c r="K1324" s="7">
        <f>IF($AA1324="","",J1324*X1324/100)</f>
        <v/>
      </c>
      <c r="L1324" s="12" t="n"/>
      <c r="M1324" s="11">
        <f>IF($AA1324="","",INDEX('Per Line'!$N$2:$N$6001,$AA1324))</f>
        <v/>
      </c>
      <c r="N1324">
        <f>IF($AA1324="","",Settings!$C$8)</f>
        <v/>
      </c>
      <c r="O1324" s="7">
        <f>IF($AA1324="","",SUMIFS('Per Line'!$T$2:$T$6001,'Per Line'!$C$2:$C$6001,$B1324,'Per Line'!$AD$2:$AD$6001,1))</f>
        <v/>
      </c>
      <c r="P1324" s="7">
        <f>IF($AA1324="","",O1324*N1324)</f>
        <v/>
      </c>
      <c r="Q1324">
        <f>IF($AA1324="","",Settings!$C$7)</f>
        <v/>
      </c>
      <c r="R1324" s="7">
        <f>IF($AA1324="","",SUMIFS('Per Line'!$T$2:$T$6001,'Per Line'!$C$2:$C$6001,$B1324,'Per Line'!$AC$2:$AC$6001,0,'Per Line'!$AD$2:$AD$6001,0))</f>
        <v/>
      </c>
      <c r="S1324" s="7">
        <f>IF($AA1324="","",R1324*Q1324)</f>
        <v/>
      </c>
      <c r="T1324">
        <f>IF($AA1324="","",Settings!$C$6)</f>
        <v/>
      </c>
      <c r="U1324" s="7">
        <f>IF($AA1324="","",SUMIFS('Per Line'!$T$2:$T$6001,'Per Line'!$C$2:$C$6001,$B1324,'Per Line'!$AC$2:$AC$6001,1,'Per Line'!$AD$2:$AD$6001,0))</f>
        <v/>
      </c>
      <c r="V1324" s="7">
        <f>IF($AA1324="","",U1324*T1324)</f>
        <v/>
      </c>
      <c r="W1324" s="7">
        <f>IF($AA1324="","",V1324+S1324+P1324)</f>
        <v/>
      </c>
      <c r="X1324" s="7">
        <f>IF($AA1324="","",Y1324-W1324)</f>
        <v/>
      </c>
      <c r="Y1324" s="7">
        <f>IF($AA1324="","",R1324+U1324+O1324)</f>
        <v/>
      </c>
      <c r="Z1324" s="7">
        <f>IF($AA1324="","",Y1324-W1324-K1324)</f>
        <v/>
      </c>
      <c r="AA1324" s="13">
        <f>IF(ROWS($AA$2:$AA1324)&lt;=MAX('Per Line'!$AB$2:$AB$6001),MATCH(ROWS($AA$2:$AA1324),'Per Line'!$AB$2:$AB$6001,0),"")</f>
        <v/>
      </c>
    </row>
    <row r="1325">
      <c r="A1325" s="12" t="n"/>
      <c r="B1325">
        <f>IF($AA1325="","",INDEX('Per Line'!$C$2:$C$6001,$AA1325)&amp;"")</f>
        <v/>
      </c>
      <c r="C1325">
        <f>IF($AA1325="","",INDEX('Per Line'!$B$2:$B$6001,$AA1325)&amp;"")</f>
        <v/>
      </c>
      <c r="D1325">
        <f>IF($AA1325="","",INDEX('Per Line'!$A$2:$A$6001,$AA1325)&amp;"")</f>
        <v/>
      </c>
      <c r="E1325">
        <f>IF($AA1325="","",INDEX('Per Line'!$F$2:$F$6001,$AA1325)&amp;"")</f>
        <v/>
      </c>
      <c r="F1325">
        <f>IF($AA1325="","",INDEX('Per Line'!$G$2:$G$6001,$AA1325)&amp;"")</f>
        <v/>
      </c>
      <c r="G1325">
        <f>IF($AA1325="","",INDEX('Per Line'!$I$2:$I$6001,$AA1325)&amp;"")</f>
        <v/>
      </c>
      <c r="H1325">
        <f>IF($AA1325="","",INDEX('Per Line'!$J$2:$J$6001,$AA1325)&amp;"")</f>
        <v/>
      </c>
      <c r="I1325">
        <f>IF($AA1325="","",INDEX('Per Line'!$K$2:$K$6001,$AA1325)&amp;"")</f>
        <v/>
      </c>
      <c r="J1325">
        <f>IF($AA1325="","",INDEX('Per Line'!$L$2:$L$6001,$AA1325))</f>
        <v/>
      </c>
      <c r="K1325" s="7">
        <f>IF($AA1325="","",J1325*X1325/100)</f>
        <v/>
      </c>
      <c r="L1325" s="12" t="n"/>
      <c r="M1325" s="11">
        <f>IF($AA1325="","",INDEX('Per Line'!$N$2:$N$6001,$AA1325))</f>
        <v/>
      </c>
      <c r="N1325">
        <f>IF($AA1325="","",Settings!$C$8)</f>
        <v/>
      </c>
      <c r="O1325" s="7">
        <f>IF($AA1325="","",SUMIFS('Per Line'!$T$2:$T$6001,'Per Line'!$C$2:$C$6001,$B1325,'Per Line'!$AD$2:$AD$6001,1))</f>
        <v/>
      </c>
      <c r="P1325" s="7">
        <f>IF($AA1325="","",O1325*N1325)</f>
        <v/>
      </c>
      <c r="Q1325">
        <f>IF($AA1325="","",Settings!$C$7)</f>
        <v/>
      </c>
      <c r="R1325" s="7">
        <f>IF($AA1325="","",SUMIFS('Per Line'!$T$2:$T$6001,'Per Line'!$C$2:$C$6001,$B1325,'Per Line'!$AC$2:$AC$6001,0,'Per Line'!$AD$2:$AD$6001,0))</f>
        <v/>
      </c>
      <c r="S1325" s="7">
        <f>IF($AA1325="","",R1325*Q1325)</f>
        <v/>
      </c>
      <c r="T1325">
        <f>IF($AA1325="","",Settings!$C$6)</f>
        <v/>
      </c>
      <c r="U1325" s="7">
        <f>IF($AA1325="","",SUMIFS('Per Line'!$T$2:$T$6001,'Per Line'!$C$2:$C$6001,$B1325,'Per Line'!$AC$2:$AC$6001,1,'Per Line'!$AD$2:$AD$6001,0))</f>
        <v/>
      </c>
      <c r="V1325" s="7">
        <f>IF($AA1325="","",U1325*T1325)</f>
        <v/>
      </c>
      <c r="W1325" s="7">
        <f>IF($AA1325="","",V1325+S1325+P1325)</f>
        <v/>
      </c>
      <c r="X1325" s="7">
        <f>IF($AA1325="","",Y1325-W1325)</f>
        <v/>
      </c>
      <c r="Y1325" s="7">
        <f>IF($AA1325="","",R1325+U1325+O1325)</f>
        <v/>
      </c>
      <c r="Z1325" s="7">
        <f>IF($AA1325="","",Y1325-W1325-K1325)</f>
        <v/>
      </c>
      <c r="AA1325" s="13">
        <f>IF(ROWS($AA$2:$AA1325)&lt;=MAX('Per Line'!$AB$2:$AB$6001),MATCH(ROWS($AA$2:$AA1325),'Per Line'!$AB$2:$AB$6001,0),"")</f>
        <v/>
      </c>
    </row>
    <row r="1326">
      <c r="A1326" s="12" t="n"/>
      <c r="B1326">
        <f>IF($AA1326="","",INDEX('Per Line'!$C$2:$C$6001,$AA1326)&amp;"")</f>
        <v/>
      </c>
      <c r="C1326">
        <f>IF($AA1326="","",INDEX('Per Line'!$B$2:$B$6001,$AA1326)&amp;"")</f>
        <v/>
      </c>
      <c r="D1326">
        <f>IF($AA1326="","",INDEX('Per Line'!$A$2:$A$6001,$AA1326)&amp;"")</f>
        <v/>
      </c>
      <c r="E1326">
        <f>IF($AA1326="","",INDEX('Per Line'!$F$2:$F$6001,$AA1326)&amp;"")</f>
        <v/>
      </c>
      <c r="F1326">
        <f>IF($AA1326="","",INDEX('Per Line'!$G$2:$G$6001,$AA1326)&amp;"")</f>
        <v/>
      </c>
      <c r="G1326">
        <f>IF($AA1326="","",INDEX('Per Line'!$I$2:$I$6001,$AA1326)&amp;"")</f>
        <v/>
      </c>
      <c r="H1326">
        <f>IF($AA1326="","",INDEX('Per Line'!$J$2:$J$6001,$AA1326)&amp;"")</f>
        <v/>
      </c>
      <c r="I1326">
        <f>IF($AA1326="","",INDEX('Per Line'!$K$2:$K$6001,$AA1326)&amp;"")</f>
        <v/>
      </c>
      <c r="J1326">
        <f>IF($AA1326="","",INDEX('Per Line'!$L$2:$L$6001,$AA1326))</f>
        <v/>
      </c>
      <c r="K1326" s="7">
        <f>IF($AA1326="","",J1326*X1326/100)</f>
        <v/>
      </c>
      <c r="L1326" s="12" t="n"/>
      <c r="M1326" s="11">
        <f>IF($AA1326="","",INDEX('Per Line'!$N$2:$N$6001,$AA1326))</f>
        <v/>
      </c>
      <c r="N1326">
        <f>IF($AA1326="","",Settings!$C$8)</f>
        <v/>
      </c>
      <c r="O1326" s="7">
        <f>IF($AA1326="","",SUMIFS('Per Line'!$T$2:$T$6001,'Per Line'!$C$2:$C$6001,$B1326,'Per Line'!$AD$2:$AD$6001,1))</f>
        <v/>
      </c>
      <c r="P1326" s="7">
        <f>IF($AA1326="","",O1326*N1326)</f>
        <v/>
      </c>
      <c r="Q1326">
        <f>IF($AA1326="","",Settings!$C$7)</f>
        <v/>
      </c>
      <c r="R1326" s="7">
        <f>IF($AA1326="","",SUMIFS('Per Line'!$T$2:$T$6001,'Per Line'!$C$2:$C$6001,$B1326,'Per Line'!$AC$2:$AC$6001,0,'Per Line'!$AD$2:$AD$6001,0))</f>
        <v/>
      </c>
      <c r="S1326" s="7">
        <f>IF($AA1326="","",R1326*Q1326)</f>
        <v/>
      </c>
      <c r="T1326">
        <f>IF($AA1326="","",Settings!$C$6)</f>
        <v/>
      </c>
      <c r="U1326" s="7">
        <f>IF($AA1326="","",SUMIFS('Per Line'!$T$2:$T$6001,'Per Line'!$C$2:$C$6001,$B1326,'Per Line'!$AC$2:$AC$6001,1,'Per Line'!$AD$2:$AD$6001,0))</f>
        <v/>
      </c>
      <c r="V1326" s="7">
        <f>IF($AA1326="","",U1326*T1326)</f>
        <v/>
      </c>
      <c r="W1326" s="7">
        <f>IF($AA1326="","",V1326+S1326+P1326)</f>
        <v/>
      </c>
      <c r="X1326" s="7">
        <f>IF($AA1326="","",Y1326-W1326)</f>
        <v/>
      </c>
      <c r="Y1326" s="7">
        <f>IF($AA1326="","",R1326+U1326+O1326)</f>
        <v/>
      </c>
      <c r="Z1326" s="7">
        <f>IF($AA1326="","",Y1326-W1326-K1326)</f>
        <v/>
      </c>
      <c r="AA1326" s="13">
        <f>IF(ROWS($AA$2:$AA1326)&lt;=MAX('Per Line'!$AB$2:$AB$6001),MATCH(ROWS($AA$2:$AA1326),'Per Line'!$AB$2:$AB$6001,0),"")</f>
        <v/>
      </c>
    </row>
    <row r="1327">
      <c r="A1327" s="12" t="n"/>
      <c r="B1327">
        <f>IF($AA1327="","",INDEX('Per Line'!$C$2:$C$6001,$AA1327)&amp;"")</f>
        <v/>
      </c>
      <c r="C1327">
        <f>IF($AA1327="","",INDEX('Per Line'!$B$2:$B$6001,$AA1327)&amp;"")</f>
        <v/>
      </c>
      <c r="D1327">
        <f>IF($AA1327="","",INDEX('Per Line'!$A$2:$A$6001,$AA1327)&amp;"")</f>
        <v/>
      </c>
      <c r="E1327">
        <f>IF($AA1327="","",INDEX('Per Line'!$F$2:$F$6001,$AA1327)&amp;"")</f>
        <v/>
      </c>
      <c r="F1327">
        <f>IF($AA1327="","",INDEX('Per Line'!$G$2:$G$6001,$AA1327)&amp;"")</f>
        <v/>
      </c>
      <c r="G1327">
        <f>IF($AA1327="","",INDEX('Per Line'!$I$2:$I$6001,$AA1327)&amp;"")</f>
        <v/>
      </c>
      <c r="H1327">
        <f>IF($AA1327="","",INDEX('Per Line'!$J$2:$J$6001,$AA1327)&amp;"")</f>
        <v/>
      </c>
      <c r="I1327">
        <f>IF($AA1327="","",INDEX('Per Line'!$K$2:$K$6001,$AA1327)&amp;"")</f>
        <v/>
      </c>
      <c r="J1327">
        <f>IF($AA1327="","",INDEX('Per Line'!$L$2:$L$6001,$AA1327))</f>
        <v/>
      </c>
      <c r="K1327" s="7">
        <f>IF($AA1327="","",J1327*X1327/100)</f>
        <v/>
      </c>
      <c r="L1327" s="12" t="n"/>
      <c r="M1327" s="11">
        <f>IF($AA1327="","",INDEX('Per Line'!$N$2:$N$6001,$AA1327))</f>
        <v/>
      </c>
      <c r="N1327">
        <f>IF($AA1327="","",Settings!$C$8)</f>
        <v/>
      </c>
      <c r="O1327" s="7">
        <f>IF($AA1327="","",SUMIFS('Per Line'!$T$2:$T$6001,'Per Line'!$C$2:$C$6001,$B1327,'Per Line'!$AD$2:$AD$6001,1))</f>
        <v/>
      </c>
      <c r="P1327" s="7">
        <f>IF($AA1327="","",O1327*N1327)</f>
        <v/>
      </c>
      <c r="Q1327">
        <f>IF($AA1327="","",Settings!$C$7)</f>
        <v/>
      </c>
      <c r="R1327" s="7">
        <f>IF($AA1327="","",SUMIFS('Per Line'!$T$2:$T$6001,'Per Line'!$C$2:$C$6001,$B1327,'Per Line'!$AC$2:$AC$6001,0,'Per Line'!$AD$2:$AD$6001,0))</f>
        <v/>
      </c>
      <c r="S1327" s="7">
        <f>IF($AA1327="","",R1327*Q1327)</f>
        <v/>
      </c>
      <c r="T1327">
        <f>IF($AA1327="","",Settings!$C$6)</f>
        <v/>
      </c>
      <c r="U1327" s="7">
        <f>IF($AA1327="","",SUMIFS('Per Line'!$T$2:$T$6001,'Per Line'!$C$2:$C$6001,$B1327,'Per Line'!$AC$2:$AC$6001,1,'Per Line'!$AD$2:$AD$6001,0))</f>
        <v/>
      </c>
      <c r="V1327" s="7">
        <f>IF($AA1327="","",U1327*T1327)</f>
        <v/>
      </c>
      <c r="W1327" s="7">
        <f>IF($AA1327="","",V1327+S1327+P1327)</f>
        <v/>
      </c>
      <c r="X1327" s="7">
        <f>IF($AA1327="","",Y1327-W1327)</f>
        <v/>
      </c>
      <c r="Y1327" s="7">
        <f>IF($AA1327="","",R1327+U1327+O1327)</f>
        <v/>
      </c>
      <c r="Z1327" s="7">
        <f>IF($AA1327="","",Y1327-W1327-K1327)</f>
        <v/>
      </c>
      <c r="AA1327" s="13">
        <f>IF(ROWS($AA$2:$AA1327)&lt;=MAX('Per Line'!$AB$2:$AB$6001),MATCH(ROWS($AA$2:$AA1327),'Per Line'!$AB$2:$AB$6001,0),"")</f>
        <v/>
      </c>
    </row>
    <row r="1328">
      <c r="A1328" s="12" t="n"/>
      <c r="B1328">
        <f>IF($AA1328="","",INDEX('Per Line'!$C$2:$C$6001,$AA1328)&amp;"")</f>
        <v/>
      </c>
      <c r="C1328">
        <f>IF($AA1328="","",INDEX('Per Line'!$B$2:$B$6001,$AA1328)&amp;"")</f>
        <v/>
      </c>
      <c r="D1328">
        <f>IF($AA1328="","",INDEX('Per Line'!$A$2:$A$6001,$AA1328)&amp;"")</f>
        <v/>
      </c>
      <c r="E1328">
        <f>IF($AA1328="","",INDEX('Per Line'!$F$2:$F$6001,$AA1328)&amp;"")</f>
        <v/>
      </c>
      <c r="F1328">
        <f>IF($AA1328="","",INDEX('Per Line'!$G$2:$G$6001,$AA1328)&amp;"")</f>
        <v/>
      </c>
      <c r="G1328">
        <f>IF($AA1328="","",INDEX('Per Line'!$I$2:$I$6001,$AA1328)&amp;"")</f>
        <v/>
      </c>
      <c r="H1328">
        <f>IF($AA1328="","",INDEX('Per Line'!$J$2:$J$6001,$AA1328)&amp;"")</f>
        <v/>
      </c>
      <c r="I1328">
        <f>IF($AA1328="","",INDEX('Per Line'!$K$2:$K$6001,$AA1328)&amp;"")</f>
        <v/>
      </c>
      <c r="J1328">
        <f>IF($AA1328="","",INDEX('Per Line'!$L$2:$L$6001,$AA1328))</f>
        <v/>
      </c>
      <c r="K1328" s="7">
        <f>IF($AA1328="","",J1328*X1328/100)</f>
        <v/>
      </c>
      <c r="L1328" s="12" t="n"/>
      <c r="M1328" s="11">
        <f>IF($AA1328="","",INDEX('Per Line'!$N$2:$N$6001,$AA1328))</f>
        <v/>
      </c>
      <c r="N1328">
        <f>IF($AA1328="","",Settings!$C$8)</f>
        <v/>
      </c>
      <c r="O1328" s="7">
        <f>IF($AA1328="","",SUMIFS('Per Line'!$T$2:$T$6001,'Per Line'!$C$2:$C$6001,$B1328,'Per Line'!$AD$2:$AD$6001,1))</f>
        <v/>
      </c>
      <c r="P1328" s="7">
        <f>IF($AA1328="","",O1328*N1328)</f>
        <v/>
      </c>
      <c r="Q1328">
        <f>IF($AA1328="","",Settings!$C$7)</f>
        <v/>
      </c>
      <c r="R1328" s="7">
        <f>IF($AA1328="","",SUMIFS('Per Line'!$T$2:$T$6001,'Per Line'!$C$2:$C$6001,$B1328,'Per Line'!$AC$2:$AC$6001,0,'Per Line'!$AD$2:$AD$6001,0))</f>
        <v/>
      </c>
      <c r="S1328" s="7">
        <f>IF($AA1328="","",R1328*Q1328)</f>
        <v/>
      </c>
      <c r="T1328">
        <f>IF($AA1328="","",Settings!$C$6)</f>
        <v/>
      </c>
      <c r="U1328" s="7">
        <f>IF($AA1328="","",SUMIFS('Per Line'!$T$2:$T$6001,'Per Line'!$C$2:$C$6001,$B1328,'Per Line'!$AC$2:$AC$6001,1,'Per Line'!$AD$2:$AD$6001,0))</f>
        <v/>
      </c>
      <c r="V1328" s="7">
        <f>IF($AA1328="","",U1328*T1328)</f>
        <v/>
      </c>
      <c r="W1328" s="7">
        <f>IF($AA1328="","",V1328+S1328+P1328)</f>
        <v/>
      </c>
      <c r="X1328" s="7">
        <f>IF($AA1328="","",Y1328-W1328)</f>
        <v/>
      </c>
      <c r="Y1328" s="7">
        <f>IF($AA1328="","",R1328+U1328+O1328)</f>
        <v/>
      </c>
      <c r="Z1328" s="7">
        <f>IF($AA1328="","",Y1328-W1328-K1328)</f>
        <v/>
      </c>
      <c r="AA1328" s="13">
        <f>IF(ROWS($AA$2:$AA1328)&lt;=MAX('Per Line'!$AB$2:$AB$6001),MATCH(ROWS($AA$2:$AA1328),'Per Line'!$AB$2:$AB$6001,0),"")</f>
        <v/>
      </c>
    </row>
    <row r="1329">
      <c r="A1329" s="12" t="n"/>
      <c r="B1329">
        <f>IF($AA1329="","",INDEX('Per Line'!$C$2:$C$6001,$AA1329)&amp;"")</f>
        <v/>
      </c>
      <c r="C1329">
        <f>IF($AA1329="","",INDEX('Per Line'!$B$2:$B$6001,$AA1329)&amp;"")</f>
        <v/>
      </c>
      <c r="D1329">
        <f>IF($AA1329="","",INDEX('Per Line'!$A$2:$A$6001,$AA1329)&amp;"")</f>
        <v/>
      </c>
      <c r="E1329">
        <f>IF($AA1329="","",INDEX('Per Line'!$F$2:$F$6001,$AA1329)&amp;"")</f>
        <v/>
      </c>
      <c r="F1329">
        <f>IF($AA1329="","",INDEX('Per Line'!$G$2:$G$6001,$AA1329)&amp;"")</f>
        <v/>
      </c>
      <c r="G1329">
        <f>IF($AA1329="","",INDEX('Per Line'!$I$2:$I$6001,$AA1329)&amp;"")</f>
        <v/>
      </c>
      <c r="H1329">
        <f>IF($AA1329="","",INDEX('Per Line'!$J$2:$J$6001,$AA1329)&amp;"")</f>
        <v/>
      </c>
      <c r="I1329">
        <f>IF($AA1329="","",INDEX('Per Line'!$K$2:$K$6001,$AA1329)&amp;"")</f>
        <v/>
      </c>
      <c r="J1329">
        <f>IF($AA1329="","",INDEX('Per Line'!$L$2:$L$6001,$AA1329))</f>
        <v/>
      </c>
      <c r="K1329" s="7">
        <f>IF($AA1329="","",J1329*X1329/100)</f>
        <v/>
      </c>
      <c r="L1329" s="12" t="n"/>
      <c r="M1329" s="11">
        <f>IF($AA1329="","",INDEX('Per Line'!$N$2:$N$6001,$AA1329))</f>
        <v/>
      </c>
      <c r="N1329">
        <f>IF($AA1329="","",Settings!$C$8)</f>
        <v/>
      </c>
      <c r="O1329" s="7">
        <f>IF($AA1329="","",SUMIFS('Per Line'!$T$2:$T$6001,'Per Line'!$C$2:$C$6001,$B1329,'Per Line'!$AD$2:$AD$6001,1))</f>
        <v/>
      </c>
      <c r="P1329" s="7">
        <f>IF($AA1329="","",O1329*N1329)</f>
        <v/>
      </c>
      <c r="Q1329">
        <f>IF($AA1329="","",Settings!$C$7)</f>
        <v/>
      </c>
      <c r="R1329" s="7">
        <f>IF($AA1329="","",SUMIFS('Per Line'!$T$2:$T$6001,'Per Line'!$C$2:$C$6001,$B1329,'Per Line'!$AC$2:$AC$6001,0,'Per Line'!$AD$2:$AD$6001,0))</f>
        <v/>
      </c>
      <c r="S1329" s="7">
        <f>IF($AA1329="","",R1329*Q1329)</f>
        <v/>
      </c>
      <c r="T1329">
        <f>IF($AA1329="","",Settings!$C$6)</f>
        <v/>
      </c>
      <c r="U1329" s="7">
        <f>IF($AA1329="","",SUMIFS('Per Line'!$T$2:$T$6001,'Per Line'!$C$2:$C$6001,$B1329,'Per Line'!$AC$2:$AC$6001,1,'Per Line'!$AD$2:$AD$6001,0))</f>
        <v/>
      </c>
      <c r="V1329" s="7">
        <f>IF($AA1329="","",U1329*T1329)</f>
        <v/>
      </c>
      <c r="W1329" s="7">
        <f>IF($AA1329="","",V1329+S1329+P1329)</f>
        <v/>
      </c>
      <c r="X1329" s="7">
        <f>IF($AA1329="","",Y1329-W1329)</f>
        <v/>
      </c>
      <c r="Y1329" s="7">
        <f>IF($AA1329="","",R1329+U1329+O1329)</f>
        <v/>
      </c>
      <c r="Z1329" s="7">
        <f>IF($AA1329="","",Y1329-W1329-K1329)</f>
        <v/>
      </c>
      <c r="AA1329" s="13">
        <f>IF(ROWS($AA$2:$AA1329)&lt;=MAX('Per Line'!$AB$2:$AB$6001),MATCH(ROWS($AA$2:$AA1329),'Per Line'!$AB$2:$AB$6001,0),"")</f>
        <v/>
      </c>
    </row>
    <row r="1330">
      <c r="A1330" s="12" t="n"/>
      <c r="B1330">
        <f>IF($AA1330="","",INDEX('Per Line'!$C$2:$C$6001,$AA1330)&amp;"")</f>
        <v/>
      </c>
      <c r="C1330">
        <f>IF($AA1330="","",INDEX('Per Line'!$B$2:$B$6001,$AA1330)&amp;"")</f>
        <v/>
      </c>
      <c r="D1330">
        <f>IF($AA1330="","",INDEX('Per Line'!$A$2:$A$6001,$AA1330)&amp;"")</f>
        <v/>
      </c>
      <c r="E1330">
        <f>IF($AA1330="","",INDEX('Per Line'!$F$2:$F$6001,$AA1330)&amp;"")</f>
        <v/>
      </c>
      <c r="F1330">
        <f>IF($AA1330="","",INDEX('Per Line'!$G$2:$G$6001,$AA1330)&amp;"")</f>
        <v/>
      </c>
      <c r="G1330">
        <f>IF($AA1330="","",INDEX('Per Line'!$I$2:$I$6001,$AA1330)&amp;"")</f>
        <v/>
      </c>
      <c r="H1330">
        <f>IF($AA1330="","",INDEX('Per Line'!$J$2:$J$6001,$AA1330)&amp;"")</f>
        <v/>
      </c>
      <c r="I1330">
        <f>IF($AA1330="","",INDEX('Per Line'!$K$2:$K$6001,$AA1330)&amp;"")</f>
        <v/>
      </c>
      <c r="J1330">
        <f>IF($AA1330="","",INDEX('Per Line'!$L$2:$L$6001,$AA1330))</f>
        <v/>
      </c>
      <c r="K1330" s="7">
        <f>IF($AA1330="","",J1330*X1330/100)</f>
        <v/>
      </c>
      <c r="L1330" s="12" t="n"/>
      <c r="M1330" s="11">
        <f>IF($AA1330="","",INDEX('Per Line'!$N$2:$N$6001,$AA1330))</f>
        <v/>
      </c>
      <c r="N1330">
        <f>IF($AA1330="","",Settings!$C$8)</f>
        <v/>
      </c>
      <c r="O1330" s="7">
        <f>IF($AA1330="","",SUMIFS('Per Line'!$T$2:$T$6001,'Per Line'!$C$2:$C$6001,$B1330,'Per Line'!$AD$2:$AD$6001,1))</f>
        <v/>
      </c>
      <c r="P1330" s="7">
        <f>IF($AA1330="","",O1330*N1330)</f>
        <v/>
      </c>
      <c r="Q1330">
        <f>IF($AA1330="","",Settings!$C$7)</f>
        <v/>
      </c>
      <c r="R1330" s="7">
        <f>IF($AA1330="","",SUMIFS('Per Line'!$T$2:$T$6001,'Per Line'!$C$2:$C$6001,$B1330,'Per Line'!$AC$2:$AC$6001,0,'Per Line'!$AD$2:$AD$6001,0))</f>
        <v/>
      </c>
      <c r="S1330" s="7">
        <f>IF($AA1330="","",R1330*Q1330)</f>
        <v/>
      </c>
      <c r="T1330">
        <f>IF($AA1330="","",Settings!$C$6)</f>
        <v/>
      </c>
      <c r="U1330" s="7">
        <f>IF($AA1330="","",SUMIFS('Per Line'!$T$2:$T$6001,'Per Line'!$C$2:$C$6001,$B1330,'Per Line'!$AC$2:$AC$6001,1,'Per Line'!$AD$2:$AD$6001,0))</f>
        <v/>
      </c>
      <c r="V1330" s="7">
        <f>IF($AA1330="","",U1330*T1330)</f>
        <v/>
      </c>
      <c r="W1330" s="7">
        <f>IF($AA1330="","",V1330+S1330+P1330)</f>
        <v/>
      </c>
      <c r="X1330" s="7">
        <f>IF($AA1330="","",Y1330-W1330)</f>
        <v/>
      </c>
      <c r="Y1330" s="7">
        <f>IF($AA1330="","",R1330+U1330+O1330)</f>
        <v/>
      </c>
      <c r="Z1330" s="7">
        <f>IF($AA1330="","",Y1330-W1330-K1330)</f>
        <v/>
      </c>
      <c r="AA1330" s="13">
        <f>IF(ROWS($AA$2:$AA1330)&lt;=MAX('Per Line'!$AB$2:$AB$6001),MATCH(ROWS($AA$2:$AA1330),'Per Line'!$AB$2:$AB$6001,0),"")</f>
        <v/>
      </c>
    </row>
    <row r="1331">
      <c r="A1331" s="12" t="n"/>
      <c r="B1331">
        <f>IF($AA1331="","",INDEX('Per Line'!$C$2:$C$6001,$AA1331)&amp;"")</f>
        <v/>
      </c>
      <c r="C1331">
        <f>IF($AA1331="","",INDEX('Per Line'!$B$2:$B$6001,$AA1331)&amp;"")</f>
        <v/>
      </c>
      <c r="D1331">
        <f>IF($AA1331="","",INDEX('Per Line'!$A$2:$A$6001,$AA1331)&amp;"")</f>
        <v/>
      </c>
      <c r="E1331">
        <f>IF($AA1331="","",INDEX('Per Line'!$F$2:$F$6001,$AA1331)&amp;"")</f>
        <v/>
      </c>
      <c r="F1331">
        <f>IF($AA1331="","",INDEX('Per Line'!$G$2:$G$6001,$AA1331)&amp;"")</f>
        <v/>
      </c>
      <c r="G1331">
        <f>IF($AA1331="","",INDEX('Per Line'!$I$2:$I$6001,$AA1331)&amp;"")</f>
        <v/>
      </c>
      <c r="H1331">
        <f>IF($AA1331="","",INDEX('Per Line'!$J$2:$J$6001,$AA1331)&amp;"")</f>
        <v/>
      </c>
      <c r="I1331">
        <f>IF($AA1331="","",INDEX('Per Line'!$K$2:$K$6001,$AA1331)&amp;"")</f>
        <v/>
      </c>
      <c r="J1331">
        <f>IF($AA1331="","",INDEX('Per Line'!$L$2:$L$6001,$AA1331))</f>
        <v/>
      </c>
      <c r="K1331" s="7">
        <f>IF($AA1331="","",J1331*X1331/100)</f>
        <v/>
      </c>
      <c r="L1331" s="12" t="n"/>
      <c r="M1331" s="11">
        <f>IF($AA1331="","",INDEX('Per Line'!$N$2:$N$6001,$AA1331))</f>
        <v/>
      </c>
      <c r="N1331">
        <f>IF($AA1331="","",Settings!$C$8)</f>
        <v/>
      </c>
      <c r="O1331" s="7">
        <f>IF($AA1331="","",SUMIFS('Per Line'!$T$2:$T$6001,'Per Line'!$C$2:$C$6001,$B1331,'Per Line'!$AD$2:$AD$6001,1))</f>
        <v/>
      </c>
      <c r="P1331" s="7">
        <f>IF($AA1331="","",O1331*N1331)</f>
        <v/>
      </c>
      <c r="Q1331">
        <f>IF($AA1331="","",Settings!$C$7)</f>
        <v/>
      </c>
      <c r="R1331" s="7">
        <f>IF($AA1331="","",SUMIFS('Per Line'!$T$2:$T$6001,'Per Line'!$C$2:$C$6001,$B1331,'Per Line'!$AC$2:$AC$6001,0,'Per Line'!$AD$2:$AD$6001,0))</f>
        <v/>
      </c>
      <c r="S1331" s="7">
        <f>IF($AA1331="","",R1331*Q1331)</f>
        <v/>
      </c>
      <c r="T1331">
        <f>IF($AA1331="","",Settings!$C$6)</f>
        <v/>
      </c>
      <c r="U1331" s="7">
        <f>IF($AA1331="","",SUMIFS('Per Line'!$T$2:$T$6001,'Per Line'!$C$2:$C$6001,$B1331,'Per Line'!$AC$2:$AC$6001,1,'Per Line'!$AD$2:$AD$6001,0))</f>
        <v/>
      </c>
      <c r="V1331" s="7">
        <f>IF($AA1331="","",U1331*T1331)</f>
        <v/>
      </c>
      <c r="W1331" s="7">
        <f>IF($AA1331="","",V1331+S1331+P1331)</f>
        <v/>
      </c>
      <c r="X1331" s="7">
        <f>IF($AA1331="","",Y1331-W1331)</f>
        <v/>
      </c>
      <c r="Y1331" s="7">
        <f>IF($AA1331="","",R1331+U1331+O1331)</f>
        <v/>
      </c>
      <c r="Z1331" s="7">
        <f>IF($AA1331="","",Y1331-W1331-K1331)</f>
        <v/>
      </c>
      <c r="AA1331" s="13">
        <f>IF(ROWS($AA$2:$AA1331)&lt;=MAX('Per Line'!$AB$2:$AB$6001),MATCH(ROWS($AA$2:$AA1331),'Per Line'!$AB$2:$AB$6001,0),"")</f>
        <v/>
      </c>
    </row>
    <row r="1332">
      <c r="A1332" s="12" t="n"/>
      <c r="B1332">
        <f>IF($AA1332="","",INDEX('Per Line'!$C$2:$C$6001,$AA1332)&amp;"")</f>
        <v/>
      </c>
      <c r="C1332">
        <f>IF($AA1332="","",INDEX('Per Line'!$B$2:$B$6001,$AA1332)&amp;"")</f>
        <v/>
      </c>
      <c r="D1332">
        <f>IF($AA1332="","",INDEX('Per Line'!$A$2:$A$6001,$AA1332)&amp;"")</f>
        <v/>
      </c>
      <c r="E1332">
        <f>IF($AA1332="","",INDEX('Per Line'!$F$2:$F$6001,$AA1332)&amp;"")</f>
        <v/>
      </c>
      <c r="F1332">
        <f>IF($AA1332="","",INDEX('Per Line'!$G$2:$G$6001,$AA1332)&amp;"")</f>
        <v/>
      </c>
      <c r="G1332">
        <f>IF($AA1332="","",INDEX('Per Line'!$I$2:$I$6001,$AA1332)&amp;"")</f>
        <v/>
      </c>
      <c r="H1332">
        <f>IF($AA1332="","",INDEX('Per Line'!$J$2:$J$6001,$AA1332)&amp;"")</f>
        <v/>
      </c>
      <c r="I1332">
        <f>IF($AA1332="","",INDEX('Per Line'!$K$2:$K$6001,$AA1332)&amp;"")</f>
        <v/>
      </c>
      <c r="J1332">
        <f>IF($AA1332="","",INDEX('Per Line'!$L$2:$L$6001,$AA1332))</f>
        <v/>
      </c>
      <c r="K1332" s="7">
        <f>IF($AA1332="","",J1332*X1332/100)</f>
        <v/>
      </c>
      <c r="L1332" s="12" t="n"/>
      <c r="M1332" s="11">
        <f>IF($AA1332="","",INDEX('Per Line'!$N$2:$N$6001,$AA1332))</f>
        <v/>
      </c>
      <c r="N1332">
        <f>IF($AA1332="","",Settings!$C$8)</f>
        <v/>
      </c>
      <c r="O1332" s="7">
        <f>IF($AA1332="","",SUMIFS('Per Line'!$T$2:$T$6001,'Per Line'!$C$2:$C$6001,$B1332,'Per Line'!$AD$2:$AD$6001,1))</f>
        <v/>
      </c>
      <c r="P1332" s="7">
        <f>IF($AA1332="","",O1332*N1332)</f>
        <v/>
      </c>
      <c r="Q1332">
        <f>IF($AA1332="","",Settings!$C$7)</f>
        <v/>
      </c>
      <c r="R1332" s="7">
        <f>IF($AA1332="","",SUMIFS('Per Line'!$T$2:$T$6001,'Per Line'!$C$2:$C$6001,$B1332,'Per Line'!$AC$2:$AC$6001,0,'Per Line'!$AD$2:$AD$6001,0))</f>
        <v/>
      </c>
      <c r="S1332" s="7">
        <f>IF($AA1332="","",R1332*Q1332)</f>
        <v/>
      </c>
      <c r="T1332">
        <f>IF($AA1332="","",Settings!$C$6)</f>
        <v/>
      </c>
      <c r="U1332" s="7">
        <f>IF($AA1332="","",SUMIFS('Per Line'!$T$2:$T$6001,'Per Line'!$C$2:$C$6001,$B1332,'Per Line'!$AC$2:$AC$6001,1,'Per Line'!$AD$2:$AD$6001,0))</f>
        <v/>
      </c>
      <c r="V1332" s="7">
        <f>IF($AA1332="","",U1332*T1332)</f>
        <v/>
      </c>
      <c r="W1332" s="7">
        <f>IF($AA1332="","",V1332+S1332+P1332)</f>
        <v/>
      </c>
      <c r="X1332" s="7">
        <f>IF($AA1332="","",Y1332-W1332)</f>
        <v/>
      </c>
      <c r="Y1332" s="7">
        <f>IF($AA1332="","",R1332+U1332+O1332)</f>
        <v/>
      </c>
      <c r="Z1332" s="7">
        <f>IF($AA1332="","",Y1332-W1332-K1332)</f>
        <v/>
      </c>
      <c r="AA1332" s="13">
        <f>IF(ROWS($AA$2:$AA1332)&lt;=MAX('Per Line'!$AB$2:$AB$6001),MATCH(ROWS($AA$2:$AA1332),'Per Line'!$AB$2:$AB$6001,0),"")</f>
        <v/>
      </c>
    </row>
    <row r="1333">
      <c r="A1333" s="12" t="n"/>
      <c r="B1333">
        <f>IF($AA1333="","",INDEX('Per Line'!$C$2:$C$6001,$AA1333)&amp;"")</f>
        <v/>
      </c>
      <c r="C1333">
        <f>IF($AA1333="","",INDEX('Per Line'!$B$2:$B$6001,$AA1333)&amp;"")</f>
        <v/>
      </c>
      <c r="D1333">
        <f>IF($AA1333="","",INDEX('Per Line'!$A$2:$A$6001,$AA1333)&amp;"")</f>
        <v/>
      </c>
      <c r="E1333">
        <f>IF($AA1333="","",INDEX('Per Line'!$F$2:$F$6001,$AA1333)&amp;"")</f>
        <v/>
      </c>
      <c r="F1333">
        <f>IF($AA1333="","",INDEX('Per Line'!$G$2:$G$6001,$AA1333)&amp;"")</f>
        <v/>
      </c>
      <c r="G1333">
        <f>IF($AA1333="","",INDEX('Per Line'!$I$2:$I$6001,$AA1333)&amp;"")</f>
        <v/>
      </c>
      <c r="H1333">
        <f>IF($AA1333="","",INDEX('Per Line'!$J$2:$J$6001,$AA1333)&amp;"")</f>
        <v/>
      </c>
      <c r="I1333">
        <f>IF($AA1333="","",INDEX('Per Line'!$K$2:$K$6001,$AA1333)&amp;"")</f>
        <v/>
      </c>
      <c r="J1333">
        <f>IF($AA1333="","",INDEX('Per Line'!$L$2:$L$6001,$AA1333))</f>
        <v/>
      </c>
      <c r="K1333" s="7">
        <f>IF($AA1333="","",J1333*X1333/100)</f>
        <v/>
      </c>
      <c r="L1333" s="12" t="n"/>
      <c r="M1333" s="11">
        <f>IF($AA1333="","",INDEX('Per Line'!$N$2:$N$6001,$AA1333))</f>
        <v/>
      </c>
      <c r="N1333">
        <f>IF($AA1333="","",Settings!$C$8)</f>
        <v/>
      </c>
      <c r="O1333" s="7">
        <f>IF($AA1333="","",SUMIFS('Per Line'!$T$2:$T$6001,'Per Line'!$C$2:$C$6001,$B1333,'Per Line'!$AD$2:$AD$6001,1))</f>
        <v/>
      </c>
      <c r="P1333" s="7">
        <f>IF($AA1333="","",O1333*N1333)</f>
        <v/>
      </c>
      <c r="Q1333">
        <f>IF($AA1333="","",Settings!$C$7)</f>
        <v/>
      </c>
      <c r="R1333" s="7">
        <f>IF($AA1333="","",SUMIFS('Per Line'!$T$2:$T$6001,'Per Line'!$C$2:$C$6001,$B1333,'Per Line'!$AC$2:$AC$6001,0,'Per Line'!$AD$2:$AD$6001,0))</f>
        <v/>
      </c>
      <c r="S1333" s="7">
        <f>IF($AA1333="","",R1333*Q1333)</f>
        <v/>
      </c>
      <c r="T1333">
        <f>IF($AA1333="","",Settings!$C$6)</f>
        <v/>
      </c>
      <c r="U1333" s="7">
        <f>IF($AA1333="","",SUMIFS('Per Line'!$T$2:$T$6001,'Per Line'!$C$2:$C$6001,$B1333,'Per Line'!$AC$2:$AC$6001,1,'Per Line'!$AD$2:$AD$6001,0))</f>
        <v/>
      </c>
      <c r="V1333" s="7">
        <f>IF($AA1333="","",U1333*T1333)</f>
        <v/>
      </c>
      <c r="W1333" s="7">
        <f>IF($AA1333="","",V1333+S1333+P1333)</f>
        <v/>
      </c>
      <c r="X1333" s="7">
        <f>IF($AA1333="","",Y1333-W1333)</f>
        <v/>
      </c>
      <c r="Y1333" s="7">
        <f>IF($AA1333="","",R1333+U1333+O1333)</f>
        <v/>
      </c>
      <c r="Z1333" s="7">
        <f>IF($AA1333="","",Y1333-W1333-K1333)</f>
        <v/>
      </c>
      <c r="AA1333" s="13">
        <f>IF(ROWS($AA$2:$AA1333)&lt;=MAX('Per Line'!$AB$2:$AB$6001),MATCH(ROWS($AA$2:$AA1333),'Per Line'!$AB$2:$AB$6001,0),"")</f>
        <v/>
      </c>
    </row>
    <row r="1334">
      <c r="A1334" s="12" t="n"/>
      <c r="B1334">
        <f>IF($AA1334="","",INDEX('Per Line'!$C$2:$C$6001,$AA1334)&amp;"")</f>
        <v/>
      </c>
      <c r="C1334">
        <f>IF($AA1334="","",INDEX('Per Line'!$B$2:$B$6001,$AA1334)&amp;"")</f>
        <v/>
      </c>
      <c r="D1334">
        <f>IF($AA1334="","",INDEX('Per Line'!$A$2:$A$6001,$AA1334)&amp;"")</f>
        <v/>
      </c>
      <c r="E1334">
        <f>IF($AA1334="","",INDEX('Per Line'!$F$2:$F$6001,$AA1334)&amp;"")</f>
        <v/>
      </c>
      <c r="F1334">
        <f>IF($AA1334="","",INDEX('Per Line'!$G$2:$G$6001,$AA1334)&amp;"")</f>
        <v/>
      </c>
      <c r="G1334">
        <f>IF($AA1334="","",INDEX('Per Line'!$I$2:$I$6001,$AA1334)&amp;"")</f>
        <v/>
      </c>
      <c r="H1334">
        <f>IF($AA1334="","",INDEX('Per Line'!$J$2:$J$6001,$AA1334)&amp;"")</f>
        <v/>
      </c>
      <c r="I1334">
        <f>IF($AA1334="","",INDEX('Per Line'!$K$2:$K$6001,$AA1334)&amp;"")</f>
        <v/>
      </c>
      <c r="J1334">
        <f>IF($AA1334="","",INDEX('Per Line'!$L$2:$L$6001,$AA1334))</f>
        <v/>
      </c>
      <c r="K1334" s="7">
        <f>IF($AA1334="","",J1334*X1334/100)</f>
        <v/>
      </c>
      <c r="L1334" s="12" t="n"/>
      <c r="M1334" s="11">
        <f>IF($AA1334="","",INDEX('Per Line'!$N$2:$N$6001,$AA1334))</f>
        <v/>
      </c>
      <c r="N1334">
        <f>IF($AA1334="","",Settings!$C$8)</f>
        <v/>
      </c>
      <c r="O1334" s="7">
        <f>IF($AA1334="","",SUMIFS('Per Line'!$T$2:$T$6001,'Per Line'!$C$2:$C$6001,$B1334,'Per Line'!$AD$2:$AD$6001,1))</f>
        <v/>
      </c>
      <c r="P1334" s="7">
        <f>IF($AA1334="","",O1334*N1334)</f>
        <v/>
      </c>
      <c r="Q1334">
        <f>IF($AA1334="","",Settings!$C$7)</f>
        <v/>
      </c>
      <c r="R1334" s="7">
        <f>IF($AA1334="","",SUMIFS('Per Line'!$T$2:$T$6001,'Per Line'!$C$2:$C$6001,$B1334,'Per Line'!$AC$2:$AC$6001,0,'Per Line'!$AD$2:$AD$6001,0))</f>
        <v/>
      </c>
      <c r="S1334" s="7">
        <f>IF($AA1334="","",R1334*Q1334)</f>
        <v/>
      </c>
      <c r="T1334">
        <f>IF($AA1334="","",Settings!$C$6)</f>
        <v/>
      </c>
      <c r="U1334" s="7">
        <f>IF($AA1334="","",SUMIFS('Per Line'!$T$2:$T$6001,'Per Line'!$C$2:$C$6001,$B1334,'Per Line'!$AC$2:$AC$6001,1,'Per Line'!$AD$2:$AD$6001,0))</f>
        <v/>
      </c>
      <c r="V1334" s="7">
        <f>IF($AA1334="","",U1334*T1334)</f>
        <v/>
      </c>
      <c r="W1334" s="7">
        <f>IF($AA1334="","",V1334+S1334+P1334)</f>
        <v/>
      </c>
      <c r="X1334" s="7">
        <f>IF($AA1334="","",Y1334-W1334)</f>
        <v/>
      </c>
      <c r="Y1334" s="7">
        <f>IF($AA1334="","",R1334+U1334+O1334)</f>
        <v/>
      </c>
      <c r="Z1334" s="7">
        <f>IF($AA1334="","",Y1334-W1334-K1334)</f>
        <v/>
      </c>
      <c r="AA1334" s="13">
        <f>IF(ROWS($AA$2:$AA1334)&lt;=MAX('Per Line'!$AB$2:$AB$6001),MATCH(ROWS($AA$2:$AA1334),'Per Line'!$AB$2:$AB$6001,0),"")</f>
        <v/>
      </c>
    </row>
    <row r="1335">
      <c r="A1335" s="12" t="n"/>
      <c r="B1335">
        <f>IF($AA1335="","",INDEX('Per Line'!$C$2:$C$6001,$AA1335)&amp;"")</f>
        <v/>
      </c>
      <c r="C1335">
        <f>IF($AA1335="","",INDEX('Per Line'!$B$2:$B$6001,$AA1335)&amp;"")</f>
        <v/>
      </c>
      <c r="D1335">
        <f>IF($AA1335="","",INDEX('Per Line'!$A$2:$A$6001,$AA1335)&amp;"")</f>
        <v/>
      </c>
      <c r="E1335">
        <f>IF($AA1335="","",INDEX('Per Line'!$F$2:$F$6001,$AA1335)&amp;"")</f>
        <v/>
      </c>
      <c r="F1335">
        <f>IF($AA1335="","",INDEX('Per Line'!$G$2:$G$6001,$AA1335)&amp;"")</f>
        <v/>
      </c>
      <c r="G1335">
        <f>IF($AA1335="","",INDEX('Per Line'!$I$2:$I$6001,$AA1335)&amp;"")</f>
        <v/>
      </c>
      <c r="H1335">
        <f>IF($AA1335="","",INDEX('Per Line'!$J$2:$J$6001,$AA1335)&amp;"")</f>
        <v/>
      </c>
      <c r="I1335">
        <f>IF($AA1335="","",INDEX('Per Line'!$K$2:$K$6001,$AA1335)&amp;"")</f>
        <v/>
      </c>
      <c r="J1335">
        <f>IF($AA1335="","",INDEX('Per Line'!$L$2:$L$6001,$AA1335))</f>
        <v/>
      </c>
      <c r="K1335" s="7">
        <f>IF($AA1335="","",J1335*X1335/100)</f>
        <v/>
      </c>
      <c r="L1335" s="12" t="n"/>
      <c r="M1335" s="11">
        <f>IF($AA1335="","",INDEX('Per Line'!$N$2:$N$6001,$AA1335))</f>
        <v/>
      </c>
      <c r="N1335">
        <f>IF($AA1335="","",Settings!$C$8)</f>
        <v/>
      </c>
      <c r="O1335" s="7">
        <f>IF($AA1335="","",SUMIFS('Per Line'!$T$2:$T$6001,'Per Line'!$C$2:$C$6001,$B1335,'Per Line'!$AD$2:$AD$6001,1))</f>
        <v/>
      </c>
      <c r="P1335" s="7">
        <f>IF($AA1335="","",O1335*N1335)</f>
        <v/>
      </c>
      <c r="Q1335">
        <f>IF($AA1335="","",Settings!$C$7)</f>
        <v/>
      </c>
      <c r="R1335" s="7">
        <f>IF($AA1335="","",SUMIFS('Per Line'!$T$2:$T$6001,'Per Line'!$C$2:$C$6001,$B1335,'Per Line'!$AC$2:$AC$6001,0,'Per Line'!$AD$2:$AD$6001,0))</f>
        <v/>
      </c>
      <c r="S1335" s="7">
        <f>IF($AA1335="","",R1335*Q1335)</f>
        <v/>
      </c>
      <c r="T1335">
        <f>IF($AA1335="","",Settings!$C$6)</f>
        <v/>
      </c>
      <c r="U1335" s="7">
        <f>IF($AA1335="","",SUMIFS('Per Line'!$T$2:$T$6001,'Per Line'!$C$2:$C$6001,$B1335,'Per Line'!$AC$2:$AC$6001,1,'Per Line'!$AD$2:$AD$6001,0))</f>
        <v/>
      </c>
      <c r="V1335" s="7">
        <f>IF($AA1335="","",U1335*T1335)</f>
        <v/>
      </c>
      <c r="W1335" s="7">
        <f>IF($AA1335="","",V1335+S1335+P1335)</f>
        <v/>
      </c>
      <c r="X1335" s="7">
        <f>IF($AA1335="","",Y1335-W1335)</f>
        <v/>
      </c>
      <c r="Y1335" s="7">
        <f>IF($AA1335="","",R1335+U1335+O1335)</f>
        <v/>
      </c>
      <c r="Z1335" s="7">
        <f>IF($AA1335="","",Y1335-W1335-K1335)</f>
        <v/>
      </c>
      <c r="AA1335" s="13">
        <f>IF(ROWS($AA$2:$AA1335)&lt;=MAX('Per Line'!$AB$2:$AB$6001),MATCH(ROWS($AA$2:$AA1335),'Per Line'!$AB$2:$AB$6001,0),"")</f>
        <v/>
      </c>
    </row>
    <row r="1336">
      <c r="A1336" s="12" t="n"/>
      <c r="B1336">
        <f>IF($AA1336="","",INDEX('Per Line'!$C$2:$C$6001,$AA1336)&amp;"")</f>
        <v/>
      </c>
      <c r="C1336">
        <f>IF($AA1336="","",INDEX('Per Line'!$B$2:$B$6001,$AA1336)&amp;"")</f>
        <v/>
      </c>
      <c r="D1336">
        <f>IF($AA1336="","",INDEX('Per Line'!$A$2:$A$6001,$AA1336)&amp;"")</f>
        <v/>
      </c>
      <c r="E1336">
        <f>IF($AA1336="","",INDEX('Per Line'!$F$2:$F$6001,$AA1336)&amp;"")</f>
        <v/>
      </c>
      <c r="F1336">
        <f>IF($AA1336="","",INDEX('Per Line'!$G$2:$G$6001,$AA1336)&amp;"")</f>
        <v/>
      </c>
      <c r="G1336">
        <f>IF($AA1336="","",INDEX('Per Line'!$I$2:$I$6001,$AA1336)&amp;"")</f>
        <v/>
      </c>
      <c r="H1336">
        <f>IF($AA1336="","",INDEX('Per Line'!$J$2:$J$6001,$AA1336)&amp;"")</f>
        <v/>
      </c>
      <c r="I1336">
        <f>IF($AA1336="","",INDEX('Per Line'!$K$2:$K$6001,$AA1336)&amp;"")</f>
        <v/>
      </c>
      <c r="J1336">
        <f>IF($AA1336="","",INDEX('Per Line'!$L$2:$L$6001,$AA1336))</f>
        <v/>
      </c>
      <c r="K1336" s="7">
        <f>IF($AA1336="","",J1336*X1336/100)</f>
        <v/>
      </c>
      <c r="L1336" s="12" t="n"/>
      <c r="M1336" s="11">
        <f>IF($AA1336="","",INDEX('Per Line'!$N$2:$N$6001,$AA1336))</f>
        <v/>
      </c>
      <c r="N1336">
        <f>IF($AA1336="","",Settings!$C$8)</f>
        <v/>
      </c>
      <c r="O1336" s="7">
        <f>IF($AA1336="","",SUMIFS('Per Line'!$T$2:$T$6001,'Per Line'!$C$2:$C$6001,$B1336,'Per Line'!$AD$2:$AD$6001,1))</f>
        <v/>
      </c>
      <c r="P1336" s="7">
        <f>IF($AA1336="","",O1336*N1336)</f>
        <v/>
      </c>
      <c r="Q1336">
        <f>IF($AA1336="","",Settings!$C$7)</f>
        <v/>
      </c>
      <c r="R1336" s="7">
        <f>IF($AA1336="","",SUMIFS('Per Line'!$T$2:$T$6001,'Per Line'!$C$2:$C$6001,$B1336,'Per Line'!$AC$2:$AC$6001,0,'Per Line'!$AD$2:$AD$6001,0))</f>
        <v/>
      </c>
      <c r="S1336" s="7">
        <f>IF($AA1336="","",R1336*Q1336)</f>
        <v/>
      </c>
      <c r="T1336">
        <f>IF($AA1336="","",Settings!$C$6)</f>
        <v/>
      </c>
      <c r="U1336" s="7">
        <f>IF($AA1336="","",SUMIFS('Per Line'!$T$2:$T$6001,'Per Line'!$C$2:$C$6001,$B1336,'Per Line'!$AC$2:$AC$6001,1,'Per Line'!$AD$2:$AD$6001,0))</f>
        <v/>
      </c>
      <c r="V1336" s="7">
        <f>IF($AA1336="","",U1336*T1336)</f>
        <v/>
      </c>
      <c r="W1336" s="7">
        <f>IF($AA1336="","",V1336+S1336+P1336)</f>
        <v/>
      </c>
      <c r="X1336" s="7">
        <f>IF($AA1336="","",Y1336-W1336)</f>
        <v/>
      </c>
      <c r="Y1336" s="7">
        <f>IF($AA1336="","",R1336+U1336+O1336)</f>
        <v/>
      </c>
      <c r="Z1336" s="7">
        <f>IF($AA1336="","",Y1336-W1336-K1336)</f>
        <v/>
      </c>
      <c r="AA1336" s="13">
        <f>IF(ROWS($AA$2:$AA1336)&lt;=MAX('Per Line'!$AB$2:$AB$6001),MATCH(ROWS($AA$2:$AA1336),'Per Line'!$AB$2:$AB$6001,0),"")</f>
        <v/>
      </c>
    </row>
    <row r="1337">
      <c r="A1337" s="12" t="n"/>
      <c r="B1337">
        <f>IF($AA1337="","",INDEX('Per Line'!$C$2:$C$6001,$AA1337)&amp;"")</f>
        <v/>
      </c>
      <c r="C1337">
        <f>IF($AA1337="","",INDEX('Per Line'!$B$2:$B$6001,$AA1337)&amp;"")</f>
        <v/>
      </c>
      <c r="D1337">
        <f>IF($AA1337="","",INDEX('Per Line'!$A$2:$A$6001,$AA1337)&amp;"")</f>
        <v/>
      </c>
      <c r="E1337">
        <f>IF($AA1337="","",INDEX('Per Line'!$F$2:$F$6001,$AA1337)&amp;"")</f>
        <v/>
      </c>
      <c r="F1337">
        <f>IF($AA1337="","",INDEX('Per Line'!$G$2:$G$6001,$AA1337)&amp;"")</f>
        <v/>
      </c>
      <c r="G1337">
        <f>IF($AA1337="","",INDEX('Per Line'!$I$2:$I$6001,$AA1337)&amp;"")</f>
        <v/>
      </c>
      <c r="H1337">
        <f>IF($AA1337="","",INDEX('Per Line'!$J$2:$J$6001,$AA1337)&amp;"")</f>
        <v/>
      </c>
      <c r="I1337">
        <f>IF($AA1337="","",INDEX('Per Line'!$K$2:$K$6001,$AA1337)&amp;"")</f>
        <v/>
      </c>
      <c r="J1337">
        <f>IF($AA1337="","",INDEX('Per Line'!$L$2:$L$6001,$AA1337))</f>
        <v/>
      </c>
      <c r="K1337" s="7">
        <f>IF($AA1337="","",J1337*X1337/100)</f>
        <v/>
      </c>
      <c r="L1337" s="12" t="n"/>
      <c r="M1337" s="11">
        <f>IF($AA1337="","",INDEX('Per Line'!$N$2:$N$6001,$AA1337))</f>
        <v/>
      </c>
      <c r="N1337">
        <f>IF($AA1337="","",Settings!$C$8)</f>
        <v/>
      </c>
      <c r="O1337" s="7">
        <f>IF($AA1337="","",SUMIFS('Per Line'!$T$2:$T$6001,'Per Line'!$C$2:$C$6001,$B1337,'Per Line'!$AD$2:$AD$6001,1))</f>
        <v/>
      </c>
      <c r="P1337" s="7">
        <f>IF($AA1337="","",O1337*N1337)</f>
        <v/>
      </c>
      <c r="Q1337">
        <f>IF($AA1337="","",Settings!$C$7)</f>
        <v/>
      </c>
      <c r="R1337" s="7">
        <f>IF($AA1337="","",SUMIFS('Per Line'!$T$2:$T$6001,'Per Line'!$C$2:$C$6001,$B1337,'Per Line'!$AC$2:$AC$6001,0,'Per Line'!$AD$2:$AD$6001,0))</f>
        <v/>
      </c>
      <c r="S1337" s="7">
        <f>IF($AA1337="","",R1337*Q1337)</f>
        <v/>
      </c>
      <c r="T1337">
        <f>IF($AA1337="","",Settings!$C$6)</f>
        <v/>
      </c>
      <c r="U1337" s="7">
        <f>IF($AA1337="","",SUMIFS('Per Line'!$T$2:$T$6001,'Per Line'!$C$2:$C$6001,$B1337,'Per Line'!$AC$2:$AC$6001,1,'Per Line'!$AD$2:$AD$6001,0))</f>
        <v/>
      </c>
      <c r="V1337" s="7">
        <f>IF($AA1337="","",U1337*T1337)</f>
        <v/>
      </c>
      <c r="W1337" s="7">
        <f>IF($AA1337="","",V1337+S1337+P1337)</f>
        <v/>
      </c>
      <c r="X1337" s="7">
        <f>IF($AA1337="","",Y1337-W1337)</f>
        <v/>
      </c>
      <c r="Y1337" s="7">
        <f>IF($AA1337="","",R1337+U1337+O1337)</f>
        <v/>
      </c>
      <c r="Z1337" s="7">
        <f>IF($AA1337="","",Y1337-W1337-K1337)</f>
        <v/>
      </c>
      <c r="AA1337" s="13">
        <f>IF(ROWS($AA$2:$AA1337)&lt;=MAX('Per Line'!$AB$2:$AB$6001),MATCH(ROWS($AA$2:$AA1337),'Per Line'!$AB$2:$AB$6001,0),"")</f>
        <v/>
      </c>
    </row>
    <row r="1338">
      <c r="A1338" s="12" t="n"/>
      <c r="B1338">
        <f>IF($AA1338="","",INDEX('Per Line'!$C$2:$C$6001,$AA1338)&amp;"")</f>
        <v/>
      </c>
      <c r="C1338">
        <f>IF($AA1338="","",INDEX('Per Line'!$B$2:$B$6001,$AA1338)&amp;"")</f>
        <v/>
      </c>
      <c r="D1338">
        <f>IF($AA1338="","",INDEX('Per Line'!$A$2:$A$6001,$AA1338)&amp;"")</f>
        <v/>
      </c>
      <c r="E1338">
        <f>IF($AA1338="","",INDEX('Per Line'!$F$2:$F$6001,$AA1338)&amp;"")</f>
        <v/>
      </c>
      <c r="F1338">
        <f>IF($AA1338="","",INDEX('Per Line'!$G$2:$G$6001,$AA1338)&amp;"")</f>
        <v/>
      </c>
      <c r="G1338">
        <f>IF($AA1338="","",INDEX('Per Line'!$I$2:$I$6001,$AA1338)&amp;"")</f>
        <v/>
      </c>
      <c r="H1338">
        <f>IF($AA1338="","",INDEX('Per Line'!$J$2:$J$6001,$AA1338)&amp;"")</f>
        <v/>
      </c>
      <c r="I1338">
        <f>IF($AA1338="","",INDEX('Per Line'!$K$2:$K$6001,$AA1338)&amp;"")</f>
        <v/>
      </c>
      <c r="J1338">
        <f>IF($AA1338="","",INDEX('Per Line'!$L$2:$L$6001,$AA1338))</f>
        <v/>
      </c>
      <c r="K1338" s="7">
        <f>IF($AA1338="","",J1338*X1338/100)</f>
        <v/>
      </c>
      <c r="L1338" s="12" t="n"/>
      <c r="M1338" s="11">
        <f>IF($AA1338="","",INDEX('Per Line'!$N$2:$N$6001,$AA1338))</f>
        <v/>
      </c>
      <c r="N1338">
        <f>IF($AA1338="","",Settings!$C$8)</f>
        <v/>
      </c>
      <c r="O1338" s="7">
        <f>IF($AA1338="","",SUMIFS('Per Line'!$T$2:$T$6001,'Per Line'!$C$2:$C$6001,$B1338,'Per Line'!$AD$2:$AD$6001,1))</f>
        <v/>
      </c>
      <c r="P1338" s="7">
        <f>IF($AA1338="","",O1338*N1338)</f>
        <v/>
      </c>
      <c r="Q1338">
        <f>IF($AA1338="","",Settings!$C$7)</f>
        <v/>
      </c>
      <c r="R1338" s="7">
        <f>IF($AA1338="","",SUMIFS('Per Line'!$T$2:$T$6001,'Per Line'!$C$2:$C$6001,$B1338,'Per Line'!$AC$2:$AC$6001,0,'Per Line'!$AD$2:$AD$6001,0))</f>
        <v/>
      </c>
      <c r="S1338" s="7">
        <f>IF($AA1338="","",R1338*Q1338)</f>
        <v/>
      </c>
      <c r="T1338">
        <f>IF($AA1338="","",Settings!$C$6)</f>
        <v/>
      </c>
      <c r="U1338" s="7">
        <f>IF($AA1338="","",SUMIFS('Per Line'!$T$2:$T$6001,'Per Line'!$C$2:$C$6001,$B1338,'Per Line'!$AC$2:$AC$6001,1,'Per Line'!$AD$2:$AD$6001,0))</f>
        <v/>
      </c>
      <c r="V1338" s="7">
        <f>IF($AA1338="","",U1338*T1338)</f>
        <v/>
      </c>
      <c r="W1338" s="7">
        <f>IF($AA1338="","",V1338+S1338+P1338)</f>
        <v/>
      </c>
      <c r="X1338" s="7">
        <f>IF($AA1338="","",Y1338-W1338)</f>
        <v/>
      </c>
      <c r="Y1338" s="7">
        <f>IF($AA1338="","",R1338+U1338+O1338)</f>
        <v/>
      </c>
      <c r="Z1338" s="7">
        <f>IF($AA1338="","",Y1338-W1338-K1338)</f>
        <v/>
      </c>
      <c r="AA1338" s="13">
        <f>IF(ROWS($AA$2:$AA1338)&lt;=MAX('Per Line'!$AB$2:$AB$6001),MATCH(ROWS($AA$2:$AA1338),'Per Line'!$AB$2:$AB$6001,0),"")</f>
        <v/>
      </c>
    </row>
    <row r="1339">
      <c r="A1339" s="12" t="n"/>
      <c r="B1339">
        <f>IF($AA1339="","",INDEX('Per Line'!$C$2:$C$6001,$AA1339)&amp;"")</f>
        <v/>
      </c>
      <c r="C1339">
        <f>IF($AA1339="","",INDEX('Per Line'!$B$2:$B$6001,$AA1339)&amp;"")</f>
        <v/>
      </c>
      <c r="D1339">
        <f>IF($AA1339="","",INDEX('Per Line'!$A$2:$A$6001,$AA1339)&amp;"")</f>
        <v/>
      </c>
      <c r="E1339">
        <f>IF($AA1339="","",INDEX('Per Line'!$F$2:$F$6001,$AA1339)&amp;"")</f>
        <v/>
      </c>
      <c r="F1339">
        <f>IF($AA1339="","",INDEX('Per Line'!$G$2:$G$6001,$AA1339)&amp;"")</f>
        <v/>
      </c>
      <c r="G1339">
        <f>IF($AA1339="","",INDEX('Per Line'!$I$2:$I$6001,$AA1339)&amp;"")</f>
        <v/>
      </c>
      <c r="H1339">
        <f>IF($AA1339="","",INDEX('Per Line'!$J$2:$J$6001,$AA1339)&amp;"")</f>
        <v/>
      </c>
      <c r="I1339">
        <f>IF($AA1339="","",INDEX('Per Line'!$K$2:$K$6001,$AA1339)&amp;"")</f>
        <v/>
      </c>
      <c r="J1339">
        <f>IF($AA1339="","",INDEX('Per Line'!$L$2:$L$6001,$AA1339))</f>
        <v/>
      </c>
      <c r="K1339" s="7">
        <f>IF($AA1339="","",J1339*X1339/100)</f>
        <v/>
      </c>
      <c r="L1339" s="12" t="n"/>
      <c r="M1339" s="11">
        <f>IF($AA1339="","",INDEX('Per Line'!$N$2:$N$6001,$AA1339))</f>
        <v/>
      </c>
      <c r="N1339">
        <f>IF($AA1339="","",Settings!$C$8)</f>
        <v/>
      </c>
      <c r="O1339" s="7">
        <f>IF($AA1339="","",SUMIFS('Per Line'!$T$2:$T$6001,'Per Line'!$C$2:$C$6001,$B1339,'Per Line'!$AD$2:$AD$6001,1))</f>
        <v/>
      </c>
      <c r="P1339" s="7">
        <f>IF($AA1339="","",O1339*N1339)</f>
        <v/>
      </c>
      <c r="Q1339">
        <f>IF($AA1339="","",Settings!$C$7)</f>
        <v/>
      </c>
      <c r="R1339" s="7">
        <f>IF($AA1339="","",SUMIFS('Per Line'!$T$2:$T$6001,'Per Line'!$C$2:$C$6001,$B1339,'Per Line'!$AC$2:$AC$6001,0,'Per Line'!$AD$2:$AD$6001,0))</f>
        <v/>
      </c>
      <c r="S1339" s="7">
        <f>IF($AA1339="","",R1339*Q1339)</f>
        <v/>
      </c>
      <c r="T1339">
        <f>IF($AA1339="","",Settings!$C$6)</f>
        <v/>
      </c>
      <c r="U1339" s="7">
        <f>IF($AA1339="","",SUMIFS('Per Line'!$T$2:$T$6001,'Per Line'!$C$2:$C$6001,$B1339,'Per Line'!$AC$2:$AC$6001,1,'Per Line'!$AD$2:$AD$6001,0))</f>
        <v/>
      </c>
      <c r="V1339" s="7">
        <f>IF($AA1339="","",U1339*T1339)</f>
        <v/>
      </c>
      <c r="W1339" s="7">
        <f>IF($AA1339="","",V1339+S1339+P1339)</f>
        <v/>
      </c>
      <c r="X1339" s="7">
        <f>IF($AA1339="","",Y1339-W1339)</f>
        <v/>
      </c>
      <c r="Y1339" s="7">
        <f>IF($AA1339="","",R1339+U1339+O1339)</f>
        <v/>
      </c>
      <c r="Z1339" s="7">
        <f>IF($AA1339="","",Y1339-W1339-K1339)</f>
        <v/>
      </c>
      <c r="AA1339" s="13">
        <f>IF(ROWS($AA$2:$AA1339)&lt;=MAX('Per Line'!$AB$2:$AB$6001),MATCH(ROWS($AA$2:$AA1339),'Per Line'!$AB$2:$AB$6001,0),"")</f>
        <v/>
      </c>
    </row>
    <row r="1340">
      <c r="A1340" s="12" t="n"/>
      <c r="B1340">
        <f>IF($AA1340="","",INDEX('Per Line'!$C$2:$C$6001,$AA1340)&amp;"")</f>
        <v/>
      </c>
      <c r="C1340">
        <f>IF($AA1340="","",INDEX('Per Line'!$B$2:$B$6001,$AA1340)&amp;"")</f>
        <v/>
      </c>
      <c r="D1340">
        <f>IF($AA1340="","",INDEX('Per Line'!$A$2:$A$6001,$AA1340)&amp;"")</f>
        <v/>
      </c>
      <c r="E1340">
        <f>IF($AA1340="","",INDEX('Per Line'!$F$2:$F$6001,$AA1340)&amp;"")</f>
        <v/>
      </c>
      <c r="F1340">
        <f>IF($AA1340="","",INDEX('Per Line'!$G$2:$G$6001,$AA1340)&amp;"")</f>
        <v/>
      </c>
      <c r="G1340">
        <f>IF($AA1340="","",INDEX('Per Line'!$I$2:$I$6001,$AA1340)&amp;"")</f>
        <v/>
      </c>
      <c r="H1340">
        <f>IF($AA1340="","",INDEX('Per Line'!$J$2:$J$6001,$AA1340)&amp;"")</f>
        <v/>
      </c>
      <c r="I1340">
        <f>IF($AA1340="","",INDEX('Per Line'!$K$2:$K$6001,$AA1340)&amp;"")</f>
        <v/>
      </c>
      <c r="J1340">
        <f>IF($AA1340="","",INDEX('Per Line'!$L$2:$L$6001,$AA1340))</f>
        <v/>
      </c>
      <c r="K1340" s="7">
        <f>IF($AA1340="","",J1340*X1340/100)</f>
        <v/>
      </c>
      <c r="L1340" s="12" t="n"/>
      <c r="M1340" s="11">
        <f>IF($AA1340="","",INDEX('Per Line'!$N$2:$N$6001,$AA1340))</f>
        <v/>
      </c>
      <c r="N1340">
        <f>IF($AA1340="","",Settings!$C$8)</f>
        <v/>
      </c>
      <c r="O1340" s="7">
        <f>IF($AA1340="","",SUMIFS('Per Line'!$T$2:$T$6001,'Per Line'!$C$2:$C$6001,$B1340,'Per Line'!$AD$2:$AD$6001,1))</f>
        <v/>
      </c>
      <c r="P1340" s="7">
        <f>IF($AA1340="","",O1340*N1340)</f>
        <v/>
      </c>
      <c r="Q1340">
        <f>IF($AA1340="","",Settings!$C$7)</f>
        <v/>
      </c>
      <c r="R1340" s="7">
        <f>IF($AA1340="","",SUMIFS('Per Line'!$T$2:$T$6001,'Per Line'!$C$2:$C$6001,$B1340,'Per Line'!$AC$2:$AC$6001,0,'Per Line'!$AD$2:$AD$6001,0))</f>
        <v/>
      </c>
      <c r="S1340" s="7">
        <f>IF($AA1340="","",R1340*Q1340)</f>
        <v/>
      </c>
      <c r="T1340">
        <f>IF($AA1340="","",Settings!$C$6)</f>
        <v/>
      </c>
      <c r="U1340" s="7">
        <f>IF($AA1340="","",SUMIFS('Per Line'!$T$2:$T$6001,'Per Line'!$C$2:$C$6001,$B1340,'Per Line'!$AC$2:$AC$6001,1,'Per Line'!$AD$2:$AD$6001,0))</f>
        <v/>
      </c>
      <c r="V1340" s="7">
        <f>IF($AA1340="","",U1340*T1340)</f>
        <v/>
      </c>
      <c r="W1340" s="7">
        <f>IF($AA1340="","",V1340+S1340+P1340)</f>
        <v/>
      </c>
      <c r="X1340" s="7">
        <f>IF($AA1340="","",Y1340-W1340)</f>
        <v/>
      </c>
      <c r="Y1340" s="7">
        <f>IF($AA1340="","",R1340+U1340+O1340)</f>
        <v/>
      </c>
      <c r="Z1340" s="7">
        <f>IF($AA1340="","",Y1340-W1340-K1340)</f>
        <v/>
      </c>
      <c r="AA1340" s="13">
        <f>IF(ROWS($AA$2:$AA1340)&lt;=MAX('Per Line'!$AB$2:$AB$6001),MATCH(ROWS($AA$2:$AA1340),'Per Line'!$AB$2:$AB$6001,0),"")</f>
        <v/>
      </c>
    </row>
    <row r="1341">
      <c r="A1341" s="12" t="n"/>
      <c r="B1341">
        <f>IF($AA1341="","",INDEX('Per Line'!$C$2:$C$6001,$AA1341)&amp;"")</f>
        <v/>
      </c>
      <c r="C1341">
        <f>IF($AA1341="","",INDEX('Per Line'!$B$2:$B$6001,$AA1341)&amp;"")</f>
        <v/>
      </c>
      <c r="D1341">
        <f>IF($AA1341="","",INDEX('Per Line'!$A$2:$A$6001,$AA1341)&amp;"")</f>
        <v/>
      </c>
      <c r="E1341">
        <f>IF($AA1341="","",INDEX('Per Line'!$F$2:$F$6001,$AA1341)&amp;"")</f>
        <v/>
      </c>
      <c r="F1341">
        <f>IF($AA1341="","",INDEX('Per Line'!$G$2:$G$6001,$AA1341)&amp;"")</f>
        <v/>
      </c>
      <c r="G1341">
        <f>IF($AA1341="","",INDEX('Per Line'!$I$2:$I$6001,$AA1341)&amp;"")</f>
        <v/>
      </c>
      <c r="H1341">
        <f>IF($AA1341="","",INDEX('Per Line'!$J$2:$J$6001,$AA1341)&amp;"")</f>
        <v/>
      </c>
      <c r="I1341">
        <f>IF($AA1341="","",INDEX('Per Line'!$K$2:$K$6001,$AA1341)&amp;"")</f>
        <v/>
      </c>
      <c r="J1341">
        <f>IF($AA1341="","",INDEX('Per Line'!$L$2:$L$6001,$AA1341))</f>
        <v/>
      </c>
      <c r="K1341" s="7">
        <f>IF($AA1341="","",J1341*X1341/100)</f>
        <v/>
      </c>
      <c r="L1341" s="12" t="n"/>
      <c r="M1341" s="11">
        <f>IF($AA1341="","",INDEX('Per Line'!$N$2:$N$6001,$AA1341))</f>
        <v/>
      </c>
      <c r="N1341">
        <f>IF($AA1341="","",Settings!$C$8)</f>
        <v/>
      </c>
      <c r="O1341" s="7">
        <f>IF($AA1341="","",SUMIFS('Per Line'!$T$2:$T$6001,'Per Line'!$C$2:$C$6001,$B1341,'Per Line'!$AD$2:$AD$6001,1))</f>
        <v/>
      </c>
      <c r="P1341" s="7">
        <f>IF($AA1341="","",O1341*N1341)</f>
        <v/>
      </c>
      <c r="Q1341">
        <f>IF($AA1341="","",Settings!$C$7)</f>
        <v/>
      </c>
      <c r="R1341" s="7">
        <f>IF($AA1341="","",SUMIFS('Per Line'!$T$2:$T$6001,'Per Line'!$C$2:$C$6001,$B1341,'Per Line'!$AC$2:$AC$6001,0,'Per Line'!$AD$2:$AD$6001,0))</f>
        <v/>
      </c>
      <c r="S1341" s="7">
        <f>IF($AA1341="","",R1341*Q1341)</f>
        <v/>
      </c>
      <c r="T1341">
        <f>IF($AA1341="","",Settings!$C$6)</f>
        <v/>
      </c>
      <c r="U1341" s="7">
        <f>IF($AA1341="","",SUMIFS('Per Line'!$T$2:$T$6001,'Per Line'!$C$2:$C$6001,$B1341,'Per Line'!$AC$2:$AC$6001,1,'Per Line'!$AD$2:$AD$6001,0))</f>
        <v/>
      </c>
      <c r="V1341" s="7">
        <f>IF($AA1341="","",U1341*T1341)</f>
        <v/>
      </c>
      <c r="W1341" s="7">
        <f>IF($AA1341="","",V1341+S1341+P1341)</f>
        <v/>
      </c>
      <c r="X1341" s="7">
        <f>IF($AA1341="","",Y1341-W1341)</f>
        <v/>
      </c>
      <c r="Y1341" s="7">
        <f>IF($AA1341="","",R1341+U1341+O1341)</f>
        <v/>
      </c>
      <c r="Z1341" s="7">
        <f>IF($AA1341="","",Y1341-W1341-K1341)</f>
        <v/>
      </c>
      <c r="AA1341" s="13">
        <f>IF(ROWS($AA$2:$AA1341)&lt;=MAX('Per Line'!$AB$2:$AB$6001),MATCH(ROWS($AA$2:$AA1341),'Per Line'!$AB$2:$AB$6001,0),"")</f>
        <v/>
      </c>
    </row>
    <row r="1342">
      <c r="A1342" s="12" t="n"/>
      <c r="B1342">
        <f>IF($AA1342="","",INDEX('Per Line'!$C$2:$C$6001,$AA1342)&amp;"")</f>
        <v/>
      </c>
      <c r="C1342">
        <f>IF($AA1342="","",INDEX('Per Line'!$B$2:$B$6001,$AA1342)&amp;"")</f>
        <v/>
      </c>
      <c r="D1342">
        <f>IF($AA1342="","",INDEX('Per Line'!$A$2:$A$6001,$AA1342)&amp;"")</f>
        <v/>
      </c>
      <c r="E1342">
        <f>IF($AA1342="","",INDEX('Per Line'!$F$2:$F$6001,$AA1342)&amp;"")</f>
        <v/>
      </c>
      <c r="F1342">
        <f>IF($AA1342="","",INDEX('Per Line'!$G$2:$G$6001,$AA1342)&amp;"")</f>
        <v/>
      </c>
      <c r="G1342">
        <f>IF($AA1342="","",INDEX('Per Line'!$I$2:$I$6001,$AA1342)&amp;"")</f>
        <v/>
      </c>
      <c r="H1342">
        <f>IF($AA1342="","",INDEX('Per Line'!$J$2:$J$6001,$AA1342)&amp;"")</f>
        <v/>
      </c>
      <c r="I1342">
        <f>IF($AA1342="","",INDEX('Per Line'!$K$2:$K$6001,$AA1342)&amp;"")</f>
        <v/>
      </c>
      <c r="J1342">
        <f>IF($AA1342="","",INDEX('Per Line'!$L$2:$L$6001,$AA1342))</f>
        <v/>
      </c>
      <c r="K1342" s="7">
        <f>IF($AA1342="","",J1342*X1342/100)</f>
        <v/>
      </c>
      <c r="L1342" s="12" t="n"/>
      <c r="M1342" s="11">
        <f>IF($AA1342="","",INDEX('Per Line'!$N$2:$N$6001,$AA1342))</f>
        <v/>
      </c>
      <c r="N1342">
        <f>IF($AA1342="","",Settings!$C$8)</f>
        <v/>
      </c>
      <c r="O1342" s="7">
        <f>IF($AA1342="","",SUMIFS('Per Line'!$T$2:$T$6001,'Per Line'!$C$2:$C$6001,$B1342,'Per Line'!$AD$2:$AD$6001,1))</f>
        <v/>
      </c>
      <c r="P1342" s="7">
        <f>IF($AA1342="","",O1342*N1342)</f>
        <v/>
      </c>
      <c r="Q1342">
        <f>IF($AA1342="","",Settings!$C$7)</f>
        <v/>
      </c>
      <c r="R1342" s="7">
        <f>IF($AA1342="","",SUMIFS('Per Line'!$T$2:$T$6001,'Per Line'!$C$2:$C$6001,$B1342,'Per Line'!$AC$2:$AC$6001,0,'Per Line'!$AD$2:$AD$6001,0))</f>
        <v/>
      </c>
      <c r="S1342" s="7">
        <f>IF($AA1342="","",R1342*Q1342)</f>
        <v/>
      </c>
      <c r="T1342">
        <f>IF($AA1342="","",Settings!$C$6)</f>
        <v/>
      </c>
      <c r="U1342" s="7">
        <f>IF($AA1342="","",SUMIFS('Per Line'!$T$2:$T$6001,'Per Line'!$C$2:$C$6001,$B1342,'Per Line'!$AC$2:$AC$6001,1,'Per Line'!$AD$2:$AD$6001,0))</f>
        <v/>
      </c>
      <c r="V1342" s="7">
        <f>IF($AA1342="","",U1342*T1342)</f>
        <v/>
      </c>
      <c r="W1342" s="7">
        <f>IF($AA1342="","",V1342+S1342+P1342)</f>
        <v/>
      </c>
      <c r="X1342" s="7">
        <f>IF($AA1342="","",Y1342-W1342)</f>
        <v/>
      </c>
      <c r="Y1342" s="7">
        <f>IF($AA1342="","",R1342+U1342+O1342)</f>
        <v/>
      </c>
      <c r="Z1342" s="7">
        <f>IF($AA1342="","",Y1342-W1342-K1342)</f>
        <v/>
      </c>
      <c r="AA1342" s="13">
        <f>IF(ROWS($AA$2:$AA1342)&lt;=MAX('Per Line'!$AB$2:$AB$6001),MATCH(ROWS($AA$2:$AA1342),'Per Line'!$AB$2:$AB$6001,0),"")</f>
        <v/>
      </c>
    </row>
    <row r="1343">
      <c r="A1343" s="12" t="n"/>
      <c r="B1343">
        <f>IF($AA1343="","",INDEX('Per Line'!$C$2:$C$6001,$AA1343)&amp;"")</f>
        <v/>
      </c>
      <c r="C1343">
        <f>IF($AA1343="","",INDEX('Per Line'!$B$2:$B$6001,$AA1343)&amp;"")</f>
        <v/>
      </c>
      <c r="D1343">
        <f>IF($AA1343="","",INDEX('Per Line'!$A$2:$A$6001,$AA1343)&amp;"")</f>
        <v/>
      </c>
      <c r="E1343">
        <f>IF($AA1343="","",INDEX('Per Line'!$F$2:$F$6001,$AA1343)&amp;"")</f>
        <v/>
      </c>
      <c r="F1343">
        <f>IF($AA1343="","",INDEX('Per Line'!$G$2:$G$6001,$AA1343)&amp;"")</f>
        <v/>
      </c>
      <c r="G1343">
        <f>IF($AA1343="","",INDEX('Per Line'!$I$2:$I$6001,$AA1343)&amp;"")</f>
        <v/>
      </c>
      <c r="H1343">
        <f>IF($AA1343="","",INDEX('Per Line'!$J$2:$J$6001,$AA1343)&amp;"")</f>
        <v/>
      </c>
      <c r="I1343">
        <f>IF($AA1343="","",INDEX('Per Line'!$K$2:$K$6001,$AA1343)&amp;"")</f>
        <v/>
      </c>
      <c r="J1343">
        <f>IF($AA1343="","",INDEX('Per Line'!$L$2:$L$6001,$AA1343))</f>
        <v/>
      </c>
      <c r="K1343" s="7">
        <f>IF($AA1343="","",J1343*X1343/100)</f>
        <v/>
      </c>
      <c r="L1343" s="12" t="n"/>
      <c r="M1343" s="11">
        <f>IF($AA1343="","",INDEX('Per Line'!$N$2:$N$6001,$AA1343))</f>
        <v/>
      </c>
      <c r="N1343">
        <f>IF($AA1343="","",Settings!$C$8)</f>
        <v/>
      </c>
      <c r="O1343" s="7">
        <f>IF($AA1343="","",SUMIFS('Per Line'!$T$2:$T$6001,'Per Line'!$C$2:$C$6001,$B1343,'Per Line'!$AD$2:$AD$6001,1))</f>
        <v/>
      </c>
      <c r="P1343" s="7">
        <f>IF($AA1343="","",O1343*N1343)</f>
        <v/>
      </c>
      <c r="Q1343">
        <f>IF($AA1343="","",Settings!$C$7)</f>
        <v/>
      </c>
      <c r="R1343" s="7">
        <f>IF($AA1343="","",SUMIFS('Per Line'!$T$2:$T$6001,'Per Line'!$C$2:$C$6001,$B1343,'Per Line'!$AC$2:$AC$6001,0,'Per Line'!$AD$2:$AD$6001,0))</f>
        <v/>
      </c>
      <c r="S1343" s="7">
        <f>IF($AA1343="","",R1343*Q1343)</f>
        <v/>
      </c>
      <c r="T1343">
        <f>IF($AA1343="","",Settings!$C$6)</f>
        <v/>
      </c>
      <c r="U1343" s="7">
        <f>IF($AA1343="","",SUMIFS('Per Line'!$T$2:$T$6001,'Per Line'!$C$2:$C$6001,$B1343,'Per Line'!$AC$2:$AC$6001,1,'Per Line'!$AD$2:$AD$6001,0))</f>
        <v/>
      </c>
      <c r="V1343" s="7">
        <f>IF($AA1343="","",U1343*T1343)</f>
        <v/>
      </c>
      <c r="W1343" s="7">
        <f>IF($AA1343="","",V1343+S1343+P1343)</f>
        <v/>
      </c>
      <c r="X1343" s="7">
        <f>IF($AA1343="","",Y1343-W1343)</f>
        <v/>
      </c>
      <c r="Y1343" s="7">
        <f>IF($AA1343="","",R1343+U1343+O1343)</f>
        <v/>
      </c>
      <c r="Z1343" s="7">
        <f>IF($AA1343="","",Y1343-W1343-K1343)</f>
        <v/>
      </c>
      <c r="AA1343" s="13">
        <f>IF(ROWS($AA$2:$AA1343)&lt;=MAX('Per Line'!$AB$2:$AB$6001),MATCH(ROWS($AA$2:$AA1343),'Per Line'!$AB$2:$AB$6001,0),"")</f>
        <v/>
      </c>
    </row>
    <row r="1344">
      <c r="A1344" s="12" t="n"/>
      <c r="B1344">
        <f>IF($AA1344="","",INDEX('Per Line'!$C$2:$C$6001,$AA1344)&amp;"")</f>
        <v/>
      </c>
      <c r="C1344">
        <f>IF($AA1344="","",INDEX('Per Line'!$B$2:$B$6001,$AA1344)&amp;"")</f>
        <v/>
      </c>
      <c r="D1344">
        <f>IF($AA1344="","",INDEX('Per Line'!$A$2:$A$6001,$AA1344)&amp;"")</f>
        <v/>
      </c>
      <c r="E1344">
        <f>IF($AA1344="","",INDEX('Per Line'!$F$2:$F$6001,$AA1344)&amp;"")</f>
        <v/>
      </c>
      <c r="F1344">
        <f>IF($AA1344="","",INDEX('Per Line'!$G$2:$G$6001,$AA1344)&amp;"")</f>
        <v/>
      </c>
      <c r="G1344">
        <f>IF($AA1344="","",INDEX('Per Line'!$I$2:$I$6001,$AA1344)&amp;"")</f>
        <v/>
      </c>
      <c r="H1344">
        <f>IF($AA1344="","",INDEX('Per Line'!$J$2:$J$6001,$AA1344)&amp;"")</f>
        <v/>
      </c>
      <c r="I1344">
        <f>IF($AA1344="","",INDEX('Per Line'!$K$2:$K$6001,$AA1344)&amp;"")</f>
        <v/>
      </c>
      <c r="J1344">
        <f>IF($AA1344="","",INDEX('Per Line'!$L$2:$L$6001,$AA1344))</f>
        <v/>
      </c>
      <c r="K1344" s="7">
        <f>IF($AA1344="","",J1344*X1344/100)</f>
        <v/>
      </c>
      <c r="L1344" s="12" t="n"/>
      <c r="M1344" s="11">
        <f>IF($AA1344="","",INDEX('Per Line'!$N$2:$N$6001,$AA1344))</f>
        <v/>
      </c>
      <c r="N1344">
        <f>IF($AA1344="","",Settings!$C$8)</f>
        <v/>
      </c>
      <c r="O1344" s="7">
        <f>IF($AA1344="","",SUMIFS('Per Line'!$T$2:$T$6001,'Per Line'!$C$2:$C$6001,$B1344,'Per Line'!$AD$2:$AD$6001,1))</f>
        <v/>
      </c>
      <c r="P1344" s="7">
        <f>IF($AA1344="","",O1344*N1344)</f>
        <v/>
      </c>
      <c r="Q1344">
        <f>IF($AA1344="","",Settings!$C$7)</f>
        <v/>
      </c>
      <c r="R1344" s="7">
        <f>IF($AA1344="","",SUMIFS('Per Line'!$T$2:$T$6001,'Per Line'!$C$2:$C$6001,$B1344,'Per Line'!$AC$2:$AC$6001,0,'Per Line'!$AD$2:$AD$6001,0))</f>
        <v/>
      </c>
      <c r="S1344" s="7">
        <f>IF($AA1344="","",R1344*Q1344)</f>
        <v/>
      </c>
      <c r="T1344">
        <f>IF($AA1344="","",Settings!$C$6)</f>
        <v/>
      </c>
      <c r="U1344" s="7">
        <f>IF($AA1344="","",SUMIFS('Per Line'!$T$2:$T$6001,'Per Line'!$C$2:$C$6001,$B1344,'Per Line'!$AC$2:$AC$6001,1,'Per Line'!$AD$2:$AD$6001,0))</f>
        <v/>
      </c>
      <c r="V1344" s="7">
        <f>IF($AA1344="","",U1344*T1344)</f>
        <v/>
      </c>
      <c r="W1344" s="7">
        <f>IF($AA1344="","",V1344+S1344+P1344)</f>
        <v/>
      </c>
      <c r="X1344" s="7">
        <f>IF($AA1344="","",Y1344-W1344)</f>
        <v/>
      </c>
      <c r="Y1344" s="7">
        <f>IF($AA1344="","",R1344+U1344+O1344)</f>
        <v/>
      </c>
      <c r="Z1344" s="7">
        <f>IF($AA1344="","",Y1344-W1344-K1344)</f>
        <v/>
      </c>
      <c r="AA1344" s="13">
        <f>IF(ROWS($AA$2:$AA1344)&lt;=MAX('Per Line'!$AB$2:$AB$6001),MATCH(ROWS($AA$2:$AA1344),'Per Line'!$AB$2:$AB$6001,0),"")</f>
        <v/>
      </c>
    </row>
    <row r="1345">
      <c r="A1345" s="12" t="n"/>
      <c r="B1345">
        <f>IF($AA1345="","",INDEX('Per Line'!$C$2:$C$6001,$AA1345)&amp;"")</f>
        <v/>
      </c>
      <c r="C1345">
        <f>IF($AA1345="","",INDEX('Per Line'!$B$2:$B$6001,$AA1345)&amp;"")</f>
        <v/>
      </c>
      <c r="D1345">
        <f>IF($AA1345="","",INDEX('Per Line'!$A$2:$A$6001,$AA1345)&amp;"")</f>
        <v/>
      </c>
      <c r="E1345">
        <f>IF($AA1345="","",INDEX('Per Line'!$F$2:$F$6001,$AA1345)&amp;"")</f>
        <v/>
      </c>
      <c r="F1345">
        <f>IF($AA1345="","",INDEX('Per Line'!$G$2:$G$6001,$AA1345)&amp;"")</f>
        <v/>
      </c>
      <c r="G1345">
        <f>IF($AA1345="","",INDEX('Per Line'!$I$2:$I$6001,$AA1345)&amp;"")</f>
        <v/>
      </c>
      <c r="H1345">
        <f>IF($AA1345="","",INDEX('Per Line'!$J$2:$J$6001,$AA1345)&amp;"")</f>
        <v/>
      </c>
      <c r="I1345">
        <f>IF($AA1345="","",INDEX('Per Line'!$K$2:$K$6001,$AA1345)&amp;"")</f>
        <v/>
      </c>
      <c r="J1345">
        <f>IF($AA1345="","",INDEX('Per Line'!$L$2:$L$6001,$AA1345))</f>
        <v/>
      </c>
      <c r="K1345" s="7">
        <f>IF($AA1345="","",J1345*X1345/100)</f>
        <v/>
      </c>
      <c r="L1345" s="12" t="n"/>
      <c r="M1345" s="11">
        <f>IF($AA1345="","",INDEX('Per Line'!$N$2:$N$6001,$AA1345))</f>
        <v/>
      </c>
      <c r="N1345">
        <f>IF($AA1345="","",Settings!$C$8)</f>
        <v/>
      </c>
      <c r="O1345" s="7">
        <f>IF($AA1345="","",SUMIFS('Per Line'!$T$2:$T$6001,'Per Line'!$C$2:$C$6001,$B1345,'Per Line'!$AD$2:$AD$6001,1))</f>
        <v/>
      </c>
      <c r="P1345" s="7">
        <f>IF($AA1345="","",O1345*N1345)</f>
        <v/>
      </c>
      <c r="Q1345">
        <f>IF($AA1345="","",Settings!$C$7)</f>
        <v/>
      </c>
      <c r="R1345" s="7">
        <f>IF($AA1345="","",SUMIFS('Per Line'!$T$2:$T$6001,'Per Line'!$C$2:$C$6001,$B1345,'Per Line'!$AC$2:$AC$6001,0,'Per Line'!$AD$2:$AD$6001,0))</f>
        <v/>
      </c>
      <c r="S1345" s="7">
        <f>IF($AA1345="","",R1345*Q1345)</f>
        <v/>
      </c>
      <c r="T1345">
        <f>IF($AA1345="","",Settings!$C$6)</f>
        <v/>
      </c>
      <c r="U1345" s="7">
        <f>IF($AA1345="","",SUMIFS('Per Line'!$T$2:$T$6001,'Per Line'!$C$2:$C$6001,$B1345,'Per Line'!$AC$2:$AC$6001,1,'Per Line'!$AD$2:$AD$6001,0))</f>
        <v/>
      </c>
      <c r="V1345" s="7">
        <f>IF($AA1345="","",U1345*T1345)</f>
        <v/>
      </c>
      <c r="W1345" s="7">
        <f>IF($AA1345="","",V1345+S1345+P1345)</f>
        <v/>
      </c>
      <c r="X1345" s="7">
        <f>IF($AA1345="","",Y1345-W1345)</f>
        <v/>
      </c>
      <c r="Y1345" s="7">
        <f>IF($AA1345="","",R1345+U1345+O1345)</f>
        <v/>
      </c>
      <c r="Z1345" s="7">
        <f>IF($AA1345="","",Y1345-W1345-K1345)</f>
        <v/>
      </c>
      <c r="AA1345" s="13">
        <f>IF(ROWS($AA$2:$AA1345)&lt;=MAX('Per Line'!$AB$2:$AB$6001),MATCH(ROWS($AA$2:$AA1345),'Per Line'!$AB$2:$AB$6001,0),"")</f>
        <v/>
      </c>
    </row>
    <row r="1346">
      <c r="A1346" s="12" t="n"/>
      <c r="B1346">
        <f>IF($AA1346="","",INDEX('Per Line'!$C$2:$C$6001,$AA1346)&amp;"")</f>
        <v/>
      </c>
      <c r="C1346">
        <f>IF($AA1346="","",INDEX('Per Line'!$B$2:$B$6001,$AA1346)&amp;"")</f>
        <v/>
      </c>
      <c r="D1346">
        <f>IF($AA1346="","",INDEX('Per Line'!$A$2:$A$6001,$AA1346)&amp;"")</f>
        <v/>
      </c>
      <c r="E1346">
        <f>IF($AA1346="","",INDEX('Per Line'!$F$2:$F$6001,$AA1346)&amp;"")</f>
        <v/>
      </c>
      <c r="F1346">
        <f>IF($AA1346="","",INDEX('Per Line'!$G$2:$G$6001,$AA1346)&amp;"")</f>
        <v/>
      </c>
      <c r="G1346">
        <f>IF($AA1346="","",INDEX('Per Line'!$I$2:$I$6001,$AA1346)&amp;"")</f>
        <v/>
      </c>
      <c r="H1346">
        <f>IF($AA1346="","",INDEX('Per Line'!$J$2:$J$6001,$AA1346)&amp;"")</f>
        <v/>
      </c>
      <c r="I1346">
        <f>IF($AA1346="","",INDEX('Per Line'!$K$2:$K$6001,$AA1346)&amp;"")</f>
        <v/>
      </c>
      <c r="J1346">
        <f>IF($AA1346="","",INDEX('Per Line'!$L$2:$L$6001,$AA1346))</f>
        <v/>
      </c>
      <c r="K1346" s="7">
        <f>IF($AA1346="","",J1346*X1346/100)</f>
        <v/>
      </c>
      <c r="L1346" s="12" t="n"/>
      <c r="M1346" s="11">
        <f>IF($AA1346="","",INDEX('Per Line'!$N$2:$N$6001,$AA1346))</f>
        <v/>
      </c>
      <c r="N1346">
        <f>IF($AA1346="","",Settings!$C$8)</f>
        <v/>
      </c>
      <c r="O1346" s="7">
        <f>IF($AA1346="","",SUMIFS('Per Line'!$T$2:$T$6001,'Per Line'!$C$2:$C$6001,$B1346,'Per Line'!$AD$2:$AD$6001,1))</f>
        <v/>
      </c>
      <c r="P1346" s="7">
        <f>IF($AA1346="","",O1346*N1346)</f>
        <v/>
      </c>
      <c r="Q1346">
        <f>IF($AA1346="","",Settings!$C$7)</f>
        <v/>
      </c>
      <c r="R1346" s="7">
        <f>IF($AA1346="","",SUMIFS('Per Line'!$T$2:$T$6001,'Per Line'!$C$2:$C$6001,$B1346,'Per Line'!$AC$2:$AC$6001,0,'Per Line'!$AD$2:$AD$6001,0))</f>
        <v/>
      </c>
      <c r="S1346" s="7">
        <f>IF($AA1346="","",R1346*Q1346)</f>
        <v/>
      </c>
      <c r="T1346">
        <f>IF($AA1346="","",Settings!$C$6)</f>
        <v/>
      </c>
      <c r="U1346" s="7">
        <f>IF($AA1346="","",SUMIFS('Per Line'!$T$2:$T$6001,'Per Line'!$C$2:$C$6001,$B1346,'Per Line'!$AC$2:$AC$6001,1,'Per Line'!$AD$2:$AD$6001,0))</f>
        <v/>
      </c>
      <c r="V1346" s="7">
        <f>IF($AA1346="","",U1346*T1346)</f>
        <v/>
      </c>
      <c r="W1346" s="7">
        <f>IF($AA1346="","",V1346+S1346+P1346)</f>
        <v/>
      </c>
      <c r="X1346" s="7">
        <f>IF($AA1346="","",Y1346-W1346)</f>
        <v/>
      </c>
      <c r="Y1346" s="7">
        <f>IF($AA1346="","",R1346+U1346+O1346)</f>
        <v/>
      </c>
      <c r="Z1346" s="7">
        <f>IF($AA1346="","",Y1346-W1346-K1346)</f>
        <v/>
      </c>
      <c r="AA1346" s="13">
        <f>IF(ROWS($AA$2:$AA1346)&lt;=MAX('Per Line'!$AB$2:$AB$6001),MATCH(ROWS($AA$2:$AA1346),'Per Line'!$AB$2:$AB$6001,0),"")</f>
        <v/>
      </c>
    </row>
    <row r="1347">
      <c r="A1347" s="12" t="n"/>
      <c r="B1347">
        <f>IF($AA1347="","",INDEX('Per Line'!$C$2:$C$6001,$AA1347)&amp;"")</f>
        <v/>
      </c>
      <c r="C1347">
        <f>IF($AA1347="","",INDEX('Per Line'!$B$2:$B$6001,$AA1347)&amp;"")</f>
        <v/>
      </c>
      <c r="D1347">
        <f>IF($AA1347="","",INDEX('Per Line'!$A$2:$A$6001,$AA1347)&amp;"")</f>
        <v/>
      </c>
      <c r="E1347">
        <f>IF($AA1347="","",INDEX('Per Line'!$F$2:$F$6001,$AA1347)&amp;"")</f>
        <v/>
      </c>
      <c r="F1347">
        <f>IF($AA1347="","",INDEX('Per Line'!$G$2:$G$6001,$AA1347)&amp;"")</f>
        <v/>
      </c>
      <c r="G1347">
        <f>IF($AA1347="","",INDEX('Per Line'!$I$2:$I$6001,$AA1347)&amp;"")</f>
        <v/>
      </c>
      <c r="H1347">
        <f>IF($AA1347="","",INDEX('Per Line'!$J$2:$J$6001,$AA1347)&amp;"")</f>
        <v/>
      </c>
      <c r="I1347">
        <f>IF($AA1347="","",INDEX('Per Line'!$K$2:$K$6001,$AA1347)&amp;"")</f>
        <v/>
      </c>
      <c r="J1347">
        <f>IF($AA1347="","",INDEX('Per Line'!$L$2:$L$6001,$AA1347))</f>
        <v/>
      </c>
      <c r="K1347" s="7">
        <f>IF($AA1347="","",J1347*X1347/100)</f>
        <v/>
      </c>
      <c r="L1347" s="12" t="n"/>
      <c r="M1347" s="11">
        <f>IF($AA1347="","",INDEX('Per Line'!$N$2:$N$6001,$AA1347))</f>
        <v/>
      </c>
      <c r="N1347">
        <f>IF($AA1347="","",Settings!$C$8)</f>
        <v/>
      </c>
      <c r="O1347" s="7">
        <f>IF($AA1347="","",SUMIFS('Per Line'!$T$2:$T$6001,'Per Line'!$C$2:$C$6001,$B1347,'Per Line'!$AD$2:$AD$6001,1))</f>
        <v/>
      </c>
      <c r="P1347" s="7">
        <f>IF($AA1347="","",O1347*N1347)</f>
        <v/>
      </c>
      <c r="Q1347">
        <f>IF($AA1347="","",Settings!$C$7)</f>
        <v/>
      </c>
      <c r="R1347" s="7">
        <f>IF($AA1347="","",SUMIFS('Per Line'!$T$2:$T$6001,'Per Line'!$C$2:$C$6001,$B1347,'Per Line'!$AC$2:$AC$6001,0,'Per Line'!$AD$2:$AD$6001,0))</f>
        <v/>
      </c>
      <c r="S1347" s="7">
        <f>IF($AA1347="","",R1347*Q1347)</f>
        <v/>
      </c>
      <c r="T1347">
        <f>IF($AA1347="","",Settings!$C$6)</f>
        <v/>
      </c>
      <c r="U1347" s="7">
        <f>IF($AA1347="","",SUMIFS('Per Line'!$T$2:$T$6001,'Per Line'!$C$2:$C$6001,$B1347,'Per Line'!$AC$2:$AC$6001,1,'Per Line'!$AD$2:$AD$6001,0))</f>
        <v/>
      </c>
      <c r="V1347" s="7">
        <f>IF($AA1347="","",U1347*T1347)</f>
        <v/>
      </c>
      <c r="W1347" s="7">
        <f>IF($AA1347="","",V1347+S1347+P1347)</f>
        <v/>
      </c>
      <c r="X1347" s="7">
        <f>IF($AA1347="","",Y1347-W1347)</f>
        <v/>
      </c>
      <c r="Y1347" s="7">
        <f>IF($AA1347="","",R1347+U1347+O1347)</f>
        <v/>
      </c>
      <c r="Z1347" s="7">
        <f>IF($AA1347="","",Y1347-W1347-K1347)</f>
        <v/>
      </c>
      <c r="AA1347" s="13">
        <f>IF(ROWS($AA$2:$AA1347)&lt;=MAX('Per Line'!$AB$2:$AB$6001),MATCH(ROWS($AA$2:$AA1347),'Per Line'!$AB$2:$AB$6001,0),"")</f>
        <v/>
      </c>
    </row>
    <row r="1348">
      <c r="A1348" s="12" t="n"/>
      <c r="B1348">
        <f>IF($AA1348="","",INDEX('Per Line'!$C$2:$C$6001,$AA1348)&amp;"")</f>
        <v/>
      </c>
      <c r="C1348">
        <f>IF($AA1348="","",INDEX('Per Line'!$B$2:$B$6001,$AA1348)&amp;"")</f>
        <v/>
      </c>
      <c r="D1348">
        <f>IF($AA1348="","",INDEX('Per Line'!$A$2:$A$6001,$AA1348)&amp;"")</f>
        <v/>
      </c>
      <c r="E1348">
        <f>IF($AA1348="","",INDEX('Per Line'!$F$2:$F$6001,$AA1348)&amp;"")</f>
        <v/>
      </c>
      <c r="F1348">
        <f>IF($AA1348="","",INDEX('Per Line'!$G$2:$G$6001,$AA1348)&amp;"")</f>
        <v/>
      </c>
      <c r="G1348">
        <f>IF($AA1348="","",INDEX('Per Line'!$I$2:$I$6001,$AA1348)&amp;"")</f>
        <v/>
      </c>
      <c r="H1348">
        <f>IF($AA1348="","",INDEX('Per Line'!$J$2:$J$6001,$AA1348)&amp;"")</f>
        <v/>
      </c>
      <c r="I1348">
        <f>IF($AA1348="","",INDEX('Per Line'!$K$2:$K$6001,$AA1348)&amp;"")</f>
        <v/>
      </c>
      <c r="J1348">
        <f>IF($AA1348="","",INDEX('Per Line'!$L$2:$L$6001,$AA1348))</f>
        <v/>
      </c>
      <c r="K1348" s="7">
        <f>IF($AA1348="","",J1348*X1348/100)</f>
        <v/>
      </c>
      <c r="L1348" s="12" t="n"/>
      <c r="M1348" s="11">
        <f>IF($AA1348="","",INDEX('Per Line'!$N$2:$N$6001,$AA1348))</f>
        <v/>
      </c>
      <c r="N1348">
        <f>IF($AA1348="","",Settings!$C$8)</f>
        <v/>
      </c>
      <c r="O1348" s="7">
        <f>IF($AA1348="","",SUMIFS('Per Line'!$T$2:$T$6001,'Per Line'!$C$2:$C$6001,$B1348,'Per Line'!$AD$2:$AD$6001,1))</f>
        <v/>
      </c>
      <c r="P1348" s="7">
        <f>IF($AA1348="","",O1348*N1348)</f>
        <v/>
      </c>
      <c r="Q1348">
        <f>IF($AA1348="","",Settings!$C$7)</f>
        <v/>
      </c>
      <c r="R1348" s="7">
        <f>IF($AA1348="","",SUMIFS('Per Line'!$T$2:$T$6001,'Per Line'!$C$2:$C$6001,$B1348,'Per Line'!$AC$2:$AC$6001,0,'Per Line'!$AD$2:$AD$6001,0))</f>
        <v/>
      </c>
      <c r="S1348" s="7">
        <f>IF($AA1348="","",R1348*Q1348)</f>
        <v/>
      </c>
      <c r="T1348">
        <f>IF($AA1348="","",Settings!$C$6)</f>
        <v/>
      </c>
      <c r="U1348" s="7">
        <f>IF($AA1348="","",SUMIFS('Per Line'!$T$2:$T$6001,'Per Line'!$C$2:$C$6001,$B1348,'Per Line'!$AC$2:$AC$6001,1,'Per Line'!$AD$2:$AD$6001,0))</f>
        <v/>
      </c>
      <c r="V1348" s="7">
        <f>IF($AA1348="","",U1348*T1348)</f>
        <v/>
      </c>
      <c r="W1348" s="7">
        <f>IF($AA1348="","",V1348+S1348+P1348)</f>
        <v/>
      </c>
      <c r="X1348" s="7">
        <f>IF($AA1348="","",Y1348-W1348)</f>
        <v/>
      </c>
      <c r="Y1348" s="7">
        <f>IF($AA1348="","",R1348+U1348+O1348)</f>
        <v/>
      </c>
      <c r="Z1348" s="7">
        <f>IF($AA1348="","",Y1348-W1348-K1348)</f>
        <v/>
      </c>
      <c r="AA1348" s="13">
        <f>IF(ROWS($AA$2:$AA1348)&lt;=MAX('Per Line'!$AB$2:$AB$6001),MATCH(ROWS($AA$2:$AA1348),'Per Line'!$AB$2:$AB$6001,0),"")</f>
        <v/>
      </c>
    </row>
    <row r="1349">
      <c r="A1349" s="12" t="n"/>
      <c r="B1349">
        <f>IF($AA1349="","",INDEX('Per Line'!$C$2:$C$6001,$AA1349)&amp;"")</f>
        <v/>
      </c>
      <c r="C1349">
        <f>IF($AA1349="","",INDEX('Per Line'!$B$2:$B$6001,$AA1349)&amp;"")</f>
        <v/>
      </c>
      <c r="D1349">
        <f>IF($AA1349="","",INDEX('Per Line'!$A$2:$A$6001,$AA1349)&amp;"")</f>
        <v/>
      </c>
      <c r="E1349">
        <f>IF($AA1349="","",INDEX('Per Line'!$F$2:$F$6001,$AA1349)&amp;"")</f>
        <v/>
      </c>
      <c r="F1349">
        <f>IF($AA1349="","",INDEX('Per Line'!$G$2:$G$6001,$AA1349)&amp;"")</f>
        <v/>
      </c>
      <c r="G1349">
        <f>IF($AA1349="","",INDEX('Per Line'!$I$2:$I$6001,$AA1349)&amp;"")</f>
        <v/>
      </c>
      <c r="H1349">
        <f>IF($AA1349="","",INDEX('Per Line'!$J$2:$J$6001,$AA1349)&amp;"")</f>
        <v/>
      </c>
      <c r="I1349">
        <f>IF($AA1349="","",INDEX('Per Line'!$K$2:$K$6001,$AA1349)&amp;"")</f>
        <v/>
      </c>
      <c r="J1349">
        <f>IF($AA1349="","",INDEX('Per Line'!$L$2:$L$6001,$AA1349))</f>
        <v/>
      </c>
      <c r="K1349" s="7">
        <f>IF($AA1349="","",J1349*X1349/100)</f>
        <v/>
      </c>
      <c r="L1349" s="12" t="n"/>
      <c r="M1349" s="11">
        <f>IF($AA1349="","",INDEX('Per Line'!$N$2:$N$6001,$AA1349))</f>
        <v/>
      </c>
      <c r="N1349">
        <f>IF($AA1349="","",Settings!$C$8)</f>
        <v/>
      </c>
      <c r="O1349" s="7">
        <f>IF($AA1349="","",SUMIFS('Per Line'!$T$2:$T$6001,'Per Line'!$C$2:$C$6001,$B1349,'Per Line'!$AD$2:$AD$6001,1))</f>
        <v/>
      </c>
      <c r="P1349" s="7">
        <f>IF($AA1349="","",O1349*N1349)</f>
        <v/>
      </c>
      <c r="Q1349">
        <f>IF($AA1349="","",Settings!$C$7)</f>
        <v/>
      </c>
      <c r="R1349" s="7">
        <f>IF($AA1349="","",SUMIFS('Per Line'!$T$2:$T$6001,'Per Line'!$C$2:$C$6001,$B1349,'Per Line'!$AC$2:$AC$6001,0,'Per Line'!$AD$2:$AD$6001,0))</f>
        <v/>
      </c>
      <c r="S1349" s="7">
        <f>IF($AA1349="","",R1349*Q1349)</f>
        <v/>
      </c>
      <c r="T1349">
        <f>IF($AA1349="","",Settings!$C$6)</f>
        <v/>
      </c>
      <c r="U1349" s="7">
        <f>IF($AA1349="","",SUMIFS('Per Line'!$T$2:$T$6001,'Per Line'!$C$2:$C$6001,$B1349,'Per Line'!$AC$2:$AC$6001,1,'Per Line'!$AD$2:$AD$6001,0))</f>
        <v/>
      </c>
      <c r="V1349" s="7">
        <f>IF($AA1349="","",U1349*T1349)</f>
        <v/>
      </c>
      <c r="W1349" s="7">
        <f>IF($AA1349="","",V1349+S1349+P1349)</f>
        <v/>
      </c>
      <c r="X1349" s="7">
        <f>IF($AA1349="","",Y1349-W1349)</f>
        <v/>
      </c>
      <c r="Y1349" s="7">
        <f>IF($AA1349="","",R1349+U1349+O1349)</f>
        <v/>
      </c>
      <c r="Z1349" s="7">
        <f>IF($AA1349="","",Y1349-W1349-K1349)</f>
        <v/>
      </c>
      <c r="AA1349" s="13">
        <f>IF(ROWS($AA$2:$AA1349)&lt;=MAX('Per Line'!$AB$2:$AB$6001),MATCH(ROWS($AA$2:$AA1349),'Per Line'!$AB$2:$AB$6001,0),"")</f>
        <v/>
      </c>
    </row>
    <row r="1350">
      <c r="A1350" s="12" t="n"/>
      <c r="B1350">
        <f>IF($AA1350="","",INDEX('Per Line'!$C$2:$C$6001,$AA1350)&amp;"")</f>
        <v/>
      </c>
      <c r="C1350">
        <f>IF($AA1350="","",INDEX('Per Line'!$B$2:$B$6001,$AA1350)&amp;"")</f>
        <v/>
      </c>
      <c r="D1350">
        <f>IF($AA1350="","",INDEX('Per Line'!$A$2:$A$6001,$AA1350)&amp;"")</f>
        <v/>
      </c>
      <c r="E1350">
        <f>IF($AA1350="","",INDEX('Per Line'!$F$2:$F$6001,$AA1350)&amp;"")</f>
        <v/>
      </c>
      <c r="F1350">
        <f>IF($AA1350="","",INDEX('Per Line'!$G$2:$G$6001,$AA1350)&amp;"")</f>
        <v/>
      </c>
      <c r="G1350">
        <f>IF($AA1350="","",INDEX('Per Line'!$I$2:$I$6001,$AA1350)&amp;"")</f>
        <v/>
      </c>
      <c r="H1350">
        <f>IF($AA1350="","",INDEX('Per Line'!$J$2:$J$6001,$AA1350)&amp;"")</f>
        <v/>
      </c>
      <c r="I1350">
        <f>IF($AA1350="","",INDEX('Per Line'!$K$2:$K$6001,$AA1350)&amp;"")</f>
        <v/>
      </c>
      <c r="J1350">
        <f>IF($AA1350="","",INDEX('Per Line'!$L$2:$L$6001,$AA1350))</f>
        <v/>
      </c>
      <c r="K1350" s="7">
        <f>IF($AA1350="","",J1350*X1350/100)</f>
        <v/>
      </c>
      <c r="L1350" s="12" t="n"/>
      <c r="M1350" s="11">
        <f>IF($AA1350="","",INDEX('Per Line'!$N$2:$N$6001,$AA1350))</f>
        <v/>
      </c>
      <c r="N1350">
        <f>IF($AA1350="","",Settings!$C$8)</f>
        <v/>
      </c>
      <c r="O1350" s="7">
        <f>IF($AA1350="","",SUMIFS('Per Line'!$T$2:$T$6001,'Per Line'!$C$2:$C$6001,$B1350,'Per Line'!$AD$2:$AD$6001,1))</f>
        <v/>
      </c>
      <c r="P1350" s="7">
        <f>IF($AA1350="","",O1350*N1350)</f>
        <v/>
      </c>
      <c r="Q1350">
        <f>IF($AA1350="","",Settings!$C$7)</f>
        <v/>
      </c>
      <c r="R1350" s="7">
        <f>IF($AA1350="","",SUMIFS('Per Line'!$T$2:$T$6001,'Per Line'!$C$2:$C$6001,$B1350,'Per Line'!$AC$2:$AC$6001,0,'Per Line'!$AD$2:$AD$6001,0))</f>
        <v/>
      </c>
      <c r="S1350" s="7">
        <f>IF($AA1350="","",R1350*Q1350)</f>
        <v/>
      </c>
      <c r="T1350">
        <f>IF($AA1350="","",Settings!$C$6)</f>
        <v/>
      </c>
      <c r="U1350" s="7">
        <f>IF($AA1350="","",SUMIFS('Per Line'!$T$2:$T$6001,'Per Line'!$C$2:$C$6001,$B1350,'Per Line'!$AC$2:$AC$6001,1,'Per Line'!$AD$2:$AD$6001,0))</f>
        <v/>
      </c>
      <c r="V1350" s="7">
        <f>IF($AA1350="","",U1350*T1350)</f>
        <v/>
      </c>
      <c r="W1350" s="7">
        <f>IF($AA1350="","",V1350+S1350+P1350)</f>
        <v/>
      </c>
      <c r="X1350" s="7">
        <f>IF($AA1350="","",Y1350-W1350)</f>
        <v/>
      </c>
      <c r="Y1350" s="7">
        <f>IF($AA1350="","",R1350+U1350+O1350)</f>
        <v/>
      </c>
      <c r="Z1350" s="7">
        <f>IF($AA1350="","",Y1350-W1350-K1350)</f>
        <v/>
      </c>
      <c r="AA1350" s="13">
        <f>IF(ROWS($AA$2:$AA1350)&lt;=MAX('Per Line'!$AB$2:$AB$6001),MATCH(ROWS($AA$2:$AA1350),'Per Line'!$AB$2:$AB$6001,0),"")</f>
        <v/>
      </c>
    </row>
    <row r="1351">
      <c r="A1351" s="12" t="n"/>
      <c r="B1351">
        <f>IF($AA1351="","",INDEX('Per Line'!$C$2:$C$6001,$AA1351)&amp;"")</f>
        <v/>
      </c>
      <c r="C1351">
        <f>IF($AA1351="","",INDEX('Per Line'!$B$2:$B$6001,$AA1351)&amp;"")</f>
        <v/>
      </c>
      <c r="D1351">
        <f>IF($AA1351="","",INDEX('Per Line'!$A$2:$A$6001,$AA1351)&amp;"")</f>
        <v/>
      </c>
      <c r="E1351">
        <f>IF($AA1351="","",INDEX('Per Line'!$F$2:$F$6001,$AA1351)&amp;"")</f>
        <v/>
      </c>
      <c r="F1351">
        <f>IF($AA1351="","",INDEX('Per Line'!$G$2:$G$6001,$AA1351)&amp;"")</f>
        <v/>
      </c>
      <c r="G1351">
        <f>IF($AA1351="","",INDEX('Per Line'!$I$2:$I$6001,$AA1351)&amp;"")</f>
        <v/>
      </c>
      <c r="H1351">
        <f>IF($AA1351="","",INDEX('Per Line'!$J$2:$J$6001,$AA1351)&amp;"")</f>
        <v/>
      </c>
      <c r="I1351">
        <f>IF($AA1351="","",INDEX('Per Line'!$K$2:$K$6001,$AA1351)&amp;"")</f>
        <v/>
      </c>
      <c r="J1351">
        <f>IF($AA1351="","",INDEX('Per Line'!$L$2:$L$6001,$AA1351))</f>
        <v/>
      </c>
      <c r="K1351" s="7">
        <f>IF($AA1351="","",J1351*X1351/100)</f>
        <v/>
      </c>
      <c r="L1351" s="12" t="n"/>
      <c r="M1351" s="11">
        <f>IF($AA1351="","",INDEX('Per Line'!$N$2:$N$6001,$AA1351))</f>
        <v/>
      </c>
      <c r="N1351">
        <f>IF($AA1351="","",Settings!$C$8)</f>
        <v/>
      </c>
      <c r="O1351" s="7">
        <f>IF($AA1351="","",SUMIFS('Per Line'!$T$2:$T$6001,'Per Line'!$C$2:$C$6001,$B1351,'Per Line'!$AD$2:$AD$6001,1))</f>
        <v/>
      </c>
      <c r="P1351" s="7">
        <f>IF($AA1351="","",O1351*N1351)</f>
        <v/>
      </c>
      <c r="Q1351">
        <f>IF($AA1351="","",Settings!$C$7)</f>
        <v/>
      </c>
      <c r="R1351" s="7">
        <f>IF($AA1351="","",SUMIFS('Per Line'!$T$2:$T$6001,'Per Line'!$C$2:$C$6001,$B1351,'Per Line'!$AC$2:$AC$6001,0,'Per Line'!$AD$2:$AD$6001,0))</f>
        <v/>
      </c>
      <c r="S1351" s="7">
        <f>IF($AA1351="","",R1351*Q1351)</f>
        <v/>
      </c>
      <c r="T1351">
        <f>IF($AA1351="","",Settings!$C$6)</f>
        <v/>
      </c>
      <c r="U1351" s="7">
        <f>IF($AA1351="","",SUMIFS('Per Line'!$T$2:$T$6001,'Per Line'!$C$2:$C$6001,$B1351,'Per Line'!$AC$2:$AC$6001,1,'Per Line'!$AD$2:$AD$6001,0))</f>
        <v/>
      </c>
      <c r="V1351" s="7">
        <f>IF($AA1351="","",U1351*T1351)</f>
        <v/>
      </c>
      <c r="W1351" s="7">
        <f>IF($AA1351="","",V1351+S1351+P1351)</f>
        <v/>
      </c>
      <c r="X1351" s="7">
        <f>IF($AA1351="","",Y1351-W1351)</f>
        <v/>
      </c>
      <c r="Y1351" s="7">
        <f>IF($AA1351="","",R1351+U1351+O1351)</f>
        <v/>
      </c>
      <c r="Z1351" s="7">
        <f>IF($AA1351="","",Y1351-W1351-K1351)</f>
        <v/>
      </c>
      <c r="AA1351" s="13">
        <f>IF(ROWS($AA$2:$AA1351)&lt;=MAX('Per Line'!$AB$2:$AB$6001),MATCH(ROWS($AA$2:$AA1351),'Per Line'!$AB$2:$AB$6001,0),"")</f>
        <v/>
      </c>
    </row>
    <row r="1352">
      <c r="A1352" s="12" t="n"/>
      <c r="B1352">
        <f>IF($AA1352="","",INDEX('Per Line'!$C$2:$C$6001,$AA1352)&amp;"")</f>
        <v/>
      </c>
      <c r="C1352">
        <f>IF($AA1352="","",INDEX('Per Line'!$B$2:$B$6001,$AA1352)&amp;"")</f>
        <v/>
      </c>
      <c r="D1352">
        <f>IF($AA1352="","",INDEX('Per Line'!$A$2:$A$6001,$AA1352)&amp;"")</f>
        <v/>
      </c>
      <c r="E1352">
        <f>IF($AA1352="","",INDEX('Per Line'!$F$2:$F$6001,$AA1352)&amp;"")</f>
        <v/>
      </c>
      <c r="F1352">
        <f>IF($AA1352="","",INDEX('Per Line'!$G$2:$G$6001,$AA1352)&amp;"")</f>
        <v/>
      </c>
      <c r="G1352">
        <f>IF($AA1352="","",INDEX('Per Line'!$I$2:$I$6001,$AA1352)&amp;"")</f>
        <v/>
      </c>
      <c r="H1352">
        <f>IF($AA1352="","",INDEX('Per Line'!$J$2:$J$6001,$AA1352)&amp;"")</f>
        <v/>
      </c>
      <c r="I1352">
        <f>IF($AA1352="","",INDEX('Per Line'!$K$2:$K$6001,$AA1352)&amp;"")</f>
        <v/>
      </c>
      <c r="J1352">
        <f>IF($AA1352="","",INDEX('Per Line'!$L$2:$L$6001,$AA1352))</f>
        <v/>
      </c>
      <c r="K1352" s="7">
        <f>IF($AA1352="","",J1352*X1352/100)</f>
        <v/>
      </c>
      <c r="L1352" s="12" t="n"/>
      <c r="M1352" s="11">
        <f>IF($AA1352="","",INDEX('Per Line'!$N$2:$N$6001,$AA1352))</f>
        <v/>
      </c>
      <c r="N1352">
        <f>IF($AA1352="","",Settings!$C$8)</f>
        <v/>
      </c>
      <c r="O1352" s="7">
        <f>IF($AA1352="","",SUMIFS('Per Line'!$T$2:$T$6001,'Per Line'!$C$2:$C$6001,$B1352,'Per Line'!$AD$2:$AD$6001,1))</f>
        <v/>
      </c>
      <c r="P1352" s="7">
        <f>IF($AA1352="","",O1352*N1352)</f>
        <v/>
      </c>
      <c r="Q1352">
        <f>IF($AA1352="","",Settings!$C$7)</f>
        <v/>
      </c>
      <c r="R1352" s="7">
        <f>IF($AA1352="","",SUMIFS('Per Line'!$T$2:$T$6001,'Per Line'!$C$2:$C$6001,$B1352,'Per Line'!$AC$2:$AC$6001,0,'Per Line'!$AD$2:$AD$6001,0))</f>
        <v/>
      </c>
      <c r="S1352" s="7">
        <f>IF($AA1352="","",R1352*Q1352)</f>
        <v/>
      </c>
      <c r="T1352">
        <f>IF($AA1352="","",Settings!$C$6)</f>
        <v/>
      </c>
      <c r="U1352" s="7">
        <f>IF($AA1352="","",SUMIFS('Per Line'!$T$2:$T$6001,'Per Line'!$C$2:$C$6001,$B1352,'Per Line'!$AC$2:$AC$6001,1,'Per Line'!$AD$2:$AD$6001,0))</f>
        <v/>
      </c>
      <c r="V1352" s="7">
        <f>IF($AA1352="","",U1352*T1352)</f>
        <v/>
      </c>
      <c r="W1352" s="7">
        <f>IF($AA1352="","",V1352+S1352+P1352)</f>
        <v/>
      </c>
      <c r="X1352" s="7">
        <f>IF($AA1352="","",Y1352-W1352)</f>
        <v/>
      </c>
      <c r="Y1352" s="7">
        <f>IF($AA1352="","",R1352+U1352+O1352)</f>
        <v/>
      </c>
      <c r="Z1352" s="7">
        <f>IF($AA1352="","",Y1352-W1352-K1352)</f>
        <v/>
      </c>
      <c r="AA1352" s="13">
        <f>IF(ROWS($AA$2:$AA1352)&lt;=MAX('Per Line'!$AB$2:$AB$6001),MATCH(ROWS($AA$2:$AA1352),'Per Line'!$AB$2:$AB$6001,0),"")</f>
        <v/>
      </c>
    </row>
    <row r="1353">
      <c r="A1353" s="12" t="n"/>
      <c r="B1353">
        <f>IF($AA1353="","",INDEX('Per Line'!$C$2:$C$6001,$AA1353)&amp;"")</f>
        <v/>
      </c>
      <c r="C1353">
        <f>IF($AA1353="","",INDEX('Per Line'!$B$2:$B$6001,$AA1353)&amp;"")</f>
        <v/>
      </c>
      <c r="D1353">
        <f>IF($AA1353="","",INDEX('Per Line'!$A$2:$A$6001,$AA1353)&amp;"")</f>
        <v/>
      </c>
      <c r="E1353">
        <f>IF($AA1353="","",INDEX('Per Line'!$F$2:$F$6001,$AA1353)&amp;"")</f>
        <v/>
      </c>
      <c r="F1353">
        <f>IF($AA1353="","",INDEX('Per Line'!$G$2:$G$6001,$AA1353)&amp;"")</f>
        <v/>
      </c>
      <c r="G1353">
        <f>IF($AA1353="","",INDEX('Per Line'!$I$2:$I$6001,$AA1353)&amp;"")</f>
        <v/>
      </c>
      <c r="H1353">
        <f>IF($AA1353="","",INDEX('Per Line'!$J$2:$J$6001,$AA1353)&amp;"")</f>
        <v/>
      </c>
      <c r="I1353">
        <f>IF($AA1353="","",INDEX('Per Line'!$K$2:$K$6001,$AA1353)&amp;"")</f>
        <v/>
      </c>
      <c r="J1353">
        <f>IF($AA1353="","",INDEX('Per Line'!$L$2:$L$6001,$AA1353))</f>
        <v/>
      </c>
      <c r="K1353" s="7">
        <f>IF($AA1353="","",J1353*X1353/100)</f>
        <v/>
      </c>
      <c r="L1353" s="12" t="n"/>
      <c r="M1353" s="11">
        <f>IF($AA1353="","",INDEX('Per Line'!$N$2:$N$6001,$AA1353))</f>
        <v/>
      </c>
      <c r="N1353">
        <f>IF($AA1353="","",Settings!$C$8)</f>
        <v/>
      </c>
      <c r="O1353" s="7">
        <f>IF($AA1353="","",SUMIFS('Per Line'!$T$2:$T$6001,'Per Line'!$C$2:$C$6001,$B1353,'Per Line'!$AD$2:$AD$6001,1))</f>
        <v/>
      </c>
      <c r="P1353" s="7">
        <f>IF($AA1353="","",O1353*N1353)</f>
        <v/>
      </c>
      <c r="Q1353">
        <f>IF($AA1353="","",Settings!$C$7)</f>
        <v/>
      </c>
      <c r="R1353" s="7">
        <f>IF($AA1353="","",SUMIFS('Per Line'!$T$2:$T$6001,'Per Line'!$C$2:$C$6001,$B1353,'Per Line'!$AC$2:$AC$6001,0,'Per Line'!$AD$2:$AD$6001,0))</f>
        <v/>
      </c>
      <c r="S1353" s="7">
        <f>IF($AA1353="","",R1353*Q1353)</f>
        <v/>
      </c>
      <c r="T1353">
        <f>IF($AA1353="","",Settings!$C$6)</f>
        <v/>
      </c>
      <c r="U1353" s="7">
        <f>IF($AA1353="","",SUMIFS('Per Line'!$T$2:$T$6001,'Per Line'!$C$2:$C$6001,$B1353,'Per Line'!$AC$2:$AC$6001,1,'Per Line'!$AD$2:$AD$6001,0))</f>
        <v/>
      </c>
      <c r="V1353" s="7">
        <f>IF($AA1353="","",U1353*T1353)</f>
        <v/>
      </c>
      <c r="W1353" s="7">
        <f>IF($AA1353="","",V1353+S1353+P1353)</f>
        <v/>
      </c>
      <c r="X1353" s="7">
        <f>IF($AA1353="","",Y1353-W1353)</f>
        <v/>
      </c>
      <c r="Y1353" s="7">
        <f>IF($AA1353="","",R1353+U1353+O1353)</f>
        <v/>
      </c>
      <c r="Z1353" s="7">
        <f>IF($AA1353="","",Y1353-W1353-K1353)</f>
        <v/>
      </c>
      <c r="AA1353" s="13">
        <f>IF(ROWS($AA$2:$AA1353)&lt;=MAX('Per Line'!$AB$2:$AB$6001),MATCH(ROWS($AA$2:$AA1353),'Per Line'!$AB$2:$AB$6001,0),"")</f>
        <v/>
      </c>
    </row>
    <row r="1354">
      <c r="A1354" s="12" t="n"/>
      <c r="B1354">
        <f>IF($AA1354="","",INDEX('Per Line'!$C$2:$C$6001,$AA1354)&amp;"")</f>
        <v/>
      </c>
      <c r="C1354">
        <f>IF($AA1354="","",INDEX('Per Line'!$B$2:$B$6001,$AA1354)&amp;"")</f>
        <v/>
      </c>
      <c r="D1354">
        <f>IF($AA1354="","",INDEX('Per Line'!$A$2:$A$6001,$AA1354)&amp;"")</f>
        <v/>
      </c>
      <c r="E1354">
        <f>IF($AA1354="","",INDEX('Per Line'!$F$2:$F$6001,$AA1354)&amp;"")</f>
        <v/>
      </c>
      <c r="F1354">
        <f>IF($AA1354="","",INDEX('Per Line'!$G$2:$G$6001,$AA1354)&amp;"")</f>
        <v/>
      </c>
      <c r="G1354">
        <f>IF($AA1354="","",INDEX('Per Line'!$I$2:$I$6001,$AA1354)&amp;"")</f>
        <v/>
      </c>
      <c r="H1354">
        <f>IF($AA1354="","",INDEX('Per Line'!$J$2:$J$6001,$AA1354)&amp;"")</f>
        <v/>
      </c>
      <c r="I1354">
        <f>IF($AA1354="","",INDEX('Per Line'!$K$2:$K$6001,$AA1354)&amp;"")</f>
        <v/>
      </c>
      <c r="J1354">
        <f>IF($AA1354="","",INDEX('Per Line'!$L$2:$L$6001,$AA1354))</f>
        <v/>
      </c>
      <c r="K1354" s="7">
        <f>IF($AA1354="","",J1354*X1354/100)</f>
        <v/>
      </c>
      <c r="L1354" s="12" t="n"/>
      <c r="M1354" s="11">
        <f>IF($AA1354="","",INDEX('Per Line'!$N$2:$N$6001,$AA1354))</f>
        <v/>
      </c>
      <c r="N1354">
        <f>IF($AA1354="","",Settings!$C$8)</f>
        <v/>
      </c>
      <c r="O1354" s="7">
        <f>IF($AA1354="","",SUMIFS('Per Line'!$T$2:$T$6001,'Per Line'!$C$2:$C$6001,$B1354,'Per Line'!$AD$2:$AD$6001,1))</f>
        <v/>
      </c>
      <c r="P1354" s="7">
        <f>IF($AA1354="","",O1354*N1354)</f>
        <v/>
      </c>
      <c r="Q1354">
        <f>IF($AA1354="","",Settings!$C$7)</f>
        <v/>
      </c>
      <c r="R1354" s="7">
        <f>IF($AA1354="","",SUMIFS('Per Line'!$T$2:$T$6001,'Per Line'!$C$2:$C$6001,$B1354,'Per Line'!$AC$2:$AC$6001,0,'Per Line'!$AD$2:$AD$6001,0))</f>
        <v/>
      </c>
      <c r="S1354" s="7">
        <f>IF($AA1354="","",R1354*Q1354)</f>
        <v/>
      </c>
      <c r="T1354">
        <f>IF($AA1354="","",Settings!$C$6)</f>
        <v/>
      </c>
      <c r="U1354" s="7">
        <f>IF($AA1354="","",SUMIFS('Per Line'!$T$2:$T$6001,'Per Line'!$C$2:$C$6001,$B1354,'Per Line'!$AC$2:$AC$6001,1,'Per Line'!$AD$2:$AD$6001,0))</f>
        <v/>
      </c>
      <c r="V1354" s="7">
        <f>IF($AA1354="","",U1354*T1354)</f>
        <v/>
      </c>
      <c r="W1354" s="7">
        <f>IF($AA1354="","",V1354+S1354+P1354)</f>
        <v/>
      </c>
      <c r="X1354" s="7">
        <f>IF($AA1354="","",Y1354-W1354)</f>
        <v/>
      </c>
      <c r="Y1354" s="7">
        <f>IF($AA1354="","",R1354+U1354+O1354)</f>
        <v/>
      </c>
      <c r="Z1354" s="7">
        <f>IF($AA1354="","",Y1354-W1354-K1354)</f>
        <v/>
      </c>
      <c r="AA1354" s="13">
        <f>IF(ROWS($AA$2:$AA1354)&lt;=MAX('Per Line'!$AB$2:$AB$6001),MATCH(ROWS($AA$2:$AA1354),'Per Line'!$AB$2:$AB$6001,0),"")</f>
        <v/>
      </c>
    </row>
    <row r="1355">
      <c r="A1355" s="12" t="n"/>
      <c r="B1355">
        <f>IF($AA1355="","",INDEX('Per Line'!$C$2:$C$6001,$AA1355)&amp;"")</f>
        <v/>
      </c>
      <c r="C1355">
        <f>IF($AA1355="","",INDEX('Per Line'!$B$2:$B$6001,$AA1355)&amp;"")</f>
        <v/>
      </c>
      <c r="D1355">
        <f>IF($AA1355="","",INDEX('Per Line'!$A$2:$A$6001,$AA1355)&amp;"")</f>
        <v/>
      </c>
      <c r="E1355">
        <f>IF($AA1355="","",INDEX('Per Line'!$F$2:$F$6001,$AA1355)&amp;"")</f>
        <v/>
      </c>
      <c r="F1355">
        <f>IF($AA1355="","",INDEX('Per Line'!$G$2:$G$6001,$AA1355)&amp;"")</f>
        <v/>
      </c>
      <c r="G1355">
        <f>IF($AA1355="","",INDEX('Per Line'!$I$2:$I$6001,$AA1355)&amp;"")</f>
        <v/>
      </c>
      <c r="H1355">
        <f>IF($AA1355="","",INDEX('Per Line'!$J$2:$J$6001,$AA1355)&amp;"")</f>
        <v/>
      </c>
      <c r="I1355">
        <f>IF($AA1355="","",INDEX('Per Line'!$K$2:$K$6001,$AA1355)&amp;"")</f>
        <v/>
      </c>
      <c r="J1355">
        <f>IF($AA1355="","",INDEX('Per Line'!$L$2:$L$6001,$AA1355))</f>
        <v/>
      </c>
      <c r="K1355" s="7">
        <f>IF($AA1355="","",J1355*X1355/100)</f>
        <v/>
      </c>
      <c r="L1355" s="12" t="n"/>
      <c r="M1355" s="11">
        <f>IF($AA1355="","",INDEX('Per Line'!$N$2:$N$6001,$AA1355))</f>
        <v/>
      </c>
      <c r="N1355">
        <f>IF($AA1355="","",Settings!$C$8)</f>
        <v/>
      </c>
      <c r="O1355" s="7">
        <f>IF($AA1355="","",SUMIFS('Per Line'!$T$2:$T$6001,'Per Line'!$C$2:$C$6001,$B1355,'Per Line'!$AD$2:$AD$6001,1))</f>
        <v/>
      </c>
      <c r="P1355" s="7">
        <f>IF($AA1355="","",O1355*N1355)</f>
        <v/>
      </c>
      <c r="Q1355">
        <f>IF($AA1355="","",Settings!$C$7)</f>
        <v/>
      </c>
      <c r="R1355" s="7">
        <f>IF($AA1355="","",SUMIFS('Per Line'!$T$2:$T$6001,'Per Line'!$C$2:$C$6001,$B1355,'Per Line'!$AC$2:$AC$6001,0,'Per Line'!$AD$2:$AD$6001,0))</f>
        <v/>
      </c>
      <c r="S1355" s="7">
        <f>IF($AA1355="","",R1355*Q1355)</f>
        <v/>
      </c>
      <c r="T1355">
        <f>IF($AA1355="","",Settings!$C$6)</f>
        <v/>
      </c>
      <c r="U1355" s="7">
        <f>IF($AA1355="","",SUMIFS('Per Line'!$T$2:$T$6001,'Per Line'!$C$2:$C$6001,$B1355,'Per Line'!$AC$2:$AC$6001,1,'Per Line'!$AD$2:$AD$6001,0))</f>
        <v/>
      </c>
      <c r="V1355" s="7">
        <f>IF($AA1355="","",U1355*T1355)</f>
        <v/>
      </c>
      <c r="W1355" s="7">
        <f>IF($AA1355="","",V1355+S1355+P1355)</f>
        <v/>
      </c>
      <c r="X1355" s="7">
        <f>IF($AA1355="","",Y1355-W1355)</f>
        <v/>
      </c>
      <c r="Y1355" s="7">
        <f>IF($AA1355="","",R1355+U1355+O1355)</f>
        <v/>
      </c>
      <c r="Z1355" s="7">
        <f>IF($AA1355="","",Y1355-W1355-K1355)</f>
        <v/>
      </c>
      <c r="AA1355" s="13">
        <f>IF(ROWS($AA$2:$AA1355)&lt;=MAX('Per Line'!$AB$2:$AB$6001),MATCH(ROWS($AA$2:$AA1355),'Per Line'!$AB$2:$AB$6001,0),"")</f>
        <v/>
      </c>
    </row>
    <row r="1356">
      <c r="A1356" s="12" t="n"/>
      <c r="B1356">
        <f>IF($AA1356="","",INDEX('Per Line'!$C$2:$C$6001,$AA1356)&amp;"")</f>
        <v/>
      </c>
      <c r="C1356">
        <f>IF($AA1356="","",INDEX('Per Line'!$B$2:$B$6001,$AA1356)&amp;"")</f>
        <v/>
      </c>
      <c r="D1356">
        <f>IF($AA1356="","",INDEX('Per Line'!$A$2:$A$6001,$AA1356)&amp;"")</f>
        <v/>
      </c>
      <c r="E1356">
        <f>IF($AA1356="","",INDEX('Per Line'!$F$2:$F$6001,$AA1356)&amp;"")</f>
        <v/>
      </c>
      <c r="F1356">
        <f>IF($AA1356="","",INDEX('Per Line'!$G$2:$G$6001,$AA1356)&amp;"")</f>
        <v/>
      </c>
      <c r="G1356">
        <f>IF($AA1356="","",INDEX('Per Line'!$I$2:$I$6001,$AA1356)&amp;"")</f>
        <v/>
      </c>
      <c r="H1356">
        <f>IF($AA1356="","",INDEX('Per Line'!$J$2:$J$6001,$AA1356)&amp;"")</f>
        <v/>
      </c>
      <c r="I1356">
        <f>IF($AA1356="","",INDEX('Per Line'!$K$2:$K$6001,$AA1356)&amp;"")</f>
        <v/>
      </c>
      <c r="J1356">
        <f>IF($AA1356="","",INDEX('Per Line'!$L$2:$L$6001,$AA1356))</f>
        <v/>
      </c>
      <c r="K1356" s="7">
        <f>IF($AA1356="","",J1356*X1356/100)</f>
        <v/>
      </c>
      <c r="L1356" s="12" t="n"/>
      <c r="M1356" s="11">
        <f>IF($AA1356="","",INDEX('Per Line'!$N$2:$N$6001,$AA1356))</f>
        <v/>
      </c>
      <c r="N1356">
        <f>IF($AA1356="","",Settings!$C$8)</f>
        <v/>
      </c>
      <c r="O1356" s="7">
        <f>IF($AA1356="","",SUMIFS('Per Line'!$T$2:$T$6001,'Per Line'!$C$2:$C$6001,$B1356,'Per Line'!$AD$2:$AD$6001,1))</f>
        <v/>
      </c>
      <c r="P1356" s="7">
        <f>IF($AA1356="","",O1356*N1356)</f>
        <v/>
      </c>
      <c r="Q1356">
        <f>IF($AA1356="","",Settings!$C$7)</f>
        <v/>
      </c>
      <c r="R1356" s="7">
        <f>IF($AA1356="","",SUMIFS('Per Line'!$T$2:$T$6001,'Per Line'!$C$2:$C$6001,$B1356,'Per Line'!$AC$2:$AC$6001,0,'Per Line'!$AD$2:$AD$6001,0))</f>
        <v/>
      </c>
      <c r="S1356" s="7">
        <f>IF($AA1356="","",R1356*Q1356)</f>
        <v/>
      </c>
      <c r="T1356">
        <f>IF($AA1356="","",Settings!$C$6)</f>
        <v/>
      </c>
      <c r="U1356" s="7">
        <f>IF($AA1356="","",SUMIFS('Per Line'!$T$2:$T$6001,'Per Line'!$C$2:$C$6001,$B1356,'Per Line'!$AC$2:$AC$6001,1,'Per Line'!$AD$2:$AD$6001,0))</f>
        <v/>
      </c>
      <c r="V1356" s="7">
        <f>IF($AA1356="","",U1356*T1356)</f>
        <v/>
      </c>
      <c r="W1356" s="7">
        <f>IF($AA1356="","",V1356+S1356+P1356)</f>
        <v/>
      </c>
      <c r="X1356" s="7">
        <f>IF($AA1356="","",Y1356-W1356)</f>
        <v/>
      </c>
      <c r="Y1356" s="7">
        <f>IF($AA1356="","",R1356+U1356+O1356)</f>
        <v/>
      </c>
      <c r="Z1356" s="7">
        <f>IF($AA1356="","",Y1356-W1356-K1356)</f>
        <v/>
      </c>
      <c r="AA1356" s="13">
        <f>IF(ROWS($AA$2:$AA1356)&lt;=MAX('Per Line'!$AB$2:$AB$6001),MATCH(ROWS($AA$2:$AA1356),'Per Line'!$AB$2:$AB$6001,0),"")</f>
        <v/>
      </c>
    </row>
    <row r="1357">
      <c r="A1357" s="12" t="n"/>
      <c r="B1357">
        <f>IF($AA1357="","",INDEX('Per Line'!$C$2:$C$6001,$AA1357)&amp;"")</f>
        <v/>
      </c>
      <c r="C1357">
        <f>IF($AA1357="","",INDEX('Per Line'!$B$2:$B$6001,$AA1357)&amp;"")</f>
        <v/>
      </c>
      <c r="D1357">
        <f>IF($AA1357="","",INDEX('Per Line'!$A$2:$A$6001,$AA1357)&amp;"")</f>
        <v/>
      </c>
      <c r="E1357">
        <f>IF($AA1357="","",INDEX('Per Line'!$F$2:$F$6001,$AA1357)&amp;"")</f>
        <v/>
      </c>
      <c r="F1357">
        <f>IF($AA1357="","",INDEX('Per Line'!$G$2:$G$6001,$AA1357)&amp;"")</f>
        <v/>
      </c>
      <c r="G1357">
        <f>IF($AA1357="","",INDEX('Per Line'!$I$2:$I$6001,$AA1357)&amp;"")</f>
        <v/>
      </c>
      <c r="H1357">
        <f>IF($AA1357="","",INDEX('Per Line'!$J$2:$J$6001,$AA1357)&amp;"")</f>
        <v/>
      </c>
      <c r="I1357">
        <f>IF($AA1357="","",INDEX('Per Line'!$K$2:$K$6001,$AA1357)&amp;"")</f>
        <v/>
      </c>
      <c r="J1357">
        <f>IF($AA1357="","",INDEX('Per Line'!$L$2:$L$6001,$AA1357))</f>
        <v/>
      </c>
      <c r="K1357" s="7">
        <f>IF($AA1357="","",J1357*X1357/100)</f>
        <v/>
      </c>
      <c r="L1357" s="12" t="n"/>
      <c r="M1357" s="11">
        <f>IF($AA1357="","",INDEX('Per Line'!$N$2:$N$6001,$AA1357))</f>
        <v/>
      </c>
      <c r="N1357">
        <f>IF($AA1357="","",Settings!$C$8)</f>
        <v/>
      </c>
      <c r="O1357" s="7">
        <f>IF($AA1357="","",SUMIFS('Per Line'!$T$2:$T$6001,'Per Line'!$C$2:$C$6001,$B1357,'Per Line'!$AD$2:$AD$6001,1))</f>
        <v/>
      </c>
      <c r="P1357" s="7">
        <f>IF($AA1357="","",O1357*N1357)</f>
        <v/>
      </c>
      <c r="Q1357">
        <f>IF($AA1357="","",Settings!$C$7)</f>
        <v/>
      </c>
      <c r="R1357" s="7">
        <f>IF($AA1357="","",SUMIFS('Per Line'!$T$2:$T$6001,'Per Line'!$C$2:$C$6001,$B1357,'Per Line'!$AC$2:$AC$6001,0,'Per Line'!$AD$2:$AD$6001,0))</f>
        <v/>
      </c>
      <c r="S1357" s="7">
        <f>IF($AA1357="","",R1357*Q1357)</f>
        <v/>
      </c>
      <c r="T1357">
        <f>IF($AA1357="","",Settings!$C$6)</f>
        <v/>
      </c>
      <c r="U1357" s="7">
        <f>IF($AA1357="","",SUMIFS('Per Line'!$T$2:$T$6001,'Per Line'!$C$2:$C$6001,$B1357,'Per Line'!$AC$2:$AC$6001,1,'Per Line'!$AD$2:$AD$6001,0))</f>
        <v/>
      </c>
      <c r="V1357" s="7">
        <f>IF($AA1357="","",U1357*T1357)</f>
        <v/>
      </c>
      <c r="W1357" s="7">
        <f>IF($AA1357="","",V1357+S1357+P1357)</f>
        <v/>
      </c>
      <c r="X1357" s="7">
        <f>IF($AA1357="","",Y1357-W1357)</f>
        <v/>
      </c>
      <c r="Y1357" s="7">
        <f>IF($AA1357="","",R1357+U1357+O1357)</f>
        <v/>
      </c>
      <c r="Z1357" s="7">
        <f>IF($AA1357="","",Y1357-W1357-K1357)</f>
        <v/>
      </c>
      <c r="AA1357" s="13">
        <f>IF(ROWS($AA$2:$AA1357)&lt;=MAX('Per Line'!$AB$2:$AB$6001),MATCH(ROWS($AA$2:$AA1357),'Per Line'!$AB$2:$AB$6001,0),"")</f>
        <v/>
      </c>
    </row>
    <row r="1358">
      <c r="A1358" s="12" t="n"/>
      <c r="B1358">
        <f>IF($AA1358="","",INDEX('Per Line'!$C$2:$C$6001,$AA1358)&amp;"")</f>
        <v/>
      </c>
      <c r="C1358">
        <f>IF($AA1358="","",INDEX('Per Line'!$B$2:$B$6001,$AA1358)&amp;"")</f>
        <v/>
      </c>
      <c r="D1358">
        <f>IF($AA1358="","",INDEX('Per Line'!$A$2:$A$6001,$AA1358)&amp;"")</f>
        <v/>
      </c>
      <c r="E1358">
        <f>IF($AA1358="","",INDEX('Per Line'!$F$2:$F$6001,$AA1358)&amp;"")</f>
        <v/>
      </c>
      <c r="F1358">
        <f>IF($AA1358="","",INDEX('Per Line'!$G$2:$G$6001,$AA1358)&amp;"")</f>
        <v/>
      </c>
      <c r="G1358">
        <f>IF($AA1358="","",INDEX('Per Line'!$I$2:$I$6001,$AA1358)&amp;"")</f>
        <v/>
      </c>
      <c r="H1358">
        <f>IF($AA1358="","",INDEX('Per Line'!$J$2:$J$6001,$AA1358)&amp;"")</f>
        <v/>
      </c>
      <c r="I1358">
        <f>IF($AA1358="","",INDEX('Per Line'!$K$2:$K$6001,$AA1358)&amp;"")</f>
        <v/>
      </c>
      <c r="J1358">
        <f>IF($AA1358="","",INDEX('Per Line'!$L$2:$L$6001,$AA1358))</f>
        <v/>
      </c>
      <c r="K1358" s="7">
        <f>IF($AA1358="","",J1358*X1358/100)</f>
        <v/>
      </c>
      <c r="L1358" s="12" t="n"/>
      <c r="M1358" s="11">
        <f>IF($AA1358="","",INDEX('Per Line'!$N$2:$N$6001,$AA1358))</f>
        <v/>
      </c>
      <c r="N1358">
        <f>IF($AA1358="","",Settings!$C$8)</f>
        <v/>
      </c>
      <c r="O1358" s="7">
        <f>IF($AA1358="","",SUMIFS('Per Line'!$T$2:$T$6001,'Per Line'!$C$2:$C$6001,$B1358,'Per Line'!$AD$2:$AD$6001,1))</f>
        <v/>
      </c>
      <c r="P1358" s="7">
        <f>IF($AA1358="","",O1358*N1358)</f>
        <v/>
      </c>
      <c r="Q1358">
        <f>IF($AA1358="","",Settings!$C$7)</f>
        <v/>
      </c>
      <c r="R1358" s="7">
        <f>IF($AA1358="","",SUMIFS('Per Line'!$T$2:$T$6001,'Per Line'!$C$2:$C$6001,$B1358,'Per Line'!$AC$2:$AC$6001,0,'Per Line'!$AD$2:$AD$6001,0))</f>
        <v/>
      </c>
      <c r="S1358" s="7">
        <f>IF($AA1358="","",R1358*Q1358)</f>
        <v/>
      </c>
      <c r="T1358">
        <f>IF($AA1358="","",Settings!$C$6)</f>
        <v/>
      </c>
      <c r="U1358" s="7">
        <f>IF($AA1358="","",SUMIFS('Per Line'!$T$2:$T$6001,'Per Line'!$C$2:$C$6001,$B1358,'Per Line'!$AC$2:$AC$6001,1,'Per Line'!$AD$2:$AD$6001,0))</f>
        <v/>
      </c>
      <c r="V1358" s="7">
        <f>IF($AA1358="","",U1358*T1358)</f>
        <v/>
      </c>
      <c r="W1358" s="7">
        <f>IF($AA1358="","",V1358+S1358+P1358)</f>
        <v/>
      </c>
      <c r="X1358" s="7">
        <f>IF($AA1358="","",Y1358-W1358)</f>
        <v/>
      </c>
      <c r="Y1358" s="7">
        <f>IF($AA1358="","",R1358+U1358+O1358)</f>
        <v/>
      </c>
      <c r="Z1358" s="7">
        <f>IF($AA1358="","",Y1358-W1358-K1358)</f>
        <v/>
      </c>
      <c r="AA1358" s="13">
        <f>IF(ROWS($AA$2:$AA1358)&lt;=MAX('Per Line'!$AB$2:$AB$6001),MATCH(ROWS($AA$2:$AA1358),'Per Line'!$AB$2:$AB$6001,0),"")</f>
        <v/>
      </c>
    </row>
    <row r="1359">
      <c r="A1359" s="12" t="n"/>
      <c r="B1359">
        <f>IF($AA1359="","",INDEX('Per Line'!$C$2:$C$6001,$AA1359)&amp;"")</f>
        <v/>
      </c>
      <c r="C1359">
        <f>IF($AA1359="","",INDEX('Per Line'!$B$2:$B$6001,$AA1359)&amp;"")</f>
        <v/>
      </c>
      <c r="D1359">
        <f>IF($AA1359="","",INDEX('Per Line'!$A$2:$A$6001,$AA1359)&amp;"")</f>
        <v/>
      </c>
      <c r="E1359">
        <f>IF($AA1359="","",INDEX('Per Line'!$F$2:$F$6001,$AA1359)&amp;"")</f>
        <v/>
      </c>
      <c r="F1359">
        <f>IF($AA1359="","",INDEX('Per Line'!$G$2:$G$6001,$AA1359)&amp;"")</f>
        <v/>
      </c>
      <c r="G1359">
        <f>IF($AA1359="","",INDEX('Per Line'!$I$2:$I$6001,$AA1359)&amp;"")</f>
        <v/>
      </c>
      <c r="H1359">
        <f>IF($AA1359="","",INDEX('Per Line'!$J$2:$J$6001,$AA1359)&amp;"")</f>
        <v/>
      </c>
      <c r="I1359">
        <f>IF($AA1359="","",INDEX('Per Line'!$K$2:$K$6001,$AA1359)&amp;"")</f>
        <v/>
      </c>
      <c r="J1359">
        <f>IF($AA1359="","",INDEX('Per Line'!$L$2:$L$6001,$AA1359))</f>
        <v/>
      </c>
      <c r="K1359" s="7">
        <f>IF($AA1359="","",J1359*X1359/100)</f>
        <v/>
      </c>
      <c r="L1359" s="12" t="n"/>
      <c r="M1359" s="11">
        <f>IF($AA1359="","",INDEX('Per Line'!$N$2:$N$6001,$AA1359))</f>
        <v/>
      </c>
      <c r="N1359">
        <f>IF($AA1359="","",Settings!$C$8)</f>
        <v/>
      </c>
      <c r="O1359" s="7">
        <f>IF($AA1359="","",SUMIFS('Per Line'!$T$2:$T$6001,'Per Line'!$C$2:$C$6001,$B1359,'Per Line'!$AD$2:$AD$6001,1))</f>
        <v/>
      </c>
      <c r="P1359" s="7">
        <f>IF($AA1359="","",O1359*N1359)</f>
        <v/>
      </c>
      <c r="Q1359">
        <f>IF($AA1359="","",Settings!$C$7)</f>
        <v/>
      </c>
      <c r="R1359" s="7">
        <f>IF($AA1359="","",SUMIFS('Per Line'!$T$2:$T$6001,'Per Line'!$C$2:$C$6001,$B1359,'Per Line'!$AC$2:$AC$6001,0,'Per Line'!$AD$2:$AD$6001,0))</f>
        <v/>
      </c>
      <c r="S1359" s="7">
        <f>IF($AA1359="","",R1359*Q1359)</f>
        <v/>
      </c>
      <c r="T1359">
        <f>IF($AA1359="","",Settings!$C$6)</f>
        <v/>
      </c>
      <c r="U1359" s="7">
        <f>IF($AA1359="","",SUMIFS('Per Line'!$T$2:$T$6001,'Per Line'!$C$2:$C$6001,$B1359,'Per Line'!$AC$2:$AC$6001,1,'Per Line'!$AD$2:$AD$6001,0))</f>
        <v/>
      </c>
      <c r="V1359" s="7">
        <f>IF($AA1359="","",U1359*T1359)</f>
        <v/>
      </c>
      <c r="W1359" s="7">
        <f>IF($AA1359="","",V1359+S1359+P1359)</f>
        <v/>
      </c>
      <c r="X1359" s="7">
        <f>IF($AA1359="","",Y1359-W1359)</f>
        <v/>
      </c>
      <c r="Y1359" s="7">
        <f>IF($AA1359="","",R1359+U1359+O1359)</f>
        <v/>
      </c>
      <c r="Z1359" s="7">
        <f>IF($AA1359="","",Y1359-W1359-K1359)</f>
        <v/>
      </c>
      <c r="AA1359" s="13">
        <f>IF(ROWS($AA$2:$AA1359)&lt;=MAX('Per Line'!$AB$2:$AB$6001),MATCH(ROWS($AA$2:$AA1359),'Per Line'!$AB$2:$AB$6001,0),"")</f>
        <v/>
      </c>
    </row>
    <row r="1360">
      <c r="A1360" s="12" t="n"/>
      <c r="B1360">
        <f>IF($AA1360="","",INDEX('Per Line'!$C$2:$C$6001,$AA1360)&amp;"")</f>
        <v/>
      </c>
      <c r="C1360">
        <f>IF($AA1360="","",INDEX('Per Line'!$B$2:$B$6001,$AA1360)&amp;"")</f>
        <v/>
      </c>
      <c r="D1360">
        <f>IF($AA1360="","",INDEX('Per Line'!$A$2:$A$6001,$AA1360)&amp;"")</f>
        <v/>
      </c>
      <c r="E1360">
        <f>IF($AA1360="","",INDEX('Per Line'!$F$2:$F$6001,$AA1360)&amp;"")</f>
        <v/>
      </c>
      <c r="F1360">
        <f>IF($AA1360="","",INDEX('Per Line'!$G$2:$G$6001,$AA1360)&amp;"")</f>
        <v/>
      </c>
      <c r="G1360">
        <f>IF($AA1360="","",INDEX('Per Line'!$I$2:$I$6001,$AA1360)&amp;"")</f>
        <v/>
      </c>
      <c r="H1360">
        <f>IF($AA1360="","",INDEX('Per Line'!$J$2:$J$6001,$AA1360)&amp;"")</f>
        <v/>
      </c>
      <c r="I1360">
        <f>IF($AA1360="","",INDEX('Per Line'!$K$2:$K$6001,$AA1360)&amp;"")</f>
        <v/>
      </c>
      <c r="J1360">
        <f>IF($AA1360="","",INDEX('Per Line'!$L$2:$L$6001,$AA1360))</f>
        <v/>
      </c>
      <c r="K1360" s="7">
        <f>IF($AA1360="","",J1360*X1360/100)</f>
        <v/>
      </c>
      <c r="L1360" s="12" t="n"/>
      <c r="M1360" s="11">
        <f>IF($AA1360="","",INDEX('Per Line'!$N$2:$N$6001,$AA1360))</f>
        <v/>
      </c>
      <c r="N1360">
        <f>IF($AA1360="","",Settings!$C$8)</f>
        <v/>
      </c>
      <c r="O1360" s="7">
        <f>IF($AA1360="","",SUMIFS('Per Line'!$T$2:$T$6001,'Per Line'!$C$2:$C$6001,$B1360,'Per Line'!$AD$2:$AD$6001,1))</f>
        <v/>
      </c>
      <c r="P1360" s="7">
        <f>IF($AA1360="","",O1360*N1360)</f>
        <v/>
      </c>
      <c r="Q1360">
        <f>IF($AA1360="","",Settings!$C$7)</f>
        <v/>
      </c>
      <c r="R1360" s="7">
        <f>IF($AA1360="","",SUMIFS('Per Line'!$T$2:$T$6001,'Per Line'!$C$2:$C$6001,$B1360,'Per Line'!$AC$2:$AC$6001,0,'Per Line'!$AD$2:$AD$6001,0))</f>
        <v/>
      </c>
      <c r="S1360" s="7">
        <f>IF($AA1360="","",R1360*Q1360)</f>
        <v/>
      </c>
      <c r="T1360">
        <f>IF($AA1360="","",Settings!$C$6)</f>
        <v/>
      </c>
      <c r="U1360" s="7">
        <f>IF($AA1360="","",SUMIFS('Per Line'!$T$2:$T$6001,'Per Line'!$C$2:$C$6001,$B1360,'Per Line'!$AC$2:$AC$6001,1,'Per Line'!$AD$2:$AD$6001,0))</f>
        <v/>
      </c>
      <c r="V1360" s="7">
        <f>IF($AA1360="","",U1360*T1360)</f>
        <v/>
      </c>
      <c r="W1360" s="7">
        <f>IF($AA1360="","",V1360+S1360+P1360)</f>
        <v/>
      </c>
      <c r="X1360" s="7">
        <f>IF($AA1360="","",Y1360-W1360)</f>
        <v/>
      </c>
      <c r="Y1360" s="7">
        <f>IF($AA1360="","",R1360+U1360+O1360)</f>
        <v/>
      </c>
      <c r="Z1360" s="7">
        <f>IF($AA1360="","",Y1360-W1360-K1360)</f>
        <v/>
      </c>
      <c r="AA1360" s="13">
        <f>IF(ROWS($AA$2:$AA1360)&lt;=MAX('Per Line'!$AB$2:$AB$6001),MATCH(ROWS($AA$2:$AA1360),'Per Line'!$AB$2:$AB$6001,0),"")</f>
        <v/>
      </c>
    </row>
    <row r="1361">
      <c r="A1361" s="12" t="n"/>
      <c r="B1361">
        <f>IF($AA1361="","",INDEX('Per Line'!$C$2:$C$6001,$AA1361)&amp;"")</f>
        <v/>
      </c>
      <c r="C1361">
        <f>IF($AA1361="","",INDEX('Per Line'!$B$2:$B$6001,$AA1361)&amp;"")</f>
        <v/>
      </c>
      <c r="D1361">
        <f>IF($AA1361="","",INDEX('Per Line'!$A$2:$A$6001,$AA1361)&amp;"")</f>
        <v/>
      </c>
      <c r="E1361">
        <f>IF($AA1361="","",INDEX('Per Line'!$F$2:$F$6001,$AA1361)&amp;"")</f>
        <v/>
      </c>
      <c r="F1361">
        <f>IF($AA1361="","",INDEX('Per Line'!$G$2:$G$6001,$AA1361)&amp;"")</f>
        <v/>
      </c>
      <c r="G1361">
        <f>IF($AA1361="","",INDEX('Per Line'!$I$2:$I$6001,$AA1361)&amp;"")</f>
        <v/>
      </c>
      <c r="H1361">
        <f>IF($AA1361="","",INDEX('Per Line'!$J$2:$J$6001,$AA1361)&amp;"")</f>
        <v/>
      </c>
      <c r="I1361">
        <f>IF($AA1361="","",INDEX('Per Line'!$K$2:$K$6001,$AA1361)&amp;"")</f>
        <v/>
      </c>
      <c r="J1361">
        <f>IF($AA1361="","",INDEX('Per Line'!$L$2:$L$6001,$AA1361))</f>
        <v/>
      </c>
      <c r="K1361" s="7">
        <f>IF($AA1361="","",J1361*X1361/100)</f>
        <v/>
      </c>
      <c r="L1361" s="12" t="n"/>
      <c r="M1361" s="11">
        <f>IF($AA1361="","",INDEX('Per Line'!$N$2:$N$6001,$AA1361))</f>
        <v/>
      </c>
      <c r="N1361">
        <f>IF($AA1361="","",Settings!$C$8)</f>
        <v/>
      </c>
      <c r="O1361" s="7">
        <f>IF($AA1361="","",SUMIFS('Per Line'!$T$2:$T$6001,'Per Line'!$C$2:$C$6001,$B1361,'Per Line'!$AD$2:$AD$6001,1))</f>
        <v/>
      </c>
      <c r="P1361" s="7">
        <f>IF($AA1361="","",O1361*N1361)</f>
        <v/>
      </c>
      <c r="Q1361">
        <f>IF($AA1361="","",Settings!$C$7)</f>
        <v/>
      </c>
      <c r="R1361" s="7">
        <f>IF($AA1361="","",SUMIFS('Per Line'!$T$2:$T$6001,'Per Line'!$C$2:$C$6001,$B1361,'Per Line'!$AC$2:$AC$6001,0,'Per Line'!$AD$2:$AD$6001,0))</f>
        <v/>
      </c>
      <c r="S1361" s="7">
        <f>IF($AA1361="","",R1361*Q1361)</f>
        <v/>
      </c>
      <c r="T1361">
        <f>IF($AA1361="","",Settings!$C$6)</f>
        <v/>
      </c>
      <c r="U1361" s="7">
        <f>IF($AA1361="","",SUMIFS('Per Line'!$T$2:$T$6001,'Per Line'!$C$2:$C$6001,$B1361,'Per Line'!$AC$2:$AC$6001,1,'Per Line'!$AD$2:$AD$6001,0))</f>
        <v/>
      </c>
      <c r="V1361" s="7">
        <f>IF($AA1361="","",U1361*T1361)</f>
        <v/>
      </c>
      <c r="W1361" s="7">
        <f>IF($AA1361="","",V1361+S1361+P1361)</f>
        <v/>
      </c>
      <c r="X1361" s="7">
        <f>IF($AA1361="","",Y1361-W1361)</f>
        <v/>
      </c>
      <c r="Y1361" s="7">
        <f>IF($AA1361="","",R1361+U1361+O1361)</f>
        <v/>
      </c>
      <c r="Z1361" s="7">
        <f>IF($AA1361="","",Y1361-W1361-K1361)</f>
        <v/>
      </c>
      <c r="AA1361" s="13">
        <f>IF(ROWS($AA$2:$AA1361)&lt;=MAX('Per Line'!$AB$2:$AB$6001),MATCH(ROWS($AA$2:$AA1361),'Per Line'!$AB$2:$AB$6001,0),"")</f>
        <v/>
      </c>
    </row>
    <row r="1362">
      <c r="A1362" s="12" t="n"/>
      <c r="B1362">
        <f>IF($AA1362="","",INDEX('Per Line'!$C$2:$C$6001,$AA1362)&amp;"")</f>
        <v/>
      </c>
      <c r="C1362">
        <f>IF($AA1362="","",INDEX('Per Line'!$B$2:$B$6001,$AA1362)&amp;"")</f>
        <v/>
      </c>
      <c r="D1362">
        <f>IF($AA1362="","",INDEX('Per Line'!$A$2:$A$6001,$AA1362)&amp;"")</f>
        <v/>
      </c>
      <c r="E1362">
        <f>IF($AA1362="","",INDEX('Per Line'!$F$2:$F$6001,$AA1362)&amp;"")</f>
        <v/>
      </c>
      <c r="F1362">
        <f>IF($AA1362="","",INDEX('Per Line'!$G$2:$G$6001,$AA1362)&amp;"")</f>
        <v/>
      </c>
      <c r="G1362">
        <f>IF($AA1362="","",INDEX('Per Line'!$I$2:$I$6001,$AA1362)&amp;"")</f>
        <v/>
      </c>
      <c r="H1362">
        <f>IF($AA1362="","",INDEX('Per Line'!$J$2:$J$6001,$AA1362)&amp;"")</f>
        <v/>
      </c>
      <c r="I1362">
        <f>IF($AA1362="","",INDEX('Per Line'!$K$2:$K$6001,$AA1362)&amp;"")</f>
        <v/>
      </c>
      <c r="J1362">
        <f>IF($AA1362="","",INDEX('Per Line'!$L$2:$L$6001,$AA1362))</f>
        <v/>
      </c>
      <c r="K1362" s="7">
        <f>IF($AA1362="","",J1362*X1362/100)</f>
        <v/>
      </c>
      <c r="L1362" s="12" t="n"/>
      <c r="M1362" s="11">
        <f>IF($AA1362="","",INDEX('Per Line'!$N$2:$N$6001,$AA1362))</f>
        <v/>
      </c>
      <c r="N1362">
        <f>IF($AA1362="","",Settings!$C$8)</f>
        <v/>
      </c>
      <c r="O1362" s="7">
        <f>IF($AA1362="","",SUMIFS('Per Line'!$T$2:$T$6001,'Per Line'!$C$2:$C$6001,$B1362,'Per Line'!$AD$2:$AD$6001,1))</f>
        <v/>
      </c>
      <c r="P1362" s="7">
        <f>IF($AA1362="","",O1362*N1362)</f>
        <v/>
      </c>
      <c r="Q1362">
        <f>IF($AA1362="","",Settings!$C$7)</f>
        <v/>
      </c>
      <c r="R1362" s="7">
        <f>IF($AA1362="","",SUMIFS('Per Line'!$T$2:$T$6001,'Per Line'!$C$2:$C$6001,$B1362,'Per Line'!$AC$2:$AC$6001,0,'Per Line'!$AD$2:$AD$6001,0))</f>
        <v/>
      </c>
      <c r="S1362" s="7">
        <f>IF($AA1362="","",R1362*Q1362)</f>
        <v/>
      </c>
      <c r="T1362">
        <f>IF($AA1362="","",Settings!$C$6)</f>
        <v/>
      </c>
      <c r="U1362" s="7">
        <f>IF($AA1362="","",SUMIFS('Per Line'!$T$2:$T$6001,'Per Line'!$C$2:$C$6001,$B1362,'Per Line'!$AC$2:$AC$6001,1,'Per Line'!$AD$2:$AD$6001,0))</f>
        <v/>
      </c>
      <c r="V1362" s="7">
        <f>IF($AA1362="","",U1362*T1362)</f>
        <v/>
      </c>
      <c r="W1362" s="7">
        <f>IF($AA1362="","",V1362+S1362+P1362)</f>
        <v/>
      </c>
      <c r="X1362" s="7">
        <f>IF($AA1362="","",Y1362-W1362)</f>
        <v/>
      </c>
      <c r="Y1362" s="7">
        <f>IF($AA1362="","",R1362+U1362+O1362)</f>
        <v/>
      </c>
      <c r="Z1362" s="7">
        <f>IF($AA1362="","",Y1362-W1362-K1362)</f>
        <v/>
      </c>
      <c r="AA1362" s="13">
        <f>IF(ROWS($AA$2:$AA1362)&lt;=MAX('Per Line'!$AB$2:$AB$6001),MATCH(ROWS($AA$2:$AA1362),'Per Line'!$AB$2:$AB$6001,0),"")</f>
        <v/>
      </c>
    </row>
    <row r="1363">
      <c r="A1363" s="12" t="n"/>
      <c r="B1363">
        <f>IF($AA1363="","",INDEX('Per Line'!$C$2:$C$6001,$AA1363)&amp;"")</f>
        <v/>
      </c>
      <c r="C1363">
        <f>IF($AA1363="","",INDEX('Per Line'!$B$2:$B$6001,$AA1363)&amp;"")</f>
        <v/>
      </c>
      <c r="D1363">
        <f>IF($AA1363="","",INDEX('Per Line'!$A$2:$A$6001,$AA1363)&amp;"")</f>
        <v/>
      </c>
      <c r="E1363">
        <f>IF($AA1363="","",INDEX('Per Line'!$F$2:$F$6001,$AA1363)&amp;"")</f>
        <v/>
      </c>
      <c r="F1363">
        <f>IF($AA1363="","",INDEX('Per Line'!$G$2:$G$6001,$AA1363)&amp;"")</f>
        <v/>
      </c>
      <c r="G1363">
        <f>IF($AA1363="","",INDEX('Per Line'!$I$2:$I$6001,$AA1363)&amp;"")</f>
        <v/>
      </c>
      <c r="H1363">
        <f>IF($AA1363="","",INDEX('Per Line'!$J$2:$J$6001,$AA1363)&amp;"")</f>
        <v/>
      </c>
      <c r="I1363">
        <f>IF($AA1363="","",INDEX('Per Line'!$K$2:$K$6001,$AA1363)&amp;"")</f>
        <v/>
      </c>
      <c r="J1363">
        <f>IF($AA1363="","",INDEX('Per Line'!$L$2:$L$6001,$AA1363))</f>
        <v/>
      </c>
      <c r="K1363" s="7">
        <f>IF($AA1363="","",J1363*X1363/100)</f>
        <v/>
      </c>
      <c r="L1363" s="12" t="n"/>
      <c r="M1363" s="11">
        <f>IF($AA1363="","",INDEX('Per Line'!$N$2:$N$6001,$AA1363))</f>
        <v/>
      </c>
      <c r="N1363">
        <f>IF($AA1363="","",Settings!$C$8)</f>
        <v/>
      </c>
      <c r="O1363" s="7">
        <f>IF($AA1363="","",SUMIFS('Per Line'!$T$2:$T$6001,'Per Line'!$C$2:$C$6001,$B1363,'Per Line'!$AD$2:$AD$6001,1))</f>
        <v/>
      </c>
      <c r="P1363" s="7">
        <f>IF($AA1363="","",O1363*N1363)</f>
        <v/>
      </c>
      <c r="Q1363">
        <f>IF($AA1363="","",Settings!$C$7)</f>
        <v/>
      </c>
      <c r="R1363" s="7">
        <f>IF($AA1363="","",SUMIFS('Per Line'!$T$2:$T$6001,'Per Line'!$C$2:$C$6001,$B1363,'Per Line'!$AC$2:$AC$6001,0,'Per Line'!$AD$2:$AD$6001,0))</f>
        <v/>
      </c>
      <c r="S1363" s="7">
        <f>IF($AA1363="","",R1363*Q1363)</f>
        <v/>
      </c>
      <c r="T1363">
        <f>IF($AA1363="","",Settings!$C$6)</f>
        <v/>
      </c>
      <c r="U1363" s="7">
        <f>IF($AA1363="","",SUMIFS('Per Line'!$T$2:$T$6001,'Per Line'!$C$2:$C$6001,$B1363,'Per Line'!$AC$2:$AC$6001,1,'Per Line'!$AD$2:$AD$6001,0))</f>
        <v/>
      </c>
      <c r="V1363" s="7">
        <f>IF($AA1363="","",U1363*T1363)</f>
        <v/>
      </c>
      <c r="W1363" s="7">
        <f>IF($AA1363="","",V1363+S1363+P1363)</f>
        <v/>
      </c>
      <c r="X1363" s="7">
        <f>IF($AA1363="","",Y1363-W1363)</f>
        <v/>
      </c>
      <c r="Y1363" s="7">
        <f>IF($AA1363="","",R1363+U1363+O1363)</f>
        <v/>
      </c>
      <c r="Z1363" s="7">
        <f>IF($AA1363="","",Y1363-W1363-K1363)</f>
        <v/>
      </c>
      <c r="AA1363" s="13">
        <f>IF(ROWS($AA$2:$AA1363)&lt;=MAX('Per Line'!$AB$2:$AB$6001),MATCH(ROWS($AA$2:$AA1363),'Per Line'!$AB$2:$AB$6001,0),"")</f>
        <v/>
      </c>
    </row>
    <row r="1364">
      <c r="A1364" s="12" t="n"/>
      <c r="B1364">
        <f>IF($AA1364="","",INDEX('Per Line'!$C$2:$C$6001,$AA1364)&amp;"")</f>
        <v/>
      </c>
      <c r="C1364">
        <f>IF($AA1364="","",INDEX('Per Line'!$B$2:$B$6001,$AA1364)&amp;"")</f>
        <v/>
      </c>
      <c r="D1364">
        <f>IF($AA1364="","",INDEX('Per Line'!$A$2:$A$6001,$AA1364)&amp;"")</f>
        <v/>
      </c>
      <c r="E1364">
        <f>IF($AA1364="","",INDEX('Per Line'!$F$2:$F$6001,$AA1364)&amp;"")</f>
        <v/>
      </c>
      <c r="F1364">
        <f>IF($AA1364="","",INDEX('Per Line'!$G$2:$G$6001,$AA1364)&amp;"")</f>
        <v/>
      </c>
      <c r="G1364">
        <f>IF($AA1364="","",INDEX('Per Line'!$I$2:$I$6001,$AA1364)&amp;"")</f>
        <v/>
      </c>
      <c r="H1364">
        <f>IF($AA1364="","",INDEX('Per Line'!$J$2:$J$6001,$AA1364)&amp;"")</f>
        <v/>
      </c>
      <c r="I1364">
        <f>IF($AA1364="","",INDEX('Per Line'!$K$2:$K$6001,$AA1364)&amp;"")</f>
        <v/>
      </c>
      <c r="J1364">
        <f>IF($AA1364="","",INDEX('Per Line'!$L$2:$L$6001,$AA1364))</f>
        <v/>
      </c>
      <c r="K1364" s="7">
        <f>IF($AA1364="","",J1364*X1364/100)</f>
        <v/>
      </c>
      <c r="L1364" s="12" t="n"/>
      <c r="M1364" s="11">
        <f>IF($AA1364="","",INDEX('Per Line'!$N$2:$N$6001,$AA1364))</f>
        <v/>
      </c>
      <c r="N1364">
        <f>IF($AA1364="","",Settings!$C$8)</f>
        <v/>
      </c>
      <c r="O1364" s="7">
        <f>IF($AA1364="","",SUMIFS('Per Line'!$T$2:$T$6001,'Per Line'!$C$2:$C$6001,$B1364,'Per Line'!$AD$2:$AD$6001,1))</f>
        <v/>
      </c>
      <c r="P1364" s="7">
        <f>IF($AA1364="","",O1364*N1364)</f>
        <v/>
      </c>
      <c r="Q1364">
        <f>IF($AA1364="","",Settings!$C$7)</f>
        <v/>
      </c>
      <c r="R1364" s="7">
        <f>IF($AA1364="","",SUMIFS('Per Line'!$T$2:$T$6001,'Per Line'!$C$2:$C$6001,$B1364,'Per Line'!$AC$2:$AC$6001,0,'Per Line'!$AD$2:$AD$6001,0))</f>
        <v/>
      </c>
      <c r="S1364" s="7">
        <f>IF($AA1364="","",R1364*Q1364)</f>
        <v/>
      </c>
      <c r="T1364">
        <f>IF($AA1364="","",Settings!$C$6)</f>
        <v/>
      </c>
      <c r="U1364" s="7">
        <f>IF($AA1364="","",SUMIFS('Per Line'!$T$2:$T$6001,'Per Line'!$C$2:$C$6001,$B1364,'Per Line'!$AC$2:$AC$6001,1,'Per Line'!$AD$2:$AD$6001,0))</f>
        <v/>
      </c>
      <c r="V1364" s="7">
        <f>IF($AA1364="","",U1364*T1364)</f>
        <v/>
      </c>
      <c r="W1364" s="7">
        <f>IF($AA1364="","",V1364+S1364+P1364)</f>
        <v/>
      </c>
      <c r="X1364" s="7">
        <f>IF($AA1364="","",Y1364-W1364)</f>
        <v/>
      </c>
      <c r="Y1364" s="7">
        <f>IF($AA1364="","",R1364+U1364+O1364)</f>
        <v/>
      </c>
      <c r="Z1364" s="7">
        <f>IF($AA1364="","",Y1364-W1364-K1364)</f>
        <v/>
      </c>
      <c r="AA1364" s="13">
        <f>IF(ROWS($AA$2:$AA1364)&lt;=MAX('Per Line'!$AB$2:$AB$6001),MATCH(ROWS($AA$2:$AA1364),'Per Line'!$AB$2:$AB$6001,0),"")</f>
        <v/>
      </c>
    </row>
    <row r="1365">
      <c r="A1365" s="12" t="n"/>
      <c r="B1365">
        <f>IF($AA1365="","",INDEX('Per Line'!$C$2:$C$6001,$AA1365)&amp;"")</f>
        <v/>
      </c>
      <c r="C1365">
        <f>IF($AA1365="","",INDEX('Per Line'!$B$2:$B$6001,$AA1365)&amp;"")</f>
        <v/>
      </c>
      <c r="D1365">
        <f>IF($AA1365="","",INDEX('Per Line'!$A$2:$A$6001,$AA1365)&amp;"")</f>
        <v/>
      </c>
      <c r="E1365">
        <f>IF($AA1365="","",INDEX('Per Line'!$F$2:$F$6001,$AA1365)&amp;"")</f>
        <v/>
      </c>
      <c r="F1365">
        <f>IF($AA1365="","",INDEX('Per Line'!$G$2:$G$6001,$AA1365)&amp;"")</f>
        <v/>
      </c>
      <c r="G1365">
        <f>IF($AA1365="","",INDEX('Per Line'!$I$2:$I$6001,$AA1365)&amp;"")</f>
        <v/>
      </c>
      <c r="H1365">
        <f>IF($AA1365="","",INDEX('Per Line'!$J$2:$J$6001,$AA1365)&amp;"")</f>
        <v/>
      </c>
      <c r="I1365">
        <f>IF($AA1365="","",INDEX('Per Line'!$K$2:$K$6001,$AA1365)&amp;"")</f>
        <v/>
      </c>
      <c r="J1365">
        <f>IF($AA1365="","",INDEX('Per Line'!$L$2:$L$6001,$AA1365))</f>
        <v/>
      </c>
      <c r="K1365" s="7">
        <f>IF($AA1365="","",J1365*X1365/100)</f>
        <v/>
      </c>
      <c r="L1365" s="12" t="n"/>
      <c r="M1365" s="11">
        <f>IF($AA1365="","",INDEX('Per Line'!$N$2:$N$6001,$AA1365))</f>
        <v/>
      </c>
      <c r="N1365">
        <f>IF($AA1365="","",Settings!$C$8)</f>
        <v/>
      </c>
      <c r="O1365" s="7">
        <f>IF($AA1365="","",SUMIFS('Per Line'!$T$2:$T$6001,'Per Line'!$C$2:$C$6001,$B1365,'Per Line'!$AD$2:$AD$6001,1))</f>
        <v/>
      </c>
      <c r="P1365" s="7">
        <f>IF($AA1365="","",O1365*N1365)</f>
        <v/>
      </c>
      <c r="Q1365">
        <f>IF($AA1365="","",Settings!$C$7)</f>
        <v/>
      </c>
      <c r="R1365" s="7">
        <f>IF($AA1365="","",SUMIFS('Per Line'!$T$2:$T$6001,'Per Line'!$C$2:$C$6001,$B1365,'Per Line'!$AC$2:$AC$6001,0,'Per Line'!$AD$2:$AD$6001,0))</f>
        <v/>
      </c>
      <c r="S1365" s="7">
        <f>IF($AA1365="","",R1365*Q1365)</f>
        <v/>
      </c>
      <c r="T1365">
        <f>IF($AA1365="","",Settings!$C$6)</f>
        <v/>
      </c>
      <c r="U1365" s="7">
        <f>IF($AA1365="","",SUMIFS('Per Line'!$T$2:$T$6001,'Per Line'!$C$2:$C$6001,$B1365,'Per Line'!$AC$2:$AC$6001,1,'Per Line'!$AD$2:$AD$6001,0))</f>
        <v/>
      </c>
      <c r="V1365" s="7">
        <f>IF($AA1365="","",U1365*T1365)</f>
        <v/>
      </c>
      <c r="W1365" s="7">
        <f>IF($AA1365="","",V1365+S1365+P1365)</f>
        <v/>
      </c>
      <c r="X1365" s="7">
        <f>IF($AA1365="","",Y1365-W1365)</f>
        <v/>
      </c>
      <c r="Y1365" s="7">
        <f>IF($AA1365="","",R1365+U1365+O1365)</f>
        <v/>
      </c>
      <c r="Z1365" s="7">
        <f>IF($AA1365="","",Y1365-W1365-K1365)</f>
        <v/>
      </c>
      <c r="AA1365" s="13">
        <f>IF(ROWS($AA$2:$AA1365)&lt;=MAX('Per Line'!$AB$2:$AB$6001),MATCH(ROWS($AA$2:$AA1365),'Per Line'!$AB$2:$AB$6001,0),"")</f>
        <v/>
      </c>
    </row>
    <row r="1366">
      <c r="A1366" s="12" t="n"/>
      <c r="B1366">
        <f>IF($AA1366="","",INDEX('Per Line'!$C$2:$C$6001,$AA1366)&amp;"")</f>
        <v/>
      </c>
      <c r="C1366">
        <f>IF($AA1366="","",INDEX('Per Line'!$B$2:$B$6001,$AA1366)&amp;"")</f>
        <v/>
      </c>
      <c r="D1366">
        <f>IF($AA1366="","",INDEX('Per Line'!$A$2:$A$6001,$AA1366)&amp;"")</f>
        <v/>
      </c>
      <c r="E1366">
        <f>IF($AA1366="","",INDEX('Per Line'!$F$2:$F$6001,$AA1366)&amp;"")</f>
        <v/>
      </c>
      <c r="F1366">
        <f>IF($AA1366="","",INDEX('Per Line'!$G$2:$G$6001,$AA1366)&amp;"")</f>
        <v/>
      </c>
      <c r="G1366">
        <f>IF($AA1366="","",INDEX('Per Line'!$I$2:$I$6001,$AA1366)&amp;"")</f>
        <v/>
      </c>
      <c r="H1366">
        <f>IF($AA1366="","",INDEX('Per Line'!$J$2:$J$6001,$AA1366)&amp;"")</f>
        <v/>
      </c>
      <c r="I1366">
        <f>IF($AA1366="","",INDEX('Per Line'!$K$2:$K$6001,$AA1366)&amp;"")</f>
        <v/>
      </c>
      <c r="J1366">
        <f>IF($AA1366="","",INDEX('Per Line'!$L$2:$L$6001,$AA1366))</f>
        <v/>
      </c>
      <c r="K1366" s="7">
        <f>IF($AA1366="","",J1366*X1366/100)</f>
        <v/>
      </c>
      <c r="L1366" s="12" t="n"/>
      <c r="M1366" s="11">
        <f>IF($AA1366="","",INDEX('Per Line'!$N$2:$N$6001,$AA1366))</f>
        <v/>
      </c>
      <c r="N1366">
        <f>IF($AA1366="","",Settings!$C$8)</f>
        <v/>
      </c>
      <c r="O1366" s="7">
        <f>IF($AA1366="","",SUMIFS('Per Line'!$T$2:$T$6001,'Per Line'!$C$2:$C$6001,$B1366,'Per Line'!$AD$2:$AD$6001,1))</f>
        <v/>
      </c>
      <c r="P1366" s="7">
        <f>IF($AA1366="","",O1366*N1366)</f>
        <v/>
      </c>
      <c r="Q1366">
        <f>IF($AA1366="","",Settings!$C$7)</f>
        <v/>
      </c>
      <c r="R1366" s="7">
        <f>IF($AA1366="","",SUMIFS('Per Line'!$T$2:$T$6001,'Per Line'!$C$2:$C$6001,$B1366,'Per Line'!$AC$2:$AC$6001,0,'Per Line'!$AD$2:$AD$6001,0))</f>
        <v/>
      </c>
      <c r="S1366" s="7">
        <f>IF($AA1366="","",R1366*Q1366)</f>
        <v/>
      </c>
      <c r="T1366">
        <f>IF($AA1366="","",Settings!$C$6)</f>
        <v/>
      </c>
      <c r="U1366" s="7">
        <f>IF($AA1366="","",SUMIFS('Per Line'!$T$2:$T$6001,'Per Line'!$C$2:$C$6001,$B1366,'Per Line'!$AC$2:$AC$6001,1,'Per Line'!$AD$2:$AD$6001,0))</f>
        <v/>
      </c>
      <c r="V1366" s="7">
        <f>IF($AA1366="","",U1366*T1366)</f>
        <v/>
      </c>
      <c r="W1366" s="7">
        <f>IF($AA1366="","",V1366+S1366+P1366)</f>
        <v/>
      </c>
      <c r="X1366" s="7">
        <f>IF($AA1366="","",Y1366-W1366)</f>
        <v/>
      </c>
      <c r="Y1366" s="7">
        <f>IF($AA1366="","",R1366+U1366+O1366)</f>
        <v/>
      </c>
      <c r="Z1366" s="7">
        <f>IF($AA1366="","",Y1366-W1366-K1366)</f>
        <v/>
      </c>
      <c r="AA1366" s="13">
        <f>IF(ROWS($AA$2:$AA1366)&lt;=MAX('Per Line'!$AB$2:$AB$6001),MATCH(ROWS($AA$2:$AA1366),'Per Line'!$AB$2:$AB$6001,0),"")</f>
        <v/>
      </c>
    </row>
    <row r="1367">
      <c r="A1367" s="12" t="n"/>
      <c r="B1367">
        <f>IF($AA1367="","",INDEX('Per Line'!$C$2:$C$6001,$AA1367)&amp;"")</f>
        <v/>
      </c>
      <c r="C1367">
        <f>IF($AA1367="","",INDEX('Per Line'!$B$2:$B$6001,$AA1367)&amp;"")</f>
        <v/>
      </c>
      <c r="D1367">
        <f>IF($AA1367="","",INDEX('Per Line'!$A$2:$A$6001,$AA1367)&amp;"")</f>
        <v/>
      </c>
      <c r="E1367">
        <f>IF($AA1367="","",INDEX('Per Line'!$F$2:$F$6001,$AA1367)&amp;"")</f>
        <v/>
      </c>
      <c r="F1367">
        <f>IF($AA1367="","",INDEX('Per Line'!$G$2:$G$6001,$AA1367)&amp;"")</f>
        <v/>
      </c>
      <c r="G1367">
        <f>IF($AA1367="","",INDEX('Per Line'!$I$2:$I$6001,$AA1367)&amp;"")</f>
        <v/>
      </c>
      <c r="H1367">
        <f>IF($AA1367="","",INDEX('Per Line'!$J$2:$J$6001,$AA1367)&amp;"")</f>
        <v/>
      </c>
      <c r="I1367">
        <f>IF($AA1367="","",INDEX('Per Line'!$K$2:$K$6001,$AA1367)&amp;"")</f>
        <v/>
      </c>
      <c r="J1367">
        <f>IF($AA1367="","",INDEX('Per Line'!$L$2:$L$6001,$AA1367))</f>
        <v/>
      </c>
      <c r="K1367" s="7">
        <f>IF($AA1367="","",J1367*X1367/100)</f>
        <v/>
      </c>
      <c r="L1367" s="12" t="n"/>
      <c r="M1367" s="11">
        <f>IF($AA1367="","",INDEX('Per Line'!$N$2:$N$6001,$AA1367))</f>
        <v/>
      </c>
      <c r="N1367">
        <f>IF($AA1367="","",Settings!$C$8)</f>
        <v/>
      </c>
      <c r="O1367" s="7">
        <f>IF($AA1367="","",SUMIFS('Per Line'!$T$2:$T$6001,'Per Line'!$C$2:$C$6001,$B1367,'Per Line'!$AD$2:$AD$6001,1))</f>
        <v/>
      </c>
      <c r="P1367" s="7">
        <f>IF($AA1367="","",O1367*N1367)</f>
        <v/>
      </c>
      <c r="Q1367">
        <f>IF($AA1367="","",Settings!$C$7)</f>
        <v/>
      </c>
      <c r="R1367" s="7">
        <f>IF($AA1367="","",SUMIFS('Per Line'!$T$2:$T$6001,'Per Line'!$C$2:$C$6001,$B1367,'Per Line'!$AC$2:$AC$6001,0,'Per Line'!$AD$2:$AD$6001,0))</f>
        <v/>
      </c>
      <c r="S1367" s="7">
        <f>IF($AA1367="","",R1367*Q1367)</f>
        <v/>
      </c>
      <c r="T1367">
        <f>IF($AA1367="","",Settings!$C$6)</f>
        <v/>
      </c>
      <c r="U1367" s="7">
        <f>IF($AA1367="","",SUMIFS('Per Line'!$T$2:$T$6001,'Per Line'!$C$2:$C$6001,$B1367,'Per Line'!$AC$2:$AC$6001,1,'Per Line'!$AD$2:$AD$6001,0))</f>
        <v/>
      </c>
      <c r="V1367" s="7">
        <f>IF($AA1367="","",U1367*T1367)</f>
        <v/>
      </c>
      <c r="W1367" s="7">
        <f>IF($AA1367="","",V1367+S1367+P1367)</f>
        <v/>
      </c>
      <c r="X1367" s="7">
        <f>IF($AA1367="","",Y1367-W1367)</f>
        <v/>
      </c>
      <c r="Y1367" s="7">
        <f>IF($AA1367="","",R1367+U1367+O1367)</f>
        <v/>
      </c>
      <c r="Z1367" s="7">
        <f>IF($AA1367="","",Y1367-W1367-K1367)</f>
        <v/>
      </c>
      <c r="AA1367" s="13">
        <f>IF(ROWS($AA$2:$AA1367)&lt;=MAX('Per Line'!$AB$2:$AB$6001),MATCH(ROWS($AA$2:$AA1367),'Per Line'!$AB$2:$AB$6001,0),"")</f>
        <v/>
      </c>
    </row>
    <row r="1368">
      <c r="A1368" s="12" t="n"/>
      <c r="B1368">
        <f>IF($AA1368="","",INDEX('Per Line'!$C$2:$C$6001,$AA1368)&amp;"")</f>
        <v/>
      </c>
      <c r="C1368">
        <f>IF($AA1368="","",INDEX('Per Line'!$B$2:$B$6001,$AA1368)&amp;"")</f>
        <v/>
      </c>
      <c r="D1368">
        <f>IF($AA1368="","",INDEX('Per Line'!$A$2:$A$6001,$AA1368)&amp;"")</f>
        <v/>
      </c>
      <c r="E1368">
        <f>IF($AA1368="","",INDEX('Per Line'!$F$2:$F$6001,$AA1368)&amp;"")</f>
        <v/>
      </c>
      <c r="F1368">
        <f>IF($AA1368="","",INDEX('Per Line'!$G$2:$G$6001,$AA1368)&amp;"")</f>
        <v/>
      </c>
      <c r="G1368">
        <f>IF($AA1368="","",INDEX('Per Line'!$I$2:$I$6001,$AA1368)&amp;"")</f>
        <v/>
      </c>
      <c r="H1368">
        <f>IF($AA1368="","",INDEX('Per Line'!$J$2:$J$6001,$AA1368)&amp;"")</f>
        <v/>
      </c>
      <c r="I1368">
        <f>IF($AA1368="","",INDEX('Per Line'!$K$2:$K$6001,$AA1368)&amp;"")</f>
        <v/>
      </c>
      <c r="J1368">
        <f>IF($AA1368="","",INDEX('Per Line'!$L$2:$L$6001,$AA1368))</f>
        <v/>
      </c>
      <c r="K1368" s="7">
        <f>IF($AA1368="","",J1368*X1368/100)</f>
        <v/>
      </c>
      <c r="L1368" s="12" t="n"/>
      <c r="M1368" s="11">
        <f>IF($AA1368="","",INDEX('Per Line'!$N$2:$N$6001,$AA1368))</f>
        <v/>
      </c>
      <c r="N1368">
        <f>IF($AA1368="","",Settings!$C$8)</f>
        <v/>
      </c>
      <c r="O1368" s="7">
        <f>IF($AA1368="","",SUMIFS('Per Line'!$T$2:$T$6001,'Per Line'!$C$2:$C$6001,$B1368,'Per Line'!$AD$2:$AD$6001,1))</f>
        <v/>
      </c>
      <c r="P1368" s="7">
        <f>IF($AA1368="","",O1368*N1368)</f>
        <v/>
      </c>
      <c r="Q1368">
        <f>IF($AA1368="","",Settings!$C$7)</f>
        <v/>
      </c>
      <c r="R1368" s="7">
        <f>IF($AA1368="","",SUMIFS('Per Line'!$T$2:$T$6001,'Per Line'!$C$2:$C$6001,$B1368,'Per Line'!$AC$2:$AC$6001,0,'Per Line'!$AD$2:$AD$6001,0))</f>
        <v/>
      </c>
      <c r="S1368" s="7">
        <f>IF($AA1368="","",R1368*Q1368)</f>
        <v/>
      </c>
      <c r="T1368">
        <f>IF($AA1368="","",Settings!$C$6)</f>
        <v/>
      </c>
      <c r="U1368" s="7">
        <f>IF($AA1368="","",SUMIFS('Per Line'!$T$2:$T$6001,'Per Line'!$C$2:$C$6001,$B1368,'Per Line'!$AC$2:$AC$6001,1,'Per Line'!$AD$2:$AD$6001,0))</f>
        <v/>
      </c>
      <c r="V1368" s="7">
        <f>IF($AA1368="","",U1368*T1368)</f>
        <v/>
      </c>
      <c r="W1368" s="7">
        <f>IF($AA1368="","",V1368+S1368+P1368)</f>
        <v/>
      </c>
      <c r="X1368" s="7">
        <f>IF($AA1368="","",Y1368-W1368)</f>
        <v/>
      </c>
      <c r="Y1368" s="7">
        <f>IF($AA1368="","",R1368+U1368+O1368)</f>
        <v/>
      </c>
      <c r="Z1368" s="7">
        <f>IF($AA1368="","",Y1368-W1368-K1368)</f>
        <v/>
      </c>
      <c r="AA1368" s="13">
        <f>IF(ROWS($AA$2:$AA1368)&lt;=MAX('Per Line'!$AB$2:$AB$6001),MATCH(ROWS($AA$2:$AA1368),'Per Line'!$AB$2:$AB$6001,0),"")</f>
        <v/>
      </c>
    </row>
    <row r="1369">
      <c r="A1369" s="12" t="n"/>
      <c r="B1369">
        <f>IF($AA1369="","",INDEX('Per Line'!$C$2:$C$6001,$AA1369)&amp;"")</f>
        <v/>
      </c>
      <c r="C1369">
        <f>IF($AA1369="","",INDEX('Per Line'!$B$2:$B$6001,$AA1369)&amp;"")</f>
        <v/>
      </c>
      <c r="D1369">
        <f>IF($AA1369="","",INDEX('Per Line'!$A$2:$A$6001,$AA1369)&amp;"")</f>
        <v/>
      </c>
      <c r="E1369">
        <f>IF($AA1369="","",INDEX('Per Line'!$F$2:$F$6001,$AA1369)&amp;"")</f>
        <v/>
      </c>
      <c r="F1369">
        <f>IF($AA1369="","",INDEX('Per Line'!$G$2:$G$6001,$AA1369)&amp;"")</f>
        <v/>
      </c>
      <c r="G1369">
        <f>IF($AA1369="","",INDEX('Per Line'!$I$2:$I$6001,$AA1369)&amp;"")</f>
        <v/>
      </c>
      <c r="H1369">
        <f>IF($AA1369="","",INDEX('Per Line'!$J$2:$J$6001,$AA1369)&amp;"")</f>
        <v/>
      </c>
      <c r="I1369">
        <f>IF($AA1369="","",INDEX('Per Line'!$K$2:$K$6001,$AA1369)&amp;"")</f>
        <v/>
      </c>
      <c r="J1369">
        <f>IF($AA1369="","",INDEX('Per Line'!$L$2:$L$6001,$AA1369))</f>
        <v/>
      </c>
      <c r="K1369" s="7">
        <f>IF($AA1369="","",J1369*X1369/100)</f>
        <v/>
      </c>
      <c r="L1369" s="12" t="n"/>
      <c r="M1369" s="11">
        <f>IF($AA1369="","",INDEX('Per Line'!$N$2:$N$6001,$AA1369))</f>
        <v/>
      </c>
      <c r="N1369">
        <f>IF($AA1369="","",Settings!$C$8)</f>
        <v/>
      </c>
      <c r="O1369" s="7">
        <f>IF($AA1369="","",SUMIFS('Per Line'!$T$2:$T$6001,'Per Line'!$C$2:$C$6001,$B1369,'Per Line'!$AD$2:$AD$6001,1))</f>
        <v/>
      </c>
      <c r="P1369" s="7">
        <f>IF($AA1369="","",O1369*N1369)</f>
        <v/>
      </c>
      <c r="Q1369">
        <f>IF($AA1369="","",Settings!$C$7)</f>
        <v/>
      </c>
      <c r="R1369" s="7">
        <f>IF($AA1369="","",SUMIFS('Per Line'!$T$2:$T$6001,'Per Line'!$C$2:$C$6001,$B1369,'Per Line'!$AC$2:$AC$6001,0,'Per Line'!$AD$2:$AD$6001,0))</f>
        <v/>
      </c>
      <c r="S1369" s="7">
        <f>IF($AA1369="","",R1369*Q1369)</f>
        <v/>
      </c>
      <c r="T1369">
        <f>IF($AA1369="","",Settings!$C$6)</f>
        <v/>
      </c>
      <c r="U1369" s="7">
        <f>IF($AA1369="","",SUMIFS('Per Line'!$T$2:$T$6001,'Per Line'!$C$2:$C$6001,$B1369,'Per Line'!$AC$2:$AC$6001,1,'Per Line'!$AD$2:$AD$6001,0))</f>
        <v/>
      </c>
      <c r="V1369" s="7">
        <f>IF($AA1369="","",U1369*T1369)</f>
        <v/>
      </c>
      <c r="W1369" s="7">
        <f>IF($AA1369="","",V1369+S1369+P1369)</f>
        <v/>
      </c>
      <c r="X1369" s="7">
        <f>IF($AA1369="","",Y1369-W1369)</f>
        <v/>
      </c>
      <c r="Y1369" s="7">
        <f>IF($AA1369="","",R1369+U1369+O1369)</f>
        <v/>
      </c>
      <c r="Z1369" s="7">
        <f>IF($AA1369="","",Y1369-W1369-K1369)</f>
        <v/>
      </c>
      <c r="AA1369" s="13">
        <f>IF(ROWS($AA$2:$AA1369)&lt;=MAX('Per Line'!$AB$2:$AB$6001),MATCH(ROWS($AA$2:$AA1369),'Per Line'!$AB$2:$AB$6001,0),"")</f>
        <v/>
      </c>
    </row>
    <row r="1370">
      <c r="A1370" s="12" t="n"/>
      <c r="B1370">
        <f>IF($AA1370="","",INDEX('Per Line'!$C$2:$C$6001,$AA1370)&amp;"")</f>
        <v/>
      </c>
      <c r="C1370">
        <f>IF($AA1370="","",INDEX('Per Line'!$B$2:$B$6001,$AA1370)&amp;"")</f>
        <v/>
      </c>
      <c r="D1370">
        <f>IF($AA1370="","",INDEX('Per Line'!$A$2:$A$6001,$AA1370)&amp;"")</f>
        <v/>
      </c>
      <c r="E1370">
        <f>IF($AA1370="","",INDEX('Per Line'!$F$2:$F$6001,$AA1370)&amp;"")</f>
        <v/>
      </c>
      <c r="F1370">
        <f>IF($AA1370="","",INDEX('Per Line'!$G$2:$G$6001,$AA1370)&amp;"")</f>
        <v/>
      </c>
      <c r="G1370">
        <f>IF($AA1370="","",INDEX('Per Line'!$I$2:$I$6001,$AA1370)&amp;"")</f>
        <v/>
      </c>
      <c r="H1370">
        <f>IF($AA1370="","",INDEX('Per Line'!$J$2:$J$6001,$AA1370)&amp;"")</f>
        <v/>
      </c>
      <c r="I1370">
        <f>IF($AA1370="","",INDEX('Per Line'!$K$2:$K$6001,$AA1370)&amp;"")</f>
        <v/>
      </c>
      <c r="J1370">
        <f>IF($AA1370="","",INDEX('Per Line'!$L$2:$L$6001,$AA1370))</f>
        <v/>
      </c>
      <c r="K1370" s="7">
        <f>IF($AA1370="","",J1370*X1370/100)</f>
        <v/>
      </c>
      <c r="L1370" s="12" t="n"/>
      <c r="M1370" s="11">
        <f>IF($AA1370="","",INDEX('Per Line'!$N$2:$N$6001,$AA1370))</f>
        <v/>
      </c>
      <c r="N1370">
        <f>IF($AA1370="","",Settings!$C$8)</f>
        <v/>
      </c>
      <c r="O1370" s="7">
        <f>IF($AA1370="","",SUMIFS('Per Line'!$T$2:$T$6001,'Per Line'!$C$2:$C$6001,$B1370,'Per Line'!$AD$2:$AD$6001,1))</f>
        <v/>
      </c>
      <c r="P1370" s="7">
        <f>IF($AA1370="","",O1370*N1370)</f>
        <v/>
      </c>
      <c r="Q1370">
        <f>IF($AA1370="","",Settings!$C$7)</f>
        <v/>
      </c>
      <c r="R1370" s="7">
        <f>IF($AA1370="","",SUMIFS('Per Line'!$T$2:$T$6001,'Per Line'!$C$2:$C$6001,$B1370,'Per Line'!$AC$2:$AC$6001,0,'Per Line'!$AD$2:$AD$6001,0))</f>
        <v/>
      </c>
      <c r="S1370" s="7">
        <f>IF($AA1370="","",R1370*Q1370)</f>
        <v/>
      </c>
      <c r="T1370">
        <f>IF($AA1370="","",Settings!$C$6)</f>
        <v/>
      </c>
      <c r="U1370" s="7">
        <f>IF($AA1370="","",SUMIFS('Per Line'!$T$2:$T$6001,'Per Line'!$C$2:$C$6001,$B1370,'Per Line'!$AC$2:$AC$6001,1,'Per Line'!$AD$2:$AD$6001,0))</f>
        <v/>
      </c>
      <c r="V1370" s="7">
        <f>IF($AA1370="","",U1370*T1370)</f>
        <v/>
      </c>
      <c r="W1370" s="7">
        <f>IF($AA1370="","",V1370+S1370+P1370)</f>
        <v/>
      </c>
      <c r="X1370" s="7">
        <f>IF($AA1370="","",Y1370-W1370)</f>
        <v/>
      </c>
      <c r="Y1370" s="7">
        <f>IF($AA1370="","",R1370+U1370+O1370)</f>
        <v/>
      </c>
      <c r="Z1370" s="7">
        <f>IF($AA1370="","",Y1370-W1370-K1370)</f>
        <v/>
      </c>
      <c r="AA1370" s="13">
        <f>IF(ROWS($AA$2:$AA1370)&lt;=MAX('Per Line'!$AB$2:$AB$6001),MATCH(ROWS($AA$2:$AA1370),'Per Line'!$AB$2:$AB$6001,0),"")</f>
        <v/>
      </c>
    </row>
    <row r="1371">
      <c r="A1371" s="12" t="n"/>
      <c r="B1371">
        <f>IF($AA1371="","",INDEX('Per Line'!$C$2:$C$6001,$AA1371)&amp;"")</f>
        <v/>
      </c>
      <c r="C1371">
        <f>IF($AA1371="","",INDEX('Per Line'!$B$2:$B$6001,$AA1371)&amp;"")</f>
        <v/>
      </c>
      <c r="D1371">
        <f>IF($AA1371="","",INDEX('Per Line'!$A$2:$A$6001,$AA1371)&amp;"")</f>
        <v/>
      </c>
      <c r="E1371">
        <f>IF($AA1371="","",INDEX('Per Line'!$F$2:$F$6001,$AA1371)&amp;"")</f>
        <v/>
      </c>
      <c r="F1371">
        <f>IF($AA1371="","",INDEX('Per Line'!$G$2:$G$6001,$AA1371)&amp;"")</f>
        <v/>
      </c>
      <c r="G1371">
        <f>IF($AA1371="","",INDEX('Per Line'!$I$2:$I$6001,$AA1371)&amp;"")</f>
        <v/>
      </c>
      <c r="H1371">
        <f>IF($AA1371="","",INDEX('Per Line'!$J$2:$J$6001,$AA1371)&amp;"")</f>
        <v/>
      </c>
      <c r="I1371">
        <f>IF($AA1371="","",INDEX('Per Line'!$K$2:$K$6001,$AA1371)&amp;"")</f>
        <v/>
      </c>
      <c r="J1371">
        <f>IF($AA1371="","",INDEX('Per Line'!$L$2:$L$6001,$AA1371))</f>
        <v/>
      </c>
      <c r="K1371" s="7">
        <f>IF($AA1371="","",J1371*X1371/100)</f>
        <v/>
      </c>
      <c r="L1371" s="12" t="n"/>
      <c r="M1371" s="11">
        <f>IF($AA1371="","",INDEX('Per Line'!$N$2:$N$6001,$AA1371))</f>
        <v/>
      </c>
      <c r="N1371">
        <f>IF($AA1371="","",Settings!$C$8)</f>
        <v/>
      </c>
      <c r="O1371" s="7">
        <f>IF($AA1371="","",SUMIFS('Per Line'!$T$2:$T$6001,'Per Line'!$C$2:$C$6001,$B1371,'Per Line'!$AD$2:$AD$6001,1))</f>
        <v/>
      </c>
      <c r="P1371" s="7">
        <f>IF($AA1371="","",O1371*N1371)</f>
        <v/>
      </c>
      <c r="Q1371">
        <f>IF($AA1371="","",Settings!$C$7)</f>
        <v/>
      </c>
      <c r="R1371" s="7">
        <f>IF($AA1371="","",SUMIFS('Per Line'!$T$2:$T$6001,'Per Line'!$C$2:$C$6001,$B1371,'Per Line'!$AC$2:$AC$6001,0,'Per Line'!$AD$2:$AD$6001,0))</f>
        <v/>
      </c>
      <c r="S1371" s="7">
        <f>IF($AA1371="","",R1371*Q1371)</f>
        <v/>
      </c>
      <c r="T1371">
        <f>IF($AA1371="","",Settings!$C$6)</f>
        <v/>
      </c>
      <c r="U1371" s="7">
        <f>IF($AA1371="","",SUMIFS('Per Line'!$T$2:$T$6001,'Per Line'!$C$2:$C$6001,$B1371,'Per Line'!$AC$2:$AC$6001,1,'Per Line'!$AD$2:$AD$6001,0))</f>
        <v/>
      </c>
      <c r="V1371" s="7">
        <f>IF($AA1371="","",U1371*T1371)</f>
        <v/>
      </c>
      <c r="W1371" s="7">
        <f>IF($AA1371="","",V1371+S1371+P1371)</f>
        <v/>
      </c>
      <c r="X1371" s="7">
        <f>IF($AA1371="","",Y1371-W1371)</f>
        <v/>
      </c>
      <c r="Y1371" s="7">
        <f>IF($AA1371="","",R1371+U1371+O1371)</f>
        <v/>
      </c>
      <c r="Z1371" s="7">
        <f>IF($AA1371="","",Y1371-W1371-K1371)</f>
        <v/>
      </c>
      <c r="AA1371" s="13">
        <f>IF(ROWS($AA$2:$AA1371)&lt;=MAX('Per Line'!$AB$2:$AB$6001),MATCH(ROWS($AA$2:$AA1371),'Per Line'!$AB$2:$AB$6001,0),"")</f>
        <v/>
      </c>
    </row>
    <row r="1372">
      <c r="A1372" s="12" t="n"/>
      <c r="B1372">
        <f>IF($AA1372="","",INDEX('Per Line'!$C$2:$C$6001,$AA1372)&amp;"")</f>
        <v/>
      </c>
      <c r="C1372">
        <f>IF($AA1372="","",INDEX('Per Line'!$B$2:$B$6001,$AA1372)&amp;"")</f>
        <v/>
      </c>
      <c r="D1372">
        <f>IF($AA1372="","",INDEX('Per Line'!$A$2:$A$6001,$AA1372)&amp;"")</f>
        <v/>
      </c>
      <c r="E1372">
        <f>IF($AA1372="","",INDEX('Per Line'!$F$2:$F$6001,$AA1372)&amp;"")</f>
        <v/>
      </c>
      <c r="F1372">
        <f>IF($AA1372="","",INDEX('Per Line'!$G$2:$G$6001,$AA1372)&amp;"")</f>
        <v/>
      </c>
      <c r="G1372">
        <f>IF($AA1372="","",INDEX('Per Line'!$I$2:$I$6001,$AA1372)&amp;"")</f>
        <v/>
      </c>
      <c r="H1372">
        <f>IF($AA1372="","",INDEX('Per Line'!$J$2:$J$6001,$AA1372)&amp;"")</f>
        <v/>
      </c>
      <c r="I1372">
        <f>IF($AA1372="","",INDEX('Per Line'!$K$2:$K$6001,$AA1372)&amp;"")</f>
        <v/>
      </c>
      <c r="J1372">
        <f>IF($AA1372="","",INDEX('Per Line'!$L$2:$L$6001,$AA1372))</f>
        <v/>
      </c>
      <c r="K1372" s="7">
        <f>IF($AA1372="","",J1372*X1372/100)</f>
        <v/>
      </c>
      <c r="L1372" s="12" t="n"/>
      <c r="M1372" s="11">
        <f>IF($AA1372="","",INDEX('Per Line'!$N$2:$N$6001,$AA1372))</f>
        <v/>
      </c>
      <c r="N1372">
        <f>IF($AA1372="","",Settings!$C$8)</f>
        <v/>
      </c>
      <c r="O1372" s="7">
        <f>IF($AA1372="","",SUMIFS('Per Line'!$T$2:$T$6001,'Per Line'!$C$2:$C$6001,$B1372,'Per Line'!$AD$2:$AD$6001,1))</f>
        <v/>
      </c>
      <c r="P1372" s="7">
        <f>IF($AA1372="","",O1372*N1372)</f>
        <v/>
      </c>
      <c r="Q1372">
        <f>IF($AA1372="","",Settings!$C$7)</f>
        <v/>
      </c>
      <c r="R1372" s="7">
        <f>IF($AA1372="","",SUMIFS('Per Line'!$T$2:$T$6001,'Per Line'!$C$2:$C$6001,$B1372,'Per Line'!$AC$2:$AC$6001,0,'Per Line'!$AD$2:$AD$6001,0))</f>
        <v/>
      </c>
      <c r="S1372" s="7">
        <f>IF($AA1372="","",R1372*Q1372)</f>
        <v/>
      </c>
      <c r="T1372">
        <f>IF($AA1372="","",Settings!$C$6)</f>
        <v/>
      </c>
      <c r="U1372" s="7">
        <f>IF($AA1372="","",SUMIFS('Per Line'!$T$2:$T$6001,'Per Line'!$C$2:$C$6001,$B1372,'Per Line'!$AC$2:$AC$6001,1,'Per Line'!$AD$2:$AD$6001,0))</f>
        <v/>
      </c>
      <c r="V1372" s="7">
        <f>IF($AA1372="","",U1372*T1372)</f>
        <v/>
      </c>
      <c r="W1372" s="7">
        <f>IF($AA1372="","",V1372+S1372+P1372)</f>
        <v/>
      </c>
      <c r="X1372" s="7">
        <f>IF($AA1372="","",Y1372-W1372)</f>
        <v/>
      </c>
      <c r="Y1372" s="7">
        <f>IF($AA1372="","",R1372+U1372+O1372)</f>
        <v/>
      </c>
      <c r="Z1372" s="7">
        <f>IF($AA1372="","",Y1372-W1372-K1372)</f>
        <v/>
      </c>
      <c r="AA1372" s="13">
        <f>IF(ROWS($AA$2:$AA1372)&lt;=MAX('Per Line'!$AB$2:$AB$6001),MATCH(ROWS($AA$2:$AA1372),'Per Line'!$AB$2:$AB$6001,0),"")</f>
        <v/>
      </c>
    </row>
    <row r="1373">
      <c r="A1373" s="12" t="n"/>
      <c r="B1373">
        <f>IF($AA1373="","",INDEX('Per Line'!$C$2:$C$6001,$AA1373)&amp;"")</f>
        <v/>
      </c>
      <c r="C1373">
        <f>IF($AA1373="","",INDEX('Per Line'!$B$2:$B$6001,$AA1373)&amp;"")</f>
        <v/>
      </c>
      <c r="D1373">
        <f>IF($AA1373="","",INDEX('Per Line'!$A$2:$A$6001,$AA1373)&amp;"")</f>
        <v/>
      </c>
      <c r="E1373">
        <f>IF($AA1373="","",INDEX('Per Line'!$F$2:$F$6001,$AA1373)&amp;"")</f>
        <v/>
      </c>
      <c r="F1373">
        <f>IF($AA1373="","",INDEX('Per Line'!$G$2:$G$6001,$AA1373)&amp;"")</f>
        <v/>
      </c>
      <c r="G1373">
        <f>IF($AA1373="","",INDEX('Per Line'!$I$2:$I$6001,$AA1373)&amp;"")</f>
        <v/>
      </c>
      <c r="H1373">
        <f>IF($AA1373="","",INDEX('Per Line'!$J$2:$J$6001,$AA1373)&amp;"")</f>
        <v/>
      </c>
      <c r="I1373">
        <f>IF($AA1373="","",INDEX('Per Line'!$K$2:$K$6001,$AA1373)&amp;"")</f>
        <v/>
      </c>
      <c r="J1373">
        <f>IF($AA1373="","",INDEX('Per Line'!$L$2:$L$6001,$AA1373))</f>
        <v/>
      </c>
      <c r="K1373" s="7">
        <f>IF($AA1373="","",J1373*X1373/100)</f>
        <v/>
      </c>
      <c r="L1373" s="12" t="n"/>
      <c r="M1373" s="11">
        <f>IF($AA1373="","",INDEX('Per Line'!$N$2:$N$6001,$AA1373))</f>
        <v/>
      </c>
      <c r="N1373">
        <f>IF($AA1373="","",Settings!$C$8)</f>
        <v/>
      </c>
      <c r="O1373" s="7">
        <f>IF($AA1373="","",SUMIFS('Per Line'!$T$2:$T$6001,'Per Line'!$C$2:$C$6001,$B1373,'Per Line'!$AD$2:$AD$6001,1))</f>
        <v/>
      </c>
      <c r="P1373" s="7">
        <f>IF($AA1373="","",O1373*N1373)</f>
        <v/>
      </c>
      <c r="Q1373">
        <f>IF($AA1373="","",Settings!$C$7)</f>
        <v/>
      </c>
      <c r="R1373" s="7">
        <f>IF($AA1373="","",SUMIFS('Per Line'!$T$2:$T$6001,'Per Line'!$C$2:$C$6001,$B1373,'Per Line'!$AC$2:$AC$6001,0,'Per Line'!$AD$2:$AD$6001,0))</f>
        <v/>
      </c>
      <c r="S1373" s="7">
        <f>IF($AA1373="","",R1373*Q1373)</f>
        <v/>
      </c>
      <c r="T1373">
        <f>IF($AA1373="","",Settings!$C$6)</f>
        <v/>
      </c>
      <c r="U1373" s="7">
        <f>IF($AA1373="","",SUMIFS('Per Line'!$T$2:$T$6001,'Per Line'!$C$2:$C$6001,$B1373,'Per Line'!$AC$2:$AC$6001,1,'Per Line'!$AD$2:$AD$6001,0))</f>
        <v/>
      </c>
      <c r="V1373" s="7">
        <f>IF($AA1373="","",U1373*T1373)</f>
        <v/>
      </c>
      <c r="W1373" s="7">
        <f>IF($AA1373="","",V1373+S1373+P1373)</f>
        <v/>
      </c>
      <c r="X1373" s="7">
        <f>IF($AA1373="","",Y1373-W1373)</f>
        <v/>
      </c>
      <c r="Y1373" s="7">
        <f>IF($AA1373="","",R1373+U1373+O1373)</f>
        <v/>
      </c>
      <c r="Z1373" s="7">
        <f>IF($AA1373="","",Y1373-W1373-K1373)</f>
        <v/>
      </c>
      <c r="AA1373" s="13">
        <f>IF(ROWS($AA$2:$AA1373)&lt;=MAX('Per Line'!$AB$2:$AB$6001),MATCH(ROWS($AA$2:$AA1373),'Per Line'!$AB$2:$AB$6001,0),"")</f>
        <v/>
      </c>
    </row>
    <row r="1374">
      <c r="A1374" s="12" t="n"/>
      <c r="B1374">
        <f>IF($AA1374="","",INDEX('Per Line'!$C$2:$C$6001,$AA1374)&amp;"")</f>
        <v/>
      </c>
      <c r="C1374">
        <f>IF($AA1374="","",INDEX('Per Line'!$B$2:$B$6001,$AA1374)&amp;"")</f>
        <v/>
      </c>
      <c r="D1374">
        <f>IF($AA1374="","",INDEX('Per Line'!$A$2:$A$6001,$AA1374)&amp;"")</f>
        <v/>
      </c>
      <c r="E1374">
        <f>IF($AA1374="","",INDEX('Per Line'!$F$2:$F$6001,$AA1374)&amp;"")</f>
        <v/>
      </c>
      <c r="F1374">
        <f>IF($AA1374="","",INDEX('Per Line'!$G$2:$G$6001,$AA1374)&amp;"")</f>
        <v/>
      </c>
      <c r="G1374">
        <f>IF($AA1374="","",INDEX('Per Line'!$I$2:$I$6001,$AA1374)&amp;"")</f>
        <v/>
      </c>
      <c r="H1374">
        <f>IF($AA1374="","",INDEX('Per Line'!$J$2:$J$6001,$AA1374)&amp;"")</f>
        <v/>
      </c>
      <c r="I1374">
        <f>IF($AA1374="","",INDEX('Per Line'!$K$2:$K$6001,$AA1374)&amp;"")</f>
        <v/>
      </c>
      <c r="J1374">
        <f>IF($AA1374="","",INDEX('Per Line'!$L$2:$L$6001,$AA1374))</f>
        <v/>
      </c>
      <c r="K1374" s="7">
        <f>IF($AA1374="","",J1374*X1374/100)</f>
        <v/>
      </c>
      <c r="L1374" s="12" t="n"/>
      <c r="M1374" s="11">
        <f>IF($AA1374="","",INDEX('Per Line'!$N$2:$N$6001,$AA1374))</f>
        <v/>
      </c>
      <c r="N1374">
        <f>IF($AA1374="","",Settings!$C$8)</f>
        <v/>
      </c>
      <c r="O1374" s="7">
        <f>IF($AA1374="","",SUMIFS('Per Line'!$T$2:$T$6001,'Per Line'!$C$2:$C$6001,$B1374,'Per Line'!$AD$2:$AD$6001,1))</f>
        <v/>
      </c>
      <c r="P1374" s="7">
        <f>IF($AA1374="","",O1374*N1374)</f>
        <v/>
      </c>
      <c r="Q1374">
        <f>IF($AA1374="","",Settings!$C$7)</f>
        <v/>
      </c>
      <c r="R1374" s="7">
        <f>IF($AA1374="","",SUMIFS('Per Line'!$T$2:$T$6001,'Per Line'!$C$2:$C$6001,$B1374,'Per Line'!$AC$2:$AC$6001,0,'Per Line'!$AD$2:$AD$6001,0))</f>
        <v/>
      </c>
      <c r="S1374" s="7">
        <f>IF($AA1374="","",R1374*Q1374)</f>
        <v/>
      </c>
      <c r="T1374">
        <f>IF($AA1374="","",Settings!$C$6)</f>
        <v/>
      </c>
      <c r="U1374" s="7">
        <f>IF($AA1374="","",SUMIFS('Per Line'!$T$2:$T$6001,'Per Line'!$C$2:$C$6001,$B1374,'Per Line'!$AC$2:$AC$6001,1,'Per Line'!$AD$2:$AD$6001,0))</f>
        <v/>
      </c>
      <c r="V1374" s="7">
        <f>IF($AA1374="","",U1374*T1374)</f>
        <v/>
      </c>
      <c r="W1374" s="7">
        <f>IF($AA1374="","",V1374+S1374+P1374)</f>
        <v/>
      </c>
      <c r="X1374" s="7">
        <f>IF($AA1374="","",Y1374-W1374)</f>
        <v/>
      </c>
      <c r="Y1374" s="7">
        <f>IF($AA1374="","",R1374+U1374+O1374)</f>
        <v/>
      </c>
      <c r="Z1374" s="7">
        <f>IF($AA1374="","",Y1374-W1374-K1374)</f>
        <v/>
      </c>
      <c r="AA1374" s="13">
        <f>IF(ROWS($AA$2:$AA1374)&lt;=MAX('Per Line'!$AB$2:$AB$6001),MATCH(ROWS($AA$2:$AA1374),'Per Line'!$AB$2:$AB$6001,0),"")</f>
        <v/>
      </c>
    </row>
    <row r="1375">
      <c r="A1375" s="12" t="n"/>
      <c r="B1375">
        <f>IF($AA1375="","",INDEX('Per Line'!$C$2:$C$6001,$AA1375)&amp;"")</f>
        <v/>
      </c>
      <c r="C1375">
        <f>IF($AA1375="","",INDEX('Per Line'!$B$2:$B$6001,$AA1375)&amp;"")</f>
        <v/>
      </c>
      <c r="D1375">
        <f>IF($AA1375="","",INDEX('Per Line'!$A$2:$A$6001,$AA1375)&amp;"")</f>
        <v/>
      </c>
      <c r="E1375">
        <f>IF($AA1375="","",INDEX('Per Line'!$F$2:$F$6001,$AA1375)&amp;"")</f>
        <v/>
      </c>
      <c r="F1375">
        <f>IF($AA1375="","",INDEX('Per Line'!$G$2:$G$6001,$AA1375)&amp;"")</f>
        <v/>
      </c>
      <c r="G1375">
        <f>IF($AA1375="","",INDEX('Per Line'!$I$2:$I$6001,$AA1375)&amp;"")</f>
        <v/>
      </c>
      <c r="H1375">
        <f>IF($AA1375="","",INDEX('Per Line'!$J$2:$J$6001,$AA1375)&amp;"")</f>
        <v/>
      </c>
      <c r="I1375">
        <f>IF($AA1375="","",INDEX('Per Line'!$K$2:$K$6001,$AA1375)&amp;"")</f>
        <v/>
      </c>
      <c r="J1375">
        <f>IF($AA1375="","",INDEX('Per Line'!$L$2:$L$6001,$AA1375))</f>
        <v/>
      </c>
      <c r="K1375" s="7">
        <f>IF($AA1375="","",J1375*X1375/100)</f>
        <v/>
      </c>
      <c r="L1375" s="12" t="n"/>
      <c r="M1375" s="11">
        <f>IF($AA1375="","",INDEX('Per Line'!$N$2:$N$6001,$AA1375))</f>
        <v/>
      </c>
      <c r="N1375">
        <f>IF($AA1375="","",Settings!$C$8)</f>
        <v/>
      </c>
      <c r="O1375" s="7">
        <f>IF($AA1375="","",SUMIFS('Per Line'!$T$2:$T$6001,'Per Line'!$C$2:$C$6001,$B1375,'Per Line'!$AD$2:$AD$6001,1))</f>
        <v/>
      </c>
      <c r="P1375" s="7">
        <f>IF($AA1375="","",O1375*N1375)</f>
        <v/>
      </c>
      <c r="Q1375">
        <f>IF($AA1375="","",Settings!$C$7)</f>
        <v/>
      </c>
      <c r="R1375" s="7">
        <f>IF($AA1375="","",SUMIFS('Per Line'!$T$2:$T$6001,'Per Line'!$C$2:$C$6001,$B1375,'Per Line'!$AC$2:$AC$6001,0,'Per Line'!$AD$2:$AD$6001,0))</f>
        <v/>
      </c>
      <c r="S1375" s="7">
        <f>IF($AA1375="","",R1375*Q1375)</f>
        <v/>
      </c>
      <c r="T1375">
        <f>IF($AA1375="","",Settings!$C$6)</f>
        <v/>
      </c>
      <c r="U1375" s="7">
        <f>IF($AA1375="","",SUMIFS('Per Line'!$T$2:$T$6001,'Per Line'!$C$2:$C$6001,$B1375,'Per Line'!$AC$2:$AC$6001,1,'Per Line'!$AD$2:$AD$6001,0))</f>
        <v/>
      </c>
      <c r="V1375" s="7">
        <f>IF($AA1375="","",U1375*T1375)</f>
        <v/>
      </c>
      <c r="W1375" s="7">
        <f>IF($AA1375="","",V1375+S1375+P1375)</f>
        <v/>
      </c>
      <c r="X1375" s="7">
        <f>IF($AA1375="","",Y1375-W1375)</f>
        <v/>
      </c>
      <c r="Y1375" s="7">
        <f>IF($AA1375="","",R1375+U1375+O1375)</f>
        <v/>
      </c>
      <c r="Z1375" s="7">
        <f>IF($AA1375="","",Y1375-W1375-K1375)</f>
        <v/>
      </c>
      <c r="AA1375" s="13">
        <f>IF(ROWS($AA$2:$AA1375)&lt;=MAX('Per Line'!$AB$2:$AB$6001),MATCH(ROWS($AA$2:$AA1375),'Per Line'!$AB$2:$AB$6001,0),"")</f>
        <v/>
      </c>
    </row>
    <row r="1376">
      <c r="A1376" s="12" t="n"/>
      <c r="B1376">
        <f>IF($AA1376="","",INDEX('Per Line'!$C$2:$C$6001,$AA1376)&amp;"")</f>
        <v/>
      </c>
      <c r="C1376">
        <f>IF($AA1376="","",INDEX('Per Line'!$B$2:$B$6001,$AA1376)&amp;"")</f>
        <v/>
      </c>
      <c r="D1376">
        <f>IF($AA1376="","",INDEX('Per Line'!$A$2:$A$6001,$AA1376)&amp;"")</f>
        <v/>
      </c>
      <c r="E1376">
        <f>IF($AA1376="","",INDEX('Per Line'!$F$2:$F$6001,$AA1376)&amp;"")</f>
        <v/>
      </c>
      <c r="F1376">
        <f>IF($AA1376="","",INDEX('Per Line'!$G$2:$G$6001,$AA1376)&amp;"")</f>
        <v/>
      </c>
      <c r="G1376">
        <f>IF($AA1376="","",INDEX('Per Line'!$I$2:$I$6001,$AA1376)&amp;"")</f>
        <v/>
      </c>
      <c r="H1376">
        <f>IF($AA1376="","",INDEX('Per Line'!$J$2:$J$6001,$AA1376)&amp;"")</f>
        <v/>
      </c>
      <c r="I1376">
        <f>IF($AA1376="","",INDEX('Per Line'!$K$2:$K$6001,$AA1376)&amp;"")</f>
        <v/>
      </c>
      <c r="J1376">
        <f>IF($AA1376="","",INDEX('Per Line'!$L$2:$L$6001,$AA1376))</f>
        <v/>
      </c>
      <c r="K1376" s="7">
        <f>IF($AA1376="","",J1376*X1376/100)</f>
        <v/>
      </c>
      <c r="L1376" s="12" t="n"/>
      <c r="M1376" s="11">
        <f>IF($AA1376="","",INDEX('Per Line'!$N$2:$N$6001,$AA1376))</f>
        <v/>
      </c>
      <c r="N1376">
        <f>IF($AA1376="","",Settings!$C$8)</f>
        <v/>
      </c>
      <c r="O1376" s="7">
        <f>IF($AA1376="","",SUMIFS('Per Line'!$T$2:$T$6001,'Per Line'!$C$2:$C$6001,$B1376,'Per Line'!$AD$2:$AD$6001,1))</f>
        <v/>
      </c>
      <c r="P1376" s="7">
        <f>IF($AA1376="","",O1376*N1376)</f>
        <v/>
      </c>
      <c r="Q1376">
        <f>IF($AA1376="","",Settings!$C$7)</f>
        <v/>
      </c>
      <c r="R1376" s="7">
        <f>IF($AA1376="","",SUMIFS('Per Line'!$T$2:$T$6001,'Per Line'!$C$2:$C$6001,$B1376,'Per Line'!$AC$2:$AC$6001,0,'Per Line'!$AD$2:$AD$6001,0))</f>
        <v/>
      </c>
      <c r="S1376" s="7">
        <f>IF($AA1376="","",R1376*Q1376)</f>
        <v/>
      </c>
      <c r="T1376">
        <f>IF($AA1376="","",Settings!$C$6)</f>
        <v/>
      </c>
      <c r="U1376" s="7">
        <f>IF($AA1376="","",SUMIFS('Per Line'!$T$2:$T$6001,'Per Line'!$C$2:$C$6001,$B1376,'Per Line'!$AC$2:$AC$6001,1,'Per Line'!$AD$2:$AD$6001,0))</f>
        <v/>
      </c>
      <c r="V1376" s="7">
        <f>IF($AA1376="","",U1376*T1376)</f>
        <v/>
      </c>
      <c r="W1376" s="7">
        <f>IF($AA1376="","",V1376+S1376+P1376)</f>
        <v/>
      </c>
      <c r="X1376" s="7">
        <f>IF($AA1376="","",Y1376-W1376)</f>
        <v/>
      </c>
      <c r="Y1376" s="7">
        <f>IF($AA1376="","",R1376+U1376+O1376)</f>
        <v/>
      </c>
      <c r="Z1376" s="7">
        <f>IF($AA1376="","",Y1376-W1376-K1376)</f>
        <v/>
      </c>
      <c r="AA1376" s="13">
        <f>IF(ROWS($AA$2:$AA1376)&lt;=MAX('Per Line'!$AB$2:$AB$6001),MATCH(ROWS($AA$2:$AA1376),'Per Line'!$AB$2:$AB$6001,0),"")</f>
        <v/>
      </c>
    </row>
    <row r="1377">
      <c r="A1377" s="12" t="n"/>
      <c r="B1377">
        <f>IF($AA1377="","",INDEX('Per Line'!$C$2:$C$6001,$AA1377)&amp;"")</f>
        <v/>
      </c>
      <c r="C1377">
        <f>IF($AA1377="","",INDEX('Per Line'!$B$2:$B$6001,$AA1377)&amp;"")</f>
        <v/>
      </c>
      <c r="D1377">
        <f>IF($AA1377="","",INDEX('Per Line'!$A$2:$A$6001,$AA1377)&amp;"")</f>
        <v/>
      </c>
      <c r="E1377">
        <f>IF($AA1377="","",INDEX('Per Line'!$F$2:$F$6001,$AA1377)&amp;"")</f>
        <v/>
      </c>
      <c r="F1377">
        <f>IF($AA1377="","",INDEX('Per Line'!$G$2:$G$6001,$AA1377)&amp;"")</f>
        <v/>
      </c>
      <c r="G1377">
        <f>IF($AA1377="","",INDEX('Per Line'!$I$2:$I$6001,$AA1377)&amp;"")</f>
        <v/>
      </c>
      <c r="H1377">
        <f>IF($AA1377="","",INDEX('Per Line'!$J$2:$J$6001,$AA1377)&amp;"")</f>
        <v/>
      </c>
      <c r="I1377">
        <f>IF($AA1377="","",INDEX('Per Line'!$K$2:$K$6001,$AA1377)&amp;"")</f>
        <v/>
      </c>
      <c r="J1377">
        <f>IF($AA1377="","",INDEX('Per Line'!$L$2:$L$6001,$AA1377))</f>
        <v/>
      </c>
      <c r="K1377" s="7">
        <f>IF($AA1377="","",J1377*X1377/100)</f>
        <v/>
      </c>
      <c r="L1377" s="12" t="n"/>
      <c r="M1377" s="11">
        <f>IF($AA1377="","",INDEX('Per Line'!$N$2:$N$6001,$AA1377))</f>
        <v/>
      </c>
      <c r="N1377">
        <f>IF($AA1377="","",Settings!$C$8)</f>
        <v/>
      </c>
      <c r="O1377" s="7">
        <f>IF($AA1377="","",SUMIFS('Per Line'!$T$2:$T$6001,'Per Line'!$C$2:$C$6001,$B1377,'Per Line'!$AD$2:$AD$6001,1))</f>
        <v/>
      </c>
      <c r="P1377" s="7">
        <f>IF($AA1377="","",O1377*N1377)</f>
        <v/>
      </c>
      <c r="Q1377">
        <f>IF($AA1377="","",Settings!$C$7)</f>
        <v/>
      </c>
      <c r="R1377" s="7">
        <f>IF($AA1377="","",SUMIFS('Per Line'!$T$2:$T$6001,'Per Line'!$C$2:$C$6001,$B1377,'Per Line'!$AC$2:$AC$6001,0,'Per Line'!$AD$2:$AD$6001,0))</f>
        <v/>
      </c>
      <c r="S1377" s="7">
        <f>IF($AA1377="","",R1377*Q1377)</f>
        <v/>
      </c>
      <c r="T1377">
        <f>IF($AA1377="","",Settings!$C$6)</f>
        <v/>
      </c>
      <c r="U1377" s="7">
        <f>IF($AA1377="","",SUMIFS('Per Line'!$T$2:$T$6001,'Per Line'!$C$2:$C$6001,$B1377,'Per Line'!$AC$2:$AC$6001,1,'Per Line'!$AD$2:$AD$6001,0))</f>
        <v/>
      </c>
      <c r="V1377" s="7">
        <f>IF($AA1377="","",U1377*T1377)</f>
        <v/>
      </c>
      <c r="W1377" s="7">
        <f>IF($AA1377="","",V1377+S1377+P1377)</f>
        <v/>
      </c>
      <c r="X1377" s="7">
        <f>IF($AA1377="","",Y1377-W1377)</f>
        <v/>
      </c>
      <c r="Y1377" s="7">
        <f>IF($AA1377="","",R1377+U1377+O1377)</f>
        <v/>
      </c>
      <c r="Z1377" s="7">
        <f>IF($AA1377="","",Y1377-W1377-K1377)</f>
        <v/>
      </c>
      <c r="AA1377" s="13">
        <f>IF(ROWS($AA$2:$AA1377)&lt;=MAX('Per Line'!$AB$2:$AB$6001),MATCH(ROWS($AA$2:$AA1377),'Per Line'!$AB$2:$AB$6001,0),"")</f>
        <v/>
      </c>
    </row>
    <row r="1378">
      <c r="A1378" s="12" t="n"/>
      <c r="B1378">
        <f>IF($AA1378="","",INDEX('Per Line'!$C$2:$C$6001,$AA1378)&amp;"")</f>
        <v/>
      </c>
      <c r="C1378">
        <f>IF($AA1378="","",INDEX('Per Line'!$B$2:$B$6001,$AA1378)&amp;"")</f>
        <v/>
      </c>
      <c r="D1378">
        <f>IF($AA1378="","",INDEX('Per Line'!$A$2:$A$6001,$AA1378)&amp;"")</f>
        <v/>
      </c>
      <c r="E1378">
        <f>IF($AA1378="","",INDEX('Per Line'!$F$2:$F$6001,$AA1378)&amp;"")</f>
        <v/>
      </c>
      <c r="F1378">
        <f>IF($AA1378="","",INDEX('Per Line'!$G$2:$G$6001,$AA1378)&amp;"")</f>
        <v/>
      </c>
      <c r="G1378">
        <f>IF($AA1378="","",INDEX('Per Line'!$I$2:$I$6001,$AA1378)&amp;"")</f>
        <v/>
      </c>
      <c r="H1378">
        <f>IF($AA1378="","",INDEX('Per Line'!$J$2:$J$6001,$AA1378)&amp;"")</f>
        <v/>
      </c>
      <c r="I1378">
        <f>IF($AA1378="","",INDEX('Per Line'!$K$2:$K$6001,$AA1378)&amp;"")</f>
        <v/>
      </c>
      <c r="J1378">
        <f>IF($AA1378="","",INDEX('Per Line'!$L$2:$L$6001,$AA1378))</f>
        <v/>
      </c>
      <c r="K1378" s="7">
        <f>IF($AA1378="","",J1378*X1378/100)</f>
        <v/>
      </c>
      <c r="L1378" s="12" t="n"/>
      <c r="M1378" s="11">
        <f>IF($AA1378="","",INDEX('Per Line'!$N$2:$N$6001,$AA1378))</f>
        <v/>
      </c>
      <c r="N1378">
        <f>IF($AA1378="","",Settings!$C$8)</f>
        <v/>
      </c>
      <c r="O1378" s="7">
        <f>IF($AA1378="","",SUMIFS('Per Line'!$T$2:$T$6001,'Per Line'!$C$2:$C$6001,$B1378,'Per Line'!$AD$2:$AD$6001,1))</f>
        <v/>
      </c>
      <c r="P1378" s="7">
        <f>IF($AA1378="","",O1378*N1378)</f>
        <v/>
      </c>
      <c r="Q1378">
        <f>IF($AA1378="","",Settings!$C$7)</f>
        <v/>
      </c>
      <c r="R1378" s="7">
        <f>IF($AA1378="","",SUMIFS('Per Line'!$T$2:$T$6001,'Per Line'!$C$2:$C$6001,$B1378,'Per Line'!$AC$2:$AC$6001,0,'Per Line'!$AD$2:$AD$6001,0))</f>
        <v/>
      </c>
      <c r="S1378" s="7">
        <f>IF($AA1378="","",R1378*Q1378)</f>
        <v/>
      </c>
      <c r="T1378">
        <f>IF($AA1378="","",Settings!$C$6)</f>
        <v/>
      </c>
      <c r="U1378" s="7">
        <f>IF($AA1378="","",SUMIFS('Per Line'!$T$2:$T$6001,'Per Line'!$C$2:$C$6001,$B1378,'Per Line'!$AC$2:$AC$6001,1,'Per Line'!$AD$2:$AD$6001,0))</f>
        <v/>
      </c>
      <c r="V1378" s="7">
        <f>IF($AA1378="","",U1378*T1378)</f>
        <v/>
      </c>
      <c r="W1378" s="7">
        <f>IF($AA1378="","",V1378+S1378+P1378)</f>
        <v/>
      </c>
      <c r="X1378" s="7">
        <f>IF($AA1378="","",Y1378-W1378)</f>
        <v/>
      </c>
      <c r="Y1378" s="7">
        <f>IF($AA1378="","",R1378+U1378+O1378)</f>
        <v/>
      </c>
      <c r="Z1378" s="7">
        <f>IF($AA1378="","",Y1378-W1378-K1378)</f>
        <v/>
      </c>
      <c r="AA1378" s="13">
        <f>IF(ROWS($AA$2:$AA1378)&lt;=MAX('Per Line'!$AB$2:$AB$6001),MATCH(ROWS($AA$2:$AA1378),'Per Line'!$AB$2:$AB$6001,0),"")</f>
        <v/>
      </c>
    </row>
    <row r="1379">
      <c r="A1379" s="12" t="n"/>
      <c r="B1379">
        <f>IF($AA1379="","",INDEX('Per Line'!$C$2:$C$6001,$AA1379)&amp;"")</f>
        <v/>
      </c>
      <c r="C1379">
        <f>IF($AA1379="","",INDEX('Per Line'!$B$2:$B$6001,$AA1379)&amp;"")</f>
        <v/>
      </c>
      <c r="D1379">
        <f>IF($AA1379="","",INDEX('Per Line'!$A$2:$A$6001,$AA1379)&amp;"")</f>
        <v/>
      </c>
      <c r="E1379">
        <f>IF($AA1379="","",INDEX('Per Line'!$F$2:$F$6001,$AA1379)&amp;"")</f>
        <v/>
      </c>
      <c r="F1379">
        <f>IF($AA1379="","",INDEX('Per Line'!$G$2:$G$6001,$AA1379)&amp;"")</f>
        <v/>
      </c>
      <c r="G1379">
        <f>IF($AA1379="","",INDEX('Per Line'!$I$2:$I$6001,$AA1379)&amp;"")</f>
        <v/>
      </c>
      <c r="H1379">
        <f>IF($AA1379="","",INDEX('Per Line'!$J$2:$J$6001,$AA1379)&amp;"")</f>
        <v/>
      </c>
      <c r="I1379">
        <f>IF($AA1379="","",INDEX('Per Line'!$K$2:$K$6001,$AA1379)&amp;"")</f>
        <v/>
      </c>
      <c r="J1379">
        <f>IF($AA1379="","",INDEX('Per Line'!$L$2:$L$6001,$AA1379))</f>
        <v/>
      </c>
      <c r="K1379" s="7">
        <f>IF($AA1379="","",J1379*X1379/100)</f>
        <v/>
      </c>
      <c r="L1379" s="12" t="n"/>
      <c r="M1379" s="11">
        <f>IF($AA1379="","",INDEX('Per Line'!$N$2:$N$6001,$AA1379))</f>
        <v/>
      </c>
      <c r="N1379">
        <f>IF($AA1379="","",Settings!$C$8)</f>
        <v/>
      </c>
      <c r="O1379" s="7">
        <f>IF($AA1379="","",SUMIFS('Per Line'!$T$2:$T$6001,'Per Line'!$C$2:$C$6001,$B1379,'Per Line'!$AD$2:$AD$6001,1))</f>
        <v/>
      </c>
      <c r="P1379" s="7">
        <f>IF($AA1379="","",O1379*N1379)</f>
        <v/>
      </c>
      <c r="Q1379">
        <f>IF($AA1379="","",Settings!$C$7)</f>
        <v/>
      </c>
      <c r="R1379" s="7">
        <f>IF($AA1379="","",SUMIFS('Per Line'!$T$2:$T$6001,'Per Line'!$C$2:$C$6001,$B1379,'Per Line'!$AC$2:$AC$6001,0,'Per Line'!$AD$2:$AD$6001,0))</f>
        <v/>
      </c>
      <c r="S1379" s="7">
        <f>IF($AA1379="","",R1379*Q1379)</f>
        <v/>
      </c>
      <c r="T1379">
        <f>IF($AA1379="","",Settings!$C$6)</f>
        <v/>
      </c>
      <c r="U1379" s="7">
        <f>IF($AA1379="","",SUMIFS('Per Line'!$T$2:$T$6001,'Per Line'!$C$2:$C$6001,$B1379,'Per Line'!$AC$2:$AC$6001,1,'Per Line'!$AD$2:$AD$6001,0))</f>
        <v/>
      </c>
      <c r="V1379" s="7">
        <f>IF($AA1379="","",U1379*T1379)</f>
        <v/>
      </c>
      <c r="W1379" s="7">
        <f>IF($AA1379="","",V1379+S1379+P1379)</f>
        <v/>
      </c>
      <c r="X1379" s="7">
        <f>IF($AA1379="","",Y1379-W1379)</f>
        <v/>
      </c>
      <c r="Y1379" s="7">
        <f>IF($AA1379="","",R1379+U1379+O1379)</f>
        <v/>
      </c>
      <c r="Z1379" s="7">
        <f>IF($AA1379="","",Y1379-W1379-K1379)</f>
        <v/>
      </c>
      <c r="AA1379" s="13">
        <f>IF(ROWS($AA$2:$AA1379)&lt;=MAX('Per Line'!$AB$2:$AB$6001),MATCH(ROWS($AA$2:$AA1379),'Per Line'!$AB$2:$AB$6001,0),"")</f>
        <v/>
      </c>
    </row>
    <row r="1380">
      <c r="A1380" s="12" t="n"/>
      <c r="B1380">
        <f>IF($AA1380="","",INDEX('Per Line'!$C$2:$C$6001,$AA1380)&amp;"")</f>
        <v/>
      </c>
      <c r="C1380">
        <f>IF($AA1380="","",INDEX('Per Line'!$B$2:$B$6001,$AA1380)&amp;"")</f>
        <v/>
      </c>
      <c r="D1380">
        <f>IF($AA1380="","",INDEX('Per Line'!$A$2:$A$6001,$AA1380)&amp;"")</f>
        <v/>
      </c>
      <c r="E1380">
        <f>IF($AA1380="","",INDEX('Per Line'!$F$2:$F$6001,$AA1380)&amp;"")</f>
        <v/>
      </c>
      <c r="F1380">
        <f>IF($AA1380="","",INDEX('Per Line'!$G$2:$G$6001,$AA1380)&amp;"")</f>
        <v/>
      </c>
      <c r="G1380">
        <f>IF($AA1380="","",INDEX('Per Line'!$I$2:$I$6001,$AA1380)&amp;"")</f>
        <v/>
      </c>
      <c r="H1380">
        <f>IF($AA1380="","",INDEX('Per Line'!$J$2:$J$6001,$AA1380)&amp;"")</f>
        <v/>
      </c>
      <c r="I1380">
        <f>IF($AA1380="","",INDEX('Per Line'!$K$2:$K$6001,$AA1380)&amp;"")</f>
        <v/>
      </c>
      <c r="J1380">
        <f>IF($AA1380="","",INDEX('Per Line'!$L$2:$L$6001,$AA1380))</f>
        <v/>
      </c>
      <c r="K1380" s="7">
        <f>IF($AA1380="","",J1380*X1380/100)</f>
        <v/>
      </c>
      <c r="L1380" s="12" t="n"/>
      <c r="M1380" s="11">
        <f>IF($AA1380="","",INDEX('Per Line'!$N$2:$N$6001,$AA1380))</f>
        <v/>
      </c>
      <c r="N1380">
        <f>IF($AA1380="","",Settings!$C$8)</f>
        <v/>
      </c>
      <c r="O1380" s="7">
        <f>IF($AA1380="","",SUMIFS('Per Line'!$T$2:$T$6001,'Per Line'!$C$2:$C$6001,$B1380,'Per Line'!$AD$2:$AD$6001,1))</f>
        <v/>
      </c>
      <c r="P1380" s="7">
        <f>IF($AA1380="","",O1380*N1380)</f>
        <v/>
      </c>
      <c r="Q1380">
        <f>IF($AA1380="","",Settings!$C$7)</f>
        <v/>
      </c>
      <c r="R1380" s="7">
        <f>IF($AA1380="","",SUMIFS('Per Line'!$T$2:$T$6001,'Per Line'!$C$2:$C$6001,$B1380,'Per Line'!$AC$2:$AC$6001,0,'Per Line'!$AD$2:$AD$6001,0))</f>
        <v/>
      </c>
      <c r="S1380" s="7">
        <f>IF($AA1380="","",R1380*Q1380)</f>
        <v/>
      </c>
      <c r="T1380">
        <f>IF($AA1380="","",Settings!$C$6)</f>
        <v/>
      </c>
      <c r="U1380" s="7">
        <f>IF($AA1380="","",SUMIFS('Per Line'!$T$2:$T$6001,'Per Line'!$C$2:$C$6001,$B1380,'Per Line'!$AC$2:$AC$6001,1,'Per Line'!$AD$2:$AD$6001,0))</f>
        <v/>
      </c>
      <c r="V1380" s="7">
        <f>IF($AA1380="","",U1380*T1380)</f>
        <v/>
      </c>
      <c r="W1380" s="7">
        <f>IF($AA1380="","",V1380+S1380+P1380)</f>
        <v/>
      </c>
      <c r="X1380" s="7">
        <f>IF($AA1380="","",Y1380-W1380)</f>
        <v/>
      </c>
      <c r="Y1380" s="7">
        <f>IF($AA1380="","",R1380+U1380+O1380)</f>
        <v/>
      </c>
      <c r="Z1380" s="7">
        <f>IF($AA1380="","",Y1380-W1380-K1380)</f>
        <v/>
      </c>
      <c r="AA1380" s="13">
        <f>IF(ROWS($AA$2:$AA1380)&lt;=MAX('Per Line'!$AB$2:$AB$6001),MATCH(ROWS($AA$2:$AA1380),'Per Line'!$AB$2:$AB$6001,0),"")</f>
        <v/>
      </c>
    </row>
    <row r="1381">
      <c r="A1381" s="12" t="n"/>
      <c r="B1381">
        <f>IF($AA1381="","",INDEX('Per Line'!$C$2:$C$6001,$AA1381)&amp;"")</f>
        <v/>
      </c>
      <c r="C1381">
        <f>IF($AA1381="","",INDEX('Per Line'!$B$2:$B$6001,$AA1381)&amp;"")</f>
        <v/>
      </c>
      <c r="D1381">
        <f>IF($AA1381="","",INDEX('Per Line'!$A$2:$A$6001,$AA1381)&amp;"")</f>
        <v/>
      </c>
      <c r="E1381">
        <f>IF($AA1381="","",INDEX('Per Line'!$F$2:$F$6001,$AA1381)&amp;"")</f>
        <v/>
      </c>
      <c r="F1381">
        <f>IF($AA1381="","",INDEX('Per Line'!$G$2:$G$6001,$AA1381)&amp;"")</f>
        <v/>
      </c>
      <c r="G1381">
        <f>IF($AA1381="","",INDEX('Per Line'!$I$2:$I$6001,$AA1381)&amp;"")</f>
        <v/>
      </c>
      <c r="H1381">
        <f>IF($AA1381="","",INDEX('Per Line'!$J$2:$J$6001,$AA1381)&amp;"")</f>
        <v/>
      </c>
      <c r="I1381">
        <f>IF($AA1381="","",INDEX('Per Line'!$K$2:$K$6001,$AA1381)&amp;"")</f>
        <v/>
      </c>
      <c r="J1381">
        <f>IF($AA1381="","",INDEX('Per Line'!$L$2:$L$6001,$AA1381))</f>
        <v/>
      </c>
      <c r="K1381" s="7">
        <f>IF($AA1381="","",J1381*X1381/100)</f>
        <v/>
      </c>
      <c r="L1381" s="12" t="n"/>
      <c r="M1381" s="11">
        <f>IF($AA1381="","",INDEX('Per Line'!$N$2:$N$6001,$AA1381))</f>
        <v/>
      </c>
      <c r="N1381">
        <f>IF($AA1381="","",Settings!$C$8)</f>
        <v/>
      </c>
      <c r="O1381" s="7">
        <f>IF($AA1381="","",SUMIFS('Per Line'!$T$2:$T$6001,'Per Line'!$C$2:$C$6001,$B1381,'Per Line'!$AD$2:$AD$6001,1))</f>
        <v/>
      </c>
      <c r="P1381" s="7">
        <f>IF($AA1381="","",O1381*N1381)</f>
        <v/>
      </c>
      <c r="Q1381">
        <f>IF($AA1381="","",Settings!$C$7)</f>
        <v/>
      </c>
      <c r="R1381" s="7">
        <f>IF($AA1381="","",SUMIFS('Per Line'!$T$2:$T$6001,'Per Line'!$C$2:$C$6001,$B1381,'Per Line'!$AC$2:$AC$6001,0,'Per Line'!$AD$2:$AD$6001,0))</f>
        <v/>
      </c>
      <c r="S1381" s="7">
        <f>IF($AA1381="","",R1381*Q1381)</f>
        <v/>
      </c>
      <c r="T1381">
        <f>IF($AA1381="","",Settings!$C$6)</f>
        <v/>
      </c>
      <c r="U1381" s="7">
        <f>IF($AA1381="","",SUMIFS('Per Line'!$T$2:$T$6001,'Per Line'!$C$2:$C$6001,$B1381,'Per Line'!$AC$2:$AC$6001,1,'Per Line'!$AD$2:$AD$6001,0))</f>
        <v/>
      </c>
      <c r="V1381" s="7">
        <f>IF($AA1381="","",U1381*T1381)</f>
        <v/>
      </c>
      <c r="W1381" s="7">
        <f>IF($AA1381="","",V1381+S1381+P1381)</f>
        <v/>
      </c>
      <c r="X1381" s="7">
        <f>IF($AA1381="","",Y1381-W1381)</f>
        <v/>
      </c>
      <c r="Y1381" s="7">
        <f>IF($AA1381="","",R1381+U1381+O1381)</f>
        <v/>
      </c>
      <c r="Z1381" s="7">
        <f>IF($AA1381="","",Y1381-W1381-K1381)</f>
        <v/>
      </c>
      <c r="AA1381" s="13">
        <f>IF(ROWS($AA$2:$AA1381)&lt;=MAX('Per Line'!$AB$2:$AB$6001),MATCH(ROWS($AA$2:$AA1381),'Per Line'!$AB$2:$AB$6001,0),"")</f>
        <v/>
      </c>
    </row>
    <row r="1382">
      <c r="A1382" s="12" t="n"/>
      <c r="B1382">
        <f>IF($AA1382="","",INDEX('Per Line'!$C$2:$C$6001,$AA1382)&amp;"")</f>
        <v/>
      </c>
      <c r="C1382">
        <f>IF($AA1382="","",INDEX('Per Line'!$B$2:$B$6001,$AA1382)&amp;"")</f>
        <v/>
      </c>
      <c r="D1382">
        <f>IF($AA1382="","",INDEX('Per Line'!$A$2:$A$6001,$AA1382)&amp;"")</f>
        <v/>
      </c>
      <c r="E1382">
        <f>IF($AA1382="","",INDEX('Per Line'!$F$2:$F$6001,$AA1382)&amp;"")</f>
        <v/>
      </c>
      <c r="F1382">
        <f>IF($AA1382="","",INDEX('Per Line'!$G$2:$G$6001,$AA1382)&amp;"")</f>
        <v/>
      </c>
      <c r="G1382">
        <f>IF($AA1382="","",INDEX('Per Line'!$I$2:$I$6001,$AA1382)&amp;"")</f>
        <v/>
      </c>
      <c r="H1382">
        <f>IF($AA1382="","",INDEX('Per Line'!$J$2:$J$6001,$AA1382)&amp;"")</f>
        <v/>
      </c>
      <c r="I1382">
        <f>IF($AA1382="","",INDEX('Per Line'!$K$2:$K$6001,$AA1382)&amp;"")</f>
        <v/>
      </c>
      <c r="J1382">
        <f>IF($AA1382="","",INDEX('Per Line'!$L$2:$L$6001,$AA1382))</f>
        <v/>
      </c>
      <c r="K1382" s="7">
        <f>IF($AA1382="","",J1382*X1382/100)</f>
        <v/>
      </c>
      <c r="L1382" s="12" t="n"/>
      <c r="M1382" s="11">
        <f>IF($AA1382="","",INDEX('Per Line'!$N$2:$N$6001,$AA1382))</f>
        <v/>
      </c>
      <c r="N1382">
        <f>IF($AA1382="","",Settings!$C$8)</f>
        <v/>
      </c>
      <c r="O1382" s="7">
        <f>IF($AA1382="","",SUMIFS('Per Line'!$T$2:$T$6001,'Per Line'!$C$2:$C$6001,$B1382,'Per Line'!$AD$2:$AD$6001,1))</f>
        <v/>
      </c>
      <c r="P1382" s="7">
        <f>IF($AA1382="","",O1382*N1382)</f>
        <v/>
      </c>
      <c r="Q1382">
        <f>IF($AA1382="","",Settings!$C$7)</f>
        <v/>
      </c>
      <c r="R1382" s="7">
        <f>IF($AA1382="","",SUMIFS('Per Line'!$T$2:$T$6001,'Per Line'!$C$2:$C$6001,$B1382,'Per Line'!$AC$2:$AC$6001,0,'Per Line'!$AD$2:$AD$6001,0))</f>
        <v/>
      </c>
      <c r="S1382" s="7">
        <f>IF($AA1382="","",R1382*Q1382)</f>
        <v/>
      </c>
      <c r="T1382">
        <f>IF($AA1382="","",Settings!$C$6)</f>
        <v/>
      </c>
      <c r="U1382" s="7">
        <f>IF($AA1382="","",SUMIFS('Per Line'!$T$2:$T$6001,'Per Line'!$C$2:$C$6001,$B1382,'Per Line'!$AC$2:$AC$6001,1,'Per Line'!$AD$2:$AD$6001,0))</f>
        <v/>
      </c>
      <c r="V1382" s="7">
        <f>IF($AA1382="","",U1382*T1382)</f>
        <v/>
      </c>
      <c r="W1382" s="7">
        <f>IF($AA1382="","",V1382+S1382+P1382)</f>
        <v/>
      </c>
      <c r="X1382" s="7">
        <f>IF($AA1382="","",Y1382-W1382)</f>
        <v/>
      </c>
      <c r="Y1382" s="7">
        <f>IF($AA1382="","",R1382+U1382+O1382)</f>
        <v/>
      </c>
      <c r="Z1382" s="7">
        <f>IF($AA1382="","",Y1382-W1382-K1382)</f>
        <v/>
      </c>
      <c r="AA1382" s="13">
        <f>IF(ROWS($AA$2:$AA1382)&lt;=MAX('Per Line'!$AB$2:$AB$6001),MATCH(ROWS($AA$2:$AA1382),'Per Line'!$AB$2:$AB$6001,0),"")</f>
        <v/>
      </c>
    </row>
    <row r="1383">
      <c r="A1383" s="12" t="n"/>
      <c r="B1383">
        <f>IF($AA1383="","",INDEX('Per Line'!$C$2:$C$6001,$AA1383)&amp;"")</f>
        <v/>
      </c>
      <c r="C1383">
        <f>IF($AA1383="","",INDEX('Per Line'!$B$2:$B$6001,$AA1383)&amp;"")</f>
        <v/>
      </c>
      <c r="D1383">
        <f>IF($AA1383="","",INDEX('Per Line'!$A$2:$A$6001,$AA1383)&amp;"")</f>
        <v/>
      </c>
      <c r="E1383">
        <f>IF($AA1383="","",INDEX('Per Line'!$F$2:$F$6001,$AA1383)&amp;"")</f>
        <v/>
      </c>
      <c r="F1383">
        <f>IF($AA1383="","",INDEX('Per Line'!$G$2:$G$6001,$AA1383)&amp;"")</f>
        <v/>
      </c>
      <c r="G1383">
        <f>IF($AA1383="","",INDEX('Per Line'!$I$2:$I$6001,$AA1383)&amp;"")</f>
        <v/>
      </c>
      <c r="H1383">
        <f>IF($AA1383="","",INDEX('Per Line'!$J$2:$J$6001,$AA1383)&amp;"")</f>
        <v/>
      </c>
      <c r="I1383">
        <f>IF($AA1383="","",INDEX('Per Line'!$K$2:$K$6001,$AA1383)&amp;"")</f>
        <v/>
      </c>
      <c r="J1383">
        <f>IF($AA1383="","",INDEX('Per Line'!$L$2:$L$6001,$AA1383))</f>
        <v/>
      </c>
      <c r="K1383" s="7">
        <f>IF($AA1383="","",J1383*X1383/100)</f>
        <v/>
      </c>
      <c r="L1383" s="12" t="n"/>
      <c r="M1383" s="11">
        <f>IF($AA1383="","",INDEX('Per Line'!$N$2:$N$6001,$AA1383))</f>
        <v/>
      </c>
      <c r="N1383">
        <f>IF($AA1383="","",Settings!$C$8)</f>
        <v/>
      </c>
      <c r="O1383" s="7">
        <f>IF($AA1383="","",SUMIFS('Per Line'!$T$2:$T$6001,'Per Line'!$C$2:$C$6001,$B1383,'Per Line'!$AD$2:$AD$6001,1))</f>
        <v/>
      </c>
      <c r="P1383" s="7">
        <f>IF($AA1383="","",O1383*N1383)</f>
        <v/>
      </c>
      <c r="Q1383">
        <f>IF($AA1383="","",Settings!$C$7)</f>
        <v/>
      </c>
      <c r="R1383" s="7">
        <f>IF($AA1383="","",SUMIFS('Per Line'!$T$2:$T$6001,'Per Line'!$C$2:$C$6001,$B1383,'Per Line'!$AC$2:$AC$6001,0,'Per Line'!$AD$2:$AD$6001,0))</f>
        <v/>
      </c>
      <c r="S1383" s="7">
        <f>IF($AA1383="","",R1383*Q1383)</f>
        <v/>
      </c>
      <c r="T1383">
        <f>IF($AA1383="","",Settings!$C$6)</f>
        <v/>
      </c>
      <c r="U1383" s="7">
        <f>IF($AA1383="","",SUMIFS('Per Line'!$T$2:$T$6001,'Per Line'!$C$2:$C$6001,$B1383,'Per Line'!$AC$2:$AC$6001,1,'Per Line'!$AD$2:$AD$6001,0))</f>
        <v/>
      </c>
      <c r="V1383" s="7">
        <f>IF($AA1383="","",U1383*T1383)</f>
        <v/>
      </c>
      <c r="W1383" s="7">
        <f>IF($AA1383="","",V1383+S1383+P1383)</f>
        <v/>
      </c>
      <c r="X1383" s="7">
        <f>IF($AA1383="","",Y1383-W1383)</f>
        <v/>
      </c>
      <c r="Y1383" s="7">
        <f>IF($AA1383="","",R1383+U1383+O1383)</f>
        <v/>
      </c>
      <c r="Z1383" s="7">
        <f>IF($AA1383="","",Y1383-W1383-K1383)</f>
        <v/>
      </c>
      <c r="AA1383" s="13">
        <f>IF(ROWS($AA$2:$AA1383)&lt;=MAX('Per Line'!$AB$2:$AB$6001),MATCH(ROWS($AA$2:$AA1383),'Per Line'!$AB$2:$AB$6001,0),"")</f>
        <v/>
      </c>
    </row>
    <row r="1384">
      <c r="A1384" s="12" t="n"/>
      <c r="B1384">
        <f>IF($AA1384="","",INDEX('Per Line'!$C$2:$C$6001,$AA1384)&amp;"")</f>
        <v/>
      </c>
      <c r="C1384">
        <f>IF($AA1384="","",INDEX('Per Line'!$B$2:$B$6001,$AA1384)&amp;"")</f>
        <v/>
      </c>
      <c r="D1384">
        <f>IF($AA1384="","",INDEX('Per Line'!$A$2:$A$6001,$AA1384)&amp;"")</f>
        <v/>
      </c>
      <c r="E1384">
        <f>IF($AA1384="","",INDEX('Per Line'!$F$2:$F$6001,$AA1384)&amp;"")</f>
        <v/>
      </c>
      <c r="F1384">
        <f>IF($AA1384="","",INDEX('Per Line'!$G$2:$G$6001,$AA1384)&amp;"")</f>
        <v/>
      </c>
      <c r="G1384">
        <f>IF($AA1384="","",INDEX('Per Line'!$I$2:$I$6001,$AA1384)&amp;"")</f>
        <v/>
      </c>
      <c r="H1384">
        <f>IF($AA1384="","",INDEX('Per Line'!$J$2:$J$6001,$AA1384)&amp;"")</f>
        <v/>
      </c>
      <c r="I1384">
        <f>IF($AA1384="","",INDEX('Per Line'!$K$2:$K$6001,$AA1384)&amp;"")</f>
        <v/>
      </c>
      <c r="J1384">
        <f>IF($AA1384="","",INDEX('Per Line'!$L$2:$L$6001,$AA1384))</f>
        <v/>
      </c>
      <c r="K1384" s="7">
        <f>IF($AA1384="","",J1384*X1384/100)</f>
        <v/>
      </c>
      <c r="L1384" s="12" t="n"/>
      <c r="M1384" s="11">
        <f>IF($AA1384="","",INDEX('Per Line'!$N$2:$N$6001,$AA1384))</f>
        <v/>
      </c>
      <c r="N1384">
        <f>IF($AA1384="","",Settings!$C$8)</f>
        <v/>
      </c>
      <c r="O1384" s="7">
        <f>IF($AA1384="","",SUMIFS('Per Line'!$T$2:$T$6001,'Per Line'!$C$2:$C$6001,$B1384,'Per Line'!$AD$2:$AD$6001,1))</f>
        <v/>
      </c>
      <c r="P1384" s="7">
        <f>IF($AA1384="","",O1384*N1384)</f>
        <v/>
      </c>
      <c r="Q1384">
        <f>IF($AA1384="","",Settings!$C$7)</f>
        <v/>
      </c>
      <c r="R1384" s="7">
        <f>IF($AA1384="","",SUMIFS('Per Line'!$T$2:$T$6001,'Per Line'!$C$2:$C$6001,$B1384,'Per Line'!$AC$2:$AC$6001,0,'Per Line'!$AD$2:$AD$6001,0))</f>
        <v/>
      </c>
      <c r="S1384" s="7">
        <f>IF($AA1384="","",R1384*Q1384)</f>
        <v/>
      </c>
      <c r="T1384">
        <f>IF($AA1384="","",Settings!$C$6)</f>
        <v/>
      </c>
      <c r="U1384" s="7">
        <f>IF($AA1384="","",SUMIFS('Per Line'!$T$2:$T$6001,'Per Line'!$C$2:$C$6001,$B1384,'Per Line'!$AC$2:$AC$6001,1,'Per Line'!$AD$2:$AD$6001,0))</f>
        <v/>
      </c>
      <c r="V1384" s="7">
        <f>IF($AA1384="","",U1384*T1384)</f>
        <v/>
      </c>
      <c r="W1384" s="7">
        <f>IF($AA1384="","",V1384+S1384+P1384)</f>
        <v/>
      </c>
      <c r="X1384" s="7">
        <f>IF($AA1384="","",Y1384-W1384)</f>
        <v/>
      </c>
      <c r="Y1384" s="7">
        <f>IF($AA1384="","",R1384+U1384+O1384)</f>
        <v/>
      </c>
      <c r="Z1384" s="7">
        <f>IF($AA1384="","",Y1384-W1384-K1384)</f>
        <v/>
      </c>
      <c r="AA1384" s="13">
        <f>IF(ROWS($AA$2:$AA1384)&lt;=MAX('Per Line'!$AB$2:$AB$6001),MATCH(ROWS($AA$2:$AA1384),'Per Line'!$AB$2:$AB$6001,0),"")</f>
        <v/>
      </c>
    </row>
    <row r="1385">
      <c r="A1385" s="12" t="n"/>
      <c r="B1385">
        <f>IF($AA1385="","",INDEX('Per Line'!$C$2:$C$6001,$AA1385)&amp;"")</f>
        <v/>
      </c>
      <c r="C1385">
        <f>IF($AA1385="","",INDEX('Per Line'!$B$2:$B$6001,$AA1385)&amp;"")</f>
        <v/>
      </c>
      <c r="D1385">
        <f>IF($AA1385="","",INDEX('Per Line'!$A$2:$A$6001,$AA1385)&amp;"")</f>
        <v/>
      </c>
      <c r="E1385">
        <f>IF($AA1385="","",INDEX('Per Line'!$F$2:$F$6001,$AA1385)&amp;"")</f>
        <v/>
      </c>
      <c r="F1385">
        <f>IF($AA1385="","",INDEX('Per Line'!$G$2:$G$6001,$AA1385)&amp;"")</f>
        <v/>
      </c>
      <c r="G1385">
        <f>IF($AA1385="","",INDEX('Per Line'!$I$2:$I$6001,$AA1385)&amp;"")</f>
        <v/>
      </c>
      <c r="H1385">
        <f>IF($AA1385="","",INDEX('Per Line'!$J$2:$J$6001,$AA1385)&amp;"")</f>
        <v/>
      </c>
      <c r="I1385">
        <f>IF($AA1385="","",INDEX('Per Line'!$K$2:$K$6001,$AA1385)&amp;"")</f>
        <v/>
      </c>
      <c r="J1385">
        <f>IF($AA1385="","",INDEX('Per Line'!$L$2:$L$6001,$AA1385))</f>
        <v/>
      </c>
      <c r="K1385" s="7">
        <f>IF($AA1385="","",J1385*X1385/100)</f>
        <v/>
      </c>
      <c r="L1385" s="12" t="n"/>
      <c r="M1385" s="11">
        <f>IF($AA1385="","",INDEX('Per Line'!$N$2:$N$6001,$AA1385))</f>
        <v/>
      </c>
      <c r="N1385">
        <f>IF($AA1385="","",Settings!$C$8)</f>
        <v/>
      </c>
      <c r="O1385" s="7">
        <f>IF($AA1385="","",SUMIFS('Per Line'!$T$2:$T$6001,'Per Line'!$C$2:$C$6001,$B1385,'Per Line'!$AD$2:$AD$6001,1))</f>
        <v/>
      </c>
      <c r="P1385" s="7">
        <f>IF($AA1385="","",O1385*N1385)</f>
        <v/>
      </c>
      <c r="Q1385">
        <f>IF($AA1385="","",Settings!$C$7)</f>
        <v/>
      </c>
      <c r="R1385" s="7">
        <f>IF($AA1385="","",SUMIFS('Per Line'!$T$2:$T$6001,'Per Line'!$C$2:$C$6001,$B1385,'Per Line'!$AC$2:$AC$6001,0,'Per Line'!$AD$2:$AD$6001,0))</f>
        <v/>
      </c>
      <c r="S1385" s="7">
        <f>IF($AA1385="","",R1385*Q1385)</f>
        <v/>
      </c>
      <c r="T1385">
        <f>IF($AA1385="","",Settings!$C$6)</f>
        <v/>
      </c>
      <c r="U1385" s="7">
        <f>IF($AA1385="","",SUMIFS('Per Line'!$T$2:$T$6001,'Per Line'!$C$2:$C$6001,$B1385,'Per Line'!$AC$2:$AC$6001,1,'Per Line'!$AD$2:$AD$6001,0))</f>
        <v/>
      </c>
      <c r="V1385" s="7">
        <f>IF($AA1385="","",U1385*T1385)</f>
        <v/>
      </c>
      <c r="W1385" s="7">
        <f>IF($AA1385="","",V1385+S1385+P1385)</f>
        <v/>
      </c>
      <c r="X1385" s="7">
        <f>IF($AA1385="","",Y1385-W1385)</f>
        <v/>
      </c>
      <c r="Y1385" s="7">
        <f>IF($AA1385="","",R1385+U1385+O1385)</f>
        <v/>
      </c>
      <c r="Z1385" s="7">
        <f>IF($AA1385="","",Y1385-W1385-K1385)</f>
        <v/>
      </c>
      <c r="AA1385" s="13">
        <f>IF(ROWS($AA$2:$AA1385)&lt;=MAX('Per Line'!$AB$2:$AB$6001),MATCH(ROWS($AA$2:$AA1385),'Per Line'!$AB$2:$AB$6001,0),"")</f>
        <v/>
      </c>
    </row>
    <row r="1386">
      <c r="A1386" s="12" t="n"/>
      <c r="B1386">
        <f>IF($AA1386="","",INDEX('Per Line'!$C$2:$C$6001,$AA1386)&amp;"")</f>
        <v/>
      </c>
      <c r="C1386">
        <f>IF($AA1386="","",INDEX('Per Line'!$B$2:$B$6001,$AA1386)&amp;"")</f>
        <v/>
      </c>
      <c r="D1386">
        <f>IF($AA1386="","",INDEX('Per Line'!$A$2:$A$6001,$AA1386)&amp;"")</f>
        <v/>
      </c>
      <c r="E1386">
        <f>IF($AA1386="","",INDEX('Per Line'!$F$2:$F$6001,$AA1386)&amp;"")</f>
        <v/>
      </c>
      <c r="F1386">
        <f>IF($AA1386="","",INDEX('Per Line'!$G$2:$G$6001,$AA1386)&amp;"")</f>
        <v/>
      </c>
      <c r="G1386">
        <f>IF($AA1386="","",INDEX('Per Line'!$I$2:$I$6001,$AA1386)&amp;"")</f>
        <v/>
      </c>
      <c r="H1386">
        <f>IF($AA1386="","",INDEX('Per Line'!$J$2:$J$6001,$AA1386)&amp;"")</f>
        <v/>
      </c>
      <c r="I1386">
        <f>IF($AA1386="","",INDEX('Per Line'!$K$2:$K$6001,$AA1386)&amp;"")</f>
        <v/>
      </c>
      <c r="J1386">
        <f>IF($AA1386="","",INDEX('Per Line'!$L$2:$L$6001,$AA1386))</f>
        <v/>
      </c>
      <c r="K1386" s="7">
        <f>IF($AA1386="","",J1386*X1386/100)</f>
        <v/>
      </c>
      <c r="L1386" s="12" t="n"/>
      <c r="M1386" s="11">
        <f>IF($AA1386="","",INDEX('Per Line'!$N$2:$N$6001,$AA1386))</f>
        <v/>
      </c>
      <c r="N1386">
        <f>IF($AA1386="","",Settings!$C$8)</f>
        <v/>
      </c>
      <c r="O1386" s="7">
        <f>IF($AA1386="","",SUMIFS('Per Line'!$T$2:$T$6001,'Per Line'!$C$2:$C$6001,$B1386,'Per Line'!$AD$2:$AD$6001,1))</f>
        <v/>
      </c>
      <c r="P1386" s="7">
        <f>IF($AA1386="","",O1386*N1386)</f>
        <v/>
      </c>
      <c r="Q1386">
        <f>IF($AA1386="","",Settings!$C$7)</f>
        <v/>
      </c>
      <c r="R1386" s="7">
        <f>IF($AA1386="","",SUMIFS('Per Line'!$T$2:$T$6001,'Per Line'!$C$2:$C$6001,$B1386,'Per Line'!$AC$2:$AC$6001,0,'Per Line'!$AD$2:$AD$6001,0))</f>
        <v/>
      </c>
      <c r="S1386" s="7">
        <f>IF($AA1386="","",R1386*Q1386)</f>
        <v/>
      </c>
      <c r="T1386">
        <f>IF($AA1386="","",Settings!$C$6)</f>
        <v/>
      </c>
      <c r="U1386" s="7">
        <f>IF($AA1386="","",SUMIFS('Per Line'!$T$2:$T$6001,'Per Line'!$C$2:$C$6001,$B1386,'Per Line'!$AC$2:$AC$6001,1,'Per Line'!$AD$2:$AD$6001,0))</f>
        <v/>
      </c>
      <c r="V1386" s="7">
        <f>IF($AA1386="","",U1386*T1386)</f>
        <v/>
      </c>
      <c r="W1386" s="7">
        <f>IF($AA1386="","",V1386+S1386+P1386)</f>
        <v/>
      </c>
      <c r="X1386" s="7">
        <f>IF($AA1386="","",Y1386-W1386)</f>
        <v/>
      </c>
      <c r="Y1386" s="7">
        <f>IF($AA1386="","",R1386+U1386+O1386)</f>
        <v/>
      </c>
      <c r="Z1386" s="7">
        <f>IF($AA1386="","",Y1386-W1386-K1386)</f>
        <v/>
      </c>
      <c r="AA1386" s="13">
        <f>IF(ROWS($AA$2:$AA1386)&lt;=MAX('Per Line'!$AB$2:$AB$6001),MATCH(ROWS($AA$2:$AA1386),'Per Line'!$AB$2:$AB$6001,0),"")</f>
        <v/>
      </c>
    </row>
    <row r="1387">
      <c r="A1387" s="12" t="n"/>
      <c r="B1387">
        <f>IF($AA1387="","",INDEX('Per Line'!$C$2:$C$6001,$AA1387)&amp;"")</f>
        <v/>
      </c>
      <c r="C1387">
        <f>IF($AA1387="","",INDEX('Per Line'!$B$2:$B$6001,$AA1387)&amp;"")</f>
        <v/>
      </c>
      <c r="D1387">
        <f>IF($AA1387="","",INDEX('Per Line'!$A$2:$A$6001,$AA1387)&amp;"")</f>
        <v/>
      </c>
      <c r="E1387">
        <f>IF($AA1387="","",INDEX('Per Line'!$F$2:$F$6001,$AA1387)&amp;"")</f>
        <v/>
      </c>
      <c r="F1387">
        <f>IF($AA1387="","",INDEX('Per Line'!$G$2:$G$6001,$AA1387)&amp;"")</f>
        <v/>
      </c>
      <c r="G1387">
        <f>IF($AA1387="","",INDEX('Per Line'!$I$2:$I$6001,$AA1387)&amp;"")</f>
        <v/>
      </c>
      <c r="H1387">
        <f>IF($AA1387="","",INDEX('Per Line'!$J$2:$J$6001,$AA1387)&amp;"")</f>
        <v/>
      </c>
      <c r="I1387">
        <f>IF($AA1387="","",INDEX('Per Line'!$K$2:$K$6001,$AA1387)&amp;"")</f>
        <v/>
      </c>
      <c r="J1387">
        <f>IF($AA1387="","",INDEX('Per Line'!$L$2:$L$6001,$AA1387))</f>
        <v/>
      </c>
      <c r="K1387" s="7">
        <f>IF($AA1387="","",J1387*X1387/100)</f>
        <v/>
      </c>
      <c r="L1387" s="12" t="n"/>
      <c r="M1387" s="11">
        <f>IF($AA1387="","",INDEX('Per Line'!$N$2:$N$6001,$AA1387))</f>
        <v/>
      </c>
      <c r="N1387">
        <f>IF($AA1387="","",Settings!$C$8)</f>
        <v/>
      </c>
      <c r="O1387" s="7">
        <f>IF($AA1387="","",SUMIFS('Per Line'!$T$2:$T$6001,'Per Line'!$C$2:$C$6001,$B1387,'Per Line'!$AD$2:$AD$6001,1))</f>
        <v/>
      </c>
      <c r="P1387" s="7">
        <f>IF($AA1387="","",O1387*N1387)</f>
        <v/>
      </c>
      <c r="Q1387">
        <f>IF($AA1387="","",Settings!$C$7)</f>
        <v/>
      </c>
      <c r="R1387" s="7">
        <f>IF($AA1387="","",SUMIFS('Per Line'!$T$2:$T$6001,'Per Line'!$C$2:$C$6001,$B1387,'Per Line'!$AC$2:$AC$6001,0,'Per Line'!$AD$2:$AD$6001,0))</f>
        <v/>
      </c>
      <c r="S1387" s="7">
        <f>IF($AA1387="","",R1387*Q1387)</f>
        <v/>
      </c>
      <c r="T1387">
        <f>IF($AA1387="","",Settings!$C$6)</f>
        <v/>
      </c>
      <c r="U1387" s="7">
        <f>IF($AA1387="","",SUMIFS('Per Line'!$T$2:$T$6001,'Per Line'!$C$2:$C$6001,$B1387,'Per Line'!$AC$2:$AC$6001,1,'Per Line'!$AD$2:$AD$6001,0))</f>
        <v/>
      </c>
      <c r="V1387" s="7">
        <f>IF($AA1387="","",U1387*T1387)</f>
        <v/>
      </c>
      <c r="W1387" s="7">
        <f>IF($AA1387="","",V1387+S1387+P1387)</f>
        <v/>
      </c>
      <c r="X1387" s="7">
        <f>IF($AA1387="","",Y1387-W1387)</f>
        <v/>
      </c>
      <c r="Y1387" s="7">
        <f>IF($AA1387="","",R1387+U1387+O1387)</f>
        <v/>
      </c>
      <c r="Z1387" s="7">
        <f>IF($AA1387="","",Y1387-W1387-K1387)</f>
        <v/>
      </c>
      <c r="AA1387" s="13">
        <f>IF(ROWS($AA$2:$AA1387)&lt;=MAX('Per Line'!$AB$2:$AB$6001),MATCH(ROWS($AA$2:$AA1387),'Per Line'!$AB$2:$AB$6001,0),"")</f>
        <v/>
      </c>
    </row>
    <row r="1388">
      <c r="A1388" s="12" t="n"/>
      <c r="B1388">
        <f>IF($AA1388="","",INDEX('Per Line'!$C$2:$C$6001,$AA1388)&amp;"")</f>
        <v/>
      </c>
      <c r="C1388">
        <f>IF($AA1388="","",INDEX('Per Line'!$B$2:$B$6001,$AA1388)&amp;"")</f>
        <v/>
      </c>
      <c r="D1388">
        <f>IF($AA1388="","",INDEX('Per Line'!$A$2:$A$6001,$AA1388)&amp;"")</f>
        <v/>
      </c>
      <c r="E1388">
        <f>IF($AA1388="","",INDEX('Per Line'!$F$2:$F$6001,$AA1388)&amp;"")</f>
        <v/>
      </c>
      <c r="F1388">
        <f>IF($AA1388="","",INDEX('Per Line'!$G$2:$G$6001,$AA1388)&amp;"")</f>
        <v/>
      </c>
      <c r="G1388">
        <f>IF($AA1388="","",INDEX('Per Line'!$I$2:$I$6001,$AA1388)&amp;"")</f>
        <v/>
      </c>
      <c r="H1388">
        <f>IF($AA1388="","",INDEX('Per Line'!$J$2:$J$6001,$AA1388)&amp;"")</f>
        <v/>
      </c>
      <c r="I1388">
        <f>IF($AA1388="","",INDEX('Per Line'!$K$2:$K$6001,$AA1388)&amp;"")</f>
        <v/>
      </c>
      <c r="J1388">
        <f>IF($AA1388="","",INDEX('Per Line'!$L$2:$L$6001,$AA1388))</f>
        <v/>
      </c>
      <c r="K1388" s="7">
        <f>IF($AA1388="","",J1388*X1388/100)</f>
        <v/>
      </c>
      <c r="L1388" s="12" t="n"/>
      <c r="M1388" s="11">
        <f>IF($AA1388="","",INDEX('Per Line'!$N$2:$N$6001,$AA1388))</f>
        <v/>
      </c>
      <c r="N1388">
        <f>IF($AA1388="","",Settings!$C$8)</f>
        <v/>
      </c>
      <c r="O1388" s="7">
        <f>IF($AA1388="","",SUMIFS('Per Line'!$T$2:$T$6001,'Per Line'!$C$2:$C$6001,$B1388,'Per Line'!$AD$2:$AD$6001,1))</f>
        <v/>
      </c>
      <c r="P1388" s="7">
        <f>IF($AA1388="","",O1388*N1388)</f>
        <v/>
      </c>
      <c r="Q1388">
        <f>IF($AA1388="","",Settings!$C$7)</f>
        <v/>
      </c>
      <c r="R1388" s="7">
        <f>IF($AA1388="","",SUMIFS('Per Line'!$T$2:$T$6001,'Per Line'!$C$2:$C$6001,$B1388,'Per Line'!$AC$2:$AC$6001,0,'Per Line'!$AD$2:$AD$6001,0))</f>
        <v/>
      </c>
      <c r="S1388" s="7">
        <f>IF($AA1388="","",R1388*Q1388)</f>
        <v/>
      </c>
      <c r="T1388">
        <f>IF($AA1388="","",Settings!$C$6)</f>
        <v/>
      </c>
      <c r="U1388" s="7">
        <f>IF($AA1388="","",SUMIFS('Per Line'!$T$2:$T$6001,'Per Line'!$C$2:$C$6001,$B1388,'Per Line'!$AC$2:$AC$6001,1,'Per Line'!$AD$2:$AD$6001,0))</f>
        <v/>
      </c>
      <c r="V1388" s="7">
        <f>IF($AA1388="","",U1388*T1388)</f>
        <v/>
      </c>
      <c r="W1388" s="7">
        <f>IF($AA1388="","",V1388+S1388+P1388)</f>
        <v/>
      </c>
      <c r="X1388" s="7">
        <f>IF($AA1388="","",Y1388-W1388)</f>
        <v/>
      </c>
      <c r="Y1388" s="7">
        <f>IF($AA1388="","",R1388+U1388+O1388)</f>
        <v/>
      </c>
      <c r="Z1388" s="7">
        <f>IF($AA1388="","",Y1388-W1388-K1388)</f>
        <v/>
      </c>
      <c r="AA1388" s="13">
        <f>IF(ROWS($AA$2:$AA1388)&lt;=MAX('Per Line'!$AB$2:$AB$6001),MATCH(ROWS($AA$2:$AA1388),'Per Line'!$AB$2:$AB$6001,0),"")</f>
        <v/>
      </c>
    </row>
    <row r="1389">
      <c r="A1389" s="12" t="n"/>
      <c r="B1389">
        <f>IF($AA1389="","",INDEX('Per Line'!$C$2:$C$6001,$AA1389)&amp;"")</f>
        <v/>
      </c>
      <c r="C1389">
        <f>IF($AA1389="","",INDEX('Per Line'!$B$2:$B$6001,$AA1389)&amp;"")</f>
        <v/>
      </c>
      <c r="D1389">
        <f>IF($AA1389="","",INDEX('Per Line'!$A$2:$A$6001,$AA1389)&amp;"")</f>
        <v/>
      </c>
      <c r="E1389">
        <f>IF($AA1389="","",INDEX('Per Line'!$F$2:$F$6001,$AA1389)&amp;"")</f>
        <v/>
      </c>
      <c r="F1389">
        <f>IF($AA1389="","",INDEX('Per Line'!$G$2:$G$6001,$AA1389)&amp;"")</f>
        <v/>
      </c>
      <c r="G1389">
        <f>IF($AA1389="","",INDEX('Per Line'!$I$2:$I$6001,$AA1389)&amp;"")</f>
        <v/>
      </c>
      <c r="H1389">
        <f>IF($AA1389="","",INDEX('Per Line'!$J$2:$J$6001,$AA1389)&amp;"")</f>
        <v/>
      </c>
      <c r="I1389">
        <f>IF($AA1389="","",INDEX('Per Line'!$K$2:$K$6001,$AA1389)&amp;"")</f>
        <v/>
      </c>
      <c r="J1389">
        <f>IF($AA1389="","",INDEX('Per Line'!$L$2:$L$6001,$AA1389))</f>
        <v/>
      </c>
      <c r="K1389" s="7">
        <f>IF($AA1389="","",J1389*X1389/100)</f>
        <v/>
      </c>
      <c r="L1389" s="12" t="n"/>
      <c r="M1389" s="11">
        <f>IF($AA1389="","",INDEX('Per Line'!$N$2:$N$6001,$AA1389))</f>
        <v/>
      </c>
      <c r="N1389">
        <f>IF($AA1389="","",Settings!$C$8)</f>
        <v/>
      </c>
      <c r="O1389" s="7">
        <f>IF($AA1389="","",SUMIFS('Per Line'!$T$2:$T$6001,'Per Line'!$C$2:$C$6001,$B1389,'Per Line'!$AD$2:$AD$6001,1))</f>
        <v/>
      </c>
      <c r="P1389" s="7">
        <f>IF($AA1389="","",O1389*N1389)</f>
        <v/>
      </c>
      <c r="Q1389">
        <f>IF($AA1389="","",Settings!$C$7)</f>
        <v/>
      </c>
      <c r="R1389" s="7">
        <f>IF($AA1389="","",SUMIFS('Per Line'!$T$2:$T$6001,'Per Line'!$C$2:$C$6001,$B1389,'Per Line'!$AC$2:$AC$6001,0,'Per Line'!$AD$2:$AD$6001,0))</f>
        <v/>
      </c>
      <c r="S1389" s="7">
        <f>IF($AA1389="","",R1389*Q1389)</f>
        <v/>
      </c>
      <c r="T1389">
        <f>IF($AA1389="","",Settings!$C$6)</f>
        <v/>
      </c>
      <c r="U1389" s="7">
        <f>IF($AA1389="","",SUMIFS('Per Line'!$T$2:$T$6001,'Per Line'!$C$2:$C$6001,$B1389,'Per Line'!$AC$2:$AC$6001,1,'Per Line'!$AD$2:$AD$6001,0))</f>
        <v/>
      </c>
      <c r="V1389" s="7">
        <f>IF($AA1389="","",U1389*T1389)</f>
        <v/>
      </c>
      <c r="W1389" s="7">
        <f>IF($AA1389="","",V1389+S1389+P1389)</f>
        <v/>
      </c>
      <c r="X1389" s="7">
        <f>IF($AA1389="","",Y1389-W1389)</f>
        <v/>
      </c>
      <c r="Y1389" s="7">
        <f>IF($AA1389="","",R1389+U1389+O1389)</f>
        <v/>
      </c>
      <c r="Z1389" s="7">
        <f>IF($AA1389="","",Y1389-W1389-K1389)</f>
        <v/>
      </c>
      <c r="AA1389" s="13">
        <f>IF(ROWS($AA$2:$AA1389)&lt;=MAX('Per Line'!$AB$2:$AB$6001),MATCH(ROWS($AA$2:$AA1389),'Per Line'!$AB$2:$AB$6001,0),"")</f>
        <v/>
      </c>
    </row>
    <row r="1390">
      <c r="A1390" s="12" t="n"/>
      <c r="B1390">
        <f>IF($AA1390="","",INDEX('Per Line'!$C$2:$C$6001,$AA1390)&amp;"")</f>
        <v/>
      </c>
      <c r="C1390">
        <f>IF($AA1390="","",INDEX('Per Line'!$B$2:$B$6001,$AA1390)&amp;"")</f>
        <v/>
      </c>
      <c r="D1390">
        <f>IF($AA1390="","",INDEX('Per Line'!$A$2:$A$6001,$AA1390)&amp;"")</f>
        <v/>
      </c>
      <c r="E1390">
        <f>IF($AA1390="","",INDEX('Per Line'!$F$2:$F$6001,$AA1390)&amp;"")</f>
        <v/>
      </c>
      <c r="F1390">
        <f>IF($AA1390="","",INDEX('Per Line'!$G$2:$G$6001,$AA1390)&amp;"")</f>
        <v/>
      </c>
      <c r="G1390">
        <f>IF($AA1390="","",INDEX('Per Line'!$I$2:$I$6001,$AA1390)&amp;"")</f>
        <v/>
      </c>
      <c r="H1390">
        <f>IF($AA1390="","",INDEX('Per Line'!$J$2:$J$6001,$AA1390)&amp;"")</f>
        <v/>
      </c>
      <c r="I1390">
        <f>IF($AA1390="","",INDEX('Per Line'!$K$2:$K$6001,$AA1390)&amp;"")</f>
        <v/>
      </c>
      <c r="J1390">
        <f>IF($AA1390="","",INDEX('Per Line'!$L$2:$L$6001,$AA1390))</f>
        <v/>
      </c>
      <c r="K1390" s="7">
        <f>IF($AA1390="","",J1390*X1390/100)</f>
        <v/>
      </c>
      <c r="L1390" s="12" t="n"/>
      <c r="M1390" s="11">
        <f>IF($AA1390="","",INDEX('Per Line'!$N$2:$N$6001,$AA1390))</f>
        <v/>
      </c>
      <c r="N1390">
        <f>IF($AA1390="","",Settings!$C$8)</f>
        <v/>
      </c>
      <c r="O1390" s="7">
        <f>IF($AA1390="","",SUMIFS('Per Line'!$T$2:$T$6001,'Per Line'!$C$2:$C$6001,$B1390,'Per Line'!$AD$2:$AD$6001,1))</f>
        <v/>
      </c>
      <c r="P1390" s="7">
        <f>IF($AA1390="","",O1390*N1390)</f>
        <v/>
      </c>
      <c r="Q1390">
        <f>IF($AA1390="","",Settings!$C$7)</f>
        <v/>
      </c>
      <c r="R1390" s="7">
        <f>IF($AA1390="","",SUMIFS('Per Line'!$T$2:$T$6001,'Per Line'!$C$2:$C$6001,$B1390,'Per Line'!$AC$2:$AC$6001,0,'Per Line'!$AD$2:$AD$6001,0))</f>
        <v/>
      </c>
      <c r="S1390" s="7">
        <f>IF($AA1390="","",R1390*Q1390)</f>
        <v/>
      </c>
      <c r="T1390">
        <f>IF($AA1390="","",Settings!$C$6)</f>
        <v/>
      </c>
      <c r="U1390" s="7">
        <f>IF($AA1390="","",SUMIFS('Per Line'!$T$2:$T$6001,'Per Line'!$C$2:$C$6001,$B1390,'Per Line'!$AC$2:$AC$6001,1,'Per Line'!$AD$2:$AD$6001,0))</f>
        <v/>
      </c>
      <c r="V1390" s="7">
        <f>IF($AA1390="","",U1390*T1390)</f>
        <v/>
      </c>
      <c r="W1390" s="7">
        <f>IF($AA1390="","",V1390+S1390+P1390)</f>
        <v/>
      </c>
      <c r="X1390" s="7">
        <f>IF($AA1390="","",Y1390-W1390)</f>
        <v/>
      </c>
      <c r="Y1390" s="7">
        <f>IF($AA1390="","",R1390+U1390+O1390)</f>
        <v/>
      </c>
      <c r="Z1390" s="7">
        <f>IF($AA1390="","",Y1390-W1390-K1390)</f>
        <v/>
      </c>
      <c r="AA1390" s="13">
        <f>IF(ROWS($AA$2:$AA1390)&lt;=MAX('Per Line'!$AB$2:$AB$6001),MATCH(ROWS($AA$2:$AA1390),'Per Line'!$AB$2:$AB$6001,0),"")</f>
        <v/>
      </c>
    </row>
    <row r="1391">
      <c r="A1391" s="12" t="n"/>
      <c r="B1391">
        <f>IF($AA1391="","",INDEX('Per Line'!$C$2:$C$6001,$AA1391)&amp;"")</f>
        <v/>
      </c>
      <c r="C1391">
        <f>IF($AA1391="","",INDEX('Per Line'!$B$2:$B$6001,$AA1391)&amp;"")</f>
        <v/>
      </c>
      <c r="D1391">
        <f>IF($AA1391="","",INDEX('Per Line'!$A$2:$A$6001,$AA1391)&amp;"")</f>
        <v/>
      </c>
      <c r="E1391">
        <f>IF($AA1391="","",INDEX('Per Line'!$F$2:$F$6001,$AA1391)&amp;"")</f>
        <v/>
      </c>
      <c r="F1391">
        <f>IF($AA1391="","",INDEX('Per Line'!$G$2:$G$6001,$AA1391)&amp;"")</f>
        <v/>
      </c>
      <c r="G1391">
        <f>IF($AA1391="","",INDEX('Per Line'!$I$2:$I$6001,$AA1391)&amp;"")</f>
        <v/>
      </c>
      <c r="H1391">
        <f>IF($AA1391="","",INDEX('Per Line'!$J$2:$J$6001,$AA1391)&amp;"")</f>
        <v/>
      </c>
      <c r="I1391">
        <f>IF($AA1391="","",INDEX('Per Line'!$K$2:$K$6001,$AA1391)&amp;"")</f>
        <v/>
      </c>
      <c r="J1391">
        <f>IF($AA1391="","",INDEX('Per Line'!$L$2:$L$6001,$AA1391))</f>
        <v/>
      </c>
      <c r="K1391" s="7">
        <f>IF($AA1391="","",J1391*X1391/100)</f>
        <v/>
      </c>
      <c r="L1391" s="12" t="n"/>
      <c r="M1391" s="11">
        <f>IF($AA1391="","",INDEX('Per Line'!$N$2:$N$6001,$AA1391))</f>
        <v/>
      </c>
      <c r="N1391">
        <f>IF($AA1391="","",Settings!$C$8)</f>
        <v/>
      </c>
      <c r="O1391" s="7">
        <f>IF($AA1391="","",SUMIFS('Per Line'!$T$2:$T$6001,'Per Line'!$C$2:$C$6001,$B1391,'Per Line'!$AD$2:$AD$6001,1))</f>
        <v/>
      </c>
      <c r="P1391" s="7">
        <f>IF($AA1391="","",O1391*N1391)</f>
        <v/>
      </c>
      <c r="Q1391">
        <f>IF($AA1391="","",Settings!$C$7)</f>
        <v/>
      </c>
      <c r="R1391" s="7">
        <f>IF($AA1391="","",SUMIFS('Per Line'!$T$2:$T$6001,'Per Line'!$C$2:$C$6001,$B1391,'Per Line'!$AC$2:$AC$6001,0,'Per Line'!$AD$2:$AD$6001,0))</f>
        <v/>
      </c>
      <c r="S1391" s="7">
        <f>IF($AA1391="","",R1391*Q1391)</f>
        <v/>
      </c>
      <c r="T1391">
        <f>IF($AA1391="","",Settings!$C$6)</f>
        <v/>
      </c>
      <c r="U1391" s="7">
        <f>IF($AA1391="","",SUMIFS('Per Line'!$T$2:$T$6001,'Per Line'!$C$2:$C$6001,$B1391,'Per Line'!$AC$2:$AC$6001,1,'Per Line'!$AD$2:$AD$6001,0))</f>
        <v/>
      </c>
      <c r="V1391" s="7">
        <f>IF($AA1391="","",U1391*T1391)</f>
        <v/>
      </c>
      <c r="W1391" s="7">
        <f>IF($AA1391="","",V1391+S1391+P1391)</f>
        <v/>
      </c>
      <c r="X1391" s="7">
        <f>IF($AA1391="","",Y1391-W1391)</f>
        <v/>
      </c>
      <c r="Y1391" s="7">
        <f>IF($AA1391="","",R1391+U1391+O1391)</f>
        <v/>
      </c>
      <c r="Z1391" s="7">
        <f>IF($AA1391="","",Y1391-W1391-K1391)</f>
        <v/>
      </c>
      <c r="AA1391" s="13">
        <f>IF(ROWS($AA$2:$AA1391)&lt;=MAX('Per Line'!$AB$2:$AB$6001),MATCH(ROWS($AA$2:$AA1391),'Per Line'!$AB$2:$AB$6001,0),"")</f>
        <v/>
      </c>
    </row>
    <row r="1392">
      <c r="A1392" s="12" t="n"/>
      <c r="B1392">
        <f>IF($AA1392="","",INDEX('Per Line'!$C$2:$C$6001,$AA1392)&amp;"")</f>
        <v/>
      </c>
      <c r="C1392">
        <f>IF($AA1392="","",INDEX('Per Line'!$B$2:$B$6001,$AA1392)&amp;"")</f>
        <v/>
      </c>
      <c r="D1392">
        <f>IF($AA1392="","",INDEX('Per Line'!$A$2:$A$6001,$AA1392)&amp;"")</f>
        <v/>
      </c>
      <c r="E1392">
        <f>IF($AA1392="","",INDEX('Per Line'!$F$2:$F$6001,$AA1392)&amp;"")</f>
        <v/>
      </c>
      <c r="F1392">
        <f>IF($AA1392="","",INDEX('Per Line'!$G$2:$G$6001,$AA1392)&amp;"")</f>
        <v/>
      </c>
      <c r="G1392">
        <f>IF($AA1392="","",INDEX('Per Line'!$I$2:$I$6001,$AA1392)&amp;"")</f>
        <v/>
      </c>
      <c r="H1392">
        <f>IF($AA1392="","",INDEX('Per Line'!$J$2:$J$6001,$AA1392)&amp;"")</f>
        <v/>
      </c>
      <c r="I1392">
        <f>IF($AA1392="","",INDEX('Per Line'!$K$2:$K$6001,$AA1392)&amp;"")</f>
        <v/>
      </c>
      <c r="J1392">
        <f>IF($AA1392="","",INDEX('Per Line'!$L$2:$L$6001,$AA1392))</f>
        <v/>
      </c>
      <c r="K1392" s="7">
        <f>IF($AA1392="","",J1392*X1392/100)</f>
        <v/>
      </c>
      <c r="L1392" s="12" t="n"/>
      <c r="M1392" s="11">
        <f>IF($AA1392="","",INDEX('Per Line'!$N$2:$N$6001,$AA1392))</f>
        <v/>
      </c>
      <c r="N1392">
        <f>IF($AA1392="","",Settings!$C$8)</f>
        <v/>
      </c>
      <c r="O1392" s="7">
        <f>IF($AA1392="","",SUMIFS('Per Line'!$T$2:$T$6001,'Per Line'!$C$2:$C$6001,$B1392,'Per Line'!$AD$2:$AD$6001,1))</f>
        <v/>
      </c>
      <c r="P1392" s="7">
        <f>IF($AA1392="","",O1392*N1392)</f>
        <v/>
      </c>
      <c r="Q1392">
        <f>IF($AA1392="","",Settings!$C$7)</f>
        <v/>
      </c>
      <c r="R1392" s="7">
        <f>IF($AA1392="","",SUMIFS('Per Line'!$T$2:$T$6001,'Per Line'!$C$2:$C$6001,$B1392,'Per Line'!$AC$2:$AC$6001,0,'Per Line'!$AD$2:$AD$6001,0))</f>
        <v/>
      </c>
      <c r="S1392" s="7">
        <f>IF($AA1392="","",R1392*Q1392)</f>
        <v/>
      </c>
      <c r="T1392">
        <f>IF($AA1392="","",Settings!$C$6)</f>
        <v/>
      </c>
      <c r="U1392" s="7">
        <f>IF($AA1392="","",SUMIFS('Per Line'!$T$2:$T$6001,'Per Line'!$C$2:$C$6001,$B1392,'Per Line'!$AC$2:$AC$6001,1,'Per Line'!$AD$2:$AD$6001,0))</f>
        <v/>
      </c>
      <c r="V1392" s="7">
        <f>IF($AA1392="","",U1392*T1392)</f>
        <v/>
      </c>
      <c r="W1392" s="7">
        <f>IF($AA1392="","",V1392+S1392+P1392)</f>
        <v/>
      </c>
      <c r="X1392" s="7">
        <f>IF($AA1392="","",Y1392-W1392)</f>
        <v/>
      </c>
      <c r="Y1392" s="7">
        <f>IF($AA1392="","",R1392+U1392+O1392)</f>
        <v/>
      </c>
      <c r="Z1392" s="7">
        <f>IF($AA1392="","",Y1392-W1392-K1392)</f>
        <v/>
      </c>
      <c r="AA1392" s="13">
        <f>IF(ROWS($AA$2:$AA1392)&lt;=MAX('Per Line'!$AB$2:$AB$6001),MATCH(ROWS($AA$2:$AA1392),'Per Line'!$AB$2:$AB$6001,0),"")</f>
        <v/>
      </c>
    </row>
    <row r="1393">
      <c r="A1393" s="12" t="n"/>
      <c r="B1393">
        <f>IF($AA1393="","",INDEX('Per Line'!$C$2:$C$6001,$AA1393)&amp;"")</f>
        <v/>
      </c>
      <c r="C1393">
        <f>IF($AA1393="","",INDEX('Per Line'!$B$2:$B$6001,$AA1393)&amp;"")</f>
        <v/>
      </c>
      <c r="D1393">
        <f>IF($AA1393="","",INDEX('Per Line'!$A$2:$A$6001,$AA1393)&amp;"")</f>
        <v/>
      </c>
      <c r="E1393">
        <f>IF($AA1393="","",INDEX('Per Line'!$F$2:$F$6001,$AA1393)&amp;"")</f>
        <v/>
      </c>
      <c r="F1393">
        <f>IF($AA1393="","",INDEX('Per Line'!$G$2:$G$6001,$AA1393)&amp;"")</f>
        <v/>
      </c>
      <c r="G1393">
        <f>IF($AA1393="","",INDEX('Per Line'!$I$2:$I$6001,$AA1393)&amp;"")</f>
        <v/>
      </c>
      <c r="H1393">
        <f>IF($AA1393="","",INDEX('Per Line'!$J$2:$J$6001,$AA1393)&amp;"")</f>
        <v/>
      </c>
      <c r="I1393">
        <f>IF($AA1393="","",INDEX('Per Line'!$K$2:$K$6001,$AA1393)&amp;"")</f>
        <v/>
      </c>
      <c r="J1393">
        <f>IF($AA1393="","",INDEX('Per Line'!$L$2:$L$6001,$AA1393))</f>
        <v/>
      </c>
      <c r="K1393" s="7">
        <f>IF($AA1393="","",J1393*X1393/100)</f>
        <v/>
      </c>
      <c r="L1393" s="12" t="n"/>
      <c r="M1393" s="11">
        <f>IF($AA1393="","",INDEX('Per Line'!$N$2:$N$6001,$AA1393))</f>
        <v/>
      </c>
      <c r="N1393">
        <f>IF($AA1393="","",Settings!$C$8)</f>
        <v/>
      </c>
      <c r="O1393" s="7">
        <f>IF($AA1393="","",SUMIFS('Per Line'!$T$2:$T$6001,'Per Line'!$C$2:$C$6001,$B1393,'Per Line'!$AD$2:$AD$6001,1))</f>
        <v/>
      </c>
      <c r="P1393" s="7">
        <f>IF($AA1393="","",O1393*N1393)</f>
        <v/>
      </c>
      <c r="Q1393">
        <f>IF($AA1393="","",Settings!$C$7)</f>
        <v/>
      </c>
      <c r="R1393" s="7">
        <f>IF($AA1393="","",SUMIFS('Per Line'!$T$2:$T$6001,'Per Line'!$C$2:$C$6001,$B1393,'Per Line'!$AC$2:$AC$6001,0,'Per Line'!$AD$2:$AD$6001,0))</f>
        <v/>
      </c>
      <c r="S1393" s="7">
        <f>IF($AA1393="","",R1393*Q1393)</f>
        <v/>
      </c>
      <c r="T1393">
        <f>IF($AA1393="","",Settings!$C$6)</f>
        <v/>
      </c>
      <c r="U1393" s="7">
        <f>IF($AA1393="","",SUMIFS('Per Line'!$T$2:$T$6001,'Per Line'!$C$2:$C$6001,$B1393,'Per Line'!$AC$2:$AC$6001,1,'Per Line'!$AD$2:$AD$6001,0))</f>
        <v/>
      </c>
      <c r="V1393" s="7">
        <f>IF($AA1393="","",U1393*T1393)</f>
        <v/>
      </c>
      <c r="W1393" s="7">
        <f>IF($AA1393="","",V1393+S1393+P1393)</f>
        <v/>
      </c>
      <c r="X1393" s="7">
        <f>IF($AA1393="","",Y1393-W1393)</f>
        <v/>
      </c>
      <c r="Y1393" s="7">
        <f>IF($AA1393="","",R1393+U1393+O1393)</f>
        <v/>
      </c>
      <c r="Z1393" s="7">
        <f>IF($AA1393="","",Y1393-W1393-K1393)</f>
        <v/>
      </c>
      <c r="AA1393" s="13">
        <f>IF(ROWS($AA$2:$AA1393)&lt;=MAX('Per Line'!$AB$2:$AB$6001),MATCH(ROWS($AA$2:$AA1393),'Per Line'!$AB$2:$AB$6001,0),"")</f>
        <v/>
      </c>
    </row>
    <row r="1394">
      <c r="A1394" s="12" t="n"/>
      <c r="B1394">
        <f>IF($AA1394="","",INDEX('Per Line'!$C$2:$C$6001,$AA1394)&amp;"")</f>
        <v/>
      </c>
      <c r="C1394">
        <f>IF($AA1394="","",INDEX('Per Line'!$B$2:$B$6001,$AA1394)&amp;"")</f>
        <v/>
      </c>
      <c r="D1394">
        <f>IF($AA1394="","",INDEX('Per Line'!$A$2:$A$6001,$AA1394)&amp;"")</f>
        <v/>
      </c>
      <c r="E1394">
        <f>IF($AA1394="","",INDEX('Per Line'!$F$2:$F$6001,$AA1394)&amp;"")</f>
        <v/>
      </c>
      <c r="F1394">
        <f>IF($AA1394="","",INDEX('Per Line'!$G$2:$G$6001,$AA1394)&amp;"")</f>
        <v/>
      </c>
      <c r="G1394">
        <f>IF($AA1394="","",INDEX('Per Line'!$I$2:$I$6001,$AA1394)&amp;"")</f>
        <v/>
      </c>
      <c r="H1394">
        <f>IF($AA1394="","",INDEX('Per Line'!$J$2:$J$6001,$AA1394)&amp;"")</f>
        <v/>
      </c>
      <c r="I1394">
        <f>IF($AA1394="","",INDEX('Per Line'!$K$2:$K$6001,$AA1394)&amp;"")</f>
        <v/>
      </c>
      <c r="J1394">
        <f>IF($AA1394="","",INDEX('Per Line'!$L$2:$L$6001,$AA1394))</f>
        <v/>
      </c>
      <c r="K1394" s="7">
        <f>IF($AA1394="","",J1394*X1394/100)</f>
        <v/>
      </c>
      <c r="L1394" s="12" t="n"/>
      <c r="M1394" s="11">
        <f>IF($AA1394="","",INDEX('Per Line'!$N$2:$N$6001,$AA1394))</f>
        <v/>
      </c>
      <c r="N1394">
        <f>IF($AA1394="","",Settings!$C$8)</f>
        <v/>
      </c>
      <c r="O1394" s="7">
        <f>IF($AA1394="","",SUMIFS('Per Line'!$T$2:$T$6001,'Per Line'!$C$2:$C$6001,$B1394,'Per Line'!$AD$2:$AD$6001,1))</f>
        <v/>
      </c>
      <c r="P1394" s="7">
        <f>IF($AA1394="","",O1394*N1394)</f>
        <v/>
      </c>
      <c r="Q1394">
        <f>IF($AA1394="","",Settings!$C$7)</f>
        <v/>
      </c>
      <c r="R1394" s="7">
        <f>IF($AA1394="","",SUMIFS('Per Line'!$T$2:$T$6001,'Per Line'!$C$2:$C$6001,$B1394,'Per Line'!$AC$2:$AC$6001,0,'Per Line'!$AD$2:$AD$6001,0))</f>
        <v/>
      </c>
      <c r="S1394" s="7">
        <f>IF($AA1394="","",R1394*Q1394)</f>
        <v/>
      </c>
      <c r="T1394">
        <f>IF($AA1394="","",Settings!$C$6)</f>
        <v/>
      </c>
      <c r="U1394" s="7">
        <f>IF($AA1394="","",SUMIFS('Per Line'!$T$2:$T$6001,'Per Line'!$C$2:$C$6001,$B1394,'Per Line'!$AC$2:$AC$6001,1,'Per Line'!$AD$2:$AD$6001,0))</f>
        <v/>
      </c>
      <c r="V1394" s="7">
        <f>IF($AA1394="","",U1394*T1394)</f>
        <v/>
      </c>
      <c r="W1394" s="7">
        <f>IF($AA1394="","",V1394+S1394+P1394)</f>
        <v/>
      </c>
      <c r="X1394" s="7">
        <f>IF($AA1394="","",Y1394-W1394)</f>
        <v/>
      </c>
      <c r="Y1394" s="7">
        <f>IF($AA1394="","",R1394+U1394+O1394)</f>
        <v/>
      </c>
      <c r="Z1394" s="7">
        <f>IF($AA1394="","",Y1394-W1394-K1394)</f>
        <v/>
      </c>
      <c r="AA1394" s="13">
        <f>IF(ROWS($AA$2:$AA1394)&lt;=MAX('Per Line'!$AB$2:$AB$6001),MATCH(ROWS($AA$2:$AA1394),'Per Line'!$AB$2:$AB$6001,0),"")</f>
        <v/>
      </c>
    </row>
    <row r="1395">
      <c r="A1395" s="12" t="n"/>
      <c r="B1395">
        <f>IF($AA1395="","",INDEX('Per Line'!$C$2:$C$6001,$AA1395)&amp;"")</f>
        <v/>
      </c>
      <c r="C1395">
        <f>IF($AA1395="","",INDEX('Per Line'!$B$2:$B$6001,$AA1395)&amp;"")</f>
        <v/>
      </c>
      <c r="D1395">
        <f>IF($AA1395="","",INDEX('Per Line'!$A$2:$A$6001,$AA1395)&amp;"")</f>
        <v/>
      </c>
      <c r="E1395">
        <f>IF($AA1395="","",INDEX('Per Line'!$F$2:$F$6001,$AA1395)&amp;"")</f>
        <v/>
      </c>
      <c r="F1395">
        <f>IF($AA1395="","",INDEX('Per Line'!$G$2:$G$6001,$AA1395)&amp;"")</f>
        <v/>
      </c>
      <c r="G1395">
        <f>IF($AA1395="","",INDEX('Per Line'!$I$2:$I$6001,$AA1395)&amp;"")</f>
        <v/>
      </c>
      <c r="H1395">
        <f>IF($AA1395="","",INDEX('Per Line'!$J$2:$J$6001,$AA1395)&amp;"")</f>
        <v/>
      </c>
      <c r="I1395">
        <f>IF($AA1395="","",INDEX('Per Line'!$K$2:$K$6001,$AA1395)&amp;"")</f>
        <v/>
      </c>
      <c r="J1395">
        <f>IF($AA1395="","",INDEX('Per Line'!$L$2:$L$6001,$AA1395))</f>
        <v/>
      </c>
      <c r="K1395" s="7">
        <f>IF($AA1395="","",J1395*X1395/100)</f>
        <v/>
      </c>
      <c r="L1395" s="12" t="n"/>
      <c r="M1395" s="11">
        <f>IF($AA1395="","",INDEX('Per Line'!$N$2:$N$6001,$AA1395))</f>
        <v/>
      </c>
      <c r="N1395">
        <f>IF($AA1395="","",Settings!$C$8)</f>
        <v/>
      </c>
      <c r="O1395" s="7">
        <f>IF($AA1395="","",SUMIFS('Per Line'!$T$2:$T$6001,'Per Line'!$C$2:$C$6001,$B1395,'Per Line'!$AD$2:$AD$6001,1))</f>
        <v/>
      </c>
      <c r="P1395" s="7">
        <f>IF($AA1395="","",O1395*N1395)</f>
        <v/>
      </c>
      <c r="Q1395">
        <f>IF($AA1395="","",Settings!$C$7)</f>
        <v/>
      </c>
      <c r="R1395" s="7">
        <f>IF($AA1395="","",SUMIFS('Per Line'!$T$2:$T$6001,'Per Line'!$C$2:$C$6001,$B1395,'Per Line'!$AC$2:$AC$6001,0,'Per Line'!$AD$2:$AD$6001,0))</f>
        <v/>
      </c>
      <c r="S1395" s="7">
        <f>IF($AA1395="","",R1395*Q1395)</f>
        <v/>
      </c>
      <c r="T1395">
        <f>IF($AA1395="","",Settings!$C$6)</f>
        <v/>
      </c>
      <c r="U1395" s="7">
        <f>IF($AA1395="","",SUMIFS('Per Line'!$T$2:$T$6001,'Per Line'!$C$2:$C$6001,$B1395,'Per Line'!$AC$2:$AC$6001,1,'Per Line'!$AD$2:$AD$6001,0))</f>
        <v/>
      </c>
      <c r="V1395" s="7">
        <f>IF($AA1395="","",U1395*T1395)</f>
        <v/>
      </c>
      <c r="W1395" s="7">
        <f>IF($AA1395="","",V1395+S1395+P1395)</f>
        <v/>
      </c>
      <c r="X1395" s="7">
        <f>IF($AA1395="","",Y1395-W1395)</f>
        <v/>
      </c>
      <c r="Y1395" s="7">
        <f>IF($AA1395="","",R1395+U1395+O1395)</f>
        <v/>
      </c>
      <c r="Z1395" s="7">
        <f>IF($AA1395="","",Y1395-W1395-K1395)</f>
        <v/>
      </c>
      <c r="AA1395" s="13">
        <f>IF(ROWS($AA$2:$AA1395)&lt;=MAX('Per Line'!$AB$2:$AB$6001),MATCH(ROWS($AA$2:$AA1395),'Per Line'!$AB$2:$AB$6001,0),"")</f>
        <v/>
      </c>
    </row>
    <row r="1396">
      <c r="A1396" s="12" t="n"/>
      <c r="B1396">
        <f>IF($AA1396="","",INDEX('Per Line'!$C$2:$C$6001,$AA1396)&amp;"")</f>
        <v/>
      </c>
      <c r="C1396">
        <f>IF($AA1396="","",INDEX('Per Line'!$B$2:$B$6001,$AA1396)&amp;"")</f>
        <v/>
      </c>
      <c r="D1396">
        <f>IF($AA1396="","",INDEX('Per Line'!$A$2:$A$6001,$AA1396)&amp;"")</f>
        <v/>
      </c>
      <c r="E1396">
        <f>IF($AA1396="","",INDEX('Per Line'!$F$2:$F$6001,$AA1396)&amp;"")</f>
        <v/>
      </c>
      <c r="F1396">
        <f>IF($AA1396="","",INDEX('Per Line'!$G$2:$G$6001,$AA1396)&amp;"")</f>
        <v/>
      </c>
      <c r="G1396">
        <f>IF($AA1396="","",INDEX('Per Line'!$I$2:$I$6001,$AA1396)&amp;"")</f>
        <v/>
      </c>
      <c r="H1396">
        <f>IF($AA1396="","",INDEX('Per Line'!$J$2:$J$6001,$AA1396)&amp;"")</f>
        <v/>
      </c>
      <c r="I1396">
        <f>IF($AA1396="","",INDEX('Per Line'!$K$2:$K$6001,$AA1396)&amp;"")</f>
        <v/>
      </c>
      <c r="J1396">
        <f>IF($AA1396="","",INDEX('Per Line'!$L$2:$L$6001,$AA1396))</f>
        <v/>
      </c>
      <c r="K1396" s="7">
        <f>IF($AA1396="","",J1396*X1396/100)</f>
        <v/>
      </c>
      <c r="L1396" s="12" t="n"/>
      <c r="M1396" s="11">
        <f>IF($AA1396="","",INDEX('Per Line'!$N$2:$N$6001,$AA1396))</f>
        <v/>
      </c>
      <c r="N1396">
        <f>IF($AA1396="","",Settings!$C$8)</f>
        <v/>
      </c>
      <c r="O1396" s="7">
        <f>IF($AA1396="","",SUMIFS('Per Line'!$T$2:$T$6001,'Per Line'!$C$2:$C$6001,$B1396,'Per Line'!$AD$2:$AD$6001,1))</f>
        <v/>
      </c>
      <c r="P1396" s="7">
        <f>IF($AA1396="","",O1396*N1396)</f>
        <v/>
      </c>
      <c r="Q1396">
        <f>IF($AA1396="","",Settings!$C$7)</f>
        <v/>
      </c>
      <c r="R1396" s="7">
        <f>IF($AA1396="","",SUMIFS('Per Line'!$T$2:$T$6001,'Per Line'!$C$2:$C$6001,$B1396,'Per Line'!$AC$2:$AC$6001,0,'Per Line'!$AD$2:$AD$6001,0))</f>
        <v/>
      </c>
      <c r="S1396" s="7">
        <f>IF($AA1396="","",R1396*Q1396)</f>
        <v/>
      </c>
      <c r="T1396">
        <f>IF($AA1396="","",Settings!$C$6)</f>
        <v/>
      </c>
      <c r="U1396" s="7">
        <f>IF($AA1396="","",SUMIFS('Per Line'!$T$2:$T$6001,'Per Line'!$C$2:$C$6001,$B1396,'Per Line'!$AC$2:$AC$6001,1,'Per Line'!$AD$2:$AD$6001,0))</f>
        <v/>
      </c>
      <c r="V1396" s="7">
        <f>IF($AA1396="","",U1396*T1396)</f>
        <v/>
      </c>
      <c r="W1396" s="7">
        <f>IF($AA1396="","",V1396+S1396+P1396)</f>
        <v/>
      </c>
      <c r="X1396" s="7">
        <f>IF($AA1396="","",Y1396-W1396)</f>
        <v/>
      </c>
      <c r="Y1396" s="7">
        <f>IF($AA1396="","",R1396+U1396+O1396)</f>
        <v/>
      </c>
      <c r="Z1396" s="7">
        <f>IF($AA1396="","",Y1396-W1396-K1396)</f>
        <v/>
      </c>
      <c r="AA1396" s="13">
        <f>IF(ROWS($AA$2:$AA1396)&lt;=MAX('Per Line'!$AB$2:$AB$6001),MATCH(ROWS($AA$2:$AA1396),'Per Line'!$AB$2:$AB$6001,0),"")</f>
        <v/>
      </c>
    </row>
    <row r="1397">
      <c r="A1397" s="12" t="n"/>
      <c r="B1397">
        <f>IF($AA1397="","",INDEX('Per Line'!$C$2:$C$6001,$AA1397)&amp;"")</f>
        <v/>
      </c>
      <c r="C1397">
        <f>IF($AA1397="","",INDEX('Per Line'!$B$2:$B$6001,$AA1397)&amp;"")</f>
        <v/>
      </c>
      <c r="D1397">
        <f>IF($AA1397="","",INDEX('Per Line'!$A$2:$A$6001,$AA1397)&amp;"")</f>
        <v/>
      </c>
      <c r="E1397">
        <f>IF($AA1397="","",INDEX('Per Line'!$F$2:$F$6001,$AA1397)&amp;"")</f>
        <v/>
      </c>
      <c r="F1397">
        <f>IF($AA1397="","",INDEX('Per Line'!$G$2:$G$6001,$AA1397)&amp;"")</f>
        <v/>
      </c>
      <c r="G1397">
        <f>IF($AA1397="","",INDEX('Per Line'!$I$2:$I$6001,$AA1397)&amp;"")</f>
        <v/>
      </c>
      <c r="H1397">
        <f>IF($AA1397="","",INDEX('Per Line'!$J$2:$J$6001,$AA1397)&amp;"")</f>
        <v/>
      </c>
      <c r="I1397">
        <f>IF($AA1397="","",INDEX('Per Line'!$K$2:$K$6001,$AA1397)&amp;"")</f>
        <v/>
      </c>
      <c r="J1397">
        <f>IF($AA1397="","",INDEX('Per Line'!$L$2:$L$6001,$AA1397))</f>
        <v/>
      </c>
      <c r="K1397" s="7">
        <f>IF($AA1397="","",J1397*X1397/100)</f>
        <v/>
      </c>
      <c r="L1397" s="12" t="n"/>
      <c r="M1397" s="11">
        <f>IF($AA1397="","",INDEX('Per Line'!$N$2:$N$6001,$AA1397))</f>
        <v/>
      </c>
      <c r="N1397">
        <f>IF($AA1397="","",Settings!$C$8)</f>
        <v/>
      </c>
      <c r="O1397" s="7">
        <f>IF($AA1397="","",SUMIFS('Per Line'!$T$2:$T$6001,'Per Line'!$C$2:$C$6001,$B1397,'Per Line'!$AD$2:$AD$6001,1))</f>
        <v/>
      </c>
      <c r="P1397" s="7">
        <f>IF($AA1397="","",O1397*N1397)</f>
        <v/>
      </c>
      <c r="Q1397">
        <f>IF($AA1397="","",Settings!$C$7)</f>
        <v/>
      </c>
      <c r="R1397" s="7">
        <f>IF($AA1397="","",SUMIFS('Per Line'!$T$2:$T$6001,'Per Line'!$C$2:$C$6001,$B1397,'Per Line'!$AC$2:$AC$6001,0,'Per Line'!$AD$2:$AD$6001,0))</f>
        <v/>
      </c>
      <c r="S1397" s="7">
        <f>IF($AA1397="","",R1397*Q1397)</f>
        <v/>
      </c>
      <c r="T1397">
        <f>IF($AA1397="","",Settings!$C$6)</f>
        <v/>
      </c>
      <c r="U1397" s="7">
        <f>IF($AA1397="","",SUMIFS('Per Line'!$T$2:$T$6001,'Per Line'!$C$2:$C$6001,$B1397,'Per Line'!$AC$2:$AC$6001,1,'Per Line'!$AD$2:$AD$6001,0))</f>
        <v/>
      </c>
      <c r="V1397" s="7">
        <f>IF($AA1397="","",U1397*T1397)</f>
        <v/>
      </c>
      <c r="W1397" s="7">
        <f>IF($AA1397="","",V1397+S1397+P1397)</f>
        <v/>
      </c>
      <c r="X1397" s="7">
        <f>IF($AA1397="","",Y1397-W1397)</f>
        <v/>
      </c>
      <c r="Y1397" s="7">
        <f>IF($AA1397="","",R1397+U1397+O1397)</f>
        <v/>
      </c>
      <c r="Z1397" s="7">
        <f>IF($AA1397="","",Y1397-W1397-K1397)</f>
        <v/>
      </c>
      <c r="AA1397" s="13">
        <f>IF(ROWS($AA$2:$AA1397)&lt;=MAX('Per Line'!$AB$2:$AB$6001),MATCH(ROWS($AA$2:$AA1397),'Per Line'!$AB$2:$AB$6001,0),"")</f>
        <v/>
      </c>
    </row>
    <row r="1398">
      <c r="A1398" s="12" t="n"/>
      <c r="B1398">
        <f>IF($AA1398="","",INDEX('Per Line'!$C$2:$C$6001,$AA1398)&amp;"")</f>
        <v/>
      </c>
      <c r="C1398">
        <f>IF($AA1398="","",INDEX('Per Line'!$B$2:$B$6001,$AA1398)&amp;"")</f>
        <v/>
      </c>
      <c r="D1398">
        <f>IF($AA1398="","",INDEX('Per Line'!$A$2:$A$6001,$AA1398)&amp;"")</f>
        <v/>
      </c>
      <c r="E1398">
        <f>IF($AA1398="","",INDEX('Per Line'!$F$2:$F$6001,$AA1398)&amp;"")</f>
        <v/>
      </c>
      <c r="F1398">
        <f>IF($AA1398="","",INDEX('Per Line'!$G$2:$G$6001,$AA1398)&amp;"")</f>
        <v/>
      </c>
      <c r="G1398">
        <f>IF($AA1398="","",INDEX('Per Line'!$I$2:$I$6001,$AA1398)&amp;"")</f>
        <v/>
      </c>
      <c r="H1398">
        <f>IF($AA1398="","",INDEX('Per Line'!$J$2:$J$6001,$AA1398)&amp;"")</f>
        <v/>
      </c>
      <c r="I1398">
        <f>IF($AA1398="","",INDEX('Per Line'!$K$2:$K$6001,$AA1398)&amp;"")</f>
        <v/>
      </c>
      <c r="J1398">
        <f>IF($AA1398="","",INDEX('Per Line'!$L$2:$L$6001,$AA1398))</f>
        <v/>
      </c>
      <c r="K1398" s="7">
        <f>IF($AA1398="","",J1398*X1398/100)</f>
        <v/>
      </c>
      <c r="L1398" s="12" t="n"/>
      <c r="M1398" s="11">
        <f>IF($AA1398="","",INDEX('Per Line'!$N$2:$N$6001,$AA1398))</f>
        <v/>
      </c>
      <c r="N1398">
        <f>IF($AA1398="","",Settings!$C$8)</f>
        <v/>
      </c>
      <c r="O1398" s="7">
        <f>IF($AA1398="","",SUMIFS('Per Line'!$T$2:$T$6001,'Per Line'!$C$2:$C$6001,$B1398,'Per Line'!$AD$2:$AD$6001,1))</f>
        <v/>
      </c>
      <c r="P1398" s="7">
        <f>IF($AA1398="","",O1398*N1398)</f>
        <v/>
      </c>
      <c r="Q1398">
        <f>IF($AA1398="","",Settings!$C$7)</f>
        <v/>
      </c>
      <c r="R1398" s="7">
        <f>IF($AA1398="","",SUMIFS('Per Line'!$T$2:$T$6001,'Per Line'!$C$2:$C$6001,$B1398,'Per Line'!$AC$2:$AC$6001,0,'Per Line'!$AD$2:$AD$6001,0))</f>
        <v/>
      </c>
      <c r="S1398" s="7">
        <f>IF($AA1398="","",R1398*Q1398)</f>
        <v/>
      </c>
      <c r="T1398">
        <f>IF($AA1398="","",Settings!$C$6)</f>
        <v/>
      </c>
      <c r="U1398" s="7">
        <f>IF($AA1398="","",SUMIFS('Per Line'!$T$2:$T$6001,'Per Line'!$C$2:$C$6001,$B1398,'Per Line'!$AC$2:$AC$6001,1,'Per Line'!$AD$2:$AD$6001,0))</f>
        <v/>
      </c>
      <c r="V1398" s="7">
        <f>IF($AA1398="","",U1398*T1398)</f>
        <v/>
      </c>
      <c r="W1398" s="7">
        <f>IF($AA1398="","",V1398+S1398+P1398)</f>
        <v/>
      </c>
      <c r="X1398" s="7">
        <f>IF($AA1398="","",Y1398-W1398)</f>
        <v/>
      </c>
      <c r="Y1398" s="7">
        <f>IF($AA1398="","",R1398+U1398+O1398)</f>
        <v/>
      </c>
      <c r="Z1398" s="7">
        <f>IF($AA1398="","",Y1398-W1398-K1398)</f>
        <v/>
      </c>
      <c r="AA1398" s="13">
        <f>IF(ROWS($AA$2:$AA1398)&lt;=MAX('Per Line'!$AB$2:$AB$6001),MATCH(ROWS($AA$2:$AA1398),'Per Line'!$AB$2:$AB$6001,0),"")</f>
        <v/>
      </c>
    </row>
    <row r="1399">
      <c r="A1399" s="12" t="n"/>
      <c r="B1399">
        <f>IF($AA1399="","",INDEX('Per Line'!$C$2:$C$6001,$AA1399)&amp;"")</f>
        <v/>
      </c>
      <c r="C1399">
        <f>IF($AA1399="","",INDEX('Per Line'!$B$2:$B$6001,$AA1399)&amp;"")</f>
        <v/>
      </c>
      <c r="D1399">
        <f>IF($AA1399="","",INDEX('Per Line'!$A$2:$A$6001,$AA1399)&amp;"")</f>
        <v/>
      </c>
      <c r="E1399">
        <f>IF($AA1399="","",INDEX('Per Line'!$F$2:$F$6001,$AA1399)&amp;"")</f>
        <v/>
      </c>
      <c r="F1399">
        <f>IF($AA1399="","",INDEX('Per Line'!$G$2:$G$6001,$AA1399)&amp;"")</f>
        <v/>
      </c>
      <c r="G1399">
        <f>IF($AA1399="","",INDEX('Per Line'!$I$2:$I$6001,$AA1399)&amp;"")</f>
        <v/>
      </c>
      <c r="H1399">
        <f>IF($AA1399="","",INDEX('Per Line'!$J$2:$J$6001,$AA1399)&amp;"")</f>
        <v/>
      </c>
      <c r="I1399">
        <f>IF($AA1399="","",INDEX('Per Line'!$K$2:$K$6001,$AA1399)&amp;"")</f>
        <v/>
      </c>
      <c r="J1399">
        <f>IF($AA1399="","",INDEX('Per Line'!$L$2:$L$6001,$AA1399))</f>
        <v/>
      </c>
      <c r="K1399" s="7">
        <f>IF($AA1399="","",J1399*X1399/100)</f>
        <v/>
      </c>
      <c r="L1399" s="12" t="n"/>
      <c r="M1399" s="11">
        <f>IF($AA1399="","",INDEX('Per Line'!$N$2:$N$6001,$AA1399))</f>
        <v/>
      </c>
      <c r="N1399">
        <f>IF($AA1399="","",Settings!$C$8)</f>
        <v/>
      </c>
      <c r="O1399" s="7">
        <f>IF($AA1399="","",SUMIFS('Per Line'!$T$2:$T$6001,'Per Line'!$C$2:$C$6001,$B1399,'Per Line'!$AD$2:$AD$6001,1))</f>
        <v/>
      </c>
      <c r="P1399" s="7">
        <f>IF($AA1399="","",O1399*N1399)</f>
        <v/>
      </c>
      <c r="Q1399">
        <f>IF($AA1399="","",Settings!$C$7)</f>
        <v/>
      </c>
      <c r="R1399" s="7">
        <f>IF($AA1399="","",SUMIFS('Per Line'!$T$2:$T$6001,'Per Line'!$C$2:$C$6001,$B1399,'Per Line'!$AC$2:$AC$6001,0,'Per Line'!$AD$2:$AD$6001,0))</f>
        <v/>
      </c>
      <c r="S1399" s="7">
        <f>IF($AA1399="","",R1399*Q1399)</f>
        <v/>
      </c>
      <c r="T1399">
        <f>IF($AA1399="","",Settings!$C$6)</f>
        <v/>
      </c>
      <c r="U1399" s="7">
        <f>IF($AA1399="","",SUMIFS('Per Line'!$T$2:$T$6001,'Per Line'!$C$2:$C$6001,$B1399,'Per Line'!$AC$2:$AC$6001,1,'Per Line'!$AD$2:$AD$6001,0))</f>
        <v/>
      </c>
      <c r="V1399" s="7">
        <f>IF($AA1399="","",U1399*T1399)</f>
        <v/>
      </c>
      <c r="W1399" s="7">
        <f>IF($AA1399="","",V1399+S1399+P1399)</f>
        <v/>
      </c>
      <c r="X1399" s="7">
        <f>IF($AA1399="","",Y1399-W1399)</f>
        <v/>
      </c>
      <c r="Y1399" s="7">
        <f>IF($AA1399="","",R1399+U1399+O1399)</f>
        <v/>
      </c>
      <c r="Z1399" s="7">
        <f>IF($AA1399="","",Y1399-W1399-K1399)</f>
        <v/>
      </c>
      <c r="AA1399" s="13">
        <f>IF(ROWS($AA$2:$AA1399)&lt;=MAX('Per Line'!$AB$2:$AB$6001),MATCH(ROWS($AA$2:$AA1399),'Per Line'!$AB$2:$AB$6001,0),"")</f>
        <v/>
      </c>
    </row>
    <row r="1400">
      <c r="A1400" s="12" t="n"/>
      <c r="B1400">
        <f>IF($AA1400="","",INDEX('Per Line'!$C$2:$C$6001,$AA1400)&amp;"")</f>
        <v/>
      </c>
      <c r="C1400">
        <f>IF($AA1400="","",INDEX('Per Line'!$B$2:$B$6001,$AA1400)&amp;"")</f>
        <v/>
      </c>
      <c r="D1400">
        <f>IF($AA1400="","",INDEX('Per Line'!$A$2:$A$6001,$AA1400)&amp;"")</f>
        <v/>
      </c>
      <c r="E1400">
        <f>IF($AA1400="","",INDEX('Per Line'!$F$2:$F$6001,$AA1400)&amp;"")</f>
        <v/>
      </c>
      <c r="F1400">
        <f>IF($AA1400="","",INDEX('Per Line'!$G$2:$G$6001,$AA1400)&amp;"")</f>
        <v/>
      </c>
      <c r="G1400">
        <f>IF($AA1400="","",INDEX('Per Line'!$I$2:$I$6001,$AA1400)&amp;"")</f>
        <v/>
      </c>
      <c r="H1400">
        <f>IF($AA1400="","",INDEX('Per Line'!$J$2:$J$6001,$AA1400)&amp;"")</f>
        <v/>
      </c>
      <c r="I1400">
        <f>IF($AA1400="","",INDEX('Per Line'!$K$2:$K$6001,$AA1400)&amp;"")</f>
        <v/>
      </c>
      <c r="J1400">
        <f>IF($AA1400="","",INDEX('Per Line'!$L$2:$L$6001,$AA1400))</f>
        <v/>
      </c>
      <c r="K1400" s="7">
        <f>IF($AA1400="","",J1400*X1400/100)</f>
        <v/>
      </c>
      <c r="L1400" s="12" t="n"/>
      <c r="M1400" s="11">
        <f>IF($AA1400="","",INDEX('Per Line'!$N$2:$N$6001,$AA1400))</f>
        <v/>
      </c>
      <c r="N1400">
        <f>IF($AA1400="","",Settings!$C$8)</f>
        <v/>
      </c>
      <c r="O1400" s="7">
        <f>IF($AA1400="","",SUMIFS('Per Line'!$T$2:$T$6001,'Per Line'!$C$2:$C$6001,$B1400,'Per Line'!$AD$2:$AD$6001,1))</f>
        <v/>
      </c>
      <c r="P1400" s="7">
        <f>IF($AA1400="","",O1400*N1400)</f>
        <v/>
      </c>
      <c r="Q1400">
        <f>IF($AA1400="","",Settings!$C$7)</f>
        <v/>
      </c>
      <c r="R1400" s="7">
        <f>IF($AA1400="","",SUMIFS('Per Line'!$T$2:$T$6001,'Per Line'!$C$2:$C$6001,$B1400,'Per Line'!$AC$2:$AC$6001,0,'Per Line'!$AD$2:$AD$6001,0))</f>
        <v/>
      </c>
      <c r="S1400" s="7">
        <f>IF($AA1400="","",R1400*Q1400)</f>
        <v/>
      </c>
      <c r="T1400">
        <f>IF($AA1400="","",Settings!$C$6)</f>
        <v/>
      </c>
      <c r="U1400" s="7">
        <f>IF($AA1400="","",SUMIFS('Per Line'!$T$2:$T$6001,'Per Line'!$C$2:$C$6001,$B1400,'Per Line'!$AC$2:$AC$6001,1,'Per Line'!$AD$2:$AD$6001,0))</f>
        <v/>
      </c>
      <c r="V1400" s="7">
        <f>IF($AA1400="","",U1400*T1400)</f>
        <v/>
      </c>
      <c r="W1400" s="7">
        <f>IF($AA1400="","",V1400+S1400+P1400)</f>
        <v/>
      </c>
      <c r="X1400" s="7">
        <f>IF($AA1400="","",Y1400-W1400)</f>
        <v/>
      </c>
      <c r="Y1400" s="7">
        <f>IF($AA1400="","",R1400+U1400+O1400)</f>
        <v/>
      </c>
      <c r="Z1400" s="7">
        <f>IF($AA1400="","",Y1400-W1400-K1400)</f>
        <v/>
      </c>
      <c r="AA1400" s="13">
        <f>IF(ROWS($AA$2:$AA1400)&lt;=MAX('Per Line'!$AB$2:$AB$6001),MATCH(ROWS($AA$2:$AA1400),'Per Line'!$AB$2:$AB$6001,0),"")</f>
        <v/>
      </c>
    </row>
    <row r="1401">
      <c r="A1401" s="12" t="n"/>
      <c r="B1401">
        <f>IF($AA1401="","",INDEX('Per Line'!$C$2:$C$6001,$AA1401)&amp;"")</f>
        <v/>
      </c>
      <c r="C1401">
        <f>IF($AA1401="","",INDEX('Per Line'!$B$2:$B$6001,$AA1401)&amp;"")</f>
        <v/>
      </c>
      <c r="D1401">
        <f>IF($AA1401="","",INDEX('Per Line'!$A$2:$A$6001,$AA1401)&amp;"")</f>
        <v/>
      </c>
      <c r="E1401">
        <f>IF($AA1401="","",INDEX('Per Line'!$F$2:$F$6001,$AA1401)&amp;"")</f>
        <v/>
      </c>
      <c r="F1401">
        <f>IF($AA1401="","",INDEX('Per Line'!$G$2:$G$6001,$AA1401)&amp;"")</f>
        <v/>
      </c>
      <c r="G1401">
        <f>IF($AA1401="","",INDEX('Per Line'!$I$2:$I$6001,$AA1401)&amp;"")</f>
        <v/>
      </c>
      <c r="H1401">
        <f>IF($AA1401="","",INDEX('Per Line'!$J$2:$J$6001,$AA1401)&amp;"")</f>
        <v/>
      </c>
      <c r="I1401">
        <f>IF($AA1401="","",INDEX('Per Line'!$K$2:$K$6001,$AA1401)&amp;"")</f>
        <v/>
      </c>
      <c r="J1401">
        <f>IF($AA1401="","",INDEX('Per Line'!$L$2:$L$6001,$AA1401))</f>
        <v/>
      </c>
      <c r="K1401" s="7">
        <f>IF($AA1401="","",J1401*X1401/100)</f>
        <v/>
      </c>
      <c r="L1401" s="12" t="n"/>
      <c r="M1401" s="11">
        <f>IF($AA1401="","",INDEX('Per Line'!$N$2:$N$6001,$AA1401))</f>
        <v/>
      </c>
      <c r="N1401">
        <f>IF($AA1401="","",Settings!$C$8)</f>
        <v/>
      </c>
      <c r="O1401" s="7">
        <f>IF($AA1401="","",SUMIFS('Per Line'!$T$2:$T$6001,'Per Line'!$C$2:$C$6001,$B1401,'Per Line'!$AD$2:$AD$6001,1))</f>
        <v/>
      </c>
      <c r="P1401" s="7">
        <f>IF($AA1401="","",O1401*N1401)</f>
        <v/>
      </c>
      <c r="Q1401">
        <f>IF($AA1401="","",Settings!$C$7)</f>
        <v/>
      </c>
      <c r="R1401" s="7">
        <f>IF($AA1401="","",SUMIFS('Per Line'!$T$2:$T$6001,'Per Line'!$C$2:$C$6001,$B1401,'Per Line'!$AC$2:$AC$6001,0,'Per Line'!$AD$2:$AD$6001,0))</f>
        <v/>
      </c>
      <c r="S1401" s="7">
        <f>IF($AA1401="","",R1401*Q1401)</f>
        <v/>
      </c>
      <c r="T1401">
        <f>IF($AA1401="","",Settings!$C$6)</f>
        <v/>
      </c>
      <c r="U1401" s="7">
        <f>IF($AA1401="","",SUMIFS('Per Line'!$T$2:$T$6001,'Per Line'!$C$2:$C$6001,$B1401,'Per Line'!$AC$2:$AC$6001,1,'Per Line'!$AD$2:$AD$6001,0))</f>
        <v/>
      </c>
      <c r="V1401" s="7">
        <f>IF($AA1401="","",U1401*T1401)</f>
        <v/>
      </c>
      <c r="W1401" s="7">
        <f>IF($AA1401="","",V1401+S1401+P1401)</f>
        <v/>
      </c>
      <c r="X1401" s="7">
        <f>IF($AA1401="","",Y1401-W1401)</f>
        <v/>
      </c>
      <c r="Y1401" s="7">
        <f>IF($AA1401="","",R1401+U1401+O1401)</f>
        <v/>
      </c>
      <c r="Z1401" s="7">
        <f>IF($AA1401="","",Y1401-W1401-K1401)</f>
        <v/>
      </c>
      <c r="AA1401" s="13">
        <f>IF(ROWS($AA$2:$AA1401)&lt;=MAX('Per Line'!$AB$2:$AB$6001),MATCH(ROWS($AA$2:$AA1401),'Per Line'!$AB$2:$AB$6001,0),"")</f>
        <v/>
      </c>
    </row>
    <row r="1402">
      <c r="A1402" s="12" t="n"/>
      <c r="B1402">
        <f>IF($AA1402="","",INDEX('Per Line'!$C$2:$C$6001,$AA1402)&amp;"")</f>
        <v/>
      </c>
      <c r="C1402">
        <f>IF($AA1402="","",INDEX('Per Line'!$B$2:$B$6001,$AA1402)&amp;"")</f>
        <v/>
      </c>
      <c r="D1402">
        <f>IF($AA1402="","",INDEX('Per Line'!$A$2:$A$6001,$AA1402)&amp;"")</f>
        <v/>
      </c>
      <c r="E1402">
        <f>IF($AA1402="","",INDEX('Per Line'!$F$2:$F$6001,$AA1402)&amp;"")</f>
        <v/>
      </c>
      <c r="F1402">
        <f>IF($AA1402="","",INDEX('Per Line'!$G$2:$G$6001,$AA1402)&amp;"")</f>
        <v/>
      </c>
      <c r="G1402">
        <f>IF($AA1402="","",INDEX('Per Line'!$I$2:$I$6001,$AA1402)&amp;"")</f>
        <v/>
      </c>
      <c r="H1402">
        <f>IF($AA1402="","",INDEX('Per Line'!$J$2:$J$6001,$AA1402)&amp;"")</f>
        <v/>
      </c>
      <c r="I1402">
        <f>IF($AA1402="","",INDEX('Per Line'!$K$2:$K$6001,$AA1402)&amp;"")</f>
        <v/>
      </c>
      <c r="J1402">
        <f>IF($AA1402="","",INDEX('Per Line'!$L$2:$L$6001,$AA1402))</f>
        <v/>
      </c>
      <c r="K1402" s="7">
        <f>IF($AA1402="","",J1402*X1402/100)</f>
        <v/>
      </c>
      <c r="L1402" s="12" t="n"/>
      <c r="M1402" s="11">
        <f>IF($AA1402="","",INDEX('Per Line'!$N$2:$N$6001,$AA1402))</f>
        <v/>
      </c>
      <c r="N1402">
        <f>IF($AA1402="","",Settings!$C$8)</f>
        <v/>
      </c>
      <c r="O1402" s="7">
        <f>IF($AA1402="","",SUMIFS('Per Line'!$T$2:$T$6001,'Per Line'!$C$2:$C$6001,$B1402,'Per Line'!$AD$2:$AD$6001,1))</f>
        <v/>
      </c>
      <c r="P1402" s="7">
        <f>IF($AA1402="","",O1402*N1402)</f>
        <v/>
      </c>
      <c r="Q1402">
        <f>IF($AA1402="","",Settings!$C$7)</f>
        <v/>
      </c>
      <c r="R1402" s="7">
        <f>IF($AA1402="","",SUMIFS('Per Line'!$T$2:$T$6001,'Per Line'!$C$2:$C$6001,$B1402,'Per Line'!$AC$2:$AC$6001,0,'Per Line'!$AD$2:$AD$6001,0))</f>
        <v/>
      </c>
      <c r="S1402" s="7">
        <f>IF($AA1402="","",R1402*Q1402)</f>
        <v/>
      </c>
      <c r="T1402">
        <f>IF($AA1402="","",Settings!$C$6)</f>
        <v/>
      </c>
      <c r="U1402" s="7">
        <f>IF($AA1402="","",SUMIFS('Per Line'!$T$2:$T$6001,'Per Line'!$C$2:$C$6001,$B1402,'Per Line'!$AC$2:$AC$6001,1,'Per Line'!$AD$2:$AD$6001,0))</f>
        <v/>
      </c>
      <c r="V1402" s="7">
        <f>IF($AA1402="","",U1402*T1402)</f>
        <v/>
      </c>
      <c r="W1402" s="7">
        <f>IF($AA1402="","",V1402+S1402+P1402)</f>
        <v/>
      </c>
      <c r="X1402" s="7">
        <f>IF($AA1402="","",Y1402-W1402)</f>
        <v/>
      </c>
      <c r="Y1402" s="7">
        <f>IF($AA1402="","",R1402+U1402+O1402)</f>
        <v/>
      </c>
      <c r="Z1402" s="7">
        <f>IF($AA1402="","",Y1402-W1402-K1402)</f>
        <v/>
      </c>
      <c r="AA1402" s="13">
        <f>IF(ROWS($AA$2:$AA1402)&lt;=MAX('Per Line'!$AB$2:$AB$6001),MATCH(ROWS($AA$2:$AA1402),'Per Line'!$AB$2:$AB$6001,0),"")</f>
        <v/>
      </c>
    </row>
    <row r="1403">
      <c r="A1403" s="12" t="n"/>
      <c r="B1403">
        <f>IF($AA1403="","",INDEX('Per Line'!$C$2:$C$6001,$AA1403)&amp;"")</f>
        <v/>
      </c>
      <c r="C1403">
        <f>IF($AA1403="","",INDEX('Per Line'!$B$2:$B$6001,$AA1403)&amp;"")</f>
        <v/>
      </c>
      <c r="D1403">
        <f>IF($AA1403="","",INDEX('Per Line'!$A$2:$A$6001,$AA1403)&amp;"")</f>
        <v/>
      </c>
      <c r="E1403">
        <f>IF($AA1403="","",INDEX('Per Line'!$F$2:$F$6001,$AA1403)&amp;"")</f>
        <v/>
      </c>
      <c r="F1403">
        <f>IF($AA1403="","",INDEX('Per Line'!$G$2:$G$6001,$AA1403)&amp;"")</f>
        <v/>
      </c>
      <c r="G1403">
        <f>IF($AA1403="","",INDEX('Per Line'!$I$2:$I$6001,$AA1403)&amp;"")</f>
        <v/>
      </c>
      <c r="H1403">
        <f>IF($AA1403="","",INDEX('Per Line'!$J$2:$J$6001,$AA1403)&amp;"")</f>
        <v/>
      </c>
      <c r="I1403">
        <f>IF($AA1403="","",INDEX('Per Line'!$K$2:$K$6001,$AA1403)&amp;"")</f>
        <v/>
      </c>
      <c r="J1403">
        <f>IF($AA1403="","",INDEX('Per Line'!$L$2:$L$6001,$AA1403))</f>
        <v/>
      </c>
      <c r="K1403" s="7">
        <f>IF($AA1403="","",J1403*X1403/100)</f>
        <v/>
      </c>
      <c r="L1403" s="12" t="n"/>
      <c r="M1403" s="11">
        <f>IF($AA1403="","",INDEX('Per Line'!$N$2:$N$6001,$AA1403))</f>
        <v/>
      </c>
      <c r="N1403">
        <f>IF($AA1403="","",Settings!$C$8)</f>
        <v/>
      </c>
      <c r="O1403" s="7">
        <f>IF($AA1403="","",SUMIFS('Per Line'!$T$2:$T$6001,'Per Line'!$C$2:$C$6001,$B1403,'Per Line'!$AD$2:$AD$6001,1))</f>
        <v/>
      </c>
      <c r="P1403" s="7">
        <f>IF($AA1403="","",O1403*N1403)</f>
        <v/>
      </c>
      <c r="Q1403">
        <f>IF($AA1403="","",Settings!$C$7)</f>
        <v/>
      </c>
      <c r="R1403" s="7">
        <f>IF($AA1403="","",SUMIFS('Per Line'!$T$2:$T$6001,'Per Line'!$C$2:$C$6001,$B1403,'Per Line'!$AC$2:$AC$6001,0,'Per Line'!$AD$2:$AD$6001,0))</f>
        <v/>
      </c>
      <c r="S1403" s="7">
        <f>IF($AA1403="","",R1403*Q1403)</f>
        <v/>
      </c>
      <c r="T1403">
        <f>IF($AA1403="","",Settings!$C$6)</f>
        <v/>
      </c>
      <c r="U1403" s="7">
        <f>IF($AA1403="","",SUMIFS('Per Line'!$T$2:$T$6001,'Per Line'!$C$2:$C$6001,$B1403,'Per Line'!$AC$2:$AC$6001,1,'Per Line'!$AD$2:$AD$6001,0))</f>
        <v/>
      </c>
      <c r="V1403" s="7">
        <f>IF($AA1403="","",U1403*T1403)</f>
        <v/>
      </c>
      <c r="W1403" s="7">
        <f>IF($AA1403="","",V1403+S1403+P1403)</f>
        <v/>
      </c>
      <c r="X1403" s="7">
        <f>IF($AA1403="","",Y1403-W1403)</f>
        <v/>
      </c>
      <c r="Y1403" s="7">
        <f>IF($AA1403="","",R1403+U1403+O1403)</f>
        <v/>
      </c>
      <c r="Z1403" s="7">
        <f>IF($AA1403="","",Y1403-W1403-K1403)</f>
        <v/>
      </c>
      <c r="AA1403" s="13">
        <f>IF(ROWS($AA$2:$AA1403)&lt;=MAX('Per Line'!$AB$2:$AB$6001),MATCH(ROWS($AA$2:$AA1403),'Per Line'!$AB$2:$AB$6001,0),"")</f>
        <v/>
      </c>
    </row>
    <row r="1404">
      <c r="A1404" s="12" t="n"/>
      <c r="B1404">
        <f>IF($AA1404="","",INDEX('Per Line'!$C$2:$C$6001,$AA1404)&amp;"")</f>
        <v/>
      </c>
      <c r="C1404">
        <f>IF($AA1404="","",INDEX('Per Line'!$B$2:$B$6001,$AA1404)&amp;"")</f>
        <v/>
      </c>
      <c r="D1404">
        <f>IF($AA1404="","",INDEX('Per Line'!$A$2:$A$6001,$AA1404)&amp;"")</f>
        <v/>
      </c>
      <c r="E1404">
        <f>IF($AA1404="","",INDEX('Per Line'!$F$2:$F$6001,$AA1404)&amp;"")</f>
        <v/>
      </c>
      <c r="F1404">
        <f>IF($AA1404="","",INDEX('Per Line'!$G$2:$G$6001,$AA1404)&amp;"")</f>
        <v/>
      </c>
      <c r="G1404">
        <f>IF($AA1404="","",INDEX('Per Line'!$I$2:$I$6001,$AA1404)&amp;"")</f>
        <v/>
      </c>
      <c r="H1404">
        <f>IF($AA1404="","",INDEX('Per Line'!$J$2:$J$6001,$AA1404)&amp;"")</f>
        <v/>
      </c>
      <c r="I1404">
        <f>IF($AA1404="","",INDEX('Per Line'!$K$2:$K$6001,$AA1404)&amp;"")</f>
        <v/>
      </c>
      <c r="J1404">
        <f>IF($AA1404="","",INDEX('Per Line'!$L$2:$L$6001,$AA1404))</f>
        <v/>
      </c>
      <c r="K1404" s="7">
        <f>IF($AA1404="","",J1404*X1404/100)</f>
        <v/>
      </c>
      <c r="L1404" s="12" t="n"/>
      <c r="M1404" s="11">
        <f>IF($AA1404="","",INDEX('Per Line'!$N$2:$N$6001,$AA1404))</f>
        <v/>
      </c>
      <c r="N1404">
        <f>IF($AA1404="","",Settings!$C$8)</f>
        <v/>
      </c>
      <c r="O1404" s="7">
        <f>IF($AA1404="","",SUMIFS('Per Line'!$T$2:$T$6001,'Per Line'!$C$2:$C$6001,$B1404,'Per Line'!$AD$2:$AD$6001,1))</f>
        <v/>
      </c>
      <c r="P1404" s="7">
        <f>IF($AA1404="","",O1404*N1404)</f>
        <v/>
      </c>
      <c r="Q1404">
        <f>IF($AA1404="","",Settings!$C$7)</f>
        <v/>
      </c>
      <c r="R1404" s="7">
        <f>IF($AA1404="","",SUMIFS('Per Line'!$T$2:$T$6001,'Per Line'!$C$2:$C$6001,$B1404,'Per Line'!$AC$2:$AC$6001,0,'Per Line'!$AD$2:$AD$6001,0))</f>
        <v/>
      </c>
      <c r="S1404" s="7">
        <f>IF($AA1404="","",R1404*Q1404)</f>
        <v/>
      </c>
      <c r="T1404">
        <f>IF($AA1404="","",Settings!$C$6)</f>
        <v/>
      </c>
      <c r="U1404" s="7">
        <f>IF($AA1404="","",SUMIFS('Per Line'!$T$2:$T$6001,'Per Line'!$C$2:$C$6001,$B1404,'Per Line'!$AC$2:$AC$6001,1,'Per Line'!$AD$2:$AD$6001,0))</f>
        <v/>
      </c>
      <c r="V1404" s="7">
        <f>IF($AA1404="","",U1404*T1404)</f>
        <v/>
      </c>
      <c r="W1404" s="7">
        <f>IF($AA1404="","",V1404+S1404+P1404)</f>
        <v/>
      </c>
      <c r="X1404" s="7">
        <f>IF($AA1404="","",Y1404-W1404)</f>
        <v/>
      </c>
      <c r="Y1404" s="7">
        <f>IF($AA1404="","",R1404+U1404+O1404)</f>
        <v/>
      </c>
      <c r="Z1404" s="7">
        <f>IF($AA1404="","",Y1404-W1404-K1404)</f>
        <v/>
      </c>
      <c r="AA1404" s="13">
        <f>IF(ROWS($AA$2:$AA1404)&lt;=MAX('Per Line'!$AB$2:$AB$6001),MATCH(ROWS($AA$2:$AA1404),'Per Line'!$AB$2:$AB$6001,0),"")</f>
        <v/>
      </c>
    </row>
    <row r="1405">
      <c r="A1405" s="12" t="n"/>
      <c r="B1405">
        <f>IF($AA1405="","",INDEX('Per Line'!$C$2:$C$6001,$AA1405)&amp;"")</f>
        <v/>
      </c>
      <c r="C1405">
        <f>IF($AA1405="","",INDEX('Per Line'!$B$2:$B$6001,$AA1405)&amp;"")</f>
        <v/>
      </c>
      <c r="D1405">
        <f>IF($AA1405="","",INDEX('Per Line'!$A$2:$A$6001,$AA1405)&amp;"")</f>
        <v/>
      </c>
      <c r="E1405">
        <f>IF($AA1405="","",INDEX('Per Line'!$F$2:$F$6001,$AA1405)&amp;"")</f>
        <v/>
      </c>
      <c r="F1405">
        <f>IF($AA1405="","",INDEX('Per Line'!$G$2:$G$6001,$AA1405)&amp;"")</f>
        <v/>
      </c>
      <c r="G1405">
        <f>IF($AA1405="","",INDEX('Per Line'!$I$2:$I$6001,$AA1405)&amp;"")</f>
        <v/>
      </c>
      <c r="H1405">
        <f>IF($AA1405="","",INDEX('Per Line'!$J$2:$J$6001,$AA1405)&amp;"")</f>
        <v/>
      </c>
      <c r="I1405">
        <f>IF($AA1405="","",INDEX('Per Line'!$K$2:$K$6001,$AA1405)&amp;"")</f>
        <v/>
      </c>
      <c r="J1405">
        <f>IF($AA1405="","",INDEX('Per Line'!$L$2:$L$6001,$AA1405))</f>
        <v/>
      </c>
      <c r="K1405" s="7">
        <f>IF($AA1405="","",J1405*X1405/100)</f>
        <v/>
      </c>
      <c r="L1405" s="12" t="n"/>
      <c r="M1405" s="11">
        <f>IF($AA1405="","",INDEX('Per Line'!$N$2:$N$6001,$AA1405))</f>
        <v/>
      </c>
      <c r="N1405">
        <f>IF($AA1405="","",Settings!$C$8)</f>
        <v/>
      </c>
      <c r="O1405" s="7">
        <f>IF($AA1405="","",SUMIFS('Per Line'!$T$2:$T$6001,'Per Line'!$C$2:$C$6001,$B1405,'Per Line'!$AD$2:$AD$6001,1))</f>
        <v/>
      </c>
      <c r="P1405" s="7">
        <f>IF($AA1405="","",O1405*N1405)</f>
        <v/>
      </c>
      <c r="Q1405">
        <f>IF($AA1405="","",Settings!$C$7)</f>
        <v/>
      </c>
      <c r="R1405" s="7">
        <f>IF($AA1405="","",SUMIFS('Per Line'!$T$2:$T$6001,'Per Line'!$C$2:$C$6001,$B1405,'Per Line'!$AC$2:$AC$6001,0,'Per Line'!$AD$2:$AD$6001,0))</f>
        <v/>
      </c>
      <c r="S1405" s="7">
        <f>IF($AA1405="","",R1405*Q1405)</f>
        <v/>
      </c>
      <c r="T1405">
        <f>IF($AA1405="","",Settings!$C$6)</f>
        <v/>
      </c>
      <c r="U1405" s="7">
        <f>IF($AA1405="","",SUMIFS('Per Line'!$T$2:$T$6001,'Per Line'!$C$2:$C$6001,$B1405,'Per Line'!$AC$2:$AC$6001,1,'Per Line'!$AD$2:$AD$6001,0))</f>
        <v/>
      </c>
      <c r="V1405" s="7">
        <f>IF($AA1405="","",U1405*T1405)</f>
        <v/>
      </c>
      <c r="W1405" s="7">
        <f>IF($AA1405="","",V1405+S1405+P1405)</f>
        <v/>
      </c>
      <c r="X1405" s="7">
        <f>IF($AA1405="","",Y1405-W1405)</f>
        <v/>
      </c>
      <c r="Y1405" s="7">
        <f>IF($AA1405="","",R1405+U1405+O1405)</f>
        <v/>
      </c>
      <c r="Z1405" s="7">
        <f>IF($AA1405="","",Y1405-W1405-K1405)</f>
        <v/>
      </c>
      <c r="AA1405" s="13">
        <f>IF(ROWS($AA$2:$AA1405)&lt;=MAX('Per Line'!$AB$2:$AB$6001),MATCH(ROWS($AA$2:$AA1405),'Per Line'!$AB$2:$AB$6001,0),"")</f>
        <v/>
      </c>
    </row>
    <row r="1406">
      <c r="A1406" s="12" t="n"/>
      <c r="B1406">
        <f>IF($AA1406="","",INDEX('Per Line'!$C$2:$C$6001,$AA1406)&amp;"")</f>
        <v/>
      </c>
      <c r="C1406">
        <f>IF($AA1406="","",INDEX('Per Line'!$B$2:$B$6001,$AA1406)&amp;"")</f>
        <v/>
      </c>
      <c r="D1406">
        <f>IF($AA1406="","",INDEX('Per Line'!$A$2:$A$6001,$AA1406)&amp;"")</f>
        <v/>
      </c>
      <c r="E1406">
        <f>IF($AA1406="","",INDEX('Per Line'!$F$2:$F$6001,$AA1406)&amp;"")</f>
        <v/>
      </c>
      <c r="F1406">
        <f>IF($AA1406="","",INDEX('Per Line'!$G$2:$G$6001,$AA1406)&amp;"")</f>
        <v/>
      </c>
      <c r="G1406">
        <f>IF($AA1406="","",INDEX('Per Line'!$I$2:$I$6001,$AA1406)&amp;"")</f>
        <v/>
      </c>
      <c r="H1406">
        <f>IF($AA1406="","",INDEX('Per Line'!$J$2:$J$6001,$AA1406)&amp;"")</f>
        <v/>
      </c>
      <c r="I1406">
        <f>IF($AA1406="","",INDEX('Per Line'!$K$2:$K$6001,$AA1406)&amp;"")</f>
        <v/>
      </c>
      <c r="J1406">
        <f>IF($AA1406="","",INDEX('Per Line'!$L$2:$L$6001,$AA1406))</f>
        <v/>
      </c>
      <c r="K1406" s="7">
        <f>IF($AA1406="","",J1406*X1406/100)</f>
        <v/>
      </c>
      <c r="L1406" s="12" t="n"/>
      <c r="M1406" s="11">
        <f>IF($AA1406="","",INDEX('Per Line'!$N$2:$N$6001,$AA1406))</f>
        <v/>
      </c>
      <c r="N1406">
        <f>IF($AA1406="","",Settings!$C$8)</f>
        <v/>
      </c>
      <c r="O1406" s="7">
        <f>IF($AA1406="","",SUMIFS('Per Line'!$T$2:$T$6001,'Per Line'!$C$2:$C$6001,$B1406,'Per Line'!$AD$2:$AD$6001,1))</f>
        <v/>
      </c>
      <c r="P1406" s="7">
        <f>IF($AA1406="","",O1406*N1406)</f>
        <v/>
      </c>
      <c r="Q1406">
        <f>IF($AA1406="","",Settings!$C$7)</f>
        <v/>
      </c>
      <c r="R1406" s="7">
        <f>IF($AA1406="","",SUMIFS('Per Line'!$T$2:$T$6001,'Per Line'!$C$2:$C$6001,$B1406,'Per Line'!$AC$2:$AC$6001,0,'Per Line'!$AD$2:$AD$6001,0))</f>
        <v/>
      </c>
      <c r="S1406" s="7">
        <f>IF($AA1406="","",R1406*Q1406)</f>
        <v/>
      </c>
      <c r="T1406">
        <f>IF($AA1406="","",Settings!$C$6)</f>
        <v/>
      </c>
      <c r="U1406" s="7">
        <f>IF($AA1406="","",SUMIFS('Per Line'!$T$2:$T$6001,'Per Line'!$C$2:$C$6001,$B1406,'Per Line'!$AC$2:$AC$6001,1,'Per Line'!$AD$2:$AD$6001,0))</f>
        <v/>
      </c>
      <c r="V1406" s="7">
        <f>IF($AA1406="","",U1406*T1406)</f>
        <v/>
      </c>
      <c r="W1406" s="7">
        <f>IF($AA1406="","",V1406+S1406+P1406)</f>
        <v/>
      </c>
      <c r="X1406" s="7">
        <f>IF($AA1406="","",Y1406-W1406)</f>
        <v/>
      </c>
      <c r="Y1406" s="7">
        <f>IF($AA1406="","",R1406+U1406+O1406)</f>
        <v/>
      </c>
      <c r="Z1406" s="7">
        <f>IF($AA1406="","",Y1406-W1406-K1406)</f>
        <v/>
      </c>
      <c r="AA1406" s="13">
        <f>IF(ROWS($AA$2:$AA1406)&lt;=MAX('Per Line'!$AB$2:$AB$6001),MATCH(ROWS($AA$2:$AA1406),'Per Line'!$AB$2:$AB$6001,0),"")</f>
        <v/>
      </c>
    </row>
    <row r="1407">
      <c r="A1407" s="12" t="n"/>
      <c r="B1407">
        <f>IF($AA1407="","",INDEX('Per Line'!$C$2:$C$6001,$AA1407)&amp;"")</f>
        <v/>
      </c>
      <c r="C1407">
        <f>IF($AA1407="","",INDEX('Per Line'!$B$2:$B$6001,$AA1407)&amp;"")</f>
        <v/>
      </c>
      <c r="D1407">
        <f>IF($AA1407="","",INDEX('Per Line'!$A$2:$A$6001,$AA1407)&amp;"")</f>
        <v/>
      </c>
      <c r="E1407">
        <f>IF($AA1407="","",INDEX('Per Line'!$F$2:$F$6001,$AA1407)&amp;"")</f>
        <v/>
      </c>
      <c r="F1407">
        <f>IF($AA1407="","",INDEX('Per Line'!$G$2:$G$6001,$AA1407)&amp;"")</f>
        <v/>
      </c>
      <c r="G1407">
        <f>IF($AA1407="","",INDEX('Per Line'!$I$2:$I$6001,$AA1407)&amp;"")</f>
        <v/>
      </c>
      <c r="H1407">
        <f>IF($AA1407="","",INDEX('Per Line'!$J$2:$J$6001,$AA1407)&amp;"")</f>
        <v/>
      </c>
      <c r="I1407">
        <f>IF($AA1407="","",INDEX('Per Line'!$K$2:$K$6001,$AA1407)&amp;"")</f>
        <v/>
      </c>
      <c r="J1407">
        <f>IF($AA1407="","",INDEX('Per Line'!$L$2:$L$6001,$AA1407))</f>
        <v/>
      </c>
      <c r="K1407" s="7">
        <f>IF($AA1407="","",J1407*X1407/100)</f>
        <v/>
      </c>
      <c r="L1407" s="12" t="n"/>
      <c r="M1407" s="11">
        <f>IF($AA1407="","",INDEX('Per Line'!$N$2:$N$6001,$AA1407))</f>
        <v/>
      </c>
      <c r="N1407">
        <f>IF($AA1407="","",Settings!$C$8)</f>
        <v/>
      </c>
      <c r="O1407" s="7">
        <f>IF($AA1407="","",SUMIFS('Per Line'!$T$2:$T$6001,'Per Line'!$C$2:$C$6001,$B1407,'Per Line'!$AD$2:$AD$6001,1))</f>
        <v/>
      </c>
      <c r="P1407" s="7">
        <f>IF($AA1407="","",O1407*N1407)</f>
        <v/>
      </c>
      <c r="Q1407">
        <f>IF($AA1407="","",Settings!$C$7)</f>
        <v/>
      </c>
      <c r="R1407" s="7">
        <f>IF($AA1407="","",SUMIFS('Per Line'!$T$2:$T$6001,'Per Line'!$C$2:$C$6001,$B1407,'Per Line'!$AC$2:$AC$6001,0,'Per Line'!$AD$2:$AD$6001,0))</f>
        <v/>
      </c>
      <c r="S1407" s="7">
        <f>IF($AA1407="","",R1407*Q1407)</f>
        <v/>
      </c>
      <c r="T1407">
        <f>IF($AA1407="","",Settings!$C$6)</f>
        <v/>
      </c>
      <c r="U1407" s="7">
        <f>IF($AA1407="","",SUMIFS('Per Line'!$T$2:$T$6001,'Per Line'!$C$2:$C$6001,$B1407,'Per Line'!$AC$2:$AC$6001,1,'Per Line'!$AD$2:$AD$6001,0))</f>
        <v/>
      </c>
      <c r="V1407" s="7">
        <f>IF($AA1407="","",U1407*T1407)</f>
        <v/>
      </c>
      <c r="W1407" s="7">
        <f>IF($AA1407="","",V1407+S1407+P1407)</f>
        <v/>
      </c>
      <c r="X1407" s="7">
        <f>IF($AA1407="","",Y1407-W1407)</f>
        <v/>
      </c>
      <c r="Y1407" s="7">
        <f>IF($AA1407="","",R1407+U1407+O1407)</f>
        <v/>
      </c>
      <c r="Z1407" s="7">
        <f>IF($AA1407="","",Y1407-W1407-K1407)</f>
        <v/>
      </c>
      <c r="AA1407" s="13">
        <f>IF(ROWS($AA$2:$AA1407)&lt;=MAX('Per Line'!$AB$2:$AB$6001),MATCH(ROWS($AA$2:$AA1407),'Per Line'!$AB$2:$AB$6001,0),"")</f>
        <v/>
      </c>
    </row>
    <row r="1408">
      <c r="A1408" s="12" t="n"/>
      <c r="B1408">
        <f>IF($AA1408="","",INDEX('Per Line'!$C$2:$C$6001,$AA1408)&amp;"")</f>
        <v/>
      </c>
      <c r="C1408">
        <f>IF($AA1408="","",INDEX('Per Line'!$B$2:$B$6001,$AA1408)&amp;"")</f>
        <v/>
      </c>
      <c r="D1408">
        <f>IF($AA1408="","",INDEX('Per Line'!$A$2:$A$6001,$AA1408)&amp;"")</f>
        <v/>
      </c>
      <c r="E1408">
        <f>IF($AA1408="","",INDEX('Per Line'!$F$2:$F$6001,$AA1408)&amp;"")</f>
        <v/>
      </c>
      <c r="F1408">
        <f>IF($AA1408="","",INDEX('Per Line'!$G$2:$G$6001,$AA1408)&amp;"")</f>
        <v/>
      </c>
      <c r="G1408">
        <f>IF($AA1408="","",INDEX('Per Line'!$I$2:$I$6001,$AA1408)&amp;"")</f>
        <v/>
      </c>
      <c r="H1408">
        <f>IF($AA1408="","",INDEX('Per Line'!$J$2:$J$6001,$AA1408)&amp;"")</f>
        <v/>
      </c>
      <c r="I1408">
        <f>IF($AA1408="","",INDEX('Per Line'!$K$2:$K$6001,$AA1408)&amp;"")</f>
        <v/>
      </c>
      <c r="J1408">
        <f>IF($AA1408="","",INDEX('Per Line'!$L$2:$L$6001,$AA1408))</f>
        <v/>
      </c>
      <c r="K1408" s="7">
        <f>IF($AA1408="","",J1408*X1408/100)</f>
        <v/>
      </c>
      <c r="L1408" s="12" t="n"/>
      <c r="M1408" s="11">
        <f>IF($AA1408="","",INDEX('Per Line'!$N$2:$N$6001,$AA1408))</f>
        <v/>
      </c>
      <c r="N1408">
        <f>IF($AA1408="","",Settings!$C$8)</f>
        <v/>
      </c>
      <c r="O1408" s="7">
        <f>IF($AA1408="","",SUMIFS('Per Line'!$T$2:$T$6001,'Per Line'!$C$2:$C$6001,$B1408,'Per Line'!$AD$2:$AD$6001,1))</f>
        <v/>
      </c>
      <c r="P1408" s="7">
        <f>IF($AA1408="","",O1408*N1408)</f>
        <v/>
      </c>
      <c r="Q1408">
        <f>IF($AA1408="","",Settings!$C$7)</f>
        <v/>
      </c>
      <c r="R1408" s="7">
        <f>IF($AA1408="","",SUMIFS('Per Line'!$T$2:$T$6001,'Per Line'!$C$2:$C$6001,$B1408,'Per Line'!$AC$2:$AC$6001,0,'Per Line'!$AD$2:$AD$6001,0))</f>
        <v/>
      </c>
      <c r="S1408" s="7">
        <f>IF($AA1408="","",R1408*Q1408)</f>
        <v/>
      </c>
      <c r="T1408">
        <f>IF($AA1408="","",Settings!$C$6)</f>
        <v/>
      </c>
      <c r="U1408" s="7">
        <f>IF($AA1408="","",SUMIFS('Per Line'!$T$2:$T$6001,'Per Line'!$C$2:$C$6001,$B1408,'Per Line'!$AC$2:$AC$6001,1,'Per Line'!$AD$2:$AD$6001,0))</f>
        <v/>
      </c>
      <c r="V1408" s="7">
        <f>IF($AA1408="","",U1408*T1408)</f>
        <v/>
      </c>
      <c r="W1408" s="7">
        <f>IF($AA1408="","",V1408+S1408+P1408)</f>
        <v/>
      </c>
      <c r="X1408" s="7">
        <f>IF($AA1408="","",Y1408-W1408)</f>
        <v/>
      </c>
      <c r="Y1408" s="7">
        <f>IF($AA1408="","",R1408+U1408+O1408)</f>
        <v/>
      </c>
      <c r="Z1408" s="7">
        <f>IF($AA1408="","",Y1408-W1408-K1408)</f>
        <v/>
      </c>
      <c r="AA1408" s="13">
        <f>IF(ROWS($AA$2:$AA1408)&lt;=MAX('Per Line'!$AB$2:$AB$6001),MATCH(ROWS($AA$2:$AA1408),'Per Line'!$AB$2:$AB$6001,0),"")</f>
        <v/>
      </c>
    </row>
    <row r="1409">
      <c r="A1409" s="12" t="n"/>
      <c r="B1409">
        <f>IF($AA1409="","",INDEX('Per Line'!$C$2:$C$6001,$AA1409)&amp;"")</f>
        <v/>
      </c>
      <c r="C1409">
        <f>IF($AA1409="","",INDEX('Per Line'!$B$2:$B$6001,$AA1409)&amp;"")</f>
        <v/>
      </c>
      <c r="D1409">
        <f>IF($AA1409="","",INDEX('Per Line'!$A$2:$A$6001,$AA1409)&amp;"")</f>
        <v/>
      </c>
      <c r="E1409">
        <f>IF($AA1409="","",INDEX('Per Line'!$F$2:$F$6001,$AA1409)&amp;"")</f>
        <v/>
      </c>
      <c r="F1409">
        <f>IF($AA1409="","",INDEX('Per Line'!$G$2:$G$6001,$AA1409)&amp;"")</f>
        <v/>
      </c>
      <c r="G1409">
        <f>IF($AA1409="","",INDEX('Per Line'!$I$2:$I$6001,$AA1409)&amp;"")</f>
        <v/>
      </c>
      <c r="H1409">
        <f>IF($AA1409="","",INDEX('Per Line'!$J$2:$J$6001,$AA1409)&amp;"")</f>
        <v/>
      </c>
      <c r="I1409">
        <f>IF($AA1409="","",INDEX('Per Line'!$K$2:$K$6001,$AA1409)&amp;"")</f>
        <v/>
      </c>
      <c r="J1409">
        <f>IF($AA1409="","",INDEX('Per Line'!$L$2:$L$6001,$AA1409))</f>
        <v/>
      </c>
      <c r="K1409" s="7">
        <f>IF($AA1409="","",J1409*X1409/100)</f>
        <v/>
      </c>
      <c r="L1409" s="12" t="n"/>
      <c r="M1409" s="11">
        <f>IF($AA1409="","",INDEX('Per Line'!$N$2:$N$6001,$AA1409))</f>
        <v/>
      </c>
      <c r="N1409">
        <f>IF($AA1409="","",Settings!$C$8)</f>
        <v/>
      </c>
      <c r="O1409" s="7">
        <f>IF($AA1409="","",SUMIFS('Per Line'!$T$2:$T$6001,'Per Line'!$C$2:$C$6001,$B1409,'Per Line'!$AD$2:$AD$6001,1))</f>
        <v/>
      </c>
      <c r="P1409" s="7">
        <f>IF($AA1409="","",O1409*N1409)</f>
        <v/>
      </c>
      <c r="Q1409">
        <f>IF($AA1409="","",Settings!$C$7)</f>
        <v/>
      </c>
      <c r="R1409" s="7">
        <f>IF($AA1409="","",SUMIFS('Per Line'!$T$2:$T$6001,'Per Line'!$C$2:$C$6001,$B1409,'Per Line'!$AC$2:$AC$6001,0,'Per Line'!$AD$2:$AD$6001,0))</f>
        <v/>
      </c>
      <c r="S1409" s="7">
        <f>IF($AA1409="","",R1409*Q1409)</f>
        <v/>
      </c>
      <c r="T1409">
        <f>IF($AA1409="","",Settings!$C$6)</f>
        <v/>
      </c>
      <c r="U1409" s="7">
        <f>IF($AA1409="","",SUMIFS('Per Line'!$T$2:$T$6001,'Per Line'!$C$2:$C$6001,$B1409,'Per Line'!$AC$2:$AC$6001,1,'Per Line'!$AD$2:$AD$6001,0))</f>
        <v/>
      </c>
      <c r="V1409" s="7">
        <f>IF($AA1409="","",U1409*T1409)</f>
        <v/>
      </c>
      <c r="W1409" s="7">
        <f>IF($AA1409="","",V1409+S1409+P1409)</f>
        <v/>
      </c>
      <c r="X1409" s="7">
        <f>IF($AA1409="","",Y1409-W1409)</f>
        <v/>
      </c>
      <c r="Y1409" s="7">
        <f>IF($AA1409="","",R1409+U1409+O1409)</f>
        <v/>
      </c>
      <c r="Z1409" s="7">
        <f>IF($AA1409="","",Y1409-W1409-K1409)</f>
        <v/>
      </c>
      <c r="AA1409" s="13">
        <f>IF(ROWS($AA$2:$AA1409)&lt;=MAX('Per Line'!$AB$2:$AB$6001),MATCH(ROWS($AA$2:$AA1409),'Per Line'!$AB$2:$AB$6001,0),"")</f>
        <v/>
      </c>
    </row>
    <row r="1410">
      <c r="A1410" s="12" t="n"/>
      <c r="B1410">
        <f>IF($AA1410="","",INDEX('Per Line'!$C$2:$C$6001,$AA1410)&amp;"")</f>
        <v/>
      </c>
      <c r="C1410">
        <f>IF($AA1410="","",INDEX('Per Line'!$B$2:$B$6001,$AA1410)&amp;"")</f>
        <v/>
      </c>
      <c r="D1410">
        <f>IF($AA1410="","",INDEX('Per Line'!$A$2:$A$6001,$AA1410)&amp;"")</f>
        <v/>
      </c>
      <c r="E1410">
        <f>IF($AA1410="","",INDEX('Per Line'!$F$2:$F$6001,$AA1410)&amp;"")</f>
        <v/>
      </c>
      <c r="F1410">
        <f>IF($AA1410="","",INDEX('Per Line'!$G$2:$G$6001,$AA1410)&amp;"")</f>
        <v/>
      </c>
      <c r="G1410">
        <f>IF($AA1410="","",INDEX('Per Line'!$I$2:$I$6001,$AA1410)&amp;"")</f>
        <v/>
      </c>
      <c r="H1410">
        <f>IF($AA1410="","",INDEX('Per Line'!$J$2:$J$6001,$AA1410)&amp;"")</f>
        <v/>
      </c>
      <c r="I1410">
        <f>IF($AA1410="","",INDEX('Per Line'!$K$2:$K$6001,$AA1410)&amp;"")</f>
        <v/>
      </c>
      <c r="J1410">
        <f>IF($AA1410="","",INDEX('Per Line'!$L$2:$L$6001,$AA1410))</f>
        <v/>
      </c>
      <c r="K1410" s="7">
        <f>IF($AA1410="","",J1410*X1410/100)</f>
        <v/>
      </c>
      <c r="L1410" s="12" t="n"/>
      <c r="M1410" s="11">
        <f>IF($AA1410="","",INDEX('Per Line'!$N$2:$N$6001,$AA1410))</f>
        <v/>
      </c>
      <c r="N1410">
        <f>IF($AA1410="","",Settings!$C$8)</f>
        <v/>
      </c>
      <c r="O1410" s="7">
        <f>IF($AA1410="","",SUMIFS('Per Line'!$T$2:$T$6001,'Per Line'!$C$2:$C$6001,$B1410,'Per Line'!$AD$2:$AD$6001,1))</f>
        <v/>
      </c>
      <c r="P1410" s="7">
        <f>IF($AA1410="","",O1410*N1410)</f>
        <v/>
      </c>
      <c r="Q1410">
        <f>IF($AA1410="","",Settings!$C$7)</f>
        <v/>
      </c>
      <c r="R1410" s="7">
        <f>IF($AA1410="","",SUMIFS('Per Line'!$T$2:$T$6001,'Per Line'!$C$2:$C$6001,$B1410,'Per Line'!$AC$2:$AC$6001,0,'Per Line'!$AD$2:$AD$6001,0))</f>
        <v/>
      </c>
      <c r="S1410" s="7">
        <f>IF($AA1410="","",R1410*Q1410)</f>
        <v/>
      </c>
      <c r="T1410">
        <f>IF($AA1410="","",Settings!$C$6)</f>
        <v/>
      </c>
      <c r="U1410" s="7">
        <f>IF($AA1410="","",SUMIFS('Per Line'!$T$2:$T$6001,'Per Line'!$C$2:$C$6001,$B1410,'Per Line'!$AC$2:$AC$6001,1,'Per Line'!$AD$2:$AD$6001,0))</f>
        <v/>
      </c>
      <c r="V1410" s="7">
        <f>IF($AA1410="","",U1410*T1410)</f>
        <v/>
      </c>
      <c r="W1410" s="7">
        <f>IF($AA1410="","",V1410+S1410+P1410)</f>
        <v/>
      </c>
      <c r="X1410" s="7">
        <f>IF($AA1410="","",Y1410-W1410)</f>
        <v/>
      </c>
      <c r="Y1410" s="7">
        <f>IF($AA1410="","",R1410+U1410+O1410)</f>
        <v/>
      </c>
      <c r="Z1410" s="7">
        <f>IF($AA1410="","",Y1410-W1410-K1410)</f>
        <v/>
      </c>
      <c r="AA1410" s="13">
        <f>IF(ROWS($AA$2:$AA1410)&lt;=MAX('Per Line'!$AB$2:$AB$6001),MATCH(ROWS($AA$2:$AA1410),'Per Line'!$AB$2:$AB$6001,0),"")</f>
        <v/>
      </c>
    </row>
    <row r="1411">
      <c r="A1411" s="12" t="n"/>
      <c r="B1411">
        <f>IF($AA1411="","",INDEX('Per Line'!$C$2:$C$6001,$AA1411)&amp;"")</f>
        <v/>
      </c>
      <c r="C1411">
        <f>IF($AA1411="","",INDEX('Per Line'!$B$2:$B$6001,$AA1411)&amp;"")</f>
        <v/>
      </c>
      <c r="D1411">
        <f>IF($AA1411="","",INDEX('Per Line'!$A$2:$A$6001,$AA1411)&amp;"")</f>
        <v/>
      </c>
      <c r="E1411">
        <f>IF($AA1411="","",INDEX('Per Line'!$F$2:$F$6001,$AA1411)&amp;"")</f>
        <v/>
      </c>
      <c r="F1411">
        <f>IF($AA1411="","",INDEX('Per Line'!$G$2:$G$6001,$AA1411)&amp;"")</f>
        <v/>
      </c>
      <c r="G1411">
        <f>IF($AA1411="","",INDEX('Per Line'!$I$2:$I$6001,$AA1411)&amp;"")</f>
        <v/>
      </c>
      <c r="H1411">
        <f>IF($AA1411="","",INDEX('Per Line'!$J$2:$J$6001,$AA1411)&amp;"")</f>
        <v/>
      </c>
      <c r="I1411">
        <f>IF($AA1411="","",INDEX('Per Line'!$K$2:$K$6001,$AA1411)&amp;"")</f>
        <v/>
      </c>
      <c r="J1411">
        <f>IF($AA1411="","",INDEX('Per Line'!$L$2:$L$6001,$AA1411))</f>
        <v/>
      </c>
      <c r="K1411" s="7">
        <f>IF($AA1411="","",J1411*X1411/100)</f>
        <v/>
      </c>
      <c r="L1411" s="12" t="n"/>
      <c r="M1411" s="11">
        <f>IF($AA1411="","",INDEX('Per Line'!$N$2:$N$6001,$AA1411))</f>
        <v/>
      </c>
      <c r="N1411">
        <f>IF($AA1411="","",Settings!$C$8)</f>
        <v/>
      </c>
      <c r="O1411" s="7">
        <f>IF($AA1411="","",SUMIFS('Per Line'!$T$2:$T$6001,'Per Line'!$C$2:$C$6001,$B1411,'Per Line'!$AD$2:$AD$6001,1))</f>
        <v/>
      </c>
      <c r="P1411" s="7">
        <f>IF($AA1411="","",O1411*N1411)</f>
        <v/>
      </c>
      <c r="Q1411">
        <f>IF($AA1411="","",Settings!$C$7)</f>
        <v/>
      </c>
      <c r="R1411" s="7">
        <f>IF($AA1411="","",SUMIFS('Per Line'!$T$2:$T$6001,'Per Line'!$C$2:$C$6001,$B1411,'Per Line'!$AC$2:$AC$6001,0,'Per Line'!$AD$2:$AD$6001,0))</f>
        <v/>
      </c>
      <c r="S1411" s="7">
        <f>IF($AA1411="","",R1411*Q1411)</f>
        <v/>
      </c>
      <c r="T1411">
        <f>IF($AA1411="","",Settings!$C$6)</f>
        <v/>
      </c>
      <c r="U1411" s="7">
        <f>IF($AA1411="","",SUMIFS('Per Line'!$T$2:$T$6001,'Per Line'!$C$2:$C$6001,$B1411,'Per Line'!$AC$2:$AC$6001,1,'Per Line'!$AD$2:$AD$6001,0))</f>
        <v/>
      </c>
      <c r="V1411" s="7">
        <f>IF($AA1411="","",U1411*T1411)</f>
        <v/>
      </c>
      <c r="W1411" s="7">
        <f>IF($AA1411="","",V1411+S1411+P1411)</f>
        <v/>
      </c>
      <c r="X1411" s="7">
        <f>IF($AA1411="","",Y1411-W1411)</f>
        <v/>
      </c>
      <c r="Y1411" s="7">
        <f>IF($AA1411="","",R1411+U1411+O1411)</f>
        <v/>
      </c>
      <c r="Z1411" s="7">
        <f>IF($AA1411="","",Y1411-W1411-K1411)</f>
        <v/>
      </c>
      <c r="AA1411" s="13">
        <f>IF(ROWS($AA$2:$AA1411)&lt;=MAX('Per Line'!$AB$2:$AB$6001),MATCH(ROWS($AA$2:$AA1411),'Per Line'!$AB$2:$AB$6001,0),"")</f>
        <v/>
      </c>
    </row>
    <row r="1412">
      <c r="A1412" s="12" t="n"/>
      <c r="B1412">
        <f>IF($AA1412="","",INDEX('Per Line'!$C$2:$C$6001,$AA1412)&amp;"")</f>
        <v/>
      </c>
      <c r="C1412">
        <f>IF($AA1412="","",INDEX('Per Line'!$B$2:$B$6001,$AA1412)&amp;"")</f>
        <v/>
      </c>
      <c r="D1412">
        <f>IF($AA1412="","",INDEX('Per Line'!$A$2:$A$6001,$AA1412)&amp;"")</f>
        <v/>
      </c>
      <c r="E1412">
        <f>IF($AA1412="","",INDEX('Per Line'!$F$2:$F$6001,$AA1412)&amp;"")</f>
        <v/>
      </c>
      <c r="F1412">
        <f>IF($AA1412="","",INDEX('Per Line'!$G$2:$G$6001,$AA1412)&amp;"")</f>
        <v/>
      </c>
      <c r="G1412">
        <f>IF($AA1412="","",INDEX('Per Line'!$I$2:$I$6001,$AA1412)&amp;"")</f>
        <v/>
      </c>
      <c r="H1412">
        <f>IF($AA1412="","",INDEX('Per Line'!$J$2:$J$6001,$AA1412)&amp;"")</f>
        <v/>
      </c>
      <c r="I1412">
        <f>IF($AA1412="","",INDEX('Per Line'!$K$2:$K$6001,$AA1412)&amp;"")</f>
        <v/>
      </c>
      <c r="J1412">
        <f>IF($AA1412="","",INDEX('Per Line'!$L$2:$L$6001,$AA1412))</f>
        <v/>
      </c>
      <c r="K1412" s="7">
        <f>IF($AA1412="","",J1412*X1412/100)</f>
        <v/>
      </c>
      <c r="L1412" s="12" t="n"/>
      <c r="M1412" s="11">
        <f>IF($AA1412="","",INDEX('Per Line'!$N$2:$N$6001,$AA1412))</f>
        <v/>
      </c>
      <c r="N1412">
        <f>IF($AA1412="","",Settings!$C$8)</f>
        <v/>
      </c>
      <c r="O1412" s="7">
        <f>IF($AA1412="","",SUMIFS('Per Line'!$T$2:$T$6001,'Per Line'!$C$2:$C$6001,$B1412,'Per Line'!$AD$2:$AD$6001,1))</f>
        <v/>
      </c>
      <c r="P1412" s="7">
        <f>IF($AA1412="","",O1412*N1412)</f>
        <v/>
      </c>
      <c r="Q1412">
        <f>IF($AA1412="","",Settings!$C$7)</f>
        <v/>
      </c>
      <c r="R1412" s="7">
        <f>IF($AA1412="","",SUMIFS('Per Line'!$T$2:$T$6001,'Per Line'!$C$2:$C$6001,$B1412,'Per Line'!$AC$2:$AC$6001,0,'Per Line'!$AD$2:$AD$6001,0))</f>
        <v/>
      </c>
      <c r="S1412" s="7">
        <f>IF($AA1412="","",R1412*Q1412)</f>
        <v/>
      </c>
      <c r="T1412">
        <f>IF($AA1412="","",Settings!$C$6)</f>
        <v/>
      </c>
      <c r="U1412" s="7">
        <f>IF($AA1412="","",SUMIFS('Per Line'!$T$2:$T$6001,'Per Line'!$C$2:$C$6001,$B1412,'Per Line'!$AC$2:$AC$6001,1,'Per Line'!$AD$2:$AD$6001,0))</f>
        <v/>
      </c>
      <c r="V1412" s="7">
        <f>IF($AA1412="","",U1412*T1412)</f>
        <v/>
      </c>
      <c r="W1412" s="7">
        <f>IF($AA1412="","",V1412+S1412+P1412)</f>
        <v/>
      </c>
      <c r="X1412" s="7">
        <f>IF($AA1412="","",Y1412-W1412)</f>
        <v/>
      </c>
      <c r="Y1412" s="7">
        <f>IF($AA1412="","",R1412+U1412+O1412)</f>
        <v/>
      </c>
      <c r="Z1412" s="7">
        <f>IF($AA1412="","",Y1412-W1412-K1412)</f>
        <v/>
      </c>
      <c r="AA1412" s="13">
        <f>IF(ROWS($AA$2:$AA1412)&lt;=MAX('Per Line'!$AB$2:$AB$6001),MATCH(ROWS($AA$2:$AA1412),'Per Line'!$AB$2:$AB$6001,0),"")</f>
        <v/>
      </c>
    </row>
    <row r="1413">
      <c r="A1413" s="12" t="n"/>
      <c r="B1413">
        <f>IF($AA1413="","",INDEX('Per Line'!$C$2:$C$6001,$AA1413)&amp;"")</f>
        <v/>
      </c>
      <c r="C1413">
        <f>IF($AA1413="","",INDEX('Per Line'!$B$2:$B$6001,$AA1413)&amp;"")</f>
        <v/>
      </c>
      <c r="D1413">
        <f>IF($AA1413="","",INDEX('Per Line'!$A$2:$A$6001,$AA1413)&amp;"")</f>
        <v/>
      </c>
      <c r="E1413">
        <f>IF($AA1413="","",INDEX('Per Line'!$F$2:$F$6001,$AA1413)&amp;"")</f>
        <v/>
      </c>
      <c r="F1413">
        <f>IF($AA1413="","",INDEX('Per Line'!$G$2:$G$6001,$AA1413)&amp;"")</f>
        <v/>
      </c>
      <c r="G1413">
        <f>IF($AA1413="","",INDEX('Per Line'!$I$2:$I$6001,$AA1413)&amp;"")</f>
        <v/>
      </c>
      <c r="H1413">
        <f>IF($AA1413="","",INDEX('Per Line'!$J$2:$J$6001,$AA1413)&amp;"")</f>
        <v/>
      </c>
      <c r="I1413">
        <f>IF($AA1413="","",INDEX('Per Line'!$K$2:$K$6001,$AA1413)&amp;"")</f>
        <v/>
      </c>
      <c r="J1413">
        <f>IF($AA1413="","",INDEX('Per Line'!$L$2:$L$6001,$AA1413))</f>
        <v/>
      </c>
      <c r="K1413" s="7">
        <f>IF($AA1413="","",J1413*X1413/100)</f>
        <v/>
      </c>
      <c r="L1413" s="12" t="n"/>
      <c r="M1413" s="11">
        <f>IF($AA1413="","",INDEX('Per Line'!$N$2:$N$6001,$AA1413))</f>
        <v/>
      </c>
      <c r="N1413">
        <f>IF($AA1413="","",Settings!$C$8)</f>
        <v/>
      </c>
      <c r="O1413" s="7">
        <f>IF($AA1413="","",SUMIFS('Per Line'!$T$2:$T$6001,'Per Line'!$C$2:$C$6001,$B1413,'Per Line'!$AD$2:$AD$6001,1))</f>
        <v/>
      </c>
      <c r="P1413" s="7">
        <f>IF($AA1413="","",O1413*N1413)</f>
        <v/>
      </c>
      <c r="Q1413">
        <f>IF($AA1413="","",Settings!$C$7)</f>
        <v/>
      </c>
      <c r="R1413" s="7">
        <f>IF($AA1413="","",SUMIFS('Per Line'!$T$2:$T$6001,'Per Line'!$C$2:$C$6001,$B1413,'Per Line'!$AC$2:$AC$6001,0,'Per Line'!$AD$2:$AD$6001,0))</f>
        <v/>
      </c>
      <c r="S1413" s="7">
        <f>IF($AA1413="","",R1413*Q1413)</f>
        <v/>
      </c>
      <c r="T1413">
        <f>IF($AA1413="","",Settings!$C$6)</f>
        <v/>
      </c>
      <c r="U1413" s="7">
        <f>IF($AA1413="","",SUMIFS('Per Line'!$T$2:$T$6001,'Per Line'!$C$2:$C$6001,$B1413,'Per Line'!$AC$2:$AC$6001,1,'Per Line'!$AD$2:$AD$6001,0))</f>
        <v/>
      </c>
      <c r="V1413" s="7">
        <f>IF($AA1413="","",U1413*T1413)</f>
        <v/>
      </c>
      <c r="W1413" s="7">
        <f>IF($AA1413="","",V1413+S1413+P1413)</f>
        <v/>
      </c>
      <c r="X1413" s="7">
        <f>IF($AA1413="","",Y1413-W1413)</f>
        <v/>
      </c>
      <c r="Y1413" s="7">
        <f>IF($AA1413="","",R1413+U1413+O1413)</f>
        <v/>
      </c>
      <c r="Z1413" s="7">
        <f>IF($AA1413="","",Y1413-W1413-K1413)</f>
        <v/>
      </c>
      <c r="AA1413" s="13">
        <f>IF(ROWS($AA$2:$AA1413)&lt;=MAX('Per Line'!$AB$2:$AB$6001),MATCH(ROWS($AA$2:$AA1413),'Per Line'!$AB$2:$AB$6001,0),"")</f>
        <v/>
      </c>
    </row>
    <row r="1414">
      <c r="A1414" s="12" t="n"/>
      <c r="B1414">
        <f>IF($AA1414="","",INDEX('Per Line'!$C$2:$C$6001,$AA1414)&amp;"")</f>
        <v/>
      </c>
      <c r="C1414">
        <f>IF($AA1414="","",INDEX('Per Line'!$B$2:$B$6001,$AA1414)&amp;"")</f>
        <v/>
      </c>
      <c r="D1414">
        <f>IF($AA1414="","",INDEX('Per Line'!$A$2:$A$6001,$AA1414)&amp;"")</f>
        <v/>
      </c>
      <c r="E1414">
        <f>IF($AA1414="","",INDEX('Per Line'!$F$2:$F$6001,$AA1414)&amp;"")</f>
        <v/>
      </c>
      <c r="F1414">
        <f>IF($AA1414="","",INDEX('Per Line'!$G$2:$G$6001,$AA1414)&amp;"")</f>
        <v/>
      </c>
      <c r="G1414">
        <f>IF($AA1414="","",INDEX('Per Line'!$I$2:$I$6001,$AA1414)&amp;"")</f>
        <v/>
      </c>
      <c r="H1414">
        <f>IF($AA1414="","",INDEX('Per Line'!$J$2:$J$6001,$AA1414)&amp;"")</f>
        <v/>
      </c>
      <c r="I1414">
        <f>IF($AA1414="","",INDEX('Per Line'!$K$2:$K$6001,$AA1414)&amp;"")</f>
        <v/>
      </c>
      <c r="J1414">
        <f>IF($AA1414="","",INDEX('Per Line'!$L$2:$L$6001,$AA1414))</f>
        <v/>
      </c>
      <c r="K1414" s="7">
        <f>IF($AA1414="","",J1414*X1414/100)</f>
        <v/>
      </c>
      <c r="L1414" s="12" t="n"/>
      <c r="M1414" s="11">
        <f>IF($AA1414="","",INDEX('Per Line'!$N$2:$N$6001,$AA1414))</f>
        <v/>
      </c>
      <c r="N1414">
        <f>IF($AA1414="","",Settings!$C$8)</f>
        <v/>
      </c>
      <c r="O1414" s="7">
        <f>IF($AA1414="","",SUMIFS('Per Line'!$T$2:$T$6001,'Per Line'!$C$2:$C$6001,$B1414,'Per Line'!$AD$2:$AD$6001,1))</f>
        <v/>
      </c>
      <c r="P1414" s="7">
        <f>IF($AA1414="","",O1414*N1414)</f>
        <v/>
      </c>
      <c r="Q1414">
        <f>IF($AA1414="","",Settings!$C$7)</f>
        <v/>
      </c>
      <c r="R1414" s="7">
        <f>IF($AA1414="","",SUMIFS('Per Line'!$T$2:$T$6001,'Per Line'!$C$2:$C$6001,$B1414,'Per Line'!$AC$2:$AC$6001,0,'Per Line'!$AD$2:$AD$6001,0))</f>
        <v/>
      </c>
      <c r="S1414" s="7">
        <f>IF($AA1414="","",R1414*Q1414)</f>
        <v/>
      </c>
      <c r="T1414">
        <f>IF($AA1414="","",Settings!$C$6)</f>
        <v/>
      </c>
      <c r="U1414" s="7">
        <f>IF($AA1414="","",SUMIFS('Per Line'!$T$2:$T$6001,'Per Line'!$C$2:$C$6001,$B1414,'Per Line'!$AC$2:$AC$6001,1,'Per Line'!$AD$2:$AD$6001,0))</f>
        <v/>
      </c>
      <c r="V1414" s="7">
        <f>IF($AA1414="","",U1414*T1414)</f>
        <v/>
      </c>
      <c r="W1414" s="7">
        <f>IF($AA1414="","",V1414+S1414+P1414)</f>
        <v/>
      </c>
      <c r="X1414" s="7">
        <f>IF($AA1414="","",Y1414-W1414)</f>
        <v/>
      </c>
      <c r="Y1414" s="7">
        <f>IF($AA1414="","",R1414+U1414+O1414)</f>
        <v/>
      </c>
      <c r="Z1414" s="7">
        <f>IF($AA1414="","",Y1414-W1414-K1414)</f>
        <v/>
      </c>
      <c r="AA1414" s="13">
        <f>IF(ROWS($AA$2:$AA1414)&lt;=MAX('Per Line'!$AB$2:$AB$6001),MATCH(ROWS($AA$2:$AA1414),'Per Line'!$AB$2:$AB$6001,0),"")</f>
        <v/>
      </c>
    </row>
    <row r="1415">
      <c r="A1415" s="12" t="n"/>
      <c r="B1415">
        <f>IF($AA1415="","",INDEX('Per Line'!$C$2:$C$6001,$AA1415)&amp;"")</f>
        <v/>
      </c>
      <c r="C1415">
        <f>IF($AA1415="","",INDEX('Per Line'!$B$2:$B$6001,$AA1415)&amp;"")</f>
        <v/>
      </c>
      <c r="D1415">
        <f>IF($AA1415="","",INDEX('Per Line'!$A$2:$A$6001,$AA1415)&amp;"")</f>
        <v/>
      </c>
      <c r="E1415">
        <f>IF($AA1415="","",INDEX('Per Line'!$F$2:$F$6001,$AA1415)&amp;"")</f>
        <v/>
      </c>
      <c r="F1415">
        <f>IF($AA1415="","",INDEX('Per Line'!$G$2:$G$6001,$AA1415)&amp;"")</f>
        <v/>
      </c>
      <c r="G1415">
        <f>IF($AA1415="","",INDEX('Per Line'!$I$2:$I$6001,$AA1415)&amp;"")</f>
        <v/>
      </c>
      <c r="H1415">
        <f>IF($AA1415="","",INDEX('Per Line'!$J$2:$J$6001,$AA1415)&amp;"")</f>
        <v/>
      </c>
      <c r="I1415">
        <f>IF($AA1415="","",INDEX('Per Line'!$K$2:$K$6001,$AA1415)&amp;"")</f>
        <v/>
      </c>
      <c r="J1415">
        <f>IF($AA1415="","",INDEX('Per Line'!$L$2:$L$6001,$AA1415))</f>
        <v/>
      </c>
      <c r="K1415" s="7">
        <f>IF($AA1415="","",J1415*X1415/100)</f>
        <v/>
      </c>
      <c r="L1415" s="12" t="n"/>
      <c r="M1415" s="11">
        <f>IF($AA1415="","",INDEX('Per Line'!$N$2:$N$6001,$AA1415))</f>
        <v/>
      </c>
      <c r="N1415">
        <f>IF($AA1415="","",Settings!$C$8)</f>
        <v/>
      </c>
      <c r="O1415" s="7">
        <f>IF($AA1415="","",SUMIFS('Per Line'!$T$2:$T$6001,'Per Line'!$C$2:$C$6001,$B1415,'Per Line'!$AD$2:$AD$6001,1))</f>
        <v/>
      </c>
      <c r="P1415" s="7">
        <f>IF($AA1415="","",O1415*N1415)</f>
        <v/>
      </c>
      <c r="Q1415">
        <f>IF($AA1415="","",Settings!$C$7)</f>
        <v/>
      </c>
      <c r="R1415" s="7">
        <f>IF($AA1415="","",SUMIFS('Per Line'!$T$2:$T$6001,'Per Line'!$C$2:$C$6001,$B1415,'Per Line'!$AC$2:$AC$6001,0,'Per Line'!$AD$2:$AD$6001,0))</f>
        <v/>
      </c>
      <c r="S1415" s="7">
        <f>IF($AA1415="","",R1415*Q1415)</f>
        <v/>
      </c>
      <c r="T1415">
        <f>IF($AA1415="","",Settings!$C$6)</f>
        <v/>
      </c>
      <c r="U1415" s="7">
        <f>IF($AA1415="","",SUMIFS('Per Line'!$T$2:$T$6001,'Per Line'!$C$2:$C$6001,$B1415,'Per Line'!$AC$2:$AC$6001,1,'Per Line'!$AD$2:$AD$6001,0))</f>
        <v/>
      </c>
      <c r="V1415" s="7">
        <f>IF($AA1415="","",U1415*T1415)</f>
        <v/>
      </c>
      <c r="W1415" s="7">
        <f>IF($AA1415="","",V1415+S1415+P1415)</f>
        <v/>
      </c>
      <c r="X1415" s="7">
        <f>IF($AA1415="","",Y1415-W1415)</f>
        <v/>
      </c>
      <c r="Y1415" s="7">
        <f>IF($AA1415="","",R1415+U1415+O1415)</f>
        <v/>
      </c>
      <c r="Z1415" s="7">
        <f>IF($AA1415="","",Y1415-W1415-K1415)</f>
        <v/>
      </c>
      <c r="AA1415" s="13">
        <f>IF(ROWS($AA$2:$AA1415)&lt;=MAX('Per Line'!$AB$2:$AB$6001),MATCH(ROWS($AA$2:$AA1415),'Per Line'!$AB$2:$AB$6001,0),"")</f>
        <v/>
      </c>
    </row>
    <row r="1416">
      <c r="A1416" s="12" t="n"/>
      <c r="B1416">
        <f>IF($AA1416="","",INDEX('Per Line'!$C$2:$C$6001,$AA1416)&amp;"")</f>
        <v/>
      </c>
      <c r="C1416">
        <f>IF($AA1416="","",INDEX('Per Line'!$B$2:$B$6001,$AA1416)&amp;"")</f>
        <v/>
      </c>
      <c r="D1416">
        <f>IF($AA1416="","",INDEX('Per Line'!$A$2:$A$6001,$AA1416)&amp;"")</f>
        <v/>
      </c>
      <c r="E1416">
        <f>IF($AA1416="","",INDEX('Per Line'!$F$2:$F$6001,$AA1416)&amp;"")</f>
        <v/>
      </c>
      <c r="F1416">
        <f>IF($AA1416="","",INDEX('Per Line'!$G$2:$G$6001,$AA1416)&amp;"")</f>
        <v/>
      </c>
      <c r="G1416">
        <f>IF($AA1416="","",INDEX('Per Line'!$I$2:$I$6001,$AA1416)&amp;"")</f>
        <v/>
      </c>
      <c r="H1416">
        <f>IF($AA1416="","",INDEX('Per Line'!$J$2:$J$6001,$AA1416)&amp;"")</f>
        <v/>
      </c>
      <c r="I1416">
        <f>IF($AA1416="","",INDEX('Per Line'!$K$2:$K$6001,$AA1416)&amp;"")</f>
        <v/>
      </c>
      <c r="J1416">
        <f>IF($AA1416="","",INDEX('Per Line'!$L$2:$L$6001,$AA1416))</f>
        <v/>
      </c>
      <c r="K1416" s="7">
        <f>IF($AA1416="","",J1416*X1416/100)</f>
        <v/>
      </c>
      <c r="L1416" s="12" t="n"/>
      <c r="M1416" s="11">
        <f>IF($AA1416="","",INDEX('Per Line'!$N$2:$N$6001,$AA1416))</f>
        <v/>
      </c>
      <c r="N1416">
        <f>IF($AA1416="","",Settings!$C$8)</f>
        <v/>
      </c>
      <c r="O1416" s="7">
        <f>IF($AA1416="","",SUMIFS('Per Line'!$T$2:$T$6001,'Per Line'!$C$2:$C$6001,$B1416,'Per Line'!$AD$2:$AD$6001,1))</f>
        <v/>
      </c>
      <c r="P1416" s="7">
        <f>IF($AA1416="","",O1416*N1416)</f>
        <v/>
      </c>
      <c r="Q1416">
        <f>IF($AA1416="","",Settings!$C$7)</f>
        <v/>
      </c>
      <c r="R1416" s="7">
        <f>IF($AA1416="","",SUMIFS('Per Line'!$T$2:$T$6001,'Per Line'!$C$2:$C$6001,$B1416,'Per Line'!$AC$2:$AC$6001,0,'Per Line'!$AD$2:$AD$6001,0))</f>
        <v/>
      </c>
      <c r="S1416" s="7">
        <f>IF($AA1416="","",R1416*Q1416)</f>
        <v/>
      </c>
      <c r="T1416">
        <f>IF($AA1416="","",Settings!$C$6)</f>
        <v/>
      </c>
      <c r="U1416" s="7">
        <f>IF($AA1416="","",SUMIFS('Per Line'!$T$2:$T$6001,'Per Line'!$C$2:$C$6001,$B1416,'Per Line'!$AC$2:$AC$6001,1,'Per Line'!$AD$2:$AD$6001,0))</f>
        <v/>
      </c>
      <c r="V1416" s="7">
        <f>IF($AA1416="","",U1416*T1416)</f>
        <v/>
      </c>
      <c r="W1416" s="7">
        <f>IF($AA1416="","",V1416+S1416+P1416)</f>
        <v/>
      </c>
      <c r="X1416" s="7">
        <f>IF($AA1416="","",Y1416-W1416)</f>
        <v/>
      </c>
      <c r="Y1416" s="7">
        <f>IF($AA1416="","",R1416+U1416+O1416)</f>
        <v/>
      </c>
      <c r="Z1416" s="7">
        <f>IF($AA1416="","",Y1416-W1416-K1416)</f>
        <v/>
      </c>
      <c r="AA1416" s="13">
        <f>IF(ROWS($AA$2:$AA1416)&lt;=MAX('Per Line'!$AB$2:$AB$6001),MATCH(ROWS($AA$2:$AA1416),'Per Line'!$AB$2:$AB$6001,0),"")</f>
        <v/>
      </c>
    </row>
    <row r="1417">
      <c r="A1417" s="12" t="n"/>
      <c r="B1417">
        <f>IF($AA1417="","",INDEX('Per Line'!$C$2:$C$6001,$AA1417)&amp;"")</f>
        <v/>
      </c>
      <c r="C1417">
        <f>IF($AA1417="","",INDEX('Per Line'!$B$2:$B$6001,$AA1417)&amp;"")</f>
        <v/>
      </c>
      <c r="D1417">
        <f>IF($AA1417="","",INDEX('Per Line'!$A$2:$A$6001,$AA1417)&amp;"")</f>
        <v/>
      </c>
      <c r="E1417">
        <f>IF($AA1417="","",INDEX('Per Line'!$F$2:$F$6001,$AA1417)&amp;"")</f>
        <v/>
      </c>
      <c r="F1417">
        <f>IF($AA1417="","",INDEX('Per Line'!$G$2:$G$6001,$AA1417)&amp;"")</f>
        <v/>
      </c>
      <c r="G1417">
        <f>IF($AA1417="","",INDEX('Per Line'!$I$2:$I$6001,$AA1417)&amp;"")</f>
        <v/>
      </c>
      <c r="H1417">
        <f>IF($AA1417="","",INDEX('Per Line'!$J$2:$J$6001,$AA1417)&amp;"")</f>
        <v/>
      </c>
      <c r="I1417">
        <f>IF($AA1417="","",INDEX('Per Line'!$K$2:$K$6001,$AA1417)&amp;"")</f>
        <v/>
      </c>
      <c r="J1417">
        <f>IF($AA1417="","",INDEX('Per Line'!$L$2:$L$6001,$AA1417))</f>
        <v/>
      </c>
      <c r="K1417" s="7">
        <f>IF($AA1417="","",J1417*X1417/100)</f>
        <v/>
      </c>
      <c r="L1417" s="12" t="n"/>
      <c r="M1417" s="11">
        <f>IF($AA1417="","",INDEX('Per Line'!$N$2:$N$6001,$AA1417))</f>
        <v/>
      </c>
      <c r="N1417">
        <f>IF($AA1417="","",Settings!$C$8)</f>
        <v/>
      </c>
      <c r="O1417" s="7">
        <f>IF($AA1417="","",SUMIFS('Per Line'!$T$2:$T$6001,'Per Line'!$C$2:$C$6001,$B1417,'Per Line'!$AD$2:$AD$6001,1))</f>
        <v/>
      </c>
      <c r="P1417" s="7">
        <f>IF($AA1417="","",O1417*N1417)</f>
        <v/>
      </c>
      <c r="Q1417">
        <f>IF($AA1417="","",Settings!$C$7)</f>
        <v/>
      </c>
      <c r="R1417" s="7">
        <f>IF($AA1417="","",SUMIFS('Per Line'!$T$2:$T$6001,'Per Line'!$C$2:$C$6001,$B1417,'Per Line'!$AC$2:$AC$6001,0,'Per Line'!$AD$2:$AD$6001,0))</f>
        <v/>
      </c>
      <c r="S1417" s="7">
        <f>IF($AA1417="","",R1417*Q1417)</f>
        <v/>
      </c>
      <c r="T1417">
        <f>IF($AA1417="","",Settings!$C$6)</f>
        <v/>
      </c>
      <c r="U1417" s="7">
        <f>IF($AA1417="","",SUMIFS('Per Line'!$T$2:$T$6001,'Per Line'!$C$2:$C$6001,$B1417,'Per Line'!$AC$2:$AC$6001,1,'Per Line'!$AD$2:$AD$6001,0))</f>
        <v/>
      </c>
      <c r="V1417" s="7">
        <f>IF($AA1417="","",U1417*T1417)</f>
        <v/>
      </c>
      <c r="W1417" s="7">
        <f>IF($AA1417="","",V1417+S1417+P1417)</f>
        <v/>
      </c>
      <c r="X1417" s="7">
        <f>IF($AA1417="","",Y1417-W1417)</f>
        <v/>
      </c>
      <c r="Y1417" s="7">
        <f>IF($AA1417="","",R1417+U1417+O1417)</f>
        <v/>
      </c>
      <c r="Z1417" s="7">
        <f>IF($AA1417="","",Y1417-W1417-K1417)</f>
        <v/>
      </c>
      <c r="AA1417" s="13">
        <f>IF(ROWS($AA$2:$AA1417)&lt;=MAX('Per Line'!$AB$2:$AB$6001),MATCH(ROWS($AA$2:$AA1417),'Per Line'!$AB$2:$AB$6001,0),"")</f>
        <v/>
      </c>
    </row>
    <row r="1418">
      <c r="A1418" s="12" t="n"/>
      <c r="B1418">
        <f>IF($AA1418="","",INDEX('Per Line'!$C$2:$C$6001,$AA1418)&amp;"")</f>
        <v/>
      </c>
      <c r="C1418">
        <f>IF($AA1418="","",INDEX('Per Line'!$B$2:$B$6001,$AA1418)&amp;"")</f>
        <v/>
      </c>
      <c r="D1418">
        <f>IF($AA1418="","",INDEX('Per Line'!$A$2:$A$6001,$AA1418)&amp;"")</f>
        <v/>
      </c>
      <c r="E1418">
        <f>IF($AA1418="","",INDEX('Per Line'!$F$2:$F$6001,$AA1418)&amp;"")</f>
        <v/>
      </c>
      <c r="F1418">
        <f>IF($AA1418="","",INDEX('Per Line'!$G$2:$G$6001,$AA1418)&amp;"")</f>
        <v/>
      </c>
      <c r="G1418">
        <f>IF($AA1418="","",INDEX('Per Line'!$I$2:$I$6001,$AA1418)&amp;"")</f>
        <v/>
      </c>
      <c r="H1418">
        <f>IF($AA1418="","",INDEX('Per Line'!$J$2:$J$6001,$AA1418)&amp;"")</f>
        <v/>
      </c>
      <c r="I1418">
        <f>IF($AA1418="","",INDEX('Per Line'!$K$2:$K$6001,$AA1418)&amp;"")</f>
        <v/>
      </c>
      <c r="J1418">
        <f>IF($AA1418="","",INDEX('Per Line'!$L$2:$L$6001,$AA1418))</f>
        <v/>
      </c>
      <c r="K1418" s="7">
        <f>IF($AA1418="","",J1418*X1418/100)</f>
        <v/>
      </c>
      <c r="L1418" s="12" t="n"/>
      <c r="M1418" s="11">
        <f>IF($AA1418="","",INDEX('Per Line'!$N$2:$N$6001,$AA1418))</f>
        <v/>
      </c>
      <c r="N1418">
        <f>IF($AA1418="","",Settings!$C$8)</f>
        <v/>
      </c>
      <c r="O1418" s="7">
        <f>IF($AA1418="","",SUMIFS('Per Line'!$T$2:$T$6001,'Per Line'!$C$2:$C$6001,$B1418,'Per Line'!$AD$2:$AD$6001,1))</f>
        <v/>
      </c>
      <c r="P1418" s="7">
        <f>IF($AA1418="","",O1418*N1418)</f>
        <v/>
      </c>
      <c r="Q1418">
        <f>IF($AA1418="","",Settings!$C$7)</f>
        <v/>
      </c>
      <c r="R1418" s="7">
        <f>IF($AA1418="","",SUMIFS('Per Line'!$T$2:$T$6001,'Per Line'!$C$2:$C$6001,$B1418,'Per Line'!$AC$2:$AC$6001,0,'Per Line'!$AD$2:$AD$6001,0))</f>
        <v/>
      </c>
      <c r="S1418" s="7">
        <f>IF($AA1418="","",R1418*Q1418)</f>
        <v/>
      </c>
      <c r="T1418">
        <f>IF($AA1418="","",Settings!$C$6)</f>
        <v/>
      </c>
      <c r="U1418" s="7">
        <f>IF($AA1418="","",SUMIFS('Per Line'!$T$2:$T$6001,'Per Line'!$C$2:$C$6001,$B1418,'Per Line'!$AC$2:$AC$6001,1,'Per Line'!$AD$2:$AD$6001,0))</f>
        <v/>
      </c>
      <c r="V1418" s="7">
        <f>IF($AA1418="","",U1418*T1418)</f>
        <v/>
      </c>
      <c r="W1418" s="7">
        <f>IF($AA1418="","",V1418+S1418+P1418)</f>
        <v/>
      </c>
      <c r="X1418" s="7">
        <f>IF($AA1418="","",Y1418-W1418)</f>
        <v/>
      </c>
      <c r="Y1418" s="7">
        <f>IF($AA1418="","",R1418+U1418+O1418)</f>
        <v/>
      </c>
      <c r="Z1418" s="7">
        <f>IF($AA1418="","",Y1418-W1418-K1418)</f>
        <v/>
      </c>
      <c r="AA1418" s="13">
        <f>IF(ROWS($AA$2:$AA1418)&lt;=MAX('Per Line'!$AB$2:$AB$6001),MATCH(ROWS($AA$2:$AA1418),'Per Line'!$AB$2:$AB$6001,0),"")</f>
        <v/>
      </c>
    </row>
    <row r="1419">
      <c r="A1419" s="12" t="n"/>
      <c r="B1419">
        <f>IF($AA1419="","",INDEX('Per Line'!$C$2:$C$6001,$AA1419)&amp;"")</f>
        <v/>
      </c>
      <c r="C1419">
        <f>IF($AA1419="","",INDEX('Per Line'!$B$2:$B$6001,$AA1419)&amp;"")</f>
        <v/>
      </c>
      <c r="D1419">
        <f>IF($AA1419="","",INDEX('Per Line'!$A$2:$A$6001,$AA1419)&amp;"")</f>
        <v/>
      </c>
      <c r="E1419">
        <f>IF($AA1419="","",INDEX('Per Line'!$F$2:$F$6001,$AA1419)&amp;"")</f>
        <v/>
      </c>
      <c r="F1419">
        <f>IF($AA1419="","",INDEX('Per Line'!$G$2:$G$6001,$AA1419)&amp;"")</f>
        <v/>
      </c>
      <c r="G1419">
        <f>IF($AA1419="","",INDEX('Per Line'!$I$2:$I$6001,$AA1419)&amp;"")</f>
        <v/>
      </c>
      <c r="H1419">
        <f>IF($AA1419="","",INDEX('Per Line'!$J$2:$J$6001,$AA1419)&amp;"")</f>
        <v/>
      </c>
      <c r="I1419">
        <f>IF($AA1419="","",INDEX('Per Line'!$K$2:$K$6001,$AA1419)&amp;"")</f>
        <v/>
      </c>
      <c r="J1419">
        <f>IF($AA1419="","",INDEX('Per Line'!$L$2:$L$6001,$AA1419))</f>
        <v/>
      </c>
      <c r="K1419" s="7">
        <f>IF($AA1419="","",J1419*X1419/100)</f>
        <v/>
      </c>
      <c r="L1419" s="12" t="n"/>
      <c r="M1419" s="11">
        <f>IF($AA1419="","",INDEX('Per Line'!$N$2:$N$6001,$AA1419))</f>
        <v/>
      </c>
      <c r="N1419">
        <f>IF($AA1419="","",Settings!$C$8)</f>
        <v/>
      </c>
      <c r="O1419" s="7">
        <f>IF($AA1419="","",SUMIFS('Per Line'!$T$2:$T$6001,'Per Line'!$C$2:$C$6001,$B1419,'Per Line'!$AD$2:$AD$6001,1))</f>
        <v/>
      </c>
      <c r="P1419" s="7">
        <f>IF($AA1419="","",O1419*N1419)</f>
        <v/>
      </c>
      <c r="Q1419">
        <f>IF($AA1419="","",Settings!$C$7)</f>
        <v/>
      </c>
      <c r="R1419" s="7">
        <f>IF($AA1419="","",SUMIFS('Per Line'!$T$2:$T$6001,'Per Line'!$C$2:$C$6001,$B1419,'Per Line'!$AC$2:$AC$6001,0,'Per Line'!$AD$2:$AD$6001,0))</f>
        <v/>
      </c>
      <c r="S1419" s="7">
        <f>IF($AA1419="","",R1419*Q1419)</f>
        <v/>
      </c>
      <c r="T1419">
        <f>IF($AA1419="","",Settings!$C$6)</f>
        <v/>
      </c>
      <c r="U1419" s="7">
        <f>IF($AA1419="","",SUMIFS('Per Line'!$T$2:$T$6001,'Per Line'!$C$2:$C$6001,$B1419,'Per Line'!$AC$2:$AC$6001,1,'Per Line'!$AD$2:$AD$6001,0))</f>
        <v/>
      </c>
      <c r="V1419" s="7">
        <f>IF($AA1419="","",U1419*T1419)</f>
        <v/>
      </c>
      <c r="W1419" s="7">
        <f>IF($AA1419="","",V1419+S1419+P1419)</f>
        <v/>
      </c>
      <c r="X1419" s="7">
        <f>IF($AA1419="","",Y1419-W1419)</f>
        <v/>
      </c>
      <c r="Y1419" s="7">
        <f>IF($AA1419="","",R1419+U1419+O1419)</f>
        <v/>
      </c>
      <c r="Z1419" s="7">
        <f>IF($AA1419="","",Y1419-W1419-K1419)</f>
        <v/>
      </c>
      <c r="AA1419" s="13">
        <f>IF(ROWS($AA$2:$AA1419)&lt;=MAX('Per Line'!$AB$2:$AB$6001),MATCH(ROWS($AA$2:$AA1419),'Per Line'!$AB$2:$AB$6001,0),"")</f>
        <v/>
      </c>
    </row>
    <row r="1420">
      <c r="A1420" s="12" t="n"/>
      <c r="B1420">
        <f>IF($AA1420="","",INDEX('Per Line'!$C$2:$C$6001,$AA1420)&amp;"")</f>
        <v/>
      </c>
      <c r="C1420">
        <f>IF($AA1420="","",INDEX('Per Line'!$B$2:$B$6001,$AA1420)&amp;"")</f>
        <v/>
      </c>
      <c r="D1420">
        <f>IF($AA1420="","",INDEX('Per Line'!$A$2:$A$6001,$AA1420)&amp;"")</f>
        <v/>
      </c>
      <c r="E1420">
        <f>IF($AA1420="","",INDEX('Per Line'!$F$2:$F$6001,$AA1420)&amp;"")</f>
        <v/>
      </c>
      <c r="F1420">
        <f>IF($AA1420="","",INDEX('Per Line'!$G$2:$G$6001,$AA1420)&amp;"")</f>
        <v/>
      </c>
      <c r="G1420">
        <f>IF($AA1420="","",INDEX('Per Line'!$I$2:$I$6001,$AA1420)&amp;"")</f>
        <v/>
      </c>
      <c r="H1420">
        <f>IF($AA1420="","",INDEX('Per Line'!$J$2:$J$6001,$AA1420)&amp;"")</f>
        <v/>
      </c>
      <c r="I1420">
        <f>IF($AA1420="","",INDEX('Per Line'!$K$2:$K$6001,$AA1420)&amp;"")</f>
        <v/>
      </c>
      <c r="J1420">
        <f>IF($AA1420="","",INDEX('Per Line'!$L$2:$L$6001,$AA1420))</f>
        <v/>
      </c>
      <c r="K1420" s="7">
        <f>IF($AA1420="","",J1420*X1420/100)</f>
        <v/>
      </c>
      <c r="L1420" s="12" t="n"/>
      <c r="M1420" s="11">
        <f>IF($AA1420="","",INDEX('Per Line'!$N$2:$N$6001,$AA1420))</f>
        <v/>
      </c>
      <c r="N1420">
        <f>IF($AA1420="","",Settings!$C$8)</f>
        <v/>
      </c>
      <c r="O1420" s="7">
        <f>IF($AA1420="","",SUMIFS('Per Line'!$T$2:$T$6001,'Per Line'!$C$2:$C$6001,$B1420,'Per Line'!$AD$2:$AD$6001,1))</f>
        <v/>
      </c>
      <c r="P1420" s="7">
        <f>IF($AA1420="","",O1420*N1420)</f>
        <v/>
      </c>
      <c r="Q1420">
        <f>IF($AA1420="","",Settings!$C$7)</f>
        <v/>
      </c>
      <c r="R1420" s="7">
        <f>IF($AA1420="","",SUMIFS('Per Line'!$T$2:$T$6001,'Per Line'!$C$2:$C$6001,$B1420,'Per Line'!$AC$2:$AC$6001,0,'Per Line'!$AD$2:$AD$6001,0))</f>
        <v/>
      </c>
      <c r="S1420" s="7">
        <f>IF($AA1420="","",R1420*Q1420)</f>
        <v/>
      </c>
      <c r="T1420">
        <f>IF($AA1420="","",Settings!$C$6)</f>
        <v/>
      </c>
      <c r="U1420" s="7">
        <f>IF($AA1420="","",SUMIFS('Per Line'!$T$2:$T$6001,'Per Line'!$C$2:$C$6001,$B1420,'Per Line'!$AC$2:$AC$6001,1,'Per Line'!$AD$2:$AD$6001,0))</f>
        <v/>
      </c>
      <c r="V1420" s="7">
        <f>IF($AA1420="","",U1420*T1420)</f>
        <v/>
      </c>
      <c r="W1420" s="7">
        <f>IF($AA1420="","",V1420+S1420+P1420)</f>
        <v/>
      </c>
      <c r="X1420" s="7">
        <f>IF($AA1420="","",Y1420-W1420)</f>
        <v/>
      </c>
      <c r="Y1420" s="7">
        <f>IF($AA1420="","",R1420+U1420+O1420)</f>
        <v/>
      </c>
      <c r="Z1420" s="7">
        <f>IF($AA1420="","",Y1420-W1420-K1420)</f>
        <v/>
      </c>
      <c r="AA1420" s="13">
        <f>IF(ROWS($AA$2:$AA1420)&lt;=MAX('Per Line'!$AB$2:$AB$6001),MATCH(ROWS($AA$2:$AA1420),'Per Line'!$AB$2:$AB$6001,0),"")</f>
        <v/>
      </c>
    </row>
    <row r="1421">
      <c r="A1421" s="12" t="n"/>
      <c r="B1421">
        <f>IF($AA1421="","",INDEX('Per Line'!$C$2:$C$6001,$AA1421)&amp;"")</f>
        <v/>
      </c>
      <c r="C1421">
        <f>IF($AA1421="","",INDEX('Per Line'!$B$2:$B$6001,$AA1421)&amp;"")</f>
        <v/>
      </c>
      <c r="D1421">
        <f>IF($AA1421="","",INDEX('Per Line'!$A$2:$A$6001,$AA1421)&amp;"")</f>
        <v/>
      </c>
      <c r="E1421">
        <f>IF($AA1421="","",INDEX('Per Line'!$F$2:$F$6001,$AA1421)&amp;"")</f>
        <v/>
      </c>
      <c r="F1421">
        <f>IF($AA1421="","",INDEX('Per Line'!$G$2:$G$6001,$AA1421)&amp;"")</f>
        <v/>
      </c>
      <c r="G1421">
        <f>IF($AA1421="","",INDEX('Per Line'!$I$2:$I$6001,$AA1421)&amp;"")</f>
        <v/>
      </c>
      <c r="H1421">
        <f>IF($AA1421="","",INDEX('Per Line'!$J$2:$J$6001,$AA1421)&amp;"")</f>
        <v/>
      </c>
      <c r="I1421">
        <f>IF($AA1421="","",INDEX('Per Line'!$K$2:$K$6001,$AA1421)&amp;"")</f>
        <v/>
      </c>
      <c r="J1421">
        <f>IF($AA1421="","",INDEX('Per Line'!$L$2:$L$6001,$AA1421))</f>
        <v/>
      </c>
      <c r="K1421" s="7">
        <f>IF($AA1421="","",J1421*X1421/100)</f>
        <v/>
      </c>
      <c r="L1421" s="12" t="n"/>
      <c r="M1421" s="11">
        <f>IF($AA1421="","",INDEX('Per Line'!$N$2:$N$6001,$AA1421))</f>
        <v/>
      </c>
      <c r="N1421">
        <f>IF($AA1421="","",Settings!$C$8)</f>
        <v/>
      </c>
      <c r="O1421" s="7">
        <f>IF($AA1421="","",SUMIFS('Per Line'!$T$2:$T$6001,'Per Line'!$C$2:$C$6001,$B1421,'Per Line'!$AD$2:$AD$6001,1))</f>
        <v/>
      </c>
      <c r="P1421" s="7">
        <f>IF($AA1421="","",O1421*N1421)</f>
        <v/>
      </c>
      <c r="Q1421">
        <f>IF($AA1421="","",Settings!$C$7)</f>
        <v/>
      </c>
      <c r="R1421" s="7">
        <f>IF($AA1421="","",SUMIFS('Per Line'!$T$2:$T$6001,'Per Line'!$C$2:$C$6001,$B1421,'Per Line'!$AC$2:$AC$6001,0,'Per Line'!$AD$2:$AD$6001,0))</f>
        <v/>
      </c>
      <c r="S1421" s="7">
        <f>IF($AA1421="","",R1421*Q1421)</f>
        <v/>
      </c>
      <c r="T1421">
        <f>IF($AA1421="","",Settings!$C$6)</f>
        <v/>
      </c>
      <c r="U1421" s="7">
        <f>IF($AA1421="","",SUMIFS('Per Line'!$T$2:$T$6001,'Per Line'!$C$2:$C$6001,$B1421,'Per Line'!$AC$2:$AC$6001,1,'Per Line'!$AD$2:$AD$6001,0))</f>
        <v/>
      </c>
      <c r="V1421" s="7">
        <f>IF($AA1421="","",U1421*T1421)</f>
        <v/>
      </c>
      <c r="W1421" s="7">
        <f>IF($AA1421="","",V1421+S1421+P1421)</f>
        <v/>
      </c>
      <c r="X1421" s="7">
        <f>IF($AA1421="","",Y1421-W1421)</f>
        <v/>
      </c>
      <c r="Y1421" s="7">
        <f>IF($AA1421="","",R1421+U1421+O1421)</f>
        <v/>
      </c>
      <c r="Z1421" s="7">
        <f>IF($AA1421="","",Y1421-W1421-K1421)</f>
        <v/>
      </c>
      <c r="AA1421" s="13">
        <f>IF(ROWS($AA$2:$AA1421)&lt;=MAX('Per Line'!$AB$2:$AB$6001),MATCH(ROWS($AA$2:$AA1421),'Per Line'!$AB$2:$AB$6001,0),"")</f>
        <v/>
      </c>
    </row>
    <row r="1422">
      <c r="A1422" s="12" t="n"/>
      <c r="B1422">
        <f>IF($AA1422="","",INDEX('Per Line'!$C$2:$C$6001,$AA1422)&amp;"")</f>
        <v/>
      </c>
      <c r="C1422">
        <f>IF($AA1422="","",INDEX('Per Line'!$B$2:$B$6001,$AA1422)&amp;"")</f>
        <v/>
      </c>
      <c r="D1422">
        <f>IF($AA1422="","",INDEX('Per Line'!$A$2:$A$6001,$AA1422)&amp;"")</f>
        <v/>
      </c>
      <c r="E1422">
        <f>IF($AA1422="","",INDEX('Per Line'!$F$2:$F$6001,$AA1422)&amp;"")</f>
        <v/>
      </c>
      <c r="F1422">
        <f>IF($AA1422="","",INDEX('Per Line'!$G$2:$G$6001,$AA1422)&amp;"")</f>
        <v/>
      </c>
      <c r="G1422">
        <f>IF($AA1422="","",INDEX('Per Line'!$I$2:$I$6001,$AA1422)&amp;"")</f>
        <v/>
      </c>
      <c r="H1422">
        <f>IF($AA1422="","",INDEX('Per Line'!$J$2:$J$6001,$AA1422)&amp;"")</f>
        <v/>
      </c>
      <c r="I1422">
        <f>IF($AA1422="","",INDEX('Per Line'!$K$2:$K$6001,$AA1422)&amp;"")</f>
        <v/>
      </c>
      <c r="J1422">
        <f>IF($AA1422="","",INDEX('Per Line'!$L$2:$L$6001,$AA1422))</f>
        <v/>
      </c>
      <c r="K1422" s="7">
        <f>IF($AA1422="","",J1422*X1422/100)</f>
        <v/>
      </c>
      <c r="L1422" s="12" t="n"/>
      <c r="M1422" s="11">
        <f>IF($AA1422="","",INDEX('Per Line'!$N$2:$N$6001,$AA1422))</f>
        <v/>
      </c>
      <c r="N1422">
        <f>IF($AA1422="","",Settings!$C$8)</f>
        <v/>
      </c>
      <c r="O1422" s="7">
        <f>IF($AA1422="","",SUMIFS('Per Line'!$T$2:$T$6001,'Per Line'!$C$2:$C$6001,$B1422,'Per Line'!$AD$2:$AD$6001,1))</f>
        <v/>
      </c>
      <c r="P1422" s="7">
        <f>IF($AA1422="","",O1422*N1422)</f>
        <v/>
      </c>
      <c r="Q1422">
        <f>IF($AA1422="","",Settings!$C$7)</f>
        <v/>
      </c>
      <c r="R1422" s="7">
        <f>IF($AA1422="","",SUMIFS('Per Line'!$T$2:$T$6001,'Per Line'!$C$2:$C$6001,$B1422,'Per Line'!$AC$2:$AC$6001,0,'Per Line'!$AD$2:$AD$6001,0))</f>
        <v/>
      </c>
      <c r="S1422" s="7">
        <f>IF($AA1422="","",R1422*Q1422)</f>
        <v/>
      </c>
      <c r="T1422">
        <f>IF($AA1422="","",Settings!$C$6)</f>
        <v/>
      </c>
      <c r="U1422" s="7">
        <f>IF($AA1422="","",SUMIFS('Per Line'!$T$2:$T$6001,'Per Line'!$C$2:$C$6001,$B1422,'Per Line'!$AC$2:$AC$6001,1,'Per Line'!$AD$2:$AD$6001,0))</f>
        <v/>
      </c>
      <c r="V1422" s="7">
        <f>IF($AA1422="","",U1422*T1422)</f>
        <v/>
      </c>
      <c r="W1422" s="7">
        <f>IF($AA1422="","",V1422+S1422+P1422)</f>
        <v/>
      </c>
      <c r="X1422" s="7">
        <f>IF($AA1422="","",Y1422-W1422)</f>
        <v/>
      </c>
      <c r="Y1422" s="7">
        <f>IF($AA1422="","",R1422+U1422+O1422)</f>
        <v/>
      </c>
      <c r="Z1422" s="7">
        <f>IF($AA1422="","",Y1422-W1422-K1422)</f>
        <v/>
      </c>
      <c r="AA1422" s="13">
        <f>IF(ROWS($AA$2:$AA1422)&lt;=MAX('Per Line'!$AB$2:$AB$6001),MATCH(ROWS($AA$2:$AA1422),'Per Line'!$AB$2:$AB$6001,0),"")</f>
        <v/>
      </c>
    </row>
    <row r="1423">
      <c r="A1423" s="12" t="n"/>
      <c r="B1423">
        <f>IF($AA1423="","",INDEX('Per Line'!$C$2:$C$6001,$AA1423)&amp;"")</f>
        <v/>
      </c>
      <c r="C1423">
        <f>IF($AA1423="","",INDEX('Per Line'!$B$2:$B$6001,$AA1423)&amp;"")</f>
        <v/>
      </c>
      <c r="D1423">
        <f>IF($AA1423="","",INDEX('Per Line'!$A$2:$A$6001,$AA1423)&amp;"")</f>
        <v/>
      </c>
      <c r="E1423">
        <f>IF($AA1423="","",INDEX('Per Line'!$F$2:$F$6001,$AA1423)&amp;"")</f>
        <v/>
      </c>
      <c r="F1423">
        <f>IF($AA1423="","",INDEX('Per Line'!$G$2:$G$6001,$AA1423)&amp;"")</f>
        <v/>
      </c>
      <c r="G1423">
        <f>IF($AA1423="","",INDEX('Per Line'!$I$2:$I$6001,$AA1423)&amp;"")</f>
        <v/>
      </c>
      <c r="H1423">
        <f>IF($AA1423="","",INDEX('Per Line'!$J$2:$J$6001,$AA1423)&amp;"")</f>
        <v/>
      </c>
      <c r="I1423">
        <f>IF($AA1423="","",INDEX('Per Line'!$K$2:$K$6001,$AA1423)&amp;"")</f>
        <v/>
      </c>
      <c r="J1423">
        <f>IF($AA1423="","",INDEX('Per Line'!$L$2:$L$6001,$AA1423))</f>
        <v/>
      </c>
      <c r="K1423" s="7">
        <f>IF($AA1423="","",J1423*X1423/100)</f>
        <v/>
      </c>
      <c r="L1423" s="12" t="n"/>
      <c r="M1423" s="11">
        <f>IF($AA1423="","",INDEX('Per Line'!$N$2:$N$6001,$AA1423))</f>
        <v/>
      </c>
      <c r="N1423">
        <f>IF($AA1423="","",Settings!$C$8)</f>
        <v/>
      </c>
      <c r="O1423" s="7">
        <f>IF($AA1423="","",SUMIFS('Per Line'!$T$2:$T$6001,'Per Line'!$C$2:$C$6001,$B1423,'Per Line'!$AD$2:$AD$6001,1))</f>
        <v/>
      </c>
      <c r="P1423" s="7">
        <f>IF($AA1423="","",O1423*N1423)</f>
        <v/>
      </c>
      <c r="Q1423">
        <f>IF($AA1423="","",Settings!$C$7)</f>
        <v/>
      </c>
      <c r="R1423" s="7">
        <f>IF($AA1423="","",SUMIFS('Per Line'!$T$2:$T$6001,'Per Line'!$C$2:$C$6001,$B1423,'Per Line'!$AC$2:$AC$6001,0,'Per Line'!$AD$2:$AD$6001,0))</f>
        <v/>
      </c>
      <c r="S1423" s="7">
        <f>IF($AA1423="","",R1423*Q1423)</f>
        <v/>
      </c>
      <c r="T1423">
        <f>IF($AA1423="","",Settings!$C$6)</f>
        <v/>
      </c>
      <c r="U1423" s="7">
        <f>IF($AA1423="","",SUMIFS('Per Line'!$T$2:$T$6001,'Per Line'!$C$2:$C$6001,$B1423,'Per Line'!$AC$2:$AC$6001,1,'Per Line'!$AD$2:$AD$6001,0))</f>
        <v/>
      </c>
      <c r="V1423" s="7">
        <f>IF($AA1423="","",U1423*T1423)</f>
        <v/>
      </c>
      <c r="W1423" s="7">
        <f>IF($AA1423="","",V1423+S1423+P1423)</f>
        <v/>
      </c>
      <c r="X1423" s="7">
        <f>IF($AA1423="","",Y1423-W1423)</f>
        <v/>
      </c>
      <c r="Y1423" s="7">
        <f>IF($AA1423="","",R1423+U1423+O1423)</f>
        <v/>
      </c>
      <c r="Z1423" s="7">
        <f>IF($AA1423="","",Y1423-W1423-K1423)</f>
        <v/>
      </c>
      <c r="AA1423" s="13">
        <f>IF(ROWS($AA$2:$AA1423)&lt;=MAX('Per Line'!$AB$2:$AB$6001),MATCH(ROWS($AA$2:$AA1423),'Per Line'!$AB$2:$AB$6001,0),"")</f>
        <v/>
      </c>
    </row>
    <row r="1424">
      <c r="A1424" s="12" t="n"/>
      <c r="B1424">
        <f>IF($AA1424="","",INDEX('Per Line'!$C$2:$C$6001,$AA1424)&amp;"")</f>
        <v/>
      </c>
      <c r="C1424">
        <f>IF($AA1424="","",INDEX('Per Line'!$B$2:$B$6001,$AA1424)&amp;"")</f>
        <v/>
      </c>
      <c r="D1424">
        <f>IF($AA1424="","",INDEX('Per Line'!$A$2:$A$6001,$AA1424)&amp;"")</f>
        <v/>
      </c>
      <c r="E1424">
        <f>IF($AA1424="","",INDEX('Per Line'!$F$2:$F$6001,$AA1424)&amp;"")</f>
        <v/>
      </c>
      <c r="F1424">
        <f>IF($AA1424="","",INDEX('Per Line'!$G$2:$G$6001,$AA1424)&amp;"")</f>
        <v/>
      </c>
      <c r="G1424">
        <f>IF($AA1424="","",INDEX('Per Line'!$I$2:$I$6001,$AA1424)&amp;"")</f>
        <v/>
      </c>
      <c r="H1424">
        <f>IF($AA1424="","",INDEX('Per Line'!$J$2:$J$6001,$AA1424)&amp;"")</f>
        <v/>
      </c>
      <c r="I1424">
        <f>IF($AA1424="","",INDEX('Per Line'!$K$2:$K$6001,$AA1424)&amp;"")</f>
        <v/>
      </c>
      <c r="J1424">
        <f>IF($AA1424="","",INDEX('Per Line'!$L$2:$L$6001,$AA1424))</f>
        <v/>
      </c>
      <c r="K1424" s="7">
        <f>IF($AA1424="","",J1424*X1424/100)</f>
        <v/>
      </c>
      <c r="L1424" s="12" t="n"/>
      <c r="M1424" s="11">
        <f>IF($AA1424="","",INDEX('Per Line'!$N$2:$N$6001,$AA1424))</f>
        <v/>
      </c>
      <c r="N1424">
        <f>IF($AA1424="","",Settings!$C$8)</f>
        <v/>
      </c>
      <c r="O1424" s="7">
        <f>IF($AA1424="","",SUMIFS('Per Line'!$T$2:$T$6001,'Per Line'!$C$2:$C$6001,$B1424,'Per Line'!$AD$2:$AD$6001,1))</f>
        <v/>
      </c>
      <c r="P1424" s="7">
        <f>IF($AA1424="","",O1424*N1424)</f>
        <v/>
      </c>
      <c r="Q1424">
        <f>IF($AA1424="","",Settings!$C$7)</f>
        <v/>
      </c>
      <c r="R1424" s="7">
        <f>IF($AA1424="","",SUMIFS('Per Line'!$T$2:$T$6001,'Per Line'!$C$2:$C$6001,$B1424,'Per Line'!$AC$2:$AC$6001,0,'Per Line'!$AD$2:$AD$6001,0))</f>
        <v/>
      </c>
      <c r="S1424" s="7">
        <f>IF($AA1424="","",R1424*Q1424)</f>
        <v/>
      </c>
      <c r="T1424">
        <f>IF($AA1424="","",Settings!$C$6)</f>
        <v/>
      </c>
      <c r="U1424" s="7">
        <f>IF($AA1424="","",SUMIFS('Per Line'!$T$2:$T$6001,'Per Line'!$C$2:$C$6001,$B1424,'Per Line'!$AC$2:$AC$6001,1,'Per Line'!$AD$2:$AD$6001,0))</f>
        <v/>
      </c>
      <c r="V1424" s="7">
        <f>IF($AA1424="","",U1424*T1424)</f>
        <v/>
      </c>
      <c r="W1424" s="7">
        <f>IF($AA1424="","",V1424+S1424+P1424)</f>
        <v/>
      </c>
      <c r="X1424" s="7">
        <f>IF($AA1424="","",Y1424-W1424)</f>
        <v/>
      </c>
      <c r="Y1424" s="7">
        <f>IF($AA1424="","",R1424+U1424+O1424)</f>
        <v/>
      </c>
      <c r="Z1424" s="7">
        <f>IF($AA1424="","",Y1424-W1424-K1424)</f>
        <v/>
      </c>
      <c r="AA1424" s="13">
        <f>IF(ROWS($AA$2:$AA1424)&lt;=MAX('Per Line'!$AB$2:$AB$6001),MATCH(ROWS($AA$2:$AA1424),'Per Line'!$AB$2:$AB$6001,0),"")</f>
        <v/>
      </c>
    </row>
    <row r="1425">
      <c r="A1425" s="12" t="n"/>
      <c r="B1425">
        <f>IF($AA1425="","",INDEX('Per Line'!$C$2:$C$6001,$AA1425)&amp;"")</f>
        <v/>
      </c>
      <c r="C1425">
        <f>IF($AA1425="","",INDEX('Per Line'!$B$2:$B$6001,$AA1425)&amp;"")</f>
        <v/>
      </c>
      <c r="D1425">
        <f>IF($AA1425="","",INDEX('Per Line'!$A$2:$A$6001,$AA1425)&amp;"")</f>
        <v/>
      </c>
      <c r="E1425">
        <f>IF($AA1425="","",INDEX('Per Line'!$F$2:$F$6001,$AA1425)&amp;"")</f>
        <v/>
      </c>
      <c r="F1425">
        <f>IF($AA1425="","",INDEX('Per Line'!$G$2:$G$6001,$AA1425)&amp;"")</f>
        <v/>
      </c>
      <c r="G1425">
        <f>IF($AA1425="","",INDEX('Per Line'!$I$2:$I$6001,$AA1425)&amp;"")</f>
        <v/>
      </c>
      <c r="H1425">
        <f>IF($AA1425="","",INDEX('Per Line'!$J$2:$J$6001,$AA1425)&amp;"")</f>
        <v/>
      </c>
      <c r="I1425">
        <f>IF($AA1425="","",INDEX('Per Line'!$K$2:$K$6001,$AA1425)&amp;"")</f>
        <v/>
      </c>
      <c r="J1425">
        <f>IF($AA1425="","",INDEX('Per Line'!$L$2:$L$6001,$AA1425))</f>
        <v/>
      </c>
      <c r="K1425" s="7">
        <f>IF($AA1425="","",J1425*X1425/100)</f>
        <v/>
      </c>
      <c r="L1425" s="12" t="n"/>
      <c r="M1425" s="11">
        <f>IF($AA1425="","",INDEX('Per Line'!$N$2:$N$6001,$AA1425))</f>
        <v/>
      </c>
      <c r="N1425">
        <f>IF($AA1425="","",Settings!$C$8)</f>
        <v/>
      </c>
      <c r="O1425" s="7">
        <f>IF($AA1425="","",SUMIFS('Per Line'!$T$2:$T$6001,'Per Line'!$C$2:$C$6001,$B1425,'Per Line'!$AD$2:$AD$6001,1))</f>
        <v/>
      </c>
      <c r="P1425" s="7">
        <f>IF($AA1425="","",O1425*N1425)</f>
        <v/>
      </c>
      <c r="Q1425">
        <f>IF($AA1425="","",Settings!$C$7)</f>
        <v/>
      </c>
      <c r="R1425" s="7">
        <f>IF($AA1425="","",SUMIFS('Per Line'!$T$2:$T$6001,'Per Line'!$C$2:$C$6001,$B1425,'Per Line'!$AC$2:$AC$6001,0,'Per Line'!$AD$2:$AD$6001,0))</f>
        <v/>
      </c>
      <c r="S1425" s="7">
        <f>IF($AA1425="","",R1425*Q1425)</f>
        <v/>
      </c>
      <c r="T1425">
        <f>IF($AA1425="","",Settings!$C$6)</f>
        <v/>
      </c>
      <c r="U1425" s="7">
        <f>IF($AA1425="","",SUMIFS('Per Line'!$T$2:$T$6001,'Per Line'!$C$2:$C$6001,$B1425,'Per Line'!$AC$2:$AC$6001,1,'Per Line'!$AD$2:$AD$6001,0))</f>
        <v/>
      </c>
      <c r="V1425" s="7">
        <f>IF($AA1425="","",U1425*T1425)</f>
        <v/>
      </c>
      <c r="W1425" s="7">
        <f>IF($AA1425="","",V1425+S1425+P1425)</f>
        <v/>
      </c>
      <c r="X1425" s="7">
        <f>IF($AA1425="","",Y1425-W1425)</f>
        <v/>
      </c>
      <c r="Y1425" s="7">
        <f>IF($AA1425="","",R1425+U1425+O1425)</f>
        <v/>
      </c>
      <c r="Z1425" s="7">
        <f>IF($AA1425="","",Y1425-W1425-K1425)</f>
        <v/>
      </c>
      <c r="AA1425" s="13">
        <f>IF(ROWS($AA$2:$AA1425)&lt;=MAX('Per Line'!$AB$2:$AB$6001),MATCH(ROWS($AA$2:$AA1425),'Per Line'!$AB$2:$AB$6001,0),"")</f>
        <v/>
      </c>
    </row>
    <row r="1426">
      <c r="A1426" s="12" t="n"/>
      <c r="B1426">
        <f>IF($AA1426="","",INDEX('Per Line'!$C$2:$C$6001,$AA1426)&amp;"")</f>
        <v/>
      </c>
      <c r="C1426">
        <f>IF($AA1426="","",INDEX('Per Line'!$B$2:$B$6001,$AA1426)&amp;"")</f>
        <v/>
      </c>
      <c r="D1426">
        <f>IF($AA1426="","",INDEX('Per Line'!$A$2:$A$6001,$AA1426)&amp;"")</f>
        <v/>
      </c>
      <c r="E1426">
        <f>IF($AA1426="","",INDEX('Per Line'!$F$2:$F$6001,$AA1426)&amp;"")</f>
        <v/>
      </c>
      <c r="F1426">
        <f>IF($AA1426="","",INDEX('Per Line'!$G$2:$G$6001,$AA1426)&amp;"")</f>
        <v/>
      </c>
      <c r="G1426">
        <f>IF($AA1426="","",INDEX('Per Line'!$I$2:$I$6001,$AA1426)&amp;"")</f>
        <v/>
      </c>
      <c r="H1426">
        <f>IF($AA1426="","",INDEX('Per Line'!$J$2:$J$6001,$AA1426)&amp;"")</f>
        <v/>
      </c>
      <c r="I1426">
        <f>IF($AA1426="","",INDEX('Per Line'!$K$2:$K$6001,$AA1426)&amp;"")</f>
        <v/>
      </c>
      <c r="J1426">
        <f>IF($AA1426="","",INDEX('Per Line'!$L$2:$L$6001,$AA1426))</f>
        <v/>
      </c>
      <c r="K1426" s="7">
        <f>IF($AA1426="","",J1426*X1426/100)</f>
        <v/>
      </c>
      <c r="L1426" s="12" t="n"/>
      <c r="M1426" s="11">
        <f>IF($AA1426="","",INDEX('Per Line'!$N$2:$N$6001,$AA1426))</f>
        <v/>
      </c>
      <c r="N1426">
        <f>IF($AA1426="","",Settings!$C$8)</f>
        <v/>
      </c>
      <c r="O1426" s="7">
        <f>IF($AA1426="","",SUMIFS('Per Line'!$T$2:$T$6001,'Per Line'!$C$2:$C$6001,$B1426,'Per Line'!$AD$2:$AD$6001,1))</f>
        <v/>
      </c>
      <c r="P1426" s="7">
        <f>IF($AA1426="","",O1426*N1426)</f>
        <v/>
      </c>
      <c r="Q1426">
        <f>IF($AA1426="","",Settings!$C$7)</f>
        <v/>
      </c>
      <c r="R1426" s="7">
        <f>IF($AA1426="","",SUMIFS('Per Line'!$T$2:$T$6001,'Per Line'!$C$2:$C$6001,$B1426,'Per Line'!$AC$2:$AC$6001,0,'Per Line'!$AD$2:$AD$6001,0))</f>
        <v/>
      </c>
      <c r="S1426" s="7">
        <f>IF($AA1426="","",R1426*Q1426)</f>
        <v/>
      </c>
      <c r="T1426">
        <f>IF($AA1426="","",Settings!$C$6)</f>
        <v/>
      </c>
      <c r="U1426" s="7">
        <f>IF($AA1426="","",SUMIFS('Per Line'!$T$2:$T$6001,'Per Line'!$C$2:$C$6001,$B1426,'Per Line'!$AC$2:$AC$6001,1,'Per Line'!$AD$2:$AD$6001,0))</f>
        <v/>
      </c>
      <c r="V1426" s="7">
        <f>IF($AA1426="","",U1426*T1426)</f>
        <v/>
      </c>
      <c r="W1426" s="7">
        <f>IF($AA1426="","",V1426+S1426+P1426)</f>
        <v/>
      </c>
      <c r="X1426" s="7">
        <f>IF($AA1426="","",Y1426-W1426)</f>
        <v/>
      </c>
      <c r="Y1426" s="7">
        <f>IF($AA1426="","",R1426+U1426+O1426)</f>
        <v/>
      </c>
      <c r="Z1426" s="7">
        <f>IF($AA1426="","",Y1426-W1426-K1426)</f>
        <v/>
      </c>
      <c r="AA1426" s="13">
        <f>IF(ROWS($AA$2:$AA1426)&lt;=MAX('Per Line'!$AB$2:$AB$6001),MATCH(ROWS($AA$2:$AA1426),'Per Line'!$AB$2:$AB$6001,0),"")</f>
        <v/>
      </c>
    </row>
    <row r="1427">
      <c r="A1427" s="12" t="n"/>
      <c r="B1427">
        <f>IF($AA1427="","",INDEX('Per Line'!$C$2:$C$6001,$AA1427)&amp;"")</f>
        <v/>
      </c>
      <c r="C1427">
        <f>IF($AA1427="","",INDEX('Per Line'!$B$2:$B$6001,$AA1427)&amp;"")</f>
        <v/>
      </c>
      <c r="D1427">
        <f>IF($AA1427="","",INDEX('Per Line'!$A$2:$A$6001,$AA1427)&amp;"")</f>
        <v/>
      </c>
      <c r="E1427">
        <f>IF($AA1427="","",INDEX('Per Line'!$F$2:$F$6001,$AA1427)&amp;"")</f>
        <v/>
      </c>
      <c r="F1427">
        <f>IF($AA1427="","",INDEX('Per Line'!$G$2:$G$6001,$AA1427)&amp;"")</f>
        <v/>
      </c>
      <c r="G1427">
        <f>IF($AA1427="","",INDEX('Per Line'!$I$2:$I$6001,$AA1427)&amp;"")</f>
        <v/>
      </c>
      <c r="H1427">
        <f>IF($AA1427="","",INDEX('Per Line'!$J$2:$J$6001,$AA1427)&amp;"")</f>
        <v/>
      </c>
      <c r="I1427">
        <f>IF($AA1427="","",INDEX('Per Line'!$K$2:$K$6001,$AA1427)&amp;"")</f>
        <v/>
      </c>
      <c r="J1427">
        <f>IF($AA1427="","",INDEX('Per Line'!$L$2:$L$6001,$AA1427))</f>
        <v/>
      </c>
      <c r="K1427" s="7">
        <f>IF($AA1427="","",J1427*X1427/100)</f>
        <v/>
      </c>
      <c r="L1427" s="12" t="n"/>
      <c r="M1427" s="11">
        <f>IF($AA1427="","",INDEX('Per Line'!$N$2:$N$6001,$AA1427))</f>
        <v/>
      </c>
      <c r="N1427">
        <f>IF($AA1427="","",Settings!$C$8)</f>
        <v/>
      </c>
      <c r="O1427" s="7">
        <f>IF($AA1427="","",SUMIFS('Per Line'!$T$2:$T$6001,'Per Line'!$C$2:$C$6001,$B1427,'Per Line'!$AD$2:$AD$6001,1))</f>
        <v/>
      </c>
      <c r="P1427" s="7">
        <f>IF($AA1427="","",O1427*N1427)</f>
        <v/>
      </c>
      <c r="Q1427">
        <f>IF($AA1427="","",Settings!$C$7)</f>
        <v/>
      </c>
      <c r="R1427" s="7">
        <f>IF($AA1427="","",SUMIFS('Per Line'!$T$2:$T$6001,'Per Line'!$C$2:$C$6001,$B1427,'Per Line'!$AC$2:$AC$6001,0,'Per Line'!$AD$2:$AD$6001,0))</f>
        <v/>
      </c>
      <c r="S1427" s="7">
        <f>IF($AA1427="","",R1427*Q1427)</f>
        <v/>
      </c>
      <c r="T1427">
        <f>IF($AA1427="","",Settings!$C$6)</f>
        <v/>
      </c>
      <c r="U1427" s="7">
        <f>IF($AA1427="","",SUMIFS('Per Line'!$T$2:$T$6001,'Per Line'!$C$2:$C$6001,$B1427,'Per Line'!$AC$2:$AC$6001,1,'Per Line'!$AD$2:$AD$6001,0))</f>
        <v/>
      </c>
      <c r="V1427" s="7">
        <f>IF($AA1427="","",U1427*T1427)</f>
        <v/>
      </c>
      <c r="W1427" s="7">
        <f>IF($AA1427="","",V1427+S1427+P1427)</f>
        <v/>
      </c>
      <c r="X1427" s="7">
        <f>IF($AA1427="","",Y1427-W1427)</f>
        <v/>
      </c>
      <c r="Y1427" s="7">
        <f>IF($AA1427="","",R1427+U1427+O1427)</f>
        <v/>
      </c>
      <c r="Z1427" s="7">
        <f>IF($AA1427="","",Y1427-W1427-K1427)</f>
        <v/>
      </c>
      <c r="AA1427" s="13">
        <f>IF(ROWS($AA$2:$AA1427)&lt;=MAX('Per Line'!$AB$2:$AB$6001),MATCH(ROWS($AA$2:$AA1427),'Per Line'!$AB$2:$AB$6001,0),"")</f>
        <v/>
      </c>
    </row>
    <row r="1428">
      <c r="A1428" s="12" t="n"/>
      <c r="B1428">
        <f>IF($AA1428="","",INDEX('Per Line'!$C$2:$C$6001,$AA1428)&amp;"")</f>
        <v/>
      </c>
      <c r="C1428">
        <f>IF($AA1428="","",INDEX('Per Line'!$B$2:$B$6001,$AA1428)&amp;"")</f>
        <v/>
      </c>
      <c r="D1428">
        <f>IF($AA1428="","",INDEX('Per Line'!$A$2:$A$6001,$AA1428)&amp;"")</f>
        <v/>
      </c>
      <c r="E1428">
        <f>IF($AA1428="","",INDEX('Per Line'!$F$2:$F$6001,$AA1428)&amp;"")</f>
        <v/>
      </c>
      <c r="F1428">
        <f>IF($AA1428="","",INDEX('Per Line'!$G$2:$G$6001,$AA1428)&amp;"")</f>
        <v/>
      </c>
      <c r="G1428">
        <f>IF($AA1428="","",INDEX('Per Line'!$I$2:$I$6001,$AA1428)&amp;"")</f>
        <v/>
      </c>
      <c r="H1428">
        <f>IF($AA1428="","",INDEX('Per Line'!$J$2:$J$6001,$AA1428)&amp;"")</f>
        <v/>
      </c>
      <c r="I1428">
        <f>IF($AA1428="","",INDEX('Per Line'!$K$2:$K$6001,$AA1428)&amp;"")</f>
        <v/>
      </c>
      <c r="J1428">
        <f>IF($AA1428="","",INDEX('Per Line'!$L$2:$L$6001,$AA1428))</f>
        <v/>
      </c>
      <c r="K1428" s="7">
        <f>IF($AA1428="","",J1428*X1428/100)</f>
        <v/>
      </c>
      <c r="L1428" s="12" t="n"/>
      <c r="M1428" s="11">
        <f>IF($AA1428="","",INDEX('Per Line'!$N$2:$N$6001,$AA1428))</f>
        <v/>
      </c>
      <c r="N1428">
        <f>IF($AA1428="","",Settings!$C$8)</f>
        <v/>
      </c>
      <c r="O1428" s="7">
        <f>IF($AA1428="","",SUMIFS('Per Line'!$T$2:$T$6001,'Per Line'!$C$2:$C$6001,$B1428,'Per Line'!$AD$2:$AD$6001,1))</f>
        <v/>
      </c>
      <c r="P1428" s="7">
        <f>IF($AA1428="","",O1428*N1428)</f>
        <v/>
      </c>
      <c r="Q1428">
        <f>IF($AA1428="","",Settings!$C$7)</f>
        <v/>
      </c>
      <c r="R1428" s="7">
        <f>IF($AA1428="","",SUMIFS('Per Line'!$T$2:$T$6001,'Per Line'!$C$2:$C$6001,$B1428,'Per Line'!$AC$2:$AC$6001,0,'Per Line'!$AD$2:$AD$6001,0))</f>
        <v/>
      </c>
      <c r="S1428" s="7">
        <f>IF($AA1428="","",R1428*Q1428)</f>
        <v/>
      </c>
      <c r="T1428">
        <f>IF($AA1428="","",Settings!$C$6)</f>
        <v/>
      </c>
      <c r="U1428" s="7">
        <f>IF($AA1428="","",SUMIFS('Per Line'!$T$2:$T$6001,'Per Line'!$C$2:$C$6001,$B1428,'Per Line'!$AC$2:$AC$6001,1,'Per Line'!$AD$2:$AD$6001,0))</f>
        <v/>
      </c>
      <c r="V1428" s="7">
        <f>IF($AA1428="","",U1428*T1428)</f>
        <v/>
      </c>
      <c r="W1428" s="7">
        <f>IF($AA1428="","",V1428+S1428+P1428)</f>
        <v/>
      </c>
      <c r="X1428" s="7">
        <f>IF($AA1428="","",Y1428-W1428)</f>
        <v/>
      </c>
      <c r="Y1428" s="7">
        <f>IF($AA1428="","",R1428+U1428+O1428)</f>
        <v/>
      </c>
      <c r="Z1428" s="7">
        <f>IF($AA1428="","",Y1428-W1428-K1428)</f>
        <v/>
      </c>
      <c r="AA1428" s="13">
        <f>IF(ROWS($AA$2:$AA1428)&lt;=MAX('Per Line'!$AB$2:$AB$6001),MATCH(ROWS($AA$2:$AA1428),'Per Line'!$AB$2:$AB$6001,0),"")</f>
        <v/>
      </c>
    </row>
    <row r="1429">
      <c r="A1429" s="12" t="n"/>
      <c r="B1429">
        <f>IF($AA1429="","",INDEX('Per Line'!$C$2:$C$6001,$AA1429)&amp;"")</f>
        <v/>
      </c>
      <c r="C1429">
        <f>IF($AA1429="","",INDEX('Per Line'!$B$2:$B$6001,$AA1429)&amp;"")</f>
        <v/>
      </c>
      <c r="D1429">
        <f>IF($AA1429="","",INDEX('Per Line'!$A$2:$A$6001,$AA1429)&amp;"")</f>
        <v/>
      </c>
      <c r="E1429">
        <f>IF($AA1429="","",INDEX('Per Line'!$F$2:$F$6001,$AA1429)&amp;"")</f>
        <v/>
      </c>
      <c r="F1429">
        <f>IF($AA1429="","",INDEX('Per Line'!$G$2:$G$6001,$AA1429)&amp;"")</f>
        <v/>
      </c>
      <c r="G1429">
        <f>IF($AA1429="","",INDEX('Per Line'!$I$2:$I$6001,$AA1429)&amp;"")</f>
        <v/>
      </c>
      <c r="H1429">
        <f>IF($AA1429="","",INDEX('Per Line'!$J$2:$J$6001,$AA1429)&amp;"")</f>
        <v/>
      </c>
      <c r="I1429">
        <f>IF($AA1429="","",INDEX('Per Line'!$K$2:$K$6001,$AA1429)&amp;"")</f>
        <v/>
      </c>
      <c r="J1429">
        <f>IF($AA1429="","",INDEX('Per Line'!$L$2:$L$6001,$AA1429))</f>
        <v/>
      </c>
      <c r="K1429" s="7">
        <f>IF($AA1429="","",J1429*X1429/100)</f>
        <v/>
      </c>
      <c r="L1429" s="12" t="n"/>
      <c r="M1429" s="11">
        <f>IF($AA1429="","",INDEX('Per Line'!$N$2:$N$6001,$AA1429))</f>
        <v/>
      </c>
      <c r="N1429">
        <f>IF($AA1429="","",Settings!$C$8)</f>
        <v/>
      </c>
      <c r="O1429" s="7">
        <f>IF($AA1429="","",SUMIFS('Per Line'!$T$2:$T$6001,'Per Line'!$C$2:$C$6001,$B1429,'Per Line'!$AD$2:$AD$6001,1))</f>
        <v/>
      </c>
      <c r="P1429" s="7">
        <f>IF($AA1429="","",O1429*N1429)</f>
        <v/>
      </c>
      <c r="Q1429">
        <f>IF($AA1429="","",Settings!$C$7)</f>
        <v/>
      </c>
      <c r="R1429" s="7">
        <f>IF($AA1429="","",SUMIFS('Per Line'!$T$2:$T$6001,'Per Line'!$C$2:$C$6001,$B1429,'Per Line'!$AC$2:$AC$6001,0,'Per Line'!$AD$2:$AD$6001,0))</f>
        <v/>
      </c>
      <c r="S1429" s="7">
        <f>IF($AA1429="","",R1429*Q1429)</f>
        <v/>
      </c>
      <c r="T1429">
        <f>IF($AA1429="","",Settings!$C$6)</f>
        <v/>
      </c>
      <c r="U1429" s="7">
        <f>IF($AA1429="","",SUMIFS('Per Line'!$T$2:$T$6001,'Per Line'!$C$2:$C$6001,$B1429,'Per Line'!$AC$2:$AC$6001,1,'Per Line'!$AD$2:$AD$6001,0))</f>
        <v/>
      </c>
      <c r="V1429" s="7">
        <f>IF($AA1429="","",U1429*T1429)</f>
        <v/>
      </c>
      <c r="W1429" s="7">
        <f>IF($AA1429="","",V1429+S1429+P1429)</f>
        <v/>
      </c>
      <c r="X1429" s="7">
        <f>IF($AA1429="","",Y1429-W1429)</f>
        <v/>
      </c>
      <c r="Y1429" s="7">
        <f>IF($AA1429="","",R1429+U1429+O1429)</f>
        <v/>
      </c>
      <c r="Z1429" s="7">
        <f>IF($AA1429="","",Y1429-W1429-K1429)</f>
        <v/>
      </c>
      <c r="AA1429" s="13">
        <f>IF(ROWS($AA$2:$AA1429)&lt;=MAX('Per Line'!$AB$2:$AB$6001),MATCH(ROWS($AA$2:$AA1429),'Per Line'!$AB$2:$AB$6001,0),"")</f>
        <v/>
      </c>
    </row>
    <row r="1430">
      <c r="A1430" s="12" t="n"/>
      <c r="B1430">
        <f>IF($AA1430="","",INDEX('Per Line'!$C$2:$C$6001,$AA1430)&amp;"")</f>
        <v/>
      </c>
      <c r="C1430">
        <f>IF($AA1430="","",INDEX('Per Line'!$B$2:$B$6001,$AA1430)&amp;"")</f>
        <v/>
      </c>
      <c r="D1430">
        <f>IF($AA1430="","",INDEX('Per Line'!$A$2:$A$6001,$AA1430)&amp;"")</f>
        <v/>
      </c>
      <c r="E1430">
        <f>IF($AA1430="","",INDEX('Per Line'!$F$2:$F$6001,$AA1430)&amp;"")</f>
        <v/>
      </c>
      <c r="F1430">
        <f>IF($AA1430="","",INDEX('Per Line'!$G$2:$G$6001,$AA1430)&amp;"")</f>
        <v/>
      </c>
      <c r="G1430">
        <f>IF($AA1430="","",INDEX('Per Line'!$I$2:$I$6001,$AA1430)&amp;"")</f>
        <v/>
      </c>
      <c r="H1430">
        <f>IF($AA1430="","",INDEX('Per Line'!$J$2:$J$6001,$AA1430)&amp;"")</f>
        <v/>
      </c>
      <c r="I1430">
        <f>IF($AA1430="","",INDEX('Per Line'!$K$2:$K$6001,$AA1430)&amp;"")</f>
        <v/>
      </c>
      <c r="J1430">
        <f>IF($AA1430="","",INDEX('Per Line'!$L$2:$L$6001,$AA1430))</f>
        <v/>
      </c>
      <c r="K1430" s="7">
        <f>IF($AA1430="","",J1430*X1430/100)</f>
        <v/>
      </c>
      <c r="L1430" s="12" t="n"/>
      <c r="M1430" s="11">
        <f>IF($AA1430="","",INDEX('Per Line'!$N$2:$N$6001,$AA1430))</f>
        <v/>
      </c>
      <c r="N1430">
        <f>IF($AA1430="","",Settings!$C$8)</f>
        <v/>
      </c>
      <c r="O1430" s="7">
        <f>IF($AA1430="","",SUMIFS('Per Line'!$T$2:$T$6001,'Per Line'!$C$2:$C$6001,$B1430,'Per Line'!$AD$2:$AD$6001,1))</f>
        <v/>
      </c>
      <c r="P1430" s="7">
        <f>IF($AA1430="","",O1430*N1430)</f>
        <v/>
      </c>
      <c r="Q1430">
        <f>IF($AA1430="","",Settings!$C$7)</f>
        <v/>
      </c>
      <c r="R1430" s="7">
        <f>IF($AA1430="","",SUMIFS('Per Line'!$T$2:$T$6001,'Per Line'!$C$2:$C$6001,$B1430,'Per Line'!$AC$2:$AC$6001,0,'Per Line'!$AD$2:$AD$6001,0))</f>
        <v/>
      </c>
      <c r="S1430" s="7">
        <f>IF($AA1430="","",R1430*Q1430)</f>
        <v/>
      </c>
      <c r="T1430">
        <f>IF($AA1430="","",Settings!$C$6)</f>
        <v/>
      </c>
      <c r="U1430" s="7">
        <f>IF($AA1430="","",SUMIFS('Per Line'!$T$2:$T$6001,'Per Line'!$C$2:$C$6001,$B1430,'Per Line'!$AC$2:$AC$6001,1,'Per Line'!$AD$2:$AD$6001,0))</f>
        <v/>
      </c>
      <c r="V1430" s="7">
        <f>IF($AA1430="","",U1430*T1430)</f>
        <v/>
      </c>
      <c r="W1430" s="7">
        <f>IF($AA1430="","",V1430+S1430+P1430)</f>
        <v/>
      </c>
      <c r="X1430" s="7">
        <f>IF($AA1430="","",Y1430-W1430)</f>
        <v/>
      </c>
      <c r="Y1430" s="7">
        <f>IF($AA1430="","",R1430+U1430+O1430)</f>
        <v/>
      </c>
      <c r="Z1430" s="7">
        <f>IF($AA1430="","",Y1430-W1430-K1430)</f>
        <v/>
      </c>
      <c r="AA1430" s="13">
        <f>IF(ROWS($AA$2:$AA1430)&lt;=MAX('Per Line'!$AB$2:$AB$6001),MATCH(ROWS($AA$2:$AA1430),'Per Line'!$AB$2:$AB$6001,0),"")</f>
        <v/>
      </c>
    </row>
    <row r="1431">
      <c r="A1431" s="12" t="n"/>
      <c r="B1431">
        <f>IF($AA1431="","",INDEX('Per Line'!$C$2:$C$6001,$AA1431)&amp;"")</f>
        <v/>
      </c>
      <c r="C1431">
        <f>IF($AA1431="","",INDEX('Per Line'!$B$2:$B$6001,$AA1431)&amp;"")</f>
        <v/>
      </c>
      <c r="D1431">
        <f>IF($AA1431="","",INDEX('Per Line'!$A$2:$A$6001,$AA1431)&amp;"")</f>
        <v/>
      </c>
      <c r="E1431">
        <f>IF($AA1431="","",INDEX('Per Line'!$F$2:$F$6001,$AA1431)&amp;"")</f>
        <v/>
      </c>
      <c r="F1431">
        <f>IF($AA1431="","",INDEX('Per Line'!$G$2:$G$6001,$AA1431)&amp;"")</f>
        <v/>
      </c>
      <c r="G1431">
        <f>IF($AA1431="","",INDEX('Per Line'!$I$2:$I$6001,$AA1431)&amp;"")</f>
        <v/>
      </c>
      <c r="H1431">
        <f>IF($AA1431="","",INDEX('Per Line'!$J$2:$J$6001,$AA1431)&amp;"")</f>
        <v/>
      </c>
      <c r="I1431">
        <f>IF($AA1431="","",INDEX('Per Line'!$K$2:$K$6001,$AA1431)&amp;"")</f>
        <v/>
      </c>
      <c r="J1431">
        <f>IF($AA1431="","",INDEX('Per Line'!$L$2:$L$6001,$AA1431))</f>
        <v/>
      </c>
      <c r="K1431" s="7">
        <f>IF($AA1431="","",J1431*X1431/100)</f>
        <v/>
      </c>
      <c r="L1431" s="12" t="n"/>
      <c r="M1431" s="11">
        <f>IF($AA1431="","",INDEX('Per Line'!$N$2:$N$6001,$AA1431))</f>
        <v/>
      </c>
      <c r="N1431">
        <f>IF($AA1431="","",Settings!$C$8)</f>
        <v/>
      </c>
      <c r="O1431" s="7">
        <f>IF($AA1431="","",SUMIFS('Per Line'!$T$2:$T$6001,'Per Line'!$C$2:$C$6001,$B1431,'Per Line'!$AD$2:$AD$6001,1))</f>
        <v/>
      </c>
      <c r="P1431" s="7">
        <f>IF($AA1431="","",O1431*N1431)</f>
        <v/>
      </c>
      <c r="Q1431">
        <f>IF($AA1431="","",Settings!$C$7)</f>
        <v/>
      </c>
      <c r="R1431" s="7">
        <f>IF($AA1431="","",SUMIFS('Per Line'!$T$2:$T$6001,'Per Line'!$C$2:$C$6001,$B1431,'Per Line'!$AC$2:$AC$6001,0,'Per Line'!$AD$2:$AD$6001,0))</f>
        <v/>
      </c>
      <c r="S1431" s="7">
        <f>IF($AA1431="","",R1431*Q1431)</f>
        <v/>
      </c>
      <c r="T1431">
        <f>IF($AA1431="","",Settings!$C$6)</f>
        <v/>
      </c>
      <c r="U1431" s="7">
        <f>IF($AA1431="","",SUMIFS('Per Line'!$T$2:$T$6001,'Per Line'!$C$2:$C$6001,$B1431,'Per Line'!$AC$2:$AC$6001,1,'Per Line'!$AD$2:$AD$6001,0))</f>
        <v/>
      </c>
      <c r="V1431" s="7">
        <f>IF($AA1431="","",U1431*T1431)</f>
        <v/>
      </c>
      <c r="W1431" s="7">
        <f>IF($AA1431="","",V1431+S1431+P1431)</f>
        <v/>
      </c>
      <c r="X1431" s="7">
        <f>IF($AA1431="","",Y1431-W1431)</f>
        <v/>
      </c>
      <c r="Y1431" s="7">
        <f>IF($AA1431="","",R1431+U1431+O1431)</f>
        <v/>
      </c>
      <c r="Z1431" s="7">
        <f>IF($AA1431="","",Y1431-W1431-K1431)</f>
        <v/>
      </c>
      <c r="AA1431" s="13">
        <f>IF(ROWS($AA$2:$AA1431)&lt;=MAX('Per Line'!$AB$2:$AB$6001),MATCH(ROWS($AA$2:$AA1431),'Per Line'!$AB$2:$AB$6001,0),"")</f>
        <v/>
      </c>
    </row>
    <row r="1432">
      <c r="A1432" s="12" t="n"/>
      <c r="B1432">
        <f>IF($AA1432="","",INDEX('Per Line'!$C$2:$C$6001,$AA1432)&amp;"")</f>
        <v/>
      </c>
      <c r="C1432">
        <f>IF($AA1432="","",INDEX('Per Line'!$B$2:$B$6001,$AA1432)&amp;"")</f>
        <v/>
      </c>
      <c r="D1432">
        <f>IF($AA1432="","",INDEX('Per Line'!$A$2:$A$6001,$AA1432)&amp;"")</f>
        <v/>
      </c>
      <c r="E1432">
        <f>IF($AA1432="","",INDEX('Per Line'!$F$2:$F$6001,$AA1432)&amp;"")</f>
        <v/>
      </c>
      <c r="F1432">
        <f>IF($AA1432="","",INDEX('Per Line'!$G$2:$G$6001,$AA1432)&amp;"")</f>
        <v/>
      </c>
      <c r="G1432">
        <f>IF($AA1432="","",INDEX('Per Line'!$I$2:$I$6001,$AA1432)&amp;"")</f>
        <v/>
      </c>
      <c r="H1432">
        <f>IF($AA1432="","",INDEX('Per Line'!$J$2:$J$6001,$AA1432)&amp;"")</f>
        <v/>
      </c>
      <c r="I1432">
        <f>IF($AA1432="","",INDEX('Per Line'!$K$2:$K$6001,$AA1432)&amp;"")</f>
        <v/>
      </c>
      <c r="J1432">
        <f>IF($AA1432="","",INDEX('Per Line'!$L$2:$L$6001,$AA1432))</f>
        <v/>
      </c>
      <c r="K1432" s="7">
        <f>IF($AA1432="","",J1432*X1432/100)</f>
        <v/>
      </c>
      <c r="L1432" s="12" t="n"/>
      <c r="M1432" s="11">
        <f>IF($AA1432="","",INDEX('Per Line'!$N$2:$N$6001,$AA1432))</f>
        <v/>
      </c>
      <c r="N1432">
        <f>IF($AA1432="","",Settings!$C$8)</f>
        <v/>
      </c>
      <c r="O1432" s="7">
        <f>IF($AA1432="","",SUMIFS('Per Line'!$T$2:$T$6001,'Per Line'!$C$2:$C$6001,$B1432,'Per Line'!$AD$2:$AD$6001,1))</f>
        <v/>
      </c>
      <c r="P1432" s="7">
        <f>IF($AA1432="","",O1432*N1432)</f>
        <v/>
      </c>
      <c r="Q1432">
        <f>IF($AA1432="","",Settings!$C$7)</f>
        <v/>
      </c>
      <c r="R1432" s="7">
        <f>IF($AA1432="","",SUMIFS('Per Line'!$T$2:$T$6001,'Per Line'!$C$2:$C$6001,$B1432,'Per Line'!$AC$2:$AC$6001,0,'Per Line'!$AD$2:$AD$6001,0))</f>
        <v/>
      </c>
      <c r="S1432" s="7">
        <f>IF($AA1432="","",R1432*Q1432)</f>
        <v/>
      </c>
      <c r="T1432">
        <f>IF($AA1432="","",Settings!$C$6)</f>
        <v/>
      </c>
      <c r="U1432" s="7">
        <f>IF($AA1432="","",SUMIFS('Per Line'!$T$2:$T$6001,'Per Line'!$C$2:$C$6001,$B1432,'Per Line'!$AC$2:$AC$6001,1,'Per Line'!$AD$2:$AD$6001,0))</f>
        <v/>
      </c>
      <c r="V1432" s="7">
        <f>IF($AA1432="","",U1432*T1432)</f>
        <v/>
      </c>
      <c r="W1432" s="7">
        <f>IF($AA1432="","",V1432+S1432+P1432)</f>
        <v/>
      </c>
      <c r="X1432" s="7">
        <f>IF($AA1432="","",Y1432-W1432)</f>
        <v/>
      </c>
      <c r="Y1432" s="7">
        <f>IF($AA1432="","",R1432+U1432+O1432)</f>
        <v/>
      </c>
      <c r="Z1432" s="7">
        <f>IF($AA1432="","",Y1432-W1432-K1432)</f>
        <v/>
      </c>
      <c r="AA1432" s="13">
        <f>IF(ROWS($AA$2:$AA1432)&lt;=MAX('Per Line'!$AB$2:$AB$6001),MATCH(ROWS($AA$2:$AA1432),'Per Line'!$AB$2:$AB$6001,0),"")</f>
        <v/>
      </c>
    </row>
    <row r="1433">
      <c r="A1433" s="12" t="n"/>
      <c r="B1433">
        <f>IF($AA1433="","",INDEX('Per Line'!$C$2:$C$6001,$AA1433)&amp;"")</f>
        <v/>
      </c>
      <c r="C1433">
        <f>IF($AA1433="","",INDEX('Per Line'!$B$2:$B$6001,$AA1433)&amp;"")</f>
        <v/>
      </c>
      <c r="D1433">
        <f>IF($AA1433="","",INDEX('Per Line'!$A$2:$A$6001,$AA1433)&amp;"")</f>
        <v/>
      </c>
      <c r="E1433">
        <f>IF($AA1433="","",INDEX('Per Line'!$F$2:$F$6001,$AA1433)&amp;"")</f>
        <v/>
      </c>
      <c r="F1433">
        <f>IF($AA1433="","",INDEX('Per Line'!$G$2:$G$6001,$AA1433)&amp;"")</f>
        <v/>
      </c>
      <c r="G1433">
        <f>IF($AA1433="","",INDEX('Per Line'!$I$2:$I$6001,$AA1433)&amp;"")</f>
        <v/>
      </c>
      <c r="H1433">
        <f>IF($AA1433="","",INDEX('Per Line'!$J$2:$J$6001,$AA1433)&amp;"")</f>
        <v/>
      </c>
      <c r="I1433">
        <f>IF($AA1433="","",INDEX('Per Line'!$K$2:$K$6001,$AA1433)&amp;"")</f>
        <v/>
      </c>
      <c r="J1433">
        <f>IF($AA1433="","",INDEX('Per Line'!$L$2:$L$6001,$AA1433))</f>
        <v/>
      </c>
      <c r="K1433" s="7">
        <f>IF($AA1433="","",J1433*X1433/100)</f>
        <v/>
      </c>
      <c r="L1433" s="12" t="n"/>
      <c r="M1433" s="11">
        <f>IF($AA1433="","",INDEX('Per Line'!$N$2:$N$6001,$AA1433))</f>
        <v/>
      </c>
      <c r="N1433">
        <f>IF($AA1433="","",Settings!$C$8)</f>
        <v/>
      </c>
      <c r="O1433" s="7">
        <f>IF($AA1433="","",SUMIFS('Per Line'!$T$2:$T$6001,'Per Line'!$C$2:$C$6001,$B1433,'Per Line'!$AD$2:$AD$6001,1))</f>
        <v/>
      </c>
      <c r="P1433" s="7">
        <f>IF($AA1433="","",O1433*N1433)</f>
        <v/>
      </c>
      <c r="Q1433">
        <f>IF($AA1433="","",Settings!$C$7)</f>
        <v/>
      </c>
      <c r="R1433" s="7">
        <f>IF($AA1433="","",SUMIFS('Per Line'!$T$2:$T$6001,'Per Line'!$C$2:$C$6001,$B1433,'Per Line'!$AC$2:$AC$6001,0,'Per Line'!$AD$2:$AD$6001,0))</f>
        <v/>
      </c>
      <c r="S1433" s="7">
        <f>IF($AA1433="","",R1433*Q1433)</f>
        <v/>
      </c>
      <c r="T1433">
        <f>IF($AA1433="","",Settings!$C$6)</f>
        <v/>
      </c>
      <c r="U1433" s="7">
        <f>IF($AA1433="","",SUMIFS('Per Line'!$T$2:$T$6001,'Per Line'!$C$2:$C$6001,$B1433,'Per Line'!$AC$2:$AC$6001,1,'Per Line'!$AD$2:$AD$6001,0))</f>
        <v/>
      </c>
      <c r="V1433" s="7">
        <f>IF($AA1433="","",U1433*T1433)</f>
        <v/>
      </c>
      <c r="W1433" s="7">
        <f>IF($AA1433="","",V1433+S1433+P1433)</f>
        <v/>
      </c>
      <c r="X1433" s="7">
        <f>IF($AA1433="","",Y1433-W1433)</f>
        <v/>
      </c>
      <c r="Y1433" s="7">
        <f>IF($AA1433="","",R1433+U1433+O1433)</f>
        <v/>
      </c>
      <c r="Z1433" s="7">
        <f>IF($AA1433="","",Y1433-W1433-K1433)</f>
        <v/>
      </c>
      <c r="AA1433" s="13">
        <f>IF(ROWS($AA$2:$AA1433)&lt;=MAX('Per Line'!$AB$2:$AB$6001),MATCH(ROWS($AA$2:$AA1433),'Per Line'!$AB$2:$AB$6001,0),"")</f>
        <v/>
      </c>
    </row>
    <row r="1434">
      <c r="A1434" s="12" t="n"/>
      <c r="B1434">
        <f>IF($AA1434="","",INDEX('Per Line'!$C$2:$C$6001,$AA1434)&amp;"")</f>
        <v/>
      </c>
      <c r="C1434">
        <f>IF($AA1434="","",INDEX('Per Line'!$B$2:$B$6001,$AA1434)&amp;"")</f>
        <v/>
      </c>
      <c r="D1434">
        <f>IF($AA1434="","",INDEX('Per Line'!$A$2:$A$6001,$AA1434)&amp;"")</f>
        <v/>
      </c>
      <c r="E1434">
        <f>IF($AA1434="","",INDEX('Per Line'!$F$2:$F$6001,$AA1434)&amp;"")</f>
        <v/>
      </c>
      <c r="F1434">
        <f>IF($AA1434="","",INDEX('Per Line'!$G$2:$G$6001,$AA1434)&amp;"")</f>
        <v/>
      </c>
      <c r="G1434">
        <f>IF($AA1434="","",INDEX('Per Line'!$I$2:$I$6001,$AA1434)&amp;"")</f>
        <v/>
      </c>
      <c r="H1434">
        <f>IF($AA1434="","",INDEX('Per Line'!$J$2:$J$6001,$AA1434)&amp;"")</f>
        <v/>
      </c>
      <c r="I1434">
        <f>IF($AA1434="","",INDEX('Per Line'!$K$2:$K$6001,$AA1434)&amp;"")</f>
        <v/>
      </c>
      <c r="J1434">
        <f>IF($AA1434="","",INDEX('Per Line'!$L$2:$L$6001,$AA1434))</f>
        <v/>
      </c>
      <c r="K1434" s="7">
        <f>IF($AA1434="","",J1434*X1434/100)</f>
        <v/>
      </c>
      <c r="L1434" s="12" t="n"/>
      <c r="M1434" s="11">
        <f>IF($AA1434="","",INDEX('Per Line'!$N$2:$N$6001,$AA1434))</f>
        <v/>
      </c>
      <c r="N1434">
        <f>IF($AA1434="","",Settings!$C$8)</f>
        <v/>
      </c>
      <c r="O1434" s="7">
        <f>IF($AA1434="","",SUMIFS('Per Line'!$T$2:$T$6001,'Per Line'!$C$2:$C$6001,$B1434,'Per Line'!$AD$2:$AD$6001,1))</f>
        <v/>
      </c>
      <c r="P1434" s="7">
        <f>IF($AA1434="","",O1434*N1434)</f>
        <v/>
      </c>
      <c r="Q1434">
        <f>IF($AA1434="","",Settings!$C$7)</f>
        <v/>
      </c>
      <c r="R1434" s="7">
        <f>IF($AA1434="","",SUMIFS('Per Line'!$T$2:$T$6001,'Per Line'!$C$2:$C$6001,$B1434,'Per Line'!$AC$2:$AC$6001,0,'Per Line'!$AD$2:$AD$6001,0))</f>
        <v/>
      </c>
      <c r="S1434" s="7">
        <f>IF($AA1434="","",R1434*Q1434)</f>
        <v/>
      </c>
      <c r="T1434">
        <f>IF($AA1434="","",Settings!$C$6)</f>
        <v/>
      </c>
      <c r="U1434" s="7">
        <f>IF($AA1434="","",SUMIFS('Per Line'!$T$2:$T$6001,'Per Line'!$C$2:$C$6001,$B1434,'Per Line'!$AC$2:$AC$6001,1,'Per Line'!$AD$2:$AD$6001,0))</f>
        <v/>
      </c>
      <c r="V1434" s="7">
        <f>IF($AA1434="","",U1434*T1434)</f>
        <v/>
      </c>
      <c r="W1434" s="7">
        <f>IF($AA1434="","",V1434+S1434+P1434)</f>
        <v/>
      </c>
      <c r="X1434" s="7">
        <f>IF($AA1434="","",Y1434-W1434)</f>
        <v/>
      </c>
      <c r="Y1434" s="7">
        <f>IF($AA1434="","",R1434+U1434+O1434)</f>
        <v/>
      </c>
      <c r="Z1434" s="7">
        <f>IF($AA1434="","",Y1434-W1434-K1434)</f>
        <v/>
      </c>
      <c r="AA1434" s="13">
        <f>IF(ROWS($AA$2:$AA1434)&lt;=MAX('Per Line'!$AB$2:$AB$6001),MATCH(ROWS($AA$2:$AA1434),'Per Line'!$AB$2:$AB$6001,0),"")</f>
        <v/>
      </c>
    </row>
    <row r="1435">
      <c r="A1435" s="12" t="n"/>
      <c r="B1435">
        <f>IF($AA1435="","",INDEX('Per Line'!$C$2:$C$6001,$AA1435)&amp;"")</f>
        <v/>
      </c>
      <c r="C1435">
        <f>IF($AA1435="","",INDEX('Per Line'!$B$2:$B$6001,$AA1435)&amp;"")</f>
        <v/>
      </c>
      <c r="D1435">
        <f>IF($AA1435="","",INDEX('Per Line'!$A$2:$A$6001,$AA1435)&amp;"")</f>
        <v/>
      </c>
      <c r="E1435">
        <f>IF($AA1435="","",INDEX('Per Line'!$F$2:$F$6001,$AA1435)&amp;"")</f>
        <v/>
      </c>
      <c r="F1435">
        <f>IF($AA1435="","",INDEX('Per Line'!$G$2:$G$6001,$AA1435)&amp;"")</f>
        <v/>
      </c>
      <c r="G1435">
        <f>IF($AA1435="","",INDEX('Per Line'!$I$2:$I$6001,$AA1435)&amp;"")</f>
        <v/>
      </c>
      <c r="H1435">
        <f>IF($AA1435="","",INDEX('Per Line'!$J$2:$J$6001,$AA1435)&amp;"")</f>
        <v/>
      </c>
      <c r="I1435">
        <f>IF($AA1435="","",INDEX('Per Line'!$K$2:$K$6001,$AA1435)&amp;"")</f>
        <v/>
      </c>
      <c r="J1435">
        <f>IF($AA1435="","",INDEX('Per Line'!$L$2:$L$6001,$AA1435))</f>
        <v/>
      </c>
      <c r="K1435" s="7">
        <f>IF($AA1435="","",J1435*X1435/100)</f>
        <v/>
      </c>
      <c r="L1435" s="12" t="n"/>
      <c r="M1435" s="11">
        <f>IF($AA1435="","",INDEX('Per Line'!$N$2:$N$6001,$AA1435))</f>
        <v/>
      </c>
      <c r="N1435">
        <f>IF($AA1435="","",Settings!$C$8)</f>
        <v/>
      </c>
      <c r="O1435" s="7">
        <f>IF($AA1435="","",SUMIFS('Per Line'!$T$2:$T$6001,'Per Line'!$C$2:$C$6001,$B1435,'Per Line'!$AD$2:$AD$6001,1))</f>
        <v/>
      </c>
      <c r="P1435" s="7">
        <f>IF($AA1435="","",O1435*N1435)</f>
        <v/>
      </c>
      <c r="Q1435">
        <f>IF($AA1435="","",Settings!$C$7)</f>
        <v/>
      </c>
      <c r="R1435" s="7">
        <f>IF($AA1435="","",SUMIFS('Per Line'!$T$2:$T$6001,'Per Line'!$C$2:$C$6001,$B1435,'Per Line'!$AC$2:$AC$6001,0,'Per Line'!$AD$2:$AD$6001,0))</f>
        <v/>
      </c>
      <c r="S1435" s="7">
        <f>IF($AA1435="","",R1435*Q1435)</f>
        <v/>
      </c>
      <c r="T1435">
        <f>IF($AA1435="","",Settings!$C$6)</f>
        <v/>
      </c>
      <c r="U1435" s="7">
        <f>IF($AA1435="","",SUMIFS('Per Line'!$T$2:$T$6001,'Per Line'!$C$2:$C$6001,$B1435,'Per Line'!$AC$2:$AC$6001,1,'Per Line'!$AD$2:$AD$6001,0))</f>
        <v/>
      </c>
      <c r="V1435" s="7">
        <f>IF($AA1435="","",U1435*T1435)</f>
        <v/>
      </c>
      <c r="W1435" s="7">
        <f>IF($AA1435="","",V1435+S1435+P1435)</f>
        <v/>
      </c>
      <c r="X1435" s="7">
        <f>IF($AA1435="","",Y1435-W1435)</f>
        <v/>
      </c>
      <c r="Y1435" s="7">
        <f>IF($AA1435="","",R1435+U1435+O1435)</f>
        <v/>
      </c>
      <c r="Z1435" s="7">
        <f>IF($AA1435="","",Y1435-W1435-K1435)</f>
        <v/>
      </c>
      <c r="AA1435" s="13">
        <f>IF(ROWS($AA$2:$AA1435)&lt;=MAX('Per Line'!$AB$2:$AB$6001),MATCH(ROWS($AA$2:$AA1435),'Per Line'!$AB$2:$AB$6001,0),"")</f>
        <v/>
      </c>
    </row>
    <row r="1436">
      <c r="A1436" s="12" t="n"/>
      <c r="B1436">
        <f>IF($AA1436="","",INDEX('Per Line'!$C$2:$C$6001,$AA1436)&amp;"")</f>
        <v/>
      </c>
      <c r="C1436">
        <f>IF($AA1436="","",INDEX('Per Line'!$B$2:$B$6001,$AA1436)&amp;"")</f>
        <v/>
      </c>
      <c r="D1436">
        <f>IF($AA1436="","",INDEX('Per Line'!$A$2:$A$6001,$AA1436)&amp;"")</f>
        <v/>
      </c>
      <c r="E1436">
        <f>IF($AA1436="","",INDEX('Per Line'!$F$2:$F$6001,$AA1436)&amp;"")</f>
        <v/>
      </c>
      <c r="F1436">
        <f>IF($AA1436="","",INDEX('Per Line'!$G$2:$G$6001,$AA1436)&amp;"")</f>
        <v/>
      </c>
      <c r="G1436">
        <f>IF($AA1436="","",INDEX('Per Line'!$I$2:$I$6001,$AA1436)&amp;"")</f>
        <v/>
      </c>
      <c r="H1436">
        <f>IF($AA1436="","",INDEX('Per Line'!$J$2:$J$6001,$AA1436)&amp;"")</f>
        <v/>
      </c>
      <c r="I1436">
        <f>IF($AA1436="","",INDEX('Per Line'!$K$2:$K$6001,$AA1436)&amp;"")</f>
        <v/>
      </c>
      <c r="J1436">
        <f>IF($AA1436="","",INDEX('Per Line'!$L$2:$L$6001,$AA1436))</f>
        <v/>
      </c>
      <c r="K1436" s="7">
        <f>IF($AA1436="","",J1436*X1436/100)</f>
        <v/>
      </c>
      <c r="L1436" s="12" t="n"/>
      <c r="M1436" s="11">
        <f>IF($AA1436="","",INDEX('Per Line'!$N$2:$N$6001,$AA1436))</f>
        <v/>
      </c>
      <c r="N1436">
        <f>IF($AA1436="","",Settings!$C$8)</f>
        <v/>
      </c>
      <c r="O1436" s="7">
        <f>IF($AA1436="","",SUMIFS('Per Line'!$T$2:$T$6001,'Per Line'!$C$2:$C$6001,$B1436,'Per Line'!$AD$2:$AD$6001,1))</f>
        <v/>
      </c>
      <c r="P1436" s="7">
        <f>IF($AA1436="","",O1436*N1436)</f>
        <v/>
      </c>
      <c r="Q1436">
        <f>IF($AA1436="","",Settings!$C$7)</f>
        <v/>
      </c>
      <c r="R1436" s="7">
        <f>IF($AA1436="","",SUMIFS('Per Line'!$T$2:$T$6001,'Per Line'!$C$2:$C$6001,$B1436,'Per Line'!$AC$2:$AC$6001,0,'Per Line'!$AD$2:$AD$6001,0))</f>
        <v/>
      </c>
      <c r="S1436" s="7">
        <f>IF($AA1436="","",R1436*Q1436)</f>
        <v/>
      </c>
      <c r="T1436">
        <f>IF($AA1436="","",Settings!$C$6)</f>
        <v/>
      </c>
      <c r="U1436" s="7">
        <f>IF($AA1436="","",SUMIFS('Per Line'!$T$2:$T$6001,'Per Line'!$C$2:$C$6001,$B1436,'Per Line'!$AC$2:$AC$6001,1,'Per Line'!$AD$2:$AD$6001,0))</f>
        <v/>
      </c>
      <c r="V1436" s="7">
        <f>IF($AA1436="","",U1436*T1436)</f>
        <v/>
      </c>
      <c r="W1436" s="7">
        <f>IF($AA1436="","",V1436+S1436+P1436)</f>
        <v/>
      </c>
      <c r="X1436" s="7">
        <f>IF($AA1436="","",Y1436-W1436)</f>
        <v/>
      </c>
      <c r="Y1436" s="7">
        <f>IF($AA1436="","",R1436+U1436+O1436)</f>
        <v/>
      </c>
      <c r="Z1436" s="7">
        <f>IF($AA1436="","",Y1436-W1436-K1436)</f>
        <v/>
      </c>
      <c r="AA1436" s="13">
        <f>IF(ROWS($AA$2:$AA1436)&lt;=MAX('Per Line'!$AB$2:$AB$6001),MATCH(ROWS($AA$2:$AA1436),'Per Line'!$AB$2:$AB$6001,0),"")</f>
        <v/>
      </c>
    </row>
    <row r="1437">
      <c r="A1437" s="12" t="n"/>
      <c r="B1437">
        <f>IF($AA1437="","",INDEX('Per Line'!$C$2:$C$6001,$AA1437)&amp;"")</f>
        <v/>
      </c>
      <c r="C1437">
        <f>IF($AA1437="","",INDEX('Per Line'!$B$2:$B$6001,$AA1437)&amp;"")</f>
        <v/>
      </c>
      <c r="D1437">
        <f>IF($AA1437="","",INDEX('Per Line'!$A$2:$A$6001,$AA1437)&amp;"")</f>
        <v/>
      </c>
      <c r="E1437">
        <f>IF($AA1437="","",INDEX('Per Line'!$F$2:$F$6001,$AA1437)&amp;"")</f>
        <v/>
      </c>
      <c r="F1437">
        <f>IF($AA1437="","",INDEX('Per Line'!$G$2:$G$6001,$AA1437)&amp;"")</f>
        <v/>
      </c>
      <c r="G1437">
        <f>IF($AA1437="","",INDEX('Per Line'!$I$2:$I$6001,$AA1437)&amp;"")</f>
        <v/>
      </c>
      <c r="H1437">
        <f>IF($AA1437="","",INDEX('Per Line'!$J$2:$J$6001,$AA1437)&amp;"")</f>
        <v/>
      </c>
      <c r="I1437">
        <f>IF($AA1437="","",INDEX('Per Line'!$K$2:$K$6001,$AA1437)&amp;"")</f>
        <v/>
      </c>
      <c r="J1437">
        <f>IF($AA1437="","",INDEX('Per Line'!$L$2:$L$6001,$AA1437))</f>
        <v/>
      </c>
      <c r="K1437" s="7">
        <f>IF($AA1437="","",J1437*X1437/100)</f>
        <v/>
      </c>
      <c r="L1437" s="12" t="n"/>
      <c r="M1437" s="11">
        <f>IF($AA1437="","",INDEX('Per Line'!$N$2:$N$6001,$AA1437))</f>
        <v/>
      </c>
      <c r="N1437">
        <f>IF($AA1437="","",Settings!$C$8)</f>
        <v/>
      </c>
      <c r="O1437" s="7">
        <f>IF($AA1437="","",SUMIFS('Per Line'!$T$2:$T$6001,'Per Line'!$C$2:$C$6001,$B1437,'Per Line'!$AD$2:$AD$6001,1))</f>
        <v/>
      </c>
      <c r="P1437" s="7">
        <f>IF($AA1437="","",O1437*N1437)</f>
        <v/>
      </c>
      <c r="Q1437">
        <f>IF($AA1437="","",Settings!$C$7)</f>
        <v/>
      </c>
      <c r="R1437" s="7">
        <f>IF($AA1437="","",SUMIFS('Per Line'!$T$2:$T$6001,'Per Line'!$C$2:$C$6001,$B1437,'Per Line'!$AC$2:$AC$6001,0,'Per Line'!$AD$2:$AD$6001,0))</f>
        <v/>
      </c>
      <c r="S1437" s="7">
        <f>IF($AA1437="","",R1437*Q1437)</f>
        <v/>
      </c>
      <c r="T1437">
        <f>IF($AA1437="","",Settings!$C$6)</f>
        <v/>
      </c>
      <c r="U1437" s="7">
        <f>IF($AA1437="","",SUMIFS('Per Line'!$T$2:$T$6001,'Per Line'!$C$2:$C$6001,$B1437,'Per Line'!$AC$2:$AC$6001,1,'Per Line'!$AD$2:$AD$6001,0))</f>
        <v/>
      </c>
      <c r="V1437" s="7">
        <f>IF($AA1437="","",U1437*T1437)</f>
        <v/>
      </c>
      <c r="W1437" s="7">
        <f>IF($AA1437="","",V1437+S1437+P1437)</f>
        <v/>
      </c>
      <c r="X1437" s="7">
        <f>IF($AA1437="","",Y1437-W1437)</f>
        <v/>
      </c>
      <c r="Y1437" s="7">
        <f>IF($AA1437="","",R1437+U1437+O1437)</f>
        <v/>
      </c>
      <c r="Z1437" s="7">
        <f>IF($AA1437="","",Y1437-W1437-K1437)</f>
        <v/>
      </c>
      <c r="AA1437" s="13">
        <f>IF(ROWS($AA$2:$AA1437)&lt;=MAX('Per Line'!$AB$2:$AB$6001),MATCH(ROWS($AA$2:$AA1437),'Per Line'!$AB$2:$AB$6001,0),"")</f>
        <v/>
      </c>
    </row>
    <row r="1438">
      <c r="A1438" s="12" t="n"/>
      <c r="B1438">
        <f>IF($AA1438="","",INDEX('Per Line'!$C$2:$C$6001,$AA1438)&amp;"")</f>
        <v/>
      </c>
      <c r="C1438">
        <f>IF($AA1438="","",INDEX('Per Line'!$B$2:$B$6001,$AA1438)&amp;"")</f>
        <v/>
      </c>
      <c r="D1438">
        <f>IF($AA1438="","",INDEX('Per Line'!$A$2:$A$6001,$AA1438)&amp;"")</f>
        <v/>
      </c>
      <c r="E1438">
        <f>IF($AA1438="","",INDEX('Per Line'!$F$2:$F$6001,$AA1438)&amp;"")</f>
        <v/>
      </c>
      <c r="F1438">
        <f>IF($AA1438="","",INDEX('Per Line'!$G$2:$G$6001,$AA1438)&amp;"")</f>
        <v/>
      </c>
      <c r="G1438">
        <f>IF($AA1438="","",INDEX('Per Line'!$I$2:$I$6001,$AA1438)&amp;"")</f>
        <v/>
      </c>
      <c r="H1438">
        <f>IF($AA1438="","",INDEX('Per Line'!$J$2:$J$6001,$AA1438)&amp;"")</f>
        <v/>
      </c>
      <c r="I1438">
        <f>IF($AA1438="","",INDEX('Per Line'!$K$2:$K$6001,$AA1438)&amp;"")</f>
        <v/>
      </c>
      <c r="J1438">
        <f>IF($AA1438="","",INDEX('Per Line'!$L$2:$L$6001,$AA1438))</f>
        <v/>
      </c>
      <c r="K1438" s="7">
        <f>IF($AA1438="","",J1438*X1438/100)</f>
        <v/>
      </c>
      <c r="L1438" s="12" t="n"/>
      <c r="M1438" s="11">
        <f>IF($AA1438="","",INDEX('Per Line'!$N$2:$N$6001,$AA1438))</f>
        <v/>
      </c>
      <c r="N1438">
        <f>IF($AA1438="","",Settings!$C$8)</f>
        <v/>
      </c>
      <c r="O1438" s="7">
        <f>IF($AA1438="","",SUMIFS('Per Line'!$T$2:$T$6001,'Per Line'!$C$2:$C$6001,$B1438,'Per Line'!$AD$2:$AD$6001,1))</f>
        <v/>
      </c>
      <c r="P1438" s="7">
        <f>IF($AA1438="","",O1438*N1438)</f>
        <v/>
      </c>
      <c r="Q1438">
        <f>IF($AA1438="","",Settings!$C$7)</f>
        <v/>
      </c>
      <c r="R1438" s="7">
        <f>IF($AA1438="","",SUMIFS('Per Line'!$T$2:$T$6001,'Per Line'!$C$2:$C$6001,$B1438,'Per Line'!$AC$2:$AC$6001,0,'Per Line'!$AD$2:$AD$6001,0))</f>
        <v/>
      </c>
      <c r="S1438" s="7">
        <f>IF($AA1438="","",R1438*Q1438)</f>
        <v/>
      </c>
      <c r="T1438">
        <f>IF($AA1438="","",Settings!$C$6)</f>
        <v/>
      </c>
      <c r="U1438" s="7">
        <f>IF($AA1438="","",SUMIFS('Per Line'!$T$2:$T$6001,'Per Line'!$C$2:$C$6001,$B1438,'Per Line'!$AC$2:$AC$6001,1,'Per Line'!$AD$2:$AD$6001,0))</f>
        <v/>
      </c>
      <c r="V1438" s="7">
        <f>IF($AA1438="","",U1438*T1438)</f>
        <v/>
      </c>
      <c r="W1438" s="7">
        <f>IF($AA1438="","",V1438+S1438+P1438)</f>
        <v/>
      </c>
      <c r="X1438" s="7">
        <f>IF($AA1438="","",Y1438-W1438)</f>
        <v/>
      </c>
      <c r="Y1438" s="7">
        <f>IF($AA1438="","",R1438+U1438+O1438)</f>
        <v/>
      </c>
      <c r="Z1438" s="7">
        <f>IF($AA1438="","",Y1438-W1438-K1438)</f>
        <v/>
      </c>
      <c r="AA1438" s="13">
        <f>IF(ROWS($AA$2:$AA1438)&lt;=MAX('Per Line'!$AB$2:$AB$6001),MATCH(ROWS($AA$2:$AA1438),'Per Line'!$AB$2:$AB$6001,0),"")</f>
        <v/>
      </c>
    </row>
    <row r="1439">
      <c r="A1439" s="12" t="n"/>
      <c r="B1439">
        <f>IF($AA1439="","",INDEX('Per Line'!$C$2:$C$6001,$AA1439)&amp;"")</f>
        <v/>
      </c>
      <c r="C1439">
        <f>IF($AA1439="","",INDEX('Per Line'!$B$2:$B$6001,$AA1439)&amp;"")</f>
        <v/>
      </c>
      <c r="D1439">
        <f>IF($AA1439="","",INDEX('Per Line'!$A$2:$A$6001,$AA1439)&amp;"")</f>
        <v/>
      </c>
      <c r="E1439">
        <f>IF($AA1439="","",INDEX('Per Line'!$F$2:$F$6001,$AA1439)&amp;"")</f>
        <v/>
      </c>
      <c r="F1439">
        <f>IF($AA1439="","",INDEX('Per Line'!$G$2:$G$6001,$AA1439)&amp;"")</f>
        <v/>
      </c>
      <c r="G1439">
        <f>IF($AA1439="","",INDEX('Per Line'!$I$2:$I$6001,$AA1439)&amp;"")</f>
        <v/>
      </c>
      <c r="H1439">
        <f>IF($AA1439="","",INDEX('Per Line'!$J$2:$J$6001,$AA1439)&amp;"")</f>
        <v/>
      </c>
      <c r="I1439">
        <f>IF($AA1439="","",INDEX('Per Line'!$K$2:$K$6001,$AA1439)&amp;"")</f>
        <v/>
      </c>
      <c r="J1439">
        <f>IF($AA1439="","",INDEX('Per Line'!$L$2:$L$6001,$AA1439))</f>
        <v/>
      </c>
      <c r="K1439" s="7">
        <f>IF($AA1439="","",J1439*X1439/100)</f>
        <v/>
      </c>
      <c r="L1439" s="12" t="n"/>
      <c r="M1439" s="11">
        <f>IF($AA1439="","",INDEX('Per Line'!$N$2:$N$6001,$AA1439))</f>
        <v/>
      </c>
      <c r="N1439">
        <f>IF($AA1439="","",Settings!$C$8)</f>
        <v/>
      </c>
      <c r="O1439" s="7">
        <f>IF($AA1439="","",SUMIFS('Per Line'!$T$2:$T$6001,'Per Line'!$C$2:$C$6001,$B1439,'Per Line'!$AD$2:$AD$6001,1))</f>
        <v/>
      </c>
      <c r="P1439" s="7">
        <f>IF($AA1439="","",O1439*N1439)</f>
        <v/>
      </c>
      <c r="Q1439">
        <f>IF($AA1439="","",Settings!$C$7)</f>
        <v/>
      </c>
      <c r="R1439" s="7">
        <f>IF($AA1439="","",SUMIFS('Per Line'!$T$2:$T$6001,'Per Line'!$C$2:$C$6001,$B1439,'Per Line'!$AC$2:$AC$6001,0,'Per Line'!$AD$2:$AD$6001,0))</f>
        <v/>
      </c>
      <c r="S1439" s="7">
        <f>IF($AA1439="","",R1439*Q1439)</f>
        <v/>
      </c>
      <c r="T1439">
        <f>IF($AA1439="","",Settings!$C$6)</f>
        <v/>
      </c>
      <c r="U1439" s="7">
        <f>IF($AA1439="","",SUMIFS('Per Line'!$T$2:$T$6001,'Per Line'!$C$2:$C$6001,$B1439,'Per Line'!$AC$2:$AC$6001,1,'Per Line'!$AD$2:$AD$6001,0))</f>
        <v/>
      </c>
      <c r="V1439" s="7">
        <f>IF($AA1439="","",U1439*T1439)</f>
        <v/>
      </c>
      <c r="W1439" s="7">
        <f>IF($AA1439="","",V1439+S1439+P1439)</f>
        <v/>
      </c>
      <c r="X1439" s="7">
        <f>IF($AA1439="","",Y1439-W1439)</f>
        <v/>
      </c>
      <c r="Y1439" s="7">
        <f>IF($AA1439="","",R1439+U1439+O1439)</f>
        <v/>
      </c>
      <c r="Z1439" s="7">
        <f>IF($AA1439="","",Y1439-W1439-K1439)</f>
        <v/>
      </c>
      <c r="AA1439" s="13">
        <f>IF(ROWS($AA$2:$AA1439)&lt;=MAX('Per Line'!$AB$2:$AB$6001),MATCH(ROWS($AA$2:$AA1439),'Per Line'!$AB$2:$AB$6001,0),"")</f>
        <v/>
      </c>
    </row>
    <row r="1440">
      <c r="A1440" s="12" t="n"/>
      <c r="B1440">
        <f>IF($AA1440="","",INDEX('Per Line'!$C$2:$C$6001,$AA1440)&amp;"")</f>
        <v/>
      </c>
      <c r="C1440">
        <f>IF($AA1440="","",INDEX('Per Line'!$B$2:$B$6001,$AA1440)&amp;"")</f>
        <v/>
      </c>
      <c r="D1440">
        <f>IF($AA1440="","",INDEX('Per Line'!$A$2:$A$6001,$AA1440)&amp;"")</f>
        <v/>
      </c>
      <c r="E1440">
        <f>IF($AA1440="","",INDEX('Per Line'!$F$2:$F$6001,$AA1440)&amp;"")</f>
        <v/>
      </c>
      <c r="F1440">
        <f>IF($AA1440="","",INDEX('Per Line'!$G$2:$G$6001,$AA1440)&amp;"")</f>
        <v/>
      </c>
      <c r="G1440">
        <f>IF($AA1440="","",INDEX('Per Line'!$I$2:$I$6001,$AA1440)&amp;"")</f>
        <v/>
      </c>
      <c r="H1440">
        <f>IF($AA1440="","",INDEX('Per Line'!$J$2:$J$6001,$AA1440)&amp;"")</f>
        <v/>
      </c>
      <c r="I1440">
        <f>IF($AA1440="","",INDEX('Per Line'!$K$2:$K$6001,$AA1440)&amp;"")</f>
        <v/>
      </c>
      <c r="J1440">
        <f>IF($AA1440="","",INDEX('Per Line'!$L$2:$L$6001,$AA1440))</f>
        <v/>
      </c>
      <c r="K1440" s="7">
        <f>IF($AA1440="","",J1440*X1440/100)</f>
        <v/>
      </c>
      <c r="L1440" s="12" t="n"/>
      <c r="M1440" s="11">
        <f>IF($AA1440="","",INDEX('Per Line'!$N$2:$N$6001,$AA1440))</f>
        <v/>
      </c>
      <c r="N1440">
        <f>IF($AA1440="","",Settings!$C$8)</f>
        <v/>
      </c>
      <c r="O1440" s="7">
        <f>IF($AA1440="","",SUMIFS('Per Line'!$T$2:$T$6001,'Per Line'!$C$2:$C$6001,$B1440,'Per Line'!$AD$2:$AD$6001,1))</f>
        <v/>
      </c>
      <c r="P1440" s="7">
        <f>IF($AA1440="","",O1440*N1440)</f>
        <v/>
      </c>
      <c r="Q1440">
        <f>IF($AA1440="","",Settings!$C$7)</f>
        <v/>
      </c>
      <c r="R1440" s="7">
        <f>IF($AA1440="","",SUMIFS('Per Line'!$T$2:$T$6001,'Per Line'!$C$2:$C$6001,$B1440,'Per Line'!$AC$2:$AC$6001,0,'Per Line'!$AD$2:$AD$6001,0))</f>
        <v/>
      </c>
      <c r="S1440" s="7">
        <f>IF($AA1440="","",R1440*Q1440)</f>
        <v/>
      </c>
      <c r="T1440">
        <f>IF($AA1440="","",Settings!$C$6)</f>
        <v/>
      </c>
      <c r="U1440" s="7">
        <f>IF($AA1440="","",SUMIFS('Per Line'!$T$2:$T$6001,'Per Line'!$C$2:$C$6001,$B1440,'Per Line'!$AC$2:$AC$6001,1,'Per Line'!$AD$2:$AD$6001,0))</f>
        <v/>
      </c>
      <c r="V1440" s="7">
        <f>IF($AA1440="","",U1440*T1440)</f>
        <v/>
      </c>
      <c r="W1440" s="7">
        <f>IF($AA1440="","",V1440+S1440+P1440)</f>
        <v/>
      </c>
      <c r="X1440" s="7">
        <f>IF($AA1440="","",Y1440-W1440)</f>
        <v/>
      </c>
      <c r="Y1440" s="7">
        <f>IF($AA1440="","",R1440+U1440+O1440)</f>
        <v/>
      </c>
      <c r="Z1440" s="7">
        <f>IF($AA1440="","",Y1440-W1440-K1440)</f>
        <v/>
      </c>
      <c r="AA1440" s="13">
        <f>IF(ROWS($AA$2:$AA1440)&lt;=MAX('Per Line'!$AB$2:$AB$6001),MATCH(ROWS($AA$2:$AA1440),'Per Line'!$AB$2:$AB$6001,0),"")</f>
        <v/>
      </c>
    </row>
    <row r="1441">
      <c r="A1441" s="12" t="n"/>
      <c r="B1441">
        <f>IF($AA1441="","",INDEX('Per Line'!$C$2:$C$6001,$AA1441)&amp;"")</f>
        <v/>
      </c>
      <c r="C1441">
        <f>IF($AA1441="","",INDEX('Per Line'!$B$2:$B$6001,$AA1441)&amp;"")</f>
        <v/>
      </c>
      <c r="D1441">
        <f>IF($AA1441="","",INDEX('Per Line'!$A$2:$A$6001,$AA1441)&amp;"")</f>
        <v/>
      </c>
      <c r="E1441">
        <f>IF($AA1441="","",INDEX('Per Line'!$F$2:$F$6001,$AA1441)&amp;"")</f>
        <v/>
      </c>
      <c r="F1441">
        <f>IF($AA1441="","",INDEX('Per Line'!$G$2:$G$6001,$AA1441)&amp;"")</f>
        <v/>
      </c>
      <c r="G1441">
        <f>IF($AA1441="","",INDEX('Per Line'!$I$2:$I$6001,$AA1441)&amp;"")</f>
        <v/>
      </c>
      <c r="H1441">
        <f>IF($AA1441="","",INDEX('Per Line'!$J$2:$J$6001,$AA1441)&amp;"")</f>
        <v/>
      </c>
      <c r="I1441">
        <f>IF($AA1441="","",INDEX('Per Line'!$K$2:$K$6001,$AA1441)&amp;"")</f>
        <v/>
      </c>
      <c r="J1441">
        <f>IF($AA1441="","",INDEX('Per Line'!$L$2:$L$6001,$AA1441))</f>
        <v/>
      </c>
      <c r="K1441" s="7">
        <f>IF($AA1441="","",J1441*X1441/100)</f>
        <v/>
      </c>
      <c r="L1441" s="12" t="n"/>
      <c r="M1441" s="11">
        <f>IF($AA1441="","",INDEX('Per Line'!$N$2:$N$6001,$AA1441))</f>
        <v/>
      </c>
      <c r="N1441">
        <f>IF($AA1441="","",Settings!$C$8)</f>
        <v/>
      </c>
      <c r="O1441" s="7">
        <f>IF($AA1441="","",SUMIFS('Per Line'!$T$2:$T$6001,'Per Line'!$C$2:$C$6001,$B1441,'Per Line'!$AD$2:$AD$6001,1))</f>
        <v/>
      </c>
      <c r="P1441" s="7">
        <f>IF($AA1441="","",O1441*N1441)</f>
        <v/>
      </c>
      <c r="Q1441">
        <f>IF($AA1441="","",Settings!$C$7)</f>
        <v/>
      </c>
      <c r="R1441" s="7">
        <f>IF($AA1441="","",SUMIFS('Per Line'!$T$2:$T$6001,'Per Line'!$C$2:$C$6001,$B1441,'Per Line'!$AC$2:$AC$6001,0,'Per Line'!$AD$2:$AD$6001,0))</f>
        <v/>
      </c>
      <c r="S1441" s="7">
        <f>IF($AA1441="","",R1441*Q1441)</f>
        <v/>
      </c>
      <c r="T1441">
        <f>IF($AA1441="","",Settings!$C$6)</f>
        <v/>
      </c>
      <c r="U1441" s="7">
        <f>IF($AA1441="","",SUMIFS('Per Line'!$T$2:$T$6001,'Per Line'!$C$2:$C$6001,$B1441,'Per Line'!$AC$2:$AC$6001,1,'Per Line'!$AD$2:$AD$6001,0))</f>
        <v/>
      </c>
      <c r="V1441" s="7">
        <f>IF($AA1441="","",U1441*T1441)</f>
        <v/>
      </c>
      <c r="W1441" s="7">
        <f>IF($AA1441="","",V1441+S1441+P1441)</f>
        <v/>
      </c>
      <c r="X1441" s="7">
        <f>IF($AA1441="","",Y1441-W1441)</f>
        <v/>
      </c>
      <c r="Y1441" s="7">
        <f>IF($AA1441="","",R1441+U1441+O1441)</f>
        <v/>
      </c>
      <c r="Z1441" s="7">
        <f>IF($AA1441="","",Y1441-W1441-K1441)</f>
        <v/>
      </c>
      <c r="AA1441" s="13">
        <f>IF(ROWS($AA$2:$AA1441)&lt;=MAX('Per Line'!$AB$2:$AB$6001),MATCH(ROWS($AA$2:$AA1441),'Per Line'!$AB$2:$AB$6001,0),"")</f>
        <v/>
      </c>
    </row>
    <row r="1442">
      <c r="A1442" s="12" t="n"/>
      <c r="B1442">
        <f>IF($AA1442="","",INDEX('Per Line'!$C$2:$C$6001,$AA1442)&amp;"")</f>
        <v/>
      </c>
      <c r="C1442">
        <f>IF($AA1442="","",INDEX('Per Line'!$B$2:$B$6001,$AA1442)&amp;"")</f>
        <v/>
      </c>
      <c r="D1442">
        <f>IF($AA1442="","",INDEX('Per Line'!$A$2:$A$6001,$AA1442)&amp;"")</f>
        <v/>
      </c>
      <c r="E1442">
        <f>IF($AA1442="","",INDEX('Per Line'!$F$2:$F$6001,$AA1442)&amp;"")</f>
        <v/>
      </c>
      <c r="F1442">
        <f>IF($AA1442="","",INDEX('Per Line'!$G$2:$G$6001,$AA1442)&amp;"")</f>
        <v/>
      </c>
      <c r="G1442">
        <f>IF($AA1442="","",INDEX('Per Line'!$I$2:$I$6001,$AA1442)&amp;"")</f>
        <v/>
      </c>
      <c r="H1442">
        <f>IF($AA1442="","",INDEX('Per Line'!$J$2:$J$6001,$AA1442)&amp;"")</f>
        <v/>
      </c>
      <c r="I1442">
        <f>IF($AA1442="","",INDEX('Per Line'!$K$2:$K$6001,$AA1442)&amp;"")</f>
        <v/>
      </c>
      <c r="J1442">
        <f>IF($AA1442="","",INDEX('Per Line'!$L$2:$L$6001,$AA1442))</f>
        <v/>
      </c>
      <c r="K1442" s="7">
        <f>IF($AA1442="","",J1442*X1442/100)</f>
        <v/>
      </c>
      <c r="L1442" s="12" t="n"/>
      <c r="M1442" s="11">
        <f>IF($AA1442="","",INDEX('Per Line'!$N$2:$N$6001,$AA1442))</f>
        <v/>
      </c>
      <c r="N1442">
        <f>IF($AA1442="","",Settings!$C$8)</f>
        <v/>
      </c>
      <c r="O1442" s="7">
        <f>IF($AA1442="","",SUMIFS('Per Line'!$T$2:$T$6001,'Per Line'!$C$2:$C$6001,$B1442,'Per Line'!$AD$2:$AD$6001,1))</f>
        <v/>
      </c>
      <c r="P1442" s="7">
        <f>IF($AA1442="","",O1442*N1442)</f>
        <v/>
      </c>
      <c r="Q1442">
        <f>IF($AA1442="","",Settings!$C$7)</f>
        <v/>
      </c>
      <c r="R1442" s="7">
        <f>IF($AA1442="","",SUMIFS('Per Line'!$T$2:$T$6001,'Per Line'!$C$2:$C$6001,$B1442,'Per Line'!$AC$2:$AC$6001,0,'Per Line'!$AD$2:$AD$6001,0))</f>
        <v/>
      </c>
      <c r="S1442" s="7">
        <f>IF($AA1442="","",R1442*Q1442)</f>
        <v/>
      </c>
      <c r="T1442">
        <f>IF($AA1442="","",Settings!$C$6)</f>
        <v/>
      </c>
      <c r="U1442" s="7">
        <f>IF($AA1442="","",SUMIFS('Per Line'!$T$2:$T$6001,'Per Line'!$C$2:$C$6001,$B1442,'Per Line'!$AC$2:$AC$6001,1,'Per Line'!$AD$2:$AD$6001,0))</f>
        <v/>
      </c>
      <c r="V1442" s="7">
        <f>IF($AA1442="","",U1442*T1442)</f>
        <v/>
      </c>
      <c r="W1442" s="7">
        <f>IF($AA1442="","",V1442+S1442+P1442)</f>
        <v/>
      </c>
      <c r="X1442" s="7">
        <f>IF($AA1442="","",Y1442-W1442)</f>
        <v/>
      </c>
      <c r="Y1442" s="7">
        <f>IF($AA1442="","",R1442+U1442+O1442)</f>
        <v/>
      </c>
      <c r="Z1442" s="7">
        <f>IF($AA1442="","",Y1442-W1442-K1442)</f>
        <v/>
      </c>
      <c r="AA1442" s="13">
        <f>IF(ROWS($AA$2:$AA1442)&lt;=MAX('Per Line'!$AB$2:$AB$6001),MATCH(ROWS($AA$2:$AA1442),'Per Line'!$AB$2:$AB$6001,0),"")</f>
        <v/>
      </c>
    </row>
    <row r="1443">
      <c r="A1443" s="12" t="n"/>
      <c r="B1443">
        <f>IF($AA1443="","",INDEX('Per Line'!$C$2:$C$6001,$AA1443)&amp;"")</f>
        <v/>
      </c>
      <c r="C1443">
        <f>IF($AA1443="","",INDEX('Per Line'!$B$2:$B$6001,$AA1443)&amp;"")</f>
        <v/>
      </c>
      <c r="D1443">
        <f>IF($AA1443="","",INDEX('Per Line'!$A$2:$A$6001,$AA1443)&amp;"")</f>
        <v/>
      </c>
      <c r="E1443">
        <f>IF($AA1443="","",INDEX('Per Line'!$F$2:$F$6001,$AA1443)&amp;"")</f>
        <v/>
      </c>
      <c r="F1443">
        <f>IF($AA1443="","",INDEX('Per Line'!$G$2:$G$6001,$AA1443)&amp;"")</f>
        <v/>
      </c>
      <c r="G1443">
        <f>IF($AA1443="","",INDEX('Per Line'!$I$2:$I$6001,$AA1443)&amp;"")</f>
        <v/>
      </c>
      <c r="H1443">
        <f>IF($AA1443="","",INDEX('Per Line'!$J$2:$J$6001,$AA1443)&amp;"")</f>
        <v/>
      </c>
      <c r="I1443">
        <f>IF($AA1443="","",INDEX('Per Line'!$K$2:$K$6001,$AA1443)&amp;"")</f>
        <v/>
      </c>
      <c r="J1443">
        <f>IF($AA1443="","",INDEX('Per Line'!$L$2:$L$6001,$AA1443))</f>
        <v/>
      </c>
      <c r="K1443" s="7">
        <f>IF($AA1443="","",J1443*X1443/100)</f>
        <v/>
      </c>
      <c r="L1443" s="12" t="n"/>
      <c r="M1443" s="11">
        <f>IF($AA1443="","",INDEX('Per Line'!$N$2:$N$6001,$AA1443))</f>
        <v/>
      </c>
      <c r="N1443">
        <f>IF($AA1443="","",Settings!$C$8)</f>
        <v/>
      </c>
      <c r="O1443" s="7">
        <f>IF($AA1443="","",SUMIFS('Per Line'!$T$2:$T$6001,'Per Line'!$C$2:$C$6001,$B1443,'Per Line'!$AD$2:$AD$6001,1))</f>
        <v/>
      </c>
      <c r="P1443" s="7">
        <f>IF($AA1443="","",O1443*N1443)</f>
        <v/>
      </c>
      <c r="Q1443">
        <f>IF($AA1443="","",Settings!$C$7)</f>
        <v/>
      </c>
      <c r="R1443" s="7">
        <f>IF($AA1443="","",SUMIFS('Per Line'!$T$2:$T$6001,'Per Line'!$C$2:$C$6001,$B1443,'Per Line'!$AC$2:$AC$6001,0,'Per Line'!$AD$2:$AD$6001,0))</f>
        <v/>
      </c>
      <c r="S1443" s="7">
        <f>IF($AA1443="","",R1443*Q1443)</f>
        <v/>
      </c>
      <c r="T1443">
        <f>IF($AA1443="","",Settings!$C$6)</f>
        <v/>
      </c>
      <c r="U1443" s="7">
        <f>IF($AA1443="","",SUMIFS('Per Line'!$T$2:$T$6001,'Per Line'!$C$2:$C$6001,$B1443,'Per Line'!$AC$2:$AC$6001,1,'Per Line'!$AD$2:$AD$6001,0))</f>
        <v/>
      </c>
      <c r="V1443" s="7">
        <f>IF($AA1443="","",U1443*T1443)</f>
        <v/>
      </c>
      <c r="W1443" s="7">
        <f>IF($AA1443="","",V1443+S1443+P1443)</f>
        <v/>
      </c>
      <c r="X1443" s="7">
        <f>IF($AA1443="","",Y1443-W1443)</f>
        <v/>
      </c>
      <c r="Y1443" s="7">
        <f>IF($AA1443="","",R1443+U1443+O1443)</f>
        <v/>
      </c>
      <c r="Z1443" s="7">
        <f>IF($AA1443="","",Y1443-W1443-K1443)</f>
        <v/>
      </c>
      <c r="AA1443" s="13">
        <f>IF(ROWS($AA$2:$AA1443)&lt;=MAX('Per Line'!$AB$2:$AB$6001),MATCH(ROWS($AA$2:$AA1443),'Per Line'!$AB$2:$AB$6001,0),"")</f>
        <v/>
      </c>
    </row>
    <row r="1444">
      <c r="A1444" s="12" t="n"/>
      <c r="B1444">
        <f>IF($AA1444="","",INDEX('Per Line'!$C$2:$C$6001,$AA1444)&amp;"")</f>
        <v/>
      </c>
      <c r="C1444">
        <f>IF($AA1444="","",INDEX('Per Line'!$B$2:$B$6001,$AA1444)&amp;"")</f>
        <v/>
      </c>
      <c r="D1444">
        <f>IF($AA1444="","",INDEX('Per Line'!$A$2:$A$6001,$AA1444)&amp;"")</f>
        <v/>
      </c>
      <c r="E1444">
        <f>IF($AA1444="","",INDEX('Per Line'!$F$2:$F$6001,$AA1444)&amp;"")</f>
        <v/>
      </c>
      <c r="F1444">
        <f>IF($AA1444="","",INDEX('Per Line'!$G$2:$G$6001,$AA1444)&amp;"")</f>
        <v/>
      </c>
      <c r="G1444">
        <f>IF($AA1444="","",INDEX('Per Line'!$I$2:$I$6001,$AA1444)&amp;"")</f>
        <v/>
      </c>
      <c r="H1444">
        <f>IF($AA1444="","",INDEX('Per Line'!$J$2:$J$6001,$AA1444)&amp;"")</f>
        <v/>
      </c>
      <c r="I1444">
        <f>IF($AA1444="","",INDEX('Per Line'!$K$2:$K$6001,$AA1444)&amp;"")</f>
        <v/>
      </c>
      <c r="J1444">
        <f>IF($AA1444="","",INDEX('Per Line'!$L$2:$L$6001,$AA1444))</f>
        <v/>
      </c>
      <c r="K1444" s="7">
        <f>IF($AA1444="","",J1444*X1444/100)</f>
        <v/>
      </c>
      <c r="L1444" s="12" t="n"/>
      <c r="M1444" s="11">
        <f>IF($AA1444="","",INDEX('Per Line'!$N$2:$N$6001,$AA1444))</f>
        <v/>
      </c>
      <c r="N1444">
        <f>IF($AA1444="","",Settings!$C$8)</f>
        <v/>
      </c>
      <c r="O1444" s="7">
        <f>IF($AA1444="","",SUMIFS('Per Line'!$T$2:$T$6001,'Per Line'!$C$2:$C$6001,$B1444,'Per Line'!$AD$2:$AD$6001,1))</f>
        <v/>
      </c>
      <c r="P1444" s="7">
        <f>IF($AA1444="","",O1444*N1444)</f>
        <v/>
      </c>
      <c r="Q1444">
        <f>IF($AA1444="","",Settings!$C$7)</f>
        <v/>
      </c>
      <c r="R1444" s="7">
        <f>IF($AA1444="","",SUMIFS('Per Line'!$T$2:$T$6001,'Per Line'!$C$2:$C$6001,$B1444,'Per Line'!$AC$2:$AC$6001,0,'Per Line'!$AD$2:$AD$6001,0))</f>
        <v/>
      </c>
      <c r="S1444" s="7">
        <f>IF($AA1444="","",R1444*Q1444)</f>
        <v/>
      </c>
      <c r="T1444">
        <f>IF($AA1444="","",Settings!$C$6)</f>
        <v/>
      </c>
      <c r="U1444" s="7">
        <f>IF($AA1444="","",SUMIFS('Per Line'!$T$2:$T$6001,'Per Line'!$C$2:$C$6001,$B1444,'Per Line'!$AC$2:$AC$6001,1,'Per Line'!$AD$2:$AD$6001,0))</f>
        <v/>
      </c>
      <c r="V1444" s="7">
        <f>IF($AA1444="","",U1444*T1444)</f>
        <v/>
      </c>
      <c r="W1444" s="7">
        <f>IF($AA1444="","",V1444+S1444+P1444)</f>
        <v/>
      </c>
      <c r="X1444" s="7">
        <f>IF($AA1444="","",Y1444-W1444)</f>
        <v/>
      </c>
      <c r="Y1444" s="7">
        <f>IF($AA1444="","",R1444+U1444+O1444)</f>
        <v/>
      </c>
      <c r="Z1444" s="7">
        <f>IF($AA1444="","",Y1444-W1444-K1444)</f>
        <v/>
      </c>
      <c r="AA1444" s="13">
        <f>IF(ROWS($AA$2:$AA1444)&lt;=MAX('Per Line'!$AB$2:$AB$6001),MATCH(ROWS($AA$2:$AA1444),'Per Line'!$AB$2:$AB$6001,0),"")</f>
        <v/>
      </c>
    </row>
    <row r="1445">
      <c r="A1445" s="12" t="n"/>
      <c r="B1445">
        <f>IF($AA1445="","",INDEX('Per Line'!$C$2:$C$6001,$AA1445)&amp;"")</f>
        <v/>
      </c>
      <c r="C1445">
        <f>IF($AA1445="","",INDEX('Per Line'!$B$2:$B$6001,$AA1445)&amp;"")</f>
        <v/>
      </c>
      <c r="D1445">
        <f>IF($AA1445="","",INDEX('Per Line'!$A$2:$A$6001,$AA1445)&amp;"")</f>
        <v/>
      </c>
      <c r="E1445">
        <f>IF($AA1445="","",INDEX('Per Line'!$F$2:$F$6001,$AA1445)&amp;"")</f>
        <v/>
      </c>
      <c r="F1445">
        <f>IF($AA1445="","",INDEX('Per Line'!$G$2:$G$6001,$AA1445)&amp;"")</f>
        <v/>
      </c>
      <c r="G1445">
        <f>IF($AA1445="","",INDEX('Per Line'!$I$2:$I$6001,$AA1445)&amp;"")</f>
        <v/>
      </c>
      <c r="H1445">
        <f>IF($AA1445="","",INDEX('Per Line'!$J$2:$J$6001,$AA1445)&amp;"")</f>
        <v/>
      </c>
      <c r="I1445">
        <f>IF($AA1445="","",INDEX('Per Line'!$K$2:$K$6001,$AA1445)&amp;"")</f>
        <v/>
      </c>
      <c r="J1445">
        <f>IF($AA1445="","",INDEX('Per Line'!$L$2:$L$6001,$AA1445))</f>
        <v/>
      </c>
      <c r="K1445" s="7">
        <f>IF($AA1445="","",J1445*X1445/100)</f>
        <v/>
      </c>
      <c r="L1445" s="12" t="n"/>
      <c r="M1445" s="11">
        <f>IF($AA1445="","",INDEX('Per Line'!$N$2:$N$6001,$AA1445))</f>
        <v/>
      </c>
      <c r="N1445">
        <f>IF($AA1445="","",Settings!$C$8)</f>
        <v/>
      </c>
      <c r="O1445" s="7">
        <f>IF($AA1445="","",SUMIFS('Per Line'!$T$2:$T$6001,'Per Line'!$C$2:$C$6001,$B1445,'Per Line'!$AD$2:$AD$6001,1))</f>
        <v/>
      </c>
      <c r="P1445" s="7">
        <f>IF($AA1445="","",O1445*N1445)</f>
        <v/>
      </c>
      <c r="Q1445">
        <f>IF($AA1445="","",Settings!$C$7)</f>
        <v/>
      </c>
      <c r="R1445" s="7">
        <f>IF($AA1445="","",SUMIFS('Per Line'!$T$2:$T$6001,'Per Line'!$C$2:$C$6001,$B1445,'Per Line'!$AC$2:$AC$6001,0,'Per Line'!$AD$2:$AD$6001,0))</f>
        <v/>
      </c>
      <c r="S1445" s="7">
        <f>IF($AA1445="","",R1445*Q1445)</f>
        <v/>
      </c>
      <c r="T1445">
        <f>IF($AA1445="","",Settings!$C$6)</f>
        <v/>
      </c>
      <c r="U1445" s="7">
        <f>IF($AA1445="","",SUMIFS('Per Line'!$T$2:$T$6001,'Per Line'!$C$2:$C$6001,$B1445,'Per Line'!$AC$2:$AC$6001,1,'Per Line'!$AD$2:$AD$6001,0))</f>
        <v/>
      </c>
      <c r="V1445" s="7">
        <f>IF($AA1445="","",U1445*T1445)</f>
        <v/>
      </c>
      <c r="W1445" s="7">
        <f>IF($AA1445="","",V1445+S1445+P1445)</f>
        <v/>
      </c>
      <c r="X1445" s="7">
        <f>IF($AA1445="","",Y1445-W1445)</f>
        <v/>
      </c>
      <c r="Y1445" s="7">
        <f>IF($AA1445="","",R1445+U1445+O1445)</f>
        <v/>
      </c>
      <c r="Z1445" s="7">
        <f>IF($AA1445="","",Y1445-W1445-K1445)</f>
        <v/>
      </c>
      <c r="AA1445" s="13">
        <f>IF(ROWS($AA$2:$AA1445)&lt;=MAX('Per Line'!$AB$2:$AB$6001),MATCH(ROWS($AA$2:$AA1445),'Per Line'!$AB$2:$AB$6001,0),"")</f>
        <v/>
      </c>
    </row>
    <row r="1446">
      <c r="A1446" s="12" t="n"/>
      <c r="B1446">
        <f>IF($AA1446="","",INDEX('Per Line'!$C$2:$C$6001,$AA1446)&amp;"")</f>
        <v/>
      </c>
      <c r="C1446">
        <f>IF($AA1446="","",INDEX('Per Line'!$B$2:$B$6001,$AA1446)&amp;"")</f>
        <v/>
      </c>
      <c r="D1446">
        <f>IF($AA1446="","",INDEX('Per Line'!$A$2:$A$6001,$AA1446)&amp;"")</f>
        <v/>
      </c>
      <c r="E1446">
        <f>IF($AA1446="","",INDEX('Per Line'!$F$2:$F$6001,$AA1446)&amp;"")</f>
        <v/>
      </c>
      <c r="F1446">
        <f>IF($AA1446="","",INDEX('Per Line'!$G$2:$G$6001,$AA1446)&amp;"")</f>
        <v/>
      </c>
      <c r="G1446">
        <f>IF($AA1446="","",INDEX('Per Line'!$I$2:$I$6001,$AA1446)&amp;"")</f>
        <v/>
      </c>
      <c r="H1446">
        <f>IF($AA1446="","",INDEX('Per Line'!$J$2:$J$6001,$AA1446)&amp;"")</f>
        <v/>
      </c>
      <c r="I1446">
        <f>IF($AA1446="","",INDEX('Per Line'!$K$2:$K$6001,$AA1446)&amp;"")</f>
        <v/>
      </c>
      <c r="J1446">
        <f>IF($AA1446="","",INDEX('Per Line'!$L$2:$L$6001,$AA1446))</f>
        <v/>
      </c>
      <c r="K1446" s="7">
        <f>IF($AA1446="","",J1446*X1446/100)</f>
        <v/>
      </c>
      <c r="L1446" s="12" t="n"/>
      <c r="M1446" s="11">
        <f>IF($AA1446="","",INDEX('Per Line'!$N$2:$N$6001,$AA1446))</f>
        <v/>
      </c>
      <c r="N1446">
        <f>IF($AA1446="","",Settings!$C$8)</f>
        <v/>
      </c>
      <c r="O1446" s="7">
        <f>IF($AA1446="","",SUMIFS('Per Line'!$T$2:$T$6001,'Per Line'!$C$2:$C$6001,$B1446,'Per Line'!$AD$2:$AD$6001,1))</f>
        <v/>
      </c>
      <c r="P1446" s="7">
        <f>IF($AA1446="","",O1446*N1446)</f>
        <v/>
      </c>
      <c r="Q1446">
        <f>IF($AA1446="","",Settings!$C$7)</f>
        <v/>
      </c>
      <c r="R1446" s="7">
        <f>IF($AA1446="","",SUMIFS('Per Line'!$T$2:$T$6001,'Per Line'!$C$2:$C$6001,$B1446,'Per Line'!$AC$2:$AC$6001,0,'Per Line'!$AD$2:$AD$6001,0))</f>
        <v/>
      </c>
      <c r="S1446" s="7">
        <f>IF($AA1446="","",R1446*Q1446)</f>
        <v/>
      </c>
      <c r="T1446">
        <f>IF($AA1446="","",Settings!$C$6)</f>
        <v/>
      </c>
      <c r="U1446" s="7">
        <f>IF($AA1446="","",SUMIFS('Per Line'!$T$2:$T$6001,'Per Line'!$C$2:$C$6001,$B1446,'Per Line'!$AC$2:$AC$6001,1,'Per Line'!$AD$2:$AD$6001,0))</f>
        <v/>
      </c>
      <c r="V1446" s="7">
        <f>IF($AA1446="","",U1446*T1446)</f>
        <v/>
      </c>
      <c r="W1446" s="7">
        <f>IF($AA1446="","",V1446+S1446+P1446)</f>
        <v/>
      </c>
      <c r="X1446" s="7">
        <f>IF($AA1446="","",Y1446-W1446)</f>
        <v/>
      </c>
      <c r="Y1446" s="7">
        <f>IF($AA1446="","",R1446+U1446+O1446)</f>
        <v/>
      </c>
      <c r="Z1446" s="7">
        <f>IF($AA1446="","",Y1446-W1446-K1446)</f>
        <v/>
      </c>
      <c r="AA1446" s="13">
        <f>IF(ROWS($AA$2:$AA1446)&lt;=MAX('Per Line'!$AB$2:$AB$6001),MATCH(ROWS($AA$2:$AA1446),'Per Line'!$AB$2:$AB$6001,0),"")</f>
        <v/>
      </c>
    </row>
    <row r="1447">
      <c r="A1447" s="12" t="n"/>
      <c r="B1447">
        <f>IF($AA1447="","",INDEX('Per Line'!$C$2:$C$6001,$AA1447)&amp;"")</f>
        <v/>
      </c>
      <c r="C1447">
        <f>IF($AA1447="","",INDEX('Per Line'!$B$2:$B$6001,$AA1447)&amp;"")</f>
        <v/>
      </c>
      <c r="D1447">
        <f>IF($AA1447="","",INDEX('Per Line'!$A$2:$A$6001,$AA1447)&amp;"")</f>
        <v/>
      </c>
      <c r="E1447">
        <f>IF($AA1447="","",INDEX('Per Line'!$F$2:$F$6001,$AA1447)&amp;"")</f>
        <v/>
      </c>
      <c r="F1447">
        <f>IF($AA1447="","",INDEX('Per Line'!$G$2:$G$6001,$AA1447)&amp;"")</f>
        <v/>
      </c>
      <c r="G1447">
        <f>IF($AA1447="","",INDEX('Per Line'!$I$2:$I$6001,$AA1447)&amp;"")</f>
        <v/>
      </c>
      <c r="H1447">
        <f>IF($AA1447="","",INDEX('Per Line'!$J$2:$J$6001,$AA1447)&amp;"")</f>
        <v/>
      </c>
      <c r="I1447">
        <f>IF($AA1447="","",INDEX('Per Line'!$K$2:$K$6001,$AA1447)&amp;"")</f>
        <v/>
      </c>
      <c r="J1447">
        <f>IF($AA1447="","",INDEX('Per Line'!$L$2:$L$6001,$AA1447))</f>
        <v/>
      </c>
      <c r="K1447" s="7">
        <f>IF($AA1447="","",J1447*X1447/100)</f>
        <v/>
      </c>
      <c r="L1447" s="12" t="n"/>
      <c r="M1447" s="11">
        <f>IF($AA1447="","",INDEX('Per Line'!$N$2:$N$6001,$AA1447))</f>
        <v/>
      </c>
      <c r="N1447">
        <f>IF($AA1447="","",Settings!$C$8)</f>
        <v/>
      </c>
      <c r="O1447" s="7">
        <f>IF($AA1447="","",SUMIFS('Per Line'!$T$2:$T$6001,'Per Line'!$C$2:$C$6001,$B1447,'Per Line'!$AD$2:$AD$6001,1))</f>
        <v/>
      </c>
      <c r="P1447" s="7">
        <f>IF($AA1447="","",O1447*N1447)</f>
        <v/>
      </c>
      <c r="Q1447">
        <f>IF($AA1447="","",Settings!$C$7)</f>
        <v/>
      </c>
      <c r="R1447" s="7">
        <f>IF($AA1447="","",SUMIFS('Per Line'!$T$2:$T$6001,'Per Line'!$C$2:$C$6001,$B1447,'Per Line'!$AC$2:$AC$6001,0,'Per Line'!$AD$2:$AD$6001,0))</f>
        <v/>
      </c>
      <c r="S1447" s="7">
        <f>IF($AA1447="","",R1447*Q1447)</f>
        <v/>
      </c>
      <c r="T1447">
        <f>IF($AA1447="","",Settings!$C$6)</f>
        <v/>
      </c>
      <c r="U1447" s="7">
        <f>IF($AA1447="","",SUMIFS('Per Line'!$T$2:$T$6001,'Per Line'!$C$2:$C$6001,$B1447,'Per Line'!$AC$2:$AC$6001,1,'Per Line'!$AD$2:$AD$6001,0))</f>
        <v/>
      </c>
      <c r="V1447" s="7">
        <f>IF($AA1447="","",U1447*T1447)</f>
        <v/>
      </c>
      <c r="W1447" s="7">
        <f>IF($AA1447="","",V1447+S1447+P1447)</f>
        <v/>
      </c>
      <c r="X1447" s="7">
        <f>IF($AA1447="","",Y1447-W1447)</f>
        <v/>
      </c>
      <c r="Y1447" s="7">
        <f>IF($AA1447="","",R1447+U1447+O1447)</f>
        <v/>
      </c>
      <c r="Z1447" s="7">
        <f>IF($AA1447="","",Y1447-W1447-K1447)</f>
        <v/>
      </c>
      <c r="AA1447" s="13">
        <f>IF(ROWS($AA$2:$AA1447)&lt;=MAX('Per Line'!$AB$2:$AB$6001),MATCH(ROWS($AA$2:$AA1447),'Per Line'!$AB$2:$AB$6001,0),"")</f>
        <v/>
      </c>
    </row>
    <row r="1448">
      <c r="A1448" s="12" t="n"/>
      <c r="B1448">
        <f>IF($AA1448="","",INDEX('Per Line'!$C$2:$C$6001,$AA1448)&amp;"")</f>
        <v/>
      </c>
      <c r="C1448">
        <f>IF($AA1448="","",INDEX('Per Line'!$B$2:$B$6001,$AA1448)&amp;"")</f>
        <v/>
      </c>
      <c r="D1448">
        <f>IF($AA1448="","",INDEX('Per Line'!$A$2:$A$6001,$AA1448)&amp;"")</f>
        <v/>
      </c>
      <c r="E1448">
        <f>IF($AA1448="","",INDEX('Per Line'!$F$2:$F$6001,$AA1448)&amp;"")</f>
        <v/>
      </c>
      <c r="F1448">
        <f>IF($AA1448="","",INDEX('Per Line'!$G$2:$G$6001,$AA1448)&amp;"")</f>
        <v/>
      </c>
      <c r="G1448">
        <f>IF($AA1448="","",INDEX('Per Line'!$I$2:$I$6001,$AA1448)&amp;"")</f>
        <v/>
      </c>
      <c r="H1448">
        <f>IF($AA1448="","",INDEX('Per Line'!$J$2:$J$6001,$AA1448)&amp;"")</f>
        <v/>
      </c>
      <c r="I1448">
        <f>IF($AA1448="","",INDEX('Per Line'!$K$2:$K$6001,$AA1448)&amp;"")</f>
        <v/>
      </c>
      <c r="J1448">
        <f>IF($AA1448="","",INDEX('Per Line'!$L$2:$L$6001,$AA1448))</f>
        <v/>
      </c>
      <c r="K1448" s="7">
        <f>IF($AA1448="","",J1448*X1448/100)</f>
        <v/>
      </c>
      <c r="L1448" s="12" t="n"/>
      <c r="M1448" s="11">
        <f>IF($AA1448="","",INDEX('Per Line'!$N$2:$N$6001,$AA1448))</f>
        <v/>
      </c>
      <c r="N1448">
        <f>IF($AA1448="","",Settings!$C$8)</f>
        <v/>
      </c>
      <c r="O1448" s="7">
        <f>IF($AA1448="","",SUMIFS('Per Line'!$T$2:$T$6001,'Per Line'!$C$2:$C$6001,$B1448,'Per Line'!$AD$2:$AD$6001,1))</f>
        <v/>
      </c>
      <c r="P1448" s="7">
        <f>IF($AA1448="","",O1448*N1448)</f>
        <v/>
      </c>
      <c r="Q1448">
        <f>IF($AA1448="","",Settings!$C$7)</f>
        <v/>
      </c>
      <c r="R1448" s="7">
        <f>IF($AA1448="","",SUMIFS('Per Line'!$T$2:$T$6001,'Per Line'!$C$2:$C$6001,$B1448,'Per Line'!$AC$2:$AC$6001,0,'Per Line'!$AD$2:$AD$6001,0))</f>
        <v/>
      </c>
      <c r="S1448" s="7">
        <f>IF($AA1448="","",R1448*Q1448)</f>
        <v/>
      </c>
      <c r="T1448">
        <f>IF($AA1448="","",Settings!$C$6)</f>
        <v/>
      </c>
      <c r="U1448" s="7">
        <f>IF($AA1448="","",SUMIFS('Per Line'!$T$2:$T$6001,'Per Line'!$C$2:$C$6001,$B1448,'Per Line'!$AC$2:$AC$6001,1,'Per Line'!$AD$2:$AD$6001,0))</f>
        <v/>
      </c>
      <c r="V1448" s="7">
        <f>IF($AA1448="","",U1448*T1448)</f>
        <v/>
      </c>
      <c r="W1448" s="7">
        <f>IF($AA1448="","",V1448+S1448+P1448)</f>
        <v/>
      </c>
      <c r="X1448" s="7">
        <f>IF($AA1448="","",Y1448-W1448)</f>
        <v/>
      </c>
      <c r="Y1448" s="7">
        <f>IF($AA1448="","",R1448+U1448+O1448)</f>
        <v/>
      </c>
      <c r="Z1448" s="7">
        <f>IF($AA1448="","",Y1448-W1448-K1448)</f>
        <v/>
      </c>
      <c r="AA1448" s="13">
        <f>IF(ROWS($AA$2:$AA1448)&lt;=MAX('Per Line'!$AB$2:$AB$6001),MATCH(ROWS($AA$2:$AA1448),'Per Line'!$AB$2:$AB$6001,0),"")</f>
        <v/>
      </c>
    </row>
    <row r="1449">
      <c r="A1449" s="12" t="n"/>
      <c r="B1449">
        <f>IF($AA1449="","",INDEX('Per Line'!$C$2:$C$6001,$AA1449)&amp;"")</f>
        <v/>
      </c>
      <c r="C1449">
        <f>IF($AA1449="","",INDEX('Per Line'!$B$2:$B$6001,$AA1449)&amp;"")</f>
        <v/>
      </c>
      <c r="D1449">
        <f>IF($AA1449="","",INDEX('Per Line'!$A$2:$A$6001,$AA1449)&amp;"")</f>
        <v/>
      </c>
      <c r="E1449">
        <f>IF($AA1449="","",INDEX('Per Line'!$F$2:$F$6001,$AA1449)&amp;"")</f>
        <v/>
      </c>
      <c r="F1449">
        <f>IF($AA1449="","",INDEX('Per Line'!$G$2:$G$6001,$AA1449)&amp;"")</f>
        <v/>
      </c>
      <c r="G1449">
        <f>IF($AA1449="","",INDEX('Per Line'!$I$2:$I$6001,$AA1449)&amp;"")</f>
        <v/>
      </c>
      <c r="H1449">
        <f>IF($AA1449="","",INDEX('Per Line'!$J$2:$J$6001,$AA1449)&amp;"")</f>
        <v/>
      </c>
      <c r="I1449">
        <f>IF($AA1449="","",INDEX('Per Line'!$K$2:$K$6001,$AA1449)&amp;"")</f>
        <v/>
      </c>
      <c r="J1449">
        <f>IF($AA1449="","",INDEX('Per Line'!$L$2:$L$6001,$AA1449))</f>
        <v/>
      </c>
      <c r="K1449" s="7">
        <f>IF($AA1449="","",J1449*X1449/100)</f>
        <v/>
      </c>
      <c r="L1449" s="12" t="n"/>
      <c r="M1449" s="11">
        <f>IF($AA1449="","",INDEX('Per Line'!$N$2:$N$6001,$AA1449))</f>
        <v/>
      </c>
      <c r="N1449">
        <f>IF($AA1449="","",Settings!$C$8)</f>
        <v/>
      </c>
      <c r="O1449" s="7">
        <f>IF($AA1449="","",SUMIFS('Per Line'!$T$2:$T$6001,'Per Line'!$C$2:$C$6001,$B1449,'Per Line'!$AD$2:$AD$6001,1))</f>
        <v/>
      </c>
      <c r="P1449" s="7">
        <f>IF($AA1449="","",O1449*N1449)</f>
        <v/>
      </c>
      <c r="Q1449">
        <f>IF($AA1449="","",Settings!$C$7)</f>
        <v/>
      </c>
      <c r="R1449" s="7">
        <f>IF($AA1449="","",SUMIFS('Per Line'!$T$2:$T$6001,'Per Line'!$C$2:$C$6001,$B1449,'Per Line'!$AC$2:$AC$6001,0,'Per Line'!$AD$2:$AD$6001,0))</f>
        <v/>
      </c>
      <c r="S1449" s="7">
        <f>IF($AA1449="","",R1449*Q1449)</f>
        <v/>
      </c>
      <c r="T1449">
        <f>IF($AA1449="","",Settings!$C$6)</f>
        <v/>
      </c>
      <c r="U1449" s="7">
        <f>IF($AA1449="","",SUMIFS('Per Line'!$T$2:$T$6001,'Per Line'!$C$2:$C$6001,$B1449,'Per Line'!$AC$2:$AC$6001,1,'Per Line'!$AD$2:$AD$6001,0))</f>
        <v/>
      </c>
      <c r="V1449" s="7">
        <f>IF($AA1449="","",U1449*T1449)</f>
        <v/>
      </c>
      <c r="W1449" s="7">
        <f>IF($AA1449="","",V1449+S1449+P1449)</f>
        <v/>
      </c>
      <c r="X1449" s="7">
        <f>IF($AA1449="","",Y1449-W1449)</f>
        <v/>
      </c>
      <c r="Y1449" s="7">
        <f>IF($AA1449="","",R1449+U1449+O1449)</f>
        <v/>
      </c>
      <c r="Z1449" s="7">
        <f>IF($AA1449="","",Y1449-W1449-K1449)</f>
        <v/>
      </c>
      <c r="AA1449" s="13">
        <f>IF(ROWS($AA$2:$AA1449)&lt;=MAX('Per Line'!$AB$2:$AB$6001),MATCH(ROWS($AA$2:$AA1449),'Per Line'!$AB$2:$AB$6001,0),"")</f>
        <v/>
      </c>
    </row>
    <row r="1450">
      <c r="A1450" s="12" t="n"/>
      <c r="B1450">
        <f>IF($AA1450="","",INDEX('Per Line'!$C$2:$C$6001,$AA1450)&amp;"")</f>
        <v/>
      </c>
      <c r="C1450">
        <f>IF($AA1450="","",INDEX('Per Line'!$B$2:$B$6001,$AA1450)&amp;"")</f>
        <v/>
      </c>
      <c r="D1450">
        <f>IF($AA1450="","",INDEX('Per Line'!$A$2:$A$6001,$AA1450)&amp;"")</f>
        <v/>
      </c>
      <c r="E1450">
        <f>IF($AA1450="","",INDEX('Per Line'!$F$2:$F$6001,$AA1450)&amp;"")</f>
        <v/>
      </c>
      <c r="F1450">
        <f>IF($AA1450="","",INDEX('Per Line'!$G$2:$G$6001,$AA1450)&amp;"")</f>
        <v/>
      </c>
      <c r="G1450">
        <f>IF($AA1450="","",INDEX('Per Line'!$I$2:$I$6001,$AA1450)&amp;"")</f>
        <v/>
      </c>
      <c r="H1450">
        <f>IF($AA1450="","",INDEX('Per Line'!$J$2:$J$6001,$AA1450)&amp;"")</f>
        <v/>
      </c>
      <c r="I1450">
        <f>IF($AA1450="","",INDEX('Per Line'!$K$2:$K$6001,$AA1450)&amp;"")</f>
        <v/>
      </c>
      <c r="J1450">
        <f>IF($AA1450="","",INDEX('Per Line'!$L$2:$L$6001,$AA1450))</f>
        <v/>
      </c>
      <c r="K1450" s="7">
        <f>IF($AA1450="","",J1450*X1450/100)</f>
        <v/>
      </c>
      <c r="L1450" s="12" t="n"/>
      <c r="M1450" s="11">
        <f>IF($AA1450="","",INDEX('Per Line'!$N$2:$N$6001,$AA1450))</f>
        <v/>
      </c>
      <c r="N1450">
        <f>IF($AA1450="","",Settings!$C$8)</f>
        <v/>
      </c>
      <c r="O1450" s="7">
        <f>IF($AA1450="","",SUMIFS('Per Line'!$T$2:$T$6001,'Per Line'!$C$2:$C$6001,$B1450,'Per Line'!$AD$2:$AD$6001,1))</f>
        <v/>
      </c>
      <c r="P1450" s="7">
        <f>IF($AA1450="","",O1450*N1450)</f>
        <v/>
      </c>
      <c r="Q1450">
        <f>IF($AA1450="","",Settings!$C$7)</f>
        <v/>
      </c>
      <c r="R1450" s="7">
        <f>IF($AA1450="","",SUMIFS('Per Line'!$T$2:$T$6001,'Per Line'!$C$2:$C$6001,$B1450,'Per Line'!$AC$2:$AC$6001,0,'Per Line'!$AD$2:$AD$6001,0))</f>
        <v/>
      </c>
      <c r="S1450" s="7">
        <f>IF($AA1450="","",R1450*Q1450)</f>
        <v/>
      </c>
      <c r="T1450">
        <f>IF($AA1450="","",Settings!$C$6)</f>
        <v/>
      </c>
      <c r="U1450" s="7">
        <f>IF($AA1450="","",SUMIFS('Per Line'!$T$2:$T$6001,'Per Line'!$C$2:$C$6001,$B1450,'Per Line'!$AC$2:$AC$6001,1,'Per Line'!$AD$2:$AD$6001,0))</f>
        <v/>
      </c>
      <c r="V1450" s="7">
        <f>IF($AA1450="","",U1450*T1450)</f>
        <v/>
      </c>
      <c r="W1450" s="7">
        <f>IF($AA1450="","",V1450+S1450+P1450)</f>
        <v/>
      </c>
      <c r="X1450" s="7">
        <f>IF($AA1450="","",Y1450-W1450)</f>
        <v/>
      </c>
      <c r="Y1450" s="7">
        <f>IF($AA1450="","",R1450+U1450+O1450)</f>
        <v/>
      </c>
      <c r="Z1450" s="7">
        <f>IF($AA1450="","",Y1450-W1450-K1450)</f>
        <v/>
      </c>
      <c r="AA1450" s="13">
        <f>IF(ROWS($AA$2:$AA1450)&lt;=MAX('Per Line'!$AB$2:$AB$6001),MATCH(ROWS($AA$2:$AA1450),'Per Line'!$AB$2:$AB$6001,0),"")</f>
        <v/>
      </c>
    </row>
    <row r="1451">
      <c r="A1451" s="12" t="n"/>
      <c r="B1451">
        <f>IF($AA1451="","",INDEX('Per Line'!$C$2:$C$6001,$AA1451)&amp;"")</f>
        <v/>
      </c>
      <c r="C1451">
        <f>IF($AA1451="","",INDEX('Per Line'!$B$2:$B$6001,$AA1451)&amp;"")</f>
        <v/>
      </c>
      <c r="D1451">
        <f>IF($AA1451="","",INDEX('Per Line'!$A$2:$A$6001,$AA1451)&amp;"")</f>
        <v/>
      </c>
      <c r="E1451">
        <f>IF($AA1451="","",INDEX('Per Line'!$F$2:$F$6001,$AA1451)&amp;"")</f>
        <v/>
      </c>
      <c r="F1451">
        <f>IF($AA1451="","",INDEX('Per Line'!$G$2:$G$6001,$AA1451)&amp;"")</f>
        <v/>
      </c>
      <c r="G1451">
        <f>IF($AA1451="","",INDEX('Per Line'!$I$2:$I$6001,$AA1451)&amp;"")</f>
        <v/>
      </c>
      <c r="H1451">
        <f>IF($AA1451="","",INDEX('Per Line'!$J$2:$J$6001,$AA1451)&amp;"")</f>
        <v/>
      </c>
      <c r="I1451">
        <f>IF($AA1451="","",INDEX('Per Line'!$K$2:$K$6001,$AA1451)&amp;"")</f>
        <v/>
      </c>
      <c r="J1451">
        <f>IF($AA1451="","",INDEX('Per Line'!$L$2:$L$6001,$AA1451))</f>
        <v/>
      </c>
      <c r="K1451" s="7">
        <f>IF($AA1451="","",J1451*X1451/100)</f>
        <v/>
      </c>
      <c r="L1451" s="12" t="n"/>
      <c r="M1451" s="11">
        <f>IF($AA1451="","",INDEX('Per Line'!$N$2:$N$6001,$AA1451))</f>
        <v/>
      </c>
      <c r="N1451">
        <f>IF($AA1451="","",Settings!$C$8)</f>
        <v/>
      </c>
      <c r="O1451" s="7">
        <f>IF($AA1451="","",SUMIFS('Per Line'!$T$2:$T$6001,'Per Line'!$C$2:$C$6001,$B1451,'Per Line'!$AD$2:$AD$6001,1))</f>
        <v/>
      </c>
      <c r="P1451" s="7">
        <f>IF($AA1451="","",O1451*N1451)</f>
        <v/>
      </c>
      <c r="Q1451">
        <f>IF($AA1451="","",Settings!$C$7)</f>
        <v/>
      </c>
      <c r="R1451" s="7">
        <f>IF($AA1451="","",SUMIFS('Per Line'!$T$2:$T$6001,'Per Line'!$C$2:$C$6001,$B1451,'Per Line'!$AC$2:$AC$6001,0,'Per Line'!$AD$2:$AD$6001,0))</f>
        <v/>
      </c>
      <c r="S1451" s="7">
        <f>IF($AA1451="","",R1451*Q1451)</f>
        <v/>
      </c>
      <c r="T1451">
        <f>IF($AA1451="","",Settings!$C$6)</f>
        <v/>
      </c>
      <c r="U1451" s="7">
        <f>IF($AA1451="","",SUMIFS('Per Line'!$T$2:$T$6001,'Per Line'!$C$2:$C$6001,$B1451,'Per Line'!$AC$2:$AC$6001,1,'Per Line'!$AD$2:$AD$6001,0))</f>
        <v/>
      </c>
      <c r="V1451" s="7">
        <f>IF($AA1451="","",U1451*T1451)</f>
        <v/>
      </c>
      <c r="W1451" s="7">
        <f>IF($AA1451="","",V1451+S1451+P1451)</f>
        <v/>
      </c>
      <c r="X1451" s="7">
        <f>IF($AA1451="","",Y1451-W1451)</f>
        <v/>
      </c>
      <c r="Y1451" s="7">
        <f>IF($AA1451="","",R1451+U1451+O1451)</f>
        <v/>
      </c>
      <c r="Z1451" s="7">
        <f>IF($AA1451="","",Y1451-W1451-K1451)</f>
        <v/>
      </c>
      <c r="AA1451" s="13">
        <f>IF(ROWS($AA$2:$AA1451)&lt;=MAX('Per Line'!$AB$2:$AB$6001),MATCH(ROWS($AA$2:$AA1451),'Per Line'!$AB$2:$AB$6001,0),"")</f>
        <v/>
      </c>
    </row>
    <row r="1452">
      <c r="A1452" s="12" t="n"/>
      <c r="B1452">
        <f>IF($AA1452="","",INDEX('Per Line'!$C$2:$C$6001,$AA1452)&amp;"")</f>
        <v/>
      </c>
      <c r="C1452">
        <f>IF($AA1452="","",INDEX('Per Line'!$B$2:$B$6001,$AA1452)&amp;"")</f>
        <v/>
      </c>
      <c r="D1452">
        <f>IF($AA1452="","",INDEX('Per Line'!$A$2:$A$6001,$AA1452)&amp;"")</f>
        <v/>
      </c>
      <c r="E1452">
        <f>IF($AA1452="","",INDEX('Per Line'!$F$2:$F$6001,$AA1452)&amp;"")</f>
        <v/>
      </c>
      <c r="F1452">
        <f>IF($AA1452="","",INDEX('Per Line'!$G$2:$G$6001,$AA1452)&amp;"")</f>
        <v/>
      </c>
      <c r="G1452">
        <f>IF($AA1452="","",INDEX('Per Line'!$I$2:$I$6001,$AA1452)&amp;"")</f>
        <v/>
      </c>
      <c r="H1452">
        <f>IF($AA1452="","",INDEX('Per Line'!$J$2:$J$6001,$AA1452)&amp;"")</f>
        <v/>
      </c>
      <c r="I1452">
        <f>IF($AA1452="","",INDEX('Per Line'!$K$2:$K$6001,$AA1452)&amp;"")</f>
        <v/>
      </c>
      <c r="J1452">
        <f>IF($AA1452="","",INDEX('Per Line'!$L$2:$L$6001,$AA1452))</f>
        <v/>
      </c>
      <c r="K1452" s="7">
        <f>IF($AA1452="","",J1452*X1452/100)</f>
        <v/>
      </c>
      <c r="L1452" s="12" t="n"/>
      <c r="M1452" s="11">
        <f>IF($AA1452="","",INDEX('Per Line'!$N$2:$N$6001,$AA1452))</f>
        <v/>
      </c>
      <c r="N1452">
        <f>IF($AA1452="","",Settings!$C$8)</f>
        <v/>
      </c>
      <c r="O1452" s="7">
        <f>IF($AA1452="","",SUMIFS('Per Line'!$T$2:$T$6001,'Per Line'!$C$2:$C$6001,$B1452,'Per Line'!$AD$2:$AD$6001,1))</f>
        <v/>
      </c>
      <c r="P1452" s="7">
        <f>IF($AA1452="","",O1452*N1452)</f>
        <v/>
      </c>
      <c r="Q1452">
        <f>IF($AA1452="","",Settings!$C$7)</f>
        <v/>
      </c>
      <c r="R1452" s="7">
        <f>IF($AA1452="","",SUMIFS('Per Line'!$T$2:$T$6001,'Per Line'!$C$2:$C$6001,$B1452,'Per Line'!$AC$2:$AC$6001,0,'Per Line'!$AD$2:$AD$6001,0))</f>
        <v/>
      </c>
      <c r="S1452" s="7">
        <f>IF($AA1452="","",R1452*Q1452)</f>
        <v/>
      </c>
      <c r="T1452">
        <f>IF($AA1452="","",Settings!$C$6)</f>
        <v/>
      </c>
      <c r="U1452" s="7">
        <f>IF($AA1452="","",SUMIFS('Per Line'!$T$2:$T$6001,'Per Line'!$C$2:$C$6001,$B1452,'Per Line'!$AC$2:$AC$6001,1,'Per Line'!$AD$2:$AD$6001,0))</f>
        <v/>
      </c>
      <c r="V1452" s="7">
        <f>IF($AA1452="","",U1452*T1452)</f>
        <v/>
      </c>
      <c r="W1452" s="7">
        <f>IF($AA1452="","",V1452+S1452+P1452)</f>
        <v/>
      </c>
      <c r="X1452" s="7">
        <f>IF($AA1452="","",Y1452-W1452)</f>
        <v/>
      </c>
      <c r="Y1452" s="7">
        <f>IF($AA1452="","",R1452+U1452+O1452)</f>
        <v/>
      </c>
      <c r="Z1452" s="7">
        <f>IF($AA1452="","",Y1452-W1452-K1452)</f>
        <v/>
      </c>
      <c r="AA1452" s="13">
        <f>IF(ROWS($AA$2:$AA1452)&lt;=MAX('Per Line'!$AB$2:$AB$6001),MATCH(ROWS($AA$2:$AA1452),'Per Line'!$AB$2:$AB$6001,0),"")</f>
        <v/>
      </c>
    </row>
    <row r="1453">
      <c r="A1453" s="12" t="n"/>
      <c r="B1453">
        <f>IF($AA1453="","",INDEX('Per Line'!$C$2:$C$6001,$AA1453)&amp;"")</f>
        <v/>
      </c>
      <c r="C1453">
        <f>IF($AA1453="","",INDEX('Per Line'!$B$2:$B$6001,$AA1453)&amp;"")</f>
        <v/>
      </c>
      <c r="D1453">
        <f>IF($AA1453="","",INDEX('Per Line'!$A$2:$A$6001,$AA1453)&amp;"")</f>
        <v/>
      </c>
      <c r="E1453">
        <f>IF($AA1453="","",INDEX('Per Line'!$F$2:$F$6001,$AA1453)&amp;"")</f>
        <v/>
      </c>
      <c r="F1453">
        <f>IF($AA1453="","",INDEX('Per Line'!$G$2:$G$6001,$AA1453)&amp;"")</f>
        <v/>
      </c>
      <c r="G1453">
        <f>IF($AA1453="","",INDEX('Per Line'!$I$2:$I$6001,$AA1453)&amp;"")</f>
        <v/>
      </c>
      <c r="H1453">
        <f>IF($AA1453="","",INDEX('Per Line'!$J$2:$J$6001,$AA1453)&amp;"")</f>
        <v/>
      </c>
      <c r="I1453">
        <f>IF($AA1453="","",INDEX('Per Line'!$K$2:$K$6001,$AA1453)&amp;"")</f>
        <v/>
      </c>
      <c r="J1453">
        <f>IF($AA1453="","",INDEX('Per Line'!$L$2:$L$6001,$AA1453))</f>
        <v/>
      </c>
      <c r="K1453" s="7">
        <f>IF($AA1453="","",J1453*X1453/100)</f>
        <v/>
      </c>
      <c r="L1453" s="12" t="n"/>
      <c r="M1453" s="11">
        <f>IF($AA1453="","",INDEX('Per Line'!$N$2:$N$6001,$AA1453))</f>
        <v/>
      </c>
      <c r="N1453">
        <f>IF($AA1453="","",Settings!$C$8)</f>
        <v/>
      </c>
      <c r="O1453" s="7">
        <f>IF($AA1453="","",SUMIFS('Per Line'!$T$2:$T$6001,'Per Line'!$C$2:$C$6001,$B1453,'Per Line'!$AD$2:$AD$6001,1))</f>
        <v/>
      </c>
      <c r="P1453" s="7">
        <f>IF($AA1453="","",O1453*N1453)</f>
        <v/>
      </c>
      <c r="Q1453">
        <f>IF($AA1453="","",Settings!$C$7)</f>
        <v/>
      </c>
      <c r="R1453" s="7">
        <f>IF($AA1453="","",SUMIFS('Per Line'!$T$2:$T$6001,'Per Line'!$C$2:$C$6001,$B1453,'Per Line'!$AC$2:$AC$6001,0,'Per Line'!$AD$2:$AD$6001,0))</f>
        <v/>
      </c>
      <c r="S1453" s="7">
        <f>IF($AA1453="","",R1453*Q1453)</f>
        <v/>
      </c>
      <c r="T1453">
        <f>IF($AA1453="","",Settings!$C$6)</f>
        <v/>
      </c>
      <c r="U1453" s="7">
        <f>IF($AA1453="","",SUMIFS('Per Line'!$T$2:$T$6001,'Per Line'!$C$2:$C$6001,$B1453,'Per Line'!$AC$2:$AC$6001,1,'Per Line'!$AD$2:$AD$6001,0))</f>
        <v/>
      </c>
      <c r="V1453" s="7">
        <f>IF($AA1453="","",U1453*T1453)</f>
        <v/>
      </c>
      <c r="W1453" s="7">
        <f>IF($AA1453="","",V1453+S1453+P1453)</f>
        <v/>
      </c>
      <c r="X1453" s="7">
        <f>IF($AA1453="","",Y1453-W1453)</f>
        <v/>
      </c>
      <c r="Y1453" s="7">
        <f>IF($AA1453="","",R1453+U1453+O1453)</f>
        <v/>
      </c>
      <c r="Z1453" s="7">
        <f>IF($AA1453="","",Y1453-W1453-K1453)</f>
        <v/>
      </c>
      <c r="AA1453" s="13">
        <f>IF(ROWS($AA$2:$AA1453)&lt;=MAX('Per Line'!$AB$2:$AB$6001),MATCH(ROWS($AA$2:$AA1453),'Per Line'!$AB$2:$AB$6001,0),"")</f>
        <v/>
      </c>
    </row>
    <row r="1454">
      <c r="A1454" s="12" t="n"/>
      <c r="B1454">
        <f>IF($AA1454="","",INDEX('Per Line'!$C$2:$C$6001,$AA1454)&amp;"")</f>
        <v/>
      </c>
      <c r="C1454">
        <f>IF($AA1454="","",INDEX('Per Line'!$B$2:$B$6001,$AA1454)&amp;"")</f>
        <v/>
      </c>
      <c r="D1454">
        <f>IF($AA1454="","",INDEX('Per Line'!$A$2:$A$6001,$AA1454)&amp;"")</f>
        <v/>
      </c>
      <c r="E1454">
        <f>IF($AA1454="","",INDEX('Per Line'!$F$2:$F$6001,$AA1454)&amp;"")</f>
        <v/>
      </c>
      <c r="F1454">
        <f>IF($AA1454="","",INDEX('Per Line'!$G$2:$G$6001,$AA1454)&amp;"")</f>
        <v/>
      </c>
      <c r="G1454">
        <f>IF($AA1454="","",INDEX('Per Line'!$I$2:$I$6001,$AA1454)&amp;"")</f>
        <v/>
      </c>
      <c r="H1454">
        <f>IF($AA1454="","",INDEX('Per Line'!$J$2:$J$6001,$AA1454)&amp;"")</f>
        <v/>
      </c>
      <c r="I1454">
        <f>IF($AA1454="","",INDEX('Per Line'!$K$2:$K$6001,$AA1454)&amp;"")</f>
        <v/>
      </c>
      <c r="J1454">
        <f>IF($AA1454="","",INDEX('Per Line'!$L$2:$L$6001,$AA1454))</f>
        <v/>
      </c>
      <c r="K1454" s="7">
        <f>IF($AA1454="","",J1454*X1454/100)</f>
        <v/>
      </c>
      <c r="L1454" s="12" t="n"/>
      <c r="M1454" s="11">
        <f>IF($AA1454="","",INDEX('Per Line'!$N$2:$N$6001,$AA1454))</f>
        <v/>
      </c>
      <c r="N1454">
        <f>IF($AA1454="","",Settings!$C$8)</f>
        <v/>
      </c>
      <c r="O1454" s="7">
        <f>IF($AA1454="","",SUMIFS('Per Line'!$T$2:$T$6001,'Per Line'!$C$2:$C$6001,$B1454,'Per Line'!$AD$2:$AD$6001,1))</f>
        <v/>
      </c>
      <c r="P1454" s="7">
        <f>IF($AA1454="","",O1454*N1454)</f>
        <v/>
      </c>
      <c r="Q1454">
        <f>IF($AA1454="","",Settings!$C$7)</f>
        <v/>
      </c>
      <c r="R1454" s="7">
        <f>IF($AA1454="","",SUMIFS('Per Line'!$T$2:$T$6001,'Per Line'!$C$2:$C$6001,$B1454,'Per Line'!$AC$2:$AC$6001,0,'Per Line'!$AD$2:$AD$6001,0))</f>
        <v/>
      </c>
      <c r="S1454" s="7">
        <f>IF($AA1454="","",R1454*Q1454)</f>
        <v/>
      </c>
      <c r="T1454">
        <f>IF($AA1454="","",Settings!$C$6)</f>
        <v/>
      </c>
      <c r="U1454" s="7">
        <f>IF($AA1454="","",SUMIFS('Per Line'!$T$2:$T$6001,'Per Line'!$C$2:$C$6001,$B1454,'Per Line'!$AC$2:$AC$6001,1,'Per Line'!$AD$2:$AD$6001,0))</f>
        <v/>
      </c>
      <c r="V1454" s="7">
        <f>IF($AA1454="","",U1454*T1454)</f>
        <v/>
      </c>
      <c r="W1454" s="7">
        <f>IF($AA1454="","",V1454+S1454+P1454)</f>
        <v/>
      </c>
      <c r="X1454" s="7">
        <f>IF($AA1454="","",Y1454-W1454)</f>
        <v/>
      </c>
      <c r="Y1454" s="7">
        <f>IF($AA1454="","",R1454+U1454+O1454)</f>
        <v/>
      </c>
      <c r="Z1454" s="7">
        <f>IF($AA1454="","",Y1454-W1454-K1454)</f>
        <v/>
      </c>
      <c r="AA1454" s="13">
        <f>IF(ROWS($AA$2:$AA1454)&lt;=MAX('Per Line'!$AB$2:$AB$6001),MATCH(ROWS($AA$2:$AA1454),'Per Line'!$AB$2:$AB$6001,0),"")</f>
        <v/>
      </c>
    </row>
    <row r="1455">
      <c r="A1455" s="12" t="n"/>
      <c r="B1455">
        <f>IF($AA1455="","",INDEX('Per Line'!$C$2:$C$6001,$AA1455)&amp;"")</f>
        <v/>
      </c>
      <c r="C1455">
        <f>IF($AA1455="","",INDEX('Per Line'!$B$2:$B$6001,$AA1455)&amp;"")</f>
        <v/>
      </c>
      <c r="D1455">
        <f>IF($AA1455="","",INDEX('Per Line'!$A$2:$A$6001,$AA1455)&amp;"")</f>
        <v/>
      </c>
      <c r="E1455">
        <f>IF($AA1455="","",INDEX('Per Line'!$F$2:$F$6001,$AA1455)&amp;"")</f>
        <v/>
      </c>
      <c r="F1455">
        <f>IF($AA1455="","",INDEX('Per Line'!$G$2:$G$6001,$AA1455)&amp;"")</f>
        <v/>
      </c>
      <c r="G1455">
        <f>IF($AA1455="","",INDEX('Per Line'!$I$2:$I$6001,$AA1455)&amp;"")</f>
        <v/>
      </c>
      <c r="H1455">
        <f>IF($AA1455="","",INDEX('Per Line'!$J$2:$J$6001,$AA1455)&amp;"")</f>
        <v/>
      </c>
      <c r="I1455">
        <f>IF($AA1455="","",INDEX('Per Line'!$K$2:$K$6001,$AA1455)&amp;"")</f>
        <v/>
      </c>
      <c r="J1455">
        <f>IF($AA1455="","",INDEX('Per Line'!$L$2:$L$6001,$AA1455))</f>
        <v/>
      </c>
      <c r="K1455" s="7">
        <f>IF($AA1455="","",J1455*X1455/100)</f>
        <v/>
      </c>
      <c r="L1455" s="12" t="n"/>
      <c r="M1455" s="11">
        <f>IF($AA1455="","",INDEX('Per Line'!$N$2:$N$6001,$AA1455))</f>
        <v/>
      </c>
      <c r="N1455">
        <f>IF($AA1455="","",Settings!$C$8)</f>
        <v/>
      </c>
      <c r="O1455" s="7">
        <f>IF($AA1455="","",SUMIFS('Per Line'!$T$2:$T$6001,'Per Line'!$C$2:$C$6001,$B1455,'Per Line'!$AD$2:$AD$6001,1))</f>
        <v/>
      </c>
      <c r="P1455" s="7">
        <f>IF($AA1455="","",O1455*N1455)</f>
        <v/>
      </c>
      <c r="Q1455">
        <f>IF($AA1455="","",Settings!$C$7)</f>
        <v/>
      </c>
      <c r="R1455" s="7">
        <f>IF($AA1455="","",SUMIFS('Per Line'!$T$2:$T$6001,'Per Line'!$C$2:$C$6001,$B1455,'Per Line'!$AC$2:$AC$6001,0,'Per Line'!$AD$2:$AD$6001,0))</f>
        <v/>
      </c>
      <c r="S1455" s="7">
        <f>IF($AA1455="","",R1455*Q1455)</f>
        <v/>
      </c>
      <c r="T1455">
        <f>IF($AA1455="","",Settings!$C$6)</f>
        <v/>
      </c>
      <c r="U1455" s="7">
        <f>IF($AA1455="","",SUMIFS('Per Line'!$T$2:$T$6001,'Per Line'!$C$2:$C$6001,$B1455,'Per Line'!$AC$2:$AC$6001,1,'Per Line'!$AD$2:$AD$6001,0))</f>
        <v/>
      </c>
      <c r="V1455" s="7">
        <f>IF($AA1455="","",U1455*T1455)</f>
        <v/>
      </c>
      <c r="W1455" s="7">
        <f>IF($AA1455="","",V1455+S1455+P1455)</f>
        <v/>
      </c>
      <c r="X1455" s="7">
        <f>IF($AA1455="","",Y1455-W1455)</f>
        <v/>
      </c>
      <c r="Y1455" s="7">
        <f>IF($AA1455="","",R1455+U1455+O1455)</f>
        <v/>
      </c>
      <c r="Z1455" s="7">
        <f>IF($AA1455="","",Y1455-W1455-K1455)</f>
        <v/>
      </c>
      <c r="AA1455" s="13">
        <f>IF(ROWS($AA$2:$AA1455)&lt;=MAX('Per Line'!$AB$2:$AB$6001),MATCH(ROWS($AA$2:$AA1455),'Per Line'!$AB$2:$AB$6001,0),"")</f>
        <v/>
      </c>
    </row>
    <row r="1456">
      <c r="A1456" s="12" t="n"/>
      <c r="B1456">
        <f>IF($AA1456="","",INDEX('Per Line'!$C$2:$C$6001,$AA1456)&amp;"")</f>
        <v/>
      </c>
      <c r="C1456">
        <f>IF($AA1456="","",INDEX('Per Line'!$B$2:$B$6001,$AA1456)&amp;"")</f>
        <v/>
      </c>
      <c r="D1456">
        <f>IF($AA1456="","",INDEX('Per Line'!$A$2:$A$6001,$AA1456)&amp;"")</f>
        <v/>
      </c>
      <c r="E1456">
        <f>IF($AA1456="","",INDEX('Per Line'!$F$2:$F$6001,$AA1456)&amp;"")</f>
        <v/>
      </c>
      <c r="F1456">
        <f>IF($AA1456="","",INDEX('Per Line'!$G$2:$G$6001,$AA1456)&amp;"")</f>
        <v/>
      </c>
      <c r="G1456">
        <f>IF($AA1456="","",INDEX('Per Line'!$I$2:$I$6001,$AA1456)&amp;"")</f>
        <v/>
      </c>
      <c r="H1456">
        <f>IF($AA1456="","",INDEX('Per Line'!$J$2:$J$6001,$AA1456)&amp;"")</f>
        <v/>
      </c>
      <c r="I1456">
        <f>IF($AA1456="","",INDEX('Per Line'!$K$2:$K$6001,$AA1456)&amp;"")</f>
        <v/>
      </c>
      <c r="J1456">
        <f>IF($AA1456="","",INDEX('Per Line'!$L$2:$L$6001,$AA1456))</f>
        <v/>
      </c>
      <c r="K1456" s="7">
        <f>IF($AA1456="","",J1456*X1456/100)</f>
        <v/>
      </c>
      <c r="L1456" s="12" t="n"/>
      <c r="M1456" s="11">
        <f>IF($AA1456="","",INDEX('Per Line'!$N$2:$N$6001,$AA1456))</f>
        <v/>
      </c>
      <c r="N1456">
        <f>IF($AA1456="","",Settings!$C$8)</f>
        <v/>
      </c>
      <c r="O1456" s="7">
        <f>IF($AA1456="","",SUMIFS('Per Line'!$T$2:$T$6001,'Per Line'!$C$2:$C$6001,$B1456,'Per Line'!$AD$2:$AD$6001,1))</f>
        <v/>
      </c>
      <c r="P1456" s="7">
        <f>IF($AA1456="","",O1456*N1456)</f>
        <v/>
      </c>
      <c r="Q1456">
        <f>IF($AA1456="","",Settings!$C$7)</f>
        <v/>
      </c>
      <c r="R1456" s="7">
        <f>IF($AA1456="","",SUMIFS('Per Line'!$T$2:$T$6001,'Per Line'!$C$2:$C$6001,$B1456,'Per Line'!$AC$2:$AC$6001,0,'Per Line'!$AD$2:$AD$6001,0))</f>
        <v/>
      </c>
      <c r="S1456" s="7">
        <f>IF($AA1456="","",R1456*Q1456)</f>
        <v/>
      </c>
      <c r="T1456">
        <f>IF($AA1456="","",Settings!$C$6)</f>
        <v/>
      </c>
      <c r="U1456" s="7">
        <f>IF($AA1456="","",SUMIFS('Per Line'!$T$2:$T$6001,'Per Line'!$C$2:$C$6001,$B1456,'Per Line'!$AC$2:$AC$6001,1,'Per Line'!$AD$2:$AD$6001,0))</f>
        <v/>
      </c>
      <c r="V1456" s="7">
        <f>IF($AA1456="","",U1456*T1456)</f>
        <v/>
      </c>
      <c r="W1456" s="7">
        <f>IF($AA1456="","",V1456+S1456+P1456)</f>
        <v/>
      </c>
      <c r="X1456" s="7">
        <f>IF($AA1456="","",Y1456-W1456)</f>
        <v/>
      </c>
      <c r="Y1456" s="7">
        <f>IF($AA1456="","",R1456+U1456+O1456)</f>
        <v/>
      </c>
      <c r="Z1456" s="7">
        <f>IF($AA1456="","",Y1456-W1456-K1456)</f>
        <v/>
      </c>
      <c r="AA1456" s="13">
        <f>IF(ROWS($AA$2:$AA1456)&lt;=MAX('Per Line'!$AB$2:$AB$6001),MATCH(ROWS($AA$2:$AA1456),'Per Line'!$AB$2:$AB$6001,0),"")</f>
        <v/>
      </c>
    </row>
    <row r="1457">
      <c r="A1457" s="12" t="n"/>
      <c r="B1457">
        <f>IF($AA1457="","",INDEX('Per Line'!$C$2:$C$6001,$AA1457)&amp;"")</f>
        <v/>
      </c>
      <c r="C1457">
        <f>IF($AA1457="","",INDEX('Per Line'!$B$2:$B$6001,$AA1457)&amp;"")</f>
        <v/>
      </c>
      <c r="D1457">
        <f>IF($AA1457="","",INDEX('Per Line'!$A$2:$A$6001,$AA1457)&amp;"")</f>
        <v/>
      </c>
      <c r="E1457">
        <f>IF($AA1457="","",INDEX('Per Line'!$F$2:$F$6001,$AA1457)&amp;"")</f>
        <v/>
      </c>
      <c r="F1457">
        <f>IF($AA1457="","",INDEX('Per Line'!$G$2:$G$6001,$AA1457)&amp;"")</f>
        <v/>
      </c>
      <c r="G1457">
        <f>IF($AA1457="","",INDEX('Per Line'!$I$2:$I$6001,$AA1457)&amp;"")</f>
        <v/>
      </c>
      <c r="H1457">
        <f>IF($AA1457="","",INDEX('Per Line'!$J$2:$J$6001,$AA1457)&amp;"")</f>
        <v/>
      </c>
      <c r="I1457">
        <f>IF($AA1457="","",INDEX('Per Line'!$K$2:$K$6001,$AA1457)&amp;"")</f>
        <v/>
      </c>
      <c r="J1457">
        <f>IF($AA1457="","",INDEX('Per Line'!$L$2:$L$6001,$AA1457))</f>
        <v/>
      </c>
      <c r="K1457" s="7">
        <f>IF($AA1457="","",J1457*X1457/100)</f>
        <v/>
      </c>
      <c r="L1457" s="12" t="n"/>
      <c r="M1457" s="11">
        <f>IF($AA1457="","",INDEX('Per Line'!$N$2:$N$6001,$AA1457))</f>
        <v/>
      </c>
      <c r="N1457">
        <f>IF($AA1457="","",Settings!$C$8)</f>
        <v/>
      </c>
      <c r="O1457" s="7">
        <f>IF($AA1457="","",SUMIFS('Per Line'!$T$2:$T$6001,'Per Line'!$C$2:$C$6001,$B1457,'Per Line'!$AD$2:$AD$6001,1))</f>
        <v/>
      </c>
      <c r="P1457" s="7">
        <f>IF($AA1457="","",O1457*N1457)</f>
        <v/>
      </c>
      <c r="Q1457">
        <f>IF($AA1457="","",Settings!$C$7)</f>
        <v/>
      </c>
      <c r="R1457" s="7">
        <f>IF($AA1457="","",SUMIFS('Per Line'!$T$2:$T$6001,'Per Line'!$C$2:$C$6001,$B1457,'Per Line'!$AC$2:$AC$6001,0,'Per Line'!$AD$2:$AD$6001,0))</f>
        <v/>
      </c>
      <c r="S1457" s="7">
        <f>IF($AA1457="","",R1457*Q1457)</f>
        <v/>
      </c>
      <c r="T1457">
        <f>IF($AA1457="","",Settings!$C$6)</f>
        <v/>
      </c>
      <c r="U1457" s="7">
        <f>IF($AA1457="","",SUMIFS('Per Line'!$T$2:$T$6001,'Per Line'!$C$2:$C$6001,$B1457,'Per Line'!$AC$2:$AC$6001,1,'Per Line'!$AD$2:$AD$6001,0))</f>
        <v/>
      </c>
      <c r="V1457" s="7">
        <f>IF($AA1457="","",U1457*T1457)</f>
        <v/>
      </c>
      <c r="W1457" s="7">
        <f>IF($AA1457="","",V1457+S1457+P1457)</f>
        <v/>
      </c>
      <c r="X1457" s="7">
        <f>IF($AA1457="","",Y1457-W1457)</f>
        <v/>
      </c>
      <c r="Y1457" s="7">
        <f>IF($AA1457="","",R1457+U1457+O1457)</f>
        <v/>
      </c>
      <c r="Z1457" s="7">
        <f>IF($AA1457="","",Y1457-W1457-K1457)</f>
        <v/>
      </c>
      <c r="AA1457" s="13">
        <f>IF(ROWS($AA$2:$AA1457)&lt;=MAX('Per Line'!$AB$2:$AB$6001),MATCH(ROWS($AA$2:$AA1457),'Per Line'!$AB$2:$AB$6001,0),"")</f>
        <v/>
      </c>
    </row>
    <row r="1458">
      <c r="A1458" s="12" t="n"/>
      <c r="B1458">
        <f>IF($AA1458="","",INDEX('Per Line'!$C$2:$C$6001,$AA1458)&amp;"")</f>
        <v/>
      </c>
      <c r="C1458">
        <f>IF($AA1458="","",INDEX('Per Line'!$B$2:$B$6001,$AA1458)&amp;"")</f>
        <v/>
      </c>
      <c r="D1458">
        <f>IF($AA1458="","",INDEX('Per Line'!$A$2:$A$6001,$AA1458)&amp;"")</f>
        <v/>
      </c>
      <c r="E1458">
        <f>IF($AA1458="","",INDEX('Per Line'!$F$2:$F$6001,$AA1458)&amp;"")</f>
        <v/>
      </c>
      <c r="F1458">
        <f>IF($AA1458="","",INDEX('Per Line'!$G$2:$G$6001,$AA1458)&amp;"")</f>
        <v/>
      </c>
      <c r="G1458">
        <f>IF($AA1458="","",INDEX('Per Line'!$I$2:$I$6001,$AA1458)&amp;"")</f>
        <v/>
      </c>
      <c r="H1458">
        <f>IF($AA1458="","",INDEX('Per Line'!$J$2:$J$6001,$AA1458)&amp;"")</f>
        <v/>
      </c>
      <c r="I1458">
        <f>IF($AA1458="","",INDEX('Per Line'!$K$2:$K$6001,$AA1458)&amp;"")</f>
        <v/>
      </c>
      <c r="J1458">
        <f>IF($AA1458="","",INDEX('Per Line'!$L$2:$L$6001,$AA1458))</f>
        <v/>
      </c>
      <c r="K1458" s="7">
        <f>IF($AA1458="","",J1458*X1458/100)</f>
        <v/>
      </c>
      <c r="L1458" s="12" t="n"/>
      <c r="M1458" s="11">
        <f>IF($AA1458="","",INDEX('Per Line'!$N$2:$N$6001,$AA1458))</f>
        <v/>
      </c>
      <c r="N1458">
        <f>IF($AA1458="","",Settings!$C$8)</f>
        <v/>
      </c>
      <c r="O1458" s="7">
        <f>IF($AA1458="","",SUMIFS('Per Line'!$T$2:$T$6001,'Per Line'!$C$2:$C$6001,$B1458,'Per Line'!$AD$2:$AD$6001,1))</f>
        <v/>
      </c>
      <c r="P1458" s="7">
        <f>IF($AA1458="","",O1458*N1458)</f>
        <v/>
      </c>
      <c r="Q1458">
        <f>IF($AA1458="","",Settings!$C$7)</f>
        <v/>
      </c>
      <c r="R1458" s="7">
        <f>IF($AA1458="","",SUMIFS('Per Line'!$T$2:$T$6001,'Per Line'!$C$2:$C$6001,$B1458,'Per Line'!$AC$2:$AC$6001,0,'Per Line'!$AD$2:$AD$6001,0))</f>
        <v/>
      </c>
      <c r="S1458" s="7">
        <f>IF($AA1458="","",R1458*Q1458)</f>
        <v/>
      </c>
      <c r="T1458">
        <f>IF($AA1458="","",Settings!$C$6)</f>
        <v/>
      </c>
      <c r="U1458" s="7">
        <f>IF($AA1458="","",SUMIFS('Per Line'!$T$2:$T$6001,'Per Line'!$C$2:$C$6001,$B1458,'Per Line'!$AC$2:$AC$6001,1,'Per Line'!$AD$2:$AD$6001,0))</f>
        <v/>
      </c>
      <c r="V1458" s="7">
        <f>IF($AA1458="","",U1458*T1458)</f>
        <v/>
      </c>
      <c r="W1458" s="7">
        <f>IF($AA1458="","",V1458+S1458+P1458)</f>
        <v/>
      </c>
      <c r="X1458" s="7">
        <f>IF($AA1458="","",Y1458-W1458)</f>
        <v/>
      </c>
      <c r="Y1458" s="7">
        <f>IF($AA1458="","",R1458+U1458+O1458)</f>
        <v/>
      </c>
      <c r="Z1458" s="7">
        <f>IF($AA1458="","",Y1458-W1458-K1458)</f>
        <v/>
      </c>
      <c r="AA1458" s="13">
        <f>IF(ROWS($AA$2:$AA1458)&lt;=MAX('Per Line'!$AB$2:$AB$6001),MATCH(ROWS($AA$2:$AA1458),'Per Line'!$AB$2:$AB$6001,0),"")</f>
        <v/>
      </c>
    </row>
    <row r="1459">
      <c r="A1459" s="12" t="n"/>
      <c r="B1459">
        <f>IF($AA1459="","",INDEX('Per Line'!$C$2:$C$6001,$AA1459)&amp;"")</f>
        <v/>
      </c>
      <c r="C1459">
        <f>IF($AA1459="","",INDEX('Per Line'!$B$2:$B$6001,$AA1459)&amp;"")</f>
        <v/>
      </c>
      <c r="D1459">
        <f>IF($AA1459="","",INDEX('Per Line'!$A$2:$A$6001,$AA1459)&amp;"")</f>
        <v/>
      </c>
      <c r="E1459">
        <f>IF($AA1459="","",INDEX('Per Line'!$F$2:$F$6001,$AA1459)&amp;"")</f>
        <v/>
      </c>
      <c r="F1459">
        <f>IF($AA1459="","",INDEX('Per Line'!$G$2:$G$6001,$AA1459)&amp;"")</f>
        <v/>
      </c>
      <c r="G1459">
        <f>IF($AA1459="","",INDEX('Per Line'!$I$2:$I$6001,$AA1459)&amp;"")</f>
        <v/>
      </c>
      <c r="H1459">
        <f>IF($AA1459="","",INDEX('Per Line'!$J$2:$J$6001,$AA1459)&amp;"")</f>
        <v/>
      </c>
      <c r="I1459">
        <f>IF($AA1459="","",INDEX('Per Line'!$K$2:$K$6001,$AA1459)&amp;"")</f>
        <v/>
      </c>
      <c r="J1459">
        <f>IF($AA1459="","",INDEX('Per Line'!$L$2:$L$6001,$AA1459))</f>
        <v/>
      </c>
      <c r="K1459" s="7">
        <f>IF($AA1459="","",J1459*X1459/100)</f>
        <v/>
      </c>
      <c r="L1459" s="12" t="n"/>
      <c r="M1459" s="11">
        <f>IF($AA1459="","",INDEX('Per Line'!$N$2:$N$6001,$AA1459))</f>
        <v/>
      </c>
      <c r="N1459">
        <f>IF($AA1459="","",Settings!$C$8)</f>
        <v/>
      </c>
      <c r="O1459" s="7">
        <f>IF($AA1459="","",SUMIFS('Per Line'!$T$2:$T$6001,'Per Line'!$C$2:$C$6001,$B1459,'Per Line'!$AD$2:$AD$6001,1))</f>
        <v/>
      </c>
      <c r="P1459" s="7">
        <f>IF($AA1459="","",O1459*N1459)</f>
        <v/>
      </c>
      <c r="Q1459">
        <f>IF($AA1459="","",Settings!$C$7)</f>
        <v/>
      </c>
      <c r="R1459" s="7">
        <f>IF($AA1459="","",SUMIFS('Per Line'!$T$2:$T$6001,'Per Line'!$C$2:$C$6001,$B1459,'Per Line'!$AC$2:$AC$6001,0,'Per Line'!$AD$2:$AD$6001,0))</f>
        <v/>
      </c>
      <c r="S1459" s="7">
        <f>IF($AA1459="","",R1459*Q1459)</f>
        <v/>
      </c>
      <c r="T1459">
        <f>IF($AA1459="","",Settings!$C$6)</f>
        <v/>
      </c>
      <c r="U1459" s="7">
        <f>IF($AA1459="","",SUMIFS('Per Line'!$T$2:$T$6001,'Per Line'!$C$2:$C$6001,$B1459,'Per Line'!$AC$2:$AC$6001,1,'Per Line'!$AD$2:$AD$6001,0))</f>
        <v/>
      </c>
      <c r="V1459" s="7">
        <f>IF($AA1459="","",U1459*T1459)</f>
        <v/>
      </c>
      <c r="W1459" s="7">
        <f>IF($AA1459="","",V1459+S1459+P1459)</f>
        <v/>
      </c>
      <c r="X1459" s="7">
        <f>IF($AA1459="","",Y1459-W1459)</f>
        <v/>
      </c>
      <c r="Y1459" s="7">
        <f>IF($AA1459="","",R1459+U1459+O1459)</f>
        <v/>
      </c>
      <c r="Z1459" s="7">
        <f>IF($AA1459="","",Y1459-W1459-K1459)</f>
        <v/>
      </c>
      <c r="AA1459" s="13">
        <f>IF(ROWS($AA$2:$AA1459)&lt;=MAX('Per Line'!$AB$2:$AB$6001),MATCH(ROWS($AA$2:$AA1459),'Per Line'!$AB$2:$AB$6001,0),"")</f>
        <v/>
      </c>
    </row>
    <row r="1460">
      <c r="A1460" s="12" t="n"/>
      <c r="B1460">
        <f>IF($AA1460="","",INDEX('Per Line'!$C$2:$C$6001,$AA1460)&amp;"")</f>
        <v/>
      </c>
      <c r="C1460">
        <f>IF($AA1460="","",INDEX('Per Line'!$B$2:$B$6001,$AA1460)&amp;"")</f>
        <v/>
      </c>
      <c r="D1460">
        <f>IF($AA1460="","",INDEX('Per Line'!$A$2:$A$6001,$AA1460)&amp;"")</f>
        <v/>
      </c>
      <c r="E1460">
        <f>IF($AA1460="","",INDEX('Per Line'!$F$2:$F$6001,$AA1460)&amp;"")</f>
        <v/>
      </c>
      <c r="F1460">
        <f>IF($AA1460="","",INDEX('Per Line'!$G$2:$G$6001,$AA1460)&amp;"")</f>
        <v/>
      </c>
      <c r="G1460">
        <f>IF($AA1460="","",INDEX('Per Line'!$I$2:$I$6001,$AA1460)&amp;"")</f>
        <v/>
      </c>
      <c r="H1460">
        <f>IF($AA1460="","",INDEX('Per Line'!$J$2:$J$6001,$AA1460)&amp;"")</f>
        <v/>
      </c>
      <c r="I1460">
        <f>IF($AA1460="","",INDEX('Per Line'!$K$2:$K$6001,$AA1460)&amp;"")</f>
        <v/>
      </c>
      <c r="J1460">
        <f>IF($AA1460="","",INDEX('Per Line'!$L$2:$L$6001,$AA1460))</f>
        <v/>
      </c>
      <c r="K1460" s="7">
        <f>IF($AA1460="","",J1460*X1460/100)</f>
        <v/>
      </c>
      <c r="L1460" s="12" t="n"/>
      <c r="M1460" s="11">
        <f>IF($AA1460="","",INDEX('Per Line'!$N$2:$N$6001,$AA1460))</f>
        <v/>
      </c>
      <c r="N1460">
        <f>IF($AA1460="","",Settings!$C$8)</f>
        <v/>
      </c>
      <c r="O1460" s="7">
        <f>IF($AA1460="","",SUMIFS('Per Line'!$T$2:$T$6001,'Per Line'!$C$2:$C$6001,$B1460,'Per Line'!$AD$2:$AD$6001,1))</f>
        <v/>
      </c>
      <c r="P1460" s="7">
        <f>IF($AA1460="","",O1460*N1460)</f>
        <v/>
      </c>
      <c r="Q1460">
        <f>IF($AA1460="","",Settings!$C$7)</f>
        <v/>
      </c>
      <c r="R1460" s="7">
        <f>IF($AA1460="","",SUMIFS('Per Line'!$T$2:$T$6001,'Per Line'!$C$2:$C$6001,$B1460,'Per Line'!$AC$2:$AC$6001,0,'Per Line'!$AD$2:$AD$6001,0))</f>
        <v/>
      </c>
      <c r="S1460" s="7">
        <f>IF($AA1460="","",R1460*Q1460)</f>
        <v/>
      </c>
      <c r="T1460">
        <f>IF($AA1460="","",Settings!$C$6)</f>
        <v/>
      </c>
      <c r="U1460" s="7">
        <f>IF($AA1460="","",SUMIFS('Per Line'!$T$2:$T$6001,'Per Line'!$C$2:$C$6001,$B1460,'Per Line'!$AC$2:$AC$6001,1,'Per Line'!$AD$2:$AD$6001,0))</f>
        <v/>
      </c>
      <c r="V1460" s="7">
        <f>IF($AA1460="","",U1460*T1460)</f>
        <v/>
      </c>
      <c r="W1460" s="7">
        <f>IF($AA1460="","",V1460+S1460+P1460)</f>
        <v/>
      </c>
      <c r="X1460" s="7">
        <f>IF($AA1460="","",Y1460-W1460)</f>
        <v/>
      </c>
      <c r="Y1460" s="7">
        <f>IF($AA1460="","",R1460+U1460+O1460)</f>
        <v/>
      </c>
      <c r="Z1460" s="7">
        <f>IF($AA1460="","",Y1460-W1460-K1460)</f>
        <v/>
      </c>
      <c r="AA1460" s="13">
        <f>IF(ROWS($AA$2:$AA1460)&lt;=MAX('Per Line'!$AB$2:$AB$6001),MATCH(ROWS($AA$2:$AA1460),'Per Line'!$AB$2:$AB$6001,0),"")</f>
        <v/>
      </c>
    </row>
    <row r="1461">
      <c r="A1461" s="12" t="n"/>
      <c r="B1461">
        <f>IF($AA1461="","",INDEX('Per Line'!$C$2:$C$6001,$AA1461)&amp;"")</f>
        <v/>
      </c>
      <c r="C1461">
        <f>IF($AA1461="","",INDEX('Per Line'!$B$2:$B$6001,$AA1461)&amp;"")</f>
        <v/>
      </c>
      <c r="D1461">
        <f>IF($AA1461="","",INDEX('Per Line'!$A$2:$A$6001,$AA1461)&amp;"")</f>
        <v/>
      </c>
      <c r="E1461">
        <f>IF($AA1461="","",INDEX('Per Line'!$F$2:$F$6001,$AA1461)&amp;"")</f>
        <v/>
      </c>
      <c r="F1461">
        <f>IF($AA1461="","",INDEX('Per Line'!$G$2:$G$6001,$AA1461)&amp;"")</f>
        <v/>
      </c>
      <c r="G1461">
        <f>IF($AA1461="","",INDEX('Per Line'!$I$2:$I$6001,$AA1461)&amp;"")</f>
        <v/>
      </c>
      <c r="H1461">
        <f>IF($AA1461="","",INDEX('Per Line'!$J$2:$J$6001,$AA1461)&amp;"")</f>
        <v/>
      </c>
      <c r="I1461">
        <f>IF($AA1461="","",INDEX('Per Line'!$K$2:$K$6001,$AA1461)&amp;"")</f>
        <v/>
      </c>
      <c r="J1461">
        <f>IF($AA1461="","",INDEX('Per Line'!$L$2:$L$6001,$AA1461))</f>
        <v/>
      </c>
      <c r="K1461" s="7">
        <f>IF($AA1461="","",J1461*X1461/100)</f>
        <v/>
      </c>
      <c r="L1461" s="12" t="n"/>
      <c r="M1461" s="11">
        <f>IF($AA1461="","",INDEX('Per Line'!$N$2:$N$6001,$AA1461))</f>
        <v/>
      </c>
      <c r="N1461">
        <f>IF($AA1461="","",Settings!$C$8)</f>
        <v/>
      </c>
      <c r="O1461" s="7">
        <f>IF($AA1461="","",SUMIFS('Per Line'!$T$2:$T$6001,'Per Line'!$C$2:$C$6001,$B1461,'Per Line'!$AD$2:$AD$6001,1))</f>
        <v/>
      </c>
      <c r="P1461" s="7">
        <f>IF($AA1461="","",O1461*N1461)</f>
        <v/>
      </c>
      <c r="Q1461">
        <f>IF($AA1461="","",Settings!$C$7)</f>
        <v/>
      </c>
      <c r="R1461" s="7">
        <f>IF($AA1461="","",SUMIFS('Per Line'!$T$2:$T$6001,'Per Line'!$C$2:$C$6001,$B1461,'Per Line'!$AC$2:$AC$6001,0,'Per Line'!$AD$2:$AD$6001,0))</f>
        <v/>
      </c>
      <c r="S1461" s="7">
        <f>IF($AA1461="","",R1461*Q1461)</f>
        <v/>
      </c>
      <c r="T1461">
        <f>IF($AA1461="","",Settings!$C$6)</f>
        <v/>
      </c>
      <c r="U1461" s="7">
        <f>IF($AA1461="","",SUMIFS('Per Line'!$T$2:$T$6001,'Per Line'!$C$2:$C$6001,$B1461,'Per Line'!$AC$2:$AC$6001,1,'Per Line'!$AD$2:$AD$6001,0))</f>
        <v/>
      </c>
      <c r="V1461" s="7">
        <f>IF($AA1461="","",U1461*T1461)</f>
        <v/>
      </c>
      <c r="W1461" s="7">
        <f>IF($AA1461="","",V1461+S1461+P1461)</f>
        <v/>
      </c>
      <c r="X1461" s="7">
        <f>IF($AA1461="","",Y1461-W1461)</f>
        <v/>
      </c>
      <c r="Y1461" s="7">
        <f>IF($AA1461="","",R1461+U1461+O1461)</f>
        <v/>
      </c>
      <c r="Z1461" s="7">
        <f>IF($AA1461="","",Y1461-W1461-K1461)</f>
        <v/>
      </c>
      <c r="AA1461" s="13">
        <f>IF(ROWS($AA$2:$AA1461)&lt;=MAX('Per Line'!$AB$2:$AB$6001),MATCH(ROWS($AA$2:$AA1461),'Per Line'!$AB$2:$AB$6001,0),"")</f>
        <v/>
      </c>
    </row>
    <row r="1462">
      <c r="A1462" s="12" t="n"/>
      <c r="B1462">
        <f>IF($AA1462="","",INDEX('Per Line'!$C$2:$C$6001,$AA1462)&amp;"")</f>
        <v/>
      </c>
      <c r="C1462">
        <f>IF($AA1462="","",INDEX('Per Line'!$B$2:$B$6001,$AA1462)&amp;"")</f>
        <v/>
      </c>
      <c r="D1462">
        <f>IF($AA1462="","",INDEX('Per Line'!$A$2:$A$6001,$AA1462)&amp;"")</f>
        <v/>
      </c>
      <c r="E1462">
        <f>IF($AA1462="","",INDEX('Per Line'!$F$2:$F$6001,$AA1462)&amp;"")</f>
        <v/>
      </c>
      <c r="F1462">
        <f>IF($AA1462="","",INDEX('Per Line'!$G$2:$G$6001,$AA1462)&amp;"")</f>
        <v/>
      </c>
      <c r="G1462">
        <f>IF($AA1462="","",INDEX('Per Line'!$I$2:$I$6001,$AA1462)&amp;"")</f>
        <v/>
      </c>
      <c r="H1462">
        <f>IF($AA1462="","",INDEX('Per Line'!$J$2:$J$6001,$AA1462)&amp;"")</f>
        <v/>
      </c>
      <c r="I1462">
        <f>IF($AA1462="","",INDEX('Per Line'!$K$2:$K$6001,$AA1462)&amp;"")</f>
        <v/>
      </c>
      <c r="J1462">
        <f>IF($AA1462="","",INDEX('Per Line'!$L$2:$L$6001,$AA1462))</f>
        <v/>
      </c>
      <c r="K1462" s="7">
        <f>IF($AA1462="","",J1462*X1462/100)</f>
        <v/>
      </c>
      <c r="L1462" s="12" t="n"/>
      <c r="M1462" s="11">
        <f>IF($AA1462="","",INDEX('Per Line'!$N$2:$N$6001,$AA1462))</f>
        <v/>
      </c>
      <c r="N1462">
        <f>IF($AA1462="","",Settings!$C$8)</f>
        <v/>
      </c>
      <c r="O1462" s="7">
        <f>IF($AA1462="","",SUMIFS('Per Line'!$T$2:$T$6001,'Per Line'!$C$2:$C$6001,$B1462,'Per Line'!$AD$2:$AD$6001,1))</f>
        <v/>
      </c>
      <c r="P1462" s="7">
        <f>IF($AA1462="","",O1462*N1462)</f>
        <v/>
      </c>
      <c r="Q1462">
        <f>IF($AA1462="","",Settings!$C$7)</f>
        <v/>
      </c>
      <c r="R1462" s="7">
        <f>IF($AA1462="","",SUMIFS('Per Line'!$T$2:$T$6001,'Per Line'!$C$2:$C$6001,$B1462,'Per Line'!$AC$2:$AC$6001,0,'Per Line'!$AD$2:$AD$6001,0))</f>
        <v/>
      </c>
      <c r="S1462" s="7">
        <f>IF($AA1462="","",R1462*Q1462)</f>
        <v/>
      </c>
      <c r="T1462">
        <f>IF($AA1462="","",Settings!$C$6)</f>
        <v/>
      </c>
      <c r="U1462" s="7">
        <f>IF($AA1462="","",SUMIFS('Per Line'!$T$2:$T$6001,'Per Line'!$C$2:$C$6001,$B1462,'Per Line'!$AC$2:$AC$6001,1,'Per Line'!$AD$2:$AD$6001,0))</f>
        <v/>
      </c>
      <c r="V1462" s="7">
        <f>IF($AA1462="","",U1462*T1462)</f>
        <v/>
      </c>
      <c r="W1462" s="7">
        <f>IF($AA1462="","",V1462+S1462+P1462)</f>
        <v/>
      </c>
      <c r="X1462" s="7">
        <f>IF($AA1462="","",Y1462-W1462)</f>
        <v/>
      </c>
      <c r="Y1462" s="7">
        <f>IF($AA1462="","",R1462+U1462+O1462)</f>
        <v/>
      </c>
      <c r="Z1462" s="7">
        <f>IF($AA1462="","",Y1462-W1462-K1462)</f>
        <v/>
      </c>
      <c r="AA1462" s="13">
        <f>IF(ROWS($AA$2:$AA1462)&lt;=MAX('Per Line'!$AB$2:$AB$6001),MATCH(ROWS($AA$2:$AA1462),'Per Line'!$AB$2:$AB$6001,0),"")</f>
        <v/>
      </c>
    </row>
    <row r="1463">
      <c r="A1463" s="12" t="n"/>
      <c r="B1463">
        <f>IF($AA1463="","",INDEX('Per Line'!$C$2:$C$6001,$AA1463)&amp;"")</f>
        <v/>
      </c>
      <c r="C1463">
        <f>IF($AA1463="","",INDEX('Per Line'!$B$2:$B$6001,$AA1463)&amp;"")</f>
        <v/>
      </c>
      <c r="D1463">
        <f>IF($AA1463="","",INDEX('Per Line'!$A$2:$A$6001,$AA1463)&amp;"")</f>
        <v/>
      </c>
      <c r="E1463">
        <f>IF($AA1463="","",INDEX('Per Line'!$F$2:$F$6001,$AA1463)&amp;"")</f>
        <v/>
      </c>
      <c r="F1463">
        <f>IF($AA1463="","",INDEX('Per Line'!$G$2:$G$6001,$AA1463)&amp;"")</f>
        <v/>
      </c>
      <c r="G1463">
        <f>IF($AA1463="","",INDEX('Per Line'!$I$2:$I$6001,$AA1463)&amp;"")</f>
        <v/>
      </c>
      <c r="H1463">
        <f>IF($AA1463="","",INDEX('Per Line'!$J$2:$J$6001,$AA1463)&amp;"")</f>
        <v/>
      </c>
      <c r="I1463">
        <f>IF($AA1463="","",INDEX('Per Line'!$K$2:$K$6001,$AA1463)&amp;"")</f>
        <v/>
      </c>
      <c r="J1463">
        <f>IF($AA1463="","",INDEX('Per Line'!$L$2:$L$6001,$AA1463))</f>
        <v/>
      </c>
      <c r="K1463" s="7">
        <f>IF($AA1463="","",J1463*X1463/100)</f>
        <v/>
      </c>
      <c r="L1463" s="12" t="n"/>
      <c r="M1463" s="11">
        <f>IF($AA1463="","",INDEX('Per Line'!$N$2:$N$6001,$AA1463))</f>
        <v/>
      </c>
      <c r="N1463">
        <f>IF($AA1463="","",Settings!$C$8)</f>
        <v/>
      </c>
      <c r="O1463" s="7">
        <f>IF($AA1463="","",SUMIFS('Per Line'!$T$2:$T$6001,'Per Line'!$C$2:$C$6001,$B1463,'Per Line'!$AD$2:$AD$6001,1))</f>
        <v/>
      </c>
      <c r="P1463" s="7">
        <f>IF($AA1463="","",O1463*N1463)</f>
        <v/>
      </c>
      <c r="Q1463">
        <f>IF($AA1463="","",Settings!$C$7)</f>
        <v/>
      </c>
      <c r="R1463" s="7">
        <f>IF($AA1463="","",SUMIFS('Per Line'!$T$2:$T$6001,'Per Line'!$C$2:$C$6001,$B1463,'Per Line'!$AC$2:$AC$6001,0,'Per Line'!$AD$2:$AD$6001,0))</f>
        <v/>
      </c>
      <c r="S1463" s="7">
        <f>IF($AA1463="","",R1463*Q1463)</f>
        <v/>
      </c>
      <c r="T1463">
        <f>IF($AA1463="","",Settings!$C$6)</f>
        <v/>
      </c>
      <c r="U1463" s="7">
        <f>IF($AA1463="","",SUMIFS('Per Line'!$T$2:$T$6001,'Per Line'!$C$2:$C$6001,$B1463,'Per Line'!$AC$2:$AC$6001,1,'Per Line'!$AD$2:$AD$6001,0))</f>
        <v/>
      </c>
      <c r="V1463" s="7">
        <f>IF($AA1463="","",U1463*T1463)</f>
        <v/>
      </c>
      <c r="W1463" s="7">
        <f>IF($AA1463="","",V1463+S1463+P1463)</f>
        <v/>
      </c>
      <c r="X1463" s="7">
        <f>IF($AA1463="","",Y1463-W1463)</f>
        <v/>
      </c>
      <c r="Y1463" s="7">
        <f>IF($AA1463="","",R1463+U1463+O1463)</f>
        <v/>
      </c>
      <c r="Z1463" s="7">
        <f>IF($AA1463="","",Y1463-W1463-K1463)</f>
        <v/>
      </c>
      <c r="AA1463" s="13">
        <f>IF(ROWS($AA$2:$AA1463)&lt;=MAX('Per Line'!$AB$2:$AB$6001),MATCH(ROWS($AA$2:$AA1463),'Per Line'!$AB$2:$AB$6001,0),"")</f>
        <v/>
      </c>
    </row>
    <row r="1464">
      <c r="A1464" s="12" t="n"/>
      <c r="B1464">
        <f>IF($AA1464="","",INDEX('Per Line'!$C$2:$C$6001,$AA1464)&amp;"")</f>
        <v/>
      </c>
      <c r="C1464">
        <f>IF($AA1464="","",INDEX('Per Line'!$B$2:$B$6001,$AA1464)&amp;"")</f>
        <v/>
      </c>
      <c r="D1464">
        <f>IF($AA1464="","",INDEX('Per Line'!$A$2:$A$6001,$AA1464)&amp;"")</f>
        <v/>
      </c>
      <c r="E1464">
        <f>IF($AA1464="","",INDEX('Per Line'!$F$2:$F$6001,$AA1464)&amp;"")</f>
        <v/>
      </c>
      <c r="F1464">
        <f>IF($AA1464="","",INDEX('Per Line'!$G$2:$G$6001,$AA1464)&amp;"")</f>
        <v/>
      </c>
      <c r="G1464">
        <f>IF($AA1464="","",INDEX('Per Line'!$I$2:$I$6001,$AA1464)&amp;"")</f>
        <v/>
      </c>
      <c r="H1464">
        <f>IF($AA1464="","",INDEX('Per Line'!$J$2:$J$6001,$AA1464)&amp;"")</f>
        <v/>
      </c>
      <c r="I1464">
        <f>IF($AA1464="","",INDEX('Per Line'!$K$2:$K$6001,$AA1464)&amp;"")</f>
        <v/>
      </c>
      <c r="J1464">
        <f>IF($AA1464="","",INDEX('Per Line'!$L$2:$L$6001,$AA1464))</f>
        <v/>
      </c>
      <c r="K1464" s="7">
        <f>IF($AA1464="","",J1464*X1464/100)</f>
        <v/>
      </c>
      <c r="L1464" s="12" t="n"/>
      <c r="M1464" s="11">
        <f>IF($AA1464="","",INDEX('Per Line'!$N$2:$N$6001,$AA1464))</f>
        <v/>
      </c>
      <c r="N1464">
        <f>IF($AA1464="","",Settings!$C$8)</f>
        <v/>
      </c>
      <c r="O1464" s="7">
        <f>IF($AA1464="","",SUMIFS('Per Line'!$T$2:$T$6001,'Per Line'!$C$2:$C$6001,$B1464,'Per Line'!$AD$2:$AD$6001,1))</f>
        <v/>
      </c>
      <c r="P1464" s="7">
        <f>IF($AA1464="","",O1464*N1464)</f>
        <v/>
      </c>
      <c r="Q1464">
        <f>IF($AA1464="","",Settings!$C$7)</f>
        <v/>
      </c>
      <c r="R1464" s="7">
        <f>IF($AA1464="","",SUMIFS('Per Line'!$T$2:$T$6001,'Per Line'!$C$2:$C$6001,$B1464,'Per Line'!$AC$2:$AC$6001,0,'Per Line'!$AD$2:$AD$6001,0))</f>
        <v/>
      </c>
      <c r="S1464" s="7">
        <f>IF($AA1464="","",R1464*Q1464)</f>
        <v/>
      </c>
      <c r="T1464">
        <f>IF($AA1464="","",Settings!$C$6)</f>
        <v/>
      </c>
      <c r="U1464" s="7">
        <f>IF($AA1464="","",SUMIFS('Per Line'!$T$2:$T$6001,'Per Line'!$C$2:$C$6001,$B1464,'Per Line'!$AC$2:$AC$6001,1,'Per Line'!$AD$2:$AD$6001,0))</f>
        <v/>
      </c>
      <c r="V1464" s="7">
        <f>IF($AA1464="","",U1464*T1464)</f>
        <v/>
      </c>
      <c r="W1464" s="7">
        <f>IF($AA1464="","",V1464+S1464+P1464)</f>
        <v/>
      </c>
      <c r="X1464" s="7">
        <f>IF($AA1464="","",Y1464-W1464)</f>
        <v/>
      </c>
      <c r="Y1464" s="7">
        <f>IF($AA1464="","",R1464+U1464+O1464)</f>
        <v/>
      </c>
      <c r="Z1464" s="7">
        <f>IF($AA1464="","",Y1464-W1464-K1464)</f>
        <v/>
      </c>
      <c r="AA1464" s="13">
        <f>IF(ROWS($AA$2:$AA1464)&lt;=MAX('Per Line'!$AB$2:$AB$6001),MATCH(ROWS($AA$2:$AA1464),'Per Line'!$AB$2:$AB$6001,0),"")</f>
        <v/>
      </c>
    </row>
    <row r="1465">
      <c r="A1465" s="12" t="n"/>
      <c r="B1465">
        <f>IF($AA1465="","",INDEX('Per Line'!$C$2:$C$6001,$AA1465)&amp;"")</f>
        <v/>
      </c>
      <c r="C1465">
        <f>IF($AA1465="","",INDEX('Per Line'!$B$2:$B$6001,$AA1465)&amp;"")</f>
        <v/>
      </c>
      <c r="D1465">
        <f>IF($AA1465="","",INDEX('Per Line'!$A$2:$A$6001,$AA1465)&amp;"")</f>
        <v/>
      </c>
      <c r="E1465">
        <f>IF($AA1465="","",INDEX('Per Line'!$F$2:$F$6001,$AA1465)&amp;"")</f>
        <v/>
      </c>
      <c r="F1465">
        <f>IF($AA1465="","",INDEX('Per Line'!$G$2:$G$6001,$AA1465)&amp;"")</f>
        <v/>
      </c>
      <c r="G1465">
        <f>IF($AA1465="","",INDEX('Per Line'!$I$2:$I$6001,$AA1465)&amp;"")</f>
        <v/>
      </c>
      <c r="H1465">
        <f>IF($AA1465="","",INDEX('Per Line'!$J$2:$J$6001,$AA1465)&amp;"")</f>
        <v/>
      </c>
      <c r="I1465">
        <f>IF($AA1465="","",INDEX('Per Line'!$K$2:$K$6001,$AA1465)&amp;"")</f>
        <v/>
      </c>
      <c r="J1465">
        <f>IF($AA1465="","",INDEX('Per Line'!$L$2:$L$6001,$AA1465))</f>
        <v/>
      </c>
      <c r="K1465" s="7">
        <f>IF($AA1465="","",J1465*X1465/100)</f>
        <v/>
      </c>
      <c r="L1465" s="12" t="n"/>
      <c r="M1465" s="11">
        <f>IF($AA1465="","",INDEX('Per Line'!$N$2:$N$6001,$AA1465))</f>
        <v/>
      </c>
      <c r="N1465">
        <f>IF($AA1465="","",Settings!$C$8)</f>
        <v/>
      </c>
      <c r="O1465" s="7">
        <f>IF($AA1465="","",SUMIFS('Per Line'!$T$2:$T$6001,'Per Line'!$C$2:$C$6001,$B1465,'Per Line'!$AD$2:$AD$6001,1))</f>
        <v/>
      </c>
      <c r="P1465" s="7">
        <f>IF($AA1465="","",O1465*N1465)</f>
        <v/>
      </c>
      <c r="Q1465">
        <f>IF($AA1465="","",Settings!$C$7)</f>
        <v/>
      </c>
      <c r="R1465" s="7">
        <f>IF($AA1465="","",SUMIFS('Per Line'!$T$2:$T$6001,'Per Line'!$C$2:$C$6001,$B1465,'Per Line'!$AC$2:$AC$6001,0,'Per Line'!$AD$2:$AD$6001,0))</f>
        <v/>
      </c>
      <c r="S1465" s="7">
        <f>IF($AA1465="","",R1465*Q1465)</f>
        <v/>
      </c>
      <c r="T1465">
        <f>IF($AA1465="","",Settings!$C$6)</f>
        <v/>
      </c>
      <c r="U1465" s="7">
        <f>IF($AA1465="","",SUMIFS('Per Line'!$T$2:$T$6001,'Per Line'!$C$2:$C$6001,$B1465,'Per Line'!$AC$2:$AC$6001,1,'Per Line'!$AD$2:$AD$6001,0))</f>
        <v/>
      </c>
      <c r="V1465" s="7">
        <f>IF($AA1465="","",U1465*T1465)</f>
        <v/>
      </c>
      <c r="W1465" s="7">
        <f>IF($AA1465="","",V1465+S1465+P1465)</f>
        <v/>
      </c>
      <c r="X1465" s="7">
        <f>IF($AA1465="","",Y1465-W1465)</f>
        <v/>
      </c>
      <c r="Y1465" s="7">
        <f>IF($AA1465="","",R1465+U1465+O1465)</f>
        <v/>
      </c>
      <c r="Z1465" s="7">
        <f>IF($AA1465="","",Y1465-W1465-K1465)</f>
        <v/>
      </c>
      <c r="AA1465" s="13">
        <f>IF(ROWS($AA$2:$AA1465)&lt;=MAX('Per Line'!$AB$2:$AB$6001),MATCH(ROWS($AA$2:$AA1465),'Per Line'!$AB$2:$AB$6001,0),"")</f>
        <v/>
      </c>
    </row>
    <row r="1466">
      <c r="A1466" s="12" t="n"/>
      <c r="B1466">
        <f>IF($AA1466="","",INDEX('Per Line'!$C$2:$C$6001,$AA1466)&amp;"")</f>
        <v/>
      </c>
      <c r="C1466">
        <f>IF($AA1466="","",INDEX('Per Line'!$B$2:$B$6001,$AA1466)&amp;"")</f>
        <v/>
      </c>
      <c r="D1466">
        <f>IF($AA1466="","",INDEX('Per Line'!$A$2:$A$6001,$AA1466)&amp;"")</f>
        <v/>
      </c>
      <c r="E1466">
        <f>IF($AA1466="","",INDEX('Per Line'!$F$2:$F$6001,$AA1466)&amp;"")</f>
        <v/>
      </c>
      <c r="F1466">
        <f>IF($AA1466="","",INDEX('Per Line'!$G$2:$G$6001,$AA1466)&amp;"")</f>
        <v/>
      </c>
      <c r="G1466">
        <f>IF($AA1466="","",INDEX('Per Line'!$I$2:$I$6001,$AA1466)&amp;"")</f>
        <v/>
      </c>
      <c r="H1466">
        <f>IF($AA1466="","",INDEX('Per Line'!$J$2:$J$6001,$AA1466)&amp;"")</f>
        <v/>
      </c>
      <c r="I1466">
        <f>IF($AA1466="","",INDEX('Per Line'!$K$2:$K$6001,$AA1466)&amp;"")</f>
        <v/>
      </c>
      <c r="J1466">
        <f>IF($AA1466="","",INDEX('Per Line'!$L$2:$L$6001,$AA1466))</f>
        <v/>
      </c>
      <c r="K1466" s="7">
        <f>IF($AA1466="","",J1466*X1466/100)</f>
        <v/>
      </c>
      <c r="L1466" s="12" t="n"/>
      <c r="M1466" s="11">
        <f>IF($AA1466="","",INDEX('Per Line'!$N$2:$N$6001,$AA1466))</f>
        <v/>
      </c>
      <c r="N1466">
        <f>IF($AA1466="","",Settings!$C$8)</f>
        <v/>
      </c>
      <c r="O1466" s="7">
        <f>IF($AA1466="","",SUMIFS('Per Line'!$T$2:$T$6001,'Per Line'!$C$2:$C$6001,$B1466,'Per Line'!$AD$2:$AD$6001,1))</f>
        <v/>
      </c>
      <c r="P1466" s="7">
        <f>IF($AA1466="","",O1466*N1466)</f>
        <v/>
      </c>
      <c r="Q1466">
        <f>IF($AA1466="","",Settings!$C$7)</f>
        <v/>
      </c>
      <c r="R1466" s="7">
        <f>IF($AA1466="","",SUMIFS('Per Line'!$T$2:$T$6001,'Per Line'!$C$2:$C$6001,$B1466,'Per Line'!$AC$2:$AC$6001,0,'Per Line'!$AD$2:$AD$6001,0))</f>
        <v/>
      </c>
      <c r="S1466" s="7">
        <f>IF($AA1466="","",R1466*Q1466)</f>
        <v/>
      </c>
      <c r="T1466">
        <f>IF($AA1466="","",Settings!$C$6)</f>
        <v/>
      </c>
      <c r="U1466" s="7">
        <f>IF($AA1466="","",SUMIFS('Per Line'!$T$2:$T$6001,'Per Line'!$C$2:$C$6001,$B1466,'Per Line'!$AC$2:$AC$6001,1,'Per Line'!$AD$2:$AD$6001,0))</f>
        <v/>
      </c>
      <c r="V1466" s="7">
        <f>IF($AA1466="","",U1466*T1466)</f>
        <v/>
      </c>
      <c r="W1466" s="7">
        <f>IF($AA1466="","",V1466+S1466+P1466)</f>
        <v/>
      </c>
      <c r="X1466" s="7">
        <f>IF($AA1466="","",Y1466-W1466)</f>
        <v/>
      </c>
      <c r="Y1466" s="7">
        <f>IF($AA1466="","",R1466+U1466+O1466)</f>
        <v/>
      </c>
      <c r="Z1466" s="7">
        <f>IF($AA1466="","",Y1466-W1466-K1466)</f>
        <v/>
      </c>
      <c r="AA1466" s="13">
        <f>IF(ROWS($AA$2:$AA1466)&lt;=MAX('Per Line'!$AB$2:$AB$6001),MATCH(ROWS($AA$2:$AA1466),'Per Line'!$AB$2:$AB$6001,0),"")</f>
        <v/>
      </c>
    </row>
    <row r="1467">
      <c r="A1467" s="12" t="n"/>
      <c r="B1467">
        <f>IF($AA1467="","",INDEX('Per Line'!$C$2:$C$6001,$AA1467)&amp;"")</f>
        <v/>
      </c>
      <c r="C1467">
        <f>IF($AA1467="","",INDEX('Per Line'!$B$2:$B$6001,$AA1467)&amp;"")</f>
        <v/>
      </c>
      <c r="D1467">
        <f>IF($AA1467="","",INDEX('Per Line'!$A$2:$A$6001,$AA1467)&amp;"")</f>
        <v/>
      </c>
      <c r="E1467">
        <f>IF($AA1467="","",INDEX('Per Line'!$F$2:$F$6001,$AA1467)&amp;"")</f>
        <v/>
      </c>
      <c r="F1467">
        <f>IF($AA1467="","",INDEX('Per Line'!$G$2:$G$6001,$AA1467)&amp;"")</f>
        <v/>
      </c>
      <c r="G1467">
        <f>IF($AA1467="","",INDEX('Per Line'!$I$2:$I$6001,$AA1467)&amp;"")</f>
        <v/>
      </c>
      <c r="H1467">
        <f>IF($AA1467="","",INDEX('Per Line'!$J$2:$J$6001,$AA1467)&amp;"")</f>
        <v/>
      </c>
      <c r="I1467">
        <f>IF($AA1467="","",INDEX('Per Line'!$K$2:$K$6001,$AA1467)&amp;"")</f>
        <v/>
      </c>
      <c r="J1467">
        <f>IF($AA1467="","",INDEX('Per Line'!$L$2:$L$6001,$AA1467))</f>
        <v/>
      </c>
      <c r="K1467" s="7">
        <f>IF($AA1467="","",J1467*X1467/100)</f>
        <v/>
      </c>
      <c r="L1467" s="12" t="n"/>
      <c r="M1467" s="11">
        <f>IF($AA1467="","",INDEX('Per Line'!$N$2:$N$6001,$AA1467))</f>
        <v/>
      </c>
      <c r="N1467">
        <f>IF($AA1467="","",Settings!$C$8)</f>
        <v/>
      </c>
      <c r="O1467" s="7">
        <f>IF($AA1467="","",SUMIFS('Per Line'!$T$2:$T$6001,'Per Line'!$C$2:$C$6001,$B1467,'Per Line'!$AD$2:$AD$6001,1))</f>
        <v/>
      </c>
      <c r="P1467" s="7">
        <f>IF($AA1467="","",O1467*N1467)</f>
        <v/>
      </c>
      <c r="Q1467">
        <f>IF($AA1467="","",Settings!$C$7)</f>
        <v/>
      </c>
      <c r="R1467" s="7">
        <f>IF($AA1467="","",SUMIFS('Per Line'!$T$2:$T$6001,'Per Line'!$C$2:$C$6001,$B1467,'Per Line'!$AC$2:$AC$6001,0,'Per Line'!$AD$2:$AD$6001,0))</f>
        <v/>
      </c>
      <c r="S1467" s="7">
        <f>IF($AA1467="","",R1467*Q1467)</f>
        <v/>
      </c>
      <c r="T1467">
        <f>IF($AA1467="","",Settings!$C$6)</f>
        <v/>
      </c>
      <c r="U1467" s="7">
        <f>IF($AA1467="","",SUMIFS('Per Line'!$T$2:$T$6001,'Per Line'!$C$2:$C$6001,$B1467,'Per Line'!$AC$2:$AC$6001,1,'Per Line'!$AD$2:$AD$6001,0))</f>
        <v/>
      </c>
      <c r="V1467" s="7">
        <f>IF($AA1467="","",U1467*T1467)</f>
        <v/>
      </c>
      <c r="W1467" s="7">
        <f>IF($AA1467="","",V1467+S1467+P1467)</f>
        <v/>
      </c>
      <c r="X1467" s="7">
        <f>IF($AA1467="","",Y1467-W1467)</f>
        <v/>
      </c>
      <c r="Y1467" s="7">
        <f>IF($AA1467="","",R1467+U1467+O1467)</f>
        <v/>
      </c>
      <c r="Z1467" s="7">
        <f>IF($AA1467="","",Y1467-W1467-K1467)</f>
        <v/>
      </c>
      <c r="AA1467" s="13">
        <f>IF(ROWS($AA$2:$AA1467)&lt;=MAX('Per Line'!$AB$2:$AB$6001),MATCH(ROWS($AA$2:$AA1467),'Per Line'!$AB$2:$AB$6001,0),"")</f>
        <v/>
      </c>
    </row>
    <row r="1468">
      <c r="A1468" s="12" t="n"/>
      <c r="B1468">
        <f>IF($AA1468="","",INDEX('Per Line'!$C$2:$C$6001,$AA1468)&amp;"")</f>
        <v/>
      </c>
      <c r="C1468">
        <f>IF($AA1468="","",INDEX('Per Line'!$B$2:$B$6001,$AA1468)&amp;"")</f>
        <v/>
      </c>
      <c r="D1468">
        <f>IF($AA1468="","",INDEX('Per Line'!$A$2:$A$6001,$AA1468)&amp;"")</f>
        <v/>
      </c>
      <c r="E1468">
        <f>IF($AA1468="","",INDEX('Per Line'!$F$2:$F$6001,$AA1468)&amp;"")</f>
        <v/>
      </c>
      <c r="F1468">
        <f>IF($AA1468="","",INDEX('Per Line'!$G$2:$G$6001,$AA1468)&amp;"")</f>
        <v/>
      </c>
      <c r="G1468">
        <f>IF($AA1468="","",INDEX('Per Line'!$I$2:$I$6001,$AA1468)&amp;"")</f>
        <v/>
      </c>
      <c r="H1468">
        <f>IF($AA1468="","",INDEX('Per Line'!$J$2:$J$6001,$AA1468)&amp;"")</f>
        <v/>
      </c>
      <c r="I1468">
        <f>IF($AA1468="","",INDEX('Per Line'!$K$2:$K$6001,$AA1468)&amp;"")</f>
        <v/>
      </c>
      <c r="J1468">
        <f>IF($AA1468="","",INDEX('Per Line'!$L$2:$L$6001,$AA1468))</f>
        <v/>
      </c>
      <c r="K1468" s="7">
        <f>IF($AA1468="","",J1468*X1468/100)</f>
        <v/>
      </c>
      <c r="L1468" s="12" t="n"/>
      <c r="M1468" s="11">
        <f>IF($AA1468="","",INDEX('Per Line'!$N$2:$N$6001,$AA1468))</f>
        <v/>
      </c>
      <c r="N1468">
        <f>IF($AA1468="","",Settings!$C$8)</f>
        <v/>
      </c>
      <c r="O1468" s="7">
        <f>IF($AA1468="","",SUMIFS('Per Line'!$T$2:$T$6001,'Per Line'!$C$2:$C$6001,$B1468,'Per Line'!$AD$2:$AD$6001,1))</f>
        <v/>
      </c>
      <c r="P1468" s="7">
        <f>IF($AA1468="","",O1468*N1468)</f>
        <v/>
      </c>
      <c r="Q1468">
        <f>IF($AA1468="","",Settings!$C$7)</f>
        <v/>
      </c>
      <c r="R1468" s="7">
        <f>IF($AA1468="","",SUMIFS('Per Line'!$T$2:$T$6001,'Per Line'!$C$2:$C$6001,$B1468,'Per Line'!$AC$2:$AC$6001,0,'Per Line'!$AD$2:$AD$6001,0))</f>
        <v/>
      </c>
      <c r="S1468" s="7">
        <f>IF($AA1468="","",R1468*Q1468)</f>
        <v/>
      </c>
      <c r="T1468">
        <f>IF($AA1468="","",Settings!$C$6)</f>
        <v/>
      </c>
      <c r="U1468" s="7">
        <f>IF($AA1468="","",SUMIFS('Per Line'!$T$2:$T$6001,'Per Line'!$C$2:$C$6001,$B1468,'Per Line'!$AC$2:$AC$6001,1,'Per Line'!$AD$2:$AD$6001,0))</f>
        <v/>
      </c>
      <c r="V1468" s="7">
        <f>IF($AA1468="","",U1468*T1468)</f>
        <v/>
      </c>
      <c r="W1468" s="7">
        <f>IF($AA1468="","",V1468+S1468+P1468)</f>
        <v/>
      </c>
      <c r="X1468" s="7">
        <f>IF($AA1468="","",Y1468-W1468)</f>
        <v/>
      </c>
      <c r="Y1468" s="7">
        <f>IF($AA1468="","",R1468+U1468+O1468)</f>
        <v/>
      </c>
      <c r="Z1468" s="7">
        <f>IF($AA1468="","",Y1468-W1468-K1468)</f>
        <v/>
      </c>
      <c r="AA1468" s="13">
        <f>IF(ROWS($AA$2:$AA1468)&lt;=MAX('Per Line'!$AB$2:$AB$6001),MATCH(ROWS($AA$2:$AA1468),'Per Line'!$AB$2:$AB$6001,0),"")</f>
        <v/>
      </c>
    </row>
    <row r="1469">
      <c r="A1469" s="12" t="n"/>
      <c r="B1469">
        <f>IF($AA1469="","",INDEX('Per Line'!$C$2:$C$6001,$AA1469)&amp;"")</f>
        <v/>
      </c>
      <c r="C1469">
        <f>IF($AA1469="","",INDEX('Per Line'!$B$2:$B$6001,$AA1469)&amp;"")</f>
        <v/>
      </c>
      <c r="D1469">
        <f>IF($AA1469="","",INDEX('Per Line'!$A$2:$A$6001,$AA1469)&amp;"")</f>
        <v/>
      </c>
      <c r="E1469">
        <f>IF($AA1469="","",INDEX('Per Line'!$F$2:$F$6001,$AA1469)&amp;"")</f>
        <v/>
      </c>
      <c r="F1469">
        <f>IF($AA1469="","",INDEX('Per Line'!$G$2:$G$6001,$AA1469)&amp;"")</f>
        <v/>
      </c>
      <c r="G1469">
        <f>IF($AA1469="","",INDEX('Per Line'!$I$2:$I$6001,$AA1469)&amp;"")</f>
        <v/>
      </c>
      <c r="H1469">
        <f>IF($AA1469="","",INDEX('Per Line'!$J$2:$J$6001,$AA1469)&amp;"")</f>
        <v/>
      </c>
      <c r="I1469">
        <f>IF($AA1469="","",INDEX('Per Line'!$K$2:$K$6001,$AA1469)&amp;"")</f>
        <v/>
      </c>
      <c r="J1469">
        <f>IF($AA1469="","",INDEX('Per Line'!$L$2:$L$6001,$AA1469))</f>
        <v/>
      </c>
      <c r="K1469" s="7">
        <f>IF($AA1469="","",J1469*X1469/100)</f>
        <v/>
      </c>
      <c r="L1469" s="12" t="n"/>
      <c r="M1469" s="11">
        <f>IF($AA1469="","",INDEX('Per Line'!$N$2:$N$6001,$AA1469))</f>
        <v/>
      </c>
      <c r="N1469">
        <f>IF($AA1469="","",Settings!$C$8)</f>
        <v/>
      </c>
      <c r="O1469" s="7">
        <f>IF($AA1469="","",SUMIFS('Per Line'!$T$2:$T$6001,'Per Line'!$C$2:$C$6001,$B1469,'Per Line'!$AD$2:$AD$6001,1))</f>
        <v/>
      </c>
      <c r="P1469" s="7">
        <f>IF($AA1469="","",O1469*N1469)</f>
        <v/>
      </c>
      <c r="Q1469">
        <f>IF($AA1469="","",Settings!$C$7)</f>
        <v/>
      </c>
      <c r="R1469" s="7">
        <f>IF($AA1469="","",SUMIFS('Per Line'!$T$2:$T$6001,'Per Line'!$C$2:$C$6001,$B1469,'Per Line'!$AC$2:$AC$6001,0,'Per Line'!$AD$2:$AD$6001,0))</f>
        <v/>
      </c>
      <c r="S1469" s="7">
        <f>IF($AA1469="","",R1469*Q1469)</f>
        <v/>
      </c>
      <c r="T1469">
        <f>IF($AA1469="","",Settings!$C$6)</f>
        <v/>
      </c>
      <c r="U1469" s="7">
        <f>IF($AA1469="","",SUMIFS('Per Line'!$T$2:$T$6001,'Per Line'!$C$2:$C$6001,$B1469,'Per Line'!$AC$2:$AC$6001,1,'Per Line'!$AD$2:$AD$6001,0))</f>
        <v/>
      </c>
      <c r="V1469" s="7">
        <f>IF($AA1469="","",U1469*T1469)</f>
        <v/>
      </c>
      <c r="W1469" s="7">
        <f>IF($AA1469="","",V1469+S1469+P1469)</f>
        <v/>
      </c>
      <c r="X1469" s="7">
        <f>IF($AA1469="","",Y1469-W1469)</f>
        <v/>
      </c>
      <c r="Y1469" s="7">
        <f>IF($AA1469="","",R1469+U1469+O1469)</f>
        <v/>
      </c>
      <c r="Z1469" s="7">
        <f>IF($AA1469="","",Y1469-W1469-K1469)</f>
        <v/>
      </c>
      <c r="AA1469" s="13">
        <f>IF(ROWS($AA$2:$AA1469)&lt;=MAX('Per Line'!$AB$2:$AB$6001),MATCH(ROWS($AA$2:$AA1469),'Per Line'!$AB$2:$AB$6001,0),"")</f>
        <v/>
      </c>
    </row>
    <row r="1470">
      <c r="A1470" s="12" t="n"/>
      <c r="B1470">
        <f>IF($AA1470="","",INDEX('Per Line'!$C$2:$C$6001,$AA1470)&amp;"")</f>
        <v/>
      </c>
      <c r="C1470">
        <f>IF($AA1470="","",INDEX('Per Line'!$B$2:$B$6001,$AA1470)&amp;"")</f>
        <v/>
      </c>
      <c r="D1470">
        <f>IF($AA1470="","",INDEX('Per Line'!$A$2:$A$6001,$AA1470)&amp;"")</f>
        <v/>
      </c>
      <c r="E1470">
        <f>IF($AA1470="","",INDEX('Per Line'!$F$2:$F$6001,$AA1470)&amp;"")</f>
        <v/>
      </c>
      <c r="F1470">
        <f>IF($AA1470="","",INDEX('Per Line'!$G$2:$G$6001,$AA1470)&amp;"")</f>
        <v/>
      </c>
      <c r="G1470">
        <f>IF($AA1470="","",INDEX('Per Line'!$I$2:$I$6001,$AA1470)&amp;"")</f>
        <v/>
      </c>
      <c r="H1470">
        <f>IF($AA1470="","",INDEX('Per Line'!$J$2:$J$6001,$AA1470)&amp;"")</f>
        <v/>
      </c>
      <c r="I1470">
        <f>IF($AA1470="","",INDEX('Per Line'!$K$2:$K$6001,$AA1470)&amp;"")</f>
        <v/>
      </c>
      <c r="J1470">
        <f>IF($AA1470="","",INDEX('Per Line'!$L$2:$L$6001,$AA1470))</f>
        <v/>
      </c>
      <c r="K1470" s="7">
        <f>IF($AA1470="","",J1470*X1470/100)</f>
        <v/>
      </c>
      <c r="L1470" s="12" t="n"/>
      <c r="M1470" s="11">
        <f>IF($AA1470="","",INDEX('Per Line'!$N$2:$N$6001,$AA1470))</f>
        <v/>
      </c>
      <c r="N1470">
        <f>IF($AA1470="","",Settings!$C$8)</f>
        <v/>
      </c>
      <c r="O1470" s="7">
        <f>IF($AA1470="","",SUMIFS('Per Line'!$T$2:$T$6001,'Per Line'!$C$2:$C$6001,$B1470,'Per Line'!$AD$2:$AD$6001,1))</f>
        <v/>
      </c>
      <c r="P1470" s="7">
        <f>IF($AA1470="","",O1470*N1470)</f>
        <v/>
      </c>
      <c r="Q1470">
        <f>IF($AA1470="","",Settings!$C$7)</f>
        <v/>
      </c>
      <c r="R1470" s="7">
        <f>IF($AA1470="","",SUMIFS('Per Line'!$T$2:$T$6001,'Per Line'!$C$2:$C$6001,$B1470,'Per Line'!$AC$2:$AC$6001,0,'Per Line'!$AD$2:$AD$6001,0))</f>
        <v/>
      </c>
      <c r="S1470" s="7">
        <f>IF($AA1470="","",R1470*Q1470)</f>
        <v/>
      </c>
      <c r="T1470">
        <f>IF($AA1470="","",Settings!$C$6)</f>
        <v/>
      </c>
      <c r="U1470" s="7">
        <f>IF($AA1470="","",SUMIFS('Per Line'!$T$2:$T$6001,'Per Line'!$C$2:$C$6001,$B1470,'Per Line'!$AC$2:$AC$6001,1,'Per Line'!$AD$2:$AD$6001,0))</f>
        <v/>
      </c>
      <c r="V1470" s="7">
        <f>IF($AA1470="","",U1470*T1470)</f>
        <v/>
      </c>
      <c r="W1470" s="7">
        <f>IF($AA1470="","",V1470+S1470+P1470)</f>
        <v/>
      </c>
      <c r="X1470" s="7">
        <f>IF($AA1470="","",Y1470-W1470)</f>
        <v/>
      </c>
      <c r="Y1470" s="7">
        <f>IF($AA1470="","",R1470+U1470+O1470)</f>
        <v/>
      </c>
      <c r="Z1470" s="7">
        <f>IF($AA1470="","",Y1470-W1470-K1470)</f>
        <v/>
      </c>
      <c r="AA1470" s="13">
        <f>IF(ROWS($AA$2:$AA1470)&lt;=MAX('Per Line'!$AB$2:$AB$6001),MATCH(ROWS($AA$2:$AA1470),'Per Line'!$AB$2:$AB$6001,0),"")</f>
        <v/>
      </c>
    </row>
    <row r="1471">
      <c r="A1471" s="12" t="n"/>
      <c r="B1471">
        <f>IF($AA1471="","",INDEX('Per Line'!$C$2:$C$6001,$AA1471)&amp;"")</f>
        <v/>
      </c>
      <c r="C1471">
        <f>IF($AA1471="","",INDEX('Per Line'!$B$2:$B$6001,$AA1471)&amp;"")</f>
        <v/>
      </c>
      <c r="D1471">
        <f>IF($AA1471="","",INDEX('Per Line'!$A$2:$A$6001,$AA1471)&amp;"")</f>
        <v/>
      </c>
      <c r="E1471">
        <f>IF($AA1471="","",INDEX('Per Line'!$F$2:$F$6001,$AA1471)&amp;"")</f>
        <v/>
      </c>
      <c r="F1471">
        <f>IF($AA1471="","",INDEX('Per Line'!$G$2:$G$6001,$AA1471)&amp;"")</f>
        <v/>
      </c>
      <c r="G1471">
        <f>IF($AA1471="","",INDEX('Per Line'!$I$2:$I$6001,$AA1471)&amp;"")</f>
        <v/>
      </c>
      <c r="H1471">
        <f>IF($AA1471="","",INDEX('Per Line'!$J$2:$J$6001,$AA1471)&amp;"")</f>
        <v/>
      </c>
      <c r="I1471">
        <f>IF($AA1471="","",INDEX('Per Line'!$K$2:$K$6001,$AA1471)&amp;"")</f>
        <v/>
      </c>
      <c r="J1471">
        <f>IF($AA1471="","",INDEX('Per Line'!$L$2:$L$6001,$AA1471))</f>
        <v/>
      </c>
      <c r="K1471" s="7">
        <f>IF($AA1471="","",J1471*X1471/100)</f>
        <v/>
      </c>
      <c r="L1471" s="12" t="n"/>
      <c r="M1471" s="11">
        <f>IF($AA1471="","",INDEX('Per Line'!$N$2:$N$6001,$AA1471))</f>
        <v/>
      </c>
      <c r="N1471">
        <f>IF($AA1471="","",Settings!$C$8)</f>
        <v/>
      </c>
      <c r="O1471" s="7">
        <f>IF($AA1471="","",SUMIFS('Per Line'!$T$2:$T$6001,'Per Line'!$C$2:$C$6001,$B1471,'Per Line'!$AD$2:$AD$6001,1))</f>
        <v/>
      </c>
      <c r="P1471" s="7">
        <f>IF($AA1471="","",O1471*N1471)</f>
        <v/>
      </c>
      <c r="Q1471">
        <f>IF($AA1471="","",Settings!$C$7)</f>
        <v/>
      </c>
      <c r="R1471" s="7">
        <f>IF($AA1471="","",SUMIFS('Per Line'!$T$2:$T$6001,'Per Line'!$C$2:$C$6001,$B1471,'Per Line'!$AC$2:$AC$6001,0,'Per Line'!$AD$2:$AD$6001,0))</f>
        <v/>
      </c>
      <c r="S1471" s="7">
        <f>IF($AA1471="","",R1471*Q1471)</f>
        <v/>
      </c>
      <c r="T1471">
        <f>IF($AA1471="","",Settings!$C$6)</f>
        <v/>
      </c>
      <c r="U1471" s="7">
        <f>IF($AA1471="","",SUMIFS('Per Line'!$T$2:$T$6001,'Per Line'!$C$2:$C$6001,$B1471,'Per Line'!$AC$2:$AC$6001,1,'Per Line'!$AD$2:$AD$6001,0))</f>
        <v/>
      </c>
      <c r="V1471" s="7">
        <f>IF($AA1471="","",U1471*T1471)</f>
        <v/>
      </c>
      <c r="W1471" s="7">
        <f>IF($AA1471="","",V1471+S1471+P1471)</f>
        <v/>
      </c>
      <c r="X1471" s="7">
        <f>IF($AA1471="","",Y1471-W1471)</f>
        <v/>
      </c>
      <c r="Y1471" s="7">
        <f>IF($AA1471="","",R1471+U1471+O1471)</f>
        <v/>
      </c>
      <c r="Z1471" s="7">
        <f>IF($AA1471="","",Y1471-W1471-K1471)</f>
        <v/>
      </c>
      <c r="AA1471" s="13">
        <f>IF(ROWS($AA$2:$AA1471)&lt;=MAX('Per Line'!$AB$2:$AB$6001),MATCH(ROWS($AA$2:$AA1471),'Per Line'!$AB$2:$AB$6001,0),"")</f>
        <v/>
      </c>
    </row>
    <row r="1472">
      <c r="A1472" s="12" t="n"/>
      <c r="B1472">
        <f>IF($AA1472="","",INDEX('Per Line'!$C$2:$C$6001,$AA1472)&amp;"")</f>
        <v/>
      </c>
      <c r="C1472">
        <f>IF($AA1472="","",INDEX('Per Line'!$B$2:$B$6001,$AA1472)&amp;"")</f>
        <v/>
      </c>
      <c r="D1472">
        <f>IF($AA1472="","",INDEX('Per Line'!$A$2:$A$6001,$AA1472)&amp;"")</f>
        <v/>
      </c>
      <c r="E1472">
        <f>IF($AA1472="","",INDEX('Per Line'!$F$2:$F$6001,$AA1472)&amp;"")</f>
        <v/>
      </c>
      <c r="F1472">
        <f>IF($AA1472="","",INDEX('Per Line'!$G$2:$G$6001,$AA1472)&amp;"")</f>
        <v/>
      </c>
      <c r="G1472">
        <f>IF($AA1472="","",INDEX('Per Line'!$I$2:$I$6001,$AA1472)&amp;"")</f>
        <v/>
      </c>
      <c r="H1472">
        <f>IF($AA1472="","",INDEX('Per Line'!$J$2:$J$6001,$AA1472)&amp;"")</f>
        <v/>
      </c>
      <c r="I1472">
        <f>IF($AA1472="","",INDEX('Per Line'!$K$2:$K$6001,$AA1472)&amp;"")</f>
        <v/>
      </c>
      <c r="J1472">
        <f>IF($AA1472="","",INDEX('Per Line'!$L$2:$L$6001,$AA1472))</f>
        <v/>
      </c>
      <c r="K1472" s="7">
        <f>IF($AA1472="","",J1472*X1472/100)</f>
        <v/>
      </c>
      <c r="L1472" s="12" t="n"/>
      <c r="M1472" s="11">
        <f>IF($AA1472="","",INDEX('Per Line'!$N$2:$N$6001,$AA1472))</f>
        <v/>
      </c>
      <c r="N1472">
        <f>IF($AA1472="","",Settings!$C$8)</f>
        <v/>
      </c>
      <c r="O1472" s="7">
        <f>IF($AA1472="","",SUMIFS('Per Line'!$T$2:$T$6001,'Per Line'!$C$2:$C$6001,$B1472,'Per Line'!$AD$2:$AD$6001,1))</f>
        <v/>
      </c>
      <c r="P1472" s="7">
        <f>IF($AA1472="","",O1472*N1472)</f>
        <v/>
      </c>
      <c r="Q1472">
        <f>IF($AA1472="","",Settings!$C$7)</f>
        <v/>
      </c>
      <c r="R1472" s="7">
        <f>IF($AA1472="","",SUMIFS('Per Line'!$T$2:$T$6001,'Per Line'!$C$2:$C$6001,$B1472,'Per Line'!$AC$2:$AC$6001,0,'Per Line'!$AD$2:$AD$6001,0))</f>
        <v/>
      </c>
      <c r="S1472" s="7">
        <f>IF($AA1472="","",R1472*Q1472)</f>
        <v/>
      </c>
      <c r="T1472">
        <f>IF($AA1472="","",Settings!$C$6)</f>
        <v/>
      </c>
      <c r="U1472" s="7">
        <f>IF($AA1472="","",SUMIFS('Per Line'!$T$2:$T$6001,'Per Line'!$C$2:$C$6001,$B1472,'Per Line'!$AC$2:$AC$6001,1,'Per Line'!$AD$2:$AD$6001,0))</f>
        <v/>
      </c>
      <c r="V1472" s="7">
        <f>IF($AA1472="","",U1472*T1472)</f>
        <v/>
      </c>
      <c r="W1472" s="7">
        <f>IF($AA1472="","",V1472+S1472+P1472)</f>
        <v/>
      </c>
      <c r="X1472" s="7">
        <f>IF($AA1472="","",Y1472-W1472)</f>
        <v/>
      </c>
      <c r="Y1472" s="7">
        <f>IF($AA1472="","",R1472+U1472+O1472)</f>
        <v/>
      </c>
      <c r="Z1472" s="7">
        <f>IF($AA1472="","",Y1472-W1472-K1472)</f>
        <v/>
      </c>
      <c r="AA1472" s="13">
        <f>IF(ROWS($AA$2:$AA1472)&lt;=MAX('Per Line'!$AB$2:$AB$6001),MATCH(ROWS($AA$2:$AA1472),'Per Line'!$AB$2:$AB$6001,0),"")</f>
        <v/>
      </c>
    </row>
    <row r="1473">
      <c r="A1473" s="12" t="n"/>
      <c r="B1473">
        <f>IF($AA1473="","",INDEX('Per Line'!$C$2:$C$6001,$AA1473)&amp;"")</f>
        <v/>
      </c>
      <c r="C1473">
        <f>IF($AA1473="","",INDEX('Per Line'!$B$2:$B$6001,$AA1473)&amp;"")</f>
        <v/>
      </c>
      <c r="D1473">
        <f>IF($AA1473="","",INDEX('Per Line'!$A$2:$A$6001,$AA1473)&amp;"")</f>
        <v/>
      </c>
      <c r="E1473">
        <f>IF($AA1473="","",INDEX('Per Line'!$F$2:$F$6001,$AA1473)&amp;"")</f>
        <v/>
      </c>
      <c r="F1473">
        <f>IF($AA1473="","",INDEX('Per Line'!$G$2:$G$6001,$AA1473)&amp;"")</f>
        <v/>
      </c>
      <c r="G1473">
        <f>IF($AA1473="","",INDEX('Per Line'!$I$2:$I$6001,$AA1473)&amp;"")</f>
        <v/>
      </c>
      <c r="H1473">
        <f>IF($AA1473="","",INDEX('Per Line'!$J$2:$J$6001,$AA1473)&amp;"")</f>
        <v/>
      </c>
      <c r="I1473">
        <f>IF($AA1473="","",INDEX('Per Line'!$K$2:$K$6001,$AA1473)&amp;"")</f>
        <v/>
      </c>
      <c r="J1473">
        <f>IF($AA1473="","",INDEX('Per Line'!$L$2:$L$6001,$AA1473))</f>
        <v/>
      </c>
      <c r="K1473" s="7">
        <f>IF($AA1473="","",J1473*X1473/100)</f>
        <v/>
      </c>
      <c r="L1473" s="12" t="n"/>
      <c r="M1473" s="11">
        <f>IF($AA1473="","",INDEX('Per Line'!$N$2:$N$6001,$AA1473))</f>
        <v/>
      </c>
      <c r="N1473">
        <f>IF($AA1473="","",Settings!$C$8)</f>
        <v/>
      </c>
      <c r="O1473" s="7">
        <f>IF($AA1473="","",SUMIFS('Per Line'!$T$2:$T$6001,'Per Line'!$C$2:$C$6001,$B1473,'Per Line'!$AD$2:$AD$6001,1))</f>
        <v/>
      </c>
      <c r="P1473" s="7">
        <f>IF($AA1473="","",O1473*N1473)</f>
        <v/>
      </c>
      <c r="Q1473">
        <f>IF($AA1473="","",Settings!$C$7)</f>
        <v/>
      </c>
      <c r="R1473" s="7">
        <f>IF($AA1473="","",SUMIFS('Per Line'!$T$2:$T$6001,'Per Line'!$C$2:$C$6001,$B1473,'Per Line'!$AC$2:$AC$6001,0,'Per Line'!$AD$2:$AD$6001,0))</f>
        <v/>
      </c>
      <c r="S1473" s="7">
        <f>IF($AA1473="","",R1473*Q1473)</f>
        <v/>
      </c>
      <c r="T1473">
        <f>IF($AA1473="","",Settings!$C$6)</f>
        <v/>
      </c>
      <c r="U1473" s="7">
        <f>IF($AA1473="","",SUMIFS('Per Line'!$T$2:$T$6001,'Per Line'!$C$2:$C$6001,$B1473,'Per Line'!$AC$2:$AC$6001,1,'Per Line'!$AD$2:$AD$6001,0))</f>
        <v/>
      </c>
      <c r="V1473" s="7">
        <f>IF($AA1473="","",U1473*T1473)</f>
        <v/>
      </c>
      <c r="W1473" s="7">
        <f>IF($AA1473="","",V1473+S1473+P1473)</f>
        <v/>
      </c>
      <c r="X1473" s="7">
        <f>IF($AA1473="","",Y1473-W1473)</f>
        <v/>
      </c>
      <c r="Y1473" s="7">
        <f>IF($AA1473="","",R1473+U1473+O1473)</f>
        <v/>
      </c>
      <c r="Z1473" s="7">
        <f>IF($AA1473="","",Y1473-W1473-K1473)</f>
        <v/>
      </c>
      <c r="AA1473" s="13">
        <f>IF(ROWS($AA$2:$AA1473)&lt;=MAX('Per Line'!$AB$2:$AB$6001),MATCH(ROWS($AA$2:$AA1473),'Per Line'!$AB$2:$AB$6001,0),"")</f>
        <v/>
      </c>
    </row>
    <row r="1474">
      <c r="A1474" s="12" t="n"/>
      <c r="B1474">
        <f>IF($AA1474="","",INDEX('Per Line'!$C$2:$C$6001,$AA1474)&amp;"")</f>
        <v/>
      </c>
      <c r="C1474">
        <f>IF($AA1474="","",INDEX('Per Line'!$B$2:$B$6001,$AA1474)&amp;"")</f>
        <v/>
      </c>
      <c r="D1474">
        <f>IF($AA1474="","",INDEX('Per Line'!$A$2:$A$6001,$AA1474)&amp;"")</f>
        <v/>
      </c>
      <c r="E1474">
        <f>IF($AA1474="","",INDEX('Per Line'!$F$2:$F$6001,$AA1474)&amp;"")</f>
        <v/>
      </c>
      <c r="F1474">
        <f>IF($AA1474="","",INDEX('Per Line'!$G$2:$G$6001,$AA1474)&amp;"")</f>
        <v/>
      </c>
      <c r="G1474">
        <f>IF($AA1474="","",INDEX('Per Line'!$I$2:$I$6001,$AA1474)&amp;"")</f>
        <v/>
      </c>
      <c r="H1474">
        <f>IF($AA1474="","",INDEX('Per Line'!$J$2:$J$6001,$AA1474)&amp;"")</f>
        <v/>
      </c>
      <c r="I1474">
        <f>IF($AA1474="","",INDEX('Per Line'!$K$2:$K$6001,$AA1474)&amp;"")</f>
        <v/>
      </c>
      <c r="J1474">
        <f>IF($AA1474="","",INDEX('Per Line'!$L$2:$L$6001,$AA1474))</f>
        <v/>
      </c>
      <c r="K1474" s="7">
        <f>IF($AA1474="","",J1474*X1474/100)</f>
        <v/>
      </c>
      <c r="L1474" s="12" t="n"/>
      <c r="M1474" s="11">
        <f>IF($AA1474="","",INDEX('Per Line'!$N$2:$N$6001,$AA1474))</f>
        <v/>
      </c>
      <c r="N1474">
        <f>IF($AA1474="","",Settings!$C$8)</f>
        <v/>
      </c>
      <c r="O1474" s="7">
        <f>IF($AA1474="","",SUMIFS('Per Line'!$T$2:$T$6001,'Per Line'!$C$2:$C$6001,$B1474,'Per Line'!$AD$2:$AD$6001,1))</f>
        <v/>
      </c>
      <c r="P1474" s="7">
        <f>IF($AA1474="","",O1474*N1474)</f>
        <v/>
      </c>
      <c r="Q1474">
        <f>IF($AA1474="","",Settings!$C$7)</f>
        <v/>
      </c>
      <c r="R1474" s="7">
        <f>IF($AA1474="","",SUMIFS('Per Line'!$T$2:$T$6001,'Per Line'!$C$2:$C$6001,$B1474,'Per Line'!$AC$2:$AC$6001,0,'Per Line'!$AD$2:$AD$6001,0))</f>
        <v/>
      </c>
      <c r="S1474" s="7">
        <f>IF($AA1474="","",R1474*Q1474)</f>
        <v/>
      </c>
      <c r="T1474">
        <f>IF($AA1474="","",Settings!$C$6)</f>
        <v/>
      </c>
      <c r="U1474" s="7">
        <f>IF($AA1474="","",SUMIFS('Per Line'!$T$2:$T$6001,'Per Line'!$C$2:$C$6001,$B1474,'Per Line'!$AC$2:$AC$6001,1,'Per Line'!$AD$2:$AD$6001,0))</f>
        <v/>
      </c>
      <c r="V1474" s="7">
        <f>IF($AA1474="","",U1474*T1474)</f>
        <v/>
      </c>
      <c r="W1474" s="7">
        <f>IF($AA1474="","",V1474+S1474+P1474)</f>
        <v/>
      </c>
      <c r="X1474" s="7">
        <f>IF($AA1474="","",Y1474-W1474)</f>
        <v/>
      </c>
      <c r="Y1474" s="7">
        <f>IF($AA1474="","",R1474+U1474+O1474)</f>
        <v/>
      </c>
      <c r="Z1474" s="7">
        <f>IF($AA1474="","",Y1474-W1474-K1474)</f>
        <v/>
      </c>
      <c r="AA1474" s="13">
        <f>IF(ROWS($AA$2:$AA1474)&lt;=MAX('Per Line'!$AB$2:$AB$6001),MATCH(ROWS($AA$2:$AA1474),'Per Line'!$AB$2:$AB$6001,0),"")</f>
        <v/>
      </c>
    </row>
    <row r="1475">
      <c r="A1475" s="12" t="n"/>
      <c r="B1475">
        <f>IF($AA1475="","",INDEX('Per Line'!$C$2:$C$6001,$AA1475)&amp;"")</f>
        <v/>
      </c>
      <c r="C1475">
        <f>IF($AA1475="","",INDEX('Per Line'!$B$2:$B$6001,$AA1475)&amp;"")</f>
        <v/>
      </c>
      <c r="D1475">
        <f>IF($AA1475="","",INDEX('Per Line'!$A$2:$A$6001,$AA1475)&amp;"")</f>
        <v/>
      </c>
      <c r="E1475">
        <f>IF($AA1475="","",INDEX('Per Line'!$F$2:$F$6001,$AA1475)&amp;"")</f>
        <v/>
      </c>
      <c r="F1475">
        <f>IF($AA1475="","",INDEX('Per Line'!$G$2:$G$6001,$AA1475)&amp;"")</f>
        <v/>
      </c>
      <c r="G1475">
        <f>IF($AA1475="","",INDEX('Per Line'!$I$2:$I$6001,$AA1475)&amp;"")</f>
        <v/>
      </c>
      <c r="H1475">
        <f>IF($AA1475="","",INDEX('Per Line'!$J$2:$J$6001,$AA1475)&amp;"")</f>
        <v/>
      </c>
      <c r="I1475">
        <f>IF($AA1475="","",INDEX('Per Line'!$K$2:$K$6001,$AA1475)&amp;"")</f>
        <v/>
      </c>
      <c r="J1475">
        <f>IF($AA1475="","",INDEX('Per Line'!$L$2:$L$6001,$AA1475))</f>
        <v/>
      </c>
      <c r="K1475" s="7">
        <f>IF($AA1475="","",J1475*X1475/100)</f>
        <v/>
      </c>
      <c r="L1475" s="12" t="n"/>
      <c r="M1475" s="11">
        <f>IF($AA1475="","",INDEX('Per Line'!$N$2:$N$6001,$AA1475))</f>
        <v/>
      </c>
      <c r="N1475">
        <f>IF($AA1475="","",Settings!$C$8)</f>
        <v/>
      </c>
      <c r="O1475" s="7">
        <f>IF($AA1475="","",SUMIFS('Per Line'!$T$2:$T$6001,'Per Line'!$C$2:$C$6001,$B1475,'Per Line'!$AD$2:$AD$6001,1))</f>
        <v/>
      </c>
      <c r="P1475" s="7">
        <f>IF($AA1475="","",O1475*N1475)</f>
        <v/>
      </c>
      <c r="Q1475">
        <f>IF($AA1475="","",Settings!$C$7)</f>
        <v/>
      </c>
      <c r="R1475" s="7">
        <f>IF($AA1475="","",SUMIFS('Per Line'!$T$2:$T$6001,'Per Line'!$C$2:$C$6001,$B1475,'Per Line'!$AC$2:$AC$6001,0,'Per Line'!$AD$2:$AD$6001,0))</f>
        <v/>
      </c>
      <c r="S1475" s="7">
        <f>IF($AA1475="","",R1475*Q1475)</f>
        <v/>
      </c>
      <c r="T1475">
        <f>IF($AA1475="","",Settings!$C$6)</f>
        <v/>
      </c>
      <c r="U1475" s="7">
        <f>IF($AA1475="","",SUMIFS('Per Line'!$T$2:$T$6001,'Per Line'!$C$2:$C$6001,$B1475,'Per Line'!$AC$2:$AC$6001,1,'Per Line'!$AD$2:$AD$6001,0))</f>
        <v/>
      </c>
      <c r="V1475" s="7">
        <f>IF($AA1475="","",U1475*T1475)</f>
        <v/>
      </c>
      <c r="W1475" s="7">
        <f>IF($AA1475="","",V1475+S1475+P1475)</f>
        <v/>
      </c>
      <c r="X1475" s="7">
        <f>IF($AA1475="","",Y1475-W1475)</f>
        <v/>
      </c>
      <c r="Y1475" s="7">
        <f>IF($AA1475="","",R1475+U1475+O1475)</f>
        <v/>
      </c>
      <c r="Z1475" s="7">
        <f>IF($AA1475="","",Y1475-W1475-K1475)</f>
        <v/>
      </c>
      <c r="AA1475" s="13">
        <f>IF(ROWS($AA$2:$AA1475)&lt;=MAX('Per Line'!$AB$2:$AB$6001),MATCH(ROWS($AA$2:$AA1475),'Per Line'!$AB$2:$AB$6001,0),"")</f>
        <v/>
      </c>
    </row>
    <row r="1476">
      <c r="A1476" s="12" t="n"/>
      <c r="B1476">
        <f>IF($AA1476="","",INDEX('Per Line'!$C$2:$C$6001,$AA1476)&amp;"")</f>
        <v/>
      </c>
      <c r="C1476">
        <f>IF($AA1476="","",INDEX('Per Line'!$B$2:$B$6001,$AA1476)&amp;"")</f>
        <v/>
      </c>
      <c r="D1476">
        <f>IF($AA1476="","",INDEX('Per Line'!$A$2:$A$6001,$AA1476)&amp;"")</f>
        <v/>
      </c>
      <c r="E1476">
        <f>IF($AA1476="","",INDEX('Per Line'!$F$2:$F$6001,$AA1476)&amp;"")</f>
        <v/>
      </c>
      <c r="F1476">
        <f>IF($AA1476="","",INDEX('Per Line'!$G$2:$G$6001,$AA1476)&amp;"")</f>
        <v/>
      </c>
      <c r="G1476">
        <f>IF($AA1476="","",INDEX('Per Line'!$I$2:$I$6001,$AA1476)&amp;"")</f>
        <v/>
      </c>
      <c r="H1476">
        <f>IF($AA1476="","",INDEX('Per Line'!$J$2:$J$6001,$AA1476)&amp;"")</f>
        <v/>
      </c>
      <c r="I1476">
        <f>IF($AA1476="","",INDEX('Per Line'!$K$2:$K$6001,$AA1476)&amp;"")</f>
        <v/>
      </c>
      <c r="J1476">
        <f>IF($AA1476="","",INDEX('Per Line'!$L$2:$L$6001,$AA1476))</f>
        <v/>
      </c>
      <c r="K1476" s="7">
        <f>IF($AA1476="","",J1476*X1476/100)</f>
        <v/>
      </c>
      <c r="L1476" s="12" t="n"/>
      <c r="M1476" s="11">
        <f>IF($AA1476="","",INDEX('Per Line'!$N$2:$N$6001,$AA1476))</f>
        <v/>
      </c>
      <c r="N1476">
        <f>IF($AA1476="","",Settings!$C$8)</f>
        <v/>
      </c>
      <c r="O1476" s="7">
        <f>IF($AA1476="","",SUMIFS('Per Line'!$T$2:$T$6001,'Per Line'!$C$2:$C$6001,$B1476,'Per Line'!$AD$2:$AD$6001,1))</f>
        <v/>
      </c>
      <c r="P1476" s="7">
        <f>IF($AA1476="","",O1476*N1476)</f>
        <v/>
      </c>
      <c r="Q1476">
        <f>IF($AA1476="","",Settings!$C$7)</f>
        <v/>
      </c>
      <c r="R1476" s="7">
        <f>IF($AA1476="","",SUMIFS('Per Line'!$T$2:$T$6001,'Per Line'!$C$2:$C$6001,$B1476,'Per Line'!$AC$2:$AC$6001,0,'Per Line'!$AD$2:$AD$6001,0))</f>
        <v/>
      </c>
      <c r="S1476" s="7">
        <f>IF($AA1476="","",R1476*Q1476)</f>
        <v/>
      </c>
      <c r="T1476">
        <f>IF($AA1476="","",Settings!$C$6)</f>
        <v/>
      </c>
      <c r="U1476" s="7">
        <f>IF($AA1476="","",SUMIFS('Per Line'!$T$2:$T$6001,'Per Line'!$C$2:$C$6001,$B1476,'Per Line'!$AC$2:$AC$6001,1,'Per Line'!$AD$2:$AD$6001,0))</f>
        <v/>
      </c>
      <c r="V1476" s="7">
        <f>IF($AA1476="","",U1476*T1476)</f>
        <v/>
      </c>
      <c r="W1476" s="7">
        <f>IF($AA1476="","",V1476+S1476+P1476)</f>
        <v/>
      </c>
      <c r="X1476" s="7">
        <f>IF($AA1476="","",Y1476-W1476)</f>
        <v/>
      </c>
      <c r="Y1476" s="7">
        <f>IF($AA1476="","",R1476+U1476+O1476)</f>
        <v/>
      </c>
      <c r="Z1476" s="7">
        <f>IF($AA1476="","",Y1476-W1476-K1476)</f>
        <v/>
      </c>
      <c r="AA1476" s="13">
        <f>IF(ROWS($AA$2:$AA1476)&lt;=MAX('Per Line'!$AB$2:$AB$6001),MATCH(ROWS($AA$2:$AA1476),'Per Line'!$AB$2:$AB$6001,0),"")</f>
        <v/>
      </c>
    </row>
    <row r="1477">
      <c r="A1477" s="12" t="n"/>
      <c r="B1477">
        <f>IF($AA1477="","",INDEX('Per Line'!$C$2:$C$6001,$AA1477)&amp;"")</f>
        <v/>
      </c>
      <c r="C1477">
        <f>IF($AA1477="","",INDEX('Per Line'!$B$2:$B$6001,$AA1477)&amp;"")</f>
        <v/>
      </c>
      <c r="D1477">
        <f>IF($AA1477="","",INDEX('Per Line'!$A$2:$A$6001,$AA1477)&amp;"")</f>
        <v/>
      </c>
      <c r="E1477">
        <f>IF($AA1477="","",INDEX('Per Line'!$F$2:$F$6001,$AA1477)&amp;"")</f>
        <v/>
      </c>
      <c r="F1477">
        <f>IF($AA1477="","",INDEX('Per Line'!$G$2:$G$6001,$AA1477)&amp;"")</f>
        <v/>
      </c>
      <c r="G1477">
        <f>IF($AA1477="","",INDEX('Per Line'!$I$2:$I$6001,$AA1477)&amp;"")</f>
        <v/>
      </c>
      <c r="H1477">
        <f>IF($AA1477="","",INDEX('Per Line'!$J$2:$J$6001,$AA1477)&amp;"")</f>
        <v/>
      </c>
      <c r="I1477">
        <f>IF($AA1477="","",INDEX('Per Line'!$K$2:$K$6001,$AA1477)&amp;"")</f>
        <v/>
      </c>
      <c r="J1477">
        <f>IF($AA1477="","",INDEX('Per Line'!$L$2:$L$6001,$AA1477))</f>
        <v/>
      </c>
      <c r="K1477" s="7">
        <f>IF($AA1477="","",J1477*X1477/100)</f>
        <v/>
      </c>
      <c r="L1477" s="12" t="n"/>
      <c r="M1477" s="11">
        <f>IF($AA1477="","",INDEX('Per Line'!$N$2:$N$6001,$AA1477))</f>
        <v/>
      </c>
      <c r="N1477">
        <f>IF($AA1477="","",Settings!$C$8)</f>
        <v/>
      </c>
      <c r="O1477" s="7">
        <f>IF($AA1477="","",SUMIFS('Per Line'!$T$2:$T$6001,'Per Line'!$C$2:$C$6001,$B1477,'Per Line'!$AD$2:$AD$6001,1))</f>
        <v/>
      </c>
      <c r="P1477" s="7">
        <f>IF($AA1477="","",O1477*N1477)</f>
        <v/>
      </c>
      <c r="Q1477">
        <f>IF($AA1477="","",Settings!$C$7)</f>
        <v/>
      </c>
      <c r="R1477" s="7">
        <f>IF($AA1477="","",SUMIFS('Per Line'!$T$2:$T$6001,'Per Line'!$C$2:$C$6001,$B1477,'Per Line'!$AC$2:$AC$6001,0,'Per Line'!$AD$2:$AD$6001,0))</f>
        <v/>
      </c>
      <c r="S1477" s="7">
        <f>IF($AA1477="","",R1477*Q1477)</f>
        <v/>
      </c>
      <c r="T1477">
        <f>IF($AA1477="","",Settings!$C$6)</f>
        <v/>
      </c>
      <c r="U1477" s="7">
        <f>IF($AA1477="","",SUMIFS('Per Line'!$T$2:$T$6001,'Per Line'!$C$2:$C$6001,$B1477,'Per Line'!$AC$2:$AC$6001,1,'Per Line'!$AD$2:$AD$6001,0))</f>
        <v/>
      </c>
      <c r="V1477" s="7">
        <f>IF($AA1477="","",U1477*T1477)</f>
        <v/>
      </c>
      <c r="W1477" s="7">
        <f>IF($AA1477="","",V1477+S1477+P1477)</f>
        <v/>
      </c>
      <c r="X1477" s="7">
        <f>IF($AA1477="","",Y1477-W1477)</f>
        <v/>
      </c>
      <c r="Y1477" s="7">
        <f>IF($AA1477="","",R1477+U1477+O1477)</f>
        <v/>
      </c>
      <c r="Z1477" s="7">
        <f>IF($AA1477="","",Y1477-W1477-K1477)</f>
        <v/>
      </c>
      <c r="AA1477" s="13">
        <f>IF(ROWS($AA$2:$AA1477)&lt;=MAX('Per Line'!$AB$2:$AB$6001),MATCH(ROWS($AA$2:$AA1477),'Per Line'!$AB$2:$AB$6001,0),"")</f>
        <v/>
      </c>
    </row>
    <row r="1478">
      <c r="A1478" s="12" t="n"/>
      <c r="B1478">
        <f>IF($AA1478="","",INDEX('Per Line'!$C$2:$C$6001,$AA1478)&amp;"")</f>
        <v/>
      </c>
      <c r="C1478">
        <f>IF($AA1478="","",INDEX('Per Line'!$B$2:$B$6001,$AA1478)&amp;"")</f>
        <v/>
      </c>
      <c r="D1478">
        <f>IF($AA1478="","",INDEX('Per Line'!$A$2:$A$6001,$AA1478)&amp;"")</f>
        <v/>
      </c>
      <c r="E1478">
        <f>IF($AA1478="","",INDEX('Per Line'!$F$2:$F$6001,$AA1478)&amp;"")</f>
        <v/>
      </c>
      <c r="F1478">
        <f>IF($AA1478="","",INDEX('Per Line'!$G$2:$G$6001,$AA1478)&amp;"")</f>
        <v/>
      </c>
      <c r="G1478">
        <f>IF($AA1478="","",INDEX('Per Line'!$I$2:$I$6001,$AA1478)&amp;"")</f>
        <v/>
      </c>
      <c r="H1478">
        <f>IF($AA1478="","",INDEX('Per Line'!$J$2:$J$6001,$AA1478)&amp;"")</f>
        <v/>
      </c>
      <c r="I1478">
        <f>IF($AA1478="","",INDEX('Per Line'!$K$2:$K$6001,$AA1478)&amp;"")</f>
        <v/>
      </c>
      <c r="J1478">
        <f>IF($AA1478="","",INDEX('Per Line'!$L$2:$L$6001,$AA1478))</f>
        <v/>
      </c>
      <c r="K1478" s="7">
        <f>IF($AA1478="","",J1478*X1478/100)</f>
        <v/>
      </c>
      <c r="L1478" s="12" t="n"/>
      <c r="M1478" s="11">
        <f>IF($AA1478="","",INDEX('Per Line'!$N$2:$N$6001,$AA1478))</f>
        <v/>
      </c>
      <c r="N1478">
        <f>IF($AA1478="","",Settings!$C$8)</f>
        <v/>
      </c>
      <c r="O1478" s="7">
        <f>IF($AA1478="","",SUMIFS('Per Line'!$T$2:$T$6001,'Per Line'!$C$2:$C$6001,$B1478,'Per Line'!$AD$2:$AD$6001,1))</f>
        <v/>
      </c>
      <c r="P1478" s="7">
        <f>IF($AA1478="","",O1478*N1478)</f>
        <v/>
      </c>
      <c r="Q1478">
        <f>IF($AA1478="","",Settings!$C$7)</f>
        <v/>
      </c>
      <c r="R1478" s="7">
        <f>IF($AA1478="","",SUMIFS('Per Line'!$T$2:$T$6001,'Per Line'!$C$2:$C$6001,$B1478,'Per Line'!$AC$2:$AC$6001,0,'Per Line'!$AD$2:$AD$6001,0))</f>
        <v/>
      </c>
      <c r="S1478" s="7">
        <f>IF($AA1478="","",R1478*Q1478)</f>
        <v/>
      </c>
      <c r="T1478">
        <f>IF($AA1478="","",Settings!$C$6)</f>
        <v/>
      </c>
      <c r="U1478" s="7">
        <f>IF($AA1478="","",SUMIFS('Per Line'!$T$2:$T$6001,'Per Line'!$C$2:$C$6001,$B1478,'Per Line'!$AC$2:$AC$6001,1,'Per Line'!$AD$2:$AD$6001,0))</f>
        <v/>
      </c>
      <c r="V1478" s="7">
        <f>IF($AA1478="","",U1478*T1478)</f>
        <v/>
      </c>
      <c r="W1478" s="7">
        <f>IF($AA1478="","",V1478+S1478+P1478)</f>
        <v/>
      </c>
      <c r="X1478" s="7">
        <f>IF($AA1478="","",Y1478-W1478)</f>
        <v/>
      </c>
      <c r="Y1478" s="7">
        <f>IF($AA1478="","",R1478+U1478+O1478)</f>
        <v/>
      </c>
      <c r="Z1478" s="7">
        <f>IF($AA1478="","",Y1478-W1478-K1478)</f>
        <v/>
      </c>
      <c r="AA1478" s="13">
        <f>IF(ROWS($AA$2:$AA1478)&lt;=MAX('Per Line'!$AB$2:$AB$6001),MATCH(ROWS($AA$2:$AA1478),'Per Line'!$AB$2:$AB$6001,0),"")</f>
        <v/>
      </c>
    </row>
    <row r="1479">
      <c r="A1479" s="12" t="n"/>
      <c r="B1479">
        <f>IF($AA1479="","",INDEX('Per Line'!$C$2:$C$6001,$AA1479)&amp;"")</f>
        <v/>
      </c>
      <c r="C1479">
        <f>IF($AA1479="","",INDEX('Per Line'!$B$2:$B$6001,$AA1479)&amp;"")</f>
        <v/>
      </c>
      <c r="D1479">
        <f>IF($AA1479="","",INDEX('Per Line'!$A$2:$A$6001,$AA1479)&amp;"")</f>
        <v/>
      </c>
      <c r="E1479">
        <f>IF($AA1479="","",INDEX('Per Line'!$F$2:$F$6001,$AA1479)&amp;"")</f>
        <v/>
      </c>
      <c r="F1479">
        <f>IF($AA1479="","",INDEX('Per Line'!$G$2:$G$6001,$AA1479)&amp;"")</f>
        <v/>
      </c>
      <c r="G1479">
        <f>IF($AA1479="","",INDEX('Per Line'!$I$2:$I$6001,$AA1479)&amp;"")</f>
        <v/>
      </c>
      <c r="H1479">
        <f>IF($AA1479="","",INDEX('Per Line'!$J$2:$J$6001,$AA1479)&amp;"")</f>
        <v/>
      </c>
      <c r="I1479">
        <f>IF($AA1479="","",INDEX('Per Line'!$K$2:$K$6001,$AA1479)&amp;"")</f>
        <v/>
      </c>
      <c r="J1479">
        <f>IF($AA1479="","",INDEX('Per Line'!$L$2:$L$6001,$AA1479))</f>
        <v/>
      </c>
      <c r="K1479" s="7">
        <f>IF($AA1479="","",J1479*X1479/100)</f>
        <v/>
      </c>
      <c r="L1479" s="12" t="n"/>
      <c r="M1479" s="11">
        <f>IF($AA1479="","",INDEX('Per Line'!$N$2:$N$6001,$AA1479))</f>
        <v/>
      </c>
      <c r="N1479">
        <f>IF($AA1479="","",Settings!$C$8)</f>
        <v/>
      </c>
      <c r="O1479" s="7">
        <f>IF($AA1479="","",SUMIFS('Per Line'!$T$2:$T$6001,'Per Line'!$C$2:$C$6001,$B1479,'Per Line'!$AD$2:$AD$6001,1))</f>
        <v/>
      </c>
      <c r="P1479" s="7">
        <f>IF($AA1479="","",O1479*N1479)</f>
        <v/>
      </c>
      <c r="Q1479">
        <f>IF($AA1479="","",Settings!$C$7)</f>
        <v/>
      </c>
      <c r="R1479" s="7">
        <f>IF($AA1479="","",SUMIFS('Per Line'!$T$2:$T$6001,'Per Line'!$C$2:$C$6001,$B1479,'Per Line'!$AC$2:$AC$6001,0,'Per Line'!$AD$2:$AD$6001,0))</f>
        <v/>
      </c>
      <c r="S1479" s="7">
        <f>IF($AA1479="","",R1479*Q1479)</f>
        <v/>
      </c>
      <c r="T1479">
        <f>IF($AA1479="","",Settings!$C$6)</f>
        <v/>
      </c>
      <c r="U1479" s="7">
        <f>IF($AA1479="","",SUMIFS('Per Line'!$T$2:$T$6001,'Per Line'!$C$2:$C$6001,$B1479,'Per Line'!$AC$2:$AC$6001,1,'Per Line'!$AD$2:$AD$6001,0))</f>
        <v/>
      </c>
      <c r="V1479" s="7">
        <f>IF($AA1479="","",U1479*T1479)</f>
        <v/>
      </c>
      <c r="W1479" s="7">
        <f>IF($AA1479="","",V1479+S1479+P1479)</f>
        <v/>
      </c>
      <c r="X1479" s="7">
        <f>IF($AA1479="","",Y1479-W1479)</f>
        <v/>
      </c>
      <c r="Y1479" s="7">
        <f>IF($AA1479="","",R1479+U1479+O1479)</f>
        <v/>
      </c>
      <c r="Z1479" s="7">
        <f>IF($AA1479="","",Y1479-W1479-K1479)</f>
        <v/>
      </c>
      <c r="AA1479" s="13">
        <f>IF(ROWS($AA$2:$AA1479)&lt;=MAX('Per Line'!$AB$2:$AB$6001),MATCH(ROWS($AA$2:$AA1479),'Per Line'!$AB$2:$AB$6001,0),"")</f>
        <v/>
      </c>
    </row>
    <row r="1480">
      <c r="A1480" s="12" t="n"/>
      <c r="B1480">
        <f>IF($AA1480="","",INDEX('Per Line'!$C$2:$C$6001,$AA1480)&amp;"")</f>
        <v/>
      </c>
      <c r="C1480">
        <f>IF($AA1480="","",INDEX('Per Line'!$B$2:$B$6001,$AA1480)&amp;"")</f>
        <v/>
      </c>
      <c r="D1480">
        <f>IF($AA1480="","",INDEX('Per Line'!$A$2:$A$6001,$AA1480)&amp;"")</f>
        <v/>
      </c>
      <c r="E1480">
        <f>IF($AA1480="","",INDEX('Per Line'!$F$2:$F$6001,$AA1480)&amp;"")</f>
        <v/>
      </c>
      <c r="F1480">
        <f>IF($AA1480="","",INDEX('Per Line'!$G$2:$G$6001,$AA1480)&amp;"")</f>
        <v/>
      </c>
      <c r="G1480">
        <f>IF($AA1480="","",INDEX('Per Line'!$I$2:$I$6001,$AA1480)&amp;"")</f>
        <v/>
      </c>
      <c r="H1480">
        <f>IF($AA1480="","",INDEX('Per Line'!$J$2:$J$6001,$AA1480)&amp;"")</f>
        <v/>
      </c>
      <c r="I1480">
        <f>IF($AA1480="","",INDEX('Per Line'!$K$2:$K$6001,$AA1480)&amp;"")</f>
        <v/>
      </c>
      <c r="J1480">
        <f>IF($AA1480="","",INDEX('Per Line'!$L$2:$L$6001,$AA1480))</f>
        <v/>
      </c>
      <c r="K1480" s="7">
        <f>IF($AA1480="","",J1480*X1480/100)</f>
        <v/>
      </c>
      <c r="L1480" s="12" t="n"/>
      <c r="M1480" s="11">
        <f>IF($AA1480="","",INDEX('Per Line'!$N$2:$N$6001,$AA1480))</f>
        <v/>
      </c>
      <c r="N1480">
        <f>IF($AA1480="","",Settings!$C$8)</f>
        <v/>
      </c>
      <c r="O1480" s="7">
        <f>IF($AA1480="","",SUMIFS('Per Line'!$T$2:$T$6001,'Per Line'!$C$2:$C$6001,$B1480,'Per Line'!$AD$2:$AD$6001,1))</f>
        <v/>
      </c>
      <c r="P1480" s="7">
        <f>IF($AA1480="","",O1480*N1480)</f>
        <v/>
      </c>
      <c r="Q1480">
        <f>IF($AA1480="","",Settings!$C$7)</f>
        <v/>
      </c>
      <c r="R1480" s="7">
        <f>IF($AA1480="","",SUMIFS('Per Line'!$T$2:$T$6001,'Per Line'!$C$2:$C$6001,$B1480,'Per Line'!$AC$2:$AC$6001,0,'Per Line'!$AD$2:$AD$6001,0))</f>
        <v/>
      </c>
      <c r="S1480" s="7">
        <f>IF($AA1480="","",R1480*Q1480)</f>
        <v/>
      </c>
      <c r="T1480">
        <f>IF($AA1480="","",Settings!$C$6)</f>
        <v/>
      </c>
      <c r="U1480" s="7">
        <f>IF($AA1480="","",SUMIFS('Per Line'!$T$2:$T$6001,'Per Line'!$C$2:$C$6001,$B1480,'Per Line'!$AC$2:$AC$6001,1,'Per Line'!$AD$2:$AD$6001,0))</f>
        <v/>
      </c>
      <c r="V1480" s="7">
        <f>IF($AA1480="","",U1480*T1480)</f>
        <v/>
      </c>
      <c r="W1480" s="7">
        <f>IF($AA1480="","",V1480+S1480+P1480)</f>
        <v/>
      </c>
      <c r="X1480" s="7">
        <f>IF($AA1480="","",Y1480-W1480)</f>
        <v/>
      </c>
      <c r="Y1480" s="7">
        <f>IF($AA1480="","",R1480+U1480+O1480)</f>
        <v/>
      </c>
      <c r="Z1480" s="7">
        <f>IF($AA1480="","",Y1480-W1480-K1480)</f>
        <v/>
      </c>
      <c r="AA1480" s="13">
        <f>IF(ROWS($AA$2:$AA1480)&lt;=MAX('Per Line'!$AB$2:$AB$6001),MATCH(ROWS($AA$2:$AA1480),'Per Line'!$AB$2:$AB$6001,0),"")</f>
        <v/>
      </c>
    </row>
    <row r="1481">
      <c r="A1481" s="12" t="n"/>
      <c r="B1481">
        <f>IF($AA1481="","",INDEX('Per Line'!$C$2:$C$6001,$AA1481)&amp;"")</f>
        <v/>
      </c>
      <c r="C1481">
        <f>IF($AA1481="","",INDEX('Per Line'!$B$2:$B$6001,$AA1481)&amp;"")</f>
        <v/>
      </c>
      <c r="D1481">
        <f>IF($AA1481="","",INDEX('Per Line'!$A$2:$A$6001,$AA1481)&amp;"")</f>
        <v/>
      </c>
      <c r="E1481">
        <f>IF($AA1481="","",INDEX('Per Line'!$F$2:$F$6001,$AA1481)&amp;"")</f>
        <v/>
      </c>
      <c r="F1481">
        <f>IF($AA1481="","",INDEX('Per Line'!$G$2:$G$6001,$AA1481)&amp;"")</f>
        <v/>
      </c>
      <c r="G1481">
        <f>IF($AA1481="","",INDEX('Per Line'!$I$2:$I$6001,$AA1481)&amp;"")</f>
        <v/>
      </c>
      <c r="H1481">
        <f>IF($AA1481="","",INDEX('Per Line'!$J$2:$J$6001,$AA1481)&amp;"")</f>
        <v/>
      </c>
      <c r="I1481">
        <f>IF($AA1481="","",INDEX('Per Line'!$K$2:$K$6001,$AA1481)&amp;"")</f>
        <v/>
      </c>
      <c r="J1481">
        <f>IF($AA1481="","",INDEX('Per Line'!$L$2:$L$6001,$AA1481))</f>
        <v/>
      </c>
      <c r="K1481" s="7">
        <f>IF($AA1481="","",J1481*X1481/100)</f>
        <v/>
      </c>
      <c r="L1481" s="12" t="n"/>
      <c r="M1481" s="11">
        <f>IF($AA1481="","",INDEX('Per Line'!$N$2:$N$6001,$AA1481))</f>
        <v/>
      </c>
      <c r="N1481">
        <f>IF($AA1481="","",Settings!$C$8)</f>
        <v/>
      </c>
      <c r="O1481" s="7">
        <f>IF($AA1481="","",SUMIFS('Per Line'!$T$2:$T$6001,'Per Line'!$C$2:$C$6001,$B1481,'Per Line'!$AD$2:$AD$6001,1))</f>
        <v/>
      </c>
      <c r="P1481" s="7">
        <f>IF($AA1481="","",O1481*N1481)</f>
        <v/>
      </c>
      <c r="Q1481">
        <f>IF($AA1481="","",Settings!$C$7)</f>
        <v/>
      </c>
      <c r="R1481" s="7">
        <f>IF($AA1481="","",SUMIFS('Per Line'!$T$2:$T$6001,'Per Line'!$C$2:$C$6001,$B1481,'Per Line'!$AC$2:$AC$6001,0,'Per Line'!$AD$2:$AD$6001,0))</f>
        <v/>
      </c>
      <c r="S1481" s="7">
        <f>IF($AA1481="","",R1481*Q1481)</f>
        <v/>
      </c>
      <c r="T1481">
        <f>IF($AA1481="","",Settings!$C$6)</f>
        <v/>
      </c>
      <c r="U1481" s="7">
        <f>IF($AA1481="","",SUMIFS('Per Line'!$T$2:$T$6001,'Per Line'!$C$2:$C$6001,$B1481,'Per Line'!$AC$2:$AC$6001,1,'Per Line'!$AD$2:$AD$6001,0))</f>
        <v/>
      </c>
      <c r="V1481" s="7">
        <f>IF($AA1481="","",U1481*T1481)</f>
        <v/>
      </c>
      <c r="W1481" s="7">
        <f>IF($AA1481="","",V1481+S1481+P1481)</f>
        <v/>
      </c>
      <c r="X1481" s="7">
        <f>IF($AA1481="","",Y1481-W1481)</f>
        <v/>
      </c>
      <c r="Y1481" s="7">
        <f>IF($AA1481="","",R1481+U1481+O1481)</f>
        <v/>
      </c>
      <c r="Z1481" s="7">
        <f>IF($AA1481="","",Y1481-W1481-K1481)</f>
        <v/>
      </c>
      <c r="AA1481" s="13">
        <f>IF(ROWS($AA$2:$AA1481)&lt;=MAX('Per Line'!$AB$2:$AB$6001),MATCH(ROWS($AA$2:$AA1481),'Per Line'!$AB$2:$AB$6001,0),"")</f>
        <v/>
      </c>
    </row>
    <row r="1482">
      <c r="A1482" s="12" t="n"/>
      <c r="B1482">
        <f>IF($AA1482="","",INDEX('Per Line'!$C$2:$C$6001,$AA1482)&amp;"")</f>
        <v/>
      </c>
      <c r="C1482">
        <f>IF($AA1482="","",INDEX('Per Line'!$B$2:$B$6001,$AA1482)&amp;"")</f>
        <v/>
      </c>
      <c r="D1482">
        <f>IF($AA1482="","",INDEX('Per Line'!$A$2:$A$6001,$AA1482)&amp;"")</f>
        <v/>
      </c>
      <c r="E1482">
        <f>IF($AA1482="","",INDEX('Per Line'!$F$2:$F$6001,$AA1482)&amp;"")</f>
        <v/>
      </c>
      <c r="F1482">
        <f>IF($AA1482="","",INDEX('Per Line'!$G$2:$G$6001,$AA1482)&amp;"")</f>
        <v/>
      </c>
      <c r="G1482">
        <f>IF($AA1482="","",INDEX('Per Line'!$I$2:$I$6001,$AA1482)&amp;"")</f>
        <v/>
      </c>
      <c r="H1482">
        <f>IF($AA1482="","",INDEX('Per Line'!$J$2:$J$6001,$AA1482)&amp;"")</f>
        <v/>
      </c>
      <c r="I1482">
        <f>IF($AA1482="","",INDEX('Per Line'!$K$2:$K$6001,$AA1482)&amp;"")</f>
        <v/>
      </c>
      <c r="J1482">
        <f>IF($AA1482="","",INDEX('Per Line'!$L$2:$L$6001,$AA1482))</f>
        <v/>
      </c>
      <c r="K1482" s="7">
        <f>IF($AA1482="","",J1482*X1482/100)</f>
        <v/>
      </c>
      <c r="L1482" s="12" t="n"/>
      <c r="M1482" s="11">
        <f>IF($AA1482="","",INDEX('Per Line'!$N$2:$N$6001,$AA1482))</f>
        <v/>
      </c>
      <c r="N1482">
        <f>IF($AA1482="","",Settings!$C$8)</f>
        <v/>
      </c>
      <c r="O1482" s="7">
        <f>IF($AA1482="","",SUMIFS('Per Line'!$T$2:$T$6001,'Per Line'!$C$2:$C$6001,$B1482,'Per Line'!$AD$2:$AD$6001,1))</f>
        <v/>
      </c>
      <c r="P1482" s="7">
        <f>IF($AA1482="","",O1482*N1482)</f>
        <v/>
      </c>
      <c r="Q1482">
        <f>IF($AA1482="","",Settings!$C$7)</f>
        <v/>
      </c>
      <c r="R1482" s="7">
        <f>IF($AA1482="","",SUMIFS('Per Line'!$T$2:$T$6001,'Per Line'!$C$2:$C$6001,$B1482,'Per Line'!$AC$2:$AC$6001,0,'Per Line'!$AD$2:$AD$6001,0))</f>
        <v/>
      </c>
      <c r="S1482" s="7">
        <f>IF($AA1482="","",R1482*Q1482)</f>
        <v/>
      </c>
      <c r="T1482">
        <f>IF($AA1482="","",Settings!$C$6)</f>
        <v/>
      </c>
      <c r="U1482" s="7">
        <f>IF($AA1482="","",SUMIFS('Per Line'!$T$2:$T$6001,'Per Line'!$C$2:$C$6001,$B1482,'Per Line'!$AC$2:$AC$6001,1,'Per Line'!$AD$2:$AD$6001,0))</f>
        <v/>
      </c>
      <c r="V1482" s="7">
        <f>IF($AA1482="","",U1482*T1482)</f>
        <v/>
      </c>
      <c r="W1482" s="7">
        <f>IF($AA1482="","",V1482+S1482+P1482)</f>
        <v/>
      </c>
      <c r="X1482" s="7">
        <f>IF($AA1482="","",Y1482-W1482)</f>
        <v/>
      </c>
      <c r="Y1482" s="7">
        <f>IF($AA1482="","",R1482+U1482+O1482)</f>
        <v/>
      </c>
      <c r="Z1482" s="7">
        <f>IF($AA1482="","",Y1482-W1482-K1482)</f>
        <v/>
      </c>
      <c r="AA1482" s="13">
        <f>IF(ROWS($AA$2:$AA1482)&lt;=MAX('Per Line'!$AB$2:$AB$6001),MATCH(ROWS($AA$2:$AA1482),'Per Line'!$AB$2:$AB$6001,0),"")</f>
        <v/>
      </c>
    </row>
    <row r="1483">
      <c r="A1483" s="12" t="n"/>
      <c r="B1483">
        <f>IF($AA1483="","",INDEX('Per Line'!$C$2:$C$6001,$AA1483)&amp;"")</f>
        <v/>
      </c>
      <c r="C1483">
        <f>IF($AA1483="","",INDEX('Per Line'!$B$2:$B$6001,$AA1483)&amp;"")</f>
        <v/>
      </c>
      <c r="D1483">
        <f>IF($AA1483="","",INDEX('Per Line'!$A$2:$A$6001,$AA1483)&amp;"")</f>
        <v/>
      </c>
      <c r="E1483">
        <f>IF($AA1483="","",INDEX('Per Line'!$F$2:$F$6001,$AA1483)&amp;"")</f>
        <v/>
      </c>
      <c r="F1483">
        <f>IF($AA1483="","",INDEX('Per Line'!$G$2:$G$6001,$AA1483)&amp;"")</f>
        <v/>
      </c>
      <c r="G1483">
        <f>IF($AA1483="","",INDEX('Per Line'!$I$2:$I$6001,$AA1483)&amp;"")</f>
        <v/>
      </c>
      <c r="H1483">
        <f>IF($AA1483="","",INDEX('Per Line'!$J$2:$J$6001,$AA1483)&amp;"")</f>
        <v/>
      </c>
      <c r="I1483">
        <f>IF($AA1483="","",INDEX('Per Line'!$K$2:$K$6001,$AA1483)&amp;"")</f>
        <v/>
      </c>
      <c r="J1483">
        <f>IF($AA1483="","",INDEX('Per Line'!$L$2:$L$6001,$AA1483))</f>
        <v/>
      </c>
      <c r="K1483" s="7">
        <f>IF($AA1483="","",J1483*X1483/100)</f>
        <v/>
      </c>
      <c r="L1483" s="12" t="n"/>
      <c r="M1483" s="11">
        <f>IF($AA1483="","",INDEX('Per Line'!$N$2:$N$6001,$AA1483))</f>
        <v/>
      </c>
      <c r="N1483">
        <f>IF($AA1483="","",Settings!$C$8)</f>
        <v/>
      </c>
      <c r="O1483" s="7">
        <f>IF($AA1483="","",SUMIFS('Per Line'!$T$2:$T$6001,'Per Line'!$C$2:$C$6001,$B1483,'Per Line'!$AD$2:$AD$6001,1))</f>
        <v/>
      </c>
      <c r="P1483" s="7">
        <f>IF($AA1483="","",O1483*N1483)</f>
        <v/>
      </c>
      <c r="Q1483">
        <f>IF($AA1483="","",Settings!$C$7)</f>
        <v/>
      </c>
      <c r="R1483" s="7">
        <f>IF($AA1483="","",SUMIFS('Per Line'!$T$2:$T$6001,'Per Line'!$C$2:$C$6001,$B1483,'Per Line'!$AC$2:$AC$6001,0,'Per Line'!$AD$2:$AD$6001,0))</f>
        <v/>
      </c>
      <c r="S1483" s="7">
        <f>IF($AA1483="","",R1483*Q1483)</f>
        <v/>
      </c>
      <c r="T1483">
        <f>IF($AA1483="","",Settings!$C$6)</f>
        <v/>
      </c>
      <c r="U1483" s="7">
        <f>IF($AA1483="","",SUMIFS('Per Line'!$T$2:$T$6001,'Per Line'!$C$2:$C$6001,$B1483,'Per Line'!$AC$2:$AC$6001,1,'Per Line'!$AD$2:$AD$6001,0))</f>
        <v/>
      </c>
      <c r="V1483" s="7">
        <f>IF($AA1483="","",U1483*T1483)</f>
        <v/>
      </c>
      <c r="W1483" s="7">
        <f>IF($AA1483="","",V1483+S1483+P1483)</f>
        <v/>
      </c>
      <c r="X1483" s="7">
        <f>IF($AA1483="","",Y1483-W1483)</f>
        <v/>
      </c>
      <c r="Y1483" s="7">
        <f>IF($AA1483="","",R1483+U1483+O1483)</f>
        <v/>
      </c>
      <c r="Z1483" s="7">
        <f>IF($AA1483="","",Y1483-W1483-K1483)</f>
        <v/>
      </c>
      <c r="AA1483" s="13">
        <f>IF(ROWS($AA$2:$AA1483)&lt;=MAX('Per Line'!$AB$2:$AB$6001),MATCH(ROWS($AA$2:$AA1483),'Per Line'!$AB$2:$AB$6001,0),"")</f>
        <v/>
      </c>
    </row>
    <row r="1484">
      <c r="A1484" s="12" t="n"/>
      <c r="B1484">
        <f>IF($AA1484="","",INDEX('Per Line'!$C$2:$C$6001,$AA1484)&amp;"")</f>
        <v/>
      </c>
      <c r="C1484">
        <f>IF($AA1484="","",INDEX('Per Line'!$B$2:$B$6001,$AA1484)&amp;"")</f>
        <v/>
      </c>
      <c r="D1484">
        <f>IF($AA1484="","",INDEX('Per Line'!$A$2:$A$6001,$AA1484)&amp;"")</f>
        <v/>
      </c>
      <c r="E1484">
        <f>IF($AA1484="","",INDEX('Per Line'!$F$2:$F$6001,$AA1484)&amp;"")</f>
        <v/>
      </c>
      <c r="F1484">
        <f>IF($AA1484="","",INDEX('Per Line'!$G$2:$G$6001,$AA1484)&amp;"")</f>
        <v/>
      </c>
      <c r="G1484">
        <f>IF($AA1484="","",INDEX('Per Line'!$I$2:$I$6001,$AA1484)&amp;"")</f>
        <v/>
      </c>
      <c r="H1484">
        <f>IF($AA1484="","",INDEX('Per Line'!$J$2:$J$6001,$AA1484)&amp;"")</f>
        <v/>
      </c>
      <c r="I1484">
        <f>IF($AA1484="","",INDEX('Per Line'!$K$2:$K$6001,$AA1484)&amp;"")</f>
        <v/>
      </c>
      <c r="J1484">
        <f>IF($AA1484="","",INDEX('Per Line'!$L$2:$L$6001,$AA1484))</f>
        <v/>
      </c>
      <c r="K1484" s="7">
        <f>IF($AA1484="","",J1484*X1484/100)</f>
        <v/>
      </c>
      <c r="L1484" s="12" t="n"/>
      <c r="M1484" s="11">
        <f>IF($AA1484="","",INDEX('Per Line'!$N$2:$N$6001,$AA1484))</f>
        <v/>
      </c>
      <c r="N1484">
        <f>IF($AA1484="","",Settings!$C$8)</f>
        <v/>
      </c>
      <c r="O1484" s="7">
        <f>IF($AA1484="","",SUMIFS('Per Line'!$T$2:$T$6001,'Per Line'!$C$2:$C$6001,$B1484,'Per Line'!$AD$2:$AD$6001,1))</f>
        <v/>
      </c>
      <c r="P1484" s="7">
        <f>IF($AA1484="","",O1484*N1484)</f>
        <v/>
      </c>
      <c r="Q1484">
        <f>IF($AA1484="","",Settings!$C$7)</f>
        <v/>
      </c>
      <c r="R1484" s="7">
        <f>IF($AA1484="","",SUMIFS('Per Line'!$T$2:$T$6001,'Per Line'!$C$2:$C$6001,$B1484,'Per Line'!$AC$2:$AC$6001,0,'Per Line'!$AD$2:$AD$6001,0))</f>
        <v/>
      </c>
      <c r="S1484" s="7">
        <f>IF($AA1484="","",R1484*Q1484)</f>
        <v/>
      </c>
      <c r="T1484">
        <f>IF($AA1484="","",Settings!$C$6)</f>
        <v/>
      </c>
      <c r="U1484" s="7">
        <f>IF($AA1484="","",SUMIFS('Per Line'!$T$2:$T$6001,'Per Line'!$C$2:$C$6001,$B1484,'Per Line'!$AC$2:$AC$6001,1,'Per Line'!$AD$2:$AD$6001,0))</f>
        <v/>
      </c>
      <c r="V1484" s="7">
        <f>IF($AA1484="","",U1484*T1484)</f>
        <v/>
      </c>
      <c r="W1484" s="7">
        <f>IF($AA1484="","",V1484+S1484+P1484)</f>
        <v/>
      </c>
      <c r="X1484" s="7">
        <f>IF($AA1484="","",Y1484-W1484)</f>
        <v/>
      </c>
      <c r="Y1484" s="7">
        <f>IF($AA1484="","",R1484+U1484+O1484)</f>
        <v/>
      </c>
      <c r="Z1484" s="7">
        <f>IF($AA1484="","",Y1484-W1484-K1484)</f>
        <v/>
      </c>
      <c r="AA1484" s="13">
        <f>IF(ROWS($AA$2:$AA1484)&lt;=MAX('Per Line'!$AB$2:$AB$6001),MATCH(ROWS($AA$2:$AA1484),'Per Line'!$AB$2:$AB$6001,0),"")</f>
        <v/>
      </c>
    </row>
    <row r="1485">
      <c r="A1485" s="12" t="n"/>
      <c r="B1485">
        <f>IF($AA1485="","",INDEX('Per Line'!$C$2:$C$6001,$AA1485)&amp;"")</f>
        <v/>
      </c>
      <c r="C1485">
        <f>IF($AA1485="","",INDEX('Per Line'!$B$2:$B$6001,$AA1485)&amp;"")</f>
        <v/>
      </c>
      <c r="D1485">
        <f>IF($AA1485="","",INDEX('Per Line'!$A$2:$A$6001,$AA1485)&amp;"")</f>
        <v/>
      </c>
      <c r="E1485">
        <f>IF($AA1485="","",INDEX('Per Line'!$F$2:$F$6001,$AA1485)&amp;"")</f>
        <v/>
      </c>
      <c r="F1485">
        <f>IF($AA1485="","",INDEX('Per Line'!$G$2:$G$6001,$AA1485)&amp;"")</f>
        <v/>
      </c>
      <c r="G1485">
        <f>IF($AA1485="","",INDEX('Per Line'!$I$2:$I$6001,$AA1485)&amp;"")</f>
        <v/>
      </c>
      <c r="H1485">
        <f>IF($AA1485="","",INDEX('Per Line'!$J$2:$J$6001,$AA1485)&amp;"")</f>
        <v/>
      </c>
      <c r="I1485">
        <f>IF($AA1485="","",INDEX('Per Line'!$K$2:$K$6001,$AA1485)&amp;"")</f>
        <v/>
      </c>
      <c r="J1485">
        <f>IF($AA1485="","",INDEX('Per Line'!$L$2:$L$6001,$AA1485))</f>
        <v/>
      </c>
      <c r="K1485" s="7">
        <f>IF($AA1485="","",J1485*X1485/100)</f>
        <v/>
      </c>
      <c r="L1485" s="12" t="n"/>
      <c r="M1485" s="11">
        <f>IF($AA1485="","",INDEX('Per Line'!$N$2:$N$6001,$AA1485))</f>
        <v/>
      </c>
      <c r="N1485">
        <f>IF($AA1485="","",Settings!$C$8)</f>
        <v/>
      </c>
      <c r="O1485" s="7">
        <f>IF($AA1485="","",SUMIFS('Per Line'!$T$2:$T$6001,'Per Line'!$C$2:$C$6001,$B1485,'Per Line'!$AD$2:$AD$6001,1))</f>
        <v/>
      </c>
      <c r="P1485" s="7">
        <f>IF($AA1485="","",O1485*N1485)</f>
        <v/>
      </c>
      <c r="Q1485">
        <f>IF($AA1485="","",Settings!$C$7)</f>
        <v/>
      </c>
      <c r="R1485" s="7">
        <f>IF($AA1485="","",SUMIFS('Per Line'!$T$2:$T$6001,'Per Line'!$C$2:$C$6001,$B1485,'Per Line'!$AC$2:$AC$6001,0,'Per Line'!$AD$2:$AD$6001,0))</f>
        <v/>
      </c>
      <c r="S1485" s="7">
        <f>IF($AA1485="","",R1485*Q1485)</f>
        <v/>
      </c>
      <c r="T1485">
        <f>IF($AA1485="","",Settings!$C$6)</f>
        <v/>
      </c>
      <c r="U1485" s="7">
        <f>IF($AA1485="","",SUMIFS('Per Line'!$T$2:$T$6001,'Per Line'!$C$2:$C$6001,$B1485,'Per Line'!$AC$2:$AC$6001,1,'Per Line'!$AD$2:$AD$6001,0))</f>
        <v/>
      </c>
      <c r="V1485" s="7">
        <f>IF($AA1485="","",U1485*T1485)</f>
        <v/>
      </c>
      <c r="W1485" s="7">
        <f>IF($AA1485="","",V1485+S1485+P1485)</f>
        <v/>
      </c>
      <c r="X1485" s="7">
        <f>IF($AA1485="","",Y1485-W1485)</f>
        <v/>
      </c>
      <c r="Y1485" s="7">
        <f>IF($AA1485="","",R1485+U1485+O1485)</f>
        <v/>
      </c>
      <c r="Z1485" s="7">
        <f>IF($AA1485="","",Y1485-W1485-K1485)</f>
        <v/>
      </c>
      <c r="AA1485" s="13">
        <f>IF(ROWS($AA$2:$AA1485)&lt;=MAX('Per Line'!$AB$2:$AB$6001),MATCH(ROWS($AA$2:$AA1485),'Per Line'!$AB$2:$AB$6001,0),"")</f>
        <v/>
      </c>
    </row>
    <row r="1486">
      <c r="A1486" s="12" t="n"/>
      <c r="B1486">
        <f>IF($AA1486="","",INDEX('Per Line'!$C$2:$C$6001,$AA1486)&amp;"")</f>
        <v/>
      </c>
      <c r="C1486">
        <f>IF($AA1486="","",INDEX('Per Line'!$B$2:$B$6001,$AA1486)&amp;"")</f>
        <v/>
      </c>
      <c r="D1486">
        <f>IF($AA1486="","",INDEX('Per Line'!$A$2:$A$6001,$AA1486)&amp;"")</f>
        <v/>
      </c>
      <c r="E1486">
        <f>IF($AA1486="","",INDEX('Per Line'!$F$2:$F$6001,$AA1486)&amp;"")</f>
        <v/>
      </c>
      <c r="F1486">
        <f>IF($AA1486="","",INDEX('Per Line'!$G$2:$G$6001,$AA1486)&amp;"")</f>
        <v/>
      </c>
      <c r="G1486">
        <f>IF($AA1486="","",INDEX('Per Line'!$I$2:$I$6001,$AA1486)&amp;"")</f>
        <v/>
      </c>
      <c r="H1486">
        <f>IF($AA1486="","",INDEX('Per Line'!$J$2:$J$6001,$AA1486)&amp;"")</f>
        <v/>
      </c>
      <c r="I1486">
        <f>IF($AA1486="","",INDEX('Per Line'!$K$2:$K$6001,$AA1486)&amp;"")</f>
        <v/>
      </c>
      <c r="J1486">
        <f>IF($AA1486="","",INDEX('Per Line'!$L$2:$L$6001,$AA1486))</f>
        <v/>
      </c>
      <c r="K1486" s="7">
        <f>IF($AA1486="","",J1486*X1486/100)</f>
        <v/>
      </c>
      <c r="L1486" s="12" t="n"/>
      <c r="M1486" s="11">
        <f>IF($AA1486="","",INDEX('Per Line'!$N$2:$N$6001,$AA1486))</f>
        <v/>
      </c>
      <c r="N1486">
        <f>IF($AA1486="","",Settings!$C$8)</f>
        <v/>
      </c>
      <c r="O1486" s="7">
        <f>IF($AA1486="","",SUMIFS('Per Line'!$T$2:$T$6001,'Per Line'!$C$2:$C$6001,$B1486,'Per Line'!$AD$2:$AD$6001,1))</f>
        <v/>
      </c>
      <c r="P1486" s="7">
        <f>IF($AA1486="","",O1486*N1486)</f>
        <v/>
      </c>
      <c r="Q1486">
        <f>IF($AA1486="","",Settings!$C$7)</f>
        <v/>
      </c>
      <c r="R1486" s="7">
        <f>IF($AA1486="","",SUMIFS('Per Line'!$T$2:$T$6001,'Per Line'!$C$2:$C$6001,$B1486,'Per Line'!$AC$2:$AC$6001,0,'Per Line'!$AD$2:$AD$6001,0))</f>
        <v/>
      </c>
      <c r="S1486" s="7">
        <f>IF($AA1486="","",R1486*Q1486)</f>
        <v/>
      </c>
      <c r="T1486">
        <f>IF($AA1486="","",Settings!$C$6)</f>
        <v/>
      </c>
      <c r="U1486" s="7">
        <f>IF($AA1486="","",SUMIFS('Per Line'!$T$2:$T$6001,'Per Line'!$C$2:$C$6001,$B1486,'Per Line'!$AC$2:$AC$6001,1,'Per Line'!$AD$2:$AD$6001,0))</f>
        <v/>
      </c>
      <c r="V1486" s="7">
        <f>IF($AA1486="","",U1486*T1486)</f>
        <v/>
      </c>
      <c r="W1486" s="7">
        <f>IF($AA1486="","",V1486+S1486+P1486)</f>
        <v/>
      </c>
      <c r="X1486" s="7">
        <f>IF($AA1486="","",Y1486-W1486)</f>
        <v/>
      </c>
      <c r="Y1486" s="7">
        <f>IF($AA1486="","",R1486+U1486+O1486)</f>
        <v/>
      </c>
      <c r="Z1486" s="7">
        <f>IF($AA1486="","",Y1486-W1486-K1486)</f>
        <v/>
      </c>
      <c r="AA1486" s="13">
        <f>IF(ROWS($AA$2:$AA1486)&lt;=MAX('Per Line'!$AB$2:$AB$6001),MATCH(ROWS($AA$2:$AA1486),'Per Line'!$AB$2:$AB$6001,0),"")</f>
        <v/>
      </c>
    </row>
    <row r="1487">
      <c r="A1487" s="12" t="n"/>
      <c r="B1487">
        <f>IF($AA1487="","",INDEX('Per Line'!$C$2:$C$6001,$AA1487)&amp;"")</f>
        <v/>
      </c>
      <c r="C1487">
        <f>IF($AA1487="","",INDEX('Per Line'!$B$2:$B$6001,$AA1487)&amp;"")</f>
        <v/>
      </c>
      <c r="D1487">
        <f>IF($AA1487="","",INDEX('Per Line'!$A$2:$A$6001,$AA1487)&amp;"")</f>
        <v/>
      </c>
      <c r="E1487">
        <f>IF($AA1487="","",INDEX('Per Line'!$F$2:$F$6001,$AA1487)&amp;"")</f>
        <v/>
      </c>
      <c r="F1487">
        <f>IF($AA1487="","",INDEX('Per Line'!$G$2:$G$6001,$AA1487)&amp;"")</f>
        <v/>
      </c>
      <c r="G1487">
        <f>IF($AA1487="","",INDEX('Per Line'!$I$2:$I$6001,$AA1487)&amp;"")</f>
        <v/>
      </c>
      <c r="H1487">
        <f>IF($AA1487="","",INDEX('Per Line'!$J$2:$J$6001,$AA1487)&amp;"")</f>
        <v/>
      </c>
      <c r="I1487">
        <f>IF($AA1487="","",INDEX('Per Line'!$K$2:$K$6001,$AA1487)&amp;"")</f>
        <v/>
      </c>
      <c r="J1487">
        <f>IF($AA1487="","",INDEX('Per Line'!$L$2:$L$6001,$AA1487))</f>
        <v/>
      </c>
      <c r="K1487" s="7">
        <f>IF($AA1487="","",J1487*X1487/100)</f>
        <v/>
      </c>
      <c r="L1487" s="12" t="n"/>
      <c r="M1487" s="11">
        <f>IF($AA1487="","",INDEX('Per Line'!$N$2:$N$6001,$AA1487))</f>
        <v/>
      </c>
      <c r="N1487">
        <f>IF($AA1487="","",Settings!$C$8)</f>
        <v/>
      </c>
      <c r="O1487" s="7">
        <f>IF($AA1487="","",SUMIFS('Per Line'!$T$2:$T$6001,'Per Line'!$C$2:$C$6001,$B1487,'Per Line'!$AD$2:$AD$6001,1))</f>
        <v/>
      </c>
      <c r="P1487" s="7">
        <f>IF($AA1487="","",O1487*N1487)</f>
        <v/>
      </c>
      <c r="Q1487">
        <f>IF($AA1487="","",Settings!$C$7)</f>
        <v/>
      </c>
      <c r="R1487" s="7">
        <f>IF($AA1487="","",SUMIFS('Per Line'!$T$2:$T$6001,'Per Line'!$C$2:$C$6001,$B1487,'Per Line'!$AC$2:$AC$6001,0,'Per Line'!$AD$2:$AD$6001,0))</f>
        <v/>
      </c>
      <c r="S1487" s="7">
        <f>IF($AA1487="","",R1487*Q1487)</f>
        <v/>
      </c>
      <c r="T1487">
        <f>IF($AA1487="","",Settings!$C$6)</f>
        <v/>
      </c>
      <c r="U1487" s="7">
        <f>IF($AA1487="","",SUMIFS('Per Line'!$T$2:$T$6001,'Per Line'!$C$2:$C$6001,$B1487,'Per Line'!$AC$2:$AC$6001,1,'Per Line'!$AD$2:$AD$6001,0))</f>
        <v/>
      </c>
      <c r="V1487" s="7">
        <f>IF($AA1487="","",U1487*T1487)</f>
        <v/>
      </c>
      <c r="W1487" s="7">
        <f>IF($AA1487="","",V1487+S1487+P1487)</f>
        <v/>
      </c>
      <c r="X1487" s="7">
        <f>IF($AA1487="","",Y1487-W1487)</f>
        <v/>
      </c>
      <c r="Y1487" s="7">
        <f>IF($AA1487="","",R1487+U1487+O1487)</f>
        <v/>
      </c>
      <c r="Z1487" s="7">
        <f>IF($AA1487="","",Y1487-W1487-K1487)</f>
        <v/>
      </c>
      <c r="AA1487" s="13">
        <f>IF(ROWS($AA$2:$AA1487)&lt;=MAX('Per Line'!$AB$2:$AB$6001),MATCH(ROWS($AA$2:$AA1487),'Per Line'!$AB$2:$AB$6001,0),"")</f>
        <v/>
      </c>
    </row>
    <row r="1488">
      <c r="A1488" s="12" t="n"/>
      <c r="B1488">
        <f>IF($AA1488="","",INDEX('Per Line'!$C$2:$C$6001,$AA1488)&amp;"")</f>
        <v/>
      </c>
      <c r="C1488">
        <f>IF($AA1488="","",INDEX('Per Line'!$B$2:$B$6001,$AA1488)&amp;"")</f>
        <v/>
      </c>
      <c r="D1488">
        <f>IF($AA1488="","",INDEX('Per Line'!$A$2:$A$6001,$AA1488)&amp;"")</f>
        <v/>
      </c>
      <c r="E1488">
        <f>IF($AA1488="","",INDEX('Per Line'!$F$2:$F$6001,$AA1488)&amp;"")</f>
        <v/>
      </c>
      <c r="F1488">
        <f>IF($AA1488="","",INDEX('Per Line'!$G$2:$G$6001,$AA1488)&amp;"")</f>
        <v/>
      </c>
      <c r="G1488">
        <f>IF($AA1488="","",INDEX('Per Line'!$I$2:$I$6001,$AA1488)&amp;"")</f>
        <v/>
      </c>
      <c r="H1488">
        <f>IF($AA1488="","",INDEX('Per Line'!$J$2:$J$6001,$AA1488)&amp;"")</f>
        <v/>
      </c>
      <c r="I1488">
        <f>IF($AA1488="","",INDEX('Per Line'!$K$2:$K$6001,$AA1488)&amp;"")</f>
        <v/>
      </c>
      <c r="J1488">
        <f>IF($AA1488="","",INDEX('Per Line'!$L$2:$L$6001,$AA1488))</f>
        <v/>
      </c>
      <c r="K1488" s="7">
        <f>IF($AA1488="","",J1488*X1488/100)</f>
        <v/>
      </c>
      <c r="L1488" s="12" t="n"/>
      <c r="M1488" s="11">
        <f>IF($AA1488="","",INDEX('Per Line'!$N$2:$N$6001,$AA1488))</f>
        <v/>
      </c>
      <c r="N1488">
        <f>IF($AA1488="","",Settings!$C$8)</f>
        <v/>
      </c>
      <c r="O1488" s="7">
        <f>IF($AA1488="","",SUMIFS('Per Line'!$T$2:$T$6001,'Per Line'!$C$2:$C$6001,$B1488,'Per Line'!$AD$2:$AD$6001,1))</f>
        <v/>
      </c>
      <c r="P1488" s="7">
        <f>IF($AA1488="","",O1488*N1488)</f>
        <v/>
      </c>
      <c r="Q1488">
        <f>IF($AA1488="","",Settings!$C$7)</f>
        <v/>
      </c>
      <c r="R1488" s="7">
        <f>IF($AA1488="","",SUMIFS('Per Line'!$T$2:$T$6001,'Per Line'!$C$2:$C$6001,$B1488,'Per Line'!$AC$2:$AC$6001,0,'Per Line'!$AD$2:$AD$6001,0))</f>
        <v/>
      </c>
      <c r="S1488" s="7">
        <f>IF($AA1488="","",R1488*Q1488)</f>
        <v/>
      </c>
      <c r="T1488">
        <f>IF($AA1488="","",Settings!$C$6)</f>
        <v/>
      </c>
      <c r="U1488" s="7">
        <f>IF($AA1488="","",SUMIFS('Per Line'!$T$2:$T$6001,'Per Line'!$C$2:$C$6001,$B1488,'Per Line'!$AC$2:$AC$6001,1,'Per Line'!$AD$2:$AD$6001,0))</f>
        <v/>
      </c>
      <c r="V1488" s="7">
        <f>IF($AA1488="","",U1488*T1488)</f>
        <v/>
      </c>
      <c r="W1488" s="7">
        <f>IF($AA1488="","",V1488+S1488+P1488)</f>
        <v/>
      </c>
      <c r="X1488" s="7">
        <f>IF($AA1488="","",Y1488-W1488)</f>
        <v/>
      </c>
      <c r="Y1488" s="7">
        <f>IF($AA1488="","",R1488+U1488+O1488)</f>
        <v/>
      </c>
      <c r="Z1488" s="7">
        <f>IF($AA1488="","",Y1488-W1488-K1488)</f>
        <v/>
      </c>
      <c r="AA1488" s="13">
        <f>IF(ROWS($AA$2:$AA1488)&lt;=MAX('Per Line'!$AB$2:$AB$6001),MATCH(ROWS($AA$2:$AA1488),'Per Line'!$AB$2:$AB$6001,0),"")</f>
        <v/>
      </c>
    </row>
    <row r="1489">
      <c r="A1489" s="12" t="n"/>
      <c r="B1489">
        <f>IF($AA1489="","",INDEX('Per Line'!$C$2:$C$6001,$AA1489)&amp;"")</f>
        <v/>
      </c>
      <c r="C1489">
        <f>IF($AA1489="","",INDEX('Per Line'!$B$2:$B$6001,$AA1489)&amp;"")</f>
        <v/>
      </c>
      <c r="D1489">
        <f>IF($AA1489="","",INDEX('Per Line'!$A$2:$A$6001,$AA1489)&amp;"")</f>
        <v/>
      </c>
      <c r="E1489">
        <f>IF($AA1489="","",INDEX('Per Line'!$F$2:$F$6001,$AA1489)&amp;"")</f>
        <v/>
      </c>
      <c r="F1489">
        <f>IF($AA1489="","",INDEX('Per Line'!$G$2:$G$6001,$AA1489)&amp;"")</f>
        <v/>
      </c>
      <c r="G1489">
        <f>IF($AA1489="","",INDEX('Per Line'!$I$2:$I$6001,$AA1489)&amp;"")</f>
        <v/>
      </c>
      <c r="H1489">
        <f>IF($AA1489="","",INDEX('Per Line'!$J$2:$J$6001,$AA1489)&amp;"")</f>
        <v/>
      </c>
      <c r="I1489">
        <f>IF($AA1489="","",INDEX('Per Line'!$K$2:$K$6001,$AA1489)&amp;"")</f>
        <v/>
      </c>
      <c r="J1489">
        <f>IF($AA1489="","",INDEX('Per Line'!$L$2:$L$6001,$AA1489))</f>
        <v/>
      </c>
      <c r="K1489" s="7">
        <f>IF($AA1489="","",J1489*X1489/100)</f>
        <v/>
      </c>
      <c r="L1489" s="12" t="n"/>
      <c r="M1489" s="11">
        <f>IF($AA1489="","",INDEX('Per Line'!$N$2:$N$6001,$AA1489))</f>
        <v/>
      </c>
      <c r="N1489">
        <f>IF($AA1489="","",Settings!$C$8)</f>
        <v/>
      </c>
      <c r="O1489" s="7">
        <f>IF($AA1489="","",SUMIFS('Per Line'!$T$2:$T$6001,'Per Line'!$C$2:$C$6001,$B1489,'Per Line'!$AD$2:$AD$6001,1))</f>
        <v/>
      </c>
      <c r="P1489" s="7">
        <f>IF($AA1489="","",O1489*N1489)</f>
        <v/>
      </c>
      <c r="Q1489">
        <f>IF($AA1489="","",Settings!$C$7)</f>
        <v/>
      </c>
      <c r="R1489" s="7">
        <f>IF($AA1489="","",SUMIFS('Per Line'!$T$2:$T$6001,'Per Line'!$C$2:$C$6001,$B1489,'Per Line'!$AC$2:$AC$6001,0,'Per Line'!$AD$2:$AD$6001,0))</f>
        <v/>
      </c>
      <c r="S1489" s="7">
        <f>IF($AA1489="","",R1489*Q1489)</f>
        <v/>
      </c>
      <c r="T1489">
        <f>IF($AA1489="","",Settings!$C$6)</f>
        <v/>
      </c>
      <c r="U1489" s="7">
        <f>IF($AA1489="","",SUMIFS('Per Line'!$T$2:$T$6001,'Per Line'!$C$2:$C$6001,$B1489,'Per Line'!$AC$2:$AC$6001,1,'Per Line'!$AD$2:$AD$6001,0))</f>
        <v/>
      </c>
      <c r="V1489" s="7">
        <f>IF($AA1489="","",U1489*T1489)</f>
        <v/>
      </c>
      <c r="W1489" s="7">
        <f>IF($AA1489="","",V1489+S1489+P1489)</f>
        <v/>
      </c>
      <c r="X1489" s="7">
        <f>IF($AA1489="","",Y1489-W1489)</f>
        <v/>
      </c>
      <c r="Y1489" s="7">
        <f>IF($AA1489="","",R1489+U1489+O1489)</f>
        <v/>
      </c>
      <c r="Z1489" s="7">
        <f>IF($AA1489="","",Y1489-W1489-K1489)</f>
        <v/>
      </c>
      <c r="AA1489" s="13">
        <f>IF(ROWS($AA$2:$AA1489)&lt;=MAX('Per Line'!$AB$2:$AB$6001),MATCH(ROWS($AA$2:$AA1489),'Per Line'!$AB$2:$AB$6001,0),"")</f>
        <v/>
      </c>
    </row>
    <row r="1490">
      <c r="A1490" s="12" t="n"/>
      <c r="B1490">
        <f>IF($AA1490="","",INDEX('Per Line'!$C$2:$C$6001,$AA1490)&amp;"")</f>
        <v/>
      </c>
      <c r="C1490">
        <f>IF($AA1490="","",INDEX('Per Line'!$B$2:$B$6001,$AA1490)&amp;"")</f>
        <v/>
      </c>
      <c r="D1490">
        <f>IF($AA1490="","",INDEX('Per Line'!$A$2:$A$6001,$AA1490)&amp;"")</f>
        <v/>
      </c>
      <c r="E1490">
        <f>IF($AA1490="","",INDEX('Per Line'!$F$2:$F$6001,$AA1490)&amp;"")</f>
        <v/>
      </c>
      <c r="F1490">
        <f>IF($AA1490="","",INDEX('Per Line'!$G$2:$G$6001,$AA1490)&amp;"")</f>
        <v/>
      </c>
      <c r="G1490">
        <f>IF($AA1490="","",INDEX('Per Line'!$I$2:$I$6001,$AA1490)&amp;"")</f>
        <v/>
      </c>
      <c r="H1490">
        <f>IF($AA1490="","",INDEX('Per Line'!$J$2:$J$6001,$AA1490)&amp;"")</f>
        <v/>
      </c>
      <c r="I1490">
        <f>IF($AA1490="","",INDEX('Per Line'!$K$2:$K$6001,$AA1490)&amp;"")</f>
        <v/>
      </c>
      <c r="J1490">
        <f>IF($AA1490="","",INDEX('Per Line'!$L$2:$L$6001,$AA1490))</f>
        <v/>
      </c>
      <c r="K1490" s="7">
        <f>IF($AA1490="","",J1490*X1490/100)</f>
        <v/>
      </c>
      <c r="L1490" s="12" t="n"/>
      <c r="M1490" s="11">
        <f>IF($AA1490="","",INDEX('Per Line'!$N$2:$N$6001,$AA1490))</f>
        <v/>
      </c>
      <c r="N1490">
        <f>IF($AA1490="","",Settings!$C$8)</f>
        <v/>
      </c>
      <c r="O1490" s="7">
        <f>IF($AA1490="","",SUMIFS('Per Line'!$T$2:$T$6001,'Per Line'!$C$2:$C$6001,$B1490,'Per Line'!$AD$2:$AD$6001,1))</f>
        <v/>
      </c>
      <c r="P1490" s="7">
        <f>IF($AA1490="","",O1490*N1490)</f>
        <v/>
      </c>
      <c r="Q1490">
        <f>IF($AA1490="","",Settings!$C$7)</f>
        <v/>
      </c>
      <c r="R1490" s="7">
        <f>IF($AA1490="","",SUMIFS('Per Line'!$T$2:$T$6001,'Per Line'!$C$2:$C$6001,$B1490,'Per Line'!$AC$2:$AC$6001,0,'Per Line'!$AD$2:$AD$6001,0))</f>
        <v/>
      </c>
      <c r="S1490" s="7">
        <f>IF($AA1490="","",R1490*Q1490)</f>
        <v/>
      </c>
      <c r="T1490">
        <f>IF($AA1490="","",Settings!$C$6)</f>
        <v/>
      </c>
      <c r="U1490" s="7">
        <f>IF($AA1490="","",SUMIFS('Per Line'!$T$2:$T$6001,'Per Line'!$C$2:$C$6001,$B1490,'Per Line'!$AC$2:$AC$6001,1,'Per Line'!$AD$2:$AD$6001,0))</f>
        <v/>
      </c>
      <c r="V1490" s="7">
        <f>IF($AA1490="","",U1490*T1490)</f>
        <v/>
      </c>
      <c r="W1490" s="7">
        <f>IF($AA1490="","",V1490+S1490+P1490)</f>
        <v/>
      </c>
      <c r="X1490" s="7">
        <f>IF($AA1490="","",Y1490-W1490)</f>
        <v/>
      </c>
      <c r="Y1490" s="7">
        <f>IF($AA1490="","",R1490+U1490+O1490)</f>
        <v/>
      </c>
      <c r="Z1490" s="7">
        <f>IF($AA1490="","",Y1490-W1490-K1490)</f>
        <v/>
      </c>
      <c r="AA1490" s="13">
        <f>IF(ROWS($AA$2:$AA1490)&lt;=MAX('Per Line'!$AB$2:$AB$6001),MATCH(ROWS($AA$2:$AA1490),'Per Line'!$AB$2:$AB$6001,0),"")</f>
        <v/>
      </c>
    </row>
    <row r="1491">
      <c r="A1491" s="12" t="n"/>
      <c r="B1491">
        <f>IF($AA1491="","",INDEX('Per Line'!$C$2:$C$6001,$AA1491)&amp;"")</f>
        <v/>
      </c>
      <c r="C1491">
        <f>IF($AA1491="","",INDEX('Per Line'!$B$2:$B$6001,$AA1491)&amp;"")</f>
        <v/>
      </c>
      <c r="D1491">
        <f>IF($AA1491="","",INDEX('Per Line'!$A$2:$A$6001,$AA1491)&amp;"")</f>
        <v/>
      </c>
      <c r="E1491">
        <f>IF($AA1491="","",INDEX('Per Line'!$F$2:$F$6001,$AA1491)&amp;"")</f>
        <v/>
      </c>
      <c r="F1491">
        <f>IF($AA1491="","",INDEX('Per Line'!$G$2:$G$6001,$AA1491)&amp;"")</f>
        <v/>
      </c>
      <c r="G1491">
        <f>IF($AA1491="","",INDEX('Per Line'!$I$2:$I$6001,$AA1491)&amp;"")</f>
        <v/>
      </c>
      <c r="H1491">
        <f>IF($AA1491="","",INDEX('Per Line'!$J$2:$J$6001,$AA1491)&amp;"")</f>
        <v/>
      </c>
      <c r="I1491">
        <f>IF($AA1491="","",INDEX('Per Line'!$K$2:$K$6001,$AA1491)&amp;"")</f>
        <v/>
      </c>
      <c r="J1491">
        <f>IF($AA1491="","",INDEX('Per Line'!$L$2:$L$6001,$AA1491))</f>
        <v/>
      </c>
      <c r="K1491" s="7">
        <f>IF($AA1491="","",J1491*X1491/100)</f>
        <v/>
      </c>
      <c r="L1491" s="12" t="n"/>
      <c r="M1491" s="11">
        <f>IF($AA1491="","",INDEX('Per Line'!$N$2:$N$6001,$AA1491))</f>
        <v/>
      </c>
      <c r="N1491">
        <f>IF($AA1491="","",Settings!$C$8)</f>
        <v/>
      </c>
      <c r="O1491" s="7">
        <f>IF($AA1491="","",SUMIFS('Per Line'!$T$2:$T$6001,'Per Line'!$C$2:$C$6001,$B1491,'Per Line'!$AD$2:$AD$6001,1))</f>
        <v/>
      </c>
      <c r="P1491" s="7">
        <f>IF($AA1491="","",O1491*N1491)</f>
        <v/>
      </c>
      <c r="Q1491">
        <f>IF($AA1491="","",Settings!$C$7)</f>
        <v/>
      </c>
      <c r="R1491" s="7">
        <f>IF($AA1491="","",SUMIFS('Per Line'!$T$2:$T$6001,'Per Line'!$C$2:$C$6001,$B1491,'Per Line'!$AC$2:$AC$6001,0,'Per Line'!$AD$2:$AD$6001,0))</f>
        <v/>
      </c>
      <c r="S1491" s="7">
        <f>IF($AA1491="","",R1491*Q1491)</f>
        <v/>
      </c>
      <c r="T1491">
        <f>IF($AA1491="","",Settings!$C$6)</f>
        <v/>
      </c>
      <c r="U1491" s="7">
        <f>IF($AA1491="","",SUMIFS('Per Line'!$T$2:$T$6001,'Per Line'!$C$2:$C$6001,$B1491,'Per Line'!$AC$2:$AC$6001,1,'Per Line'!$AD$2:$AD$6001,0))</f>
        <v/>
      </c>
      <c r="V1491" s="7">
        <f>IF($AA1491="","",U1491*T1491)</f>
        <v/>
      </c>
      <c r="W1491" s="7">
        <f>IF($AA1491="","",V1491+S1491+P1491)</f>
        <v/>
      </c>
      <c r="X1491" s="7">
        <f>IF($AA1491="","",Y1491-W1491)</f>
        <v/>
      </c>
      <c r="Y1491" s="7">
        <f>IF($AA1491="","",R1491+U1491+O1491)</f>
        <v/>
      </c>
      <c r="Z1491" s="7">
        <f>IF($AA1491="","",Y1491-W1491-K1491)</f>
        <v/>
      </c>
      <c r="AA1491" s="13">
        <f>IF(ROWS($AA$2:$AA1491)&lt;=MAX('Per Line'!$AB$2:$AB$6001),MATCH(ROWS($AA$2:$AA1491),'Per Line'!$AB$2:$AB$6001,0),"")</f>
        <v/>
      </c>
    </row>
    <row r="1492">
      <c r="A1492" s="12" t="n"/>
      <c r="B1492">
        <f>IF($AA1492="","",INDEX('Per Line'!$C$2:$C$6001,$AA1492)&amp;"")</f>
        <v/>
      </c>
      <c r="C1492">
        <f>IF($AA1492="","",INDEX('Per Line'!$B$2:$B$6001,$AA1492)&amp;"")</f>
        <v/>
      </c>
      <c r="D1492">
        <f>IF($AA1492="","",INDEX('Per Line'!$A$2:$A$6001,$AA1492)&amp;"")</f>
        <v/>
      </c>
      <c r="E1492">
        <f>IF($AA1492="","",INDEX('Per Line'!$F$2:$F$6001,$AA1492)&amp;"")</f>
        <v/>
      </c>
      <c r="F1492">
        <f>IF($AA1492="","",INDEX('Per Line'!$G$2:$G$6001,$AA1492)&amp;"")</f>
        <v/>
      </c>
      <c r="G1492">
        <f>IF($AA1492="","",INDEX('Per Line'!$I$2:$I$6001,$AA1492)&amp;"")</f>
        <v/>
      </c>
      <c r="H1492">
        <f>IF($AA1492="","",INDEX('Per Line'!$J$2:$J$6001,$AA1492)&amp;"")</f>
        <v/>
      </c>
      <c r="I1492">
        <f>IF($AA1492="","",INDEX('Per Line'!$K$2:$K$6001,$AA1492)&amp;"")</f>
        <v/>
      </c>
      <c r="J1492">
        <f>IF($AA1492="","",INDEX('Per Line'!$L$2:$L$6001,$AA1492))</f>
        <v/>
      </c>
      <c r="K1492" s="7">
        <f>IF($AA1492="","",J1492*X1492/100)</f>
        <v/>
      </c>
      <c r="L1492" s="12" t="n"/>
      <c r="M1492" s="11">
        <f>IF($AA1492="","",INDEX('Per Line'!$N$2:$N$6001,$AA1492))</f>
        <v/>
      </c>
      <c r="N1492">
        <f>IF($AA1492="","",Settings!$C$8)</f>
        <v/>
      </c>
      <c r="O1492" s="7">
        <f>IF($AA1492="","",SUMIFS('Per Line'!$T$2:$T$6001,'Per Line'!$C$2:$C$6001,$B1492,'Per Line'!$AD$2:$AD$6001,1))</f>
        <v/>
      </c>
      <c r="P1492" s="7">
        <f>IF($AA1492="","",O1492*N1492)</f>
        <v/>
      </c>
      <c r="Q1492">
        <f>IF($AA1492="","",Settings!$C$7)</f>
        <v/>
      </c>
      <c r="R1492" s="7">
        <f>IF($AA1492="","",SUMIFS('Per Line'!$T$2:$T$6001,'Per Line'!$C$2:$C$6001,$B1492,'Per Line'!$AC$2:$AC$6001,0,'Per Line'!$AD$2:$AD$6001,0))</f>
        <v/>
      </c>
      <c r="S1492" s="7">
        <f>IF($AA1492="","",R1492*Q1492)</f>
        <v/>
      </c>
      <c r="T1492">
        <f>IF($AA1492="","",Settings!$C$6)</f>
        <v/>
      </c>
      <c r="U1492" s="7">
        <f>IF($AA1492="","",SUMIFS('Per Line'!$T$2:$T$6001,'Per Line'!$C$2:$C$6001,$B1492,'Per Line'!$AC$2:$AC$6001,1,'Per Line'!$AD$2:$AD$6001,0))</f>
        <v/>
      </c>
      <c r="V1492" s="7">
        <f>IF($AA1492="","",U1492*T1492)</f>
        <v/>
      </c>
      <c r="W1492" s="7">
        <f>IF($AA1492="","",V1492+S1492+P1492)</f>
        <v/>
      </c>
      <c r="X1492" s="7">
        <f>IF($AA1492="","",Y1492-W1492)</f>
        <v/>
      </c>
      <c r="Y1492" s="7">
        <f>IF($AA1492="","",R1492+U1492+O1492)</f>
        <v/>
      </c>
      <c r="Z1492" s="7">
        <f>IF($AA1492="","",Y1492-W1492-K1492)</f>
        <v/>
      </c>
      <c r="AA1492" s="13">
        <f>IF(ROWS($AA$2:$AA1492)&lt;=MAX('Per Line'!$AB$2:$AB$6001),MATCH(ROWS($AA$2:$AA1492),'Per Line'!$AB$2:$AB$6001,0),"")</f>
        <v/>
      </c>
    </row>
    <row r="1493">
      <c r="A1493" s="12" t="n"/>
      <c r="B1493">
        <f>IF($AA1493="","",INDEX('Per Line'!$C$2:$C$6001,$AA1493)&amp;"")</f>
        <v/>
      </c>
      <c r="C1493">
        <f>IF($AA1493="","",INDEX('Per Line'!$B$2:$B$6001,$AA1493)&amp;"")</f>
        <v/>
      </c>
      <c r="D1493">
        <f>IF($AA1493="","",INDEX('Per Line'!$A$2:$A$6001,$AA1493)&amp;"")</f>
        <v/>
      </c>
      <c r="E1493">
        <f>IF($AA1493="","",INDEX('Per Line'!$F$2:$F$6001,$AA1493)&amp;"")</f>
        <v/>
      </c>
      <c r="F1493">
        <f>IF($AA1493="","",INDEX('Per Line'!$G$2:$G$6001,$AA1493)&amp;"")</f>
        <v/>
      </c>
      <c r="G1493">
        <f>IF($AA1493="","",INDEX('Per Line'!$I$2:$I$6001,$AA1493)&amp;"")</f>
        <v/>
      </c>
      <c r="H1493">
        <f>IF($AA1493="","",INDEX('Per Line'!$J$2:$J$6001,$AA1493)&amp;"")</f>
        <v/>
      </c>
      <c r="I1493">
        <f>IF($AA1493="","",INDEX('Per Line'!$K$2:$K$6001,$AA1493)&amp;"")</f>
        <v/>
      </c>
      <c r="J1493">
        <f>IF($AA1493="","",INDEX('Per Line'!$L$2:$L$6001,$AA1493))</f>
        <v/>
      </c>
      <c r="K1493" s="7">
        <f>IF($AA1493="","",J1493*X1493/100)</f>
        <v/>
      </c>
      <c r="L1493" s="12" t="n"/>
      <c r="M1493" s="11">
        <f>IF($AA1493="","",INDEX('Per Line'!$N$2:$N$6001,$AA1493))</f>
        <v/>
      </c>
      <c r="N1493">
        <f>IF($AA1493="","",Settings!$C$8)</f>
        <v/>
      </c>
      <c r="O1493" s="7">
        <f>IF($AA1493="","",SUMIFS('Per Line'!$T$2:$T$6001,'Per Line'!$C$2:$C$6001,$B1493,'Per Line'!$AD$2:$AD$6001,1))</f>
        <v/>
      </c>
      <c r="P1493" s="7">
        <f>IF($AA1493="","",O1493*N1493)</f>
        <v/>
      </c>
      <c r="Q1493">
        <f>IF($AA1493="","",Settings!$C$7)</f>
        <v/>
      </c>
      <c r="R1493" s="7">
        <f>IF($AA1493="","",SUMIFS('Per Line'!$T$2:$T$6001,'Per Line'!$C$2:$C$6001,$B1493,'Per Line'!$AC$2:$AC$6001,0,'Per Line'!$AD$2:$AD$6001,0))</f>
        <v/>
      </c>
      <c r="S1493" s="7">
        <f>IF($AA1493="","",R1493*Q1493)</f>
        <v/>
      </c>
      <c r="T1493">
        <f>IF($AA1493="","",Settings!$C$6)</f>
        <v/>
      </c>
      <c r="U1493" s="7">
        <f>IF($AA1493="","",SUMIFS('Per Line'!$T$2:$T$6001,'Per Line'!$C$2:$C$6001,$B1493,'Per Line'!$AC$2:$AC$6001,1,'Per Line'!$AD$2:$AD$6001,0))</f>
        <v/>
      </c>
      <c r="V1493" s="7">
        <f>IF($AA1493="","",U1493*T1493)</f>
        <v/>
      </c>
      <c r="W1493" s="7">
        <f>IF($AA1493="","",V1493+S1493+P1493)</f>
        <v/>
      </c>
      <c r="X1493" s="7">
        <f>IF($AA1493="","",Y1493-W1493)</f>
        <v/>
      </c>
      <c r="Y1493" s="7">
        <f>IF($AA1493="","",R1493+U1493+O1493)</f>
        <v/>
      </c>
      <c r="Z1493" s="7">
        <f>IF($AA1493="","",Y1493-W1493-K1493)</f>
        <v/>
      </c>
      <c r="AA1493" s="13">
        <f>IF(ROWS($AA$2:$AA1493)&lt;=MAX('Per Line'!$AB$2:$AB$6001),MATCH(ROWS($AA$2:$AA1493),'Per Line'!$AB$2:$AB$6001,0),"")</f>
        <v/>
      </c>
    </row>
    <row r="1494">
      <c r="A1494" s="12" t="n"/>
      <c r="B1494">
        <f>IF($AA1494="","",INDEX('Per Line'!$C$2:$C$6001,$AA1494)&amp;"")</f>
        <v/>
      </c>
      <c r="C1494">
        <f>IF($AA1494="","",INDEX('Per Line'!$B$2:$B$6001,$AA1494)&amp;"")</f>
        <v/>
      </c>
      <c r="D1494">
        <f>IF($AA1494="","",INDEX('Per Line'!$A$2:$A$6001,$AA1494)&amp;"")</f>
        <v/>
      </c>
      <c r="E1494">
        <f>IF($AA1494="","",INDEX('Per Line'!$F$2:$F$6001,$AA1494)&amp;"")</f>
        <v/>
      </c>
      <c r="F1494">
        <f>IF($AA1494="","",INDEX('Per Line'!$G$2:$G$6001,$AA1494)&amp;"")</f>
        <v/>
      </c>
      <c r="G1494">
        <f>IF($AA1494="","",INDEX('Per Line'!$I$2:$I$6001,$AA1494)&amp;"")</f>
        <v/>
      </c>
      <c r="H1494">
        <f>IF($AA1494="","",INDEX('Per Line'!$J$2:$J$6001,$AA1494)&amp;"")</f>
        <v/>
      </c>
      <c r="I1494">
        <f>IF($AA1494="","",INDEX('Per Line'!$K$2:$K$6001,$AA1494)&amp;"")</f>
        <v/>
      </c>
      <c r="J1494">
        <f>IF($AA1494="","",INDEX('Per Line'!$L$2:$L$6001,$AA1494))</f>
        <v/>
      </c>
      <c r="K1494" s="7">
        <f>IF($AA1494="","",J1494*X1494/100)</f>
        <v/>
      </c>
      <c r="L1494" s="12" t="n"/>
      <c r="M1494" s="11">
        <f>IF($AA1494="","",INDEX('Per Line'!$N$2:$N$6001,$AA1494))</f>
        <v/>
      </c>
      <c r="N1494">
        <f>IF($AA1494="","",Settings!$C$8)</f>
        <v/>
      </c>
      <c r="O1494" s="7">
        <f>IF($AA1494="","",SUMIFS('Per Line'!$T$2:$T$6001,'Per Line'!$C$2:$C$6001,$B1494,'Per Line'!$AD$2:$AD$6001,1))</f>
        <v/>
      </c>
      <c r="P1494" s="7">
        <f>IF($AA1494="","",O1494*N1494)</f>
        <v/>
      </c>
      <c r="Q1494">
        <f>IF($AA1494="","",Settings!$C$7)</f>
        <v/>
      </c>
      <c r="R1494" s="7">
        <f>IF($AA1494="","",SUMIFS('Per Line'!$T$2:$T$6001,'Per Line'!$C$2:$C$6001,$B1494,'Per Line'!$AC$2:$AC$6001,0,'Per Line'!$AD$2:$AD$6001,0))</f>
        <v/>
      </c>
      <c r="S1494" s="7">
        <f>IF($AA1494="","",R1494*Q1494)</f>
        <v/>
      </c>
      <c r="T1494">
        <f>IF($AA1494="","",Settings!$C$6)</f>
        <v/>
      </c>
      <c r="U1494" s="7">
        <f>IF($AA1494="","",SUMIFS('Per Line'!$T$2:$T$6001,'Per Line'!$C$2:$C$6001,$B1494,'Per Line'!$AC$2:$AC$6001,1,'Per Line'!$AD$2:$AD$6001,0))</f>
        <v/>
      </c>
      <c r="V1494" s="7">
        <f>IF($AA1494="","",U1494*T1494)</f>
        <v/>
      </c>
      <c r="W1494" s="7">
        <f>IF($AA1494="","",V1494+S1494+P1494)</f>
        <v/>
      </c>
      <c r="X1494" s="7">
        <f>IF($AA1494="","",Y1494-W1494)</f>
        <v/>
      </c>
      <c r="Y1494" s="7">
        <f>IF($AA1494="","",R1494+U1494+O1494)</f>
        <v/>
      </c>
      <c r="Z1494" s="7">
        <f>IF($AA1494="","",Y1494-W1494-K1494)</f>
        <v/>
      </c>
      <c r="AA1494" s="13">
        <f>IF(ROWS($AA$2:$AA1494)&lt;=MAX('Per Line'!$AB$2:$AB$6001),MATCH(ROWS($AA$2:$AA1494),'Per Line'!$AB$2:$AB$6001,0),"")</f>
        <v/>
      </c>
    </row>
    <row r="1495">
      <c r="A1495" s="12" t="n"/>
      <c r="B1495">
        <f>IF($AA1495="","",INDEX('Per Line'!$C$2:$C$6001,$AA1495)&amp;"")</f>
        <v/>
      </c>
      <c r="C1495">
        <f>IF($AA1495="","",INDEX('Per Line'!$B$2:$B$6001,$AA1495)&amp;"")</f>
        <v/>
      </c>
      <c r="D1495">
        <f>IF($AA1495="","",INDEX('Per Line'!$A$2:$A$6001,$AA1495)&amp;"")</f>
        <v/>
      </c>
      <c r="E1495">
        <f>IF($AA1495="","",INDEX('Per Line'!$F$2:$F$6001,$AA1495)&amp;"")</f>
        <v/>
      </c>
      <c r="F1495">
        <f>IF($AA1495="","",INDEX('Per Line'!$G$2:$G$6001,$AA1495)&amp;"")</f>
        <v/>
      </c>
      <c r="G1495">
        <f>IF($AA1495="","",INDEX('Per Line'!$I$2:$I$6001,$AA1495)&amp;"")</f>
        <v/>
      </c>
      <c r="H1495">
        <f>IF($AA1495="","",INDEX('Per Line'!$J$2:$J$6001,$AA1495)&amp;"")</f>
        <v/>
      </c>
      <c r="I1495">
        <f>IF($AA1495="","",INDEX('Per Line'!$K$2:$K$6001,$AA1495)&amp;"")</f>
        <v/>
      </c>
      <c r="J1495">
        <f>IF($AA1495="","",INDEX('Per Line'!$L$2:$L$6001,$AA1495))</f>
        <v/>
      </c>
      <c r="K1495" s="7">
        <f>IF($AA1495="","",J1495*X1495/100)</f>
        <v/>
      </c>
      <c r="L1495" s="12" t="n"/>
      <c r="M1495" s="11">
        <f>IF($AA1495="","",INDEX('Per Line'!$N$2:$N$6001,$AA1495))</f>
        <v/>
      </c>
      <c r="N1495">
        <f>IF($AA1495="","",Settings!$C$8)</f>
        <v/>
      </c>
      <c r="O1495" s="7">
        <f>IF($AA1495="","",SUMIFS('Per Line'!$T$2:$T$6001,'Per Line'!$C$2:$C$6001,$B1495,'Per Line'!$AD$2:$AD$6001,1))</f>
        <v/>
      </c>
      <c r="P1495" s="7">
        <f>IF($AA1495="","",O1495*N1495)</f>
        <v/>
      </c>
      <c r="Q1495">
        <f>IF($AA1495="","",Settings!$C$7)</f>
        <v/>
      </c>
      <c r="R1495" s="7">
        <f>IF($AA1495="","",SUMIFS('Per Line'!$T$2:$T$6001,'Per Line'!$C$2:$C$6001,$B1495,'Per Line'!$AC$2:$AC$6001,0,'Per Line'!$AD$2:$AD$6001,0))</f>
        <v/>
      </c>
      <c r="S1495" s="7">
        <f>IF($AA1495="","",R1495*Q1495)</f>
        <v/>
      </c>
      <c r="T1495">
        <f>IF($AA1495="","",Settings!$C$6)</f>
        <v/>
      </c>
      <c r="U1495" s="7">
        <f>IF($AA1495="","",SUMIFS('Per Line'!$T$2:$T$6001,'Per Line'!$C$2:$C$6001,$B1495,'Per Line'!$AC$2:$AC$6001,1,'Per Line'!$AD$2:$AD$6001,0))</f>
        <v/>
      </c>
      <c r="V1495" s="7">
        <f>IF($AA1495="","",U1495*T1495)</f>
        <v/>
      </c>
      <c r="W1495" s="7">
        <f>IF($AA1495="","",V1495+S1495+P1495)</f>
        <v/>
      </c>
      <c r="X1495" s="7">
        <f>IF($AA1495="","",Y1495-W1495)</f>
        <v/>
      </c>
      <c r="Y1495" s="7">
        <f>IF($AA1495="","",R1495+U1495+O1495)</f>
        <v/>
      </c>
      <c r="Z1495" s="7">
        <f>IF($AA1495="","",Y1495-W1495-K1495)</f>
        <v/>
      </c>
      <c r="AA1495" s="13">
        <f>IF(ROWS($AA$2:$AA1495)&lt;=MAX('Per Line'!$AB$2:$AB$6001),MATCH(ROWS($AA$2:$AA1495),'Per Line'!$AB$2:$AB$6001,0),"")</f>
        <v/>
      </c>
    </row>
    <row r="1496">
      <c r="A1496" s="12" t="n"/>
      <c r="B1496">
        <f>IF($AA1496="","",INDEX('Per Line'!$C$2:$C$6001,$AA1496)&amp;"")</f>
        <v/>
      </c>
      <c r="C1496">
        <f>IF($AA1496="","",INDEX('Per Line'!$B$2:$B$6001,$AA1496)&amp;"")</f>
        <v/>
      </c>
      <c r="D1496">
        <f>IF($AA1496="","",INDEX('Per Line'!$A$2:$A$6001,$AA1496)&amp;"")</f>
        <v/>
      </c>
      <c r="E1496">
        <f>IF($AA1496="","",INDEX('Per Line'!$F$2:$F$6001,$AA1496)&amp;"")</f>
        <v/>
      </c>
      <c r="F1496">
        <f>IF($AA1496="","",INDEX('Per Line'!$G$2:$G$6001,$AA1496)&amp;"")</f>
        <v/>
      </c>
      <c r="G1496">
        <f>IF($AA1496="","",INDEX('Per Line'!$I$2:$I$6001,$AA1496)&amp;"")</f>
        <v/>
      </c>
      <c r="H1496">
        <f>IF($AA1496="","",INDEX('Per Line'!$J$2:$J$6001,$AA1496)&amp;"")</f>
        <v/>
      </c>
      <c r="I1496">
        <f>IF($AA1496="","",INDEX('Per Line'!$K$2:$K$6001,$AA1496)&amp;"")</f>
        <v/>
      </c>
      <c r="J1496">
        <f>IF($AA1496="","",INDEX('Per Line'!$L$2:$L$6001,$AA1496))</f>
        <v/>
      </c>
      <c r="K1496" s="7">
        <f>IF($AA1496="","",J1496*X1496/100)</f>
        <v/>
      </c>
      <c r="L1496" s="12" t="n"/>
      <c r="M1496" s="11">
        <f>IF($AA1496="","",INDEX('Per Line'!$N$2:$N$6001,$AA1496))</f>
        <v/>
      </c>
      <c r="N1496">
        <f>IF($AA1496="","",Settings!$C$8)</f>
        <v/>
      </c>
      <c r="O1496" s="7">
        <f>IF($AA1496="","",SUMIFS('Per Line'!$T$2:$T$6001,'Per Line'!$C$2:$C$6001,$B1496,'Per Line'!$AD$2:$AD$6001,1))</f>
        <v/>
      </c>
      <c r="P1496" s="7">
        <f>IF($AA1496="","",O1496*N1496)</f>
        <v/>
      </c>
      <c r="Q1496">
        <f>IF($AA1496="","",Settings!$C$7)</f>
        <v/>
      </c>
      <c r="R1496" s="7">
        <f>IF($AA1496="","",SUMIFS('Per Line'!$T$2:$T$6001,'Per Line'!$C$2:$C$6001,$B1496,'Per Line'!$AC$2:$AC$6001,0,'Per Line'!$AD$2:$AD$6001,0))</f>
        <v/>
      </c>
      <c r="S1496" s="7">
        <f>IF($AA1496="","",R1496*Q1496)</f>
        <v/>
      </c>
      <c r="T1496">
        <f>IF($AA1496="","",Settings!$C$6)</f>
        <v/>
      </c>
      <c r="U1496" s="7">
        <f>IF($AA1496="","",SUMIFS('Per Line'!$T$2:$T$6001,'Per Line'!$C$2:$C$6001,$B1496,'Per Line'!$AC$2:$AC$6001,1,'Per Line'!$AD$2:$AD$6001,0))</f>
        <v/>
      </c>
      <c r="V1496" s="7">
        <f>IF($AA1496="","",U1496*T1496)</f>
        <v/>
      </c>
      <c r="W1496" s="7">
        <f>IF($AA1496="","",V1496+S1496+P1496)</f>
        <v/>
      </c>
      <c r="X1496" s="7">
        <f>IF($AA1496="","",Y1496-W1496)</f>
        <v/>
      </c>
      <c r="Y1496" s="7">
        <f>IF($AA1496="","",R1496+U1496+O1496)</f>
        <v/>
      </c>
      <c r="Z1496" s="7">
        <f>IF($AA1496="","",Y1496-W1496-K1496)</f>
        <v/>
      </c>
      <c r="AA1496" s="13">
        <f>IF(ROWS($AA$2:$AA1496)&lt;=MAX('Per Line'!$AB$2:$AB$6001),MATCH(ROWS($AA$2:$AA1496),'Per Line'!$AB$2:$AB$6001,0),"")</f>
        <v/>
      </c>
    </row>
    <row r="1497">
      <c r="A1497" s="12" t="n"/>
      <c r="B1497">
        <f>IF($AA1497="","",INDEX('Per Line'!$C$2:$C$6001,$AA1497)&amp;"")</f>
        <v/>
      </c>
      <c r="C1497">
        <f>IF($AA1497="","",INDEX('Per Line'!$B$2:$B$6001,$AA1497)&amp;"")</f>
        <v/>
      </c>
      <c r="D1497">
        <f>IF($AA1497="","",INDEX('Per Line'!$A$2:$A$6001,$AA1497)&amp;"")</f>
        <v/>
      </c>
      <c r="E1497">
        <f>IF($AA1497="","",INDEX('Per Line'!$F$2:$F$6001,$AA1497)&amp;"")</f>
        <v/>
      </c>
      <c r="F1497">
        <f>IF($AA1497="","",INDEX('Per Line'!$G$2:$G$6001,$AA1497)&amp;"")</f>
        <v/>
      </c>
      <c r="G1497">
        <f>IF($AA1497="","",INDEX('Per Line'!$I$2:$I$6001,$AA1497)&amp;"")</f>
        <v/>
      </c>
      <c r="H1497">
        <f>IF($AA1497="","",INDEX('Per Line'!$J$2:$J$6001,$AA1497)&amp;"")</f>
        <v/>
      </c>
      <c r="I1497">
        <f>IF($AA1497="","",INDEX('Per Line'!$K$2:$K$6001,$AA1497)&amp;"")</f>
        <v/>
      </c>
      <c r="J1497">
        <f>IF($AA1497="","",INDEX('Per Line'!$L$2:$L$6001,$AA1497))</f>
        <v/>
      </c>
      <c r="K1497" s="7">
        <f>IF($AA1497="","",J1497*X1497/100)</f>
        <v/>
      </c>
      <c r="L1497" s="12" t="n"/>
      <c r="M1497" s="11">
        <f>IF($AA1497="","",INDEX('Per Line'!$N$2:$N$6001,$AA1497))</f>
        <v/>
      </c>
      <c r="N1497">
        <f>IF($AA1497="","",Settings!$C$8)</f>
        <v/>
      </c>
      <c r="O1497" s="7">
        <f>IF($AA1497="","",SUMIFS('Per Line'!$T$2:$T$6001,'Per Line'!$C$2:$C$6001,$B1497,'Per Line'!$AD$2:$AD$6001,1))</f>
        <v/>
      </c>
      <c r="P1497" s="7">
        <f>IF($AA1497="","",O1497*N1497)</f>
        <v/>
      </c>
      <c r="Q1497">
        <f>IF($AA1497="","",Settings!$C$7)</f>
        <v/>
      </c>
      <c r="R1497" s="7">
        <f>IF($AA1497="","",SUMIFS('Per Line'!$T$2:$T$6001,'Per Line'!$C$2:$C$6001,$B1497,'Per Line'!$AC$2:$AC$6001,0,'Per Line'!$AD$2:$AD$6001,0))</f>
        <v/>
      </c>
      <c r="S1497" s="7">
        <f>IF($AA1497="","",R1497*Q1497)</f>
        <v/>
      </c>
      <c r="T1497">
        <f>IF($AA1497="","",Settings!$C$6)</f>
        <v/>
      </c>
      <c r="U1497" s="7">
        <f>IF($AA1497="","",SUMIFS('Per Line'!$T$2:$T$6001,'Per Line'!$C$2:$C$6001,$B1497,'Per Line'!$AC$2:$AC$6001,1,'Per Line'!$AD$2:$AD$6001,0))</f>
        <v/>
      </c>
      <c r="V1497" s="7">
        <f>IF($AA1497="","",U1497*T1497)</f>
        <v/>
      </c>
      <c r="W1497" s="7">
        <f>IF($AA1497="","",V1497+S1497+P1497)</f>
        <v/>
      </c>
      <c r="X1497" s="7">
        <f>IF($AA1497="","",Y1497-W1497)</f>
        <v/>
      </c>
      <c r="Y1497" s="7">
        <f>IF($AA1497="","",R1497+U1497+O1497)</f>
        <v/>
      </c>
      <c r="Z1497" s="7">
        <f>IF($AA1497="","",Y1497-W1497-K1497)</f>
        <v/>
      </c>
      <c r="AA1497" s="13">
        <f>IF(ROWS($AA$2:$AA1497)&lt;=MAX('Per Line'!$AB$2:$AB$6001),MATCH(ROWS($AA$2:$AA1497),'Per Line'!$AB$2:$AB$6001,0),"")</f>
        <v/>
      </c>
    </row>
    <row r="1498">
      <c r="A1498" s="12" t="n"/>
      <c r="B1498">
        <f>IF($AA1498="","",INDEX('Per Line'!$C$2:$C$6001,$AA1498)&amp;"")</f>
        <v/>
      </c>
      <c r="C1498">
        <f>IF($AA1498="","",INDEX('Per Line'!$B$2:$B$6001,$AA1498)&amp;"")</f>
        <v/>
      </c>
      <c r="D1498">
        <f>IF($AA1498="","",INDEX('Per Line'!$A$2:$A$6001,$AA1498)&amp;"")</f>
        <v/>
      </c>
      <c r="E1498">
        <f>IF($AA1498="","",INDEX('Per Line'!$F$2:$F$6001,$AA1498)&amp;"")</f>
        <v/>
      </c>
      <c r="F1498">
        <f>IF($AA1498="","",INDEX('Per Line'!$G$2:$G$6001,$AA1498)&amp;"")</f>
        <v/>
      </c>
      <c r="G1498">
        <f>IF($AA1498="","",INDEX('Per Line'!$I$2:$I$6001,$AA1498)&amp;"")</f>
        <v/>
      </c>
      <c r="H1498">
        <f>IF($AA1498="","",INDEX('Per Line'!$J$2:$J$6001,$AA1498)&amp;"")</f>
        <v/>
      </c>
      <c r="I1498">
        <f>IF($AA1498="","",INDEX('Per Line'!$K$2:$K$6001,$AA1498)&amp;"")</f>
        <v/>
      </c>
      <c r="J1498">
        <f>IF($AA1498="","",INDEX('Per Line'!$L$2:$L$6001,$AA1498))</f>
        <v/>
      </c>
      <c r="K1498" s="7">
        <f>IF($AA1498="","",J1498*X1498/100)</f>
        <v/>
      </c>
      <c r="L1498" s="12" t="n"/>
      <c r="M1498" s="11">
        <f>IF($AA1498="","",INDEX('Per Line'!$N$2:$N$6001,$AA1498))</f>
        <v/>
      </c>
      <c r="N1498">
        <f>IF($AA1498="","",Settings!$C$8)</f>
        <v/>
      </c>
      <c r="O1498" s="7">
        <f>IF($AA1498="","",SUMIFS('Per Line'!$T$2:$T$6001,'Per Line'!$C$2:$C$6001,$B1498,'Per Line'!$AD$2:$AD$6001,1))</f>
        <v/>
      </c>
      <c r="P1498" s="7">
        <f>IF($AA1498="","",O1498*N1498)</f>
        <v/>
      </c>
      <c r="Q1498">
        <f>IF($AA1498="","",Settings!$C$7)</f>
        <v/>
      </c>
      <c r="R1498" s="7">
        <f>IF($AA1498="","",SUMIFS('Per Line'!$T$2:$T$6001,'Per Line'!$C$2:$C$6001,$B1498,'Per Line'!$AC$2:$AC$6001,0,'Per Line'!$AD$2:$AD$6001,0))</f>
        <v/>
      </c>
      <c r="S1498" s="7">
        <f>IF($AA1498="","",R1498*Q1498)</f>
        <v/>
      </c>
      <c r="T1498">
        <f>IF($AA1498="","",Settings!$C$6)</f>
        <v/>
      </c>
      <c r="U1498" s="7">
        <f>IF($AA1498="","",SUMIFS('Per Line'!$T$2:$T$6001,'Per Line'!$C$2:$C$6001,$B1498,'Per Line'!$AC$2:$AC$6001,1,'Per Line'!$AD$2:$AD$6001,0))</f>
        <v/>
      </c>
      <c r="V1498" s="7">
        <f>IF($AA1498="","",U1498*T1498)</f>
        <v/>
      </c>
      <c r="W1498" s="7">
        <f>IF($AA1498="","",V1498+S1498+P1498)</f>
        <v/>
      </c>
      <c r="X1498" s="7">
        <f>IF($AA1498="","",Y1498-W1498)</f>
        <v/>
      </c>
      <c r="Y1498" s="7">
        <f>IF($AA1498="","",R1498+U1498+O1498)</f>
        <v/>
      </c>
      <c r="Z1498" s="7">
        <f>IF($AA1498="","",Y1498-W1498-K1498)</f>
        <v/>
      </c>
      <c r="AA1498" s="13">
        <f>IF(ROWS($AA$2:$AA1498)&lt;=MAX('Per Line'!$AB$2:$AB$6001),MATCH(ROWS($AA$2:$AA1498),'Per Line'!$AB$2:$AB$6001,0),"")</f>
        <v/>
      </c>
    </row>
    <row r="1499">
      <c r="A1499" s="12" t="n"/>
      <c r="B1499">
        <f>IF($AA1499="","",INDEX('Per Line'!$C$2:$C$6001,$AA1499)&amp;"")</f>
        <v/>
      </c>
      <c r="C1499">
        <f>IF($AA1499="","",INDEX('Per Line'!$B$2:$B$6001,$AA1499)&amp;"")</f>
        <v/>
      </c>
      <c r="D1499">
        <f>IF($AA1499="","",INDEX('Per Line'!$A$2:$A$6001,$AA1499)&amp;"")</f>
        <v/>
      </c>
      <c r="E1499">
        <f>IF($AA1499="","",INDEX('Per Line'!$F$2:$F$6001,$AA1499)&amp;"")</f>
        <v/>
      </c>
      <c r="F1499">
        <f>IF($AA1499="","",INDEX('Per Line'!$G$2:$G$6001,$AA1499)&amp;"")</f>
        <v/>
      </c>
      <c r="G1499">
        <f>IF($AA1499="","",INDEX('Per Line'!$I$2:$I$6001,$AA1499)&amp;"")</f>
        <v/>
      </c>
      <c r="H1499">
        <f>IF($AA1499="","",INDEX('Per Line'!$J$2:$J$6001,$AA1499)&amp;"")</f>
        <v/>
      </c>
      <c r="I1499">
        <f>IF($AA1499="","",INDEX('Per Line'!$K$2:$K$6001,$AA1499)&amp;"")</f>
        <v/>
      </c>
      <c r="J1499">
        <f>IF($AA1499="","",INDEX('Per Line'!$L$2:$L$6001,$AA1499))</f>
        <v/>
      </c>
      <c r="K1499" s="7">
        <f>IF($AA1499="","",J1499*X1499/100)</f>
        <v/>
      </c>
      <c r="L1499" s="12" t="n"/>
      <c r="M1499" s="11">
        <f>IF($AA1499="","",INDEX('Per Line'!$N$2:$N$6001,$AA1499))</f>
        <v/>
      </c>
      <c r="N1499">
        <f>IF($AA1499="","",Settings!$C$8)</f>
        <v/>
      </c>
      <c r="O1499" s="7">
        <f>IF($AA1499="","",SUMIFS('Per Line'!$T$2:$T$6001,'Per Line'!$C$2:$C$6001,$B1499,'Per Line'!$AD$2:$AD$6001,1))</f>
        <v/>
      </c>
      <c r="P1499" s="7">
        <f>IF($AA1499="","",O1499*N1499)</f>
        <v/>
      </c>
      <c r="Q1499">
        <f>IF($AA1499="","",Settings!$C$7)</f>
        <v/>
      </c>
      <c r="R1499" s="7">
        <f>IF($AA1499="","",SUMIFS('Per Line'!$T$2:$T$6001,'Per Line'!$C$2:$C$6001,$B1499,'Per Line'!$AC$2:$AC$6001,0,'Per Line'!$AD$2:$AD$6001,0))</f>
        <v/>
      </c>
      <c r="S1499" s="7">
        <f>IF($AA1499="","",R1499*Q1499)</f>
        <v/>
      </c>
      <c r="T1499">
        <f>IF($AA1499="","",Settings!$C$6)</f>
        <v/>
      </c>
      <c r="U1499" s="7">
        <f>IF($AA1499="","",SUMIFS('Per Line'!$T$2:$T$6001,'Per Line'!$C$2:$C$6001,$B1499,'Per Line'!$AC$2:$AC$6001,1,'Per Line'!$AD$2:$AD$6001,0))</f>
        <v/>
      </c>
      <c r="V1499" s="7">
        <f>IF($AA1499="","",U1499*T1499)</f>
        <v/>
      </c>
      <c r="W1499" s="7">
        <f>IF($AA1499="","",V1499+S1499+P1499)</f>
        <v/>
      </c>
      <c r="X1499" s="7">
        <f>IF($AA1499="","",Y1499-W1499)</f>
        <v/>
      </c>
      <c r="Y1499" s="7">
        <f>IF($AA1499="","",R1499+U1499+O1499)</f>
        <v/>
      </c>
      <c r="Z1499" s="7">
        <f>IF($AA1499="","",Y1499-W1499-K1499)</f>
        <v/>
      </c>
      <c r="AA1499" s="13">
        <f>IF(ROWS($AA$2:$AA1499)&lt;=MAX('Per Line'!$AB$2:$AB$6001),MATCH(ROWS($AA$2:$AA1499),'Per Line'!$AB$2:$AB$6001,0),"")</f>
        <v/>
      </c>
    </row>
    <row r="1500">
      <c r="A1500" s="12" t="n"/>
      <c r="B1500">
        <f>IF($AA1500="","",INDEX('Per Line'!$C$2:$C$6001,$AA1500)&amp;"")</f>
        <v/>
      </c>
      <c r="C1500">
        <f>IF($AA1500="","",INDEX('Per Line'!$B$2:$B$6001,$AA1500)&amp;"")</f>
        <v/>
      </c>
      <c r="D1500">
        <f>IF($AA1500="","",INDEX('Per Line'!$A$2:$A$6001,$AA1500)&amp;"")</f>
        <v/>
      </c>
      <c r="E1500">
        <f>IF($AA1500="","",INDEX('Per Line'!$F$2:$F$6001,$AA1500)&amp;"")</f>
        <v/>
      </c>
      <c r="F1500">
        <f>IF($AA1500="","",INDEX('Per Line'!$G$2:$G$6001,$AA1500)&amp;"")</f>
        <v/>
      </c>
      <c r="G1500">
        <f>IF($AA1500="","",INDEX('Per Line'!$I$2:$I$6001,$AA1500)&amp;"")</f>
        <v/>
      </c>
      <c r="H1500">
        <f>IF($AA1500="","",INDEX('Per Line'!$J$2:$J$6001,$AA1500)&amp;"")</f>
        <v/>
      </c>
      <c r="I1500">
        <f>IF($AA1500="","",INDEX('Per Line'!$K$2:$K$6001,$AA1500)&amp;"")</f>
        <v/>
      </c>
      <c r="J1500">
        <f>IF($AA1500="","",INDEX('Per Line'!$L$2:$L$6001,$AA1500))</f>
        <v/>
      </c>
      <c r="K1500" s="7">
        <f>IF($AA1500="","",J1500*X1500/100)</f>
        <v/>
      </c>
      <c r="L1500" s="12" t="n"/>
      <c r="M1500" s="11">
        <f>IF($AA1500="","",INDEX('Per Line'!$N$2:$N$6001,$AA1500))</f>
        <v/>
      </c>
      <c r="N1500">
        <f>IF($AA1500="","",Settings!$C$8)</f>
        <v/>
      </c>
      <c r="O1500" s="7">
        <f>IF($AA1500="","",SUMIFS('Per Line'!$T$2:$T$6001,'Per Line'!$C$2:$C$6001,$B1500,'Per Line'!$AD$2:$AD$6001,1))</f>
        <v/>
      </c>
      <c r="P1500" s="7">
        <f>IF($AA1500="","",O1500*N1500)</f>
        <v/>
      </c>
      <c r="Q1500">
        <f>IF($AA1500="","",Settings!$C$7)</f>
        <v/>
      </c>
      <c r="R1500" s="7">
        <f>IF($AA1500="","",SUMIFS('Per Line'!$T$2:$T$6001,'Per Line'!$C$2:$C$6001,$B1500,'Per Line'!$AC$2:$AC$6001,0,'Per Line'!$AD$2:$AD$6001,0))</f>
        <v/>
      </c>
      <c r="S1500" s="7">
        <f>IF($AA1500="","",R1500*Q1500)</f>
        <v/>
      </c>
      <c r="T1500">
        <f>IF($AA1500="","",Settings!$C$6)</f>
        <v/>
      </c>
      <c r="U1500" s="7">
        <f>IF($AA1500="","",SUMIFS('Per Line'!$T$2:$T$6001,'Per Line'!$C$2:$C$6001,$B1500,'Per Line'!$AC$2:$AC$6001,1,'Per Line'!$AD$2:$AD$6001,0))</f>
        <v/>
      </c>
      <c r="V1500" s="7">
        <f>IF($AA1500="","",U1500*T1500)</f>
        <v/>
      </c>
      <c r="W1500" s="7">
        <f>IF($AA1500="","",V1500+S1500+P1500)</f>
        <v/>
      </c>
      <c r="X1500" s="7">
        <f>IF($AA1500="","",Y1500-W1500)</f>
        <v/>
      </c>
      <c r="Y1500" s="7">
        <f>IF($AA1500="","",R1500+U1500+O1500)</f>
        <v/>
      </c>
      <c r="Z1500" s="7">
        <f>IF($AA1500="","",Y1500-W1500-K1500)</f>
        <v/>
      </c>
      <c r="AA1500" s="13">
        <f>IF(ROWS($AA$2:$AA1500)&lt;=MAX('Per Line'!$AB$2:$AB$6001),MATCH(ROWS($AA$2:$AA1500),'Per Line'!$AB$2:$AB$6001,0),"")</f>
        <v/>
      </c>
    </row>
    <row r="1501">
      <c r="A1501" s="12" t="n"/>
      <c r="B1501">
        <f>IF($AA1501="","",INDEX('Per Line'!$C$2:$C$6001,$AA1501)&amp;"")</f>
        <v/>
      </c>
      <c r="C1501">
        <f>IF($AA1501="","",INDEX('Per Line'!$B$2:$B$6001,$AA1501)&amp;"")</f>
        <v/>
      </c>
      <c r="D1501">
        <f>IF($AA1501="","",INDEX('Per Line'!$A$2:$A$6001,$AA1501)&amp;"")</f>
        <v/>
      </c>
      <c r="E1501">
        <f>IF($AA1501="","",INDEX('Per Line'!$F$2:$F$6001,$AA1501)&amp;"")</f>
        <v/>
      </c>
      <c r="F1501">
        <f>IF($AA1501="","",INDEX('Per Line'!$G$2:$G$6001,$AA1501)&amp;"")</f>
        <v/>
      </c>
      <c r="G1501">
        <f>IF($AA1501="","",INDEX('Per Line'!$I$2:$I$6001,$AA1501)&amp;"")</f>
        <v/>
      </c>
      <c r="H1501">
        <f>IF($AA1501="","",INDEX('Per Line'!$J$2:$J$6001,$AA1501)&amp;"")</f>
        <v/>
      </c>
      <c r="I1501">
        <f>IF($AA1501="","",INDEX('Per Line'!$K$2:$K$6001,$AA1501)&amp;"")</f>
        <v/>
      </c>
      <c r="J1501">
        <f>IF($AA1501="","",INDEX('Per Line'!$L$2:$L$6001,$AA1501))</f>
        <v/>
      </c>
      <c r="K1501" s="7">
        <f>IF($AA1501="","",J1501*X1501/100)</f>
        <v/>
      </c>
      <c r="L1501" s="12" t="n"/>
      <c r="M1501" s="11">
        <f>IF($AA1501="","",INDEX('Per Line'!$N$2:$N$6001,$AA1501))</f>
        <v/>
      </c>
      <c r="N1501">
        <f>IF($AA1501="","",Settings!$C$8)</f>
        <v/>
      </c>
      <c r="O1501" s="7">
        <f>IF($AA1501="","",SUMIFS('Per Line'!$T$2:$T$6001,'Per Line'!$C$2:$C$6001,$B1501,'Per Line'!$AD$2:$AD$6001,1))</f>
        <v/>
      </c>
      <c r="P1501" s="7">
        <f>IF($AA1501="","",O1501*N1501)</f>
        <v/>
      </c>
      <c r="Q1501">
        <f>IF($AA1501="","",Settings!$C$7)</f>
        <v/>
      </c>
      <c r="R1501" s="7">
        <f>IF($AA1501="","",SUMIFS('Per Line'!$T$2:$T$6001,'Per Line'!$C$2:$C$6001,$B1501,'Per Line'!$AC$2:$AC$6001,0,'Per Line'!$AD$2:$AD$6001,0))</f>
        <v/>
      </c>
      <c r="S1501" s="7">
        <f>IF($AA1501="","",R1501*Q1501)</f>
        <v/>
      </c>
      <c r="T1501">
        <f>IF($AA1501="","",Settings!$C$6)</f>
        <v/>
      </c>
      <c r="U1501" s="7">
        <f>IF($AA1501="","",SUMIFS('Per Line'!$T$2:$T$6001,'Per Line'!$C$2:$C$6001,$B1501,'Per Line'!$AC$2:$AC$6001,1,'Per Line'!$AD$2:$AD$6001,0))</f>
        <v/>
      </c>
      <c r="V1501" s="7">
        <f>IF($AA1501="","",U1501*T1501)</f>
        <v/>
      </c>
      <c r="W1501" s="7">
        <f>IF($AA1501="","",V1501+S1501+P1501)</f>
        <v/>
      </c>
      <c r="X1501" s="7">
        <f>IF($AA1501="","",Y1501-W1501)</f>
        <v/>
      </c>
      <c r="Y1501" s="7">
        <f>IF($AA1501="","",R1501+U1501+O1501)</f>
        <v/>
      </c>
      <c r="Z1501" s="7">
        <f>IF($AA1501="","",Y1501-W1501-K1501)</f>
        <v/>
      </c>
      <c r="AA1501" s="13">
        <f>IF(ROWS($AA$2:$AA1501)&lt;=MAX('Per Line'!$AB$2:$AB$6001),MATCH(ROWS($AA$2:$AA1501),'Per Line'!$AB$2:$AB$6001,0),"")</f>
        <v/>
      </c>
    </row>
    <row r="1502">
      <c r="A1502" s="12" t="n"/>
      <c r="B1502">
        <f>IF($AA1502="","",INDEX('Per Line'!$C$2:$C$6001,$AA1502)&amp;"")</f>
        <v/>
      </c>
      <c r="C1502">
        <f>IF($AA1502="","",INDEX('Per Line'!$B$2:$B$6001,$AA1502)&amp;"")</f>
        <v/>
      </c>
      <c r="D1502">
        <f>IF($AA1502="","",INDEX('Per Line'!$A$2:$A$6001,$AA1502)&amp;"")</f>
        <v/>
      </c>
      <c r="E1502">
        <f>IF($AA1502="","",INDEX('Per Line'!$F$2:$F$6001,$AA1502)&amp;"")</f>
        <v/>
      </c>
      <c r="F1502">
        <f>IF($AA1502="","",INDEX('Per Line'!$G$2:$G$6001,$AA1502)&amp;"")</f>
        <v/>
      </c>
      <c r="G1502">
        <f>IF($AA1502="","",INDEX('Per Line'!$I$2:$I$6001,$AA1502)&amp;"")</f>
        <v/>
      </c>
      <c r="H1502">
        <f>IF($AA1502="","",INDEX('Per Line'!$J$2:$J$6001,$AA1502)&amp;"")</f>
        <v/>
      </c>
      <c r="I1502">
        <f>IF($AA1502="","",INDEX('Per Line'!$K$2:$K$6001,$AA1502)&amp;"")</f>
        <v/>
      </c>
      <c r="J1502">
        <f>IF($AA1502="","",INDEX('Per Line'!$L$2:$L$6001,$AA1502))</f>
        <v/>
      </c>
      <c r="K1502" s="7">
        <f>IF($AA1502="","",J1502*X1502/100)</f>
        <v/>
      </c>
      <c r="L1502" s="12" t="n"/>
      <c r="M1502" s="11">
        <f>IF($AA1502="","",INDEX('Per Line'!$N$2:$N$6001,$AA1502))</f>
        <v/>
      </c>
      <c r="N1502">
        <f>IF($AA1502="","",Settings!$C$8)</f>
        <v/>
      </c>
      <c r="O1502" s="7">
        <f>IF($AA1502="","",SUMIFS('Per Line'!$T$2:$T$6001,'Per Line'!$C$2:$C$6001,$B1502,'Per Line'!$AD$2:$AD$6001,1))</f>
        <v/>
      </c>
      <c r="P1502" s="7">
        <f>IF($AA1502="","",O1502*N1502)</f>
        <v/>
      </c>
      <c r="Q1502">
        <f>IF($AA1502="","",Settings!$C$7)</f>
        <v/>
      </c>
      <c r="R1502" s="7">
        <f>IF($AA1502="","",SUMIFS('Per Line'!$T$2:$T$6001,'Per Line'!$C$2:$C$6001,$B1502,'Per Line'!$AC$2:$AC$6001,0,'Per Line'!$AD$2:$AD$6001,0))</f>
        <v/>
      </c>
      <c r="S1502" s="7">
        <f>IF($AA1502="","",R1502*Q1502)</f>
        <v/>
      </c>
      <c r="T1502">
        <f>IF($AA1502="","",Settings!$C$6)</f>
        <v/>
      </c>
      <c r="U1502" s="7">
        <f>IF($AA1502="","",SUMIFS('Per Line'!$T$2:$T$6001,'Per Line'!$C$2:$C$6001,$B1502,'Per Line'!$AC$2:$AC$6001,1,'Per Line'!$AD$2:$AD$6001,0))</f>
        <v/>
      </c>
      <c r="V1502" s="7">
        <f>IF($AA1502="","",U1502*T1502)</f>
        <v/>
      </c>
      <c r="W1502" s="7">
        <f>IF($AA1502="","",V1502+S1502+P1502)</f>
        <v/>
      </c>
      <c r="X1502" s="7">
        <f>IF($AA1502="","",Y1502-W1502)</f>
        <v/>
      </c>
      <c r="Y1502" s="7">
        <f>IF($AA1502="","",R1502+U1502+O1502)</f>
        <v/>
      </c>
      <c r="Z1502" s="7">
        <f>IF($AA1502="","",Y1502-W1502-K1502)</f>
        <v/>
      </c>
      <c r="AA1502" s="13">
        <f>IF(ROWS($AA$2:$AA1502)&lt;=MAX('Per Line'!$AB$2:$AB$6001),MATCH(ROWS($AA$2:$AA1502),'Per Line'!$AB$2:$AB$6001,0),"")</f>
        <v/>
      </c>
    </row>
    <row r="1503">
      <c r="A1503" s="12" t="n"/>
      <c r="B1503">
        <f>IF($AA1503="","",INDEX('Per Line'!$C$2:$C$6001,$AA1503)&amp;"")</f>
        <v/>
      </c>
      <c r="C1503">
        <f>IF($AA1503="","",INDEX('Per Line'!$B$2:$B$6001,$AA1503)&amp;"")</f>
        <v/>
      </c>
      <c r="D1503">
        <f>IF($AA1503="","",INDEX('Per Line'!$A$2:$A$6001,$AA1503)&amp;"")</f>
        <v/>
      </c>
      <c r="E1503">
        <f>IF($AA1503="","",INDEX('Per Line'!$F$2:$F$6001,$AA1503)&amp;"")</f>
        <v/>
      </c>
      <c r="F1503">
        <f>IF($AA1503="","",INDEX('Per Line'!$G$2:$G$6001,$AA1503)&amp;"")</f>
        <v/>
      </c>
      <c r="G1503">
        <f>IF($AA1503="","",INDEX('Per Line'!$I$2:$I$6001,$AA1503)&amp;"")</f>
        <v/>
      </c>
      <c r="H1503">
        <f>IF($AA1503="","",INDEX('Per Line'!$J$2:$J$6001,$AA1503)&amp;"")</f>
        <v/>
      </c>
      <c r="I1503">
        <f>IF($AA1503="","",INDEX('Per Line'!$K$2:$K$6001,$AA1503)&amp;"")</f>
        <v/>
      </c>
      <c r="J1503">
        <f>IF($AA1503="","",INDEX('Per Line'!$L$2:$L$6001,$AA1503))</f>
        <v/>
      </c>
      <c r="K1503" s="7">
        <f>IF($AA1503="","",J1503*X1503/100)</f>
        <v/>
      </c>
      <c r="L1503" s="12" t="n"/>
      <c r="M1503" s="11">
        <f>IF($AA1503="","",INDEX('Per Line'!$N$2:$N$6001,$AA1503))</f>
        <v/>
      </c>
      <c r="N1503">
        <f>IF($AA1503="","",Settings!$C$8)</f>
        <v/>
      </c>
      <c r="O1503" s="7">
        <f>IF($AA1503="","",SUMIFS('Per Line'!$T$2:$T$6001,'Per Line'!$C$2:$C$6001,$B1503,'Per Line'!$AD$2:$AD$6001,1))</f>
        <v/>
      </c>
      <c r="P1503" s="7">
        <f>IF($AA1503="","",O1503*N1503)</f>
        <v/>
      </c>
      <c r="Q1503">
        <f>IF($AA1503="","",Settings!$C$7)</f>
        <v/>
      </c>
      <c r="R1503" s="7">
        <f>IF($AA1503="","",SUMIFS('Per Line'!$T$2:$T$6001,'Per Line'!$C$2:$C$6001,$B1503,'Per Line'!$AC$2:$AC$6001,0,'Per Line'!$AD$2:$AD$6001,0))</f>
        <v/>
      </c>
      <c r="S1503" s="7">
        <f>IF($AA1503="","",R1503*Q1503)</f>
        <v/>
      </c>
      <c r="T1503">
        <f>IF($AA1503="","",Settings!$C$6)</f>
        <v/>
      </c>
      <c r="U1503" s="7">
        <f>IF($AA1503="","",SUMIFS('Per Line'!$T$2:$T$6001,'Per Line'!$C$2:$C$6001,$B1503,'Per Line'!$AC$2:$AC$6001,1,'Per Line'!$AD$2:$AD$6001,0))</f>
        <v/>
      </c>
      <c r="V1503" s="7">
        <f>IF($AA1503="","",U1503*T1503)</f>
        <v/>
      </c>
      <c r="W1503" s="7">
        <f>IF($AA1503="","",V1503+S1503+P1503)</f>
        <v/>
      </c>
      <c r="X1503" s="7">
        <f>IF($AA1503="","",Y1503-W1503)</f>
        <v/>
      </c>
      <c r="Y1503" s="7">
        <f>IF($AA1503="","",R1503+U1503+O1503)</f>
        <v/>
      </c>
      <c r="Z1503" s="7">
        <f>IF($AA1503="","",Y1503-W1503-K1503)</f>
        <v/>
      </c>
      <c r="AA1503" s="13">
        <f>IF(ROWS($AA$2:$AA1503)&lt;=MAX('Per Line'!$AB$2:$AB$6001),MATCH(ROWS($AA$2:$AA1503),'Per Line'!$AB$2:$AB$6001,0),"")</f>
        <v/>
      </c>
    </row>
    <row r="1504">
      <c r="A1504" s="12" t="n"/>
      <c r="B1504">
        <f>IF($AA1504="","",INDEX('Per Line'!$C$2:$C$6001,$AA1504)&amp;"")</f>
        <v/>
      </c>
      <c r="C1504">
        <f>IF($AA1504="","",INDEX('Per Line'!$B$2:$B$6001,$AA1504)&amp;"")</f>
        <v/>
      </c>
      <c r="D1504">
        <f>IF($AA1504="","",INDEX('Per Line'!$A$2:$A$6001,$AA1504)&amp;"")</f>
        <v/>
      </c>
      <c r="E1504">
        <f>IF($AA1504="","",INDEX('Per Line'!$F$2:$F$6001,$AA1504)&amp;"")</f>
        <v/>
      </c>
      <c r="F1504">
        <f>IF($AA1504="","",INDEX('Per Line'!$G$2:$G$6001,$AA1504)&amp;"")</f>
        <v/>
      </c>
      <c r="G1504">
        <f>IF($AA1504="","",INDEX('Per Line'!$I$2:$I$6001,$AA1504)&amp;"")</f>
        <v/>
      </c>
      <c r="H1504">
        <f>IF($AA1504="","",INDEX('Per Line'!$J$2:$J$6001,$AA1504)&amp;"")</f>
        <v/>
      </c>
      <c r="I1504">
        <f>IF($AA1504="","",INDEX('Per Line'!$K$2:$K$6001,$AA1504)&amp;"")</f>
        <v/>
      </c>
      <c r="J1504">
        <f>IF($AA1504="","",INDEX('Per Line'!$L$2:$L$6001,$AA1504))</f>
        <v/>
      </c>
      <c r="K1504" s="7">
        <f>IF($AA1504="","",J1504*X1504/100)</f>
        <v/>
      </c>
      <c r="L1504" s="12" t="n"/>
      <c r="M1504" s="11">
        <f>IF($AA1504="","",INDEX('Per Line'!$N$2:$N$6001,$AA1504))</f>
        <v/>
      </c>
      <c r="N1504">
        <f>IF($AA1504="","",Settings!$C$8)</f>
        <v/>
      </c>
      <c r="O1504" s="7">
        <f>IF($AA1504="","",SUMIFS('Per Line'!$T$2:$T$6001,'Per Line'!$C$2:$C$6001,$B1504,'Per Line'!$AD$2:$AD$6001,1))</f>
        <v/>
      </c>
      <c r="P1504" s="7">
        <f>IF($AA1504="","",O1504*N1504)</f>
        <v/>
      </c>
      <c r="Q1504">
        <f>IF($AA1504="","",Settings!$C$7)</f>
        <v/>
      </c>
      <c r="R1504" s="7">
        <f>IF($AA1504="","",SUMIFS('Per Line'!$T$2:$T$6001,'Per Line'!$C$2:$C$6001,$B1504,'Per Line'!$AC$2:$AC$6001,0,'Per Line'!$AD$2:$AD$6001,0))</f>
        <v/>
      </c>
      <c r="S1504" s="7">
        <f>IF($AA1504="","",R1504*Q1504)</f>
        <v/>
      </c>
      <c r="T1504">
        <f>IF($AA1504="","",Settings!$C$6)</f>
        <v/>
      </c>
      <c r="U1504" s="7">
        <f>IF($AA1504="","",SUMIFS('Per Line'!$T$2:$T$6001,'Per Line'!$C$2:$C$6001,$B1504,'Per Line'!$AC$2:$AC$6001,1,'Per Line'!$AD$2:$AD$6001,0))</f>
        <v/>
      </c>
      <c r="V1504" s="7">
        <f>IF($AA1504="","",U1504*T1504)</f>
        <v/>
      </c>
      <c r="W1504" s="7">
        <f>IF($AA1504="","",V1504+S1504+P1504)</f>
        <v/>
      </c>
      <c r="X1504" s="7">
        <f>IF($AA1504="","",Y1504-W1504)</f>
        <v/>
      </c>
      <c r="Y1504" s="7">
        <f>IF($AA1504="","",R1504+U1504+O1504)</f>
        <v/>
      </c>
      <c r="Z1504" s="7">
        <f>IF($AA1504="","",Y1504-W1504-K1504)</f>
        <v/>
      </c>
      <c r="AA1504" s="13">
        <f>IF(ROWS($AA$2:$AA1504)&lt;=MAX('Per Line'!$AB$2:$AB$6001),MATCH(ROWS($AA$2:$AA1504),'Per Line'!$AB$2:$AB$6001,0),"")</f>
        <v/>
      </c>
    </row>
    <row r="1505">
      <c r="A1505" s="12" t="n"/>
      <c r="B1505">
        <f>IF($AA1505="","",INDEX('Per Line'!$C$2:$C$6001,$AA1505)&amp;"")</f>
        <v/>
      </c>
      <c r="C1505">
        <f>IF($AA1505="","",INDEX('Per Line'!$B$2:$B$6001,$AA1505)&amp;"")</f>
        <v/>
      </c>
      <c r="D1505">
        <f>IF($AA1505="","",INDEX('Per Line'!$A$2:$A$6001,$AA1505)&amp;"")</f>
        <v/>
      </c>
      <c r="E1505">
        <f>IF($AA1505="","",INDEX('Per Line'!$F$2:$F$6001,$AA1505)&amp;"")</f>
        <v/>
      </c>
      <c r="F1505">
        <f>IF($AA1505="","",INDEX('Per Line'!$G$2:$G$6001,$AA1505)&amp;"")</f>
        <v/>
      </c>
      <c r="G1505">
        <f>IF($AA1505="","",INDEX('Per Line'!$I$2:$I$6001,$AA1505)&amp;"")</f>
        <v/>
      </c>
      <c r="H1505">
        <f>IF($AA1505="","",INDEX('Per Line'!$J$2:$J$6001,$AA1505)&amp;"")</f>
        <v/>
      </c>
      <c r="I1505">
        <f>IF($AA1505="","",INDEX('Per Line'!$K$2:$K$6001,$AA1505)&amp;"")</f>
        <v/>
      </c>
      <c r="J1505">
        <f>IF($AA1505="","",INDEX('Per Line'!$L$2:$L$6001,$AA1505))</f>
        <v/>
      </c>
      <c r="K1505" s="7">
        <f>IF($AA1505="","",J1505*X1505/100)</f>
        <v/>
      </c>
      <c r="L1505" s="12" t="n"/>
      <c r="M1505" s="11">
        <f>IF($AA1505="","",INDEX('Per Line'!$N$2:$N$6001,$AA1505))</f>
        <v/>
      </c>
      <c r="N1505">
        <f>IF($AA1505="","",Settings!$C$8)</f>
        <v/>
      </c>
      <c r="O1505" s="7">
        <f>IF($AA1505="","",SUMIFS('Per Line'!$T$2:$T$6001,'Per Line'!$C$2:$C$6001,$B1505,'Per Line'!$AD$2:$AD$6001,1))</f>
        <v/>
      </c>
      <c r="P1505" s="7">
        <f>IF($AA1505="","",O1505*N1505)</f>
        <v/>
      </c>
      <c r="Q1505">
        <f>IF($AA1505="","",Settings!$C$7)</f>
        <v/>
      </c>
      <c r="R1505" s="7">
        <f>IF($AA1505="","",SUMIFS('Per Line'!$T$2:$T$6001,'Per Line'!$C$2:$C$6001,$B1505,'Per Line'!$AC$2:$AC$6001,0,'Per Line'!$AD$2:$AD$6001,0))</f>
        <v/>
      </c>
      <c r="S1505" s="7">
        <f>IF($AA1505="","",R1505*Q1505)</f>
        <v/>
      </c>
      <c r="T1505">
        <f>IF($AA1505="","",Settings!$C$6)</f>
        <v/>
      </c>
      <c r="U1505" s="7">
        <f>IF($AA1505="","",SUMIFS('Per Line'!$T$2:$T$6001,'Per Line'!$C$2:$C$6001,$B1505,'Per Line'!$AC$2:$AC$6001,1,'Per Line'!$AD$2:$AD$6001,0))</f>
        <v/>
      </c>
      <c r="V1505" s="7">
        <f>IF($AA1505="","",U1505*T1505)</f>
        <v/>
      </c>
      <c r="W1505" s="7">
        <f>IF($AA1505="","",V1505+S1505+P1505)</f>
        <v/>
      </c>
      <c r="X1505" s="7">
        <f>IF($AA1505="","",Y1505-W1505)</f>
        <v/>
      </c>
      <c r="Y1505" s="7">
        <f>IF($AA1505="","",R1505+U1505+O1505)</f>
        <v/>
      </c>
      <c r="Z1505" s="7">
        <f>IF($AA1505="","",Y1505-W1505-K1505)</f>
        <v/>
      </c>
      <c r="AA1505" s="13">
        <f>IF(ROWS($AA$2:$AA1505)&lt;=MAX('Per Line'!$AB$2:$AB$6001),MATCH(ROWS($AA$2:$AA1505),'Per Line'!$AB$2:$AB$6001,0),"")</f>
        <v/>
      </c>
    </row>
    <row r="1506">
      <c r="A1506" s="12" t="n"/>
      <c r="B1506">
        <f>IF($AA1506="","",INDEX('Per Line'!$C$2:$C$6001,$AA1506)&amp;"")</f>
        <v/>
      </c>
      <c r="C1506">
        <f>IF($AA1506="","",INDEX('Per Line'!$B$2:$B$6001,$AA1506)&amp;"")</f>
        <v/>
      </c>
      <c r="D1506">
        <f>IF($AA1506="","",INDEX('Per Line'!$A$2:$A$6001,$AA1506)&amp;"")</f>
        <v/>
      </c>
      <c r="E1506">
        <f>IF($AA1506="","",INDEX('Per Line'!$F$2:$F$6001,$AA1506)&amp;"")</f>
        <v/>
      </c>
      <c r="F1506">
        <f>IF($AA1506="","",INDEX('Per Line'!$G$2:$G$6001,$AA1506)&amp;"")</f>
        <v/>
      </c>
      <c r="G1506">
        <f>IF($AA1506="","",INDEX('Per Line'!$I$2:$I$6001,$AA1506)&amp;"")</f>
        <v/>
      </c>
      <c r="H1506">
        <f>IF($AA1506="","",INDEX('Per Line'!$J$2:$J$6001,$AA1506)&amp;"")</f>
        <v/>
      </c>
      <c r="I1506">
        <f>IF($AA1506="","",INDEX('Per Line'!$K$2:$K$6001,$AA1506)&amp;"")</f>
        <v/>
      </c>
      <c r="J1506">
        <f>IF($AA1506="","",INDEX('Per Line'!$L$2:$L$6001,$AA1506))</f>
        <v/>
      </c>
      <c r="K1506" s="7">
        <f>IF($AA1506="","",J1506*X1506/100)</f>
        <v/>
      </c>
      <c r="L1506" s="12" t="n"/>
      <c r="M1506" s="11">
        <f>IF($AA1506="","",INDEX('Per Line'!$N$2:$N$6001,$AA1506))</f>
        <v/>
      </c>
      <c r="N1506">
        <f>IF($AA1506="","",Settings!$C$8)</f>
        <v/>
      </c>
      <c r="O1506" s="7">
        <f>IF($AA1506="","",SUMIFS('Per Line'!$T$2:$T$6001,'Per Line'!$C$2:$C$6001,$B1506,'Per Line'!$AD$2:$AD$6001,1))</f>
        <v/>
      </c>
      <c r="P1506" s="7">
        <f>IF($AA1506="","",O1506*N1506)</f>
        <v/>
      </c>
      <c r="Q1506">
        <f>IF($AA1506="","",Settings!$C$7)</f>
        <v/>
      </c>
      <c r="R1506" s="7">
        <f>IF($AA1506="","",SUMIFS('Per Line'!$T$2:$T$6001,'Per Line'!$C$2:$C$6001,$B1506,'Per Line'!$AC$2:$AC$6001,0,'Per Line'!$AD$2:$AD$6001,0))</f>
        <v/>
      </c>
      <c r="S1506" s="7">
        <f>IF($AA1506="","",R1506*Q1506)</f>
        <v/>
      </c>
      <c r="T1506">
        <f>IF($AA1506="","",Settings!$C$6)</f>
        <v/>
      </c>
      <c r="U1506" s="7">
        <f>IF($AA1506="","",SUMIFS('Per Line'!$T$2:$T$6001,'Per Line'!$C$2:$C$6001,$B1506,'Per Line'!$AC$2:$AC$6001,1,'Per Line'!$AD$2:$AD$6001,0))</f>
        <v/>
      </c>
      <c r="V1506" s="7">
        <f>IF($AA1506="","",U1506*T1506)</f>
        <v/>
      </c>
      <c r="W1506" s="7">
        <f>IF($AA1506="","",V1506+S1506+P1506)</f>
        <v/>
      </c>
      <c r="X1506" s="7">
        <f>IF($AA1506="","",Y1506-W1506)</f>
        <v/>
      </c>
      <c r="Y1506" s="7">
        <f>IF($AA1506="","",R1506+U1506+O1506)</f>
        <v/>
      </c>
      <c r="Z1506" s="7">
        <f>IF($AA1506="","",Y1506-W1506-K1506)</f>
        <v/>
      </c>
      <c r="AA1506" s="13">
        <f>IF(ROWS($AA$2:$AA1506)&lt;=MAX('Per Line'!$AB$2:$AB$6001),MATCH(ROWS($AA$2:$AA1506),'Per Line'!$AB$2:$AB$6001,0),"")</f>
        <v/>
      </c>
    </row>
    <row r="1507">
      <c r="A1507" s="12" t="n"/>
      <c r="B1507">
        <f>IF($AA1507="","",INDEX('Per Line'!$C$2:$C$6001,$AA1507)&amp;"")</f>
        <v/>
      </c>
      <c r="C1507">
        <f>IF($AA1507="","",INDEX('Per Line'!$B$2:$B$6001,$AA1507)&amp;"")</f>
        <v/>
      </c>
      <c r="D1507">
        <f>IF($AA1507="","",INDEX('Per Line'!$A$2:$A$6001,$AA1507)&amp;"")</f>
        <v/>
      </c>
      <c r="E1507">
        <f>IF($AA1507="","",INDEX('Per Line'!$F$2:$F$6001,$AA1507)&amp;"")</f>
        <v/>
      </c>
      <c r="F1507">
        <f>IF($AA1507="","",INDEX('Per Line'!$G$2:$G$6001,$AA1507)&amp;"")</f>
        <v/>
      </c>
      <c r="G1507">
        <f>IF($AA1507="","",INDEX('Per Line'!$I$2:$I$6001,$AA1507)&amp;"")</f>
        <v/>
      </c>
      <c r="H1507">
        <f>IF($AA1507="","",INDEX('Per Line'!$J$2:$J$6001,$AA1507)&amp;"")</f>
        <v/>
      </c>
      <c r="I1507">
        <f>IF($AA1507="","",INDEX('Per Line'!$K$2:$K$6001,$AA1507)&amp;"")</f>
        <v/>
      </c>
      <c r="J1507">
        <f>IF($AA1507="","",INDEX('Per Line'!$L$2:$L$6001,$AA1507))</f>
        <v/>
      </c>
      <c r="K1507" s="7">
        <f>IF($AA1507="","",J1507*X1507/100)</f>
        <v/>
      </c>
      <c r="L1507" s="12" t="n"/>
      <c r="M1507" s="11">
        <f>IF($AA1507="","",INDEX('Per Line'!$N$2:$N$6001,$AA1507))</f>
        <v/>
      </c>
      <c r="N1507">
        <f>IF($AA1507="","",Settings!$C$8)</f>
        <v/>
      </c>
      <c r="O1507" s="7">
        <f>IF($AA1507="","",SUMIFS('Per Line'!$T$2:$T$6001,'Per Line'!$C$2:$C$6001,$B1507,'Per Line'!$AD$2:$AD$6001,1))</f>
        <v/>
      </c>
      <c r="P1507" s="7">
        <f>IF($AA1507="","",O1507*N1507)</f>
        <v/>
      </c>
      <c r="Q1507">
        <f>IF($AA1507="","",Settings!$C$7)</f>
        <v/>
      </c>
      <c r="R1507" s="7">
        <f>IF($AA1507="","",SUMIFS('Per Line'!$T$2:$T$6001,'Per Line'!$C$2:$C$6001,$B1507,'Per Line'!$AC$2:$AC$6001,0,'Per Line'!$AD$2:$AD$6001,0))</f>
        <v/>
      </c>
      <c r="S1507" s="7">
        <f>IF($AA1507="","",R1507*Q1507)</f>
        <v/>
      </c>
      <c r="T1507">
        <f>IF($AA1507="","",Settings!$C$6)</f>
        <v/>
      </c>
      <c r="U1507" s="7">
        <f>IF($AA1507="","",SUMIFS('Per Line'!$T$2:$T$6001,'Per Line'!$C$2:$C$6001,$B1507,'Per Line'!$AC$2:$AC$6001,1,'Per Line'!$AD$2:$AD$6001,0))</f>
        <v/>
      </c>
      <c r="V1507" s="7">
        <f>IF($AA1507="","",U1507*T1507)</f>
        <v/>
      </c>
      <c r="W1507" s="7">
        <f>IF($AA1507="","",V1507+S1507+P1507)</f>
        <v/>
      </c>
      <c r="X1507" s="7">
        <f>IF($AA1507="","",Y1507-W1507)</f>
        <v/>
      </c>
      <c r="Y1507" s="7">
        <f>IF($AA1507="","",R1507+U1507+O1507)</f>
        <v/>
      </c>
      <c r="Z1507" s="7">
        <f>IF($AA1507="","",Y1507-W1507-K1507)</f>
        <v/>
      </c>
      <c r="AA1507" s="13">
        <f>IF(ROWS($AA$2:$AA1507)&lt;=MAX('Per Line'!$AB$2:$AB$6001),MATCH(ROWS($AA$2:$AA1507),'Per Line'!$AB$2:$AB$6001,0),"")</f>
        <v/>
      </c>
    </row>
    <row r="1508">
      <c r="A1508" s="12" t="n"/>
      <c r="B1508">
        <f>IF($AA1508="","",INDEX('Per Line'!$C$2:$C$6001,$AA1508)&amp;"")</f>
        <v/>
      </c>
      <c r="C1508">
        <f>IF($AA1508="","",INDEX('Per Line'!$B$2:$B$6001,$AA1508)&amp;"")</f>
        <v/>
      </c>
      <c r="D1508">
        <f>IF($AA1508="","",INDEX('Per Line'!$A$2:$A$6001,$AA1508)&amp;"")</f>
        <v/>
      </c>
      <c r="E1508">
        <f>IF($AA1508="","",INDEX('Per Line'!$F$2:$F$6001,$AA1508)&amp;"")</f>
        <v/>
      </c>
      <c r="F1508">
        <f>IF($AA1508="","",INDEX('Per Line'!$G$2:$G$6001,$AA1508)&amp;"")</f>
        <v/>
      </c>
      <c r="G1508">
        <f>IF($AA1508="","",INDEX('Per Line'!$I$2:$I$6001,$AA1508)&amp;"")</f>
        <v/>
      </c>
      <c r="H1508">
        <f>IF($AA1508="","",INDEX('Per Line'!$J$2:$J$6001,$AA1508)&amp;"")</f>
        <v/>
      </c>
      <c r="I1508">
        <f>IF($AA1508="","",INDEX('Per Line'!$K$2:$K$6001,$AA1508)&amp;"")</f>
        <v/>
      </c>
      <c r="J1508">
        <f>IF($AA1508="","",INDEX('Per Line'!$L$2:$L$6001,$AA1508))</f>
        <v/>
      </c>
      <c r="K1508" s="7">
        <f>IF($AA1508="","",J1508*X1508/100)</f>
        <v/>
      </c>
      <c r="L1508" s="12" t="n"/>
      <c r="M1508" s="11">
        <f>IF($AA1508="","",INDEX('Per Line'!$N$2:$N$6001,$AA1508))</f>
        <v/>
      </c>
      <c r="N1508">
        <f>IF($AA1508="","",Settings!$C$8)</f>
        <v/>
      </c>
      <c r="O1508" s="7">
        <f>IF($AA1508="","",SUMIFS('Per Line'!$T$2:$T$6001,'Per Line'!$C$2:$C$6001,$B1508,'Per Line'!$AD$2:$AD$6001,1))</f>
        <v/>
      </c>
      <c r="P1508" s="7">
        <f>IF($AA1508="","",O1508*N1508)</f>
        <v/>
      </c>
      <c r="Q1508">
        <f>IF($AA1508="","",Settings!$C$7)</f>
        <v/>
      </c>
      <c r="R1508" s="7">
        <f>IF($AA1508="","",SUMIFS('Per Line'!$T$2:$T$6001,'Per Line'!$C$2:$C$6001,$B1508,'Per Line'!$AC$2:$AC$6001,0,'Per Line'!$AD$2:$AD$6001,0))</f>
        <v/>
      </c>
      <c r="S1508" s="7">
        <f>IF($AA1508="","",R1508*Q1508)</f>
        <v/>
      </c>
      <c r="T1508">
        <f>IF($AA1508="","",Settings!$C$6)</f>
        <v/>
      </c>
      <c r="U1508" s="7">
        <f>IF($AA1508="","",SUMIFS('Per Line'!$T$2:$T$6001,'Per Line'!$C$2:$C$6001,$B1508,'Per Line'!$AC$2:$AC$6001,1,'Per Line'!$AD$2:$AD$6001,0))</f>
        <v/>
      </c>
      <c r="V1508" s="7">
        <f>IF($AA1508="","",U1508*T1508)</f>
        <v/>
      </c>
      <c r="W1508" s="7">
        <f>IF($AA1508="","",V1508+S1508+P1508)</f>
        <v/>
      </c>
      <c r="X1508" s="7">
        <f>IF($AA1508="","",Y1508-W1508)</f>
        <v/>
      </c>
      <c r="Y1508" s="7">
        <f>IF($AA1508="","",R1508+U1508+O1508)</f>
        <v/>
      </c>
      <c r="Z1508" s="7">
        <f>IF($AA1508="","",Y1508-W1508-K1508)</f>
        <v/>
      </c>
      <c r="AA1508" s="13">
        <f>IF(ROWS($AA$2:$AA1508)&lt;=MAX('Per Line'!$AB$2:$AB$6001),MATCH(ROWS($AA$2:$AA1508),'Per Line'!$AB$2:$AB$6001,0),"")</f>
        <v/>
      </c>
    </row>
    <row r="1509">
      <c r="A1509" s="12" t="n"/>
      <c r="B1509">
        <f>IF($AA1509="","",INDEX('Per Line'!$C$2:$C$6001,$AA1509)&amp;"")</f>
        <v/>
      </c>
      <c r="C1509">
        <f>IF($AA1509="","",INDEX('Per Line'!$B$2:$B$6001,$AA1509)&amp;"")</f>
        <v/>
      </c>
      <c r="D1509">
        <f>IF($AA1509="","",INDEX('Per Line'!$A$2:$A$6001,$AA1509)&amp;"")</f>
        <v/>
      </c>
      <c r="E1509">
        <f>IF($AA1509="","",INDEX('Per Line'!$F$2:$F$6001,$AA1509)&amp;"")</f>
        <v/>
      </c>
      <c r="F1509">
        <f>IF($AA1509="","",INDEX('Per Line'!$G$2:$G$6001,$AA1509)&amp;"")</f>
        <v/>
      </c>
      <c r="G1509">
        <f>IF($AA1509="","",INDEX('Per Line'!$I$2:$I$6001,$AA1509)&amp;"")</f>
        <v/>
      </c>
      <c r="H1509">
        <f>IF($AA1509="","",INDEX('Per Line'!$J$2:$J$6001,$AA1509)&amp;"")</f>
        <v/>
      </c>
      <c r="I1509">
        <f>IF($AA1509="","",INDEX('Per Line'!$K$2:$K$6001,$AA1509)&amp;"")</f>
        <v/>
      </c>
      <c r="J1509">
        <f>IF($AA1509="","",INDEX('Per Line'!$L$2:$L$6001,$AA1509))</f>
        <v/>
      </c>
      <c r="K1509" s="7">
        <f>IF($AA1509="","",J1509*X1509/100)</f>
        <v/>
      </c>
      <c r="L1509" s="12" t="n"/>
      <c r="M1509" s="11">
        <f>IF($AA1509="","",INDEX('Per Line'!$N$2:$N$6001,$AA1509))</f>
        <v/>
      </c>
      <c r="N1509">
        <f>IF($AA1509="","",Settings!$C$8)</f>
        <v/>
      </c>
      <c r="O1509" s="7">
        <f>IF($AA1509="","",SUMIFS('Per Line'!$T$2:$T$6001,'Per Line'!$C$2:$C$6001,$B1509,'Per Line'!$AD$2:$AD$6001,1))</f>
        <v/>
      </c>
      <c r="P1509" s="7">
        <f>IF($AA1509="","",O1509*N1509)</f>
        <v/>
      </c>
      <c r="Q1509">
        <f>IF($AA1509="","",Settings!$C$7)</f>
        <v/>
      </c>
      <c r="R1509" s="7">
        <f>IF($AA1509="","",SUMIFS('Per Line'!$T$2:$T$6001,'Per Line'!$C$2:$C$6001,$B1509,'Per Line'!$AC$2:$AC$6001,0,'Per Line'!$AD$2:$AD$6001,0))</f>
        <v/>
      </c>
      <c r="S1509" s="7">
        <f>IF($AA1509="","",R1509*Q1509)</f>
        <v/>
      </c>
      <c r="T1509">
        <f>IF($AA1509="","",Settings!$C$6)</f>
        <v/>
      </c>
      <c r="U1509" s="7">
        <f>IF($AA1509="","",SUMIFS('Per Line'!$T$2:$T$6001,'Per Line'!$C$2:$C$6001,$B1509,'Per Line'!$AC$2:$AC$6001,1,'Per Line'!$AD$2:$AD$6001,0))</f>
        <v/>
      </c>
      <c r="V1509" s="7">
        <f>IF($AA1509="","",U1509*T1509)</f>
        <v/>
      </c>
      <c r="W1509" s="7">
        <f>IF($AA1509="","",V1509+S1509+P1509)</f>
        <v/>
      </c>
      <c r="X1509" s="7">
        <f>IF($AA1509="","",Y1509-W1509)</f>
        <v/>
      </c>
      <c r="Y1509" s="7">
        <f>IF($AA1509="","",R1509+U1509+O1509)</f>
        <v/>
      </c>
      <c r="Z1509" s="7">
        <f>IF($AA1509="","",Y1509-W1509-K1509)</f>
        <v/>
      </c>
      <c r="AA1509" s="13">
        <f>IF(ROWS($AA$2:$AA1509)&lt;=MAX('Per Line'!$AB$2:$AB$6001),MATCH(ROWS($AA$2:$AA1509),'Per Line'!$AB$2:$AB$6001,0),"")</f>
        <v/>
      </c>
    </row>
    <row r="1510">
      <c r="A1510" s="12" t="n"/>
      <c r="B1510">
        <f>IF($AA1510="","",INDEX('Per Line'!$C$2:$C$6001,$AA1510)&amp;"")</f>
        <v/>
      </c>
      <c r="C1510">
        <f>IF($AA1510="","",INDEX('Per Line'!$B$2:$B$6001,$AA1510)&amp;"")</f>
        <v/>
      </c>
      <c r="D1510">
        <f>IF($AA1510="","",INDEX('Per Line'!$A$2:$A$6001,$AA1510)&amp;"")</f>
        <v/>
      </c>
      <c r="E1510">
        <f>IF($AA1510="","",INDEX('Per Line'!$F$2:$F$6001,$AA1510)&amp;"")</f>
        <v/>
      </c>
      <c r="F1510">
        <f>IF($AA1510="","",INDEX('Per Line'!$G$2:$G$6001,$AA1510)&amp;"")</f>
        <v/>
      </c>
      <c r="G1510">
        <f>IF($AA1510="","",INDEX('Per Line'!$I$2:$I$6001,$AA1510)&amp;"")</f>
        <v/>
      </c>
      <c r="H1510">
        <f>IF($AA1510="","",INDEX('Per Line'!$J$2:$J$6001,$AA1510)&amp;"")</f>
        <v/>
      </c>
      <c r="I1510">
        <f>IF($AA1510="","",INDEX('Per Line'!$K$2:$K$6001,$AA1510)&amp;"")</f>
        <v/>
      </c>
      <c r="J1510">
        <f>IF($AA1510="","",INDEX('Per Line'!$L$2:$L$6001,$AA1510))</f>
        <v/>
      </c>
      <c r="K1510" s="7">
        <f>IF($AA1510="","",J1510*X1510/100)</f>
        <v/>
      </c>
      <c r="L1510" s="12" t="n"/>
      <c r="M1510" s="11">
        <f>IF($AA1510="","",INDEX('Per Line'!$N$2:$N$6001,$AA1510))</f>
        <v/>
      </c>
      <c r="N1510">
        <f>IF($AA1510="","",Settings!$C$8)</f>
        <v/>
      </c>
      <c r="O1510" s="7">
        <f>IF($AA1510="","",SUMIFS('Per Line'!$T$2:$T$6001,'Per Line'!$C$2:$C$6001,$B1510,'Per Line'!$AD$2:$AD$6001,1))</f>
        <v/>
      </c>
      <c r="P1510" s="7">
        <f>IF($AA1510="","",O1510*N1510)</f>
        <v/>
      </c>
      <c r="Q1510">
        <f>IF($AA1510="","",Settings!$C$7)</f>
        <v/>
      </c>
      <c r="R1510" s="7">
        <f>IF($AA1510="","",SUMIFS('Per Line'!$T$2:$T$6001,'Per Line'!$C$2:$C$6001,$B1510,'Per Line'!$AC$2:$AC$6001,0,'Per Line'!$AD$2:$AD$6001,0))</f>
        <v/>
      </c>
      <c r="S1510" s="7">
        <f>IF($AA1510="","",R1510*Q1510)</f>
        <v/>
      </c>
      <c r="T1510">
        <f>IF($AA1510="","",Settings!$C$6)</f>
        <v/>
      </c>
      <c r="U1510" s="7">
        <f>IF($AA1510="","",SUMIFS('Per Line'!$T$2:$T$6001,'Per Line'!$C$2:$C$6001,$B1510,'Per Line'!$AC$2:$AC$6001,1,'Per Line'!$AD$2:$AD$6001,0))</f>
        <v/>
      </c>
      <c r="V1510" s="7">
        <f>IF($AA1510="","",U1510*T1510)</f>
        <v/>
      </c>
      <c r="W1510" s="7">
        <f>IF($AA1510="","",V1510+S1510+P1510)</f>
        <v/>
      </c>
      <c r="X1510" s="7">
        <f>IF($AA1510="","",Y1510-W1510)</f>
        <v/>
      </c>
      <c r="Y1510" s="7">
        <f>IF($AA1510="","",R1510+U1510+O1510)</f>
        <v/>
      </c>
      <c r="Z1510" s="7">
        <f>IF($AA1510="","",Y1510-W1510-K1510)</f>
        <v/>
      </c>
      <c r="AA1510" s="13">
        <f>IF(ROWS($AA$2:$AA1510)&lt;=MAX('Per Line'!$AB$2:$AB$6001),MATCH(ROWS($AA$2:$AA1510),'Per Line'!$AB$2:$AB$6001,0),"")</f>
        <v/>
      </c>
    </row>
    <row r="1511">
      <c r="A1511" s="12" t="n"/>
      <c r="B1511">
        <f>IF($AA1511="","",INDEX('Per Line'!$C$2:$C$6001,$AA1511)&amp;"")</f>
        <v/>
      </c>
      <c r="C1511">
        <f>IF($AA1511="","",INDEX('Per Line'!$B$2:$B$6001,$AA1511)&amp;"")</f>
        <v/>
      </c>
      <c r="D1511">
        <f>IF($AA1511="","",INDEX('Per Line'!$A$2:$A$6001,$AA1511)&amp;"")</f>
        <v/>
      </c>
      <c r="E1511">
        <f>IF($AA1511="","",INDEX('Per Line'!$F$2:$F$6001,$AA1511)&amp;"")</f>
        <v/>
      </c>
      <c r="F1511">
        <f>IF($AA1511="","",INDEX('Per Line'!$G$2:$G$6001,$AA1511)&amp;"")</f>
        <v/>
      </c>
      <c r="G1511">
        <f>IF($AA1511="","",INDEX('Per Line'!$I$2:$I$6001,$AA1511)&amp;"")</f>
        <v/>
      </c>
      <c r="H1511">
        <f>IF($AA1511="","",INDEX('Per Line'!$J$2:$J$6001,$AA1511)&amp;"")</f>
        <v/>
      </c>
      <c r="I1511">
        <f>IF($AA1511="","",INDEX('Per Line'!$K$2:$K$6001,$AA1511)&amp;"")</f>
        <v/>
      </c>
      <c r="J1511">
        <f>IF($AA1511="","",INDEX('Per Line'!$L$2:$L$6001,$AA1511))</f>
        <v/>
      </c>
      <c r="K1511" s="7">
        <f>IF($AA1511="","",J1511*X1511/100)</f>
        <v/>
      </c>
      <c r="L1511" s="12" t="n"/>
      <c r="M1511" s="11">
        <f>IF($AA1511="","",INDEX('Per Line'!$N$2:$N$6001,$AA1511))</f>
        <v/>
      </c>
      <c r="N1511">
        <f>IF($AA1511="","",Settings!$C$8)</f>
        <v/>
      </c>
      <c r="O1511" s="7">
        <f>IF($AA1511="","",SUMIFS('Per Line'!$T$2:$T$6001,'Per Line'!$C$2:$C$6001,$B1511,'Per Line'!$AD$2:$AD$6001,1))</f>
        <v/>
      </c>
      <c r="P1511" s="7">
        <f>IF($AA1511="","",O1511*N1511)</f>
        <v/>
      </c>
      <c r="Q1511">
        <f>IF($AA1511="","",Settings!$C$7)</f>
        <v/>
      </c>
      <c r="R1511" s="7">
        <f>IF($AA1511="","",SUMIFS('Per Line'!$T$2:$T$6001,'Per Line'!$C$2:$C$6001,$B1511,'Per Line'!$AC$2:$AC$6001,0,'Per Line'!$AD$2:$AD$6001,0))</f>
        <v/>
      </c>
      <c r="S1511" s="7">
        <f>IF($AA1511="","",R1511*Q1511)</f>
        <v/>
      </c>
      <c r="T1511">
        <f>IF($AA1511="","",Settings!$C$6)</f>
        <v/>
      </c>
      <c r="U1511" s="7">
        <f>IF($AA1511="","",SUMIFS('Per Line'!$T$2:$T$6001,'Per Line'!$C$2:$C$6001,$B1511,'Per Line'!$AC$2:$AC$6001,1,'Per Line'!$AD$2:$AD$6001,0))</f>
        <v/>
      </c>
      <c r="V1511" s="7">
        <f>IF($AA1511="","",U1511*T1511)</f>
        <v/>
      </c>
      <c r="W1511" s="7">
        <f>IF($AA1511="","",V1511+S1511+P1511)</f>
        <v/>
      </c>
      <c r="X1511" s="7">
        <f>IF($AA1511="","",Y1511-W1511)</f>
        <v/>
      </c>
      <c r="Y1511" s="7">
        <f>IF($AA1511="","",R1511+U1511+O1511)</f>
        <v/>
      </c>
      <c r="Z1511" s="7">
        <f>IF($AA1511="","",Y1511-W1511-K1511)</f>
        <v/>
      </c>
      <c r="AA1511" s="13">
        <f>IF(ROWS($AA$2:$AA1511)&lt;=MAX('Per Line'!$AB$2:$AB$6001),MATCH(ROWS($AA$2:$AA1511),'Per Line'!$AB$2:$AB$6001,0),"")</f>
        <v/>
      </c>
    </row>
    <row r="1512">
      <c r="A1512" s="12" t="n"/>
      <c r="B1512">
        <f>IF($AA1512="","",INDEX('Per Line'!$C$2:$C$6001,$AA1512)&amp;"")</f>
        <v/>
      </c>
      <c r="C1512">
        <f>IF($AA1512="","",INDEX('Per Line'!$B$2:$B$6001,$AA1512)&amp;"")</f>
        <v/>
      </c>
      <c r="D1512">
        <f>IF($AA1512="","",INDEX('Per Line'!$A$2:$A$6001,$AA1512)&amp;"")</f>
        <v/>
      </c>
      <c r="E1512">
        <f>IF($AA1512="","",INDEX('Per Line'!$F$2:$F$6001,$AA1512)&amp;"")</f>
        <v/>
      </c>
      <c r="F1512">
        <f>IF($AA1512="","",INDEX('Per Line'!$G$2:$G$6001,$AA1512)&amp;"")</f>
        <v/>
      </c>
      <c r="G1512">
        <f>IF($AA1512="","",INDEX('Per Line'!$I$2:$I$6001,$AA1512)&amp;"")</f>
        <v/>
      </c>
      <c r="H1512">
        <f>IF($AA1512="","",INDEX('Per Line'!$J$2:$J$6001,$AA1512)&amp;"")</f>
        <v/>
      </c>
      <c r="I1512">
        <f>IF($AA1512="","",INDEX('Per Line'!$K$2:$K$6001,$AA1512)&amp;"")</f>
        <v/>
      </c>
      <c r="J1512">
        <f>IF($AA1512="","",INDEX('Per Line'!$L$2:$L$6001,$AA1512))</f>
        <v/>
      </c>
      <c r="K1512" s="7">
        <f>IF($AA1512="","",J1512*X1512/100)</f>
        <v/>
      </c>
      <c r="L1512" s="12" t="n"/>
      <c r="M1512" s="11">
        <f>IF($AA1512="","",INDEX('Per Line'!$N$2:$N$6001,$AA1512))</f>
        <v/>
      </c>
      <c r="N1512">
        <f>IF($AA1512="","",Settings!$C$8)</f>
        <v/>
      </c>
      <c r="O1512" s="7">
        <f>IF($AA1512="","",SUMIFS('Per Line'!$T$2:$T$6001,'Per Line'!$C$2:$C$6001,$B1512,'Per Line'!$AD$2:$AD$6001,1))</f>
        <v/>
      </c>
      <c r="P1512" s="7">
        <f>IF($AA1512="","",O1512*N1512)</f>
        <v/>
      </c>
      <c r="Q1512">
        <f>IF($AA1512="","",Settings!$C$7)</f>
        <v/>
      </c>
      <c r="R1512" s="7">
        <f>IF($AA1512="","",SUMIFS('Per Line'!$T$2:$T$6001,'Per Line'!$C$2:$C$6001,$B1512,'Per Line'!$AC$2:$AC$6001,0,'Per Line'!$AD$2:$AD$6001,0))</f>
        <v/>
      </c>
      <c r="S1512" s="7">
        <f>IF($AA1512="","",R1512*Q1512)</f>
        <v/>
      </c>
      <c r="T1512">
        <f>IF($AA1512="","",Settings!$C$6)</f>
        <v/>
      </c>
      <c r="U1512" s="7">
        <f>IF($AA1512="","",SUMIFS('Per Line'!$T$2:$T$6001,'Per Line'!$C$2:$C$6001,$B1512,'Per Line'!$AC$2:$AC$6001,1,'Per Line'!$AD$2:$AD$6001,0))</f>
        <v/>
      </c>
      <c r="V1512" s="7">
        <f>IF($AA1512="","",U1512*T1512)</f>
        <v/>
      </c>
      <c r="W1512" s="7">
        <f>IF($AA1512="","",V1512+S1512+P1512)</f>
        <v/>
      </c>
      <c r="X1512" s="7">
        <f>IF($AA1512="","",Y1512-W1512)</f>
        <v/>
      </c>
      <c r="Y1512" s="7">
        <f>IF($AA1512="","",R1512+U1512+O1512)</f>
        <v/>
      </c>
      <c r="Z1512" s="7">
        <f>IF($AA1512="","",Y1512-W1512-K1512)</f>
        <v/>
      </c>
      <c r="AA1512" s="13">
        <f>IF(ROWS($AA$2:$AA1512)&lt;=MAX('Per Line'!$AB$2:$AB$6001),MATCH(ROWS($AA$2:$AA1512),'Per Line'!$AB$2:$AB$6001,0),"")</f>
        <v/>
      </c>
    </row>
    <row r="1513">
      <c r="A1513" s="12" t="n"/>
      <c r="B1513">
        <f>IF($AA1513="","",INDEX('Per Line'!$C$2:$C$6001,$AA1513)&amp;"")</f>
        <v/>
      </c>
      <c r="C1513">
        <f>IF($AA1513="","",INDEX('Per Line'!$B$2:$B$6001,$AA1513)&amp;"")</f>
        <v/>
      </c>
      <c r="D1513">
        <f>IF($AA1513="","",INDEX('Per Line'!$A$2:$A$6001,$AA1513)&amp;"")</f>
        <v/>
      </c>
      <c r="E1513">
        <f>IF($AA1513="","",INDEX('Per Line'!$F$2:$F$6001,$AA1513)&amp;"")</f>
        <v/>
      </c>
      <c r="F1513">
        <f>IF($AA1513="","",INDEX('Per Line'!$G$2:$G$6001,$AA1513)&amp;"")</f>
        <v/>
      </c>
      <c r="G1513">
        <f>IF($AA1513="","",INDEX('Per Line'!$I$2:$I$6001,$AA1513)&amp;"")</f>
        <v/>
      </c>
      <c r="H1513">
        <f>IF($AA1513="","",INDEX('Per Line'!$J$2:$J$6001,$AA1513)&amp;"")</f>
        <v/>
      </c>
      <c r="I1513">
        <f>IF($AA1513="","",INDEX('Per Line'!$K$2:$K$6001,$AA1513)&amp;"")</f>
        <v/>
      </c>
      <c r="J1513">
        <f>IF($AA1513="","",INDEX('Per Line'!$L$2:$L$6001,$AA1513))</f>
        <v/>
      </c>
      <c r="K1513" s="7">
        <f>IF($AA1513="","",J1513*X1513/100)</f>
        <v/>
      </c>
      <c r="L1513" s="12" t="n"/>
      <c r="M1513" s="11">
        <f>IF($AA1513="","",INDEX('Per Line'!$N$2:$N$6001,$AA1513))</f>
        <v/>
      </c>
      <c r="N1513">
        <f>IF($AA1513="","",Settings!$C$8)</f>
        <v/>
      </c>
      <c r="O1513" s="7">
        <f>IF($AA1513="","",SUMIFS('Per Line'!$T$2:$T$6001,'Per Line'!$C$2:$C$6001,$B1513,'Per Line'!$AD$2:$AD$6001,1))</f>
        <v/>
      </c>
      <c r="P1513" s="7">
        <f>IF($AA1513="","",O1513*N1513)</f>
        <v/>
      </c>
      <c r="Q1513">
        <f>IF($AA1513="","",Settings!$C$7)</f>
        <v/>
      </c>
      <c r="R1513" s="7">
        <f>IF($AA1513="","",SUMIFS('Per Line'!$T$2:$T$6001,'Per Line'!$C$2:$C$6001,$B1513,'Per Line'!$AC$2:$AC$6001,0,'Per Line'!$AD$2:$AD$6001,0))</f>
        <v/>
      </c>
      <c r="S1513" s="7">
        <f>IF($AA1513="","",R1513*Q1513)</f>
        <v/>
      </c>
      <c r="T1513">
        <f>IF($AA1513="","",Settings!$C$6)</f>
        <v/>
      </c>
      <c r="U1513" s="7">
        <f>IF($AA1513="","",SUMIFS('Per Line'!$T$2:$T$6001,'Per Line'!$C$2:$C$6001,$B1513,'Per Line'!$AC$2:$AC$6001,1,'Per Line'!$AD$2:$AD$6001,0))</f>
        <v/>
      </c>
      <c r="V1513" s="7">
        <f>IF($AA1513="","",U1513*T1513)</f>
        <v/>
      </c>
      <c r="W1513" s="7">
        <f>IF($AA1513="","",V1513+S1513+P1513)</f>
        <v/>
      </c>
      <c r="X1513" s="7">
        <f>IF($AA1513="","",Y1513-W1513)</f>
        <v/>
      </c>
      <c r="Y1513" s="7">
        <f>IF($AA1513="","",R1513+U1513+O1513)</f>
        <v/>
      </c>
      <c r="Z1513" s="7">
        <f>IF($AA1513="","",Y1513-W1513-K1513)</f>
        <v/>
      </c>
      <c r="AA1513" s="13">
        <f>IF(ROWS($AA$2:$AA1513)&lt;=MAX('Per Line'!$AB$2:$AB$6001),MATCH(ROWS($AA$2:$AA1513),'Per Line'!$AB$2:$AB$6001,0),"")</f>
        <v/>
      </c>
    </row>
    <row r="1514">
      <c r="A1514" s="12" t="n"/>
      <c r="B1514">
        <f>IF($AA1514="","",INDEX('Per Line'!$C$2:$C$6001,$AA1514)&amp;"")</f>
        <v/>
      </c>
      <c r="C1514">
        <f>IF($AA1514="","",INDEX('Per Line'!$B$2:$B$6001,$AA1514)&amp;"")</f>
        <v/>
      </c>
      <c r="D1514">
        <f>IF($AA1514="","",INDEX('Per Line'!$A$2:$A$6001,$AA1514)&amp;"")</f>
        <v/>
      </c>
      <c r="E1514">
        <f>IF($AA1514="","",INDEX('Per Line'!$F$2:$F$6001,$AA1514)&amp;"")</f>
        <v/>
      </c>
      <c r="F1514">
        <f>IF($AA1514="","",INDEX('Per Line'!$G$2:$G$6001,$AA1514)&amp;"")</f>
        <v/>
      </c>
      <c r="G1514">
        <f>IF($AA1514="","",INDEX('Per Line'!$I$2:$I$6001,$AA1514)&amp;"")</f>
        <v/>
      </c>
      <c r="H1514">
        <f>IF($AA1514="","",INDEX('Per Line'!$J$2:$J$6001,$AA1514)&amp;"")</f>
        <v/>
      </c>
      <c r="I1514">
        <f>IF($AA1514="","",INDEX('Per Line'!$K$2:$K$6001,$AA1514)&amp;"")</f>
        <v/>
      </c>
      <c r="J1514">
        <f>IF($AA1514="","",INDEX('Per Line'!$L$2:$L$6001,$AA1514))</f>
        <v/>
      </c>
      <c r="K1514" s="7">
        <f>IF($AA1514="","",J1514*X1514/100)</f>
        <v/>
      </c>
      <c r="L1514" s="12" t="n"/>
      <c r="M1514" s="11">
        <f>IF($AA1514="","",INDEX('Per Line'!$N$2:$N$6001,$AA1514))</f>
        <v/>
      </c>
      <c r="N1514">
        <f>IF($AA1514="","",Settings!$C$8)</f>
        <v/>
      </c>
      <c r="O1514" s="7">
        <f>IF($AA1514="","",SUMIFS('Per Line'!$T$2:$T$6001,'Per Line'!$C$2:$C$6001,$B1514,'Per Line'!$AD$2:$AD$6001,1))</f>
        <v/>
      </c>
      <c r="P1514" s="7">
        <f>IF($AA1514="","",O1514*N1514)</f>
        <v/>
      </c>
      <c r="Q1514">
        <f>IF($AA1514="","",Settings!$C$7)</f>
        <v/>
      </c>
      <c r="R1514" s="7">
        <f>IF($AA1514="","",SUMIFS('Per Line'!$T$2:$T$6001,'Per Line'!$C$2:$C$6001,$B1514,'Per Line'!$AC$2:$AC$6001,0,'Per Line'!$AD$2:$AD$6001,0))</f>
        <v/>
      </c>
      <c r="S1514" s="7">
        <f>IF($AA1514="","",R1514*Q1514)</f>
        <v/>
      </c>
      <c r="T1514">
        <f>IF($AA1514="","",Settings!$C$6)</f>
        <v/>
      </c>
      <c r="U1514" s="7">
        <f>IF($AA1514="","",SUMIFS('Per Line'!$T$2:$T$6001,'Per Line'!$C$2:$C$6001,$B1514,'Per Line'!$AC$2:$AC$6001,1,'Per Line'!$AD$2:$AD$6001,0))</f>
        <v/>
      </c>
      <c r="V1514" s="7">
        <f>IF($AA1514="","",U1514*T1514)</f>
        <v/>
      </c>
      <c r="W1514" s="7">
        <f>IF($AA1514="","",V1514+S1514+P1514)</f>
        <v/>
      </c>
      <c r="X1514" s="7">
        <f>IF($AA1514="","",Y1514-W1514)</f>
        <v/>
      </c>
      <c r="Y1514" s="7">
        <f>IF($AA1514="","",R1514+U1514+O1514)</f>
        <v/>
      </c>
      <c r="Z1514" s="7">
        <f>IF($AA1514="","",Y1514-W1514-K1514)</f>
        <v/>
      </c>
      <c r="AA1514" s="13">
        <f>IF(ROWS($AA$2:$AA1514)&lt;=MAX('Per Line'!$AB$2:$AB$6001),MATCH(ROWS($AA$2:$AA1514),'Per Line'!$AB$2:$AB$6001,0),"")</f>
        <v/>
      </c>
    </row>
    <row r="1515">
      <c r="A1515" s="12" t="n"/>
      <c r="B1515">
        <f>IF($AA1515="","",INDEX('Per Line'!$C$2:$C$6001,$AA1515)&amp;"")</f>
        <v/>
      </c>
      <c r="C1515">
        <f>IF($AA1515="","",INDEX('Per Line'!$B$2:$B$6001,$AA1515)&amp;"")</f>
        <v/>
      </c>
      <c r="D1515">
        <f>IF($AA1515="","",INDEX('Per Line'!$A$2:$A$6001,$AA1515)&amp;"")</f>
        <v/>
      </c>
      <c r="E1515">
        <f>IF($AA1515="","",INDEX('Per Line'!$F$2:$F$6001,$AA1515)&amp;"")</f>
        <v/>
      </c>
      <c r="F1515">
        <f>IF($AA1515="","",INDEX('Per Line'!$G$2:$G$6001,$AA1515)&amp;"")</f>
        <v/>
      </c>
      <c r="G1515">
        <f>IF($AA1515="","",INDEX('Per Line'!$I$2:$I$6001,$AA1515)&amp;"")</f>
        <v/>
      </c>
      <c r="H1515">
        <f>IF($AA1515="","",INDEX('Per Line'!$J$2:$J$6001,$AA1515)&amp;"")</f>
        <v/>
      </c>
      <c r="I1515">
        <f>IF($AA1515="","",INDEX('Per Line'!$K$2:$K$6001,$AA1515)&amp;"")</f>
        <v/>
      </c>
      <c r="J1515">
        <f>IF($AA1515="","",INDEX('Per Line'!$L$2:$L$6001,$AA1515))</f>
        <v/>
      </c>
      <c r="K1515" s="7">
        <f>IF($AA1515="","",J1515*X1515/100)</f>
        <v/>
      </c>
      <c r="L1515" s="12" t="n"/>
      <c r="M1515" s="11">
        <f>IF($AA1515="","",INDEX('Per Line'!$N$2:$N$6001,$AA1515))</f>
        <v/>
      </c>
      <c r="N1515">
        <f>IF($AA1515="","",Settings!$C$8)</f>
        <v/>
      </c>
      <c r="O1515" s="7">
        <f>IF($AA1515="","",SUMIFS('Per Line'!$T$2:$T$6001,'Per Line'!$C$2:$C$6001,$B1515,'Per Line'!$AD$2:$AD$6001,1))</f>
        <v/>
      </c>
      <c r="P1515" s="7">
        <f>IF($AA1515="","",O1515*N1515)</f>
        <v/>
      </c>
      <c r="Q1515">
        <f>IF($AA1515="","",Settings!$C$7)</f>
        <v/>
      </c>
      <c r="R1515" s="7">
        <f>IF($AA1515="","",SUMIFS('Per Line'!$T$2:$T$6001,'Per Line'!$C$2:$C$6001,$B1515,'Per Line'!$AC$2:$AC$6001,0,'Per Line'!$AD$2:$AD$6001,0))</f>
        <v/>
      </c>
      <c r="S1515" s="7">
        <f>IF($AA1515="","",R1515*Q1515)</f>
        <v/>
      </c>
      <c r="T1515">
        <f>IF($AA1515="","",Settings!$C$6)</f>
        <v/>
      </c>
      <c r="U1515" s="7">
        <f>IF($AA1515="","",SUMIFS('Per Line'!$T$2:$T$6001,'Per Line'!$C$2:$C$6001,$B1515,'Per Line'!$AC$2:$AC$6001,1,'Per Line'!$AD$2:$AD$6001,0))</f>
        <v/>
      </c>
      <c r="V1515" s="7">
        <f>IF($AA1515="","",U1515*T1515)</f>
        <v/>
      </c>
      <c r="W1515" s="7">
        <f>IF($AA1515="","",V1515+S1515+P1515)</f>
        <v/>
      </c>
      <c r="X1515" s="7">
        <f>IF($AA1515="","",Y1515-W1515)</f>
        <v/>
      </c>
      <c r="Y1515" s="7">
        <f>IF($AA1515="","",R1515+U1515+O1515)</f>
        <v/>
      </c>
      <c r="Z1515" s="7">
        <f>IF($AA1515="","",Y1515-W1515-K1515)</f>
        <v/>
      </c>
      <c r="AA1515" s="13">
        <f>IF(ROWS($AA$2:$AA1515)&lt;=MAX('Per Line'!$AB$2:$AB$6001),MATCH(ROWS($AA$2:$AA1515),'Per Line'!$AB$2:$AB$6001,0),"")</f>
        <v/>
      </c>
    </row>
    <row r="1516">
      <c r="A1516" s="12" t="n"/>
      <c r="B1516">
        <f>IF($AA1516="","",INDEX('Per Line'!$C$2:$C$6001,$AA1516)&amp;"")</f>
        <v/>
      </c>
      <c r="C1516">
        <f>IF($AA1516="","",INDEX('Per Line'!$B$2:$B$6001,$AA1516)&amp;"")</f>
        <v/>
      </c>
      <c r="D1516">
        <f>IF($AA1516="","",INDEX('Per Line'!$A$2:$A$6001,$AA1516)&amp;"")</f>
        <v/>
      </c>
      <c r="E1516">
        <f>IF($AA1516="","",INDEX('Per Line'!$F$2:$F$6001,$AA1516)&amp;"")</f>
        <v/>
      </c>
      <c r="F1516">
        <f>IF($AA1516="","",INDEX('Per Line'!$G$2:$G$6001,$AA1516)&amp;"")</f>
        <v/>
      </c>
      <c r="G1516">
        <f>IF($AA1516="","",INDEX('Per Line'!$I$2:$I$6001,$AA1516)&amp;"")</f>
        <v/>
      </c>
      <c r="H1516">
        <f>IF($AA1516="","",INDEX('Per Line'!$J$2:$J$6001,$AA1516)&amp;"")</f>
        <v/>
      </c>
      <c r="I1516">
        <f>IF($AA1516="","",INDEX('Per Line'!$K$2:$K$6001,$AA1516)&amp;"")</f>
        <v/>
      </c>
      <c r="J1516">
        <f>IF($AA1516="","",INDEX('Per Line'!$L$2:$L$6001,$AA1516))</f>
        <v/>
      </c>
      <c r="K1516" s="7">
        <f>IF($AA1516="","",J1516*X1516/100)</f>
        <v/>
      </c>
      <c r="L1516" s="12" t="n"/>
      <c r="M1516" s="11">
        <f>IF($AA1516="","",INDEX('Per Line'!$N$2:$N$6001,$AA1516))</f>
        <v/>
      </c>
      <c r="N1516">
        <f>IF($AA1516="","",Settings!$C$8)</f>
        <v/>
      </c>
      <c r="O1516" s="7">
        <f>IF($AA1516="","",SUMIFS('Per Line'!$T$2:$T$6001,'Per Line'!$C$2:$C$6001,$B1516,'Per Line'!$AD$2:$AD$6001,1))</f>
        <v/>
      </c>
      <c r="P1516" s="7">
        <f>IF($AA1516="","",O1516*N1516)</f>
        <v/>
      </c>
      <c r="Q1516">
        <f>IF($AA1516="","",Settings!$C$7)</f>
        <v/>
      </c>
      <c r="R1516" s="7">
        <f>IF($AA1516="","",SUMIFS('Per Line'!$T$2:$T$6001,'Per Line'!$C$2:$C$6001,$B1516,'Per Line'!$AC$2:$AC$6001,0,'Per Line'!$AD$2:$AD$6001,0))</f>
        <v/>
      </c>
      <c r="S1516" s="7">
        <f>IF($AA1516="","",R1516*Q1516)</f>
        <v/>
      </c>
      <c r="T1516">
        <f>IF($AA1516="","",Settings!$C$6)</f>
        <v/>
      </c>
      <c r="U1516" s="7">
        <f>IF($AA1516="","",SUMIFS('Per Line'!$T$2:$T$6001,'Per Line'!$C$2:$C$6001,$B1516,'Per Line'!$AC$2:$AC$6001,1,'Per Line'!$AD$2:$AD$6001,0))</f>
        <v/>
      </c>
      <c r="V1516" s="7">
        <f>IF($AA1516="","",U1516*T1516)</f>
        <v/>
      </c>
      <c r="W1516" s="7">
        <f>IF($AA1516="","",V1516+S1516+P1516)</f>
        <v/>
      </c>
      <c r="X1516" s="7">
        <f>IF($AA1516="","",Y1516-W1516)</f>
        <v/>
      </c>
      <c r="Y1516" s="7">
        <f>IF($AA1516="","",R1516+U1516+O1516)</f>
        <v/>
      </c>
      <c r="Z1516" s="7">
        <f>IF($AA1516="","",Y1516-W1516-K1516)</f>
        <v/>
      </c>
      <c r="AA1516" s="13">
        <f>IF(ROWS($AA$2:$AA1516)&lt;=MAX('Per Line'!$AB$2:$AB$6001),MATCH(ROWS($AA$2:$AA1516),'Per Line'!$AB$2:$AB$6001,0),"")</f>
        <v/>
      </c>
    </row>
    <row r="1517">
      <c r="A1517" s="12" t="n"/>
      <c r="B1517">
        <f>IF($AA1517="","",INDEX('Per Line'!$C$2:$C$6001,$AA1517)&amp;"")</f>
        <v/>
      </c>
      <c r="C1517">
        <f>IF($AA1517="","",INDEX('Per Line'!$B$2:$B$6001,$AA1517)&amp;"")</f>
        <v/>
      </c>
      <c r="D1517">
        <f>IF($AA1517="","",INDEX('Per Line'!$A$2:$A$6001,$AA1517)&amp;"")</f>
        <v/>
      </c>
      <c r="E1517">
        <f>IF($AA1517="","",INDEX('Per Line'!$F$2:$F$6001,$AA1517)&amp;"")</f>
        <v/>
      </c>
      <c r="F1517">
        <f>IF($AA1517="","",INDEX('Per Line'!$G$2:$G$6001,$AA1517)&amp;"")</f>
        <v/>
      </c>
      <c r="G1517">
        <f>IF($AA1517="","",INDEX('Per Line'!$I$2:$I$6001,$AA1517)&amp;"")</f>
        <v/>
      </c>
      <c r="H1517">
        <f>IF($AA1517="","",INDEX('Per Line'!$J$2:$J$6001,$AA1517)&amp;"")</f>
        <v/>
      </c>
      <c r="I1517">
        <f>IF($AA1517="","",INDEX('Per Line'!$K$2:$K$6001,$AA1517)&amp;"")</f>
        <v/>
      </c>
      <c r="J1517">
        <f>IF($AA1517="","",INDEX('Per Line'!$L$2:$L$6001,$AA1517))</f>
        <v/>
      </c>
      <c r="K1517" s="7">
        <f>IF($AA1517="","",J1517*X1517/100)</f>
        <v/>
      </c>
      <c r="L1517" s="12" t="n"/>
      <c r="M1517" s="11">
        <f>IF($AA1517="","",INDEX('Per Line'!$N$2:$N$6001,$AA1517))</f>
        <v/>
      </c>
      <c r="N1517">
        <f>IF($AA1517="","",Settings!$C$8)</f>
        <v/>
      </c>
      <c r="O1517" s="7">
        <f>IF($AA1517="","",SUMIFS('Per Line'!$T$2:$T$6001,'Per Line'!$C$2:$C$6001,$B1517,'Per Line'!$AD$2:$AD$6001,1))</f>
        <v/>
      </c>
      <c r="P1517" s="7">
        <f>IF($AA1517="","",O1517*N1517)</f>
        <v/>
      </c>
      <c r="Q1517">
        <f>IF($AA1517="","",Settings!$C$7)</f>
        <v/>
      </c>
      <c r="R1517" s="7">
        <f>IF($AA1517="","",SUMIFS('Per Line'!$T$2:$T$6001,'Per Line'!$C$2:$C$6001,$B1517,'Per Line'!$AC$2:$AC$6001,0,'Per Line'!$AD$2:$AD$6001,0))</f>
        <v/>
      </c>
      <c r="S1517" s="7">
        <f>IF($AA1517="","",R1517*Q1517)</f>
        <v/>
      </c>
      <c r="T1517">
        <f>IF($AA1517="","",Settings!$C$6)</f>
        <v/>
      </c>
      <c r="U1517" s="7">
        <f>IF($AA1517="","",SUMIFS('Per Line'!$T$2:$T$6001,'Per Line'!$C$2:$C$6001,$B1517,'Per Line'!$AC$2:$AC$6001,1,'Per Line'!$AD$2:$AD$6001,0))</f>
        <v/>
      </c>
      <c r="V1517" s="7">
        <f>IF($AA1517="","",U1517*T1517)</f>
        <v/>
      </c>
      <c r="W1517" s="7">
        <f>IF($AA1517="","",V1517+S1517+P1517)</f>
        <v/>
      </c>
      <c r="X1517" s="7">
        <f>IF($AA1517="","",Y1517-W1517)</f>
        <v/>
      </c>
      <c r="Y1517" s="7">
        <f>IF($AA1517="","",R1517+U1517+O1517)</f>
        <v/>
      </c>
      <c r="Z1517" s="7">
        <f>IF($AA1517="","",Y1517-W1517-K1517)</f>
        <v/>
      </c>
      <c r="AA1517" s="13">
        <f>IF(ROWS($AA$2:$AA1517)&lt;=MAX('Per Line'!$AB$2:$AB$6001),MATCH(ROWS($AA$2:$AA1517),'Per Line'!$AB$2:$AB$6001,0),"")</f>
        <v/>
      </c>
    </row>
    <row r="1518">
      <c r="A1518" s="12" t="n"/>
      <c r="B1518">
        <f>IF($AA1518="","",INDEX('Per Line'!$C$2:$C$6001,$AA1518)&amp;"")</f>
        <v/>
      </c>
      <c r="C1518">
        <f>IF($AA1518="","",INDEX('Per Line'!$B$2:$B$6001,$AA1518)&amp;"")</f>
        <v/>
      </c>
      <c r="D1518">
        <f>IF($AA1518="","",INDEX('Per Line'!$A$2:$A$6001,$AA1518)&amp;"")</f>
        <v/>
      </c>
      <c r="E1518">
        <f>IF($AA1518="","",INDEX('Per Line'!$F$2:$F$6001,$AA1518)&amp;"")</f>
        <v/>
      </c>
      <c r="F1518">
        <f>IF($AA1518="","",INDEX('Per Line'!$G$2:$G$6001,$AA1518)&amp;"")</f>
        <v/>
      </c>
      <c r="G1518">
        <f>IF($AA1518="","",INDEX('Per Line'!$I$2:$I$6001,$AA1518)&amp;"")</f>
        <v/>
      </c>
      <c r="H1518">
        <f>IF($AA1518="","",INDEX('Per Line'!$J$2:$J$6001,$AA1518)&amp;"")</f>
        <v/>
      </c>
      <c r="I1518">
        <f>IF($AA1518="","",INDEX('Per Line'!$K$2:$K$6001,$AA1518)&amp;"")</f>
        <v/>
      </c>
      <c r="J1518">
        <f>IF($AA1518="","",INDEX('Per Line'!$L$2:$L$6001,$AA1518))</f>
        <v/>
      </c>
      <c r="K1518" s="7">
        <f>IF($AA1518="","",J1518*X1518/100)</f>
        <v/>
      </c>
      <c r="L1518" s="12" t="n"/>
      <c r="M1518" s="11">
        <f>IF($AA1518="","",INDEX('Per Line'!$N$2:$N$6001,$AA1518))</f>
        <v/>
      </c>
      <c r="N1518">
        <f>IF($AA1518="","",Settings!$C$8)</f>
        <v/>
      </c>
      <c r="O1518" s="7">
        <f>IF($AA1518="","",SUMIFS('Per Line'!$T$2:$T$6001,'Per Line'!$C$2:$C$6001,$B1518,'Per Line'!$AD$2:$AD$6001,1))</f>
        <v/>
      </c>
      <c r="P1518" s="7">
        <f>IF($AA1518="","",O1518*N1518)</f>
        <v/>
      </c>
      <c r="Q1518">
        <f>IF($AA1518="","",Settings!$C$7)</f>
        <v/>
      </c>
      <c r="R1518" s="7">
        <f>IF($AA1518="","",SUMIFS('Per Line'!$T$2:$T$6001,'Per Line'!$C$2:$C$6001,$B1518,'Per Line'!$AC$2:$AC$6001,0,'Per Line'!$AD$2:$AD$6001,0))</f>
        <v/>
      </c>
      <c r="S1518" s="7">
        <f>IF($AA1518="","",R1518*Q1518)</f>
        <v/>
      </c>
      <c r="T1518">
        <f>IF($AA1518="","",Settings!$C$6)</f>
        <v/>
      </c>
      <c r="U1518" s="7">
        <f>IF($AA1518="","",SUMIFS('Per Line'!$T$2:$T$6001,'Per Line'!$C$2:$C$6001,$B1518,'Per Line'!$AC$2:$AC$6001,1,'Per Line'!$AD$2:$AD$6001,0))</f>
        <v/>
      </c>
      <c r="V1518" s="7">
        <f>IF($AA1518="","",U1518*T1518)</f>
        <v/>
      </c>
      <c r="W1518" s="7">
        <f>IF($AA1518="","",V1518+S1518+P1518)</f>
        <v/>
      </c>
      <c r="X1518" s="7">
        <f>IF($AA1518="","",Y1518-W1518)</f>
        <v/>
      </c>
      <c r="Y1518" s="7">
        <f>IF($AA1518="","",R1518+U1518+O1518)</f>
        <v/>
      </c>
      <c r="Z1518" s="7">
        <f>IF($AA1518="","",Y1518-W1518-K1518)</f>
        <v/>
      </c>
      <c r="AA1518" s="13">
        <f>IF(ROWS($AA$2:$AA1518)&lt;=MAX('Per Line'!$AB$2:$AB$6001),MATCH(ROWS($AA$2:$AA1518),'Per Line'!$AB$2:$AB$6001,0),"")</f>
        <v/>
      </c>
    </row>
    <row r="1519">
      <c r="A1519" s="12" t="n"/>
      <c r="B1519">
        <f>IF($AA1519="","",INDEX('Per Line'!$C$2:$C$6001,$AA1519)&amp;"")</f>
        <v/>
      </c>
      <c r="C1519">
        <f>IF($AA1519="","",INDEX('Per Line'!$B$2:$B$6001,$AA1519)&amp;"")</f>
        <v/>
      </c>
      <c r="D1519">
        <f>IF($AA1519="","",INDEX('Per Line'!$A$2:$A$6001,$AA1519)&amp;"")</f>
        <v/>
      </c>
      <c r="E1519">
        <f>IF($AA1519="","",INDEX('Per Line'!$F$2:$F$6001,$AA1519)&amp;"")</f>
        <v/>
      </c>
      <c r="F1519">
        <f>IF($AA1519="","",INDEX('Per Line'!$G$2:$G$6001,$AA1519)&amp;"")</f>
        <v/>
      </c>
      <c r="G1519">
        <f>IF($AA1519="","",INDEX('Per Line'!$I$2:$I$6001,$AA1519)&amp;"")</f>
        <v/>
      </c>
      <c r="H1519">
        <f>IF($AA1519="","",INDEX('Per Line'!$J$2:$J$6001,$AA1519)&amp;"")</f>
        <v/>
      </c>
      <c r="I1519">
        <f>IF($AA1519="","",INDEX('Per Line'!$K$2:$K$6001,$AA1519)&amp;"")</f>
        <v/>
      </c>
      <c r="J1519">
        <f>IF($AA1519="","",INDEX('Per Line'!$L$2:$L$6001,$AA1519))</f>
        <v/>
      </c>
      <c r="K1519" s="7">
        <f>IF($AA1519="","",J1519*X1519/100)</f>
        <v/>
      </c>
      <c r="L1519" s="12" t="n"/>
      <c r="M1519" s="11">
        <f>IF($AA1519="","",INDEX('Per Line'!$N$2:$N$6001,$AA1519))</f>
        <v/>
      </c>
      <c r="N1519">
        <f>IF($AA1519="","",Settings!$C$8)</f>
        <v/>
      </c>
      <c r="O1519" s="7">
        <f>IF($AA1519="","",SUMIFS('Per Line'!$T$2:$T$6001,'Per Line'!$C$2:$C$6001,$B1519,'Per Line'!$AD$2:$AD$6001,1))</f>
        <v/>
      </c>
      <c r="P1519" s="7">
        <f>IF($AA1519="","",O1519*N1519)</f>
        <v/>
      </c>
      <c r="Q1519">
        <f>IF($AA1519="","",Settings!$C$7)</f>
        <v/>
      </c>
      <c r="R1519" s="7">
        <f>IF($AA1519="","",SUMIFS('Per Line'!$T$2:$T$6001,'Per Line'!$C$2:$C$6001,$B1519,'Per Line'!$AC$2:$AC$6001,0,'Per Line'!$AD$2:$AD$6001,0))</f>
        <v/>
      </c>
      <c r="S1519" s="7">
        <f>IF($AA1519="","",R1519*Q1519)</f>
        <v/>
      </c>
      <c r="T1519">
        <f>IF($AA1519="","",Settings!$C$6)</f>
        <v/>
      </c>
      <c r="U1519" s="7">
        <f>IF($AA1519="","",SUMIFS('Per Line'!$T$2:$T$6001,'Per Line'!$C$2:$C$6001,$B1519,'Per Line'!$AC$2:$AC$6001,1,'Per Line'!$AD$2:$AD$6001,0))</f>
        <v/>
      </c>
      <c r="V1519" s="7">
        <f>IF($AA1519="","",U1519*T1519)</f>
        <v/>
      </c>
      <c r="W1519" s="7">
        <f>IF($AA1519="","",V1519+S1519+P1519)</f>
        <v/>
      </c>
      <c r="X1519" s="7">
        <f>IF($AA1519="","",Y1519-W1519)</f>
        <v/>
      </c>
      <c r="Y1519" s="7">
        <f>IF($AA1519="","",R1519+U1519+O1519)</f>
        <v/>
      </c>
      <c r="Z1519" s="7">
        <f>IF($AA1519="","",Y1519-W1519-K1519)</f>
        <v/>
      </c>
      <c r="AA1519" s="13">
        <f>IF(ROWS($AA$2:$AA1519)&lt;=MAX('Per Line'!$AB$2:$AB$6001),MATCH(ROWS($AA$2:$AA1519),'Per Line'!$AB$2:$AB$6001,0),"")</f>
        <v/>
      </c>
    </row>
    <row r="1520">
      <c r="A1520" s="12" t="n"/>
      <c r="B1520">
        <f>IF($AA1520="","",INDEX('Per Line'!$C$2:$C$6001,$AA1520)&amp;"")</f>
        <v/>
      </c>
      <c r="C1520">
        <f>IF($AA1520="","",INDEX('Per Line'!$B$2:$B$6001,$AA1520)&amp;"")</f>
        <v/>
      </c>
      <c r="D1520">
        <f>IF($AA1520="","",INDEX('Per Line'!$A$2:$A$6001,$AA1520)&amp;"")</f>
        <v/>
      </c>
      <c r="E1520">
        <f>IF($AA1520="","",INDEX('Per Line'!$F$2:$F$6001,$AA1520)&amp;"")</f>
        <v/>
      </c>
      <c r="F1520">
        <f>IF($AA1520="","",INDEX('Per Line'!$G$2:$G$6001,$AA1520)&amp;"")</f>
        <v/>
      </c>
      <c r="G1520">
        <f>IF($AA1520="","",INDEX('Per Line'!$I$2:$I$6001,$AA1520)&amp;"")</f>
        <v/>
      </c>
      <c r="H1520">
        <f>IF($AA1520="","",INDEX('Per Line'!$J$2:$J$6001,$AA1520)&amp;"")</f>
        <v/>
      </c>
      <c r="I1520">
        <f>IF($AA1520="","",INDEX('Per Line'!$K$2:$K$6001,$AA1520)&amp;"")</f>
        <v/>
      </c>
      <c r="J1520">
        <f>IF($AA1520="","",INDEX('Per Line'!$L$2:$L$6001,$AA1520))</f>
        <v/>
      </c>
      <c r="K1520" s="7">
        <f>IF($AA1520="","",J1520*X1520/100)</f>
        <v/>
      </c>
      <c r="L1520" s="12" t="n"/>
      <c r="M1520" s="11">
        <f>IF($AA1520="","",INDEX('Per Line'!$N$2:$N$6001,$AA1520))</f>
        <v/>
      </c>
      <c r="N1520">
        <f>IF($AA1520="","",Settings!$C$8)</f>
        <v/>
      </c>
      <c r="O1520" s="7">
        <f>IF($AA1520="","",SUMIFS('Per Line'!$T$2:$T$6001,'Per Line'!$C$2:$C$6001,$B1520,'Per Line'!$AD$2:$AD$6001,1))</f>
        <v/>
      </c>
      <c r="P1520" s="7">
        <f>IF($AA1520="","",O1520*N1520)</f>
        <v/>
      </c>
      <c r="Q1520">
        <f>IF($AA1520="","",Settings!$C$7)</f>
        <v/>
      </c>
      <c r="R1520" s="7">
        <f>IF($AA1520="","",SUMIFS('Per Line'!$T$2:$T$6001,'Per Line'!$C$2:$C$6001,$B1520,'Per Line'!$AC$2:$AC$6001,0,'Per Line'!$AD$2:$AD$6001,0))</f>
        <v/>
      </c>
      <c r="S1520" s="7">
        <f>IF($AA1520="","",R1520*Q1520)</f>
        <v/>
      </c>
      <c r="T1520">
        <f>IF($AA1520="","",Settings!$C$6)</f>
        <v/>
      </c>
      <c r="U1520" s="7">
        <f>IF($AA1520="","",SUMIFS('Per Line'!$T$2:$T$6001,'Per Line'!$C$2:$C$6001,$B1520,'Per Line'!$AC$2:$AC$6001,1,'Per Line'!$AD$2:$AD$6001,0))</f>
        <v/>
      </c>
      <c r="V1520" s="7">
        <f>IF($AA1520="","",U1520*T1520)</f>
        <v/>
      </c>
      <c r="W1520" s="7">
        <f>IF($AA1520="","",V1520+S1520+P1520)</f>
        <v/>
      </c>
      <c r="X1520" s="7">
        <f>IF($AA1520="","",Y1520-W1520)</f>
        <v/>
      </c>
      <c r="Y1520" s="7">
        <f>IF($AA1520="","",R1520+U1520+O1520)</f>
        <v/>
      </c>
      <c r="Z1520" s="7">
        <f>IF($AA1520="","",Y1520-W1520-K1520)</f>
        <v/>
      </c>
      <c r="AA1520" s="13">
        <f>IF(ROWS($AA$2:$AA1520)&lt;=MAX('Per Line'!$AB$2:$AB$6001),MATCH(ROWS($AA$2:$AA1520),'Per Line'!$AB$2:$AB$6001,0),"")</f>
        <v/>
      </c>
    </row>
    <row r="1521">
      <c r="A1521" s="12" t="n"/>
      <c r="B1521">
        <f>IF($AA1521="","",INDEX('Per Line'!$C$2:$C$6001,$AA1521)&amp;"")</f>
        <v/>
      </c>
      <c r="C1521">
        <f>IF($AA1521="","",INDEX('Per Line'!$B$2:$B$6001,$AA1521)&amp;"")</f>
        <v/>
      </c>
      <c r="D1521">
        <f>IF($AA1521="","",INDEX('Per Line'!$A$2:$A$6001,$AA1521)&amp;"")</f>
        <v/>
      </c>
      <c r="E1521">
        <f>IF($AA1521="","",INDEX('Per Line'!$F$2:$F$6001,$AA1521)&amp;"")</f>
        <v/>
      </c>
      <c r="F1521">
        <f>IF($AA1521="","",INDEX('Per Line'!$G$2:$G$6001,$AA1521)&amp;"")</f>
        <v/>
      </c>
      <c r="G1521">
        <f>IF($AA1521="","",INDEX('Per Line'!$I$2:$I$6001,$AA1521)&amp;"")</f>
        <v/>
      </c>
      <c r="H1521">
        <f>IF($AA1521="","",INDEX('Per Line'!$J$2:$J$6001,$AA1521)&amp;"")</f>
        <v/>
      </c>
      <c r="I1521">
        <f>IF($AA1521="","",INDEX('Per Line'!$K$2:$K$6001,$AA1521)&amp;"")</f>
        <v/>
      </c>
      <c r="J1521">
        <f>IF($AA1521="","",INDEX('Per Line'!$L$2:$L$6001,$AA1521))</f>
        <v/>
      </c>
      <c r="K1521" s="7">
        <f>IF($AA1521="","",J1521*X1521/100)</f>
        <v/>
      </c>
      <c r="L1521" s="12" t="n"/>
      <c r="M1521" s="11">
        <f>IF($AA1521="","",INDEX('Per Line'!$N$2:$N$6001,$AA1521))</f>
        <v/>
      </c>
      <c r="N1521">
        <f>IF($AA1521="","",Settings!$C$8)</f>
        <v/>
      </c>
      <c r="O1521" s="7">
        <f>IF($AA1521="","",SUMIFS('Per Line'!$T$2:$T$6001,'Per Line'!$C$2:$C$6001,$B1521,'Per Line'!$AD$2:$AD$6001,1))</f>
        <v/>
      </c>
      <c r="P1521" s="7">
        <f>IF($AA1521="","",O1521*N1521)</f>
        <v/>
      </c>
      <c r="Q1521">
        <f>IF($AA1521="","",Settings!$C$7)</f>
        <v/>
      </c>
      <c r="R1521" s="7">
        <f>IF($AA1521="","",SUMIFS('Per Line'!$T$2:$T$6001,'Per Line'!$C$2:$C$6001,$B1521,'Per Line'!$AC$2:$AC$6001,0,'Per Line'!$AD$2:$AD$6001,0))</f>
        <v/>
      </c>
      <c r="S1521" s="7">
        <f>IF($AA1521="","",R1521*Q1521)</f>
        <v/>
      </c>
      <c r="T1521">
        <f>IF($AA1521="","",Settings!$C$6)</f>
        <v/>
      </c>
      <c r="U1521" s="7">
        <f>IF($AA1521="","",SUMIFS('Per Line'!$T$2:$T$6001,'Per Line'!$C$2:$C$6001,$B1521,'Per Line'!$AC$2:$AC$6001,1,'Per Line'!$AD$2:$AD$6001,0))</f>
        <v/>
      </c>
      <c r="V1521" s="7">
        <f>IF($AA1521="","",U1521*T1521)</f>
        <v/>
      </c>
      <c r="W1521" s="7">
        <f>IF($AA1521="","",V1521+S1521+P1521)</f>
        <v/>
      </c>
      <c r="X1521" s="7">
        <f>IF($AA1521="","",Y1521-W1521)</f>
        <v/>
      </c>
      <c r="Y1521" s="7">
        <f>IF($AA1521="","",R1521+U1521+O1521)</f>
        <v/>
      </c>
      <c r="Z1521" s="7">
        <f>IF($AA1521="","",Y1521-W1521-K1521)</f>
        <v/>
      </c>
      <c r="AA1521" s="13">
        <f>IF(ROWS($AA$2:$AA1521)&lt;=MAX('Per Line'!$AB$2:$AB$6001),MATCH(ROWS($AA$2:$AA1521),'Per Line'!$AB$2:$AB$6001,0),"")</f>
        <v/>
      </c>
    </row>
    <row r="1522">
      <c r="A1522" s="12" t="n"/>
      <c r="B1522">
        <f>IF($AA1522="","",INDEX('Per Line'!$C$2:$C$6001,$AA1522)&amp;"")</f>
        <v/>
      </c>
      <c r="C1522">
        <f>IF($AA1522="","",INDEX('Per Line'!$B$2:$B$6001,$AA1522)&amp;"")</f>
        <v/>
      </c>
      <c r="D1522">
        <f>IF($AA1522="","",INDEX('Per Line'!$A$2:$A$6001,$AA1522)&amp;"")</f>
        <v/>
      </c>
      <c r="E1522">
        <f>IF($AA1522="","",INDEX('Per Line'!$F$2:$F$6001,$AA1522)&amp;"")</f>
        <v/>
      </c>
      <c r="F1522">
        <f>IF($AA1522="","",INDEX('Per Line'!$G$2:$G$6001,$AA1522)&amp;"")</f>
        <v/>
      </c>
      <c r="G1522">
        <f>IF($AA1522="","",INDEX('Per Line'!$I$2:$I$6001,$AA1522)&amp;"")</f>
        <v/>
      </c>
      <c r="H1522">
        <f>IF($AA1522="","",INDEX('Per Line'!$J$2:$J$6001,$AA1522)&amp;"")</f>
        <v/>
      </c>
      <c r="I1522">
        <f>IF($AA1522="","",INDEX('Per Line'!$K$2:$K$6001,$AA1522)&amp;"")</f>
        <v/>
      </c>
      <c r="J1522">
        <f>IF($AA1522="","",INDEX('Per Line'!$L$2:$L$6001,$AA1522))</f>
        <v/>
      </c>
      <c r="K1522" s="7">
        <f>IF($AA1522="","",J1522*X1522/100)</f>
        <v/>
      </c>
      <c r="L1522" s="12" t="n"/>
      <c r="M1522" s="11">
        <f>IF($AA1522="","",INDEX('Per Line'!$N$2:$N$6001,$AA1522))</f>
        <v/>
      </c>
      <c r="N1522">
        <f>IF($AA1522="","",Settings!$C$8)</f>
        <v/>
      </c>
      <c r="O1522" s="7">
        <f>IF($AA1522="","",SUMIFS('Per Line'!$T$2:$T$6001,'Per Line'!$C$2:$C$6001,$B1522,'Per Line'!$AD$2:$AD$6001,1))</f>
        <v/>
      </c>
      <c r="P1522" s="7">
        <f>IF($AA1522="","",O1522*N1522)</f>
        <v/>
      </c>
      <c r="Q1522">
        <f>IF($AA1522="","",Settings!$C$7)</f>
        <v/>
      </c>
      <c r="R1522" s="7">
        <f>IF($AA1522="","",SUMIFS('Per Line'!$T$2:$T$6001,'Per Line'!$C$2:$C$6001,$B1522,'Per Line'!$AC$2:$AC$6001,0,'Per Line'!$AD$2:$AD$6001,0))</f>
        <v/>
      </c>
      <c r="S1522" s="7">
        <f>IF($AA1522="","",R1522*Q1522)</f>
        <v/>
      </c>
      <c r="T1522">
        <f>IF($AA1522="","",Settings!$C$6)</f>
        <v/>
      </c>
      <c r="U1522" s="7">
        <f>IF($AA1522="","",SUMIFS('Per Line'!$T$2:$T$6001,'Per Line'!$C$2:$C$6001,$B1522,'Per Line'!$AC$2:$AC$6001,1,'Per Line'!$AD$2:$AD$6001,0))</f>
        <v/>
      </c>
      <c r="V1522" s="7">
        <f>IF($AA1522="","",U1522*T1522)</f>
        <v/>
      </c>
      <c r="W1522" s="7">
        <f>IF($AA1522="","",V1522+S1522+P1522)</f>
        <v/>
      </c>
      <c r="X1522" s="7">
        <f>IF($AA1522="","",Y1522-W1522)</f>
        <v/>
      </c>
      <c r="Y1522" s="7">
        <f>IF($AA1522="","",R1522+U1522+O1522)</f>
        <v/>
      </c>
      <c r="Z1522" s="7">
        <f>IF($AA1522="","",Y1522-W1522-K1522)</f>
        <v/>
      </c>
      <c r="AA1522" s="13">
        <f>IF(ROWS($AA$2:$AA1522)&lt;=MAX('Per Line'!$AB$2:$AB$6001),MATCH(ROWS($AA$2:$AA1522),'Per Line'!$AB$2:$AB$6001,0),"")</f>
        <v/>
      </c>
    </row>
    <row r="1523">
      <c r="A1523" s="12" t="n"/>
      <c r="B1523">
        <f>IF($AA1523="","",INDEX('Per Line'!$C$2:$C$6001,$AA1523)&amp;"")</f>
        <v/>
      </c>
      <c r="C1523">
        <f>IF($AA1523="","",INDEX('Per Line'!$B$2:$B$6001,$AA1523)&amp;"")</f>
        <v/>
      </c>
      <c r="D1523">
        <f>IF($AA1523="","",INDEX('Per Line'!$A$2:$A$6001,$AA1523)&amp;"")</f>
        <v/>
      </c>
      <c r="E1523">
        <f>IF($AA1523="","",INDEX('Per Line'!$F$2:$F$6001,$AA1523)&amp;"")</f>
        <v/>
      </c>
      <c r="F1523">
        <f>IF($AA1523="","",INDEX('Per Line'!$G$2:$G$6001,$AA1523)&amp;"")</f>
        <v/>
      </c>
      <c r="G1523">
        <f>IF($AA1523="","",INDEX('Per Line'!$I$2:$I$6001,$AA1523)&amp;"")</f>
        <v/>
      </c>
      <c r="H1523">
        <f>IF($AA1523="","",INDEX('Per Line'!$J$2:$J$6001,$AA1523)&amp;"")</f>
        <v/>
      </c>
      <c r="I1523">
        <f>IF($AA1523="","",INDEX('Per Line'!$K$2:$K$6001,$AA1523)&amp;"")</f>
        <v/>
      </c>
      <c r="J1523">
        <f>IF($AA1523="","",INDEX('Per Line'!$L$2:$L$6001,$AA1523))</f>
        <v/>
      </c>
      <c r="K1523" s="7">
        <f>IF($AA1523="","",J1523*X1523/100)</f>
        <v/>
      </c>
      <c r="L1523" s="12" t="n"/>
      <c r="M1523" s="11">
        <f>IF($AA1523="","",INDEX('Per Line'!$N$2:$N$6001,$AA1523))</f>
        <v/>
      </c>
      <c r="N1523">
        <f>IF($AA1523="","",Settings!$C$8)</f>
        <v/>
      </c>
      <c r="O1523" s="7">
        <f>IF($AA1523="","",SUMIFS('Per Line'!$T$2:$T$6001,'Per Line'!$C$2:$C$6001,$B1523,'Per Line'!$AD$2:$AD$6001,1))</f>
        <v/>
      </c>
      <c r="P1523" s="7">
        <f>IF($AA1523="","",O1523*N1523)</f>
        <v/>
      </c>
      <c r="Q1523">
        <f>IF($AA1523="","",Settings!$C$7)</f>
        <v/>
      </c>
      <c r="R1523" s="7">
        <f>IF($AA1523="","",SUMIFS('Per Line'!$T$2:$T$6001,'Per Line'!$C$2:$C$6001,$B1523,'Per Line'!$AC$2:$AC$6001,0,'Per Line'!$AD$2:$AD$6001,0))</f>
        <v/>
      </c>
      <c r="S1523" s="7">
        <f>IF($AA1523="","",R1523*Q1523)</f>
        <v/>
      </c>
      <c r="T1523">
        <f>IF($AA1523="","",Settings!$C$6)</f>
        <v/>
      </c>
      <c r="U1523" s="7">
        <f>IF($AA1523="","",SUMIFS('Per Line'!$T$2:$T$6001,'Per Line'!$C$2:$C$6001,$B1523,'Per Line'!$AC$2:$AC$6001,1,'Per Line'!$AD$2:$AD$6001,0))</f>
        <v/>
      </c>
      <c r="V1523" s="7">
        <f>IF($AA1523="","",U1523*T1523)</f>
        <v/>
      </c>
      <c r="W1523" s="7">
        <f>IF($AA1523="","",V1523+S1523+P1523)</f>
        <v/>
      </c>
      <c r="X1523" s="7">
        <f>IF($AA1523="","",Y1523-W1523)</f>
        <v/>
      </c>
      <c r="Y1523" s="7">
        <f>IF($AA1523="","",R1523+U1523+O1523)</f>
        <v/>
      </c>
      <c r="Z1523" s="7">
        <f>IF($AA1523="","",Y1523-W1523-K1523)</f>
        <v/>
      </c>
      <c r="AA1523" s="13">
        <f>IF(ROWS($AA$2:$AA1523)&lt;=MAX('Per Line'!$AB$2:$AB$6001),MATCH(ROWS($AA$2:$AA1523),'Per Line'!$AB$2:$AB$6001,0),"")</f>
        <v/>
      </c>
    </row>
    <row r="1524">
      <c r="A1524" s="12" t="n"/>
      <c r="B1524">
        <f>IF($AA1524="","",INDEX('Per Line'!$C$2:$C$6001,$AA1524)&amp;"")</f>
        <v/>
      </c>
      <c r="C1524">
        <f>IF($AA1524="","",INDEX('Per Line'!$B$2:$B$6001,$AA1524)&amp;"")</f>
        <v/>
      </c>
      <c r="D1524">
        <f>IF($AA1524="","",INDEX('Per Line'!$A$2:$A$6001,$AA1524)&amp;"")</f>
        <v/>
      </c>
      <c r="E1524">
        <f>IF($AA1524="","",INDEX('Per Line'!$F$2:$F$6001,$AA1524)&amp;"")</f>
        <v/>
      </c>
      <c r="F1524">
        <f>IF($AA1524="","",INDEX('Per Line'!$G$2:$G$6001,$AA1524)&amp;"")</f>
        <v/>
      </c>
      <c r="G1524">
        <f>IF($AA1524="","",INDEX('Per Line'!$I$2:$I$6001,$AA1524)&amp;"")</f>
        <v/>
      </c>
      <c r="H1524">
        <f>IF($AA1524="","",INDEX('Per Line'!$J$2:$J$6001,$AA1524)&amp;"")</f>
        <v/>
      </c>
      <c r="I1524">
        <f>IF($AA1524="","",INDEX('Per Line'!$K$2:$K$6001,$AA1524)&amp;"")</f>
        <v/>
      </c>
      <c r="J1524">
        <f>IF($AA1524="","",INDEX('Per Line'!$L$2:$L$6001,$AA1524))</f>
        <v/>
      </c>
      <c r="K1524" s="7">
        <f>IF($AA1524="","",J1524*X1524/100)</f>
        <v/>
      </c>
      <c r="L1524" s="12" t="n"/>
      <c r="M1524" s="11">
        <f>IF($AA1524="","",INDEX('Per Line'!$N$2:$N$6001,$AA1524))</f>
        <v/>
      </c>
      <c r="N1524">
        <f>IF($AA1524="","",Settings!$C$8)</f>
        <v/>
      </c>
      <c r="O1524" s="7">
        <f>IF($AA1524="","",SUMIFS('Per Line'!$T$2:$T$6001,'Per Line'!$C$2:$C$6001,$B1524,'Per Line'!$AD$2:$AD$6001,1))</f>
        <v/>
      </c>
      <c r="P1524" s="7">
        <f>IF($AA1524="","",O1524*N1524)</f>
        <v/>
      </c>
      <c r="Q1524">
        <f>IF($AA1524="","",Settings!$C$7)</f>
        <v/>
      </c>
      <c r="R1524" s="7">
        <f>IF($AA1524="","",SUMIFS('Per Line'!$T$2:$T$6001,'Per Line'!$C$2:$C$6001,$B1524,'Per Line'!$AC$2:$AC$6001,0,'Per Line'!$AD$2:$AD$6001,0))</f>
        <v/>
      </c>
      <c r="S1524" s="7">
        <f>IF($AA1524="","",R1524*Q1524)</f>
        <v/>
      </c>
      <c r="T1524">
        <f>IF($AA1524="","",Settings!$C$6)</f>
        <v/>
      </c>
      <c r="U1524" s="7">
        <f>IF($AA1524="","",SUMIFS('Per Line'!$T$2:$T$6001,'Per Line'!$C$2:$C$6001,$B1524,'Per Line'!$AC$2:$AC$6001,1,'Per Line'!$AD$2:$AD$6001,0))</f>
        <v/>
      </c>
      <c r="V1524" s="7">
        <f>IF($AA1524="","",U1524*T1524)</f>
        <v/>
      </c>
      <c r="W1524" s="7">
        <f>IF($AA1524="","",V1524+S1524+P1524)</f>
        <v/>
      </c>
      <c r="X1524" s="7">
        <f>IF($AA1524="","",Y1524-W1524)</f>
        <v/>
      </c>
      <c r="Y1524" s="7">
        <f>IF($AA1524="","",R1524+U1524+O1524)</f>
        <v/>
      </c>
      <c r="Z1524" s="7">
        <f>IF($AA1524="","",Y1524-W1524-K1524)</f>
        <v/>
      </c>
      <c r="AA1524" s="13">
        <f>IF(ROWS($AA$2:$AA1524)&lt;=MAX('Per Line'!$AB$2:$AB$6001),MATCH(ROWS($AA$2:$AA1524),'Per Line'!$AB$2:$AB$6001,0),"")</f>
        <v/>
      </c>
    </row>
    <row r="1525">
      <c r="A1525" s="12" t="n"/>
      <c r="B1525">
        <f>IF($AA1525="","",INDEX('Per Line'!$C$2:$C$6001,$AA1525)&amp;"")</f>
        <v/>
      </c>
      <c r="C1525">
        <f>IF($AA1525="","",INDEX('Per Line'!$B$2:$B$6001,$AA1525)&amp;"")</f>
        <v/>
      </c>
      <c r="D1525">
        <f>IF($AA1525="","",INDEX('Per Line'!$A$2:$A$6001,$AA1525)&amp;"")</f>
        <v/>
      </c>
      <c r="E1525">
        <f>IF($AA1525="","",INDEX('Per Line'!$F$2:$F$6001,$AA1525)&amp;"")</f>
        <v/>
      </c>
      <c r="F1525">
        <f>IF($AA1525="","",INDEX('Per Line'!$G$2:$G$6001,$AA1525)&amp;"")</f>
        <v/>
      </c>
      <c r="G1525">
        <f>IF($AA1525="","",INDEX('Per Line'!$I$2:$I$6001,$AA1525)&amp;"")</f>
        <v/>
      </c>
      <c r="H1525">
        <f>IF($AA1525="","",INDEX('Per Line'!$J$2:$J$6001,$AA1525)&amp;"")</f>
        <v/>
      </c>
      <c r="I1525">
        <f>IF($AA1525="","",INDEX('Per Line'!$K$2:$K$6001,$AA1525)&amp;"")</f>
        <v/>
      </c>
      <c r="J1525">
        <f>IF($AA1525="","",INDEX('Per Line'!$L$2:$L$6001,$AA1525))</f>
        <v/>
      </c>
      <c r="K1525" s="7">
        <f>IF($AA1525="","",J1525*X1525/100)</f>
        <v/>
      </c>
      <c r="L1525" s="12" t="n"/>
      <c r="M1525" s="11">
        <f>IF($AA1525="","",INDEX('Per Line'!$N$2:$N$6001,$AA1525))</f>
        <v/>
      </c>
      <c r="N1525">
        <f>IF($AA1525="","",Settings!$C$8)</f>
        <v/>
      </c>
      <c r="O1525" s="7">
        <f>IF($AA1525="","",SUMIFS('Per Line'!$T$2:$T$6001,'Per Line'!$C$2:$C$6001,$B1525,'Per Line'!$AD$2:$AD$6001,1))</f>
        <v/>
      </c>
      <c r="P1525" s="7">
        <f>IF($AA1525="","",O1525*N1525)</f>
        <v/>
      </c>
      <c r="Q1525">
        <f>IF($AA1525="","",Settings!$C$7)</f>
        <v/>
      </c>
      <c r="R1525" s="7">
        <f>IF($AA1525="","",SUMIFS('Per Line'!$T$2:$T$6001,'Per Line'!$C$2:$C$6001,$B1525,'Per Line'!$AC$2:$AC$6001,0,'Per Line'!$AD$2:$AD$6001,0))</f>
        <v/>
      </c>
      <c r="S1525" s="7">
        <f>IF($AA1525="","",R1525*Q1525)</f>
        <v/>
      </c>
      <c r="T1525">
        <f>IF($AA1525="","",Settings!$C$6)</f>
        <v/>
      </c>
      <c r="U1525" s="7">
        <f>IF($AA1525="","",SUMIFS('Per Line'!$T$2:$T$6001,'Per Line'!$C$2:$C$6001,$B1525,'Per Line'!$AC$2:$AC$6001,1,'Per Line'!$AD$2:$AD$6001,0))</f>
        <v/>
      </c>
      <c r="V1525" s="7">
        <f>IF($AA1525="","",U1525*T1525)</f>
        <v/>
      </c>
      <c r="W1525" s="7">
        <f>IF($AA1525="","",V1525+S1525+P1525)</f>
        <v/>
      </c>
      <c r="X1525" s="7">
        <f>IF($AA1525="","",Y1525-W1525)</f>
        <v/>
      </c>
      <c r="Y1525" s="7">
        <f>IF($AA1525="","",R1525+U1525+O1525)</f>
        <v/>
      </c>
      <c r="Z1525" s="7">
        <f>IF($AA1525="","",Y1525-W1525-K1525)</f>
        <v/>
      </c>
      <c r="AA1525" s="13">
        <f>IF(ROWS($AA$2:$AA1525)&lt;=MAX('Per Line'!$AB$2:$AB$6001),MATCH(ROWS($AA$2:$AA1525),'Per Line'!$AB$2:$AB$6001,0),"")</f>
        <v/>
      </c>
    </row>
    <row r="1526">
      <c r="A1526" s="12" t="n"/>
      <c r="B1526">
        <f>IF($AA1526="","",INDEX('Per Line'!$C$2:$C$6001,$AA1526)&amp;"")</f>
        <v/>
      </c>
      <c r="C1526">
        <f>IF($AA1526="","",INDEX('Per Line'!$B$2:$B$6001,$AA1526)&amp;"")</f>
        <v/>
      </c>
      <c r="D1526">
        <f>IF($AA1526="","",INDEX('Per Line'!$A$2:$A$6001,$AA1526)&amp;"")</f>
        <v/>
      </c>
      <c r="E1526">
        <f>IF($AA1526="","",INDEX('Per Line'!$F$2:$F$6001,$AA1526)&amp;"")</f>
        <v/>
      </c>
      <c r="F1526">
        <f>IF($AA1526="","",INDEX('Per Line'!$G$2:$G$6001,$AA1526)&amp;"")</f>
        <v/>
      </c>
      <c r="G1526">
        <f>IF($AA1526="","",INDEX('Per Line'!$I$2:$I$6001,$AA1526)&amp;"")</f>
        <v/>
      </c>
      <c r="H1526">
        <f>IF($AA1526="","",INDEX('Per Line'!$J$2:$J$6001,$AA1526)&amp;"")</f>
        <v/>
      </c>
      <c r="I1526">
        <f>IF($AA1526="","",INDEX('Per Line'!$K$2:$K$6001,$AA1526)&amp;"")</f>
        <v/>
      </c>
      <c r="J1526">
        <f>IF($AA1526="","",INDEX('Per Line'!$L$2:$L$6001,$AA1526))</f>
        <v/>
      </c>
      <c r="K1526" s="7">
        <f>IF($AA1526="","",J1526*X1526/100)</f>
        <v/>
      </c>
      <c r="L1526" s="12" t="n"/>
      <c r="M1526" s="11">
        <f>IF($AA1526="","",INDEX('Per Line'!$N$2:$N$6001,$AA1526))</f>
        <v/>
      </c>
      <c r="N1526">
        <f>IF($AA1526="","",Settings!$C$8)</f>
        <v/>
      </c>
      <c r="O1526" s="7">
        <f>IF($AA1526="","",SUMIFS('Per Line'!$T$2:$T$6001,'Per Line'!$C$2:$C$6001,$B1526,'Per Line'!$AD$2:$AD$6001,1))</f>
        <v/>
      </c>
      <c r="P1526" s="7">
        <f>IF($AA1526="","",O1526*N1526)</f>
        <v/>
      </c>
      <c r="Q1526">
        <f>IF($AA1526="","",Settings!$C$7)</f>
        <v/>
      </c>
      <c r="R1526" s="7">
        <f>IF($AA1526="","",SUMIFS('Per Line'!$T$2:$T$6001,'Per Line'!$C$2:$C$6001,$B1526,'Per Line'!$AC$2:$AC$6001,0,'Per Line'!$AD$2:$AD$6001,0))</f>
        <v/>
      </c>
      <c r="S1526" s="7">
        <f>IF($AA1526="","",R1526*Q1526)</f>
        <v/>
      </c>
      <c r="T1526">
        <f>IF($AA1526="","",Settings!$C$6)</f>
        <v/>
      </c>
      <c r="U1526" s="7">
        <f>IF($AA1526="","",SUMIFS('Per Line'!$T$2:$T$6001,'Per Line'!$C$2:$C$6001,$B1526,'Per Line'!$AC$2:$AC$6001,1,'Per Line'!$AD$2:$AD$6001,0))</f>
        <v/>
      </c>
      <c r="V1526" s="7">
        <f>IF($AA1526="","",U1526*T1526)</f>
        <v/>
      </c>
      <c r="W1526" s="7">
        <f>IF($AA1526="","",V1526+S1526+P1526)</f>
        <v/>
      </c>
      <c r="X1526" s="7">
        <f>IF($AA1526="","",Y1526-W1526)</f>
        <v/>
      </c>
      <c r="Y1526" s="7">
        <f>IF($AA1526="","",R1526+U1526+O1526)</f>
        <v/>
      </c>
      <c r="Z1526" s="7">
        <f>IF($AA1526="","",Y1526-W1526-K1526)</f>
        <v/>
      </c>
      <c r="AA1526" s="13">
        <f>IF(ROWS($AA$2:$AA1526)&lt;=MAX('Per Line'!$AB$2:$AB$6001),MATCH(ROWS($AA$2:$AA1526),'Per Line'!$AB$2:$AB$6001,0),"")</f>
        <v/>
      </c>
    </row>
    <row r="1527">
      <c r="A1527" s="12" t="n"/>
      <c r="B1527">
        <f>IF($AA1527="","",INDEX('Per Line'!$C$2:$C$6001,$AA1527)&amp;"")</f>
        <v/>
      </c>
      <c r="C1527">
        <f>IF($AA1527="","",INDEX('Per Line'!$B$2:$B$6001,$AA1527)&amp;"")</f>
        <v/>
      </c>
      <c r="D1527">
        <f>IF($AA1527="","",INDEX('Per Line'!$A$2:$A$6001,$AA1527)&amp;"")</f>
        <v/>
      </c>
      <c r="E1527">
        <f>IF($AA1527="","",INDEX('Per Line'!$F$2:$F$6001,$AA1527)&amp;"")</f>
        <v/>
      </c>
      <c r="F1527">
        <f>IF($AA1527="","",INDEX('Per Line'!$G$2:$G$6001,$AA1527)&amp;"")</f>
        <v/>
      </c>
      <c r="G1527">
        <f>IF($AA1527="","",INDEX('Per Line'!$I$2:$I$6001,$AA1527)&amp;"")</f>
        <v/>
      </c>
      <c r="H1527">
        <f>IF($AA1527="","",INDEX('Per Line'!$J$2:$J$6001,$AA1527)&amp;"")</f>
        <v/>
      </c>
      <c r="I1527">
        <f>IF($AA1527="","",INDEX('Per Line'!$K$2:$K$6001,$AA1527)&amp;"")</f>
        <v/>
      </c>
      <c r="J1527">
        <f>IF($AA1527="","",INDEX('Per Line'!$L$2:$L$6001,$AA1527))</f>
        <v/>
      </c>
      <c r="K1527" s="7">
        <f>IF($AA1527="","",J1527*X1527/100)</f>
        <v/>
      </c>
      <c r="L1527" s="12" t="n"/>
      <c r="M1527" s="11">
        <f>IF($AA1527="","",INDEX('Per Line'!$N$2:$N$6001,$AA1527))</f>
        <v/>
      </c>
      <c r="N1527">
        <f>IF($AA1527="","",Settings!$C$8)</f>
        <v/>
      </c>
      <c r="O1527" s="7">
        <f>IF($AA1527="","",SUMIFS('Per Line'!$T$2:$T$6001,'Per Line'!$C$2:$C$6001,$B1527,'Per Line'!$AD$2:$AD$6001,1))</f>
        <v/>
      </c>
      <c r="P1527" s="7">
        <f>IF($AA1527="","",O1527*N1527)</f>
        <v/>
      </c>
      <c r="Q1527">
        <f>IF($AA1527="","",Settings!$C$7)</f>
        <v/>
      </c>
      <c r="R1527" s="7">
        <f>IF($AA1527="","",SUMIFS('Per Line'!$T$2:$T$6001,'Per Line'!$C$2:$C$6001,$B1527,'Per Line'!$AC$2:$AC$6001,0,'Per Line'!$AD$2:$AD$6001,0))</f>
        <v/>
      </c>
      <c r="S1527" s="7">
        <f>IF($AA1527="","",R1527*Q1527)</f>
        <v/>
      </c>
      <c r="T1527">
        <f>IF($AA1527="","",Settings!$C$6)</f>
        <v/>
      </c>
      <c r="U1527" s="7">
        <f>IF($AA1527="","",SUMIFS('Per Line'!$T$2:$T$6001,'Per Line'!$C$2:$C$6001,$B1527,'Per Line'!$AC$2:$AC$6001,1,'Per Line'!$AD$2:$AD$6001,0))</f>
        <v/>
      </c>
      <c r="V1527" s="7">
        <f>IF($AA1527="","",U1527*T1527)</f>
        <v/>
      </c>
      <c r="W1527" s="7">
        <f>IF($AA1527="","",V1527+S1527+P1527)</f>
        <v/>
      </c>
      <c r="X1527" s="7">
        <f>IF($AA1527="","",Y1527-W1527)</f>
        <v/>
      </c>
      <c r="Y1527" s="7">
        <f>IF($AA1527="","",R1527+U1527+O1527)</f>
        <v/>
      </c>
      <c r="Z1527" s="7">
        <f>IF($AA1527="","",Y1527-W1527-K1527)</f>
        <v/>
      </c>
      <c r="AA1527" s="13">
        <f>IF(ROWS($AA$2:$AA1527)&lt;=MAX('Per Line'!$AB$2:$AB$6001),MATCH(ROWS($AA$2:$AA1527),'Per Line'!$AB$2:$AB$6001,0),"")</f>
        <v/>
      </c>
    </row>
    <row r="1528">
      <c r="A1528" s="12" t="n"/>
      <c r="B1528">
        <f>IF($AA1528="","",INDEX('Per Line'!$C$2:$C$6001,$AA1528)&amp;"")</f>
        <v/>
      </c>
      <c r="C1528">
        <f>IF($AA1528="","",INDEX('Per Line'!$B$2:$B$6001,$AA1528)&amp;"")</f>
        <v/>
      </c>
      <c r="D1528">
        <f>IF($AA1528="","",INDEX('Per Line'!$A$2:$A$6001,$AA1528)&amp;"")</f>
        <v/>
      </c>
      <c r="E1528">
        <f>IF($AA1528="","",INDEX('Per Line'!$F$2:$F$6001,$AA1528)&amp;"")</f>
        <v/>
      </c>
      <c r="F1528">
        <f>IF($AA1528="","",INDEX('Per Line'!$G$2:$G$6001,$AA1528)&amp;"")</f>
        <v/>
      </c>
      <c r="G1528">
        <f>IF($AA1528="","",INDEX('Per Line'!$I$2:$I$6001,$AA1528)&amp;"")</f>
        <v/>
      </c>
      <c r="H1528">
        <f>IF($AA1528="","",INDEX('Per Line'!$J$2:$J$6001,$AA1528)&amp;"")</f>
        <v/>
      </c>
      <c r="I1528">
        <f>IF($AA1528="","",INDEX('Per Line'!$K$2:$K$6001,$AA1528)&amp;"")</f>
        <v/>
      </c>
      <c r="J1528">
        <f>IF($AA1528="","",INDEX('Per Line'!$L$2:$L$6001,$AA1528))</f>
        <v/>
      </c>
      <c r="K1528" s="7">
        <f>IF($AA1528="","",J1528*X1528/100)</f>
        <v/>
      </c>
      <c r="L1528" s="12" t="n"/>
      <c r="M1528" s="11">
        <f>IF($AA1528="","",INDEX('Per Line'!$N$2:$N$6001,$AA1528))</f>
        <v/>
      </c>
      <c r="N1528">
        <f>IF($AA1528="","",Settings!$C$8)</f>
        <v/>
      </c>
      <c r="O1528" s="7">
        <f>IF($AA1528="","",SUMIFS('Per Line'!$T$2:$T$6001,'Per Line'!$C$2:$C$6001,$B1528,'Per Line'!$AD$2:$AD$6001,1))</f>
        <v/>
      </c>
      <c r="P1528" s="7">
        <f>IF($AA1528="","",O1528*N1528)</f>
        <v/>
      </c>
      <c r="Q1528">
        <f>IF($AA1528="","",Settings!$C$7)</f>
        <v/>
      </c>
      <c r="R1528" s="7">
        <f>IF($AA1528="","",SUMIFS('Per Line'!$T$2:$T$6001,'Per Line'!$C$2:$C$6001,$B1528,'Per Line'!$AC$2:$AC$6001,0,'Per Line'!$AD$2:$AD$6001,0))</f>
        <v/>
      </c>
      <c r="S1528" s="7">
        <f>IF($AA1528="","",R1528*Q1528)</f>
        <v/>
      </c>
      <c r="T1528">
        <f>IF($AA1528="","",Settings!$C$6)</f>
        <v/>
      </c>
      <c r="U1528" s="7">
        <f>IF($AA1528="","",SUMIFS('Per Line'!$T$2:$T$6001,'Per Line'!$C$2:$C$6001,$B1528,'Per Line'!$AC$2:$AC$6001,1,'Per Line'!$AD$2:$AD$6001,0))</f>
        <v/>
      </c>
      <c r="V1528" s="7">
        <f>IF($AA1528="","",U1528*T1528)</f>
        <v/>
      </c>
      <c r="W1528" s="7">
        <f>IF($AA1528="","",V1528+S1528+P1528)</f>
        <v/>
      </c>
      <c r="X1528" s="7">
        <f>IF($AA1528="","",Y1528-W1528)</f>
        <v/>
      </c>
      <c r="Y1528" s="7">
        <f>IF($AA1528="","",R1528+U1528+O1528)</f>
        <v/>
      </c>
      <c r="Z1528" s="7">
        <f>IF($AA1528="","",Y1528-W1528-K1528)</f>
        <v/>
      </c>
      <c r="AA1528" s="13">
        <f>IF(ROWS($AA$2:$AA1528)&lt;=MAX('Per Line'!$AB$2:$AB$6001),MATCH(ROWS($AA$2:$AA1528),'Per Line'!$AB$2:$AB$6001,0),"")</f>
        <v/>
      </c>
    </row>
    <row r="1529">
      <c r="A1529" s="12" t="n"/>
      <c r="B1529">
        <f>IF($AA1529="","",INDEX('Per Line'!$C$2:$C$6001,$AA1529)&amp;"")</f>
        <v/>
      </c>
      <c r="C1529">
        <f>IF($AA1529="","",INDEX('Per Line'!$B$2:$B$6001,$AA1529)&amp;"")</f>
        <v/>
      </c>
      <c r="D1529">
        <f>IF($AA1529="","",INDEX('Per Line'!$A$2:$A$6001,$AA1529)&amp;"")</f>
        <v/>
      </c>
      <c r="E1529">
        <f>IF($AA1529="","",INDEX('Per Line'!$F$2:$F$6001,$AA1529)&amp;"")</f>
        <v/>
      </c>
      <c r="F1529">
        <f>IF($AA1529="","",INDEX('Per Line'!$G$2:$G$6001,$AA1529)&amp;"")</f>
        <v/>
      </c>
      <c r="G1529">
        <f>IF($AA1529="","",INDEX('Per Line'!$I$2:$I$6001,$AA1529)&amp;"")</f>
        <v/>
      </c>
      <c r="H1529">
        <f>IF($AA1529="","",INDEX('Per Line'!$J$2:$J$6001,$AA1529)&amp;"")</f>
        <v/>
      </c>
      <c r="I1529">
        <f>IF($AA1529="","",INDEX('Per Line'!$K$2:$K$6001,$AA1529)&amp;"")</f>
        <v/>
      </c>
      <c r="J1529">
        <f>IF($AA1529="","",INDEX('Per Line'!$L$2:$L$6001,$AA1529))</f>
        <v/>
      </c>
      <c r="K1529" s="7">
        <f>IF($AA1529="","",J1529*X1529/100)</f>
        <v/>
      </c>
      <c r="L1529" s="12" t="n"/>
      <c r="M1529" s="11">
        <f>IF($AA1529="","",INDEX('Per Line'!$N$2:$N$6001,$AA1529))</f>
        <v/>
      </c>
      <c r="N1529">
        <f>IF($AA1529="","",Settings!$C$8)</f>
        <v/>
      </c>
      <c r="O1529" s="7">
        <f>IF($AA1529="","",SUMIFS('Per Line'!$T$2:$T$6001,'Per Line'!$C$2:$C$6001,$B1529,'Per Line'!$AD$2:$AD$6001,1))</f>
        <v/>
      </c>
      <c r="P1529" s="7">
        <f>IF($AA1529="","",O1529*N1529)</f>
        <v/>
      </c>
      <c r="Q1529">
        <f>IF($AA1529="","",Settings!$C$7)</f>
        <v/>
      </c>
      <c r="R1529" s="7">
        <f>IF($AA1529="","",SUMIFS('Per Line'!$T$2:$T$6001,'Per Line'!$C$2:$C$6001,$B1529,'Per Line'!$AC$2:$AC$6001,0,'Per Line'!$AD$2:$AD$6001,0))</f>
        <v/>
      </c>
      <c r="S1529" s="7">
        <f>IF($AA1529="","",R1529*Q1529)</f>
        <v/>
      </c>
      <c r="T1529">
        <f>IF($AA1529="","",Settings!$C$6)</f>
        <v/>
      </c>
      <c r="U1529" s="7">
        <f>IF($AA1529="","",SUMIFS('Per Line'!$T$2:$T$6001,'Per Line'!$C$2:$C$6001,$B1529,'Per Line'!$AC$2:$AC$6001,1,'Per Line'!$AD$2:$AD$6001,0))</f>
        <v/>
      </c>
      <c r="V1529" s="7">
        <f>IF($AA1529="","",U1529*T1529)</f>
        <v/>
      </c>
      <c r="W1529" s="7">
        <f>IF($AA1529="","",V1529+S1529+P1529)</f>
        <v/>
      </c>
      <c r="X1529" s="7">
        <f>IF($AA1529="","",Y1529-W1529)</f>
        <v/>
      </c>
      <c r="Y1529" s="7">
        <f>IF($AA1529="","",R1529+U1529+O1529)</f>
        <v/>
      </c>
      <c r="Z1529" s="7">
        <f>IF($AA1529="","",Y1529-W1529-K1529)</f>
        <v/>
      </c>
      <c r="AA1529" s="13">
        <f>IF(ROWS($AA$2:$AA1529)&lt;=MAX('Per Line'!$AB$2:$AB$6001),MATCH(ROWS($AA$2:$AA1529),'Per Line'!$AB$2:$AB$6001,0),"")</f>
        <v/>
      </c>
    </row>
    <row r="1530">
      <c r="A1530" s="12" t="n"/>
      <c r="B1530">
        <f>IF($AA1530="","",INDEX('Per Line'!$C$2:$C$6001,$AA1530)&amp;"")</f>
        <v/>
      </c>
      <c r="C1530">
        <f>IF($AA1530="","",INDEX('Per Line'!$B$2:$B$6001,$AA1530)&amp;"")</f>
        <v/>
      </c>
      <c r="D1530">
        <f>IF($AA1530="","",INDEX('Per Line'!$A$2:$A$6001,$AA1530)&amp;"")</f>
        <v/>
      </c>
      <c r="E1530">
        <f>IF($AA1530="","",INDEX('Per Line'!$F$2:$F$6001,$AA1530)&amp;"")</f>
        <v/>
      </c>
      <c r="F1530">
        <f>IF($AA1530="","",INDEX('Per Line'!$G$2:$G$6001,$AA1530)&amp;"")</f>
        <v/>
      </c>
      <c r="G1530">
        <f>IF($AA1530="","",INDEX('Per Line'!$I$2:$I$6001,$AA1530)&amp;"")</f>
        <v/>
      </c>
      <c r="H1530">
        <f>IF($AA1530="","",INDEX('Per Line'!$J$2:$J$6001,$AA1530)&amp;"")</f>
        <v/>
      </c>
      <c r="I1530">
        <f>IF($AA1530="","",INDEX('Per Line'!$K$2:$K$6001,$AA1530)&amp;"")</f>
        <v/>
      </c>
      <c r="J1530">
        <f>IF($AA1530="","",INDEX('Per Line'!$L$2:$L$6001,$AA1530))</f>
        <v/>
      </c>
      <c r="K1530" s="7">
        <f>IF($AA1530="","",J1530*X1530/100)</f>
        <v/>
      </c>
      <c r="L1530" s="12" t="n"/>
      <c r="M1530" s="11">
        <f>IF($AA1530="","",INDEX('Per Line'!$N$2:$N$6001,$AA1530))</f>
        <v/>
      </c>
      <c r="N1530">
        <f>IF($AA1530="","",Settings!$C$8)</f>
        <v/>
      </c>
      <c r="O1530" s="7">
        <f>IF($AA1530="","",SUMIFS('Per Line'!$T$2:$T$6001,'Per Line'!$C$2:$C$6001,$B1530,'Per Line'!$AD$2:$AD$6001,1))</f>
        <v/>
      </c>
      <c r="P1530" s="7">
        <f>IF($AA1530="","",O1530*N1530)</f>
        <v/>
      </c>
      <c r="Q1530">
        <f>IF($AA1530="","",Settings!$C$7)</f>
        <v/>
      </c>
      <c r="R1530" s="7">
        <f>IF($AA1530="","",SUMIFS('Per Line'!$T$2:$T$6001,'Per Line'!$C$2:$C$6001,$B1530,'Per Line'!$AC$2:$AC$6001,0,'Per Line'!$AD$2:$AD$6001,0))</f>
        <v/>
      </c>
      <c r="S1530" s="7">
        <f>IF($AA1530="","",R1530*Q1530)</f>
        <v/>
      </c>
      <c r="T1530">
        <f>IF($AA1530="","",Settings!$C$6)</f>
        <v/>
      </c>
      <c r="U1530" s="7">
        <f>IF($AA1530="","",SUMIFS('Per Line'!$T$2:$T$6001,'Per Line'!$C$2:$C$6001,$B1530,'Per Line'!$AC$2:$AC$6001,1,'Per Line'!$AD$2:$AD$6001,0))</f>
        <v/>
      </c>
      <c r="V1530" s="7">
        <f>IF($AA1530="","",U1530*T1530)</f>
        <v/>
      </c>
      <c r="W1530" s="7">
        <f>IF($AA1530="","",V1530+S1530+P1530)</f>
        <v/>
      </c>
      <c r="X1530" s="7">
        <f>IF($AA1530="","",Y1530-W1530)</f>
        <v/>
      </c>
      <c r="Y1530" s="7">
        <f>IF($AA1530="","",R1530+U1530+O1530)</f>
        <v/>
      </c>
      <c r="Z1530" s="7">
        <f>IF($AA1530="","",Y1530-W1530-K1530)</f>
        <v/>
      </c>
      <c r="AA1530" s="13">
        <f>IF(ROWS($AA$2:$AA1530)&lt;=MAX('Per Line'!$AB$2:$AB$6001),MATCH(ROWS($AA$2:$AA1530),'Per Line'!$AB$2:$AB$6001,0),"")</f>
        <v/>
      </c>
    </row>
    <row r="1531">
      <c r="A1531" s="12" t="n"/>
      <c r="B1531">
        <f>IF($AA1531="","",INDEX('Per Line'!$C$2:$C$6001,$AA1531)&amp;"")</f>
        <v/>
      </c>
      <c r="C1531">
        <f>IF($AA1531="","",INDEX('Per Line'!$B$2:$B$6001,$AA1531)&amp;"")</f>
        <v/>
      </c>
      <c r="D1531">
        <f>IF($AA1531="","",INDEX('Per Line'!$A$2:$A$6001,$AA1531)&amp;"")</f>
        <v/>
      </c>
      <c r="E1531">
        <f>IF($AA1531="","",INDEX('Per Line'!$F$2:$F$6001,$AA1531)&amp;"")</f>
        <v/>
      </c>
      <c r="F1531">
        <f>IF($AA1531="","",INDEX('Per Line'!$G$2:$G$6001,$AA1531)&amp;"")</f>
        <v/>
      </c>
      <c r="G1531">
        <f>IF($AA1531="","",INDEX('Per Line'!$I$2:$I$6001,$AA1531)&amp;"")</f>
        <v/>
      </c>
      <c r="H1531">
        <f>IF($AA1531="","",INDEX('Per Line'!$J$2:$J$6001,$AA1531)&amp;"")</f>
        <v/>
      </c>
      <c r="I1531">
        <f>IF($AA1531="","",INDEX('Per Line'!$K$2:$K$6001,$AA1531)&amp;"")</f>
        <v/>
      </c>
      <c r="J1531">
        <f>IF($AA1531="","",INDEX('Per Line'!$L$2:$L$6001,$AA1531))</f>
        <v/>
      </c>
      <c r="K1531" s="7">
        <f>IF($AA1531="","",J1531*X1531/100)</f>
        <v/>
      </c>
      <c r="L1531" s="12" t="n"/>
      <c r="M1531" s="11">
        <f>IF($AA1531="","",INDEX('Per Line'!$N$2:$N$6001,$AA1531))</f>
        <v/>
      </c>
      <c r="N1531">
        <f>IF($AA1531="","",Settings!$C$8)</f>
        <v/>
      </c>
      <c r="O1531" s="7">
        <f>IF($AA1531="","",SUMIFS('Per Line'!$T$2:$T$6001,'Per Line'!$C$2:$C$6001,$B1531,'Per Line'!$AD$2:$AD$6001,1))</f>
        <v/>
      </c>
      <c r="P1531" s="7">
        <f>IF($AA1531="","",O1531*N1531)</f>
        <v/>
      </c>
      <c r="Q1531">
        <f>IF($AA1531="","",Settings!$C$7)</f>
        <v/>
      </c>
      <c r="R1531" s="7">
        <f>IF($AA1531="","",SUMIFS('Per Line'!$T$2:$T$6001,'Per Line'!$C$2:$C$6001,$B1531,'Per Line'!$AC$2:$AC$6001,0,'Per Line'!$AD$2:$AD$6001,0))</f>
        <v/>
      </c>
      <c r="S1531" s="7">
        <f>IF($AA1531="","",R1531*Q1531)</f>
        <v/>
      </c>
      <c r="T1531">
        <f>IF($AA1531="","",Settings!$C$6)</f>
        <v/>
      </c>
      <c r="U1531" s="7">
        <f>IF($AA1531="","",SUMIFS('Per Line'!$T$2:$T$6001,'Per Line'!$C$2:$C$6001,$B1531,'Per Line'!$AC$2:$AC$6001,1,'Per Line'!$AD$2:$AD$6001,0))</f>
        <v/>
      </c>
      <c r="V1531" s="7">
        <f>IF($AA1531="","",U1531*T1531)</f>
        <v/>
      </c>
      <c r="W1531" s="7">
        <f>IF($AA1531="","",V1531+S1531+P1531)</f>
        <v/>
      </c>
      <c r="X1531" s="7">
        <f>IF($AA1531="","",Y1531-W1531)</f>
        <v/>
      </c>
      <c r="Y1531" s="7">
        <f>IF($AA1531="","",R1531+U1531+O1531)</f>
        <v/>
      </c>
      <c r="Z1531" s="7">
        <f>IF($AA1531="","",Y1531-W1531-K1531)</f>
        <v/>
      </c>
      <c r="AA1531" s="13">
        <f>IF(ROWS($AA$2:$AA1531)&lt;=MAX('Per Line'!$AB$2:$AB$6001),MATCH(ROWS($AA$2:$AA1531),'Per Line'!$AB$2:$AB$6001,0),"")</f>
        <v/>
      </c>
    </row>
    <row r="1532">
      <c r="A1532" s="12" t="n"/>
      <c r="B1532">
        <f>IF($AA1532="","",INDEX('Per Line'!$C$2:$C$6001,$AA1532)&amp;"")</f>
        <v/>
      </c>
      <c r="C1532">
        <f>IF($AA1532="","",INDEX('Per Line'!$B$2:$B$6001,$AA1532)&amp;"")</f>
        <v/>
      </c>
      <c r="D1532">
        <f>IF($AA1532="","",INDEX('Per Line'!$A$2:$A$6001,$AA1532)&amp;"")</f>
        <v/>
      </c>
      <c r="E1532">
        <f>IF($AA1532="","",INDEX('Per Line'!$F$2:$F$6001,$AA1532)&amp;"")</f>
        <v/>
      </c>
      <c r="F1532">
        <f>IF($AA1532="","",INDEX('Per Line'!$G$2:$G$6001,$AA1532)&amp;"")</f>
        <v/>
      </c>
      <c r="G1532">
        <f>IF($AA1532="","",INDEX('Per Line'!$I$2:$I$6001,$AA1532)&amp;"")</f>
        <v/>
      </c>
      <c r="H1532">
        <f>IF($AA1532="","",INDEX('Per Line'!$J$2:$J$6001,$AA1532)&amp;"")</f>
        <v/>
      </c>
      <c r="I1532">
        <f>IF($AA1532="","",INDEX('Per Line'!$K$2:$K$6001,$AA1532)&amp;"")</f>
        <v/>
      </c>
      <c r="J1532">
        <f>IF($AA1532="","",INDEX('Per Line'!$L$2:$L$6001,$AA1532))</f>
        <v/>
      </c>
      <c r="K1532" s="7">
        <f>IF($AA1532="","",J1532*X1532/100)</f>
        <v/>
      </c>
      <c r="L1532" s="12" t="n"/>
      <c r="M1532" s="11">
        <f>IF($AA1532="","",INDEX('Per Line'!$N$2:$N$6001,$AA1532))</f>
        <v/>
      </c>
      <c r="N1532">
        <f>IF($AA1532="","",Settings!$C$8)</f>
        <v/>
      </c>
      <c r="O1532" s="7">
        <f>IF($AA1532="","",SUMIFS('Per Line'!$T$2:$T$6001,'Per Line'!$C$2:$C$6001,$B1532,'Per Line'!$AD$2:$AD$6001,1))</f>
        <v/>
      </c>
      <c r="P1532" s="7">
        <f>IF($AA1532="","",O1532*N1532)</f>
        <v/>
      </c>
      <c r="Q1532">
        <f>IF($AA1532="","",Settings!$C$7)</f>
        <v/>
      </c>
      <c r="R1532" s="7">
        <f>IF($AA1532="","",SUMIFS('Per Line'!$T$2:$T$6001,'Per Line'!$C$2:$C$6001,$B1532,'Per Line'!$AC$2:$AC$6001,0,'Per Line'!$AD$2:$AD$6001,0))</f>
        <v/>
      </c>
      <c r="S1532" s="7">
        <f>IF($AA1532="","",R1532*Q1532)</f>
        <v/>
      </c>
      <c r="T1532">
        <f>IF($AA1532="","",Settings!$C$6)</f>
        <v/>
      </c>
      <c r="U1532" s="7">
        <f>IF($AA1532="","",SUMIFS('Per Line'!$T$2:$T$6001,'Per Line'!$C$2:$C$6001,$B1532,'Per Line'!$AC$2:$AC$6001,1,'Per Line'!$AD$2:$AD$6001,0))</f>
        <v/>
      </c>
      <c r="V1532" s="7">
        <f>IF($AA1532="","",U1532*T1532)</f>
        <v/>
      </c>
      <c r="W1532" s="7">
        <f>IF($AA1532="","",V1532+S1532+P1532)</f>
        <v/>
      </c>
      <c r="X1532" s="7">
        <f>IF($AA1532="","",Y1532-W1532)</f>
        <v/>
      </c>
      <c r="Y1532" s="7">
        <f>IF($AA1532="","",R1532+U1532+O1532)</f>
        <v/>
      </c>
      <c r="Z1532" s="7">
        <f>IF($AA1532="","",Y1532-W1532-K1532)</f>
        <v/>
      </c>
      <c r="AA1532" s="13">
        <f>IF(ROWS($AA$2:$AA1532)&lt;=MAX('Per Line'!$AB$2:$AB$6001),MATCH(ROWS($AA$2:$AA1532),'Per Line'!$AB$2:$AB$6001,0),"")</f>
        <v/>
      </c>
    </row>
    <row r="1533">
      <c r="A1533" s="12" t="n"/>
      <c r="B1533">
        <f>IF($AA1533="","",INDEX('Per Line'!$C$2:$C$6001,$AA1533)&amp;"")</f>
        <v/>
      </c>
      <c r="C1533">
        <f>IF($AA1533="","",INDEX('Per Line'!$B$2:$B$6001,$AA1533)&amp;"")</f>
        <v/>
      </c>
      <c r="D1533">
        <f>IF($AA1533="","",INDEX('Per Line'!$A$2:$A$6001,$AA1533)&amp;"")</f>
        <v/>
      </c>
      <c r="E1533">
        <f>IF($AA1533="","",INDEX('Per Line'!$F$2:$F$6001,$AA1533)&amp;"")</f>
        <v/>
      </c>
      <c r="F1533">
        <f>IF($AA1533="","",INDEX('Per Line'!$G$2:$G$6001,$AA1533)&amp;"")</f>
        <v/>
      </c>
      <c r="G1533">
        <f>IF($AA1533="","",INDEX('Per Line'!$I$2:$I$6001,$AA1533)&amp;"")</f>
        <v/>
      </c>
      <c r="H1533">
        <f>IF($AA1533="","",INDEX('Per Line'!$J$2:$J$6001,$AA1533)&amp;"")</f>
        <v/>
      </c>
      <c r="I1533">
        <f>IF($AA1533="","",INDEX('Per Line'!$K$2:$K$6001,$AA1533)&amp;"")</f>
        <v/>
      </c>
      <c r="J1533">
        <f>IF($AA1533="","",INDEX('Per Line'!$L$2:$L$6001,$AA1533))</f>
        <v/>
      </c>
      <c r="K1533" s="7">
        <f>IF($AA1533="","",J1533*X1533/100)</f>
        <v/>
      </c>
      <c r="L1533" s="12" t="n"/>
      <c r="M1533" s="11">
        <f>IF($AA1533="","",INDEX('Per Line'!$N$2:$N$6001,$AA1533))</f>
        <v/>
      </c>
      <c r="N1533">
        <f>IF($AA1533="","",Settings!$C$8)</f>
        <v/>
      </c>
      <c r="O1533" s="7">
        <f>IF($AA1533="","",SUMIFS('Per Line'!$T$2:$T$6001,'Per Line'!$C$2:$C$6001,$B1533,'Per Line'!$AD$2:$AD$6001,1))</f>
        <v/>
      </c>
      <c r="P1533" s="7">
        <f>IF($AA1533="","",O1533*N1533)</f>
        <v/>
      </c>
      <c r="Q1533">
        <f>IF($AA1533="","",Settings!$C$7)</f>
        <v/>
      </c>
      <c r="R1533" s="7">
        <f>IF($AA1533="","",SUMIFS('Per Line'!$T$2:$T$6001,'Per Line'!$C$2:$C$6001,$B1533,'Per Line'!$AC$2:$AC$6001,0,'Per Line'!$AD$2:$AD$6001,0))</f>
        <v/>
      </c>
      <c r="S1533" s="7">
        <f>IF($AA1533="","",R1533*Q1533)</f>
        <v/>
      </c>
      <c r="T1533">
        <f>IF($AA1533="","",Settings!$C$6)</f>
        <v/>
      </c>
      <c r="U1533" s="7">
        <f>IF($AA1533="","",SUMIFS('Per Line'!$T$2:$T$6001,'Per Line'!$C$2:$C$6001,$B1533,'Per Line'!$AC$2:$AC$6001,1,'Per Line'!$AD$2:$AD$6001,0))</f>
        <v/>
      </c>
      <c r="V1533" s="7">
        <f>IF($AA1533="","",U1533*T1533)</f>
        <v/>
      </c>
      <c r="W1533" s="7">
        <f>IF($AA1533="","",V1533+S1533+P1533)</f>
        <v/>
      </c>
      <c r="X1533" s="7">
        <f>IF($AA1533="","",Y1533-W1533)</f>
        <v/>
      </c>
      <c r="Y1533" s="7">
        <f>IF($AA1533="","",R1533+U1533+O1533)</f>
        <v/>
      </c>
      <c r="Z1533" s="7">
        <f>IF($AA1533="","",Y1533-W1533-K1533)</f>
        <v/>
      </c>
      <c r="AA1533" s="13">
        <f>IF(ROWS($AA$2:$AA1533)&lt;=MAX('Per Line'!$AB$2:$AB$6001),MATCH(ROWS($AA$2:$AA1533),'Per Line'!$AB$2:$AB$6001,0),"")</f>
        <v/>
      </c>
    </row>
    <row r="1534">
      <c r="A1534" s="12" t="n"/>
      <c r="B1534">
        <f>IF($AA1534="","",INDEX('Per Line'!$C$2:$C$6001,$AA1534)&amp;"")</f>
        <v/>
      </c>
      <c r="C1534">
        <f>IF($AA1534="","",INDEX('Per Line'!$B$2:$B$6001,$AA1534)&amp;"")</f>
        <v/>
      </c>
      <c r="D1534">
        <f>IF($AA1534="","",INDEX('Per Line'!$A$2:$A$6001,$AA1534)&amp;"")</f>
        <v/>
      </c>
      <c r="E1534">
        <f>IF($AA1534="","",INDEX('Per Line'!$F$2:$F$6001,$AA1534)&amp;"")</f>
        <v/>
      </c>
      <c r="F1534">
        <f>IF($AA1534="","",INDEX('Per Line'!$G$2:$G$6001,$AA1534)&amp;"")</f>
        <v/>
      </c>
      <c r="G1534">
        <f>IF($AA1534="","",INDEX('Per Line'!$I$2:$I$6001,$AA1534)&amp;"")</f>
        <v/>
      </c>
      <c r="H1534">
        <f>IF($AA1534="","",INDEX('Per Line'!$J$2:$J$6001,$AA1534)&amp;"")</f>
        <v/>
      </c>
      <c r="I1534">
        <f>IF($AA1534="","",INDEX('Per Line'!$K$2:$K$6001,$AA1534)&amp;"")</f>
        <v/>
      </c>
      <c r="J1534">
        <f>IF($AA1534="","",INDEX('Per Line'!$L$2:$L$6001,$AA1534))</f>
        <v/>
      </c>
      <c r="K1534" s="7">
        <f>IF($AA1534="","",J1534*X1534/100)</f>
        <v/>
      </c>
      <c r="L1534" s="12" t="n"/>
      <c r="M1534" s="11">
        <f>IF($AA1534="","",INDEX('Per Line'!$N$2:$N$6001,$AA1534))</f>
        <v/>
      </c>
      <c r="N1534">
        <f>IF($AA1534="","",Settings!$C$8)</f>
        <v/>
      </c>
      <c r="O1534" s="7">
        <f>IF($AA1534="","",SUMIFS('Per Line'!$T$2:$T$6001,'Per Line'!$C$2:$C$6001,$B1534,'Per Line'!$AD$2:$AD$6001,1))</f>
        <v/>
      </c>
      <c r="P1534" s="7">
        <f>IF($AA1534="","",O1534*N1534)</f>
        <v/>
      </c>
      <c r="Q1534">
        <f>IF($AA1534="","",Settings!$C$7)</f>
        <v/>
      </c>
      <c r="R1534" s="7">
        <f>IF($AA1534="","",SUMIFS('Per Line'!$T$2:$T$6001,'Per Line'!$C$2:$C$6001,$B1534,'Per Line'!$AC$2:$AC$6001,0,'Per Line'!$AD$2:$AD$6001,0))</f>
        <v/>
      </c>
      <c r="S1534" s="7">
        <f>IF($AA1534="","",R1534*Q1534)</f>
        <v/>
      </c>
      <c r="T1534">
        <f>IF($AA1534="","",Settings!$C$6)</f>
        <v/>
      </c>
      <c r="U1534" s="7">
        <f>IF($AA1534="","",SUMIFS('Per Line'!$T$2:$T$6001,'Per Line'!$C$2:$C$6001,$B1534,'Per Line'!$AC$2:$AC$6001,1,'Per Line'!$AD$2:$AD$6001,0))</f>
        <v/>
      </c>
      <c r="V1534" s="7">
        <f>IF($AA1534="","",U1534*T1534)</f>
        <v/>
      </c>
      <c r="W1534" s="7">
        <f>IF($AA1534="","",V1534+S1534+P1534)</f>
        <v/>
      </c>
      <c r="X1534" s="7">
        <f>IF($AA1534="","",Y1534-W1534)</f>
        <v/>
      </c>
      <c r="Y1534" s="7">
        <f>IF($AA1534="","",R1534+U1534+O1534)</f>
        <v/>
      </c>
      <c r="Z1534" s="7">
        <f>IF($AA1534="","",Y1534-W1534-K1534)</f>
        <v/>
      </c>
      <c r="AA1534" s="13">
        <f>IF(ROWS($AA$2:$AA1534)&lt;=MAX('Per Line'!$AB$2:$AB$6001),MATCH(ROWS($AA$2:$AA1534),'Per Line'!$AB$2:$AB$6001,0),"")</f>
        <v/>
      </c>
    </row>
    <row r="1535">
      <c r="A1535" s="12" t="n"/>
      <c r="B1535">
        <f>IF($AA1535="","",INDEX('Per Line'!$C$2:$C$6001,$AA1535)&amp;"")</f>
        <v/>
      </c>
      <c r="C1535">
        <f>IF($AA1535="","",INDEX('Per Line'!$B$2:$B$6001,$AA1535)&amp;"")</f>
        <v/>
      </c>
      <c r="D1535">
        <f>IF($AA1535="","",INDEX('Per Line'!$A$2:$A$6001,$AA1535)&amp;"")</f>
        <v/>
      </c>
      <c r="E1535">
        <f>IF($AA1535="","",INDEX('Per Line'!$F$2:$F$6001,$AA1535)&amp;"")</f>
        <v/>
      </c>
      <c r="F1535">
        <f>IF($AA1535="","",INDEX('Per Line'!$G$2:$G$6001,$AA1535)&amp;"")</f>
        <v/>
      </c>
      <c r="G1535">
        <f>IF($AA1535="","",INDEX('Per Line'!$I$2:$I$6001,$AA1535)&amp;"")</f>
        <v/>
      </c>
      <c r="H1535">
        <f>IF($AA1535="","",INDEX('Per Line'!$J$2:$J$6001,$AA1535)&amp;"")</f>
        <v/>
      </c>
      <c r="I1535">
        <f>IF($AA1535="","",INDEX('Per Line'!$K$2:$K$6001,$AA1535)&amp;"")</f>
        <v/>
      </c>
      <c r="J1535">
        <f>IF($AA1535="","",INDEX('Per Line'!$L$2:$L$6001,$AA1535))</f>
        <v/>
      </c>
      <c r="K1535" s="7">
        <f>IF($AA1535="","",J1535*X1535/100)</f>
        <v/>
      </c>
      <c r="L1535" s="12" t="n"/>
      <c r="M1535" s="11">
        <f>IF($AA1535="","",INDEX('Per Line'!$N$2:$N$6001,$AA1535))</f>
        <v/>
      </c>
      <c r="N1535">
        <f>IF($AA1535="","",Settings!$C$8)</f>
        <v/>
      </c>
      <c r="O1535" s="7">
        <f>IF($AA1535="","",SUMIFS('Per Line'!$T$2:$T$6001,'Per Line'!$C$2:$C$6001,$B1535,'Per Line'!$AD$2:$AD$6001,1))</f>
        <v/>
      </c>
      <c r="P1535" s="7">
        <f>IF($AA1535="","",O1535*N1535)</f>
        <v/>
      </c>
      <c r="Q1535">
        <f>IF($AA1535="","",Settings!$C$7)</f>
        <v/>
      </c>
      <c r="R1535" s="7">
        <f>IF($AA1535="","",SUMIFS('Per Line'!$T$2:$T$6001,'Per Line'!$C$2:$C$6001,$B1535,'Per Line'!$AC$2:$AC$6001,0,'Per Line'!$AD$2:$AD$6001,0))</f>
        <v/>
      </c>
      <c r="S1535" s="7">
        <f>IF($AA1535="","",R1535*Q1535)</f>
        <v/>
      </c>
      <c r="T1535">
        <f>IF($AA1535="","",Settings!$C$6)</f>
        <v/>
      </c>
      <c r="U1535" s="7">
        <f>IF($AA1535="","",SUMIFS('Per Line'!$T$2:$T$6001,'Per Line'!$C$2:$C$6001,$B1535,'Per Line'!$AC$2:$AC$6001,1,'Per Line'!$AD$2:$AD$6001,0))</f>
        <v/>
      </c>
      <c r="V1535" s="7">
        <f>IF($AA1535="","",U1535*T1535)</f>
        <v/>
      </c>
      <c r="W1535" s="7">
        <f>IF($AA1535="","",V1535+S1535+P1535)</f>
        <v/>
      </c>
      <c r="X1535" s="7">
        <f>IF($AA1535="","",Y1535-W1535)</f>
        <v/>
      </c>
      <c r="Y1535" s="7">
        <f>IF($AA1535="","",R1535+U1535+O1535)</f>
        <v/>
      </c>
      <c r="Z1535" s="7">
        <f>IF($AA1535="","",Y1535-W1535-K1535)</f>
        <v/>
      </c>
      <c r="AA1535" s="13">
        <f>IF(ROWS($AA$2:$AA1535)&lt;=MAX('Per Line'!$AB$2:$AB$6001),MATCH(ROWS($AA$2:$AA1535),'Per Line'!$AB$2:$AB$6001,0),"")</f>
        <v/>
      </c>
    </row>
    <row r="1536">
      <c r="A1536" s="12" t="n"/>
      <c r="B1536">
        <f>IF($AA1536="","",INDEX('Per Line'!$C$2:$C$6001,$AA1536)&amp;"")</f>
        <v/>
      </c>
      <c r="C1536">
        <f>IF($AA1536="","",INDEX('Per Line'!$B$2:$B$6001,$AA1536)&amp;"")</f>
        <v/>
      </c>
      <c r="D1536">
        <f>IF($AA1536="","",INDEX('Per Line'!$A$2:$A$6001,$AA1536)&amp;"")</f>
        <v/>
      </c>
      <c r="E1536">
        <f>IF($AA1536="","",INDEX('Per Line'!$F$2:$F$6001,$AA1536)&amp;"")</f>
        <v/>
      </c>
      <c r="F1536">
        <f>IF($AA1536="","",INDEX('Per Line'!$G$2:$G$6001,$AA1536)&amp;"")</f>
        <v/>
      </c>
      <c r="G1536">
        <f>IF($AA1536="","",INDEX('Per Line'!$I$2:$I$6001,$AA1536)&amp;"")</f>
        <v/>
      </c>
      <c r="H1536">
        <f>IF($AA1536="","",INDEX('Per Line'!$J$2:$J$6001,$AA1536)&amp;"")</f>
        <v/>
      </c>
      <c r="I1536">
        <f>IF($AA1536="","",INDEX('Per Line'!$K$2:$K$6001,$AA1536)&amp;"")</f>
        <v/>
      </c>
      <c r="J1536">
        <f>IF($AA1536="","",INDEX('Per Line'!$L$2:$L$6001,$AA1536))</f>
        <v/>
      </c>
      <c r="K1536" s="7">
        <f>IF($AA1536="","",J1536*X1536/100)</f>
        <v/>
      </c>
      <c r="L1536" s="12" t="n"/>
      <c r="M1536" s="11">
        <f>IF($AA1536="","",INDEX('Per Line'!$N$2:$N$6001,$AA1536))</f>
        <v/>
      </c>
      <c r="N1536">
        <f>IF($AA1536="","",Settings!$C$8)</f>
        <v/>
      </c>
      <c r="O1536" s="7">
        <f>IF($AA1536="","",SUMIFS('Per Line'!$T$2:$T$6001,'Per Line'!$C$2:$C$6001,$B1536,'Per Line'!$AD$2:$AD$6001,1))</f>
        <v/>
      </c>
      <c r="P1536" s="7">
        <f>IF($AA1536="","",O1536*N1536)</f>
        <v/>
      </c>
      <c r="Q1536">
        <f>IF($AA1536="","",Settings!$C$7)</f>
        <v/>
      </c>
      <c r="R1536" s="7">
        <f>IF($AA1536="","",SUMIFS('Per Line'!$T$2:$T$6001,'Per Line'!$C$2:$C$6001,$B1536,'Per Line'!$AC$2:$AC$6001,0,'Per Line'!$AD$2:$AD$6001,0))</f>
        <v/>
      </c>
      <c r="S1536" s="7">
        <f>IF($AA1536="","",R1536*Q1536)</f>
        <v/>
      </c>
      <c r="T1536">
        <f>IF($AA1536="","",Settings!$C$6)</f>
        <v/>
      </c>
      <c r="U1536" s="7">
        <f>IF($AA1536="","",SUMIFS('Per Line'!$T$2:$T$6001,'Per Line'!$C$2:$C$6001,$B1536,'Per Line'!$AC$2:$AC$6001,1,'Per Line'!$AD$2:$AD$6001,0))</f>
        <v/>
      </c>
      <c r="V1536" s="7">
        <f>IF($AA1536="","",U1536*T1536)</f>
        <v/>
      </c>
      <c r="W1536" s="7">
        <f>IF($AA1536="","",V1536+S1536+P1536)</f>
        <v/>
      </c>
      <c r="X1536" s="7">
        <f>IF($AA1536="","",Y1536-W1536)</f>
        <v/>
      </c>
      <c r="Y1536" s="7">
        <f>IF($AA1536="","",R1536+U1536+O1536)</f>
        <v/>
      </c>
      <c r="Z1536" s="7">
        <f>IF($AA1536="","",Y1536-W1536-K1536)</f>
        <v/>
      </c>
      <c r="AA1536" s="13">
        <f>IF(ROWS($AA$2:$AA1536)&lt;=MAX('Per Line'!$AB$2:$AB$6001),MATCH(ROWS($AA$2:$AA1536),'Per Line'!$AB$2:$AB$6001,0),"")</f>
        <v/>
      </c>
    </row>
    <row r="1537">
      <c r="A1537" s="12" t="n"/>
      <c r="B1537">
        <f>IF($AA1537="","",INDEX('Per Line'!$C$2:$C$6001,$AA1537)&amp;"")</f>
        <v/>
      </c>
      <c r="C1537">
        <f>IF($AA1537="","",INDEX('Per Line'!$B$2:$B$6001,$AA1537)&amp;"")</f>
        <v/>
      </c>
      <c r="D1537">
        <f>IF($AA1537="","",INDEX('Per Line'!$A$2:$A$6001,$AA1537)&amp;"")</f>
        <v/>
      </c>
      <c r="E1537">
        <f>IF($AA1537="","",INDEX('Per Line'!$F$2:$F$6001,$AA1537)&amp;"")</f>
        <v/>
      </c>
      <c r="F1537">
        <f>IF($AA1537="","",INDEX('Per Line'!$G$2:$G$6001,$AA1537)&amp;"")</f>
        <v/>
      </c>
      <c r="G1537">
        <f>IF($AA1537="","",INDEX('Per Line'!$I$2:$I$6001,$AA1537)&amp;"")</f>
        <v/>
      </c>
      <c r="H1537">
        <f>IF($AA1537="","",INDEX('Per Line'!$J$2:$J$6001,$AA1537)&amp;"")</f>
        <v/>
      </c>
      <c r="I1537">
        <f>IF($AA1537="","",INDEX('Per Line'!$K$2:$K$6001,$AA1537)&amp;"")</f>
        <v/>
      </c>
      <c r="J1537">
        <f>IF($AA1537="","",INDEX('Per Line'!$L$2:$L$6001,$AA1537))</f>
        <v/>
      </c>
      <c r="K1537" s="7">
        <f>IF($AA1537="","",J1537*X1537/100)</f>
        <v/>
      </c>
      <c r="L1537" s="12" t="n"/>
      <c r="M1537" s="11">
        <f>IF($AA1537="","",INDEX('Per Line'!$N$2:$N$6001,$AA1537))</f>
        <v/>
      </c>
      <c r="N1537">
        <f>IF($AA1537="","",Settings!$C$8)</f>
        <v/>
      </c>
      <c r="O1537" s="7">
        <f>IF($AA1537="","",SUMIFS('Per Line'!$T$2:$T$6001,'Per Line'!$C$2:$C$6001,$B1537,'Per Line'!$AD$2:$AD$6001,1))</f>
        <v/>
      </c>
      <c r="P1537" s="7">
        <f>IF($AA1537="","",O1537*N1537)</f>
        <v/>
      </c>
      <c r="Q1537">
        <f>IF($AA1537="","",Settings!$C$7)</f>
        <v/>
      </c>
      <c r="R1537" s="7">
        <f>IF($AA1537="","",SUMIFS('Per Line'!$T$2:$T$6001,'Per Line'!$C$2:$C$6001,$B1537,'Per Line'!$AC$2:$AC$6001,0,'Per Line'!$AD$2:$AD$6001,0))</f>
        <v/>
      </c>
      <c r="S1537" s="7">
        <f>IF($AA1537="","",R1537*Q1537)</f>
        <v/>
      </c>
      <c r="T1537">
        <f>IF($AA1537="","",Settings!$C$6)</f>
        <v/>
      </c>
      <c r="U1537" s="7">
        <f>IF($AA1537="","",SUMIFS('Per Line'!$T$2:$T$6001,'Per Line'!$C$2:$C$6001,$B1537,'Per Line'!$AC$2:$AC$6001,1,'Per Line'!$AD$2:$AD$6001,0))</f>
        <v/>
      </c>
      <c r="V1537" s="7">
        <f>IF($AA1537="","",U1537*T1537)</f>
        <v/>
      </c>
      <c r="W1537" s="7">
        <f>IF($AA1537="","",V1537+S1537+P1537)</f>
        <v/>
      </c>
      <c r="X1537" s="7">
        <f>IF($AA1537="","",Y1537-W1537)</f>
        <v/>
      </c>
      <c r="Y1537" s="7">
        <f>IF($AA1537="","",R1537+U1537+O1537)</f>
        <v/>
      </c>
      <c r="Z1537" s="7">
        <f>IF($AA1537="","",Y1537-W1537-K1537)</f>
        <v/>
      </c>
      <c r="AA1537" s="13">
        <f>IF(ROWS($AA$2:$AA1537)&lt;=MAX('Per Line'!$AB$2:$AB$6001),MATCH(ROWS($AA$2:$AA1537),'Per Line'!$AB$2:$AB$6001,0),"")</f>
        <v/>
      </c>
    </row>
    <row r="1538">
      <c r="A1538" s="12" t="n"/>
      <c r="B1538">
        <f>IF($AA1538="","",INDEX('Per Line'!$C$2:$C$6001,$AA1538)&amp;"")</f>
        <v/>
      </c>
      <c r="C1538">
        <f>IF($AA1538="","",INDEX('Per Line'!$B$2:$B$6001,$AA1538)&amp;"")</f>
        <v/>
      </c>
      <c r="D1538">
        <f>IF($AA1538="","",INDEX('Per Line'!$A$2:$A$6001,$AA1538)&amp;"")</f>
        <v/>
      </c>
      <c r="E1538">
        <f>IF($AA1538="","",INDEX('Per Line'!$F$2:$F$6001,$AA1538)&amp;"")</f>
        <v/>
      </c>
      <c r="F1538">
        <f>IF($AA1538="","",INDEX('Per Line'!$G$2:$G$6001,$AA1538)&amp;"")</f>
        <v/>
      </c>
      <c r="G1538">
        <f>IF($AA1538="","",INDEX('Per Line'!$I$2:$I$6001,$AA1538)&amp;"")</f>
        <v/>
      </c>
      <c r="H1538">
        <f>IF($AA1538="","",INDEX('Per Line'!$J$2:$J$6001,$AA1538)&amp;"")</f>
        <v/>
      </c>
      <c r="I1538">
        <f>IF($AA1538="","",INDEX('Per Line'!$K$2:$K$6001,$AA1538)&amp;"")</f>
        <v/>
      </c>
      <c r="J1538">
        <f>IF($AA1538="","",INDEX('Per Line'!$L$2:$L$6001,$AA1538))</f>
        <v/>
      </c>
      <c r="K1538" s="7">
        <f>IF($AA1538="","",J1538*X1538/100)</f>
        <v/>
      </c>
      <c r="L1538" s="12" t="n"/>
      <c r="M1538" s="11">
        <f>IF($AA1538="","",INDEX('Per Line'!$N$2:$N$6001,$AA1538))</f>
        <v/>
      </c>
      <c r="N1538">
        <f>IF($AA1538="","",Settings!$C$8)</f>
        <v/>
      </c>
      <c r="O1538" s="7">
        <f>IF($AA1538="","",SUMIFS('Per Line'!$T$2:$T$6001,'Per Line'!$C$2:$C$6001,$B1538,'Per Line'!$AD$2:$AD$6001,1))</f>
        <v/>
      </c>
      <c r="P1538" s="7">
        <f>IF($AA1538="","",O1538*N1538)</f>
        <v/>
      </c>
      <c r="Q1538">
        <f>IF($AA1538="","",Settings!$C$7)</f>
        <v/>
      </c>
      <c r="R1538" s="7">
        <f>IF($AA1538="","",SUMIFS('Per Line'!$T$2:$T$6001,'Per Line'!$C$2:$C$6001,$B1538,'Per Line'!$AC$2:$AC$6001,0,'Per Line'!$AD$2:$AD$6001,0))</f>
        <v/>
      </c>
      <c r="S1538" s="7">
        <f>IF($AA1538="","",R1538*Q1538)</f>
        <v/>
      </c>
      <c r="T1538">
        <f>IF($AA1538="","",Settings!$C$6)</f>
        <v/>
      </c>
      <c r="U1538" s="7">
        <f>IF($AA1538="","",SUMIFS('Per Line'!$T$2:$T$6001,'Per Line'!$C$2:$C$6001,$B1538,'Per Line'!$AC$2:$AC$6001,1,'Per Line'!$AD$2:$AD$6001,0))</f>
        <v/>
      </c>
      <c r="V1538" s="7">
        <f>IF($AA1538="","",U1538*T1538)</f>
        <v/>
      </c>
      <c r="W1538" s="7">
        <f>IF($AA1538="","",V1538+S1538+P1538)</f>
        <v/>
      </c>
      <c r="X1538" s="7">
        <f>IF($AA1538="","",Y1538-W1538)</f>
        <v/>
      </c>
      <c r="Y1538" s="7">
        <f>IF($AA1538="","",R1538+U1538+O1538)</f>
        <v/>
      </c>
      <c r="Z1538" s="7">
        <f>IF($AA1538="","",Y1538-W1538-K1538)</f>
        <v/>
      </c>
      <c r="AA1538" s="13">
        <f>IF(ROWS($AA$2:$AA1538)&lt;=MAX('Per Line'!$AB$2:$AB$6001),MATCH(ROWS($AA$2:$AA1538),'Per Line'!$AB$2:$AB$6001,0),"")</f>
        <v/>
      </c>
    </row>
    <row r="1539">
      <c r="A1539" s="12" t="n"/>
      <c r="B1539">
        <f>IF($AA1539="","",INDEX('Per Line'!$C$2:$C$6001,$AA1539)&amp;"")</f>
        <v/>
      </c>
      <c r="C1539">
        <f>IF($AA1539="","",INDEX('Per Line'!$B$2:$B$6001,$AA1539)&amp;"")</f>
        <v/>
      </c>
      <c r="D1539">
        <f>IF($AA1539="","",INDEX('Per Line'!$A$2:$A$6001,$AA1539)&amp;"")</f>
        <v/>
      </c>
      <c r="E1539">
        <f>IF($AA1539="","",INDEX('Per Line'!$F$2:$F$6001,$AA1539)&amp;"")</f>
        <v/>
      </c>
      <c r="F1539">
        <f>IF($AA1539="","",INDEX('Per Line'!$G$2:$G$6001,$AA1539)&amp;"")</f>
        <v/>
      </c>
      <c r="G1539">
        <f>IF($AA1539="","",INDEX('Per Line'!$I$2:$I$6001,$AA1539)&amp;"")</f>
        <v/>
      </c>
      <c r="H1539">
        <f>IF($AA1539="","",INDEX('Per Line'!$J$2:$J$6001,$AA1539)&amp;"")</f>
        <v/>
      </c>
      <c r="I1539">
        <f>IF($AA1539="","",INDEX('Per Line'!$K$2:$K$6001,$AA1539)&amp;"")</f>
        <v/>
      </c>
      <c r="J1539">
        <f>IF($AA1539="","",INDEX('Per Line'!$L$2:$L$6001,$AA1539))</f>
        <v/>
      </c>
      <c r="K1539" s="7">
        <f>IF($AA1539="","",J1539*X1539/100)</f>
        <v/>
      </c>
      <c r="L1539" s="12" t="n"/>
      <c r="M1539" s="11">
        <f>IF($AA1539="","",INDEX('Per Line'!$N$2:$N$6001,$AA1539))</f>
        <v/>
      </c>
      <c r="N1539">
        <f>IF($AA1539="","",Settings!$C$8)</f>
        <v/>
      </c>
      <c r="O1539" s="7">
        <f>IF($AA1539="","",SUMIFS('Per Line'!$T$2:$T$6001,'Per Line'!$C$2:$C$6001,$B1539,'Per Line'!$AD$2:$AD$6001,1))</f>
        <v/>
      </c>
      <c r="P1539" s="7">
        <f>IF($AA1539="","",O1539*N1539)</f>
        <v/>
      </c>
      <c r="Q1539">
        <f>IF($AA1539="","",Settings!$C$7)</f>
        <v/>
      </c>
      <c r="R1539" s="7">
        <f>IF($AA1539="","",SUMIFS('Per Line'!$T$2:$T$6001,'Per Line'!$C$2:$C$6001,$B1539,'Per Line'!$AC$2:$AC$6001,0,'Per Line'!$AD$2:$AD$6001,0))</f>
        <v/>
      </c>
      <c r="S1539" s="7">
        <f>IF($AA1539="","",R1539*Q1539)</f>
        <v/>
      </c>
      <c r="T1539">
        <f>IF($AA1539="","",Settings!$C$6)</f>
        <v/>
      </c>
      <c r="U1539" s="7">
        <f>IF($AA1539="","",SUMIFS('Per Line'!$T$2:$T$6001,'Per Line'!$C$2:$C$6001,$B1539,'Per Line'!$AC$2:$AC$6001,1,'Per Line'!$AD$2:$AD$6001,0))</f>
        <v/>
      </c>
      <c r="V1539" s="7">
        <f>IF($AA1539="","",U1539*T1539)</f>
        <v/>
      </c>
      <c r="W1539" s="7">
        <f>IF($AA1539="","",V1539+S1539+P1539)</f>
        <v/>
      </c>
      <c r="X1539" s="7">
        <f>IF($AA1539="","",Y1539-W1539)</f>
        <v/>
      </c>
      <c r="Y1539" s="7">
        <f>IF($AA1539="","",R1539+U1539+O1539)</f>
        <v/>
      </c>
      <c r="Z1539" s="7">
        <f>IF($AA1539="","",Y1539-W1539-K1539)</f>
        <v/>
      </c>
      <c r="AA1539" s="13">
        <f>IF(ROWS($AA$2:$AA1539)&lt;=MAX('Per Line'!$AB$2:$AB$6001),MATCH(ROWS($AA$2:$AA1539),'Per Line'!$AB$2:$AB$6001,0),"")</f>
        <v/>
      </c>
    </row>
    <row r="1540">
      <c r="A1540" s="12" t="n"/>
      <c r="B1540">
        <f>IF($AA1540="","",INDEX('Per Line'!$C$2:$C$6001,$AA1540)&amp;"")</f>
        <v/>
      </c>
      <c r="C1540">
        <f>IF($AA1540="","",INDEX('Per Line'!$B$2:$B$6001,$AA1540)&amp;"")</f>
        <v/>
      </c>
      <c r="D1540">
        <f>IF($AA1540="","",INDEX('Per Line'!$A$2:$A$6001,$AA1540)&amp;"")</f>
        <v/>
      </c>
      <c r="E1540">
        <f>IF($AA1540="","",INDEX('Per Line'!$F$2:$F$6001,$AA1540)&amp;"")</f>
        <v/>
      </c>
      <c r="F1540">
        <f>IF($AA1540="","",INDEX('Per Line'!$G$2:$G$6001,$AA1540)&amp;"")</f>
        <v/>
      </c>
      <c r="G1540">
        <f>IF($AA1540="","",INDEX('Per Line'!$I$2:$I$6001,$AA1540)&amp;"")</f>
        <v/>
      </c>
      <c r="H1540">
        <f>IF($AA1540="","",INDEX('Per Line'!$J$2:$J$6001,$AA1540)&amp;"")</f>
        <v/>
      </c>
      <c r="I1540">
        <f>IF($AA1540="","",INDEX('Per Line'!$K$2:$K$6001,$AA1540)&amp;"")</f>
        <v/>
      </c>
      <c r="J1540">
        <f>IF($AA1540="","",INDEX('Per Line'!$L$2:$L$6001,$AA1540))</f>
        <v/>
      </c>
      <c r="K1540" s="7">
        <f>IF($AA1540="","",J1540*X1540/100)</f>
        <v/>
      </c>
      <c r="L1540" s="12" t="n"/>
      <c r="M1540" s="11">
        <f>IF($AA1540="","",INDEX('Per Line'!$N$2:$N$6001,$AA1540))</f>
        <v/>
      </c>
      <c r="N1540">
        <f>IF($AA1540="","",Settings!$C$8)</f>
        <v/>
      </c>
      <c r="O1540" s="7">
        <f>IF($AA1540="","",SUMIFS('Per Line'!$T$2:$T$6001,'Per Line'!$C$2:$C$6001,$B1540,'Per Line'!$AD$2:$AD$6001,1))</f>
        <v/>
      </c>
      <c r="P1540" s="7">
        <f>IF($AA1540="","",O1540*N1540)</f>
        <v/>
      </c>
      <c r="Q1540">
        <f>IF($AA1540="","",Settings!$C$7)</f>
        <v/>
      </c>
      <c r="R1540" s="7">
        <f>IF($AA1540="","",SUMIFS('Per Line'!$T$2:$T$6001,'Per Line'!$C$2:$C$6001,$B1540,'Per Line'!$AC$2:$AC$6001,0,'Per Line'!$AD$2:$AD$6001,0))</f>
        <v/>
      </c>
      <c r="S1540" s="7">
        <f>IF($AA1540="","",R1540*Q1540)</f>
        <v/>
      </c>
      <c r="T1540">
        <f>IF($AA1540="","",Settings!$C$6)</f>
        <v/>
      </c>
      <c r="U1540" s="7">
        <f>IF($AA1540="","",SUMIFS('Per Line'!$T$2:$T$6001,'Per Line'!$C$2:$C$6001,$B1540,'Per Line'!$AC$2:$AC$6001,1,'Per Line'!$AD$2:$AD$6001,0))</f>
        <v/>
      </c>
      <c r="V1540" s="7">
        <f>IF($AA1540="","",U1540*T1540)</f>
        <v/>
      </c>
      <c r="W1540" s="7">
        <f>IF($AA1540="","",V1540+S1540+P1540)</f>
        <v/>
      </c>
      <c r="X1540" s="7">
        <f>IF($AA1540="","",Y1540-W1540)</f>
        <v/>
      </c>
      <c r="Y1540" s="7">
        <f>IF($AA1540="","",R1540+U1540+O1540)</f>
        <v/>
      </c>
      <c r="Z1540" s="7">
        <f>IF($AA1540="","",Y1540-W1540-K1540)</f>
        <v/>
      </c>
      <c r="AA1540" s="13">
        <f>IF(ROWS($AA$2:$AA1540)&lt;=MAX('Per Line'!$AB$2:$AB$6001),MATCH(ROWS($AA$2:$AA1540),'Per Line'!$AB$2:$AB$6001,0),"")</f>
        <v/>
      </c>
    </row>
    <row r="1541">
      <c r="A1541" s="12" t="n"/>
      <c r="B1541">
        <f>IF($AA1541="","",INDEX('Per Line'!$C$2:$C$6001,$AA1541)&amp;"")</f>
        <v/>
      </c>
      <c r="C1541">
        <f>IF($AA1541="","",INDEX('Per Line'!$B$2:$B$6001,$AA1541)&amp;"")</f>
        <v/>
      </c>
      <c r="D1541">
        <f>IF($AA1541="","",INDEX('Per Line'!$A$2:$A$6001,$AA1541)&amp;"")</f>
        <v/>
      </c>
      <c r="E1541">
        <f>IF($AA1541="","",INDEX('Per Line'!$F$2:$F$6001,$AA1541)&amp;"")</f>
        <v/>
      </c>
      <c r="F1541">
        <f>IF($AA1541="","",INDEX('Per Line'!$G$2:$G$6001,$AA1541)&amp;"")</f>
        <v/>
      </c>
      <c r="G1541">
        <f>IF($AA1541="","",INDEX('Per Line'!$I$2:$I$6001,$AA1541)&amp;"")</f>
        <v/>
      </c>
      <c r="H1541">
        <f>IF($AA1541="","",INDEX('Per Line'!$J$2:$J$6001,$AA1541)&amp;"")</f>
        <v/>
      </c>
      <c r="I1541">
        <f>IF($AA1541="","",INDEX('Per Line'!$K$2:$K$6001,$AA1541)&amp;"")</f>
        <v/>
      </c>
      <c r="J1541">
        <f>IF($AA1541="","",INDEX('Per Line'!$L$2:$L$6001,$AA1541))</f>
        <v/>
      </c>
      <c r="K1541" s="7">
        <f>IF($AA1541="","",J1541*X1541/100)</f>
        <v/>
      </c>
      <c r="L1541" s="12" t="n"/>
      <c r="M1541" s="11">
        <f>IF($AA1541="","",INDEX('Per Line'!$N$2:$N$6001,$AA1541))</f>
        <v/>
      </c>
      <c r="N1541">
        <f>IF($AA1541="","",Settings!$C$8)</f>
        <v/>
      </c>
      <c r="O1541" s="7">
        <f>IF($AA1541="","",SUMIFS('Per Line'!$T$2:$T$6001,'Per Line'!$C$2:$C$6001,$B1541,'Per Line'!$AD$2:$AD$6001,1))</f>
        <v/>
      </c>
      <c r="P1541" s="7">
        <f>IF($AA1541="","",O1541*N1541)</f>
        <v/>
      </c>
      <c r="Q1541">
        <f>IF($AA1541="","",Settings!$C$7)</f>
        <v/>
      </c>
      <c r="R1541" s="7">
        <f>IF($AA1541="","",SUMIFS('Per Line'!$T$2:$T$6001,'Per Line'!$C$2:$C$6001,$B1541,'Per Line'!$AC$2:$AC$6001,0,'Per Line'!$AD$2:$AD$6001,0))</f>
        <v/>
      </c>
      <c r="S1541" s="7">
        <f>IF($AA1541="","",R1541*Q1541)</f>
        <v/>
      </c>
      <c r="T1541">
        <f>IF($AA1541="","",Settings!$C$6)</f>
        <v/>
      </c>
      <c r="U1541" s="7">
        <f>IF($AA1541="","",SUMIFS('Per Line'!$T$2:$T$6001,'Per Line'!$C$2:$C$6001,$B1541,'Per Line'!$AC$2:$AC$6001,1,'Per Line'!$AD$2:$AD$6001,0))</f>
        <v/>
      </c>
      <c r="V1541" s="7">
        <f>IF($AA1541="","",U1541*T1541)</f>
        <v/>
      </c>
      <c r="W1541" s="7">
        <f>IF($AA1541="","",V1541+S1541+P1541)</f>
        <v/>
      </c>
      <c r="X1541" s="7">
        <f>IF($AA1541="","",Y1541-W1541)</f>
        <v/>
      </c>
      <c r="Y1541" s="7">
        <f>IF($AA1541="","",R1541+U1541+O1541)</f>
        <v/>
      </c>
      <c r="Z1541" s="7">
        <f>IF($AA1541="","",Y1541-W1541-K1541)</f>
        <v/>
      </c>
      <c r="AA1541" s="13">
        <f>IF(ROWS($AA$2:$AA1541)&lt;=MAX('Per Line'!$AB$2:$AB$6001),MATCH(ROWS($AA$2:$AA1541),'Per Line'!$AB$2:$AB$6001,0),"")</f>
        <v/>
      </c>
    </row>
    <row r="1542">
      <c r="A1542" s="12" t="n"/>
      <c r="B1542">
        <f>IF($AA1542="","",INDEX('Per Line'!$C$2:$C$6001,$AA1542)&amp;"")</f>
        <v/>
      </c>
      <c r="C1542">
        <f>IF($AA1542="","",INDEX('Per Line'!$B$2:$B$6001,$AA1542)&amp;"")</f>
        <v/>
      </c>
      <c r="D1542">
        <f>IF($AA1542="","",INDEX('Per Line'!$A$2:$A$6001,$AA1542)&amp;"")</f>
        <v/>
      </c>
      <c r="E1542">
        <f>IF($AA1542="","",INDEX('Per Line'!$F$2:$F$6001,$AA1542)&amp;"")</f>
        <v/>
      </c>
      <c r="F1542">
        <f>IF($AA1542="","",INDEX('Per Line'!$G$2:$G$6001,$AA1542)&amp;"")</f>
        <v/>
      </c>
      <c r="G1542">
        <f>IF($AA1542="","",INDEX('Per Line'!$I$2:$I$6001,$AA1542)&amp;"")</f>
        <v/>
      </c>
      <c r="H1542">
        <f>IF($AA1542="","",INDEX('Per Line'!$J$2:$J$6001,$AA1542)&amp;"")</f>
        <v/>
      </c>
      <c r="I1542">
        <f>IF($AA1542="","",INDEX('Per Line'!$K$2:$K$6001,$AA1542)&amp;"")</f>
        <v/>
      </c>
      <c r="J1542">
        <f>IF($AA1542="","",INDEX('Per Line'!$L$2:$L$6001,$AA1542))</f>
        <v/>
      </c>
      <c r="K1542" s="7">
        <f>IF($AA1542="","",J1542*X1542/100)</f>
        <v/>
      </c>
      <c r="L1542" s="12" t="n"/>
      <c r="M1542" s="11">
        <f>IF($AA1542="","",INDEX('Per Line'!$N$2:$N$6001,$AA1542))</f>
        <v/>
      </c>
      <c r="N1542">
        <f>IF($AA1542="","",Settings!$C$8)</f>
        <v/>
      </c>
      <c r="O1542" s="7">
        <f>IF($AA1542="","",SUMIFS('Per Line'!$T$2:$T$6001,'Per Line'!$C$2:$C$6001,$B1542,'Per Line'!$AD$2:$AD$6001,1))</f>
        <v/>
      </c>
      <c r="P1542" s="7">
        <f>IF($AA1542="","",O1542*N1542)</f>
        <v/>
      </c>
      <c r="Q1542">
        <f>IF($AA1542="","",Settings!$C$7)</f>
        <v/>
      </c>
      <c r="R1542" s="7">
        <f>IF($AA1542="","",SUMIFS('Per Line'!$T$2:$T$6001,'Per Line'!$C$2:$C$6001,$B1542,'Per Line'!$AC$2:$AC$6001,0,'Per Line'!$AD$2:$AD$6001,0))</f>
        <v/>
      </c>
      <c r="S1542" s="7">
        <f>IF($AA1542="","",R1542*Q1542)</f>
        <v/>
      </c>
      <c r="T1542">
        <f>IF($AA1542="","",Settings!$C$6)</f>
        <v/>
      </c>
      <c r="U1542" s="7">
        <f>IF($AA1542="","",SUMIFS('Per Line'!$T$2:$T$6001,'Per Line'!$C$2:$C$6001,$B1542,'Per Line'!$AC$2:$AC$6001,1,'Per Line'!$AD$2:$AD$6001,0))</f>
        <v/>
      </c>
      <c r="V1542" s="7">
        <f>IF($AA1542="","",U1542*T1542)</f>
        <v/>
      </c>
      <c r="W1542" s="7">
        <f>IF($AA1542="","",V1542+S1542+P1542)</f>
        <v/>
      </c>
      <c r="X1542" s="7">
        <f>IF($AA1542="","",Y1542-W1542)</f>
        <v/>
      </c>
      <c r="Y1542" s="7">
        <f>IF($AA1542="","",R1542+U1542+O1542)</f>
        <v/>
      </c>
      <c r="Z1542" s="7">
        <f>IF($AA1542="","",Y1542-W1542-K1542)</f>
        <v/>
      </c>
      <c r="AA1542" s="13">
        <f>IF(ROWS($AA$2:$AA1542)&lt;=MAX('Per Line'!$AB$2:$AB$6001),MATCH(ROWS($AA$2:$AA1542),'Per Line'!$AB$2:$AB$6001,0),"")</f>
        <v/>
      </c>
    </row>
    <row r="1543">
      <c r="A1543" s="12" t="n"/>
      <c r="B1543">
        <f>IF($AA1543="","",INDEX('Per Line'!$C$2:$C$6001,$AA1543)&amp;"")</f>
        <v/>
      </c>
      <c r="C1543">
        <f>IF($AA1543="","",INDEX('Per Line'!$B$2:$B$6001,$AA1543)&amp;"")</f>
        <v/>
      </c>
      <c r="D1543">
        <f>IF($AA1543="","",INDEX('Per Line'!$A$2:$A$6001,$AA1543)&amp;"")</f>
        <v/>
      </c>
      <c r="E1543">
        <f>IF($AA1543="","",INDEX('Per Line'!$F$2:$F$6001,$AA1543)&amp;"")</f>
        <v/>
      </c>
      <c r="F1543">
        <f>IF($AA1543="","",INDEX('Per Line'!$G$2:$G$6001,$AA1543)&amp;"")</f>
        <v/>
      </c>
      <c r="G1543">
        <f>IF($AA1543="","",INDEX('Per Line'!$I$2:$I$6001,$AA1543)&amp;"")</f>
        <v/>
      </c>
      <c r="H1543">
        <f>IF($AA1543="","",INDEX('Per Line'!$J$2:$J$6001,$AA1543)&amp;"")</f>
        <v/>
      </c>
      <c r="I1543">
        <f>IF($AA1543="","",INDEX('Per Line'!$K$2:$K$6001,$AA1543)&amp;"")</f>
        <v/>
      </c>
      <c r="J1543">
        <f>IF($AA1543="","",INDEX('Per Line'!$L$2:$L$6001,$AA1543))</f>
        <v/>
      </c>
      <c r="K1543" s="7">
        <f>IF($AA1543="","",J1543*X1543/100)</f>
        <v/>
      </c>
      <c r="L1543" s="12" t="n"/>
      <c r="M1543" s="11">
        <f>IF($AA1543="","",INDEX('Per Line'!$N$2:$N$6001,$AA1543))</f>
        <v/>
      </c>
      <c r="N1543">
        <f>IF($AA1543="","",Settings!$C$8)</f>
        <v/>
      </c>
      <c r="O1543" s="7">
        <f>IF($AA1543="","",SUMIFS('Per Line'!$T$2:$T$6001,'Per Line'!$C$2:$C$6001,$B1543,'Per Line'!$AD$2:$AD$6001,1))</f>
        <v/>
      </c>
      <c r="P1543" s="7">
        <f>IF($AA1543="","",O1543*N1543)</f>
        <v/>
      </c>
      <c r="Q1543">
        <f>IF($AA1543="","",Settings!$C$7)</f>
        <v/>
      </c>
      <c r="R1543" s="7">
        <f>IF($AA1543="","",SUMIFS('Per Line'!$T$2:$T$6001,'Per Line'!$C$2:$C$6001,$B1543,'Per Line'!$AC$2:$AC$6001,0,'Per Line'!$AD$2:$AD$6001,0))</f>
        <v/>
      </c>
      <c r="S1543" s="7">
        <f>IF($AA1543="","",R1543*Q1543)</f>
        <v/>
      </c>
      <c r="T1543">
        <f>IF($AA1543="","",Settings!$C$6)</f>
        <v/>
      </c>
      <c r="U1543" s="7">
        <f>IF($AA1543="","",SUMIFS('Per Line'!$T$2:$T$6001,'Per Line'!$C$2:$C$6001,$B1543,'Per Line'!$AC$2:$AC$6001,1,'Per Line'!$AD$2:$AD$6001,0))</f>
        <v/>
      </c>
      <c r="V1543" s="7">
        <f>IF($AA1543="","",U1543*T1543)</f>
        <v/>
      </c>
      <c r="W1543" s="7">
        <f>IF($AA1543="","",V1543+S1543+P1543)</f>
        <v/>
      </c>
      <c r="X1543" s="7">
        <f>IF($AA1543="","",Y1543-W1543)</f>
        <v/>
      </c>
      <c r="Y1543" s="7">
        <f>IF($AA1543="","",R1543+U1543+O1543)</f>
        <v/>
      </c>
      <c r="Z1543" s="7">
        <f>IF($AA1543="","",Y1543-W1543-K1543)</f>
        <v/>
      </c>
      <c r="AA1543" s="13">
        <f>IF(ROWS($AA$2:$AA1543)&lt;=MAX('Per Line'!$AB$2:$AB$6001),MATCH(ROWS($AA$2:$AA1543),'Per Line'!$AB$2:$AB$6001,0),"")</f>
        <v/>
      </c>
    </row>
    <row r="1544">
      <c r="A1544" s="12" t="n"/>
      <c r="B1544">
        <f>IF($AA1544="","",INDEX('Per Line'!$C$2:$C$6001,$AA1544)&amp;"")</f>
        <v/>
      </c>
      <c r="C1544">
        <f>IF($AA1544="","",INDEX('Per Line'!$B$2:$B$6001,$AA1544)&amp;"")</f>
        <v/>
      </c>
      <c r="D1544">
        <f>IF($AA1544="","",INDEX('Per Line'!$A$2:$A$6001,$AA1544)&amp;"")</f>
        <v/>
      </c>
      <c r="E1544">
        <f>IF($AA1544="","",INDEX('Per Line'!$F$2:$F$6001,$AA1544)&amp;"")</f>
        <v/>
      </c>
      <c r="F1544">
        <f>IF($AA1544="","",INDEX('Per Line'!$G$2:$G$6001,$AA1544)&amp;"")</f>
        <v/>
      </c>
      <c r="G1544">
        <f>IF($AA1544="","",INDEX('Per Line'!$I$2:$I$6001,$AA1544)&amp;"")</f>
        <v/>
      </c>
      <c r="H1544">
        <f>IF($AA1544="","",INDEX('Per Line'!$J$2:$J$6001,$AA1544)&amp;"")</f>
        <v/>
      </c>
      <c r="I1544">
        <f>IF($AA1544="","",INDEX('Per Line'!$K$2:$K$6001,$AA1544)&amp;"")</f>
        <v/>
      </c>
      <c r="J1544">
        <f>IF($AA1544="","",INDEX('Per Line'!$L$2:$L$6001,$AA1544))</f>
        <v/>
      </c>
      <c r="K1544" s="7">
        <f>IF($AA1544="","",J1544*X1544/100)</f>
        <v/>
      </c>
      <c r="L1544" s="12" t="n"/>
      <c r="M1544" s="11">
        <f>IF($AA1544="","",INDEX('Per Line'!$N$2:$N$6001,$AA1544))</f>
        <v/>
      </c>
      <c r="N1544">
        <f>IF($AA1544="","",Settings!$C$8)</f>
        <v/>
      </c>
      <c r="O1544" s="7">
        <f>IF($AA1544="","",SUMIFS('Per Line'!$T$2:$T$6001,'Per Line'!$C$2:$C$6001,$B1544,'Per Line'!$AD$2:$AD$6001,1))</f>
        <v/>
      </c>
      <c r="P1544" s="7">
        <f>IF($AA1544="","",O1544*N1544)</f>
        <v/>
      </c>
      <c r="Q1544">
        <f>IF($AA1544="","",Settings!$C$7)</f>
        <v/>
      </c>
      <c r="R1544" s="7">
        <f>IF($AA1544="","",SUMIFS('Per Line'!$T$2:$T$6001,'Per Line'!$C$2:$C$6001,$B1544,'Per Line'!$AC$2:$AC$6001,0,'Per Line'!$AD$2:$AD$6001,0))</f>
        <v/>
      </c>
      <c r="S1544" s="7">
        <f>IF($AA1544="","",R1544*Q1544)</f>
        <v/>
      </c>
      <c r="T1544">
        <f>IF($AA1544="","",Settings!$C$6)</f>
        <v/>
      </c>
      <c r="U1544" s="7">
        <f>IF($AA1544="","",SUMIFS('Per Line'!$T$2:$T$6001,'Per Line'!$C$2:$C$6001,$B1544,'Per Line'!$AC$2:$AC$6001,1,'Per Line'!$AD$2:$AD$6001,0))</f>
        <v/>
      </c>
      <c r="V1544" s="7">
        <f>IF($AA1544="","",U1544*T1544)</f>
        <v/>
      </c>
      <c r="W1544" s="7">
        <f>IF($AA1544="","",V1544+S1544+P1544)</f>
        <v/>
      </c>
      <c r="X1544" s="7">
        <f>IF($AA1544="","",Y1544-W1544)</f>
        <v/>
      </c>
      <c r="Y1544" s="7">
        <f>IF($AA1544="","",R1544+U1544+O1544)</f>
        <v/>
      </c>
      <c r="Z1544" s="7">
        <f>IF($AA1544="","",Y1544-W1544-K1544)</f>
        <v/>
      </c>
      <c r="AA1544" s="13">
        <f>IF(ROWS($AA$2:$AA1544)&lt;=MAX('Per Line'!$AB$2:$AB$6001),MATCH(ROWS($AA$2:$AA1544),'Per Line'!$AB$2:$AB$6001,0),"")</f>
        <v/>
      </c>
    </row>
    <row r="1545">
      <c r="A1545" s="12" t="n"/>
      <c r="B1545">
        <f>IF($AA1545="","",INDEX('Per Line'!$C$2:$C$6001,$AA1545)&amp;"")</f>
        <v/>
      </c>
      <c r="C1545">
        <f>IF($AA1545="","",INDEX('Per Line'!$B$2:$B$6001,$AA1545)&amp;"")</f>
        <v/>
      </c>
      <c r="D1545">
        <f>IF($AA1545="","",INDEX('Per Line'!$A$2:$A$6001,$AA1545)&amp;"")</f>
        <v/>
      </c>
      <c r="E1545">
        <f>IF($AA1545="","",INDEX('Per Line'!$F$2:$F$6001,$AA1545)&amp;"")</f>
        <v/>
      </c>
      <c r="F1545">
        <f>IF($AA1545="","",INDEX('Per Line'!$G$2:$G$6001,$AA1545)&amp;"")</f>
        <v/>
      </c>
      <c r="G1545">
        <f>IF($AA1545="","",INDEX('Per Line'!$I$2:$I$6001,$AA1545)&amp;"")</f>
        <v/>
      </c>
      <c r="H1545">
        <f>IF($AA1545="","",INDEX('Per Line'!$J$2:$J$6001,$AA1545)&amp;"")</f>
        <v/>
      </c>
      <c r="I1545">
        <f>IF($AA1545="","",INDEX('Per Line'!$K$2:$K$6001,$AA1545)&amp;"")</f>
        <v/>
      </c>
      <c r="J1545">
        <f>IF($AA1545="","",INDEX('Per Line'!$L$2:$L$6001,$AA1545))</f>
        <v/>
      </c>
      <c r="K1545" s="7">
        <f>IF($AA1545="","",J1545*X1545/100)</f>
        <v/>
      </c>
      <c r="L1545" s="12" t="n"/>
      <c r="M1545" s="11">
        <f>IF($AA1545="","",INDEX('Per Line'!$N$2:$N$6001,$AA1545))</f>
        <v/>
      </c>
      <c r="N1545">
        <f>IF($AA1545="","",Settings!$C$8)</f>
        <v/>
      </c>
      <c r="O1545" s="7">
        <f>IF($AA1545="","",SUMIFS('Per Line'!$T$2:$T$6001,'Per Line'!$C$2:$C$6001,$B1545,'Per Line'!$AD$2:$AD$6001,1))</f>
        <v/>
      </c>
      <c r="P1545" s="7">
        <f>IF($AA1545="","",O1545*N1545)</f>
        <v/>
      </c>
      <c r="Q1545">
        <f>IF($AA1545="","",Settings!$C$7)</f>
        <v/>
      </c>
      <c r="R1545" s="7">
        <f>IF($AA1545="","",SUMIFS('Per Line'!$T$2:$T$6001,'Per Line'!$C$2:$C$6001,$B1545,'Per Line'!$AC$2:$AC$6001,0,'Per Line'!$AD$2:$AD$6001,0))</f>
        <v/>
      </c>
      <c r="S1545" s="7">
        <f>IF($AA1545="","",R1545*Q1545)</f>
        <v/>
      </c>
      <c r="T1545">
        <f>IF($AA1545="","",Settings!$C$6)</f>
        <v/>
      </c>
      <c r="U1545" s="7">
        <f>IF($AA1545="","",SUMIFS('Per Line'!$T$2:$T$6001,'Per Line'!$C$2:$C$6001,$B1545,'Per Line'!$AC$2:$AC$6001,1,'Per Line'!$AD$2:$AD$6001,0))</f>
        <v/>
      </c>
      <c r="V1545" s="7">
        <f>IF($AA1545="","",U1545*T1545)</f>
        <v/>
      </c>
      <c r="W1545" s="7">
        <f>IF($AA1545="","",V1545+S1545+P1545)</f>
        <v/>
      </c>
      <c r="X1545" s="7">
        <f>IF($AA1545="","",Y1545-W1545)</f>
        <v/>
      </c>
      <c r="Y1545" s="7">
        <f>IF($AA1545="","",R1545+U1545+O1545)</f>
        <v/>
      </c>
      <c r="Z1545" s="7">
        <f>IF($AA1545="","",Y1545-W1545-K1545)</f>
        <v/>
      </c>
      <c r="AA1545" s="13">
        <f>IF(ROWS($AA$2:$AA1545)&lt;=MAX('Per Line'!$AB$2:$AB$6001),MATCH(ROWS($AA$2:$AA1545),'Per Line'!$AB$2:$AB$6001,0),"")</f>
        <v/>
      </c>
    </row>
    <row r="1546">
      <c r="A1546" s="12" t="n"/>
      <c r="B1546">
        <f>IF($AA1546="","",INDEX('Per Line'!$C$2:$C$6001,$AA1546)&amp;"")</f>
        <v/>
      </c>
      <c r="C1546">
        <f>IF($AA1546="","",INDEX('Per Line'!$B$2:$B$6001,$AA1546)&amp;"")</f>
        <v/>
      </c>
      <c r="D1546">
        <f>IF($AA1546="","",INDEX('Per Line'!$A$2:$A$6001,$AA1546)&amp;"")</f>
        <v/>
      </c>
      <c r="E1546">
        <f>IF($AA1546="","",INDEX('Per Line'!$F$2:$F$6001,$AA1546)&amp;"")</f>
        <v/>
      </c>
      <c r="F1546">
        <f>IF($AA1546="","",INDEX('Per Line'!$G$2:$G$6001,$AA1546)&amp;"")</f>
        <v/>
      </c>
      <c r="G1546">
        <f>IF($AA1546="","",INDEX('Per Line'!$I$2:$I$6001,$AA1546)&amp;"")</f>
        <v/>
      </c>
      <c r="H1546">
        <f>IF($AA1546="","",INDEX('Per Line'!$J$2:$J$6001,$AA1546)&amp;"")</f>
        <v/>
      </c>
      <c r="I1546">
        <f>IF($AA1546="","",INDEX('Per Line'!$K$2:$K$6001,$AA1546)&amp;"")</f>
        <v/>
      </c>
      <c r="J1546">
        <f>IF($AA1546="","",INDEX('Per Line'!$L$2:$L$6001,$AA1546))</f>
        <v/>
      </c>
      <c r="K1546" s="7">
        <f>IF($AA1546="","",J1546*X1546/100)</f>
        <v/>
      </c>
      <c r="L1546" s="12" t="n"/>
      <c r="M1546" s="11">
        <f>IF($AA1546="","",INDEX('Per Line'!$N$2:$N$6001,$AA1546))</f>
        <v/>
      </c>
      <c r="N1546">
        <f>IF($AA1546="","",Settings!$C$8)</f>
        <v/>
      </c>
      <c r="O1546" s="7">
        <f>IF($AA1546="","",SUMIFS('Per Line'!$T$2:$T$6001,'Per Line'!$C$2:$C$6001,$B1546,'Per Line'!$AD$2:$AD$6001,1))</f>
        <v/>
      </c>
      <c r="P1546" s="7">
        <f>IF($AA1546="","",O1546*N1546)</f>
        <v/>
      </c>
      <c r="Q1546">
        <f>IF($AA1546="","",Settings!$C$7)</f>
        <v/>
      </c>
      <c r="R1546" s="7">
        <f>IF($AA1546="","",SUMIFS('Per Line'!$T$2:$T$6001,'Per Line'!$C$2:$C$6001,$B1546,'Per Line'!$AC$2:$AC$6001,0,'Per Line'!$AD$2:$AD$6001,0))</f>
        <v/>
      </c>
      <c r="S1546" s="7">
        <f>IF($AA1546="","",R1546*Q1546)</f>
        <v/>
      </c>
      <c r="T1546">
        <f>IF($AA1546="","",Settings!$C$6)</f>
        <v/>
      </c>
      <c r="U1546" s="7">
        <f>IF($AA1546="","",SUMIFS('Per Line'!$T$2:$T$6001,'Per Line'!$C$2:$C$6001,$B1546,'Per Line'!$AC$2:$AC$6001,1,'Per Line'!$AD$2:$AD$6001,0))</f>
        <v/>
      </c>
      <c r="V1546" s="7">
        <f>IF($AA1546="","",U1546*T1546)</f>
        <v/>
      </c>
      <c r="W1546" s="7">
        <f>IF($AA1546="","",V1546+S1546+P1546)</f>
        <v/>
      </c>
      <c r="X1546" s="7">
        <f>IF($AA1546="","",Y1546-W1546)</f>
        <v/>
      </c>
      <c r="Y1546" s="7">
        <f>IF($AA1546="","",R1546+U1546+O1546)</f>
        <v/>
      </c>
      <c r="Z1546" s="7">
        <f>IF($AA1546="","",Y1546-W1546-K1546)</f>
        <v/>
      </c>
      <c r="AA1546" s="13">
        <f>IF(ROWS($AA$2:$AA1546)&lt;=MAX('Per Line'!$AB$2:$AB$6001),MATCH(ROWS($AA$2:$AA1546),'Per Line'!$AB$2:$AB$6001,0),"")</f>
        <v/>
      </c>
    </row>
    <row r="1547">
      <c r="A1547" s="12" t="n"/>
      <c r="B1547">
        <f>IF($AA1547="","",INDEX('Per Line'!$C$2:$C$6001,$AA1547)&amp;"")</f>
        <v/>
      </c>
      <c r="C1547">
        <f>IF($AA1547="","",INDEX('Per Line'!$B$2:$B$6001,$AA1547)&amp;"")</f>
        <v/>
      </c>
      <c r="D1547">
        <f>IF($AA1547="","",INDEX('Per Line'!$A$2:$A$6001,$AA1547)&amp;"")</f>
        <v/>
      </c>
      <c r="E1547">
        <f>IF($AA1547="","",INDEX('Per Line'!$F$2:$F$6001,$AA1547)&amp;"")</f>
        <v/>
      </c>
      <c r="F1547">
        <f>IF($AA1547="","",INDEX('Per Line'!$G$2:$G$6001,$AA1547)&amp;"")</f>
        <v/>
      </c>
      <c r="G1547">
        <f>IF($AA1547="","",INDEX('Per Line'!$I$2:$I$6001,$AA1547)&amp;"")</f>
        <v/>
      </c>
      <c r="H1547">
        <f>IF($AA1547="","",INDEX('Per Line'!$J$2:$J$6001,$AA1547)&amp;"")</f>
        <v/>
      </c>
      <c r="I1547">
        <f>IF($AA1547="","",INDEX('Per Line'!$K$2:$K$6001,$AA1547)&amp;"")</f>
        <v/>
      </c>
      <c r="J1547">
        <f>IF($AA1547="","",INDEX('Per Line'!$L$2:$L$6001,$AA1547))</f>
        <v/>
      </c>
      <c r="K1547" s="7">
        <f>IF($AA1547="","",J1547*X1547/100)</f>
        <v/>
      </c>
      <c r="L1547" s="12" t="n"/>
      <c r="M1547" s="11">
        <f>IF($AA1547="","",INDEX('Per Line'!$N$2:$N$6001,$AA1547))</f>
        <v/>
      </c>
      <c r="N1547">
        <f>IF($AA1547="","",Settings!$C$8)</f>
        <v/>
      </c>
      <c r="O1547" s="7">
        <f>IF($AA1547="","",SUMIFS('Per Line'!$T$2:$T$6001,'Per Line'!$C$2:$C$6001,$B1547,'Per Line'!$AD$2:$AD$6001,1))</f>
        <v/>
      </c>
      <c r="P1547" s="7">
        <f>IF($AA1547="","",O1547*N1547)</f>
        <v/>
      </c>
      <c r="Q1547">
        <f>IF($AA1547="","",Settings!$C$7)</f>
        <v/>
      </c>
      <c r="R1547" s="7">
        <f>IF($AA1547="","",SUMIFS('Per Line'!$T$2:$T$6001,'Per Line'!$C$2:$C$6001,$B1547,'Per Line'!$AC$2:$AC$6001,0,'Per Line'!$AD$2:$AD$6001,0))</f>
        <v/>
      </c>
      <c r="S1547" s="7">
        <f>IF($AA1547="","",R1547*Q1547)</f>
        <v/>
      </c>
      <c r="T1547">
        <f>IF($AA1547="","",Settings!$C$6)</f>
        <v/>
      </c>
      <c r="U1547" s="7">
        <f>IF($AA1547="","",SUMIFS('Per Line'!$T$2:$T$6001,'Per Line'!$C$2:$C$6001,$B1547,'Per Line'!$AC$2:$AC$6001,1,'Per Line'!$AD$2:$AD$6001,0))</f>
        <v/>
      </c>
      <c r="V1547" s="7">
        <f>IF($AA1547="","",U1547*T1547)</f>
        <v/>
      </c>
      <c r="W1547" s="7">
        <f>IF($AA1547="","",V1547+S1547+P1547)</f>
        <v/>
      </c>
      <c r="X1547" s="7">
        <f>IF($AA1547="","",Y1547-W1547)</f>
        <v/>
      </c>
      <c r="Y1547" s="7">
        <f>IF($AA1547="","",R1547+U1547+O1547)</f>
        <v/>
      </c>
      <c r="Z1547" s="7">
        <f>IF($AA1547="","",Y1547-W1547-K1547)</f>
        <v/>
      </c>
      <c r="AA1547" s="13">
        <f>IF(ROWS($AA$2:$AA1547)&lt;=MAX('Per Line'!$AB$2:$AB$6001),MATCH(ROWS($AA$2:$AA1547),'Per Line'!$AB$2:$AB$6001,0),"")</f>
        <v/>
      </c>
    </row>
    <row r="1548">
      <c r="A1548" s="12" t="n"/>
      <c r="B1548">
        <f>IF($AA1548="","",INDEX('Per Line'!$C$2:$C$6001,$AA1548)&amp;"")</f>
        <v/>
      </c>
      <c r="C1548">
        <f>IF($AA1548="","",INDEX('Per Line'!$B$2:$B$6001,$AA1548)&amp;"")</f>
        <v/>
      </c>
      <c r="D1548">
        <f>IF($AA1548="","",INDEX('Per Line'!$A$2:$A$6001,$AA1548)&amp;"")</f>
        <v/>
      </c>
      <c r="E1548">
        <f>IF($AA1548="","",INDEX('Per Line'!$F$2:$F$6001,$AA1548)&amp;"")</f>
        <v/>
      </c>
      <c r="F1548">
        <f>IF($AA1548="","",INDEX('Per Line'!$G$2:$G$6001,$AA1548)&amp;"")</f>
        <v/>
      </c>
      <c r="G1548">
        <f>IF($AA1548="","",INDEX('Per Line'!$I$2:$I$6001,$AA1548)&amp;"")</f>
        <v/>
      </c>
      <c r="H1548">
        <f>IF($AA1548="","",INDEX('Per Line'!$J$2:$J$6001,$AA1548)&amp;"")</f>
        <v/>
      </c>
      <c r="I1548">
        <f>IF($AA1548="","",INDEX('Per Line'!$K$2:$K$6001,$AA1548)&amp;"")</f>
        <v/>
      </c>
      <c r="J1548">
        <f>IF($AA1548="","",INDEX('Per Line'!$L$2:$L$6001,$AA1548))</f>
        <v/>
      </c>
      <c r="K1548" s="7">
        <f>IF($AA1548="","",J1548*X1548/100)</f>
        <v/>
      </c>
      <c r="L1548" s="12" t="n"/>
      <c r="M1548" s="11">
        <f>IF($AA1548="","",INDEX('Per Line'!$N$2:$N$6001,$AA1548))</f>
        <v/>
      </c>
      <c r="N1548">
        <f>IF($AA1548="","",Settings!$C$8)</f>
        <v/>
      </c>
      <c r="O1548" s="7">
        <f>IF($AA1548="","",SUMIFS('Per Line'!$T$2:$T$6001,'Per Line'!$C$2:$C$6001,$B1548,'Per Line'!$AD$2:$AD$6001,1))</f>
        <v/>
      </c>
      <c r="P1548" s="7">
        <f>IF($AA1548="","",O1548*N1548)</f>
        <v/>
      </c>
      <c r="Q1548">
        <f>IF($AA1548="","",Settings!$C$7)</f>
        <v/>
      </c>
      <c r="R1548" s="7">
        <f>IF($AA1548="","",SUMIFS('Per Line'!$T$2:$T$6001,'Per Line'!$C$2:$C$6001,$B1548,'Per Line'!$AC$2:$AC$6001,0,'Per Line'!$AD$2:$AD$6001,0))</f>
        <v/>
      </c>
      <c r="S1548" s="7">
        <f>IF($AA1548="","",R1548*Q1548)</f>
        <v/>
      </c>
      <c r="T1548">
        <f>IF($AA1548="","",Settings!$C$6)</f>
        <v/>
      </c>
      <c r="U1548" s="7">
        <f>IF($AA1548="","",SUMIFS('Per Line'!$T$2:$T$6001,'Per Line'!$C$2:$C$6001,$B1548,'Per Line'!$AC$2:$AC$6001,1,'Per Line'!$AD$2:$AD$6001,0))</f>
        <v/>
      </c>
      <c r="V1548" s="7">
        <f>IF($AA1548="","",U1548*T1548)</f>
        <v/>
      </c>
      <c r="W1548" s="7">
        <f>IF($AA1548="","",V1548+S1548+P1548)</f>
        <v/>
      </c>
      <c r="X1548" s="7">
        <f>IF($AA1548="","",Y1548-W1548)</f>
        <v/>
      </c>
      <c r="Y1548" s="7">
        <f>IF($AA1548="","",R1548+U1548+O1548)</f>
        <v/>
      </c>
      <c r="Z1548" s="7">
        <f>IF($AA1548="","",Y1548-W1548-K1548)</f>
        <v/>
      </c>
      <c r="AA1548" s="13">
        <f>IF(ROWS($AA$2:$AA1548)&lt;=MAX('Per Line'!$AB$2:$AB$6001),MATCH(ROWS($AA$2:$AA1548),'Per Line'!$AB$2:$AB$6001,0),"")</f>
        <v/>
      </c>
    </row>
    <row r="1549">
      <c r="A1549" s="12" t="n"/>
      <c r="B1549">
        <f>IF($AA1549="","",INDEX('Per Line'!$C$2:$C$6001,$AA1549)&amp;"")</f>
        <v/>
      </c>
      <c r="C1549">
        <f>IF($AA1549="","",INDEX('Per Line'!$B$2:$B$6001,$AA1549)&amp;"")</f>
        <v/>
      </c>
      <c r="D1549">
        <f>IF($AA1549="","",INDEX('Per Line'!$A$2:$A$6001,$AA1549)&amp;"")</f>
        <v/>
      </c>
      <c r="E1549">
        <f>IF($AA1549="","",INDEX('Per Line'!$F$2:$F$6001,$AA1549)&amp;"")</f>
        <v/>
      </c>
      <c r="F1549">
        <f>IF($AA1549="","",INDEX('Per Line'!$G$2:$G$6001,$AA1549)&amp;"")</f>
        <v/>
      </c>
      <c r="G1549">
        <f>IF($AA1549="","",INDEX('Per Line'!$I$2:$I$6001,$AA1549)&amp;"")</f>
        <v/>
      </c>
      <c r="H1549">
        <f>IF($AA1549="","",INDEX('Per Line'!$J$2:$J$6001,$AA1549)&amp;"")</f>
        <v/>
      </c>
      <c r="I1549">
        <f>IF($AA1549="","",INDEX('Per Line'!$K$2:$K$6001,$AA1549)&amp;"")</f>
        <v/>
      </c>
      <c r="J1549">
        <f>IF($AA1549="","",INDEX('Per Line'!$L$2:$L$6001,$AA1549))</f>
        <v/>
      </c>
      <c r="K1549" s="7">
        <f>IF($AA1549="","",J1549*X1549/100)</f>
        <v/>
      </c>
      <c r="L1549" s="12" t="n"/>
      <c r="M1549" s="11">
        <f>IF($AA1549="","",INDEX('Per Line'!$N$2:$N$6001,$AA1549))</f>
        <v/>
      </c>
      <c r="N1549">
        <f>IF($AA1549="","",Settings!$C$8)</f>
        <v/>
      </c>
      <c r="O1549" s="7">
        <f>IF($AA1549="","",SUMIFS('Per Line'!$T$2:$T$6001,'Per Line'!$C$2:$C$6001,$B1549,'Per Line'!$AD$2:$AD$6001,1))</f>
        <v/>
      </c>
      <c r="P1549" s="7">
        <f>IF($AA1549="","",O1549*N1549)</f>
        <v/>
      </c>
      <c r="Q1549">
        <f>IF($AA1549="","",Settings!$C$7)</f>
        <v/>
      </c>
      <c r="R1549" s="7">
        <f>IF($AA1549="","",SUMIFS('Per Line'!$T$2:$T$6001,'Per Line'!$C$2:$C$6001,$B1549,'Per Line'!$AC$2:$AC$6001,0,'Per Line'!$AD$2:$AD$6001,0))</f>
        <v/>
      </c>
      <c r="S1549" s="7">
        <f>IF($AA1549="","",R1549*Q1549)</f>
        <v/>
      </c>
      <c r="T1549">
        <f>IF($AA1549="","",Settings!$C$6)</f>
        <v/>
      </c>
      <c r="U1549" s="7">
        <f>IF($AA1549="","",SUMIFS('Per Line'!$T$2:$T$6001,'Per Line'!$C$2:$C$6001,$B1549,'Per Line'!$AC$2:$AC$6001,1,'Per Line'!$AD$2:$AD$6001,0))</f>
        <v/>
      </c>
      <c r="V1549" s="7">
        <f>IF($AA1549="","",U1549*T1549)</f>
        <v/>
      </c>
      <c r="W1549" s="7">
        <f>IF($AA1549="","",V1549+S1549+P1549)</f>
        <v/>
      </c>
      <c r="X1549" s="7">
        <f>IF($AA1549="","",Y1549-W1549)</f>
        <v/>
      </c>
      <c r="Y1549" s="7">
        <f>IF($AA1549="","",R1549+U1549+O1549)</f>
        <v/>
      </c>
      <c r="Z1549" s="7">
        <f>IF($AA1549="","",Y1549-W1549-K1549)</f>
        <v/>
      </c>
      <c r="AA1549" s="13">
        <f>IF(ROWS($AA$2:$AA1549)&lt;=MAX('Per Line'!$AB$2:$AB$6001),MATCH(ROWS($AA$2:$AA1549),'Per Line'!$AB$2:$AB$6001,0),"")</f>
        <v/>
      </c>
    </row>
    <row r="1550">
      <c r="A1550" s="12" t="n"/>
      <c r="B1550">
        <f>IF($AA1550="","",INDEX('Per Line'!$C$2:$C$6001,$AA1550)&amp;"")</f>
        <v/>
      </c>
      <c r="C1550">
        <f>IF($AA1550="","",INDEX('Per Line'!$B$2:$B$6001,$AA1550)&amp;"")</f>
        <v/>
      </c>
      <c r="D1550">
        <f>IF($AA1550="","",INDEX('Per Line'!$A$2:$A$6001,$AA1550)&amp;"")</f>
        <v/>
      </c>
      <c r="E1550">
        <f>IF($AA1550="","",INDEX('Per Line'!$F$2:$F$6001,$AA1550)&amp;"")</f>
        <v/>
      </c>
      <c r="F1550">
        <f>IF($AA1550="","",INDEX('Per Line'!$G$2:$G$6001,$AA1550)&amp;"")</f>
        <v/>
      </c>
      <c r="G1550">
        <f>IF($AA1550="","",INDEX('Per Line'!$I$2:$I$6001,$AA1550)&amp;"")</f>
        <v/>
      </c>
      <c r="H1550">
        <f>IF($AA1550="","",INDEX('Per Line'!$J$2:$J$6001,$AA1550)&amp;"")</f>
        <v/>
      </c>
      <c r="I1550">
        <f>IF($AA1550="","",INDEX('Per Line'!$K$2:$K$6001,$AA1550)&amp;"")</f>
        <v/>
      </c>
      <c r="J1550">
        <f>IF($AA1550="","",INDEX('Per Line'!$L$2:$L$6001,$AA1550))</f>
        <v/>
      </c>
      <c r="K1550" s="7">
        <f>IF($AA1550="","",J1550*X1550/100)</f>
        <v/>
      </c>
      <c r="L1550" s="12" t="n"/>
      <c r="M1550" s="11">
        <f>IF($AA1550="","",INDEX('Per Line'!$N$2:$N$6001,$AA1550))</f>
        <v/>
      </c>
      <c r="N1550">
        <f>IF($AA1550="","",Settings!$C$8)</f>
        <v/>
      </c>
      <c r="O1550" s="7">
        <f>IF($AA1550="","",SUMIFS('Per Line'!$T$2:$T$6001,'Per Line'!$C$2:$C$6001,$B1550,'Per Line'!$AD$2:$AD$6001,1))</f>
        <v/>
      </c>
      <c r="P1550" s="7">
        <f>IF($AA1550="","",O1550*N1550)</f>
        <v/>
      </c>
      <c r="Q1550">
        <f>IF($AA1550="","",Settings!$C$7)</f>
        <v/>
      </c>
      <c r="R1550" s="7">
        <f>IF($AA1550="","",SUMIFS('Per Line'!$T$2:$T$6001,'Per Line'!$C$2:$C$6001,$B1550,'Per Line'!$AC$2:$AC$6001,0,'Per Line'!$AD$2:$AD$6001,0))</f>
        <v/>
      </c>
      <c r="S1550" s="7">
        <f>IF($AA1550="","",R1550*Q1550)</f>
        <v/>
      </c>
      <c r="T1550">
        <f>IF($AA1550="","",Settings!$C$6)</f>
        <v/>
      </c>
      <c r="U1550" s="7">
        <f>IF($AA1550="","",SUMIFS('Per Line'!$T$2:$T$6001,'Per Line'!$C$2:$C$6001,$B1550,'Per Line'!$AC$2:$AC$6001,1,'Per Line'!$AD$2:$AD$6001,0))</f>
        <v/>
      </c>
      <c r="V1550" s="7">
        <f>IF($AA1550="","",U1550*T1550)</f>
        <v/>
      </c>
      <c r="W1550" s="7">
        <f>IF($AA1550="","",V1550+S1550+P1550)</f>
        <v/>
      </c>
      <c r="X1550" s="7">
        <f>IF($AA1550="","",Y1550-W1550)</f>
        <v/>
      </c>
      <c r="Y1550" s="7">
        <f>IF($AA1550="","",R1550+U1550+O1550)</f>
        <v/>
      </c>
      <c r="Z1550" s="7">
        <f>IF($AA1550="","",Y1550-W1550-K1550)</f>
        <v/>
      </c>
      <c r="AA1550" s="13">
        <f>IF(ROWS($AA$2:$AA1550)&lt;=MAX('Per Line'!$AB$2:$AB$6001),MATCH(ROWS($AA$2:$AA1550),'Per Line'!$AB$2:$AB$6001,0),"")</f>
        <v/>
      </c>
    </row>
    <row r="1551">
      <c r="A1551" s="12" t="n"/>
      <c r="B1551">
        <f>IF($AA1551="","",INDEX('Per Line'!$C$2:$C$6001,$AA1551)&amp;"")</f>
        <v/>
      </c>
      <c r="C1551">
        <f>IF($AA1551="","",INDEX('Per Line'!$B$2:$B$6001,$AA1551)&amp;"")</f>
        <v/>
      </c>
      <c r="D1551">
        <f>IF($AA1551="","",INDEX('Per Line'!$A$2:$A$6001,$AA1551)&amp;"")</f>
        <v/>
      </c>
      <c r="E1551">
        <f>IF($AA1551="","",INDEX('Per Line'!$F$2:$F$6001,$AA1551)&amp;"")</f>
        <v/>
      </c>
      <c r="F1551">
        <f>IF($AA1551="","",INDEX('Per Line'!$G$2:$G$6001,$AA1551)&amp;"")</f>
        <v/>
      </c>
      <c r="G1551">
        <f>IF($AA1551="","",INDEX('Per Line'!$I$2:$I$6001,$AA1551)&amp;"")</f>
        <v/>
      </c>
      <c r="H1551">
        <f>IF($AA1551="","",INDEX('Per Line'!$J$2:$J$6001,$AA1551)&amp;"")</f>
        <v/>
      </c>
      <c r="I1551">
        <f>IF($AA1551="","",INDEX('Per Line'!$K$2:$K$6001,$AA1551)&amp;"")</f>
        <v/>
      </c>
      <c r="J1551">
        <f>IF($AA1551="","",INDEX('Per Line'!$L$2:$L$6001,$AA1551))</f>
        <v/>
      </c>
      <c r="K1551" s="7">
        <f>IF($AA1551="","",J1551*X1551/100)</f>
        <v/>
      </c>
      <c r="L1551" s="12" t="n"/>
      <c r="M1551" s="11">
        <f>IF($AA1551="","",INDEX('Per Line'!$N$2:$N$6001,$AA1551))</f>
        <v/>
      </c>
      <c r="N1551">
        <f>IF($AA1551="","",Settings!$C$8)</f>
        <v/>
      </c>
      <c r="O1551" s="7">
        <f>IF($AA1551="","",SUMIFS('Per Line'!$T$2:$T$6001,'Per Line'!$C$2:$C$6001,$B1551,'Per Line'!$AD$2:$AD$6001,1))</f>
        <v/>
      </c>
      <c r="P1551" s="7">
        <f>IF($AA1551="","",O1551*N1551)</f>
        <v/>
      </c>
      <c r="Q1551">
        <f>IF($AA1551="","",Settings!$C$7)</f>
        <v/>
      </c>
      <c r="R1551" s="7">
        <f>IF($AA1551="","",SUMIFS('Per Line'!$T$2:$T$6001,'Per Line'!$C$2:$C$6001,$B1551,'Per Line'!$AC$2:$AC$6001,0,'Per Line'!$AD$2:$AD$6001,0))</f>
        <v/>
      </c>
      <c r="S1551" s="7">
        <f>IF($AA1551="","",R1551*Q1551)</f>
        <v/>
      </c>
      <c r="T1551">
        <f>IF($AA1551="","",Settings!$C$6)</f>
        <v/>
      </c>
      <c r="U1551" s="7">
        <f>IF($AA1551="","",SUMIFS('Per Line'!$T$2:$T$6001,'Per Line'!$C$2:$C$6001,$B1551,'Per Line'!$AC$2:$AC$6001,1,'Per Line'!$AD$2:$AD$6001,0))</f>
        <v/>
      </c>
      <c r="V1551" s="7">
        <f>IF($AA1551="","",U1551*T1551)</f>
        <v/>
      </c>
      <c r="W1551" s="7">
        <f>IF($AA1551="","",V1551+S1551+P1551)</f>
        <v/>
      </c>
      <c r="X1551" s="7">
        <f>IF($AA1551="","",Y1551-W1551)</f>
        <v/>
      </c>
      <c r="Y1551" s="7">
        <f>IF($AA1551="","",R1551+U1551+O1551)</f>
        <v/>
      </c>
      <c r="Z1551" s="7">
        <f>IF($AA1551="","",Y1551-W1551-K1551)</f>
        <v/>
      </c>
      <c r="AA1551" s="13">
        <f>IF(ROWS($AA$2:$AA1551)&lt;=MAX('Per Line'!$AB$2:$AB$6001),MATCH(ROWS($AA$2:$AA1551),'Per Line'!$AB$2:$AB$6001,0),"")</f>
        <v/>
      </c>
    </row>
    <row r="1552">
      <c r="A1552" s="12" t="n"/>
      <c r="B1552">
        <f>IF($AA1552="","",INDEX('Per Line'!$C$2:$C$6001,$AA1552)&amp;"")</f>
        <v/>
      </c>
      <c r="C1552">
        <f>IF($AA1552="","",INDEX('Per Line'!$B$2:$B$6001,$AA1552)&amp;"")</f>
        <v/>
      </c>
      <c r="D1552">
        <f>IF($AA1552="","",INDEX('Per Line'!$A$2:$A$6001,$AA1552)&amp;"")</f>
        <v/>
      </c>
      <c r="E1552">
        <f>IF($AA1552="","",INDEX('Per Line'!$F$2:$F$6001,$AA1552)&amp;"")</f>
        <v/>
      </c>
      <c r="F1552">
        <f>IF($AA1552="","",INDEX('Per Line'!$G$2:$G$6001,$AA1552)&amp;"")</f>
        <v/>
      </c>
      <c r="G1552">
        <f>IF($AA1552="","",INDEX('Per Line'!$I$2:$I$6001,$AA1552)&amp;"")</f>
        <v/>
      </c>
      <c r="H1552">
        <f>IF($AA1552="","",INDEX('Per Line'!$J$2:$J$6001,$AA1552)&amp;"")</f>
        <v/>
      </c>
      <c r="I1552">
        <f>IF($AA1552="","",INDEX('Per Line'!$K$2:$K$6001,$AA1552)&amp;"")</f>
        <v/>
      </c>
      <c r="J1552">
        <f>IF($AA1552="","",INDEX('Per Line'!$L$2:$L$6001,$AA1552))</f>
        <v/>
      </c>
      <c r="K1552" s="7">
        <f>IF($AA1552="","",J1552*X1552/100)</f>
        <v/>
      </c>
      <c r="L1552" s="12" t="n"/>
      <c r="M1552" s="11">
        <f>IF($AA1552="","",INDEX('Per Line'!$N$2:$N$6001,$AA1552))</f>
        <v/>
      </c>
      <c r="N1552">
        <f>IF($AA1552="","",Settings!$C$8)</f>
        <v/>
      </c>
      <c r="O1552" s="7">
        <f>IF($AA1552="","",SUMIFS('Per Line'!$T$2:$T$6001,'Per Line'!$C$2:$C$6001,$B1552,'Per Line'!$AD$2:$AD$6001,1))</f>
        <v/>
      </c>
      <c r="P1552" s="7">
        <f>IF($AA1552="","",O1552*N1552)</f>
        <v/>
      </c>
      <c r="Q1552">
        <f>IF($AA1552="","",Settings!$C$7)</f>
        <v/>
      </c>
      <c r="R1552" s="7">
        <f>IF($AA1552="","",SUMIFS('Per Line'!$T$2:$T$6001,'Per Line'!$C$2:$C$6001,$B1552,'Per Line'!$AC$2:$AC$6001,0,'Per Line'!$AD$2:$AD$6001,0))</f>
        <v/>
      </c>
      <c r="S1552" s="7">
        <f>IF($AA1552="","",R1552*Q1552)</f>
        <v/>
      </c>
      <c r="T1552">
        <f>IF($AA1552="","",Settings!$C$6)</f>
        <v/>
      </c>
      <c r="U1552" s="7">
        <f>IF($AA1552="","",SUMIFS('Per Line'!$T$2:$T$6001,'Per Line'!$C$2:$C$6001,$B1552,'Per Line'!$AC$2:$AC$6001,1,'Per Line'!$AD$2:$AD$6001,0))</f>
        <v/>
      </c>
      <c r="V1552" s="7">
        <f>IF($AA1552="","",U1552*T1552)</f>
        <v/>
      </c>
      <c r="W1552" s="7">
        <f>IF($AA1552="","",V1552+S1552+P1552)</f>
        <v/>
      </c>
      <c r="X1552" s="7">
        <f>IF($AA1552="","",Y1552-W1552)</f>
        <v/>
      </c>
      <c r="Y1552" s="7">
        <f>IF($AA1552="","",R1552+U1552+O1552)</f>
        <v/>
      </c>
      <c r="Z1552" s="7">
        <f>IF($AA1552="","",Y1552-W1552-K1552)</f>
        <v/>
      </c>
      <c r="AA1552" s="13">
        <f>IF(ROWS($AA$2:$AA1552)&lt;=MAX('Per Line'!$AB$2:$AB$6001),MATCH(ROWS($AA$2:$AA1552),'Per Line'!$AB$2:$AB$6001,0),"")</f>
        <v/>
      </c>
    </row>
    <row r="1553">
      <c r="A1553" s="12" t="n"/>
      <c r="B1553">
        <f>IF($AA1553="","",INDEX('Per Line'!$C$2:$C$6001,$AA1553)&amp;"")</f>
        <v/>
      </c>
      <c r="C1553">
        <f>IF($AA1553="","",INDEX('Per Line'!$B$2:$B$6001,$AA1553)&amp;"")</f>
        <v/>
      </c>
      <c r="D1553">
        <f>IF($AA1553="","",INDEX('Per Line'!$A$2:$A$6001,$AA1553)&amp;"")</f>
        <v/>
      </c>
      <c r="E1553">
        <f>IF($AA1553="","",INDEX('Per Line'!$F$2:$F$6001,$AA1553)&amp;"")</f>
        <v/>
      </c>
      <c r="F1553">
        <f>IF($AA1553="","",INDEX('Per Line'!$G$2:$G$6001,$AA1553)&amp;"")</f>
        <v/>
      </c>
      <c r="G1553">
        <f>IF($AA1553="","",INDEX('Per Line'!$I$2:$I$6001,$AA1553)&amp;"")</f>
        <v/>
      </c>
      <c r="H1553">
        <f>IF($AA1553="","",INDEX('Per Line'!$J$2:$J$6001,$AA1553)&amp;"")</f>
        <v/>
      </c>
      <c r="I1553">
        <f>IF($AA1553="","",INDEX('Per Line'!$K$2:$K$6001,$AA1553)&amp;"")</f>
        <v/>
      </c>
      <c r="J1553">
        <f>IF($AA1553="","",INDEX('Per Line'!$L$2:$L$6001,$AA1553))</f>
        <v/>
      </c>
      <c r="K1553" s="7">
        <f>IF($AA1553="","",J1553*X1553/100)</f>
        <v/>
      </c>
      <c r="L1553" s="12" t="n"/>
      <c r="M1553" s="11">
        <f>IF($AA1553="","",INDEX('Per Line'!$N$2:$N$6001,$AA1553))</f>
        <v/>
      </c>
      <c r="N1553">
        <f>IF($AA1553="","",Settings!$C$8)</f>
        <v/>
      </c>
      <c r="O1553" s="7">
        <f>IF($AA1553="","",SUMIFS('Per Line'!$T$2:$T$6001,'Per Line'!$C$2:$C$6001,$B1553,'Per Line'!$AD$2:$AD$6001,1))</f>
        <v/>
      </c>
      <c r="P1553" s="7">
        <f>IF($AA1553="","",O1553*N1553)</f>
        <v/>
      </c>
      <c r="Q1553">
        <f>IF($AA1553="","",Settings!$C$7)</f>
        <v/>
      </c>
      <c r="R1553" s="7">
        <f>IF($AA1553="","",SUMIFS('Per Line'!$T$2:$T$6001,'Per Line'!$C$2:$C$6001,$B1553,'Per Line'!$AC$2:$AC$6001,0,'Per Line'!$AD$2:$AD$6001,0))</f>
        <v/>
      </c>
      <c r="S1553" s="7">
        <f>IF($AA1553="","",R1553*Q1553)</f>
        <v/>
      </c>
      <c r="T1553">
        <f>IF($AA1553="","",Settings!$C$6)</f>
        <v/>
      </c>
      <c r="U1553" s="7">
        <f>IF($AA1553="","",SUMIFS('Per Line'!$T$2:$T$6001,'Per Line'!$C$2:$C$6001,$B1553,'Per Line'!$AC$2:$AC$6001,1,'Per Line'!$AD$2:$AD$6001,0))</f>
        <v/>
      </c>
      <c r="V1553" s="7">
        <f>IF($AA1553="","",U1553*T1553)</f>
        <v/>
      </c>
      <c r="W1553" s="7">
        <f>IF($AA1553="","",V1553+S1553+P1553)</f>
        <v/>
      </c>
      <c r="X1553" s="7">
        <f>IF($AA1553="","",Y1553-W1553)</f>
        <v/>
      </c>
      <c r="Y1553" s="7">
        <f>IF($AA1553="","",R1553+U1553+O1553)</f>
        <v/>
      </c>
      <c r="Z1553" s="7">
        <f>IF($AA1553="","",Y1553-W1553-K1553)</f>
        <v/>
      </c>
      <c r="AA1553" s="13">
        <f>IF(ROWS($AA$2:$AA1553)&lt;=MAX('Per Line'!$AB$2:$AB$6001),MATCH(ROWS($AA$2:$AA1553),'Per Line'!$AB$2:$AB$6001,0),"")</f>
        <v/>
      </c>
    </row>
    <row r="1554">
      <c r="A1554" s="12" t="n"/>
      <c r="B1554">
        <f>IF($AA1554="","",INDEX('Per Line'!$C$2:$C$6001,$AA1554)&amp;"")</f>
        <v/>
      </c>
      <c r="C1554">
        <f>IF($AA1554="","",INDEX('Per Line'!$B$2:$B$6001,$AA1554)&amp;"")</f>
        <v/>
      </c>
      <c r="D1554">
        <f>IF($AA1554="","",INDEX('Per Line'!$A$2:$A$6001,$AA1554)&amp;"")</f>
        <v/>
      </c>
      <c r="E1554">
        <f>IF($AA1554="","",INDEX('Per Line'!$F$2:$F$6001,$AA1554)&amp;"")</f>
        <v/>
      </c>
      <c r="F1554">
        <f>IF($AA1554="","",INDEX('Per Line'!$G$2:$G$6001,$AA1554)&amp;"")</f>
        <v/>
      </c>
      <c r="G1554">
        <f>IF($AA1554="","",INDEX('Per Line'!$I$2:$I$6001,$AA1554)&amp;"")</f>
        <v/>
      </c>
      <c r="H1554">
        <f>IF($AA1554="","",INDEX('Per Line'!$J$2:$J$6001,$AA1554)&amp;"")</f>
        <v/>
      </c>
      <c r="I1554">
        <f>IF($AA1554="","",INDEX('Per Line'!$K$2:$K$6001,$AA1554)&amp;"")</f>
        <v/>
      </c>
      <c r="J1554">
        <f>IF($AA1554="","",INDEX('Per Line'!$L$2:$L$6001,$AA1554))</f>
        <v/>
      </c>
      <c r="K1554" s="7">
        <f>IF($AA1554="","",J1554*X1554/100)</f>
        <v/>
      </c>
      <c r="L1554" s="12" t="n"/>
      <c r="M1554" s="11">
        <f>IF($AA1554="","",INDEX('Per Line'!$N$2:$N$6001,$AA1554))</f>
        <v/>
      </c>
      <c r="N1554">
        <f>IF($AA1554="","",Settings!$C$8)</f>
        <v/>
      </c>
      <c r="O1554" s="7">
        <f>IF($AA1554="","",SUMIFS('Per Line'!$T$2:$T$6001,'Per Line'!$C$2:$C$6001,$B1554,'Per Line'!$AD$2:$AD$6001,1))</f>
        <v/>
      </c>
      <c r="P1554" s="7">
        <f>IF($AA1554="","",O1554*N1554)</f>
        <v/>
      </c>
      <c r="Q1554">
        <f>IF($AA1554="","",Settings!$C$7)</f>
        <v/>
      </c>
      <c r="R1554" s="7">
        <f>IF($AA1554="","",SUMIFS('Per Line'!$T$2:$T$6001,'Per Line'!$C$2:$C$6001,$B1554,'Per Line'!$AC$2:$AC$6001,0,'Per Line'!$AD$2:$AD$6001,0))</f>
        <v/>
      </c>
      <c r="S1554" s="7">
        <f>IF($AA1554="","",R1554*Q1554)</f>
        <v/>
      </c>
      <c r="T1554">
        <f>IF($AA1554="","",Settings!$C$6)</f>
        <v/>
      </c>
      <c r="U1554" s="7">
        <f>IF($AA1554="","",SUMIFS('Per Line'!$T$2:$T$6001,'Per Line'!$C$2:$C$6001,$B1554,'Per Line'!$AC$2:$AC$6001,1,'Per Line'!$AD$2:$AD$6001,0))</f>
        <v/>
      </c>
      <c r="V1554" s="7">
        <f>IF($AA1554="","",U1554*T1554)</f>
        <v/>
      </c>
      <c r="W1554" s="7">
        <f>IF($AA1554="","",V1554+S1554+P1554)</f>
        <v/>
      </c>
      <c r="X1554" s="7">
        <f>IF($AA1554="","",Y1554-W1554)</f>
        <v/>
      </c>
      <c r="Y1554" s="7">
        <f>IF($AA1554="","",R1554+U1554+O1554)</f>
        <v/>
      </c>
      <c r="Z1554" s="7">
        <f>IF($AA1554="","",Y1554-W1554-K1554)</f>
        <v/>
      </c>
      <c r="AA1554" s="13">
        <f>IF(ROWS($AA$2:$AA1554)&lt;=MAX('Per Line'!$AB$2:$AB$6001),MATCH(ROWS($AA$2:$AA1554),'Per Line'!$AB$2:$AB$6001,0),"")</f>
        <v/>
      </c>
    </row>
    <row r="1555">
      <c r="A1555" s="12" t="n"/>
      <c r="B1555">
        <f>IF($AA1555="","",INDEX('Per Line'!$C$2:$C$6001,$AA1555)&amp;"")</f>
        <v/>
      </c>
      <c r="C1555">
        <f>IF($AA1555="","",INDEX('Per Line'!$B$2:$B$6001,$AA1555)&amp;"")</f>
        <v/>
      </c>
      <c r="D1555">
        <f>IF($AA1555="","",INDEX('Per Line'!$A$2:$A$6001,$AA1555)&amp;"")</f>
        <v/>
      </c>
      <c r="E1555">
        <f>IF($AA1555="","",INDEX('Per Line'!$F$2:$F$6001,$AA1555)&amp;"")</f>
        <v/>
      </c>
      <c r="F1555">
        <f>IF($AA1555="","",INDEX('Per Line'!$G$2:$G$6001,$AA1555)&amp;"")</f>
        <v/>
      </c>
      <c r="G1555">
        <f>IF($AA1555="","",INDEX('Per Line'!$I$2:$I$6001,$AA1555)&amp;"")</f>
        <v/>
      </c>
      <c r="H1555">
        <f>IF($AA1555="","",INDEX('Per Line'!$J$2:$J$6001,$AA1555)&amp;"")</f>
        <v/>
      </c>
      <c r="I1555">
        <f>IF($AA1555="","",INDEX('Per Line'!$K$2:$K$6001,$AA1555)&amp;"")</f>
        <v/>
      </c>
      <c r="J1555">
        <f>IF($AA1555="","",INDEX('Per Line'!$L$2:$L$6001,$AA1555))</f>
        <v/>
      </c>
      <c r="K1555" s="7">
        <f>IF($AA1555="","",J1555*X1555/100)</f>
        <v/>
      </c>
      <c r="L1555" s="12" t="n"/>
      <c r="M1555" s="11">
        <f>IF($AA1555="","",INDEX('Per Line'!$N$2:$N$6001,$AA1555))</f>
        <v/>
      </c>
      <c r="N1555">
        <f>IF($AA1555="","",Settings!$C$8)</f>
        <v/>
      </c>
      <c r="O1555" s="7">
        <f>IF($AA1555="","",SUMIFS('Per Line'!$T$2:$T$6001,'Per Line'!$C$2:$C$6001,$B1555,'Per Line'!$AD$2:$AD$6001,1))</f>
        <v/>
      </c>
      <c r="P1555" s="7">
        <f>IF($AA1555="","",O1555*N1555)</f>
        <v/>
      </c>
      <c r="Q1555">
        <f>IF($AA1555="","",Settings!$C$7)</f>
        <v/>
      </c>
      <c r="R1555" s="7">
        <f>IF($AA1555="","",SUMIFS('Per Line'!$T$2:$T$6001,'Per Line'!$C$2:$C$6001,$B1555,'Per Line'!$AC$2:$AC$6001,0,'Per Line'!$AD$2:$AD$6001,0))</f>
        <v/>
      </c>
      <c r="S1555" s="7">
        <f>IF($AA1555="","",R1555*Q1555)</f>
        <v/>
      </c>
      <c r="T1555">
        <f>IF($AA1555="","",Settings!$C$6)</f>
        <v/>
      </c>
      <c r="U1555" s="7">
        <f>IF($AA1555="","",SUMIFS('Per Line'!$T$2:$T$6001,'Per Line'!$C$2:$C$6001,$B1555,'Per Line'!$AC$2:$AC$6001,1,'Per Line'!$AD$2:$AD$6001,0))</f>
        <v/>
      </c>
      <c r="V1555" s="7">
        <f>IF($AA1555="","",U1555*T1555)</f>
        <v/>
      </c>
      <c r="W1555" s="7">
        <f>IF($AA1555="","",V1555+S1555+P1555)</f>
        <v/>
      </c>
      <c r="X1555" s="7">
        <f>IF($AA1555="","",Y1555-W1555)</f>
        <v/>
      </c>
      <c r="Y1555" s="7">
        <f>IF($AA1555="","",R1555+U1555+O1555)</f>
        <v/>
      </c>
      <c r="Z1555" s="7">
        <f>IF($AA1555="","",Y1555-W1555-K1555)</f>
        <v/>
      </c>
      <c r="AA1555" s="13">
        <f>IF(ROWS($AA$2:$AA1555)&lt;=MAX('Per Line'!$AB$2:$AB$6001),MATCH(ROWS($AA$2:$AA1555),'Per Line'!$AB$2:$AB$6001,0),"")</f>
        <v/>
      </c>
    </row>
    <row r="1556">
      <c r="A1556" s="12" t="n"/>
      <c r="B1556">
        <f>IF($AA1556="","",INDEX('Per Line'!$C$2:$C$6001,$AA1556)&amp;"")</f>
        <v/>
      </c>
      <c r="C1556">
        <f>IF($AA1556="","",INDEX('Per Line'!$B$2:$B$6001,$AA1556)&amp;"")</f>
        <v/>
      </c>
      <c r="D1556">
        <f>IF($AA1556="","",INDEX('Per Line'!$A$2:$A$6001,$AA1556)&amp;"")</f>
        <v/>
      </c>
      <c r="E1556">
        <f>IF($AA1556="","",INDEX('Per Line'!$F$2:$F$6001,$AA1556)&amp;"")</f>
        <v/>
      </c>
      <c r="F1556">
        <f>IF($AA1556="","",INDEX('Per Line'!$G$2:$G$6001,$AA1556)&amp;"")</f>
        <v/>
      </c>
      <c r="G1556">
        <f>IF($AA1556="","",INDEX('Per Line'!$I$2:$I$6001,$AA1556)&amp;"")</f>
        <v/>
      </c>
      <c r="H1556">
        <f>IF($AA1556="","",INDEX('Per Line'!$J$2:$J$6001,$AA1556)&amp;"")</f>
        <v/>
      </c>
      <c r="I1556">
        <f>IF($AA1556="","",INDEX('Per Line'!$K$2:$K$6001,$AA1556)&amp;"")</f>
        <v/>
      </c>
      <c r="J1556">
        <f>IF($AA1556="","",INDEX('Per Line'!$L$2:$L$6001,$AA1556))</f>
        <v/>
      </c>
      <c r="K1556" s="7">
        <f>IF($AA1556="","",J1556*X1556/100)</f>
        <v/>
      </c>
      <c r="L1556" s="12" t="n"/>
      <c r="M1556" s="11">
        <f>IF($AA1556="","",INDEX('Per Line'!$N$2:$N$6001,$AA1556))</f>
        <v/>
      </c>
      <c r="N1556">
        <f>IF($AA1556="","",Settings!$C$8)</f>
        <v/>
      </c>
      <c r="O1556" s="7">
        <f>IF($AA1556="","",SUMIFS('Per Line'!$T$2:$T$6001,'Per Line'!$C$2:$C$6001,$B1556,'Per Line'!$AD$2:$AD$6001,1))</f>
        <v/>
      </c>
      <c r="P1556" s="7">
        <f>IF($AA1556="","",O1556*N1556)</f>
        <v/>
      </c>
      <c r="Q1556">
        <f>IF($AA1556="","",Settings!$C$7)</f>
        <v/>
      </c>
      <c r="R1556" s="7">
        <f>IF($AA1556="","",SUMIFS('Per Line'!$T$2:$T$6001,'Per Line'!$C$2:$C$6001,$B1556,'Per Line'!$AC$2:$AC$6001,0,'Per Line'!$AD$2:$AD$6001,0))</f>
        <v/>
      </c>
      <c r="S1556" s="7">
        <f>IF($AA1556="","",R1556*Q1556)</f>
        <v/>
      </c>
      <c r="T1556">
        <f>IF($AA1556="","",Settings!$C$6)</f>
        <v/>
      </c>
      <c r="U1556" s="7">
        <f>IF($AA1556="","",SUMIFS('Per Line'!$T$2:$T$6001,'Per Line'!$C$2:$C$6001,$B1556,'Per Line'!$AC$2:$AC$6001,1,'Per Line'!$AD$2:$AD$6001,0))</f>
        <v/>
      </c>
      <c r="V1556" s="7">
        <f>IF($AA1556="","",U1556*T1556)</f>
        <v/>
      </c>
      <c r="W1556" s="7">
        <f>IF($AA1556="","",V1556+S1556+P1556)</f>
        <v/>
      </c>
      <c r="X1556" s="7">
        <f>IF($AA1556="","",Y1556-W1556)</f>
        <v/>
      </c>
      <c r="Y1556" s="7">
        <f>IF($AA1556="","",R1556+U1556+O1556)</f>
        <v/>
      </c>
      <c r="Z1556" s="7">
        <f>IF($AA1556="","",Y1556-W1556-K1556)</f>
        <v/>
      </c>
      <c r="AA1556" s="13">
        <f>IF(ROWS($AA$2:$AA1556)&lt;=MAX('Per Line'!$AB$2:$AB$6001),MATCH(ROWS($AA$2:$AA1556),'Per Line'!$AB$2:$AB$6001,0),"")</f>
        <v/>
      </c>
    </row>
    <row r="1557">
      <c r="A1557" s="12" t="n"/>
      <c r="B1557">
        <f>IF($AA1557="","",INDEX('Per Line'!$C$2:$C$6001,$AA1557)&amp;"")</f>
        <v/>
      </c>
      <c r="C1557">
        <f>IF($AA1557="","",INDEX('Per Line'!$B$2:$B$6001,$AA1557)&amp;"")</f>
        <v/>
      </c>
      <c r="D1557">
        <f>IF($AA1557="","",INDEX('Per Line'!$A$2:$A$6001,$AA1557)&amp;"")</f>
        <v/>
      </c>
      <c r="E1557">
        <f>IF($AA1557="","",INDEX('Per Line'!$F$2:$F$6001,$AA1557)&amp;"")</f>
        <v/>
      </c>
      <c r="F1557">
        <f>IF($AA1557="","",INDEX('Per Line'!$G$2:$G$6001,$AA1557)&amp;"")</f>
        <v/>
      </c>
      <c r="G1557">
        <f>IF($AA1557="","",INDEX('Per Line'!$I$2:$I$6001,$AA1557)&amp;"")</f>
        <v/>
      </c>
      <c r="H1557">
        <f>IF($AA1557="","",INDEX('Per Line'!$J$2:$J$6001,$AA1557)&amp;"")</f>
        <v/>
      </c>
      <c r="I1557">
        <f>IF($AA1557="","",INDEX('Per Line'!$K$2:$K$6001,$AA1557)&amp;"")</f>
        <v/>
      </c>
      <c r="J1557">
        <f>IF($AA1557="","",INDEX('Per Line'!$L$2:$L$6001,$AA1557))</f>
        <v/>
      </c>
      <c r="K1557" s="7">
        <f>IF($AA1557="","",J1557*X1557/100)</f>
        <v/>
      </c>
      <c r="L1557" s="12" t="n"/>
      <c r="M1557" s="11">
        <f>IF($AA1557="","",INDEX('Per Line'!$N$2:$N$6001,$AA1557))</f>
        <v/>
      </c>
      <c r="N1557">
        <f>IF($AA1557="","",Settings!$C$8)</f>
        <v/>
      </c>
      <c r="O1557" s="7">
        <f>IF($AA1557="","",SUMIFS('Per Line'!$T$2:$T$6001,'Per Line'!$C$2:$C$6001,$B1557,'Per Line'!$AD$2:$AD$6001,1))</f>
        <v/>
      </c>
      <c r="P1557" s="7">
        <f>IF($AA1557="","",O1557*N1557)</f>
        <v/>
      </c>
      <c r="Q1557">
        <f>IF($AA1557="","",Settings!$C$7)</f>
        <v/>
      </c>
      <c r="R1557" s="7">
        <f>IF($AA1557="","",SUMIFS('Per Line'!$T$2:$T$6001,'Per Line'!$C$2:$C$6001,$B1557,'Per Line'!$AC$2:$AC$6001,0,'Per Line'!$AD$2:$AD$6001,0))</f>
        <v/>
      </c>
      <c r="S1557" s="7">
        <f>IF($AA1557="","",R1557*Q1557)</f>
        <v/>
      </c>
      <c r="T1557">
        <f>IF($AA1557="","",Settings!$C$6)</f>
        <v/>
      </c>
      <c r="U1557" s="7">
        <f>IF($AA1557="","",SUMIFS('Per Line'!$T$2:$T$6001,'Per Line'!$C$2:$C$6001,$B1557,'Per Line'!$AC$2:$AC$6001,1,'Per Line'!$AD$2:$AD$6001,0))</f>
        <v/>
      </c>
      <c r="V1557" s="7">
        <f>IF($AA1557="","",U1557*T1557)</f>
        <v/>
      </c>
      <c r="W1557" s="7">
        <f>IF($AA1557="","",V1557+S1557+P1557)</f>
        <v/>
      </c>
      <c r="X1557" s="7">
        <f>IF($AA1557="","",Y1557-W1557)</f>
        <v/>
      </c>
      <c r="Y1557" s="7">
        <f>IF($AA1557="","",R1557+U1557+O1557)</f>
        <v/>
      </c>
      <c r="Z1557" s="7">
        <f>IF($AA1557="","",Y1557-W1557-K1557)</f>
        <v/>
      </c>
      <c r="AA1557" s="13">
        <f>IF(ROWS($AA$2:$AA1557)&lt;=MAX('Per Line'!$AB$2:$AB$6001),MATCH(ROWS($AA$2:$AA1557),'Per Line'!$AB$2:$AB$6001,0),"")</f>
        <v/>
      </c>
    </row>
    <row r="1558">
      <c r="A1558" s="12" t="n"/>
      <c r="B1558">
        <f>IF($AA1558="","",INDEX('Per Line'!$C$2:$C$6001,$AA1558)&amp;"")</f>
        <v/>
      </c>
      <c r="C1558">
        <f>IF($AA1558="","",INDEX('Per Line'!$B$2:$B$6001,$AA1558)&amp;"")</f>
        <v/>
      </c>
      <c r="D1558">
        <f>IF($AA1558="","",INDEX('Per Line'!$A$2:$A$6001,$AA1558)&amp;"")</f>
        <v/>
      </c>
      <c r="E1558">
        <f>IF($AA1558="","",INDEX('Per Line'!$F$2:$F$6001,$AA1558)&amp;"")</f>
        <v/>
      </c>
      <c r="F1558">
        <f>IF($AA1558="","",INDEX('Per Line'!$G$2:$G$6001,$AA1558)&amp;"")</f>
        <v/>
      </c>
      <c r="G1558">
        <f>IF($AA1558="","",INDEX('Per Line'!$I$2:$I$6001,$AA1558)&amp;"")</f>
        <v/>
      </c>
      <c r="H1558">
        <f>IF($AA1558="","",INDEX('Per Line'!$J$2:$J$6001,$AA1558)&amp;"")</f>
        <v/>
      </c>
      <c r="I1558">
        <f>IF($AA1558="","",INDEX('Per Line'!$K$2:$K$6001,$AA1558)&amp;"")</f>
        <v/>
      </c>
      <c r="J1558">
        <f>IF($AA1558="","",INDEX('Per Line'!$L$2:$L$6001,$AA1558))</f>
        <v/>
      </c>
      <c r="K1558" s="7">
        <f>IF($AA1558="","",J1558*X1558/100)</f>
        <v/>
      </c>
      <c r="L1558" s="12" t="n"/>
      <c r="M1558" s="11">
        <f>IF($AA1558="","",INDEX('Per Line'!$N$2:$N$6001,$AA1558))</f>
        <v/>
      </c>
      <c r="N1558">
        <f>IF($AA1558="","",Settings!$C$8)</f>
        <v/>
      </c>
      <c r="O1558" s="7">
        <f>IF($AA1558="","",SUMIFS('Per Line'!$T$2:$T$6001,'Per Line'!$C$2:$C$6001,$B1558,'Per Line'!$AD$2:$AD$6001,1))</f>
        <v/>
      </c>
      <c r="P1558" s="7">
        <f>IF($AA1558="","",O1558*N1558)</f>
        <v/>
      </c>
      <c r="Q1558">
        <f>IF($AA1558="","",Settings!$C$7)</f>
        <v/>
      </c>
      <c r="R1558" s="7">
        <f>IF($AA1558="","",SUMIFS('Per Line'!$T$2:$T$6001,'Per Line'!$C$2:$C$6001,$B1558,'Per Line'!$AC$2:$AC$6001,0,'Per Line'!$AD$2:$AD$6001,0))</f>
        <v/>
      </c>
      <c r="S1558" s="7">
        <f>IF($AA1558="","",R1558*Q1558)</f>
        <v/>
      </c>
      <c r="T1558">
        <f>IF($AA1558="","",Settings!$C$6)</f>
        <v/>
      </c>
      <c r="U1558" s="7">
        <f>IF($AA1558="","",SUMIFS('Per Line'!$T$2:$T$6001,'Per Line'!$C$2:$C$6001,$B1558,'Per Line'!$AC$2:$AC$6001,1,'Per Line'!$AD$2:$AD$6001,0))</f>
        <v/>
      </c>
      <c r="V1558" s="7">
        <f>IF($AA1558="","",U1558*T1558)</f>
        <v/>
      </c>
      <c r="W1558" s="7">
        <f>IF($AA1558="","",V1558+S1558+P1558)</f>
        <v/>
      </c>
      <c r="X1558" s="7">
        <f>IF($AA1558="","",Y1558-W1558)</f>
        <v/>
      </c>
      <c r="Y1558" s="7">
        <f>IF($AA1558="","",R1558+U1558+O1558)</f>
        <v/>
      </c>
      <c r="Z1558" s="7">
        <f>IF($AA1558="","",Y1558-W1558-K1558)</f>
        <v/>
      </c>
      <c r="AA1558" s="13">
        <f>IF(ROWS($AA$2:$AA1558)&lt;=MAX('Per Line'!$AB$2:$AB$6001),MATCH(ROWS($AA$2:$AA1558),'Per Line'!$AB$2:$AB$6001,0),"")</f>
        <v/>
      </c>
    </row>
    <row r="1559">
      <c r="A1559" s="12" t="n"/>
      <c r="B1559">
        <f>IF($AA1559="","",INDEX('Per Line'!$C$2:$C$6001,$AA1559)&amp;"")</f>
        <v/>
      </c>
      <c r="C1559">
        <f>IF($AA1559="","",INDEX('Per Line'!$B$2:$B$6001,$AA1559)&amp;"")</f>
        <v/>
      </c>
      <c r="D1559">
        <f>IF($AA1559="","",INDEX('Per Line'!$A$2:$A$6001,$AA1559)&amp;"")</f>
        <v/>
      </c>
      <c r="E1559">
        <f>IF($AA1559="","",INDEX('Per Line'!$F$2:$F$6001,$AA1559)&amp;"")</f>
        <v/>
      </c>
      <c r="F1559">
        <f>IF($AA1559="","",INDEX('Per Line'!$G$2:$G$6001,$AA1559)&amp;"")</f>
        <v/>
      </c>
      <c r="G1559">
        <f>IF($AA1559="","",INDEX('Per Line'!$I$2:$I$6001,$AA1559)&amp;"")</f>
        <v/>
      </c>
      <c r="H1559">
        <f>IF($AA1559="","",INDEX('Per Line'!$J$2:$J$6001,$AA1559)&amp;"")</f>
        <v/>
      </c>
      <c r="I1559">
        <f>IF($AA1559="","",INDEX('Per Line'!$K$2:$K$6001,$AA1559)&amp;"")</f>
        <v/>
      </c>
      <c r="J1559">
        <f>IF($AA1559="","",INDEX('Per Line'!$L$2:$L$6001,$AA1559))</f>
        <v/>
      </c>
      <c r="K1559" s="7">
        <f>IF($AA1559="","",J1559*X1559/100)</f>
        <v/>
      </c>
      <c r="L1559" s="12" t="n"/>
      <c r="M1559" s="11">
        <f>IF($AA1559="","",INDEX('Per Line'!$N$2:$N$6001,$AA1559))</f>
        <v/>
      </c>
      <c r="N1559">
        <f>IF($AA1559="","",Settings!$C$8)</f>
        <v/>
      </c>
      <c r="O1559" s="7">
        <f>IF($AA1559="","",SUMIFS('Per Line'!$T$2:$T$6001,'Per Line'!$C$2:$C$6001,$B1559,'Per Line'!$AD$2:$AD$6001,1))</f>
        <v/>
      </c>
      <c r="P1559" s="7">
        <f>IF($AA1559="","",O1559*N1559)</f>
        <v/>
      </c>
      <c r="Q1559">
        <f>IF($AA1559="","",Settings!$C$7)</f>
        <v/>
      </c>
      <c r="R1559" s="7">
        <f>IF($AA1559="","",SUMIFS('Per Line'!$T$2:$T$6001,'Per Line'!$C$2:$C$6001,$B1559,'Per Line'!$AC$2:$AC$6001,0,'Per Line'!$AD$2:$AD$6001,0))</f>
        <v/>
      </c>
      <c r="S1559" s="7">
        <f>IF($AA1559="","",R1559*Q1559)</f>
        <v/>
      </c>
      <c r="T1559">
        <f>IF($AA1559="","",Settings!$C$6)</f>
        <v/>
      </c>
      <c r="U1559" s="7">
        <f>IF($AA1559="","",SUMIFS('Per Line'!$T$2:$T$6001,'Per Line'!$C$2:$C$6001,$B1559,'Per Line'!$AC$2:$AC$6001,1,'Per Line'!$AD$2:$AD$6001,0))</f>
        <v/>
      </c>
      <c r="V1559" s="7">
        <f>IF($AA1559="","",U1559*T1559)</f>
        <v/>
      </c>
      <c r="W1559" s="7">
        <f>IF($AA1559="","",V1559+S1559+P1559)</f>
        <v/>
      </c>
      <c r="X1559" s="7">
        <f>IF($AA1559="","",Y1559-W1559)</f>
        <v/>
      </c>
      <c r="Y1559" s="7">
        <f>IF($AA1559="","",R1559+U1559+O1559)</f>
        <v/>
      </c>
      <c r="Z1559" s="7">
        <f>IF($AA1559="","",Y1559-W1559-K1559)</f>
        <v/>
      </c>
      <c r="AA1559" s="13">
        <f>IF(ROWS($AA$2:$AA1559)&lt;=MAX('Per Line'!$AB$2:$AB$6001),MATCH(ROWS($AA$2:$AA1559),'Per Line'!$AB$2:$AB$6001,0),"")</f>
        <v/>
      </c>
    </row>
    <row r="1560">
      <c r="A1560" s="12" t="n"/>
      <c r="B1560">
        <f>IF($AA1560="","",INDEX('Per Line'!$C$2:$C$6001,$AA1560)&amp;"")</f>
        <v/>
      </c>
      <c r="C1560">
        <f>IF($AA1560="","",INDEX('Per Line'!$B$2:$B$6001,$AA1560)&amp;"")</f>
        <v/>
      </c>
      <c r="D1560">
        <f>IF($AA1560="","",INDEX('Per Line'!$A$2:$A$6001,$AA1560)&amp;"")</f>
        <v/>
      </c>
      <c r="E1560">
        <f>IF($AA1560="","",INDEX('Per Line'!$F$2:$F$6001,$AA1560)&amp;"")</f>
        <v/>
      </c>
      <c r="F1560">
        <f>IF($AA1560="","",INDEX('Per Line'!$G$2:$G$6001,$AA1560)&amp;"")</f>
        <v/>
      </c>
      <c r="G1560">
        <f>IF($AA1560="","",INDEX('Per Line'!$I$2:$I$6001,$AA1560)&amp;"")</f>
        <v/>
      </c>
      <c r="H1560">
        <f>IF($AA1560="","",INDEX('Per Line'!$J$2:$J$6001,$AA1560)&amp;"")</f>
        <v/>
      </c>
      <c r="I1560">
        <f>IF($AA1560="","",INDEX('Per Line'!$K$2:$K$6001,$AA1560)&amp;"")</f>
        <v/>
      </c>
      <c r="J1560">
        <f>IF($AA1560="","",INDEX('Per Line'!$L$2:$L$6001,$AA1560))</f>
        <v/>
      </c>
      <c r="K1560" s="7">
        <f>IF($AA1560="","",J1560*X1560/100)</f>
        <v/>
      </c>
      <c r="L1560" s="12" t="n"/>
      <c r="M1560" s="11">
        <f>IF($AA1560="","",INDEX('Per Line'!$N$2:$N$6001,$AA1560))</f>
        <v/>
      </c>
      <c r="N1560">
        <f>IF($AA1560="","",Settings!$C$8)</f>
        <v/>
      </c>
      <c r="O1560" s="7">
        <f>IF($AA1560="","",SUMIFS('Per Line'!$T$2:$T$6001,'Per Line'!$C$2:$C$6001,$B1560,'Per Line'!$AD$2:$AD$6001,1))</f>
        <v/>
      </c>
      <c r="P1560" s="7">
        <f>IF($AA1560="","",O1560*N1560)</f>
        <v/>
      </c>
      <c r="Q1560">
        <f>IF($AA1560="","",Settings!$C$7)</f>
        <v/>
      </c>
      <c r="R1560" s="7">
        <f>IF($AA1560="","",SUMIFS('Per Line'!$T$2:$T$6001,'Per Line'!$C$2:$C$6001,$B1560,'Per Line'!$AC$2:$AC$6001,0,'Per Line'!$AD$2:$AD$6001,0))</f>
        <v/>
      </c>
      <c r="S1560" s="7">
        <f>IF($AA1560="","",R1560*Q1560)</f>
        <v/>
      </c>
      <c r="T1560">
        <f>IF($AA1560="","",Settings!$C$6)</f>
        <v/>
      </c>
      <c r="U1560" s="7">
        <f>IF($AA1560="","",SUMIFS('Per Line'!$T$2:$T$6001,'Per Line'!$C$2:$C$6001,$B1560,'Per Line'!$AC$2:$AC$6001,1,'Per Line'!$AD$2:$AD$6001,0))</f>
        <v/>
      </c>
      <c r="V1560" s="7">
        <f>IF($AA1560="","",U1560*T1560)</f>
        <v/>
      </c>
      <c r="W1560" s="7">
        <f>IF($AA1560="","",V1560+S1560+P1560)</f>
        <v/>
      </c>
      <c r="X1560" s="7">
        <f>IF($AA1560="","",Y1560-W1560)</f>
        <v/>
      </c>
      <c r="Y1560" s="7">
        <f>IF($AA1560="","",R1560+U1560+O1560)</f>
        <v/>
      </c>
      <c r="Z1560" s="7">
        <f>IF($AA1560="","",Y1560-W1560-K1560)</f>
        <v/>
      </c>
      <c r="AA1560" s="13">
        <f>IF(ROWS($AA$2:$AA1560)&lt;=MAX('Per Line'!$AB$2:$AB$6001),MATCH(ROWS($AA$2:$AA1560),'Per Line'!$AB$2:$AB$6001,0),"")</f>
        <v/>
      </c>
    </row>
    <row r="1561">
      <c r="A1561" s="12" t="n"/>
      <c r="B1561">
        <f>IF($AA1561="","",INDEX('Per Line'!$C$2:$C$6001,$AA1561)&amp;"")</f>
        <v/>
      </c>
      <c r="C1561">
        <f>IF($AA1561="","",INDEX('Per Line'!$B$2:$B$6001,$AA1561)&amp;"")</f>
        <v/>
      </c>
      <c r="D1561">
        <f>IF($AA1561="","",INDEX('Per Line'!$A$2:$A$6001,$AA1561)&amp;"")</f>
        <v/>
      </c>
      <c r="E1561">
        <f>IF($AA1561="","",INDEX('Per Line'!$F$2:$F$6001,$AA1561)&amp;"")</f>
        <v/>
      </c>
      <c r="F1561">
        <f>IF($AA1561="","",INDEX('Per Line'!$G$2:$G$6001,$AA1561)&amp;"")</f>
        <v/>
      </c>
      <c r="G1561">
        <f>IF($AA1561="","",INDEX('Per Line'!$I$2:$I$6001,$AA1561)&amp;"")</f>
        <v/>
      </c>
      <c r="H1561">
        <f>IF($AA1561="","",INDEX('Per Line'!$J$2:$J$6001,$AA1561)&amp;"")</f>
        <v/>
      </c>
      <c r="I1561">
        <f>IF($AA1561="","",INDEX('Per Line'!$K$2:$K$6001,$AA1561)&amp;"")</f>
        <v/>
      </c>
      <c r="J1561">
        <f>IF($AA1561="","",INDEX('Per Line'!$L$2:$L$6001,$AA1561))</f>
        <v/>
      </c>
      <c r="K1561" s="7">
        <f>IF($AA1561="","",J1561*X1561/100)</f>
        <v/>
      </c>
      <c r="L1561" s="12" t="n"/>
      <c r="M1561" s="11">
        <f>IF($AA1561="","",INDEX('Per Line'!$N$2:$N$6001,$AA1561))</f>
        <v/>
      </c>
      <c r="N1561">
        <f>IF($AA1561="","",Settings!$C$8)</f>
        <v/>
      </c>
      <c r="O1561" s="7">
        <f>IF($AA1561="","",SUMIFS('Per Line'!$T$2:$T$6001,'Per Line'!$C$2:$C$6001,$B1561,'Per Line'!$AD$2:$AD$6001,1))</f>
        <v/>
      </c>
      <c r="P1561" s="7">
        <f>IF($AA1561="","",O1561*N1561)</f>
        <v/>
      </c>
      <c r="Q1561">
        <f>IF($AA1561="","",Settings!$C$7)</f>
        <v/>
      </c>
      <c r="R1561" s="7">
        <f>IF($AA1561="","",SUMIFS('Per Line'!$T$2:$T$6001,'Per Line'!$C$2:$C$6001,$B1561,'Per Line'!$AC$2:$AC$6001,0,'Per Line'!$AD$2:$AD$6001,0))</f>
        <v/>
      </c>
      <c r="S1561" s="7">
        <f>IF($AA1561="","",R1561*Q1561)</f>
        <v/>
      </c>
      <c r="T1561">
        <f>IF($AA1561="","",Settings!$C$6)</f>
        <v/>
      </c>
      <c r="U1561" s="7">
        <f>IF($AA1561="","",SUMIFS('Per Line'!$T$2:$T$6001,'Per Line'!$C$2:$C$6001,$B1561,'Per Line'!$AC$2:$AC$6001,1,'Per Line'!$AD$2:$AD$6001,0))</f>
        <v/>
      </c>
      <c r="V1561" s="7">
        <f>IF($AA1561="","",U1561*T1561)</f>
        <v/>
      </c>
      <c r="W1561" s="7">
        <f>IF($AA1561="","",V1561+S1561+P1561)</f>
        <v/>
      </c>
      <c r="X1561" s="7">
        <f>IF($AA1561="","",Y1561-W1561)</f>
        <v/>
      </c>
      <c r="Y1561" s="7">
        <f>IF($AA1561="","",R1561+U1561+O1561)</f>
        <v/>
      </c>
      <c r="Z1561" s="7">
        <f>IF($AA1561="","",Y1561-W1561-K1561)</f>
        <v/>
      </c>
      <c r="AA1561" s="13">
        <f>IF(ROWS($AA$2:$AA1561)&lt;=MAX('Per Line'!$AB$2:$AB$6001),MATCH(ROWS($AA$2:$AA1561),'Per Line'!$AB$2:$AB$6001,0),"")</f>
        <v/>
      </c>
    </row>
    <row r="1562">
      <c r="A1562" s="12" t="n"/>
      <c r="B1562">
        <f>IF($AA1562="","",INDEX('Per Line'!$C$2:$C$6001,$AA1562)&amp;"")</f>
        <v/>
      </c>
      <c r="C1562">
        <f>IF($AA1562="","",INDEX('Per Line'!$B$2:$B$6001,$AA1562)&amp;"")</f>
        <v/>
      </c>
      <c r="D1562">
        <f>IF($AA1562="","",INDEX('Per Line'!$A$2:$A$6001,$AA1562)&amp;"")</f>
        <v/>
      </c>
      <c r="E1562">
        <f>IF($AA1562="","",INDEX('Per Line'!$F$2:$F$6001,$AA1562)&amp;"")</f>
        <v/>
      </c>
      <c r="F1562">
        <f>IF($AA1562="","",INDEX('Per Line'!$G$2:$G$6001,$AA1562)&amp;"")</f>
        <v/>
      </c>
      <c r="G1562">
        <f>IF($AA1562="","",INDEX('Per Line'!$I$2:$I$6001,$AA1562)&amp;"")</f>
        <v/>
      </c>
      <c r="H1562">
        <f>IF($AA1562="","",INDEX('Per Line'!$J$2:$J$6001,$AA1562)&amp;"")</f>
        <v/>
      </c>
      <c r="I1562">
        <f>IF($AA1562="","",INDEX('Per Line'!$K$2:$K$6001,$AA1562)&amp;"")</f>
        <v/>
      </c>
      <c r="J1562">
        <f>IF($AA1562="","",INDEX('Per Line'!$L$2:$L$6001,$AA1562))</f>
        <v/>
      </c>
      <c r="K1562" s="7">
        <f>IF($AA1562="","",J1562*X1562/100)</f>
        <v/>
      </c>
      <c r="L1562" s="12" t="n"/>
      <c r="M1562" s="11">
        <f>IF($AA1562="","",INDEX('Per Line'!$N$2:$N$6001,$AA1562))</f>
        <v/>
      </c>
      <c r="N1562">
        <f>IF($AA1562="","",Settings!$C$8)</f>
        <v/>
      </c>
      <c r="O1562" s="7">
        <f>IF($AA1562="","",SUMIFS('Per Line'!$T$2:$T$6001,'Per Line'!$C$2:$C$6001,$B1562,'Per Line'!$AD$2:$AD$6001,1))</f>
        <v/>
      </c>
      <c r="P1562" s="7">
        <f>IF($AA1562="","",O1562*N1562)</f>
        <v/>
      </c>
      <c r="Q1562">
        <f>IF($AA1562="","",Settings!$C$7)</f>
        <v/>
      </c>
      <c r="R1562" s="7">
        <f>IF($AA1562="","",SUMIFS('Per Line'!$T$2:$T$6001,'Per Line'!$C$2:$C$6001,$B1562,'Per Line'!$AC$2:$AC$6001,0,'Per Line'!$AD$2:$AD$6001,0))</f>
        <v/>
      </c>
      <c r="S1562" s="7">
        <f>IF($AA1562="","",R1562*Q1562)</f>
        <v/>
      </c>
      <c r="T1562">
        <f>IF($AA1562="","",Settings!$C$6)</f>
        <v/>
      </c>
      <c r="U1562" s="7">
        <f>IF($AA1562="","",SUMIFS('Per Line'!$T$2:$T$6001,'Per Line'!$C$2:$C$6001,$B1562,'Per Line'!$AC$2:$AC$6001,1,'Per Line'!$AD$2:$AD$6001,0))</f>
        <v/>
      </c>
      <c r="V1562" s="7">
        <f>IF($AA1562="","",U1562*T1562)</f>
        <v/>
      </c>
      <c r="W1562" s="7">
        <f>IF($AA1562="","",V1562+S1562+P1562)</f>
        <v/>
      </c>
      <c r="X1562" s="7">
        <f>IF($AA1562="","",Y1562-W1562)</f>
        <v/>
      </c>
      <c r="Y1562" s="7">
        <f>IF($AA1562="","",R1562+U1562+O1562)</f>
        <v/>
      </c>
      <c r="Z1562" s="7">
        <f>IF($AA1562="","",Y1562-W1562-K1562)</f>
        <v/>
      </c>
      <c r="AA1562" s="13">
        <f>IF(ROWS($AA$2:$AA1562)&lt;=MAX('Per Line'!$AB$2:$AB$6001),MATCH(ROWS($AA$2:$AA1562),'Per Line'!$AB$2:$AB$6001,0),"")</f>
        <v/>
      </c>
    </row>
    <row r="1563">
      <c r="A1563" s="12" t="n"/>
      <c r="B1563">
        <f>IF($AA1563="","",INDEX('Per Line'!$C$2:$C$6001,$AA1563)&amp;"")</f>
        <v/>
      </c>
      <c r="C1563">
        <f>IF($AA1563="","",INDEX('Per Line'!$B$2:$B$6001,$AA1563)&amp;"")</f>
        <v/>
      </c>
      <c r="D1563">
        <f>IF($AA1563="","",INDEX('Per Line'!$A$2:$A$6001,$AA1563)&amp;"")</f>
        <v/>
      </c>
      <c r="E1563">
        <f>IF($AA1563="","",INDEX('Per Line'!$F$2:$F$6001,$AA1563)&amp;"")</f>
        <v/>
      </c>
      <c r="F1563">
        <f>IF($AA1563="","",INDEX('Per Line'!$G$2:$G$6001,$AA1563)&amp;"")</f>
        <v/>
      </c>
      <c r="G1563">
        <f>IF($AA1563="","",INDEX('Per Line'!$I$2:$I$6001,$AA1563)&amp;"")</f>
        <v/>
      </c>
      <c r="H1563">
        <f>IF($AA1563="","",INDEX('Per Line'!$J$2:$J$6001,$AA1563)&amp;"")</f>
        <v/>
      </c>
      <c r="I1563">
        <f>IF($AA1563="","",INDEX('Per Line'!$K$2:$K$6001,$AA1563)&amp;"")</f>
        <v/>
      </c>
      <c r="J1563">
        <f>IF($AA1563="","",INDEX('Per Line'!$L$2:$L$6001,$AA1563))</f>
        <v/>
      </c>
      <c r="K1563" s="7">
        <f>IF($AA1563="","",J1563*X1563/100)</f>
        <v/>
      </c>
      <c r="L1563" s="12" t="n"/>
      <c r="M1563" s="11">
        <f>IF($AA1563="","",INDEX('Per Line'!$N$2:$N$6001,$AA1563))</f>
        <v/>
      </c>
      <c r="N1563">
        <f>IF($AA1563="","",Settings!$C$8)</f>
        <v/>
      </c>
      <c r="O1563" s="7">
        <f>IF($AA1563="","",SUMIFS('Per Line'!$T$2:$T$6001,'Per Line'!$C$2:$C$6001,$B1563,'Per Line'!$AD$2:$AD$6001,1))</f>
        <v/>
      </c>
      <c r="P1563" s="7">
        <f>IF($AA1563="","",O1563*N1563)</f>
        <v/>
      </c>
      <c r="Q1563">
        <f>IF($AA1563="","",Settings!$C$7)</f>
        <v/>
      </c>
      <c r="R1563" s="7">
        <f>IF($AA1563="","",SUMIFS('Per Line'!$T$2:$T$6001,'Per Line'!$C$2:$C$6001,$B1563,'Per Line'!$AC$2:$AC$6001,0,'Per Line'!$AD$2:$AD$6001,0))</f>
        <v/>
      </c>
      <c r="S1563" s="7">
        <f>IF($AA1563="","",R1563*Q1563)</f>
        <v/>
      </c>
      <c r="T1563">
        <f>IF($AA1563="","",Settings!$C$6)</f>
        <v/>
      </c>
      <c r="U1563" s="7">
        <f>IF($AA1563="","",SUMIFS('Per Line'!$T$2:$T$6001,'Per Line'!$C$2:$C$6001,$B1563,'Per Line'!$AC$2:$AC$6001,1,'Per Line'!$AD$2:$AD$6001,0))</f>
        <v/>
      </c>
      <c r="V1563" s="7">
        <f>IF($AA1563="","",U1563*T1563)</f>
        <v/>
      </c>
      <c r="W1563" s="7">
        <f>IF($AA1563="","",V1563+S1563+P1563)</f>
        <v/>
      </c>
      <c r="X1563" s="7">
        <f>IF($AA1563="","",Y1563-W1563)</f>
        <v/>
      </c>
      <c r="Y1563" s="7">
        <f>IF($AA1563="","",R1563+U1563+O1563)</f>
        <v/>
      </c>
      <c r="Z1563" s="7">
        <f>IF($AA1563="","",Y1563-W1563-K1563)</f>
        <v/>
      </c>
      <c r="AA1563" s="13">
        <f>IF(ROWS($AA$2:$AA1563)&lt;=MAX('Per Line'!$AB$2:$AB$6001),MATCH(ROWS($AA$2:$AA1563),'Per Line'!$AB$2:$AB$6001,0),"")</f>
        <v/>
      </c>
    </row>
    <row r="1564">
      <c r="A1564" s="12" t="n"/>
      <c r="B1564">
        <f>IF($AA1564="","",INDEX('Per Line'!$C$2:$C$6001,$AA1564)&amp;"")</f>
        <v/>
      </c>
      <c r="C1564">
        <f>IF($AA1564="","",INDEX('Per Line'!$B$2:$B$6001,$AA1564)&amp;"")</f>
        <v/>
      </c>
      <c r="D1564">
        <f>IF($AA1564="","",INDEX('Per Line'!$A$2:$A$6001,$AA1564)&amp;"")</f>
        <v/>
      </c>
      <c r="E1564">
        <f>IF($AA1564="","",INDEX('Per Line'!$F$2:$F$6001,$AA1564)&amp;"")</f>
        <v/>
      </c>
      <c r="F1564">
        <f>IF($AA1564="","",INDEX('Per Line'!$G$2:$G$6001,$AA1564)&amp;"")</f>
        <v/>
      </c>
      <c r="G1564">
        <f>IF($AA1564="","",INDEX('Per Line'!$I$2:$I$6001,$AA1564)&amp;"")</f>
        <v/>
      </c>
      <c r="H1564">
        <f>IF($AA1564="","",INDEX('Per Line'!$J$2:$J$6001,$AA1564)&amp;"")</f>
        <v/>
      </c>
      <c r="I1564">
        <f>IF($AA1564="","",INDEX('Per Line'!$K$2:$K$6001,$AA1564)&amp;"")</f>
        <v/>
      </c>
      <c r="J1564">
        <f>IF($AA1564="","",INDEX('Per Line'!$L$2:$L$6001,$AA1564))</f>
        <v/>
      </c>
      <c r="K1564" s="7">
        <f>IF($AA1564="","",J1564*X1564/100)</f>
        <v/>
      </c>
      <c r="L1564" s="12" t="n"/>
      <c r="M1564" s="11">
        <f>IF($AA1564="","",INDEX('Per Line'!$N$2:$N$6001,$AA1564))</f>
        <v/>
      </c>
      <c r="N1564">
        <f>IF($AA1564="","",Settings!$C$8)</f>
        <v/>
      </c>
      <c r="O1564" s="7">
        <f>IF($AA1564="","",SUMIFS('Per Line'!$T$2:$T$6001,'Per Line'!$C$2:$C$6001,$B1564,'Per Line'!$AD$2:$AD$6001,1))</f>
        <v/>
      </c>
      <c r="P1564" s="7">
        <f>IF($AA1564="","",O1564*N1564)</f>
        <v/>
      </c>
      <c r="Q1564">
        <f>IF($AA1564="","",Settings!$C$7)</f>
        <v/>
      </c>
      <c r="R1564" s="7">
        <f>IF($AA1564="","",SUMIFS('Per Line'!$T$2:$T$6001,'Per Line'!$C$2:$C$6001,$B1564,'Per Line'!$AC$2:$AC$6001,0,'Per Line'!$AD$2:$AD$6001,0))</f>
        <v/>
      </c>
      <c r="S1564" s="7">
        <f>IF($AA1564="","",R1564*Q1564)</f>
        <v/>
      </c>
      <c r="T1564">
        <f>IF($AA1564="","",Settings!$C$6)</f>
        <v/>
      </c>
      <c r="U1564" s="7">
        <f>IF($AA1564="","",SUMIFS('Per Line'!$T$2:$T$6001,'Per Line'!$C$2:$C$6001,$B1564,'Per Line'!$AC$2:$AC$6001,1,'Per Line'!$AD$2:$AD$6001,0))</f>
        <v/>
      </c>
      <c r="V1564" s="7">
        <f>IF($AA1564="","",U1564*T1564)</f>
        <v/>
      </c>
      <c r="W1564" s="7">
        <f>IF($AA1564="","",V1564+S1564+P1564)</f>
        <v/>
      </c>
      <c r="X1564" s="7">
        <f>IF($AA1564="","",Y1564-W1564)</f>
        <v/>
      </c>
      <c r="Y1564" s="7">
        <f>IF($AA1564="","",R1564+U1564+O1564)</f>
        <v/>
      </c>
      <c r="Z1564" s="7">
        <f>IF($AA1564="","",Y1564-W1564-K1564)</f>
        <v/>
      </c>
      <c r="AA1564" s="13">
        <f>IF(ROWS($AA$2:$AA1564)&lt;=MAX('Per Line'!$AB$2:$AB$6001),MATCH(ROWS($AA$2:$AA1564),'Per Line'!$AB$2:$AB$6001,0),"")</f>
        <v/>
      </c>
    </row>
    <row r="1565">
      <c r="A1565" s="12" t="n"/>
      <c r="B1565">
        <f>IF($AA1565="","",INDEX('Per Line'!$C$2:$C$6001,$AA1565)&amp;"")</f>
        <v/>
      </c>
      <c r="C1565">
        <f>IF($AA1565="","",INDEX('Per Line'!$B$2:$B$6001,$AA1565)&amp;"")</f>
        <v/>
      </c>
      <c r="D1565">
        <f>IF($AA1565="","",INDEX('Per Line'!$A$2:$A$6001,$AA1565)&amp;"")</f>
        <v/>
      </c>
      <c r="E1565">
        <f>IF($AA1565="","",INDEX('Per Line'!$F$2:$F$6001,$AA1565)&amp;"")</f>
        <v/>
      </c>
      <c r="F1565">
        <f>IF($AA1565="","",INDEX('Per Line'!$G$2:$G$6001,$AA1565)&amp;"")</f>
        <v/>
      </c>
      <c r="G1565">
        <f>IF($AA1565="","",INDEX('Per Line'!$I$2:$I$6001,$AA1565)&amp;"")</f>
        <v/>
      </c>
      <c r="H1565">
        <f>IF($AA1565="","",INDEX('Per Line'!$J$2:$J$6001,$AA1565)&amp;"")</f>
        <v/>
      </c>
      <c r="I1565">
        <f>IF($AA1565="","",INDEX('Per Line'!$K$2:$K$6001,$AA1565)&amp;"")</f>
        <v/>
      </c>
      <c r="J1565">
        <f>IF($AA1565="","",INDEX('Per Line'!$L$2:$L$6001,$AA1565))</f>
        <v/>
      </c>
      <c r="K1565" s="7">
        <f>IF($AA1565="","",J1565*X1565/100)</f>
        <v/>
      </c>
      <c r="L1565" s="12" t="n"/>
      <c r="M1565" s="11">
        <f>IF($AA1565="","",INDEX('Per Line'!$N$2:$N$6001,$AA1565))</f>
        <v/>
      </c>
      <c r="N1565">
        <f>IF($AA1565="","",Settings!$C$8)</f>
        <v/>
      </c>
      <c r="O1565" s="7">
        <f>IF($AA1565="","",SUMIFS('Per Line'!$T$2:$T$6001,'Per Line'!$C$2:$C$6001,$B1565,'Per Line'!$AD$2:$AD$6001,1))</f>
        <v/>
      </c>
      <c r="P1565" s="7">
        <f>IF($AA1565="","",O1565*N1565)</f>
        <v/>
      </c>
      <c r="Q1565">
        <f>IF($AA1565="","",Settings!$C$7)</f>
        <v/>
      </c>
      <c r="R1565" s="7">
        <f>IF($AA1565="","",SUMIFS('Per Line'!$T$2:$T$6001,'Per Line'!$C$2:$C$6001,$B1565,'Per Line'!$AC$2:$AC$6001,0,'Per Line'!$AD$2:$AD$6001,0))</f>
        <v/>
      </c>
      <c r="S1565" s="7">
        <f>IF($AA1565="","",R1565*Q1565)</f>
        <v/>
      </c>
      <c r="T1565">
        <f>IF($AA1565="","",Settings!$C$6)</f>
        <v/>
      </c>
      <c r="U1565" s="7">
        <f>IF($AA1565="","",SUMIFS('Per Line'!$T$2:$T$6001,'Per Line'!$C$2:$C$6001,$B1565,'Per Line'!$AC$2:$AC$6001,1,'Per Line'!$AD$2:$AD$6001,0))</f>
        <v/>
      </c>
      <c r="V1565" s="7">
        <f>IF($AA1565="","",U1565*T1565)</f>
        <v/>
      </c>
      <c r="W1565" s="7">
        <f>IF($AA1565="","",V1565+S1565+P1565)</f>
        <v/>
      </c>
      <c r="X1565" s="7">
        <f>IF($AA1565="","",Y1565-W1565)</f>
        <v/>
      </c>
      <c r="Y1565" s="7">
        <f>IF($AA1565="","",R1565+U1565+O1565)</f>
        <v/>
      </c>
      <c r="Z1565" s="7">
        <f>IF($AA1565="","",Y1565-W1565-K1565)</f>
        <v/>
      </c>
      <c r="AA1565" s="13">
        <f>IF(ROWS($AA$2:$AA1565)&lt;=MAX('Per Line'!$AB$2:$AB$6001),MATCH(ROWS($AA$2:$AA1565),'Per Line'!$AB$2:$AB$6001,0),"")</f>
        <v/>
      </c>
    </row>
    <row r="1566">
      <c r="A1566" s="12" t="n"/>
      <c r="B1566">
        <f>IF($AA1566="","",INDEX('Per Line'!$C$2:$C$6001,$AA1566)&amp;"")</f>
        <v/>
      </c>
      <c r="C1566">
        <f>IF($AA1566="","",INDEX('Per Line'!$B$2:$B$6001,$AA1566)&amp;"")</f>
        <v/>
      </c>
      <c r="D1566">
        <f>IF($AA1566="","",INDEX('Per Line'!$A$2:$A$6001,$AA1566)&amp;"")</f>
        <v/>
      </c>
      <c r="E1566">
        <f>IF($AA1566="","",INDEX('Per Line'!$F$2:$F$6001,$AA1566)&amp;"")</f>
        <v/>
      </c>
      <c r="F1566">
        <f>IF($AA1566="","",INDEX('Per Line'!$G$2:$G$6001,$AA1566)&amp;"")</f>
        <v/>
      </c>
      <c r="G1566">
        <f>IF($AA1566="","",INDEX('Per Line'!$I$2:$I$6001,$AA1566)&amp;"")</f>
        <v/>
      </c>
      <c r="H1566">
        <f>IF($AA1566="","",INDEX('Per Line'!$J$2:$J$6001,$AA1566)&amp;"")</f>
        <v/>
      </c>
      <c r="I1566">
        <f>IF($AA1566="","",INDEX('Per Line'!$K$2:$K$6001,$AA1566)&amp;"")</f>
        <v/>
      </c>
      <c r="J1566">
        <f>IF($AA1566="","",INDEX('Per Line'!$L$2:$L$6001,$AA1566))</f>
        <v/>
      </c>
      <c r="K1566" s="7">
        <f>IF($AA1566="","",J1566*X1566/100)</f>
        <v/>
      </c>
      <c r="L1566" s="12" t="n"/>
      <c r="M1566" s="11">
        <f>IF($AA1566="","",INDEX('Per Line'!$N$2:$N$6001,$AA1566))</f>
        <v/>
      </c>
      <c r="N1566">
        <f>IF($AA1566="","",Settings!$C$8)</f>
        <v/>
      </c>
      <c r="O1566" s="7">
        <f>IF($AA1566="","",SUMIFS('Per Line'!$T$2:$T$6001,'Per Line'!$C$2:$C$6001,$B1566,'Per Line'!$AD$2:$AD$6001,1))</f>
        <v/>
      </c>
      <c r="P1566" s="7">
        <f>IF($AA1566="","",O1566*N1566)</f>
        <v/>
      </c>
      <c r="Q1566">
        <f>IF($AA1566="","",Settings!$C$7)</f>
        <v/>
      </c>
      <c r="R1566" s="7">
        <f>IF($AA1566="","",SUMIFS('Per Line'!$T$2:$T$6001,'Per Line'!$C$2:$C$6001,$B1566,'Per Line'!$AC$2:$AC$6001,0,'Per Line'!$AD$2:$AD$6001,0))</f>
        <v/>
      </c>
      <c r="S1566" s="7">
        <f>IF($AA1566="","",R1566*Q1566)</f>
        <v/>
      </c>
      <c r="T1566">
        <f>IF($AA1566="","",Settings!$C$6)</f>
        <v/>
      </c>
      <c r="U1566" s="7">
        <f>IF($AA1566="","",SUMIFS('Per Line'!$T$2:$T$6001,'Per Line'!$C$2:$C$6001,$B1566,'Per Line'!$AC$2:$AC$6001,1,'Per Line'!$AD$2:$AD$6001,0))</f>
        <v/>
      </c>
      <c r="V1566" s="7">
        <f>IF($AA1566="","",U1566*T1566)</f>
        <v/>
      </c>
      <c r="W1566" s="7">
        <f>IF($AA1566="","",V1566+S1566+P1566)</f>
        <v/>
      </c>
      <c r="X1566" s="7">
        <f>IF($AA1566="","",Y1566-W1566)</f>
        <v/>
      </c>
      <c r="Y1566" s="7">
        <f>IF($AA1566="","",R1566+U1566+O1566)</f>
        <v/>
      </c>
      <c r="Z1566" s="7">
        <f>IF($AA1566="","",Y1566-W1566-K1566)</f>
        <v/>
      </c>
      <c r="AA1566" s="13">
        <f>IF(ROWS($AA$2:$AA1566)&lt;=MAX('Per Line'!$AB$2:$AB$6001),MATCH(ROWS($AA$2:$AA1566),'Per Line'!$AB$2:$AB$6001,0),"")</f>
        <v/>
      </c>
    </row>
    <row r="1567">
      <c r="A1567" s="12" t="n"/>
      <c r="B1567">
        <f>IF($AA1567="","",INDEX('Per Line'!$C$2:$C$6001,$AA1567)&amp;"")</f>
        <v/>
      </c>
      <c r="C1567">
        <f>IF($AA1567="","",INDEX('Per Line'!$B$2:$B$6001,$AA1567)&amp;"")</f>
        <v/>
      </c>
      <c r="D1567">
        <f>IF($AA1567="","",INDEX('Per Line'!$A$2:$A$6001,$AA1567)&amp;"")</f>
        <v/>
      </c>
      <c r="E1567">
        <f>IF($AA1567="","",INDEX('Per Line'!$F$2:$F$6001,$AA1567)&amp;"")</f>
        <v/>
      </c>
      <c r="F1567">
        <f>IF($AA1567="","",INDEX('Per Line'!$G$2:$G$6001,$AA1567)&amp;"")</f>
        <v/>
      </c>
      <c r="G1567">
        <f>IF($AA1567="","",INDEX('Per Line'!$I$2:$I$6001,$AA1567)&amp;"")</f>
        <v/>
      </c>
      <c r="H1567">
        <f>IF($AA1567="","",INDEX('Per Line'!$J$2:$J$6001,$AA1567)&amp;"")</f>
        <v/>
      </c>
      <c r="I1567">
        <f>IF($AA1567="","",INDEX('Per Line'!$K$2:$K$6001,$AA1567)&amp;"")</f>
        <v/>
      </c>
      <c r="J1567">
        <f>IF($AA1567="","",INDEX('Per Line'!$L$2:$L$6001,$AA1567))</f>
        <v/>
      </c>
      <c r="K1567" s="7">
        <f>IF($AA1567="","",J1567*X1567/100)</f>
        <v/>
      </c>
      <c r="L1567" s="12" t="n"/>
      <c r="M1567" s="11">
        <f>IF($AA1567="","",INDEX('Per Line'!$N$2:$N$6001,$AA1567))</f>
        <v/>
      </c>
      <c r="N1567">
        <f>IF($AA1567="","",Settings!$C$8)</f>
        <v/>
      </c>
      <c r="O1567" s="7">
        <f>IF($AA1567="","",SUMIFS('Per Line'!$T$2:$T$6001,'Per Line'!$C$2:$C$6001,$B1567,'Per Line'!$AD$2:$AD$6001,1))</f>
        <v/>
      </c>
      <c r="P1567" s="7">
        <f>IF($AA1567="","",O1567*N1567)</f>
        <v/>
      </c>
      <c r="Q1567">
        <f>IF($AA1567="","",Settings!$C$7)</f>
        <v/>
      </c>
      <c r="R1567" s="7">
        <f>IF($AA1567="","",SUMIFS('Per Line'!$T$2:$T$6001,'Per Line'!$C$2:$C$6001,$B1567,'Per Line'!$AC$2:$AC$6001,0,'Per Line'!$AD$2:$AD$6001,0))</f>
        <v/>
      </c>
      <c r="S1567" s="7">
        <f>IF($AA1567="","",R1567*Q1567)</f>
        <v/>
      </c>
      <c r="T1567">
        <f>IF($AA1567="","",Settings!$C$6)</f>
        <v/>
      </c>
      <c r="U1567" s="7">
        <f>IF($AA1567="","",SUMIFS('Per Line'!$T$2:$T$6001,'Per Line'!$C$2:$C$6001,$B1567,'Per Line'!$AC$2:$AC$6001,1,'Per Line'!$AD$2:$AD$6001,0))</f>
        <v/>
      </c>
      <c r="V1567" s="7">
        <f>IF($AA1567="","",U1567*T1567)</f>
        <v/>
      </c>
      <c r="W1567" s="7">
        <f>IF($AA1567="","",V1567+S1567+P1567)</f>
        <v/>
      </c>
      <c r="X1567" s="7">
        <f>IF($AA1567="","",Y1567-W1567)</f>
        <v/>
      </c>
      <c r="Y1567" s="7">
        <f>IF($AA1567="","",R1567+U1567+O1567)</f>
        <v/>
      </c>
      <c r="Z1567" s="7">
        <f>IF($AA1567="","",Y1567-W1567-K1567)</f>
        <v/>
      </c>
      <c r="AA1567" s="13">
        <f>IF(ROWS($AA$2:$AA1567)&lt;=MAX('Per Line'!$AB$2:$AB$6001),MATCH(ROWS($AA$2:$AA1567),'Per Line'!$AB$2:$AB$6001,0),"")</f>
        <v/>
      </c>
    </row>
    <row r="1568">
      <c r="A1568" s="12" t="n"/>
      <c r="B1568">
        <f>IF($AA1568="","",INDEX('Per Line'!$C$2:$C$6001,$AA1568)&amp;"")</f>
        <v/>
      </c>
      <c r="C1568">
        <f>IF($AA1568="","",INDEX('Per Line'!$B$2:$B$6001,$AA1568)&amp;"")</f>
        <v/>
      </c>
      <c r="D1568">
        <f>IF($AA1568="","",INDEX('Per Line'!$A$2:$A$6001,$AA1568)&amp;"")</f>
        <v/>
      </c>
      <c r="E1568">
        <f>IF($AA1568="","",INDEX('Per Line'!$F$2:$F$6001,$AA1568)&amp;"")</f>
        <v/>
      </c>
      <c r="F1568">
        <f>IF($AA1568="","",INDEX('Per Line'!$G$2:$G$6001,$AA1568)&amp;"")</f>
        <v/>
      </c>
      <c r="G1568">
        <f>IF($AA1568="","",INDEX('Per Line'!$I$2:$I$6001,$AA1568)&amp;"")</f>
        <v/>
      </c>
      <c r="H1568">
        <f>IF($AA1568="","",INDEX('Per Line'!$J$2:$J$6001,$AA1568)&amp;"")</f>
        <v/>
      </c>
      <c r="I1568">
        <f>IF($AA1568="","",INDEX('Per Line'!$K$2:$K$6001,$AA1568)&amp;"")</f>
        <v/>
      </c>
      <c r="J1568">
        <f>IF($AA1568="","",INDEX('Per Line'!$L$2:$L$6001,$AA1568))</f>
        <v/>
      </c>
      <c r="K1568" s="7">
        <f>IF($AA1568="","",J1568*X1568/100)</f>
        <v/>
      </c>
      <c r="L1568" s="12" t="n"/>
      <c r="M1568" s="11">
        <f>IF($AA1568="","",INDEX('Per Line'!$N$2:$N$6001,$AA1568))</f>
        <v/>
      </c>
      <c r="N1568">
        <f>IF($AA1568="","",Settings!$C$8)</f>
        <v/>
      </c>
      <c r="O1568" s="7">
        <f>IF($AA1568="","",SUMIFS('Per Line'!$T$2:$T$6001,'Per Line'!$C$2:$C$6001,$B1568,'Per Line'!$AD$2:$AD$6001,1))</f>
        <v/>
      </c>
      <c r="P1568" s="7">
        <f>IF($AA1568="","",O1568*N1568)</f>
        <v/>
      </c>
      <c r="Q1568">
        <f>IF($AA1568="","",Settings!$C$7)</f>
        <v/>
      </c>
      <c r="R1568" s="7">
        <f>IF($AA1568="","",SUMIFS('Per Line'!$T$2:$T$6001,'Per Line'!$C$2:$C$6001,$B1568,'Per Line'!$AC$2:$AC$6001,0,'Per Line'!$AD$2:$AD$6001,0))</f>
        <v/>
      </c>
      <c r="S1568" s="7">
        <f>IF($AA1568="","",R1568*Q1568)</f>
        <v/>
      </c>
      <c r="T1568">
        <f>IF($AA1568="","",Settings!$C$6)</f>
        <v/>
      </c>
      <c r="U1568" s="7">
        <f>IF($AA1568="","",SUMIFS('Per Line'!$T$2:$T$6001,'Per Line'!$C$2:$C$6001,$B1568,'Per Line'!$AC$2:$AC$6001,1,'Per Line'!$AD$2:$AD$6001,0))</f>
        <v/>
      </c>
      <c r="V1568" s="7">
        <f>IF($AA1568="","",U1568*T1568)</f>
        <v/>
      </c>
      <c r="W1568" s="7">
        <f>IF($AA1568="","",V1568+S1568+P1568)</f>
        <v/>
      </c>
      <c r="X1568" s="7">
        <f>IF($AA1568="","",Y1568-W1568)</f>
        <v/>
      </c>
      <c r="Y1568" s="7">
        <f>IF($AA1568="","",R1568+U1568+O1568)</f>
        <v/>
      </c>
      <c r="Z1568" s="7">
        <f>IF($AA1568="","",Y1568-W1568-K1568)</f>
        <v/>
      </c>
      <c r="AA1568" s="13">
        <f>IF(ROWS($AA$2:$AA1568)&lt;=MAX('Per Line'!$AB$2:$AB$6001),MATCH(ROWS($AA$2:$AA1568),'Per Line'!$AB$2:$AB$6001,0),"")</f>
        <v/>
      </c>
    </row>
    <row r="1569">
      <c r="A1569" s="12" t="n"/>
      <c r="B1569">
        <f>IF($AA1569="","",INDEX('Per Line'!$C$2:$C$6001,$AA1569)&amp;"")</f>
        <v/>
      </c>
      <c r="C1569">
        <f>IF($AA1569="","",INDEX('Per Line'!$B$2:$B$6001,$AA1569)&amp;"")</f>
        <v/>
      </c>
      <c r="D1569">
        <f>IF($AA1569="","",INDEX('Per Line'!$A$2:$A$6001,$AA1569)&amp;"")</f>
        <v/>
      </c>
      <c r="E1569">
        <f>IF($AA1569="","",INDEX('Per Line'!$F$2:$F$6001,$AA1569)&amp;"")</f>
        <v/>
      </c>
      <c r="F1569">
        <f>IF($AA1569="","",INDEX('Per Line'!$G$2:$G$6001,$AA1569)&amp;"")</f>
        <v/>
      </c>
      <c r="G1569">
        <f>IF($AA1569="","",INDEX('Per Line'!$I$2:$I$6001,$AA1569)&amp;"")</f>
        <v/>
      </c>
      <c r="H1569">
        <f>IF($AA1569="","",INDEX('Per Line'!$J$2:$J$6001,$AA1569)&amp;"")</f>
        <v/>
      </c>
      <c r="I1569">
        <f>IF($AA1569="","",INDEX('Per Line'!$K$2:$K$6001,$AA1569)&amp;"")</f>
        <v/>
      </c>
      <c r="J1569">
        <f>IF($AA1569="","",INDEX('Per Line'!$L$2:$L$6001,$AA1569))</f>
        <v/>
      </c>
      <c r="K1569" s="7">
        <f>IF($AA1569="","",J1569*X1569/100)</f>
        <v/>
      </c>
      <c r="L1569" s="12" t="n"/>
      <c r="M1569" s="11">
        <f>IF($AA1569="","",INDEX('Per Line'!$N$2:$N$6001,$AA1569))</f>
        <v/>
      </c>
      <c r="N1569">
        <f>IF($AA1569="","",Settings!$C$8)</f>
        <v/>
      </c>
      <c r="O1569" s="7">
        <f>IF($AA1569="","",SUMIFS('Per Line'!$T$2:$T$6001,'Per Line'!$C$2:$C$6001,$B1569,'Per Line'!$AD$2:$AD$6001,1))</f>
        <v/>
      </c>
      <c r="P1569" s="7">
        <f>IF($AA1569="","",O1569*N1569)</f>
        <v/>
      </c>
      <c r="Q1569">
        <f>IF($AA1569="","",Settings!$C$7)</f>
        <v/>
      </c>
      <c r="R1569" s="7">
        <f>IF($AA1569="","",SUMIFS('Per Line'!$T$2:$T$6001,'Per Line'!$C$2:$C$6001,$B1569,'Per Line'!$AC$2:$AC$6001,0,'Per Line'!$AD$2:$AD$6001,0))</f>
        <v/>
      </c>
      <c r="S1569" s="7">
        <f>IF($AA1569="","",R1569*Q1569)</f>
        <v/>
      </c>
      <c r="T1569">
        <f>IF($AA1569="","",Settings!$C$6)</f>
        <v/>
      </c>
      <c r="U1569" s="7">
        <f>IF($AA1569="","",SUMIFS('Per Line'!$T$2:$T$6001,'Per Line'!$C$2:$C$6001,$B1569,'Per Line'!$AC$2:$AC$6001,1,'Per Line'!$AD$2:$AD$6001,0))</f>
        <v/>
      </c>
      <c r="V1569" s="7">
        <f>IF($AA1569="","",U1569*T1569)</f>
        <v/>
      </c>
      <c r="W1569" s="7">
        <f>IF($AA1569="","",V1569+S1569+P1569)</f>
        <v/>
      </c>
      <c r="X1569" s="7">
        <f>IF($AA1569="","",Y1569-W1569)</f>
        <v/>
      </c>
      <c r="Y1569" s="7">
        <f>IF($AA1569="","",R1569+U1569+O1569)</f>
        <v/>
      </c>
      <c r="Z1569" s="7">
        <f>IF($AA1569="","",Y1569-W1569-K1569)</f>
        <v/>
      </c>
      <c r="AA1569" s="13">
        <f>IF(ROWS($AA$2:$AA1569)&lt;=MAX('Per Line'!$AB$2:$AB$6001),MATCH(ROWS($AA$2:$AA1569),'Per Line'!$AB$2:$AB$6001,0),"")</f>
        <v/>
      </c>
    </row>
    <row r="1570">
      <c r="A1570" s="12" t="n"/>
      <c r="B1570">
        <f>IF($AA1570="","",INDEX('Per Line'!$C$2:$C$6001,$AA1570)&amp;"")</f>
        <v/>
      </c>
      <c r="C1570">
        <f>IF($AA1570="","",INDEX('Per Line'!$B$2:$B$6001,$AA1570)&amp;"")</f>
        <v/>
      </c>
      <c r="D1570">
        <f>IF($AA1570="","",INDEX('Per Line'!$A$2:$A$6001,$AA1570)&amp;"")</f>
        <v/>
      </c>
      <c r="E1570">
        <f>IF($AA1570="","",INDEX('Per Line'!$F$2:$F$6001,$AA1570)&amp;"")</f>
        <v/>
      </c>
      <c r="F1570">
        <f>IF($AA1570="","",INDEX('Per Line'!$G$2:$G$6001,$AA1570)&amp;"")</f>
        <v/>
      </c>
      <c r="G1570">
        <f>IF($AA1570="","",INDEX('Per Line'!$I$2:$I$6001,$AA1570)&amp;"")</f>
        <v/>
      </c>
      <c r="H1570">
        <f>IF($AA1570="","",INDEX('Per Line'!$J$2:$J$6001,$AA1570)&amp;"")</f>
        <v/>
      </c>
      <c r="I1570">
        <f>IF($AA1570="","",INDEX('Per Line'!$K$2:$K$6001,$AA1570)&amp;"")</f>
        <v/>
      </c>
      <c r="J1570">
        <f>IF($AA1570="","",INDEX('Per Line'!$L$2:$L$6001,$AA1570))</f>
        <v/>
      </c>
      <c r="K1570" s="7">
        <f>IF($AA1570="","",J1570*X1570/100)</f>
        <v/>
      </c>
      <c r="L1570" s="12" t="n"/>
      <c r="M1570" s="11">
        <f>IF($AA1570="","",INDEX('Per Line'!$N$2:$N$6001,$AA1570))</f>
        <v/>
      </c>
      <c r="N1570">
        <f>IF($AA1570="","",Settings!$C$8)</f>
        <v/>
      </c>
      <c r="O1570" s="7">
        <f>IF($AA1570="","",SUMIFS('Per Line'!$T$2:$T$6001,'Per Line'!$C$2:$C$6001,$B1570,'Per Line'!$AD$2:$AD$6001,1))</f>
        <v/>
      </c>
      <c r="P1570" s="7">
        <f>IF($AA1570="","",O1570*N1570)</f>
        <v/>
      </c>
      <c r="Q1570">
        <f>IF($AA1570="","",Settings!$C$7)</f>
        <v/>
      </c>
      <c r="R1570" s="7">
        <f>IF($AA1570="","",SUMIFS('Per Line'!$T$2:$T$6001,'Per Line'!$C$2:$C$6001,$B1570,'Per Line'!$AC$2:$AC$6001,0,'Per Line'!$AD$2:$AD$6001,0))</f>
        <v/>
      </c>
      <c r="S1570" s="7">
        <f>IF($AA1570="","",R1570*Q1570)</f>
        <v/>
      </c>
      <c r="T1570">
        <f>IF($AA1570="","",Settings!$C$6)</f>
        <v/>
      </c>
      <c r="U1570" s="7">
        <f>IF($AA1570="","",SUMIFS('Per Line'!$T$2:$T$6001,'Per Line'!$C$2:$C$6001,$B1570,'Per Line'!$AC$2:$AC$6001,1,'Per Line'!$AD$2:$AD$6001,0))</f>
        <v/>
      </c>
      <c r="V1570" s="7">
        <f>IF($AA1570="","",U1570*T1570)</f>
        <v/>
      </c>
      <c r="W1570" s="7">
        <f>IF($AA1570="","",V1570+S1570+P1570)</f>
        <v/>
      </c>
      <c r="X1570" s="7">
        <f>IF($AA1570="","",Y1570-W1570)</f>
        <v/>
      </c>
      <c r="Y1570" s="7">
        <f>IF($AA1570="","",R1570+U1570+O1570)</f>
        <v/>
      </c>
      <c r="Z1570" s="7">
        <f>IF($AA1570="","",Y1570-W1570-K1570)</f>
        <v/>
      </c>
      <c r="AA1570" s="13">
        <f>IF(ROWS($AA$2:$AA1570)&lt;=MAX('Per Line'!$AB$2:$AB$6001),MATCH(ROWS($AA$2:$AA1570),'Per Line'!$AB$2:$AB$6001,0),"")</f>
        <v/>
      </c>
    </row>
    <row r="1571">
      <c r="A1571" s="12" t="n"/>
      <c r="B1571">
        <f>IF($AA1571="","",INDEX('Per Line'!$C$2:$C$6001,$AA1571)&amp;"")</f>
        <v/>
      </c>
      <c r="C1571">
        <f>IF($AA1571="","",INDEX('Per Line'!$B$2:$B$6001,$AA1571)&amp;"")</f>
        <v/>
      </c>
      <c r="D1571">
        <f>IF($AA1571="","",INDEX('Per Line'!$A$2:$A$6001,$AA1571)&amp;"")</f>
        <v/>
      </c>
      <c r="E1571">
        <f>IF($AA1571="","",INDEX('Per Line'!$F$2:$F$6001,$AA1571)&amp;"")</f>
        <v/>
      </c>
      <c r="F1571">
        <f>IF($AA1571="","",INDEX('Per Line'!$G$2:$G$6001,$AA1571)&amp;"")</f>
        <v/>
      </c>
      <c r="G1571">
        <f>IF($AA1571="","",INDEX('Per Line'!$I$2:$I$6001,$AA1571)&amp;"")</f>
        <v/>
      </c>
      <c r="H1571">
        <f>IF($AA1571="","",INDEX('Per Line'!$J$2:$J$6001,$AA1571)&amp;"")</f>
        <v/>
      </c>
      <c r="I1571">
        <f>IF($AA1571="","",INDEX('Per Line'!$K$2:$K$6001,$AA1571)&amp;"")</f>
        <v/>
      </c>
      <c r="J1571">
        <f>IF($AA1571="","",INDEX('Per Line'!$L$2:$L$6001,$AA1571))</f>
        <v/>
      </c>
      <c r="K1571" s="7">
        <f>IF($AA1571="","",J1571*X1571/100)</f>
        <v/>
      </c>
      <c r="L1571" s="12" t="n"/>
      <c r="M1571" s="11">
        <f>IF($AA1571="","",INDEX('Per Line'!$N$2:$N$6001,$AA1571))</f>
        <v/>
      </c>
      <c r="N1571">
        <f>IF($AA1571="","",Settings!$C$8)</f>
        <v/>
      </c>
      <c r="O1571" s="7">
        <f>IF($AA1571="","",SUMIFS('Per Line'!$T$2:$T$6001,'Per Line'!$C$2:$C$6001,$B1571,'Per Line'!$AD$2:$AD$6001,1))</f>
        <v/>
      </c>
      <c r="P1571" s="7">
        <f>IF($AA1571="","",O1571*N1571)</f>
        <v/>
      </c>
      <c r="Q1571">
        <f>IF($AA1571="","",Settings!$C$7)</f>
        <v/>
      </c>
      <c r="R1571" s="7">
        <f>IF($AA1571="","",SUMIFS('Per Line'!$T$2:$T$6001,'Per Line'!$C$2:$C$6001,$B1571,'Per Line'!$AC$2:$AC$6001,0,'Per Line'!$AD$2:$AD$6001,0))</f>
        <v/>
      </c>
      <c r="S1571" s="7">
        <f>IF($AA1571="","",R1571*Q1571)</f>
        <v/>
      </c>
      <c r="T1571">
        <f>IF($AA1571="","",Settings!$C$6)</f>
        <v/>
      </c>
      <c r="U1571" s="7">
        <f>IF($AA1571="","",SUMIFS('Per Line'!$T$2:$T$6001,'Per Line'!$C$2:$C$6001,$B1571,'Per Line'!$AC$2:$AC$6001,1,'Per Line'!$AD$2:$AD$6001,0))</f>
        <v/>
      </c>
      <c r="V1571" s="7">
        <f>IF($AA1571="","",U1571*T1571)</f>
        <v/>
      </c>
      <c r="W1571" s="7">
        <f>IF($AA1571="","",V1571+S1571+P1571)</f>
        <v/>
      </c>
      <c r="X1571" s="7">
        <f>IF($AA1571="","",Y1571-W1571)</f>
        <v/>
      </c>
      <c r="Y1571" s="7">
        <f>IF($AA1571="","",R1571+U1571+O1571)</f>
        <v/>
      </c>
      <c r="Z1571" s="7">
        <f>IF($AA1571="","",Y1571-W1571-K1571)</f>
        <v/>
      </c>
      <c r="AA1571" s="13">
        <f>IF(ROWS($AA$2:$AA1571)&lt;=MAX('Per Line'!$AB$2:$AB$6001),MATCH(ROWS($AA$2:$AA1571),'Per Line'!$AB$2:$AB$6001,0),"")</f>
        <v/>
      </c>
    </row>
    <row r="1572">
      <c r="A1572" s="12" t="n"/>
      <c r="B1572">
        <f>IF($AA1572="","",INDEX('Per Line'!$C$2:$C$6001,$AA1572)&amp;"")</f>
        <v/>
      </c>
      <c r="C1572">
        <f>IF($AA1572="","",INDEX('Per Line'!$B$2:$B$6001,$AA1572)&amp;"")</f>
        <v/>
      </c>
      <c r="D1572">
        <f>IF($AA1572="","",INDEX('Per Line'!$A$2:$A$6001,$AA1572)&amp;"")</f>
        <v/>
      </c>
      <c r="E1572">
        <f>IF($AA1572="","",INDEX('Per Line'!$F$2:$F$6001,$AA1572)&amp;"")</f>
        <v/>
      </c>
      <c r="F1572">
        <f>IF($AA1572="","",INDEX('Per Line'!$G$2:$G$6001,$AA1572)&amp;"")</f>
        <v/>
      </c>
      <c r="G1572">
        <f>IF($AA1572="","",INDEX('Per Line'!$I$2:$I$6001,$AA1572)&amp;"")</f>
        <v/>
      </c>
      <c r="H1572">
        <f>IF($AA1572="","",INDEX('Per Line'!$J$2:$J$6001,$AA1572)&amp;"")</f>
        <v/>
      </c>
      <c r="I1572">
        <f>IF($AA1572="","",INDEX('Per Line'!$K$2:$K$6001,$AA1572)&amp;"")</f>
        <v/>
      </c>
      <c r="J1572">
        <f>IF($AA1572="","",INDEX('Per Line'!$L$2:$L$6001,$AA1572))</f>
        <v/>
      </c>
      <c r="K1572" s="7">
        <f>IF($AA1572="","",J1572*X1572/100)</f>
        <v/>
      </c>
      <c r="L1572" s="12" t="n"/>
      <c r="M1572" s="11">
        <f>IF($AA1572="","",INDEX('Per Line'!$N$2:$N$6001,$AA1572))</f>
        <v/>
      </c>
      <c r="N1572">
        <f>IF($AA1572="","",Settings!$C$8)</f>
        <v/>
      </c>
      <c r="O1572" s="7">
        <f>IF($AA1572="","",SUMIFS('Per Line'!$T$2:$T$6001,'Per Line'!$C$2:$C$6001,$B1572,'Per Line'!$AD$2:$AD$6001,1))</f>
        <v/>
      </c>
      <c r="P1572" s="7">
        <f>IF($AA1572="","",O1572*N1572)</f>
        <v/>
      </c>
      <c r="Q1572">
        <f>IF($AA1572="","",Settings!$C$7)</f>
        <v/>
      </c>
      <c r="R1572" s="7">
        <f>IF($AA1572="","",SUMIFS('Per Line'!$T$2:$T$6001,'Per Line'!$C$2:$C$6001,$B1572,'Per Line'!$AC$2:$AC$6001,0,'Per Line'!$AD$2:$AD$6001,0))</f>
        <v/>
      </c>
      <c r="S1572" s="7">
        <f>IF($AA1572="","",R1572*Q1572)</f>
        <v/>
      </c>
      <c r="T1572">
        <f>IF($AA1572="","",Settings!$C$6)</f>
        <v/>
      </c>
      <c r="U1572" s="7">
        <f>IF($AA1572="","",SUMIFS('Per Line'!$T$2:$T$6001,'Per Line'!$C$2:$C$6001,$B1572,'Per Line'!$AC$2:$AC$6001,1,'Per Line'!$AD$2:$AD$6001,0))</f>
        <v/>
      </c>
      <c r="V1572" s="7">
        <f>IF($AA1572="","",U1572*T1572)</f>
        <v/>
      </c>
      <c r="W1572" s="7">
        <f>IF($AA1572="","",V1572+S1572+P1572)</f>
        <v/>
      </c>
      <c r="X1572" s="7">
        <f>IF($AA1572="","",Y1572-W1572)</f>
        <v/>
      </c>
      <c r="Y1572" s="7">
        <f>IF($AA1572="","",R1572+U1572+O1572)</f>
        <v/>
      </c>
      <c r="Z1572" s="7">
        <f>IF($AA1572="","",Y1572-W1572-K1572)</f>
        <v/>
      </c>
      <c r="AA1572" s="13">
        <f>IF(ROWS($AA$2:$AA1572)&lt;=MAX('Per Line'!$AB$2:$AB$6001),MATCH(ROWS($AA$2:$AA1572),'Per Line'!$AB$2:$AB$6001,0),"")</f>
        <v/>
      </c>
    </row>
    <row r="1573">
      <c r="A1573" s="12" t="n"/>
      <c r="B1573">
        <f>IF($AA1573="","",INDEX('Per Line'!$C$2:$C$6001,$AA1573)&amp;"")</f>
        <v/>
      </c>
      <c r="C1573">
        <f>IF($AA1573="","",INDEX('Per Line'!$B$2:$B$6001,$AA1573)&amp;"")</f>
        <v/>
      </c>
      <c r="D1573">
        <f>IF($AA1573="","",INDEX('Per Line'!$A$2:$A$6001,$AA1573)&amp;"")</f>
        <v/>
      </c>
      <c r="E1573">
        <f>IF($AA1573="","",INDEX('Per Line'!$F$2:$F$6001,$AA1573)&amp;"")</f>
        <v/>
      </c>
      <c r="F1573">
        <f>IF($AA1573="","",INDEX('Per Line'!$G$2:$G$6001,$AA1573)&amp;"")</f>
        <v/>
      </c>
      <c r="G1573">
        <f>IF($AA1573="","",INDEX('Per Line'!$I$2:$I$6001,$AA1573)&amp;"")</f>
        <v/>
      </c>
      <c r="H1573">
        <f>IF($AA1573="","",INDEX('Per Line'!$J$2:$J$6001,$AA1573)&amp;"")</f>
        <v/>
      </c>
      <c r="I1573">
        <f>IF($AA1573="","",INDEX('Per Line'!$K$2:$K$6001,$AA1573)&amp;"")</f>
        <v/>
      </c>
      <c r="J1573">
        <f>IF($AA1573="","",INDEX('Per Line'!$L$2:$L$6001,$AA1573))</f>
        <v/>
      </c>
      <c r="K1573" s="7">
        <f>IF($AA1573="","",J1573*X1573/100)</f>
        <v/>
      </c>
      <c r="L1573" s="12" t="n"/>
      <c r="M1573" s="11">
        <f>IF($AA1573="","",INDEX('Per Line'!$N$2:$N$6001,$AA1573))</f>
        <v/>
      </c>
      <c r="N1573">
        <f>IF($AA1573="","",Settings!$C$8)</f>
        <v/>
      </c>
      <c r="O1573" s="7">
        <f>IF($AA1573="","",SUMIFS('Per Line'!$T$2:$T$6001,'Per Line'!$C$2:$C$6001,$B1573,'Per Line'!$AD$2:$AD$6001,1))</f>
        <v/>
      </c>
      <c r="P1573" s="7">
        <f>IF($AA1573="","",O1573*N1573)</f>
        <v/>
      </c>
      <c r="Q1573">
        <f>IF($AA1573="","",Settings!$C$7)</f>
        <v/>
      </c>
      <c r="R1573" s="7">
        <f>IF($AA1573="","",SUMIFS('Per Line'!$T$2:$T$6001,'Per Line'!$C$2:$C$6001,$B1573,'Per Line'!$AC$2:$AC$6001,0,'Per Line'!$AD$2:$AD$6001,0))</f>
        <v/>
      </c>
      <c r="S1573" s="7">
        <f>IF($AA1573="","",R1573*Q1573)</f>
        <v/>
      </c>
      <c r="T1573">
        <f>IF($AA1573="","",Settings!$C$6)</f>
        <v/>
      </c>
      <c r="U1573" s="7">
        <f>IF($AA1573="","",SUMIFS('Per Line'!$T$2:$T$6001,'Per Line'!$C$2:$C$6001,$B1573,'Per Line'!$AC$2:$AC$6001,1,'Per Line'!$AD$2:$AD$6001,0))</f>
        <v/>
      </c>
      <c r="V1573" s="7">
        <f>IF($AA1573="","",U1573*T1573)</f>
        <v/>
      </c>
      <c r="W1573" s="7">
        <f>IF($AA1573="","",V1573+S1573+P1573)</f>
        <v/>
      </c>
      <c r="X1573" s="7">
        <f>IF($AA1573="","",Y1573-W1573)</f>
        <v/>
      </c>
      <c r="Y1573" s="7">
        <f>IF($AA1573="","",R1573+U1573+O1573)</f>
        <v/>
      </c>
      <c r="Z1573" s="7">
        <f>IF($AA1573="","",Y1573-W1573-K1573)</f>
        <v/>
      </c>
      <c r="AA1573" s="13">
        <f>IF(ROWS($AA$2:$AA1573)&lt;=MAX('Per Line'!$AB$2:$AB$6001),MATCH(ROWS($AA$2:$AA1573),'Per Line'!$AB$2:$AB$6001,0),"")</f>
        <v/>
      </c>
    </row>
    <row r="1574">
      <c r="A1574" s="12" t="n"/>
      <c r="B1574">
        <f>IF($AA1574="","",INDEX('Per Line'!$C$2:$C$6001,$AA1574)&amp;"")</f>
        <v/>
      </c>
      <c r="C1574">
        <f>IF($AA1574="","",INDEX('Per Line'!$B$2:$B$6001,$AA1574)&amp;"")</f>
        <v/>
      </c>
      <c r="D1574">
        <f>IF($AA1574="","",INDEX('Per Line'!$A$2:$A$6001,$AA1574)&amp;"")</f>
        <v/>
      </c>
      <c r="E1574">
        <f>IF($AA1574="","",INDEX('Per Line'!$F$2:$F$6001,$AA1574)&amp;"")</f>
        <v/>
      </c>
      <c r="F1574">
        <f>IF($AA1574="","",INDEX('Per Line'!$G$2:$G$6001,$AA1574)&amp;"")</f>
        <v/>
      </c>
      <c r="G1574">
        <f>IF($AA1574="","",INDEX('Per Line'!$I$2:$I$6001,$AA1574)&amp;"")</f>
        <v/>
      </c>
      <c r="H1574">
        <f>IF($AA1574="","",INDEX('Per Line'!$J$2:$J$6001,$AA1574)&amp;"")</f>
        <v/>
      </c>
      <c r="I1574">
        <f>IF($AA1574="","",INDEX('Per Line'!$K$2:$K$6001,$AA1574)&amp;"")</f>
        <v/>
      </c>
      <c r="J1574">
        <f>IF($AA1574="","",INDEX('Per Line'!$L$2:$L$6001,$AA1574))</f>
        <v/>
      </c>
      <c r="K1574" s="7">
        <f>IF($AA1574="","",J1574*X1574/100)</f>
        <v/>
      </c>
      <c r="L1574" s="12" t="n"/>
      <c r="M1574" s="11">
        <f>IF($AA1574="","",INDEX('Per Line'!$N$2:$N$6001,$AA1574))</f>
        <v/>
      </c>
      <c r="N1574">
        <f>IF($AA1574="","",Settings!$C$8)</f>
        <v/>
      </c>
      <c r="O1574" s="7">
        <f>IF($AA1574="","",SUMIFS('Per Line'!$T$2:$T$6001,'Per Line'!$C$2:$C$6001,$B1574,'Per Line'!$AD$2:$AD$6001,1))</f>
        <v/>
      </c>
      <c r="P1574" s="7">
        <f>IF($AA1574="","",O1574*N1574)</f>
        <v/>
      </c>
      <c r="Q1574">
        <f>IF($AA1574="","",Settings!$C$7)</f>
        <v/>
      </c>
      <c r="R1574" s="7">
        <f>IF($AA1574="","",SUMIFS('Per Line'!$T$2:$T$6001,'Per Line'!$C$2:$C$6001,$B1574,'Per Line'!$AC$2:$AC$6001,0,'Per Line'!$AD$2:$AD$6001,0))</f>
        <v/>
      </c>
      <c r="S1574" s="7">
        <f>IF($AA1574="","",R1574*Q1574)</f>
        <v/>
      </c>
      <c r="T1574">
        <f>IF($AA1574="","",Settings!$C$6)</f>
        <v/>
      </c>
      <c r="U1574" s="7">
        <f>IF($AA1574="","",SUMIFS('Per Line'!$T$2:$T$6001,'Per Line'!$C$2:$C$6001,$B1574,'Per Line'!$AC$2:$AC$6001,1,'Per Line'!$AD$2:$AD$6001,0))</f>
        <v/>
      </c>
      <c r="V1574" s="7">
        <f>IF($AA1574="","",U1574*T1574)</f>
        <v/>
      </c>
      <c r="W1574" s="7">
        <f>IF($AA1574="","",V1574+S1574+P1574)</f>
        <v/>
      </c>
      <c r="X1574" s="7">
        <f>IF($AA1574="","",Y1574-W1574)</f>
        <v/>
      </c>
      <c r="Y1574" s="7">
        <f>IF($AA1574="","",R1574+U1574+O1574)</f>
        <v/>
      </c>
      <c r="Z1574" s="7">
        <f>IF($AA1574="","",Y1574-W1574-K1574)</f>
        <v/>
      </c>
      <c r="AA1574" s="13">
        <f>IF(ROWS($AA$2:$AA1574)&lt;=MAX('Per Line'!$AB$2:$AB$6001),MATCH(ROWS($AA$2:$AA1574),'Per Line'!$AB$2:$AB$6001,0),"")</f>
        <v/>
      </c>
    </row>
    <row r="1575">
      <c r="A1575" s="12" t="n"/>
      <c r="B1575">
        <f>IF($AA1575="","",INDEX('Per Line'!$C$2:$C$6001,$AA1575)&amp;"")</f>
        <v/>
      </c>
      <c r="C1575">
        <f>IF($AA1575="","",INDEX('Per Line'!$B$2:$B$6001,$AA1575)&amp;"")</f>
        <v/>
      </c>
      <c r="D1575">
        <f>IF($AA1575="","",INDEX('Per Line'!$A$2:$A$6001,$AA1575)&amp;"")</f>
        <v/>
      </c>
      <c r="E1575">
        <f>IF($AA1575="","",INDEX('Per Line'!$F$2:$F$6001,$AA1575)&amp;"")</f>
        <v/>
      </c>
      <c r="F1575">
        <f>IF($AA1575="","",INDEX('Per Line'!$G$2:$G$6001,$AA1575)&amp;"")</f>
        <v/>
      </c>
      <c r="G1575">
        <f>IF($AA1575="","",INDEX('Per Line'!$I$2:$I$6001,$AA1575)&amp;"")</f>
        <v/>
      </c>
      <c r="H1575">
        <f>IF($AA1575="","",INDEX('Per Line'!$J$2:$J$6001,$AA1575)&amp;"")</f>
        <v/>
      </c>
      <c r="I1575">
        <f>IF($AA1575="","",INDEX('Per Line'!$K$2:$K$6001,$AA1575)&amp;"")</f>
        <v/>
      </c>
      <c r="J1575">
        <f>IF($AA1575="","",INDEX('Per Line'!$L$2:$L$6001,$AA1575))</f>
        <v/>
      </c>
      <c r="K1575" s="7">
        <f>IF($AA1575="","",J1575*X1575/100)</f>
        <v/>
      </c>
      <c r="L1575" s="12" t="n"/>
      <c r="M1575" s="11">
        <f>IF($AA1575="","",INDEX('Per Line'!$N$2:$N$6001,$AA1575))</f>
        <v/>
      </c>
      <c r="N1575">
        <f>IF($AA1575="","",Settings!$C$8)</f>
        <v/>
      </c>
      <c r="O1575" s="7">
        <f>IF($AA1575="","",SUMIFS('Per Line'!$T$2:$T$6001,'Per Line'!$C$2:$C$6001,$B1575,'Per Line'!$AD$2:$AD$6001,1))</f>
        <v/>
      </c>
      <c r="P1575" s="7">
        <f>IF($AA1575="","",O1575*N1575)</f>
        <v/>
      </c>
      <c r="Q1575">
        <f>IF($AA1575="","",Settings!$C$7)</f>
        <v/>
      </c>
      <c r="R1575" s="7">
        <f>IF($AA1575="","",SUMIFS('Per Line'!$T$2:$T$6001,'Per Line'!$C$2:$C$6001,$B1575,'Per Line'!$AC$2:$AC$6001,0,'Per Line'!$AD$2:$AD$6001,0))</f>
        <v/>
      </c>
      <c r="S1575" s="7">
        <f>IF($AA1575="","",R1575*Q1575)</f>
        <v/>
      </c>
      <c r="T1575">
        <f>IF($AA1575="","",Settings!$C$6)</f>
        <v/>
      </c>
      <c r="U1575" s="7">
        <f>IF($AA1575="","",SUMIFS('Per Line'!$T$2:$T$6001,'Per Line'!$C$2:$C$6001,$B1575,'Per Line'!$AC$2:$AC$6001,1,'Per Line'!$AD$2:$AD$6001,0))</f>
        <v/>
      </c>
      <c r="V1575" s="7">
        <f>IF($AA1575="","",U1575*T1575)</f>
        <v/>
      </c>
      <c r="W1575" s="7">
        <f>IF($AA1575="","",V1575+S1575+P1575)</f>
        <v/>
      </c>
      <c r="X1575" s="7">
        <f>IF($AA1575="","",Y1575-W1575)</f>
        <v/>
      </c>
      <c r="Y1575" s="7">
        <f>IF($AA1575="","",R1575+U1575+O1575)</f>
        <v/>
      </c>
      <c r="Z1575" s="7">
        <f>IF($AA1575="","",Y1575-W1575-K1575)</f>
        <v/>
      </c>
      <c r="AA1575" s="13">
        <f>IF(ROWS($AA$2:$AA1575)&lt;=MAX('Per Line'!$AB$2:$AB$6001),MATCH(ROWS($AA$2:$AA1575),'Per Line'!$AB$2:$AB$6001,0),"")</f>
        <v/>
      </c>
    </row>
    <row r="1576">
      <c r="A1576" s="12" t="n"/>
      <c r="B1576">
        <f>IF($AA1576="","",INDEX('Per Line'!$C$2:$C$6001,$AA1576)&amp;"")</f>
        <v/>
      </c>
      <c r="C1576">
        <f>IF($AA1576="","",INDEX('Per Line'!$B$2:$B$6001,$AA1576)&amp;"")</f>
        <v/>
      </c>
      <c r="D1576">
        <f>IF($AA1576="","",INDEX('Per Line'!$A$2:$A$6001,$AA1576)&amp;"")</f>
        <v/>
      </c>
      <c r="E1576">
        <f>IF($AA1576="","",INDEX('Per Line'!$F$2:$F$6001,$AA1576)&amp;"")</f>
        <v/>
      </c>
      <c r="F1576">
        <f>IF($AA1576="","",INDEX('Per Line'!$G$2:$G$6001,$AA1576)&amp;"")</f>
        <v/>
      </c>
      <c r="G1576">
        <f>IF($AA1576="","",INDEX('Per Line'!$I$2:$I$6001,$AA1576)&amp;"")</f>
        <v/>
      </c>
      <c r="H1576">
        <f>IF($AA1576="","",INDEX('Per Line'!$J$2:$J$6001,$AA1576)&amp;"")</f>
        <v/>
      </c>
      <c r="I1576">
        <f>IF($AA1576="","",INDEX('Per Line'!$K$2:$K$6001,$AA1576)&amp;"")</f>
        <v/>
      </c>
      <c r="J1576">
        <f>IF($AA1576="","",INDEX('Per Line'!$L$2:$L$6001,$AA1576))</f>
        <v/>
      </c>
      <c r="K1576" s="7">
        <f>IF($AA1576="","",J1576*X1576/100)</f>
        <v/>
      </c>
      <c r="L1576" s="12" t="n"/>
      <c r="M1576" s="11">
        <f>IF($AA1576="","",INDEX('Per Line'!$N$2:$N$6001,$AA1576))</f>
        <v/>
      </c>
      <c r="N1576">
        <f>IF($AA1576="","",Settings!$C$8)</f>
        <v/>
      </c>
      <c r="O1576" s="7">
        <f>IF($AA1576="","",SUMIFS('Per Line'!$T$2:$T$6001,'Per Line'!$C$2:$C$6001,$B1576,'Per Line'!$AD$2:$AD$6001,1))</f>
        <v/>
      </c>
      <c r="P1576" s="7">
        <f>IF($AA1576="","",O1576*N1576)</f>
        <v/>
      </c>
      <c r="Q1576">
        <f>IF($AA1576="","",Settings!$C$7)</f>
        <v/>
      </c>
      <c r="R1576" s="7">
        <f>IF($AA1576="","",SUMIFS('Per Line'!$T$2:$T$6001,'Per Line'!$C$2:$C$6001,$B1576,'Per Line'!$AC$2:$AC$6001,0,'Per Line'!$AD$2:$AD$6001,0))</f>
        <v/>
      </c>
      <c r="S1576" s="7">
        <f>IF($AA1576="","",R1576*Q1576)</f>
        <v/>
      </c>
      <c r="T1576">
        <f>IF($AA1576="","",Settings!$C$6)</f>
        <v/>
      </c>
      <c r="U1576" s="7">
        <f>IF($AA1576="","",SUMIFS('Per Line'!$T$2:$T$6001,'Per Line'!$C$2:$C$6001,$B1576,'Per Line'!$AC$2:$AC$6001,1,'Per Line'!$AD$2:$AD$6001,0))</f>
        <v/>
      </c>
      <c r="V1576" s="7">
        <f>IF($AA1576="","",U1576*T1576)</f>
        <v/>
      </c>
      <c r="W1576" s="7">
        <f>IF($AA1576="","",V1576+S1576+P1576)</f>
        <v/>
      </c>
      <c r="X1576" s="7">
        <f>IF($AA1576="","",Y1576-W1576)</f>
        <v/>
      </c>
      <c r="Y1576" s="7">
        <f>IF($AA1576="","",R1576+U1576+O1576)</f>
        <v/>
      </c>
      <c r="Z1576" s="7">
        <f>IF($AA1576="","",Y1576-W1576-K1576)</f>
        <v/>
      </c>
      <c r="AA1576" s="13">
        <f>IF(ROWS($AA$2:$AA1576)&lt;=MAX('Per Line'!$AB$2:$AB$6001),MATCH(ROWS($AA$2:$AA1576),'Per Line'!$AB$2:$AB$6001,0),"")</f>
        <v/>
      </c>
    </row>
    <row r="1577">
      <c r="A1577" s="12" t="n"/>
      <c r="B1577">
        <f>IF($AA1577="","",INDEX('Per Line'!$C$2:$C$6001,$AA1577)&amp;"")</f>
        <v/>
      </c>
      <c r="C1577">
        <f>IF($AA1577="","",INDEX('Per Line'!$B$2:$B$6001,$AA1577)&amp;"")</f>
        <v/>
      </c>
      <c r="D1577">
        <f>IF($AA1577="","",INDEX('Per Line'!$A$2:$A$6001,$AA1577)&amp;"")</f>
        <v/>
      </c>
      <c r="E1577">
        <f>IF($AA1577="","",INDEX('Per Line'!$F$2:$F$6001,$AA1577)&amp;"")</f>
        <v/>
      </c>
      <c r="F1577">
        <f>IF($AA1577="","",INDEX('Per Line'!$G$2:$G$6001,$AA1577)&amp;"")</f>
        <v/>
      </c>
      <c r="G1577">
        <f>IF($AA1577="","",INDEX('Per Line'!$I$2:$I$6001,$AA1577)&amp;"")</f>
        <v/>
      </c>
      <c r="H1577">
        <f>IF($AA1577="","",INDEX('Per Line'!$J$2:$J$6001,$AA1577)&amp;"")</f>
        <v/>
      </c>
      <c r="I1577">
        <f>IF($AA1577="","",INDEX('Per Line'!$K$2:$K$6001,$AA1577)&amp;"")</f>
        <v/>
      </c>
      <c r="J1577">
        <f>IF($AA1577="","",INDEX('Per Line'!$L$2:$L$6001,$AA1577))</f>
        <v/>
      </c>
      <c r="K1577" s="7">
        <f>IF($AA1577="","",J1577*X1577/100)</f>
        <v/>
      </c>
      <c r="L1577" s="12" t="n"/>
      <c r="M1577" s="11">
        <f>IF($AA1577="","",INDEX('Per Line'!$N$2:$N$6001,$AA1577))</f>
        <v/>
      </c>
      <c r="N1577">
        <f>IF($AA1577="","",Settings!$C$8)</f>
        <v/>
      </c>
      <c r="O1577" s="7">
        <f>IF($AA1577="","",SUMIFS('Per Line'!$T$2:$T$6001,'Per Line'!$C$2:$C$6001,$B1577,'Per Line'!$AD$2:$AD$6001,1))</f>
        <v/>
      </c>
      <c r="P1577" s="7">
        <f>IF($AA1577="","",O1577*N1577)</f>
        <v/>
      </c>
      <c r="Q1577">
        <f>IF($AA1577="","",Settings!$C$7)</f>
        <v/>
      </c>
      <c r="R1577" s="7">
        <f>IF($AA1577="","",SUMIFS('Per Line'!$T$2:$T$6001,'Per Line'!$C$2:$C$6001,$B1577,'Per Line'!$AC$2:$AC$6001,0,'Per Line'!$AD$2:$AD$6001,0))</f>
        <v/>
      </c>
      <c r="S1577" s="7">
        <f>IF($AA1577="","",R1577*Q1577)</f>
        <v/>
      </c>
      <c r="T1577">
        <f>IF($AA1577="","",Settings!$C$6)</f>
        <v/>
      </c>
      <c r="U1577" s="7">
        <f>IF($AA1577="","",SUMIFS('Per Line'!$T$2:$T$6001,'Per Line'!$C$2:$C$6001,$B1577,'Per Line'!$AC$2:$AC$6001,1,'Per Line'!$AD$2:$AD$6001,0))</f>
        <v/>
      </c>
      <c r="V1577" s="7">
        <f>IF($AA1577="","",U1577*T1577)</f>
        <v/>
      </c>
      <c r="W1577" s="7">
        <f>IF($AA1577="","",V1577+S1577+P1577)</f>
        <v/>
      </c>
      <c r="X1577" s="7">
        <f>IF($AA1577="","",Y1577-W1577)</f>
        <v/>
      </c>
      <c r="Y1577" s="7">
        <f>IF($AA1577="","",R1577+U1577+O1577)</f>
        <v/>
      </c>
      <c r="Z1577" s="7">
        <f>IF($AA1577="","",Y1577-W1577-K1577)</f>
        <v/>
      </c>
      <c r="AA1577" s="13">
        <f>IF(ROWS($AA$2:$AA1577)&lt;=MAX('Per Line'!$AB$2:$AB$6001),MATCH(ROWS($AA$2:$AA1577),'Per Line'!$AB$2:$AB$6001,0),"")</f>
        <v/>
      </c>
    </row>
    <row r="1578">
      <c r="A1578" s="12" t="n"/>
      <c r="B1578">
        <f>IF($AA1578="","",INDEX('Per Line'!$C$2:$C$6001,$AA1578)&amp;"")</f>
        <v/>
      </c>
      <c r="C1578">
        <f>IF($AA1578="","",INDEX('Per Line'!$B$2:$B$6001,$AA1578)&amp;"")</f>
        <v/>
      </c>
      <c r="D1578">
        <f>IF($AA1578="","",INDEX('Per Line'!$A$2:$A$6001,$AA1578)&amp;"")</f>
        <v/>
      </c>
      <c r="E1578">
        <f>IF($AA1578="","",INDEX('Per Line'!$F$2:$F$6001,$AA1578)&amp;"")</f>
        <v/>
      </c>
      <c r="F1578">
        <f>IF($AA1578="","",INDEX('Per Line'!$G$2:$G$6001,$AA1578)&amp;"")</f>
        <v/>
      </c>
      <c r="G1578">
        <f>IF($AA1578="","",INDEX('Per Line'!$I$2:$I$6001,$AA1578)&amp;"")</f>
        <v/>
      </c>
      <c r="H1578">
        <f>IF($AA1578="","",INDEX('Per Line'!$J$2:$J$6001,$AA1578)&amp;"")</f>
        <v/>
      </c>
      <c r="I1578">
        <f>IF($AA1578="","",INDEX('Per Line'!$K$2:$K$6001,$AA1578)&amp;"")</f>
        <v/>
      </c>
      <c r="J1578">
        <f>IF($AA1578="","",INDEX('Per Line'!$L$2:$L$6001,$AA1578))</f>
        <v/>
      </c>
      <c r="K1578" s="7">
        <f>IF($AA1578="","",J1578*X1578/100)</f>
        <v/>
      </c>
      <c r="L1578" s="12" t="n"/>
      <c r="M1578" s="11">
        <f>IF($AA1578="","",INDEX('Per Line'!$N$2:$N$6001,$AA1578))</f>
        <v/>
      </c>
      <c r="N1578">
        <f>IF($AA1578="","",Settings!$C$8)</f>
        <v/>
      </c>
      <c r="O1578" s="7">
        <f>IF($AA1578="","",SUMIFS('Per Line'!$T$2:$T$6001,'Per Line'!$C$2:$C$6001,$B1578,'Per Line'!$AD$2:$AD$6001,1))</f>
        <v/>
      </c>
      <c r="P1578" s="7">
        <f>IF($AA1578="","",O1578*N1578)</f>
        <v/>
      </c>
      <c r="Q1578">
        <f>IF($AA1578="","",Settings!$C$7)</f>
        <v/>
      </c>
      <c r="R1578" s="7">
        <f>IF($AA1578="","",SUMIFS('Per Line'!$T$2:$T$6001,'Per Line'!$C$2:$C$6001,$B1578,'Per Line'!$AC$2:$AC$6001,0,'Per Line'!$AD$2:$AD$6001,0))</f>
        <v/>
      </c>
      <c r="S1578" s="7">
        <f>IF($AA1578="","",R1578*Q1578)</f>
        <v/>
      </c>
      <c r="T1578">
        <f>IF($AA1578="","",Settings!$C$6)</f>
        <v/>
      </c>
      <c r="U1578" s="7">
        <f>IF($AA1578="","",SUMIFS('Per Line'!$T$2:$T$6001,'Per Line'!$C$2:$C$6001,$B1578,'Per Line'!$AC$2:$AC$6001,1,'Per Line'!$AD$2:$AD$6001,0))</f>
        <v/>
      </c>
      <c r="V1578" s="7">
        <f>IF($AA1578="","",U1578*T1578)</f>
        <v/>
      </c>
      <c r="W1578" s="7">
        <f>IF($AA1578="","",V1578+S1578+P1578)</f>
        <v/>
      </c>
      <c r="X1578" s="7">
        <f>IF($AA1578="","",Y1578-W1578)</f>
        <v/>
      </c>
      <c r="Y1578" s="7">
        <f>IF($AA1578="","",R1578+U1578+O1578)</f>
        <v/>
      </c>
      <c r="Z1578" s="7">
        <f>IF($AA1578="","",Y1578-W1578-K1578)</f>
        <v/>
      </c>
      <c r="AA1578" s="13">
        <f>IF(ROWS($AA$2:$AA1578)&lt;=MAX('Per Line'!$AB$2:$AB$6001),MATCH(ROWS($AA$2:$AA1578),'Per Line'!$AB$2:$AB$6001,0),"")</f>
        <v/>
      </c>
    </row>
    <row r="1579">
      <c r="A1579" s="12" t="n"/>
      <c r="B1579">
        <f>IF($AA1579="","",INDEX('Per Line'!$C$2:$C$6001,$AA1579)&amp;"")</f>
        <v/>
      </c>
      <c r="C1579">
        <f>IF($AA1579="","",INDEX('Per Line'!$B$2:$B$6001,$AA1579)&amp;"")</f>
        <v/>
      </c>
      <c r="D1579">
        <f>IF($AA1579="","",INDEX('Per Line'!$A$2:$A$6001,$AA1579)&amp;"")</f>
        <v/>
      </c>
      <c r="E1579">
        <f>IF($AA1579="","",INDEX('Per Line'!$F$2:$F$6001,$AA1579)&amp;"")</f>
        <v/>
      </c>
      <c r="F1579">
        <f>IF($AA1579="","",INDEX('Per Line'!$G$2:$G$6001,$AA1579)&amp;"")</f>
        <v/>
      </c>
      <c r="G1579">
        <f>IF($AA1579="","",INDEX('Per Line'!$I$2:$I$6001,$AA1579)&amp;"")</f>
        <v/>
      </c>
      <c r="H1579">
        <f>IF($AA1579="","",INDEX('Per Line'!$J$2:$J$6001,$AA1579)&amp;"")</f>
        <v/>
      </c>
      <c r="I1579">
        <f>IF($AA1579="","",INDEX('Per Line'!$K$2:$K$6001,$AA1579)&amp;"")</f>
        <v/>
      </c>
      <c r="J1579">
        <f>IF($AA1579="","",INDEX('Per Line'!$L$2:$L$6001,$AA1579))</f>
        <v/>
      </c>
      <c r="K1579" s="7">
        <f>IF($AA1579="","",J1579*X1579/100)</f>
        <v/>
      </c>
      <c r="L1579" s="12" t="n"/>
      <c r="M1579" s="11">
        <f>IF($AA1579="","",INDEX('Per Line'!$N$2:$N$6001,$AA1579))</f>
        <v/>
      </c>
      <c r="N1579">
        <f>IF($AA1579="","",Settings!$C$8)</f>
        <v/>
      </c>
      <c r="O1579" s="7">
        <f>IF($AA1579="","",SUMIFS('Per Line'!$T$2:$T$6001,'Per Line'!$C$2:$C$6001,$B1579,'Per Line'!$AD$2:$AD$6001,1))</f>
        <v/>
      </c>
      <c r="P1579" s="7">
        <f>IF($AA1579="","",O1579*N1579)</f>
        <v/>
      </c>
      <c r="Q1579">
        <f>IF($AA1579="","",Settings!$C$7)</f>
        <v/>
      </c>
      <c r="R1579" s="7">
        <f>IF($AA1579="","",SUMIFS('Per Line'!$T$2:$T$6001,'Per Line'!$C$2:$C$6001,$B1579,'Per Line'!$AC$2:$AC$6001,0,'Per Line'!$AD$2:$AD$6001,0))</f>
        <v/>
      </c>
      <c r="S1579" s="7">
        <f>IF($AA1579="","",R1579*Q1579)</f>
        <v/>
      </c>
      <c r="T1579">
        <f>IF($AA1579="","",Settings!$C$6)</f>
        <v/>
      </c>
      <c r="U1579" s="7">
        <f>IF($AA1579="","",SUMIFS('Per Line'!$T$2:$T$6001,'Per Line'!$C$2:$C$6001,$B1579,'Per Line'!$AC$2:$AC$6001,1,'Per Line'!$AD$2:$AD$6001,0))</f>
        <v/>
      </c>
      <c r="V1579" s="7">
        <f>IF($AA1579="","",U1579*T1579)</f>
        <v/>
      </c>
      <c r="W1579" s="7">
        <f>IF($AA1579="","",V1579+S1579+P1579)</f>
        <v/>
      </c>
      <c r="X1579" s="7">
        <f>IF($AA1579="","",Y1579-W1579)</f>
        <v/>
      </c>
      <c r="Y1579" s="7">
        <f>IF($AA1579="","",R1579+U1579+O1579)</f>
        <v/>
      </c>
      <c r="Z1579" s="7">
        <f>IF($AA1579="","",Y1579-W1579-K1579)</f>
        <v/>
      </c>
      <c r="AA1579" s="13">
        <f>IF(ROWS($AA$2:$AA1579)&lt;=MAX('Per Line'!$AB$2:$AB$6001),MATCH(ROWS($AA$2:$AA1579),'Per Line'!$AB$2:$AB$6001,0),"")</f>
        <v/>
      </c>
    </row>
    <row r="1580">
      <c r="A1580" s="12" t="n"/>
      <c r="B1580">
        <f>IF($AA1580="","",INDEX('Per Line'!$C$2:$C$6001,$AA1580)&amp;"")</f>
        <v/>
      </c>
      <c r="C1580">
        <f>IF($AA1580="","",INDEX('Per Line'!$B$2:$B$6001,$AA1580)&amp;"")</f>
        <v/>
      </c>
      <c r="D1580">
        <f>IF($AA1580="","",INDEX('Per Line'!$A$2:$A$6001,$AA1580)&amp;"")</f>
        <v/>
      </c>
      <c r="E1580">
        <f>IF($AA1580="","",INDEX('Per Line'!$F$2:$F$6001,$AA1580)&amp;"")</f>
        <v/>
      </c>
      <c r="F1580">
        <f>IF($AA1580="","",INDEX('Per Line'!$G$2:$G$6001,$AA1580)&amp;"")</f>
        <v/>
      </c>
      <c r="G1580">
        <f>IF($AA1580="","",INDEX('Per Line'!$I$2:$I$6001,$AA1580)&amp;"")</f>
        <v/>
      </c>
      <c r="H1580">
        <f>IF($AA1580="","",INDEX('Per Line'!$J$2:$J$6001,$AA1580)&amp;"")</f>
        <v/>
      </c>
      <c r="I1580">
        <f>IF($AA1580="","",INDEX('Per Line'!$K$2:$K$6001,$AA1580)&amp;"")</f>
        <v/>
      </c>
      <c r="J1580">
        <f>IF($AA1580="","",INDEX('Per Line'!$L$2:$L$6001,$AA1580))</f>
        <v/>
      </c>
      <c r="K1580" s="7">
        <f>IF($AA1580="","",J1580*X1580/100)</f>
        <v/>
      </c>
      <c r="L1580" s="12" t="n"/>
      <c r="M1580" s="11">
        <f>IF($AA1580="","",INDEX('Per Line'!$N$2:$N$6001,$AA1580))</f>
        <v/>
      </c>
      <c r="N1580">
        <f>IF($AA1580="","",Settings!$C$8)</f>
        <v/>
      </c>
      <c r="O1580" s="7">
        <f>IF($AA1580="","",SUMIFS('Per Line'!$T$2:$T$6001,'Per Line'!$C$2:$C$6001,$B1580,'Per Line'!$AD$2:$AD$6001,1))</f>
        <v/>
      </c>
      <c r="P1580" s="7">
        <f>IF($AA1580="","",O1580*N1580)</f>
        <v/>
      </c>
      <c r="Q1580">
        <f>IF($AA1580="","",Settings!$C$7)</f>
        <v/>
      </c>
      <c r="R1580" s="7">
        <f>IF($AA1580="","",SUMIFS('Per Line'!$T$2:$T$6001,'Per Line'!$C$2:$C$6001,$B1580,'Per Line'!$AC$2:$AC$6001,0,'Per Line'!$AD$2:$AD$6001,0))</f>
        <v/>
      </c>
      <c r="S1580" s="7">
        <f>IF($AA1580="","",R1580*Q1580)</f>
        <v/>
      </c>
      <c r="T1580">
        <f>IF($AA1580="","",Settings!$C$6)</f>
        <v/>
      </c>
      <c r="U1580" s="7">
        <f>IF($AA1580="","",SUMIFS('Per Line'!$T$2:$T$6001,'Per Line'!$C$2:$C$6001,$B1580,'Per Line'!$AC$2:$AC$6001,1,'Per Line'!$AD$2:$AD$6001,0))</f>
        <v/>
      </c>
      <c r="V1580" s="7">
        <f>IF($AA1580="","",U1580*T1580)</f>
        <v/>
      </c>
      <c r="W1580" s="7">
        <f>IF($AA1580="","",V1580+S1580+P1580)</f>
        <v/>
      </c>
      <c r="X1580" s="7">
        <f>IF($AA1580="","",Y1580-W1580)</f>
        <v/>
      </c>
      <c r="Y1580" s="7">
        <f>IF($AA1580="","",R1580+U1580+O1580)</f>
        <v/>
      </c>
      <c r="Z1580" s="7">
        <f>IF($AA1580="","",Y1580-W1580-K1580)</f>
        <v/>
      </c>
      <c r="AA1580" s="13">
        <f>IF(ROWS($AA$2:$AA1580)&lt;=MAX('Per Line'!$AB$2:$AB$6001),MATCH(ROWS($AA$2:$AA1580),'Per Line'!$AB$2:$AB$6001,0),"")</f>
        <v/>
      </c>
    </row>
    <row r="1581">
      <c r="A1581" s="12" t="n"/>
      <c r="B1581">
        <f>IF($AA1581="","",INDEX('Per Line'!$C$2:$C$6001,$AA1581)&amp;"")</f>
        <v/>
      </c>
      <c r="C1581">
        <f>IF($AA1581="","",INDEX('Per Line'!$B$2:$B$6001,$AA1581)&amp;"")</f>
        <v/>
      </c>
      <c r="D1581">
        <f>IF($AA1581="","",INDEX('Per Line'!$A$2:$A$6001,$AA1581)&amp;"")</f>
        <v/>
      </c>
      <c r="E1581">
        <f>IF($AA1581="","",INDEX('Per Line'!$F$2:$F$6001,$AA1581)&amp;"")</f>
        <v/>
      </c>
      <c r="F1581">
        <f>IF($AA1581="","",INDEX('Per Line'!$G$2:$G$6001,$AA1581)&amp;"")</f>
        <v/>
      </c>
      <c r="G1581">
        <f>IF($AA1581="","",INDEX('Per Line'!$I$2:$I$6001,$AA1581)&amp;"")</f>
        <v/>
      </c>
      <c r="H1581">
        <f>IF($AA1581="","",INDEX('Per Line'!$J$2:$J$6001,$AA1581)&amp;"")</f>
        <v/>
      </c>
      <c r="I1581">
        <f>IF($AA1581="","",INDEX('Per Line'!$K$2:$K$6001,$AA1581)&amp;"")</f>
        <v/>
      </c>
      <c r="J1581">
        <f>IF($AA1581="","",INDEX('Per Line'!$L$2:$L$6001,$AA1581))</f>
        <v/>
      </c>
      <c r="K1581" s="7">
        <f>IF($AA1581="","",J1581*X1581/100)</f>
        <v/>
      </c>
      <c r="L1581" s="12" t="n"/>
      <c r="M1581" s="11">
        <f>IF($AA1581="","",INDEX('Per Line'!$N$2:$N$6001,$AA1581))</f>
        <v/>
      </c>
      <c r="N1581">
        <f>IF($AA1581="","",Settings!$C$8)</f>
        <v/>
      </c>
      <c r="O1581" s="7">
        <f>IF($AA1581="","",SUMIFS('Per Line'!$T$2:$T$6001,'Per Line'!$C$2:$C$6001,$B1581,'Per Line'!$AD$2:$AD$6001,1))</f>
        <v/>
      </c>
      <c r="P1581" s="7">
        <f>IF($AA1581="","",O1581*N1581)</f>
        <v/>
      </c>
      <c r="Q1581">
        <f>IF($AA1581="","",Settings!$C$7)</f>
        <v/>
      </c>
      <c r="R1581" s="7">
        <f>IF($AA1581="","",SUMIFS('Per Line'!$T$2:$T$6001,'Per Line'!$C$2:$C$6001,$B1581,'Per Line'!$AC$2:$AC$6001,0,'Per Line'!$AD$2:$AD$6001,0))</f>
        <v/>
      </c>
      <c r="S1581" s="7">
        <f>IF($AA1581="","",R1581*Q1581)</f>
        <v/>
      </c>
      <c r="T1581">
        <f>IF($AA1581="","",Settings!$C$6)</f>
        <v/>
      </c>
      <c r="U1581" s="7">
        <f>IF($AA1581="","",SUMIFS('Per Line'!$T$2:$T$6001,'Per Line'!$C$2:$C$6001,$B1581,'Per Line'!$AC$2:$AC$6001,1,'Per Line'!$AD$2:$AD$6001,0))</f>
        <v/>
      </c>
      <c r="V1581" s="7">
        <f>IF($AA1581="","",U1581*T1581)</f>
        <v/>
      </c>
      <c r="W1581" s="7">
        <f>IF($AA1581="","",V1581+S1581+P1581)</f>
        <v/>
      </c>
      <c r="X1581" s="7">
        <f>IF($AA1581="","",Y1581-W1581)</f>
        <v/>
      </c>
      <c r="Y1581" s="7">
        <f>IF($AA1581="","",R1581+U1581+O1581)</f>
        <v/>
      </c>
      <c r="Z1581" s="7">
        <f>IF($AA1581="","",Y1581-W1581-K1581)</f>
        <v/>
      </c>
      <c r="AA1581" s="13">
        <f>IF(ROWS($AA$2:$AA1581)&lt;=MAX('Per Line'!$AB$2:$AB$6001),MATCH(ROWS($AA$2:$AA1581),'Per Line'!$AB$2:$AB$6001,0),"")</f>
        <v/>
      </c>
    </row>
    <row r="1582">
      <c r="A1582" s="12" t="n"/>
      <c r="B1582">
        <f>IF($AA1582="","",INDEX('Per Line'!$C$2:$C$6001,$AA1582)&amp;"")</f>
        <v/>
      </c>
      <c r="C1582">
        <f>IF($AA1582="","",INDEX('Per Line'!$B$2:$B$6001,$AA1582)&amp;"")</f>
        <v/>
      </c>
      <c r="D1582">
        <f>IF($AA1582="","",INDEX('Per Line'!$A$2:$A$6001,$AA1582)&amp;"")</f>
        <v/>
      </c>
      <c r="E1582">
        <f>IF($AA1582="","",INDEX('Per Line'!$F$2:$F$6001,$AA1582)&amp;"")</f>
        <v/>
      </c>
      <c r="F1582">
        <f>IF($AA1582="","",INDEX('Per Line'!$G$2:$G$6001,$AA1582)&amp;"")</f>
        <v/>
      </c>
      <c r="G1582">
        <f>IF($AA1582="","",INDEX('Per Line'!$I$2:$I$6001,$AA1582)&amp;"")</f>
        <v/>
      </c>
      <c r="H1582">
        <f>IF($AA1582="","",INDEX('Per Line'!$J$2:$J$6001,$AA1582)&amp;"")</f>
        <v/>
      </c>
      <c r="I1582">
        <f>IF($AA1582="","",INDEX('Per Line'!$K$2:$K$6001,$AA1582)&amp;"")</f>
        <v/>
      </c>
      <c r="J1582">
        <f>IF($AA1582="","",INDEX('Per Line'!$L$2:$L$6001,$AA1582))</f>
        <v/>
      </c>
      <c r="K1582" s="7">
        <f>IF($AA1582="","",J1582*X1582/100)</f>
        <v/>
      </c>
      <c r="L1582" s="12" t="n"/>
      <c r="M1582" s="11">
        <f>IF($AA1582="","",INDEX('Per Line'!$N$2:$N$6001,$AA1582))</f>
        <v/>
      </c>
      <c r="N1582">
        <f>IF($AA1582="","",Settings!$C$8)</f>
        <v/>
      </c>
      <c r="O1582" s="7">
        <f>IF($AA1582="","",SUMIFS('Per Line'!$T$2:$T$6001,'Per Line'!$C$2:$C$6001,$B1582,'Per Line'!$AD$2:$AD$6001,1))</f>
        <v/>
      </c>
      <c r="P1582" s="7">
        <f>IF($AA1582="","",O1582*N1582)</f>
        <v/>
      </c>
      <c r="Q1582">
        <f>IF($AA1582="","",Settings!$C$7)</f>
        <v/>
      </c>
      <c r="R1582" s="7">
        <f>IF($AA1582="","",SUMIFS('Per Line'!$T$2:$T$6001,'Per Line'!$C$2:$C$6001,$B1582,'Per Line'!$AC$2:$AC$6001,0,'Per Line'!$AD$2:$AD$6001,0))</f>
        <v/>
      </c>
      <c r="S1582" s="7">
        <f>IF($AA1582="","",R1582*Q1582)</f>
        <v/>
      </c>
      <c r="T1582">
        <f>IF($AA1582="","",Settings!$C$6)</f>
        <v/>
      </c>
      <c r="U1582" s="7">
        <f>IF($AA1582="","",SUMIFS('Per Line'!$T$2:$T$6001,'Per Line'!$C$2:$C$6001,$B1582,'Per Line'!$AC$2:$AC$6001,1,'Per Line'!$AD$2:$AD$6001,0))</f>
        <v/>
      </c>
      <c r="V1582" s="7">
        <f>IF($AA1582="","",U1582*T1582)</f>
        <v/>
      </c>
      <c r="W1582" s="7">
        <f>IF($AA1582="","",V1582+S1582+P1582)</f>
        <v/>
      </c>
      <c r="X1582" s="7">
        <f>IF($AA1582="","",Y1582-W1582)</f>
        <v/>
      </c>
      <c r="Y1582" s="7">
        <f>IF($AA1582="","",R1582+U1582+O1582)</f>
        <v/>
      </c>
      <c r="Z1582" s="7">
        <f>IF($AA1582="","",Y1582-W1582-K1582)</f>
        <v/>
      </c>
      <c r="AA1582" s="13">
        <f>IF(ROWS($AA$2:$AA1582)&lt;=MAX('Per Line'!$AB$2:$AB$6001),MATCH(ROWS($AA$2:$AA1582),'Per Line'!$AB$2:$AB$6001,0),"")</f>
        <v/>
      </c>
    </row>
    <row r="1583">
      <c r="A1583" s="12" t="n"/>
      <c r="B1583">
        <f>IF($AA1583="","",INDEX('Per Line'!$C$2:$C$6001,$AA1583)&amp;"")</f>
        <v/>
      </c>
      <c r="C1583">
        <f>IF($AA1583="","",INDEX('Per Line'!$B$2:$B$6001,$AA1583)&amp;"")</f>
        <v/>
      </c>
      <c r="D1583">
        <f>IF($AA1583="","",INDEX('Per Line'!$A$2:$A$6001,$AA1583)&amp;"")</f>
        <v/>
      </c>
      <c r="E1583">
        <f>IF($AA1583="","",INDEX('Per Line'!$F$2:$F$6001,$AA1583)&amp;"")</f>
        <v/>
      </c>
      <c r="F1583">
        <f>IF($AA1583="","",INDEX('Per Line'!$G$2:$G$6001,$AA1583)&amp;"")</f>
        <v/>
      </c>
      <c r="G1583">
        <f>IF($AA1583="","",INDEX('Per Line'!$I$2:$I$6001,$AA1583)&amp;"")</f>
        <v/>
      </c>
      <c r="H1583">
        <f>IF($AA1583="","",INDEX('Per Line'!$J$2:$J$6001,$AA1583)&amp;"")</f>
        <v/>
      </c>
      <c r="I1583">
        <f>IF($AA1583="","",INDEX('Per Line'!$K$2:$K$6001,$AA1583)&amp;"")</f>
        <v/>
      </c>
      <c r="J1583">
        <f>IF($AA1583="","",INDEX('Per Line'!$L$2:$L$6001,$AA1583))</f>
        <v/>
      </c>
      <c r="K1583" s="7">
        <f>IF($AA1583="","",J1583*X1583/100)</f>
        <v/>
      </c>
      <c r="L1583" s="12" t="n"/>
      <c r="M1583" s="11">
        <f>IF($AA1583="","",INDEX('Per Line'!$N$2:$N$6001,$AA1583))</f>
        <v/>
      </c>
      <c r="N1583">
        <f>IF($AA1583="","",Settings!$C$8)</f>
        <v/>
      </c>
      <c r="O1583" s="7">
        <f>IF($AA1583="","",SUMIFS('Per Line'!$T$2:$T$6001,'Per Line'!$C$2:$C$6001,$B1583,'Per Line'!$AD$2:$AD$6001,1))</f>
        <v/>
      </c>
      <c r="P1583" s="7">
        <f>IF($AA1583="","",O1583*N1583)</f>
        <v/>
      </c>
      <c r="Q1583">
        <f>IF($AA1583="","",Settings!$C$7)</f>
        <v/>
      </c>
      <c r="R1583" s="7">
        <f>IF($AA1583="","",SUMIFS('Per Line'!$T$2:$T$6001,'Per Line'!$C$2:$C$6001,$B1583,'Per Line'!$AC$2:$AC$6001,0,'Per Line'!$AD$2:$AD$6001,0))</f>
        <v/>
      </c>
      <c r="S1583" s="7">
        <f>IF($AA1583="","",R1583*Q1583)</f>
        <v/>
      </c>
      <c r="T1583">
        <f>IF($AA1583="","",Settings!$C$6)</f>
        <v/>
      </c>
      <c r="U1583" s="7">
        <f>IF($AA1583="","",SUMIFS('Per Line'!$T$2:$T$6001,'Per Line'!$C$2:$C$6001,$B1583,'Per Line'!$AC$2:$AC$6001,1,'Per Line'!$AD$2:$AD$6001,0))</f>
        <v/>
      </c>
      <c r="V1583" s="7">
        <f>IF($AA1583="","",U1583*T1583)</f>
        <v/>
      </c>
      <c r="W1583" s="7">
        <f>IF($AA1583="","",V1583+S1583+P1583)</f>
        <v/>
      </c>
      <c r="X1583" s="7">
        <f>IF($AA1583="","",Y1583-W1583)</f>
        <v/>
      </c>
      <c r="Y1583" s="7">
        <f>IF($AA1583="","",R1583+U1583+O1583)</f>
        <v/>
      </c>
      <c r="Z1583" s="7">
        <f>IF($AA1583="","",Y1583-W1583-K1583)</f>
        <v/>
      </c>
      <c r="AA1583" s="13">
        <f>IF(ROWS($AA$2:$AA1583)&lt;=MAX('Per Line'!$AB$2:$AB$6001),MATCH(ROWS($AA$2:$AA1583),'Per Line'!$AB$2:$AB$6001,0),"")</f>
        <v/>
      </c>
    </row>
    <row r="1584">
      <c r="A1584" s="12" t="n"/>
      <c r="B1584">
        <f>IF($AA1584="","",INDEX('Per Line'!$C$2:$C$6001,$AA1584)&amp;"")</f>
        <v/>
      </c>
      <c r="C1584">
        <f>IF($AA1584="","",INDEX('Per Line'!$B$2:$B$6001,$AA1584)&amp;"")</f>
        <v/>
      </c>
      <c r="D1584">
        <f>IF($AA1584="","",INDEX('Per Line'!$A$2:$A$6001,$AA1584)&amp;"")</f>
        <v/>
      </c>
      <c r="E1584">
        <f>IF($AA1584="","",INDEX('Per Line'!$F$2:$F$6001,$AA1584)&amp;"")</f>
        <v/>
      </c>
      <c r="F1584">
        <f>IF($AA1584="","",INDEX('Per Line'!$G$2:$G$6001,$AA1584)&amp;"")</f>
        <v/>
      </c>
      <c r="G1584">
        <f>IF($AA1584="","",INDEX('Per Line'!$I$2:$I$6001,$AA1584)&amp;"")</f>
        <v/>
      </c>
      <c r="H1584">
        <f>IF($AA1584="","",INDEX('Per Line'!$J$2:$J$6001,$AA1584)&amp;"")</f>
        <v/>
      </c>
      <c r="I1584">
        <f>IF($AA1584="","",INDEX('Per Line'!$K$2:$K$6001,$AA1584)&amp;"")</f>
        <v/>
      </c>
      <c r="J1584">
        <f>IF($AA1584="","",INDEX('Per Line'!$L$2:$L$6001,$AA1584))</f>
        <v/>
      </c>
      <c r="K1584" s="7">
        <f>IF($AA1584="","",J1584*X1584/100)</f>
        <v/>
      </c>
      <c r="L1584" s="12" t="n"/>
      <c r="M1584" s="11">
        <f>IF($AA1584="","",INDEX('Per Line'!$N$2:$N$6001,$AA1584))</f>
        <v/>
      </c>
      <c r="N1584">
        <f>IF($AA1584="","",Settings!$C$8)</f>
        <v/>
      </c>
      <c r="O1584" s="7">
        <f>IF($AA1584="","",SUMIFS('Per Line'!$T$2:$T$6001,'Per Line'!$C$2:$C$6001,$B1584,'Per Line'!$AD$2:$AD$6001,1))</f>
        <v/>
      </c>
      <c r="P1584" s="7">
        <f>IF($AA1584="","",O1584*N1584)</f>
        <v/>
      </c>
      <c r="Q1584">
        <f>IF($AA1584="","",Settings!$C$7)</f>
        <v/>
      </c>
      <c r="R1584" s="7">
        <f>IF($AA1584="","",SUMIFS('Per Line'!$T$2:$T$6001,'Per Line'!$C$2:$C$6001,$B1584,'Per Line'!$AC$2:$AC$6001,0,'Per Line'!$AD$2:$AD$6001,0))</f>
        <v/>
      </c>
      <c r="S1584" s="7">
        <f>IF($AA1584="","",R1584*Q1584)</f>
        <v/>
      </c>
      <c r="T1584">
        <f>IF($AA1584="","",Settings!$C$6)</f>
        <v/>
      </c>
      <c r="U1584" s="7">
        <f>IF($AA1584="","",SUMIFS('Per Line'!$T$2:$T$6001,'Per Line'!$C$2:$C$6001,$B1584,'Per Line'!$AC$2:$AC$6001,1,'Per Line'!$AD$2:$AD$6001,0))</f>
        <v/>
      </c>
      <c r="V1584" s="7">
        <f>IF($AA1584="","",U1584*T1584)</f>
        <v/>
      </c>
      <c r="W1584" s="7">
        <f>IF($AA1584="","",V1584+S1584+P1584)</f>
        <v/>
      </c>
      <c r="X1584" s="7">
        <f>IF($AA1584="","",Y1584-W1584)</f>
        <v/>
      </c>
      <c r="Y1584" s="7">
        <f>IF($AA1584="","",R1584+U1584+O1584)</f>
        <v/>
      </c>
      <c r="Z1584" s="7">
        <f>IF($AA1584="","",Y1584-W1584-K1584)</f>
        <v/>
      </c>
      <c r="AA1584" s="13">
        <f>IF(ROWS($AA$2:$AA1584)&lt;=MAX('Per Line'!$AB$2:$AB$6001),MATCH(ROWS($AA$2:$AA1584),'Per Line'!$AB$2:$AB$6001,0),"")</f>
        <v/>
      </c>
    </row>
    <row r="1585">
      <c r="A1585" s="12" t="n"/>
      <c r="B1585">
        <f>IF($AA1585="","",INDEX('Per Line'!$C$2:$C$6001,$AA1585)&amp;"")</f>
        <v/>
      </c>
      <c r="C1585">
        <f>IF($AA1585="","",INDEX('Per Line'!$B$2:$B$6001,$AA1585)&amp;"")</f>
        <v/>
      </c>
      <c r="D1585">
        <f>IF($AA1585="","",INDEX('Per Line'!$A$2:$A$6001,$AA1585)&amp;"")</f>
        <v/>
      </c>
      <c r="E1585">
        <f>IF($AA1585="","",INDEX('Per Line'!$F$2:$F$6001,$AA1585)&amp;"")</f>
        <v/>
      </c>
      <c r="F1585">
        <f>IF($AA1585="","",INDEX('Per Line'!$G$2:$G$6001,$AA1585)&amp;"")</f>
        <v/>
      </c>
      <c r="G1585">
        <f>IF($AA1585="","",INDEX('Per Line'!$I$2:$I$6001,$AA1585)&amp;"")</f>
        <v/>
      </c>
      <c r="H1585">
        <f>IF($AA1585="","",INDEX('Per Line'!$J$2:$J$6001,$AA1585)&amp;"")</f>
        <v/>
      </c>
      <c r="I1585">
        <f>IF($AA1585="","",INDEX('Per Line'!$K$2:$K$6001,$AA1585)&amp;"")</f>
        <v/>
      </c>
      <c r="J1585">
        <f>IF($AA1585="","",INDEX('Per Line'!$L$2:$L$6001,$AA1585))</f>
        <v/>
      </c>
      <c r="K1585" s="7">
        <f>IF($AA1585="","",J1585*X1585/100)</f>
        <v/>
      </c>
      <c r="L1585" s="12" t="n"/>
      <c r="M1585" s="11">
        <f>IF($AA1585="","",INDEX('Per Line'!$N$2:$N$6001,$AA1585))</f>
        <v/>
      </c>
      <c r="N1585">
        <f>IF($AA1585="","",Settings!$C$8)</f>
        <v/>
      </c>
      <c r="O1585" s="7">
        <f>IF($AA1585="","",SUMIFS('Per Line'!$T$2:$T$6001,'Per Line'!$C$2:$C$6001,$B1585,'Per Line'!$AD$2:$AD$6001,1))</f>
        <v/>
      </c>
      <c r="P1585" s="7">
        <f>IF($AA1585="","",O1585*N1585)</f>
        <v/>
      </c>
      <c r="Q1585">
        <f>IF($AA1585="","",Settings!$C$7)</f>
        <v/>
      </c>
      <c r="R1585" s="7">
        <f>IF($AA1585="","",SUMIFS('Per Line'!$T$2:$T$6001,'Per Line'!$C$2:$C$6001,$B1585,'Per Line'!$AC$2:$AC$6001,0,'Per Line'!$AD$2:$AD$6001,0))</f>
        <v/>
      </c>
      <c r="S1585" s="7">
        <f>IF($AA1585="","",R1585*Q1585)</f>
        <v/>
      </c>
      <c r="T1585">
        <f>IF($AA1585="","",Settings!$C$6)</f>
        <v/>
      </c>
      <c r="U1585" s="7">
        <f>IF($AA1585="","",SUMIFS('Per Line'!$T$2:$T$6001,'Per Line'!$C$2:$C$6001,$B1585,'Per Line'!$AC$2:$AC$6001,1,'Per Line'!$AD$2:$AD$6001,0))</f>
        <v/>
      </c>
      <c r="V1585" s="7">
        <f>IF($AA1585="","",U1585*T1585)</f>
        <v/>
      </c>
      <c r="W1585" s="7">
        <f>IF($AA1585="","",V1585+S1585+P1585)</f>
        <v/>
      </c>
      <c r="X1585" s="7">
        <f>IF($AA1585="","",Y1585-W1585)</f>
        <v/>
      </c>
      <c r="Y1585" s="7">
        <f>IF($AA1585="","",R1585+U1585+O1585)</f>
        <v/>
      </c>
      <c r="Z1585" s="7">
        <f>IF($AA1585="","",Y1585-W1585-K1585)</f>
        <v/>
      </c>
      <c r="AA1585" s="13">
        <f>IF(ROWS($AA$2:$AA1585)&lt;=MAX('Per Line'!$AB$2:$AB$6001),MATCH(ROWS($AA$2:$AA1585),'Per Line'!$AB$2:$AB$6001,0),"")</f>
        <v/>
      </c>
    </row>
    <row r="1586">
      <c r="A1586" s="12" t="n"/>
      <c r="B1586">
        <f>IF($AA1586="","",INDEX('Per Line'!$C$2:$C$6001,$AA1586)&amp;"")</f>
        <v/>
      </c>
      <c r="C1586">
        <f>IF($AA1586="","",INDEX('Per Line'!$B$2:$B$6001,$AA1586)&amp;"")</f>
        <v/>
      </c>
      <c r="D1586">
        <f>IF($AA1586="","",INDEX('Per Line'!$A$2:$A$6001,$AA1586)&amp;"")</f>
        <v/>
      </c>
      <c r="E1586">
        <f>IF($AA1586="","",INDEX('Per Line'!$F$2:$F$6001,$AA1586)&amp;"")</f>
        <v/>
      </c>
      <c r="F1586">
        <f>IF($AA1586="","",INDEX('Per Line'!$G$2:$G$6001,$AA1586)&amp;"")</f>
        <v/>
      </c>
      <c r="G1586">
        <f>IF($AA1586="","",INDEX('Per Line'!$I$2:$I$6001,$AA1586)&amp;"")</f>
        <v/>
      </c>
      <c r="H1586">
        <f>IF($AA1586="","",INDEX('Per Line'!$J$2:$J$6001,$AA1586)&amp;"")</f>
        <v/>
      </c>
      <c r="I1586">
        <f>IF($AA1586="","",INDEX('Per Line'!$K$2:$K$6001,$AA1586)&amp;"")</f>
        <v/>
      </c>
      <c r="J1586">
        <f>IF($AA1586="","",INDEX('Per Line'!$L$2:$L$6001,$AA1586))</f>
        <v/>
      </c>
      <c r="K1586" s="7">
        <f>IF($AA1586="","",J1586*X1586/100)</f>
        <v/>
      </c>
      <c r="L1586" s="12" t="n"/>
      <c r="M1586" s="11">
        <f>IF($AA1586="","",INDEX('Per Line'!$N$2:$N$6001,$AA1586))</f>
        <v/>
      </c>
      <c r="N1586">
        <f>IF($AA1586="","",Settings!$C$8)</f>
        <v/>
      </c>
      <c r="O1586" s="7">
        <f>IF($AA1586="","",SUMIFS('Per Line'!$T$2:$T$6001,'Per Line'!$C$2:$C$6001,$B1586,'Per Line'!$AD$2:$AD$6001,1))</f>
        <v/>
      </c>
      <c r="P1586" s="7">
        <f>IF($AA1586="","",O1586*N1586)</f>
        <v/>
      </c>
      <c r="Q1586">
        <f>IF($AA1586="","",Settings!$C$7)</f>
        <v/>
      </c>
      <c r="R1586" s="7">
        <f>IF($AA1586="","",SUMIFS('Per Line'!$T$2:$T$6001,'Per Line'!$C$2:$C$6001,$B1586,'Per Line'!$AC$2:$AC$6001,0,'Per Line'!$AD$2:$AD$6001,0))</f>
        <v/>
      </c>
      <c r="S1586" s="7">
        <f>IF($AA1586="","",R1586*Q1586)</f>
        <v/>
      </c>
      <c r="T1586">
        <f>IF($AA1586="","",Settings!$C$6)</f>
        <v/>
      </c>
      <c r="U1586" s="7">
        <f>IF($AA1586="","",SUMIFS('Per Line'!$T$2:$T$6001,'Per Line'!$C$2:$C$6001,$B1586,'Per Line'!$AC$2:$AC$6001,1,'Per Line'!$AD$2:$AD$6001,0))</f>
        <v/>
      </c>
      <c r="V1586" s="7">
        <f>IF($AA1586="","",U1586*T1586)</f>
        <v/>
      </c>
      <c r="W1586" s="7">
        <f>IF($AA1586="","",V1586+S1586+P1586)</f>
        <v/>
      </c>
      <c r="X1586" s="7">
        <f>IF($AA1586="","",Y1586-W1586)</f>
        <v/>
      </c>
      <c r="Y1586" s="7">
        <f>IF($AA1586="","",R1586+U1586+O1586)</f>
        <v/>
      </c>
      <c r="Z1586" s="7">
        <f>IF($AA1586="","",Y1586-W1586-K1586)</f>
        <v/>
      </c>
      <c r="AA1586" s="13">
        <f>IF(ROWS($AA$2:$AA1586)&lt;=MAX('Per Line'!$AB$2:$AB$6001),MATCH(ROWS($AA$2:$AA1586),'Per Line'!$AB$2:$AB$6001,0),"")</f>
        <v/>
      </c>
    </row>
    <row r="1587">
      <c r="A1587" s="12" t="n"/>
      <c r="B1587">
        <f>IF($AA1587="","",INDEX('Per Line'!$C$2:$C$6001,$AA1587)&amp;"")</f>
        <v/>
      </c>
      <c r="C1587">
        <f>IF($AA1587="","",INDEX('Per Line'!$B$2:$B$6001,$AA1587)&amp;"")</f>
        <v/>
      </c>
      <c r="D1587">
        <f>IF($AA1587="","",INDEX('Per Line'!$A$2:$A$6001,$AA1587)&amp;"")</f>
        <v/>
      </c>
      <c r="E1587">
        <f>IF($AA1587="","",INDEX('Per Line'!$F$2:$F$6001,$AA1587)&amp;"")</f>
        <v/>
      </c>
      <c r="F1587">
        <f>IF($AA1587="","",INDEX('Per Line'!$G$2:$G$6001,$AA1587)&amp;"")</f>
        <v/>
      </c>
      <c r="G1587">
        <f>IF($AA1587="","",INDEX('Per Line'!$I$2:$I$6001,$AA1587)&amp;"")</f>
        <v/>
      </c>
      <c r="H1587">
        <f>IF($AA1587="","",INDEX('Per Line'!$J$2:$J$6001,$AA1587)&amp;"")</f>
        <v/>
      </c>
      <c r="I1587">
        <f>IF($AA1587="","",INDEX('Per Line'!$K$2:$K$6001,$AA1587)&amp;"")</f>
        <v/>
      </c>
      <c r="J1587">
        <f>IF($AA1587="","",INDEX('Per Line'!$L$2:$L$6001,$AA1587))</f>
        <v/>
      </c>
      <c r="K1587" s="7">
        <f>IF($AA1587="","",J1587*X1587/100)</f>
        <v/>
      </c>
      <c r="L1587" s="12" t="n"/>
      <c r="M1587" s="11">
        <f>IF($AA1587="","",INDEX('Per Line'!$N$2:$N$6001,$AA1587))</f>
        <v/>
      </c>
      <c r="N1587">
        <f>IF($AA1587="","",Settings!$C$8)</f>
        <v/>
      </c>
      <c r="O1587" s="7">
        <f>IF($AA1587="","",SUMIFS('Per Line'!$T$2:$T$6001,'Per Line'!$C$2:$C$6001,$B1587,'Per Line'!$AD$2:$AD$6001,1))</f>
        <v/>
      </c>
      <c r="P1587" s="7">
        <f>IF($AA1587="","",O1587*N1587)</f>
        <v/>
      </c>
      <c r="Q1587">
        <f>IF($AA1587="","",Settings!$C$7)</f>
        <v/>
      </c>
      <c r="R1587" s="7">
        <f>IF($AA1587="","",SUMIFS('Per Line'!$T$2:$T$6001,'Per Line'!$C$2:$C$6001,$B1587,'Per Line'!$AC$2:$AC$6001,0,'Per Line'!$AD$2:$AD$6001,0))</f>
        <v/>
      </c>
      <c r="S1587" s="7">
        <f>IF($AA1587="","",R1587*Q1587)</f>
        <v/>
      </c>
      <c r="T1587">
        <f>IF($AA1587="","",Settings!$C$6)</f>
        <v/>
      </c>
      <c r="U1587" s="7">
        <f>IF($AA1587="","",SUMIFS('Per Line'!$T$2:$T$6001,'Per Line'!$C$2:$C$6001,$B1587,'Per Line'!$AC$2:$AC$6001,1,'Per Line'!$AD$2:$AD$6001,0))</f>
        <v/>
      </c>
      <c r="V1587" s="7">
        <f>IF($AA1587="","",U1587*T1587)</f>
        <v/>
      </c>
      <c r="W1587" s="7">
        <f>IF($AA1587="","",V1587+S1587+P1587)</f>
        <v/>
      </c>
      <c r="X1587" s="7">
        <f>IF($AA1587="","",Y1587-W1587)</f>
        <v/>
      </c>
      <c r="Y1587" s="7">
        <f>IF($AA1587="","",R1587+U1587+O1587)</f>
        <v/>
      </c>
      <c r="Z1587" s="7">
        <f>IF($AA1587="","",Y1587-W1587-K1587)</f>
        <v/>
      </c>
      <c r="AA1587" s="13">
        <f>IF(ROWS($AA$2:$AA1587)&lt;=MAX('Per Line'!$AB$2:$AB$6001),MATCH(ROWS($AA$2:$AA1587),'Per Line'!$AB$2:$AB$6001,0),"")</f>
        <v/>
      </c>
    </row>
    <row r="1588">
      <c r="A1588" s="12" t="n"/>
      <c r="B1588">
        <f>IF($AA1588="","",INDEX('Per Line'!$C$2:$C$6001,$AA1588)&amp;"")</f>
        <v/>
      </c>
      <c r="C1588">
        <f>IF($AA1588="","",INDEX('Per Line'!$B$2:$B$6001,$AA1588)&amp;"")</f>
        <v/>
      </c>
      <c r="D1588">
        <f>IF($AA1588="","",INDEX('Per Line'!$A$2:$A$6001,$AA1588)&amp;"")</f>
        <v/>
      </c>
      <c r="E1588">
        <f>IF($AA1588="","",INDEX('Per Line'!$F$2:$F$6001,$AA1588)&amp;"")</f>
        <v/>
      </c>
      <c r="F1588">
        <f>IF($AA1588="","",INDEX('Per Line'!$G$2:$G$6001,$AA1588)&amp;"")</f>
        <v/>
      </c>
      <c r="G1588">
        <f>IF($AA1588="","",INDEX('Per Line'!$I$2:$I$6001,$AA1588)&amp;"")</f>
        <v/>
      </c>
      <c r="H1588">
        <f>IF($AA1588="","",INDEX('Per Line'!$J$2:$J$6001,$AA1588)&amp;"")</f>
        <v/>
      </c>
      <c r="I1588">
        <f>IF($AA1588="","",INDEX('Per Line'!$K$2:$K$6001,$AA1588)&amp;"")</f>
        <v/>
      </c>
      <c r="J1588">
        <f>IF($AA1588="","",INDEX('Per Line'!$L$2:$L$6001,$AA1588))</f>
        <v/>
      </c>
      <c r="K1588" s="7">
        <f>IF($AA1588="","",J1588*X1588/100)</f>
        <v/>
      </c>
      <c r="L1588" s="12" t="n"/>
      <c r="M1588" s="11">
        <f>IF($AA1588="","",INDEX('Per Line'!$N$2:$N$6001,$AA1588))</f>
        <v/>
      </c>
      <c r="N1588">
        <f>IF($AA1588="","",Settings!$C$8)</f>
        <v/>
      </c>
      <c r="O1588" s="7">
        <f>IF($AA1588="","",SUMIFS('Per Line'!$T$2:$T$6001,'Per Line'!$C$2:$C$6001,$B1588,'Per Line'!$AD$2:$AD$6001,1))</f>
        <v/>
      </c>
      <c r="P1588" s="7">
        <f>IF($AA1588="","",O1588*N1588)</f>
        <v/>
      </c>
      <c r="Q1588">
        <f>IF($AA1588="","",Settings!$C$7)</f>
        <v/>
      </c>
      <c r="R1588" s="7">
        <f>IF($AA1588="","",SUMIFS('Per Line'!$T$2:$T$6001,'Per Line'!$C$2:$C$6001,$B1588,'Per Line'!$AC$2:$AC$6001,0,'Per Line'!$AD$2:$AD$6001,0))</f>
        <v/>
      </c>
      <c r="S1588" s="7">
        <f>IF($AA1588="","",R1588*Q1588)</f>
        <v/>
      </c>
      <c r="T1588">
        <f>IF($AA1588="","",Settings!$C$6)</f>
        <v/>
      </c>
      <c r="U1588" s="7">
        <f>IF($AA1588="","",SUMIFS('Per Line'!$T$2:$T$6001,'Per Line'!$C$2:$C$6001,$B1588,'Per Line'!$AC$2:$AC$6001,1,'Per Line'!$AD$2:$AD$6001,0))</f>
        <v/>
      </c>
      <c r="V1588" s="7">
        <f>IF($AA1588="","",U1588*T1588)</f>
        <v/>
      </c>
      <c r="W1588" s="7">
        <f>IF($AA1588="","",V1588+S1588+P1588)</f>
        <v/>
      </c>
      <c r="X1588" s="7">
        <f>IF($AA1588="","",Y1588-W1588)</f>
        <v/>
      </c>
      <c r="Y1588" s="7">
        <f>IF($AA1588="","",R1588+U1588+O1588)</f>
        <v/>
      </c>
      <c r="Z1588" s="7">
        <f>IF($AA1588="","",Y1588-W1588-K1588)</f>
        <v/>
      </c>
      <c r="AA1588" s="13">
        <f>IF(ROWS($AA$2:$AA1588)&lt;=MAX('Per Line'!$AB$2:$AB$6001),MATCH(ROWS($AA$2:$AA1588),'Per Line'!$AB$2:$AB$6001,0),"")</f>
        <v/>
      </c>
    </row>
    <row r="1589">
      <c r="A1589" s="12" t="n"/>
      <c r="B1589">
        <f>IF($AA1589="","",INDEX('Per Line'!$C$2:$C$6001,$AA1589)&amp;"")</f>
        <v/>
      </c>
      <c r="C1589">
        <f>IF($AA1589="","",INDEX('Per Line'!$B$2:$B$6001,$AA1589)&amp;"")</f>
        <v/>
      </c>
      <c r="D1589">
        <f>IF($AA1589="","",INDEX('Per Line'!$A$2:$A$6001,$AA1589)&amp;"")</f>
        <v/>
      </c>
      <c r="E1589">
        <f>IF($AA1589="","",INDEX('Per Line'!$F$2:$F$6001,$AA1589)&amp;"")</f>
        <v/>
      </c>
      <c r="F1589">
        <f>IF($AA1589="","",INDEX('Per Line'!$G$2:$G$6001,$AA1589)&amp;"")</f>
        <v/>
      </c>
      <c r="G1589">
        <f>IF($AA1589="","",INDEX('Per Line'!$I$2:$I$6001,$AA1589)&amp;"")</f>
        <v/>
      </c>
      <c r="H1589">
        <f>IF($AA1589="","",INDEX('Per Line'!$J$2:$J$6001,$AA1589)&amp;"")</f>
        <v/>
      </c>
      <c r="I1589">
        <f>IF($AA1589="","",INDEX('Per Line'!$K$2:$K$6001,$AA1589)&amp;"")</f>
        <v/>
      </c>
      <c r="J1589">
        <f>IF($AA1589="","",INDEX('Per Line'!$L$2:$L$6001,$AA1589))</f>
        <v/>
      </c>
      <c r="K1589" s="7">
        <f>IF($AA1589="","",J1589*X1589/100)</f>
        <v/>
      </c>
      <c r="L1589" s="12" t="n"/>
      <c r="M1589" s="11">
        <f>IF($AA1589="","",INDEX('Per Line'!$N$2:$N$6001,$AA1589))</f>
        <v/>
      </c>
      <c r="N1589">
        <f>IF($AA1589="","",Settings!$C$8)</f>
        <v/>
      </c>
      <c r="O1589" s="7">
        <f>IF($AA1589="","",SUMIFS('Per Line'!$T$2:$T$6001,'Per Line'!$C$2:$C$6001,$B1589,'Per Line'!$AD$2:$AD$6001,1))</f>
        <v/>
      </c>
      <c r="P1589" s="7">
        <f>IF($AA1589="","",O1589*N1589)</f>
        <v/>
      </c>
      <c r="Q1589">
        <f>IF($AA1589="","",Settings!$C$7)</f>
        <v/>
      </c>
      <c r="R1589" s="7">
        <f>IF($AA1589="","",SUMIFS('Per Line'!$T$2:$T$6001,'Per Line'!$C$2:$C$6001,$B1589,'Per Line'!$AC$2:$AC$6001,0,'Per Line'!$AD$2:$AD$6001,0))</f>
        <v/>
      </c>
      <c r="S1589" s="7">
        <f>IF($AA1589="","",R1589*Q1589)</f>
        <v/>
      </c>
      <c r="T1589">
        <f>IF($AA1589="","",Settings!$C$6)</f>
        <v/>
      </c>
      <c r="U1589" s="7">
        <f>IF($AA1589="","",SUMIFS('Per Line'!$T$2:$T$6001,'Per Line'!$C$2:$C$6001,$B1589,'Per Line'!$AC$2:$AC$6001,1,'Per Line'!$AD$2:$AD$6001,0))</f>
        <v/>
      </c>
      <c r="V1589" s="7">
        <f>IF($AA1589="","",U1589*T1589)</f>
        <v/>
      </c>
      <c r="W1589" s="7">
        <f>IF($AA1589="","",V1589+S1589+P1589)</f>
        <v/>
      </c>
      <c r="X1589" s="7">
        <f>IF($AA1589="","",Y1589-W1589)</f>
        <v/>
      </c>
      <c r="Y1589" s="7">
        <f>IF($AA1589="","",R1589+U1589+O1589)</f>
        <v/>
      </c>
      <c r="Z1589" s="7">
        <f>IF($AA1589="","",Y1589-W1589-K1589)</f>
        <v/>
      </c>
      <c r="AA1589" s="13">
        <f>IF(ROWS($AA$2:$AA1589)&lt;=MAX('Per Line'!$AB$2:$AB$6001),MATCH(ROWS($AA$2:$AA1589),'Per Line'!$AB$2:$AB$6001,0),"")</f>
        <v/>
      </c>
    </row>
    <row r="1590">
      <c r="A1590" s="12" t="n"/>
      <c r="B1590">
        <f>IF($AA1590="","",INDEX('Per Line'!$C$2:$C$6001,$AA1590)&amp;"")</f>
        <v/>
      </c>
      <c r="C1590">
        <f>IF($AA1590="","",INDEX('Per Line'!$B$2:$B$6001,$AA1590)&amp;"")</f>
        <v/>
      </c>
      <c r="D1590">
        <f>IF($AA1590="","",INDEX('Per Line'!$A$2:$A$6001,$AA1590)&amp;"")</f>
        <v/>
      </c>
      <c r="E1590">
        <f>IF($AA1590="","",INDEX('Per Line'!$F$2:$F$6001,$AA1590)&amp;"")</f>
        <v/>
      </c>
      <c r="F1590">
        <f>IF($AA1590="","",INDEX('Per Line'!$G$2:$G$6001,$AA1590)&amp;"")</f>
        <v/>
      </c>
      <c r="G1590">
        <f>IF($AA1590="","",INDEX('Per Line'!$I$2:$I$6001,$AA1590)&amp;"")</f>
        <v/>
      </c>
      <c r="H1590">
        <f>IF($AA1590="","",INDEX('Per Line'!$J$2:$J$6001,$AA1590)&amp;"")</f>
        <v/>
      </c>
      <c r="I1590">
        <f>IF($AA1590="","",INDEX('Per Line'!$K$2:$K$6001,$AA1590)&amp;"")</f>
        <v/>
      </c>
      <c r="J1590">
        <f>IF($AA1590="","",INDEX('Per Line'!$L$2:$L$6001,$AA1590))</f>
        <v/>
      </c>
      <c r="K1590" s="7">
        <f>IF($AA1590="","",J1590*X1590/100)</f>
        <v/>
      </c>
      <c r="L1590" s="12" t="n"/>
      <c r="M1590" s="11">
        <f>IF($AA1590="","",INDEX('Per Line'!$N$2:$N$6001,$AA1590))</f>
        <v/>
      </c>
      <c r="N1590">
        <f>IF($AA1590="","",Settings!$C$8)</f>
        <v/>
      </c>
      <c r="O1590" s="7">
        <f>IF($AA1590="","",SUMIFS('Per Line'!$T$2:$T$6001,'Per Line'!$C$2:$C$6001,$B1590,'Per Line'!$AD$2:$AD$6001,1))</f>
        <v/>
      </c>
      <c r="P1590" s="7">
        <f>IF($AA1590="","",O1590*N1590)</f>
        <v/>
      </c>
      <c r="Q1590">
        <f>IF($AA1590="","",Settings!$C$7)</f>
        <v/>
      </c>
      <c r="R1590" s="7">
        <f>IF($AA1590="","",SUMIFS('Per Line'!$T$2:$T$6001,'Per Line'!$C$2:$C$6001,$B1590,'Per Line'!$AC$2:$AC$6001,0,'Per Line'!$AD$2:$AD$6001,0))</f>
        <v/>
      </c>
      <c r="S1590" s="7">
        <f>IF($AA1590="","",R1590*Q1590)</f>
        <v/>
      </c>
      <c r="T1590">
        <f>IF($AA1590="","",Settings!$C$6)</f>
        <v/>
      </c>
      <c r="U1590" s="7">
        <f>IF($AA1590="","",SUMIFS('Per Line'!$T$2:$T$6001,'Per Line'!$C$2:$C$6001,$B1590,'Per Line'!$AC$2:$AC$6001,1,'Per Line'!$AD$2:$AD$6001,0))</f>
        <v/>
      </c>
      <c r="V1590" s="7">
        <f>IF($AA1590="","",U1590*T1590)</f>
        <v/>
      </c>
      <c r="W1590" s="7">
        <f>IF($AA1590="","",V1590+S1590+P1590)</f>
        <v/>
      </c>
      <c r="X1590" s="7">
        <f>IF($AA1590="","",Y1590-W1590)</f>
        <v/>
      </c>
      <c r="Y1590" s="7">
        <f>IF($AA1590="","",R1590+U1590+O1590)</f>
        <v/>
      </c>
      <c r="Z1590" s="7">
        <f>IF($AA1590="","",Y1590-W1590-K1590)</f>
        <v/>
      </c>
      <c r="AA1590" s="13">
        <f>IF(ROWS($AA$2:$AA1590)&lt;=MAX('Per Line'!$AB$2:$AB$6001),MATCH(ROWS($AA$2:$AA1590),'Per Line'!$AB$2:$AB$6001,0),"")</f>
        <v/>
      </c>
    </row>
    <row r="1591">
      <c r="A1591" s="12" t="n"/>
      <c r="B1591">
        <f>IF($AA1591="","",INDEX('Per Line'!$C$2:$C$6001,$AA1591)&amp;"")</f>
        <v/>
      </c>
      <c r="C1591">
        <f>IF($AA1591="","",INDEX('Per Line'!$B$2:$B$6001,$AA1591)&amp;"")</f>
        <v/>
      </c>
      <c r="D1591">
        <f>IF($AA1591="","",INDEX('Per Line'!$A$2:$A$6001,$AA1591)&amp;"")</f>
        <v/>
      </c>
      <c r="E1591">
        <f>IF($AA1591="","",INDEX('Per Line'!$F$2:$F$6001,$AA1591)&amp;"")</f>
        <v/>
      </c>
      <c r="F1591">
        <f>IF($AA1591="","",INDEX('Per Line'!$G$2:$G$6001,$AA1591)&amp;"")</f>
        <v/>
      </c>
      <c r="G1591">
        <f>IF($AA1591="","",INDEX('Per Line'!$I$2:$I$6001,$AA1591)&amp;"")</f>
        <v/>
      </c>
      <c r="H1591">
        <f>IF($AA1591="","",INDEX('Per Line'!$J$2:$J$6001,$AA1591)&amp;"")</f>
        <v/>
      </c>
      <c r="I1591">
        <f>IF($AA1591="","",INDEX('Per Line'!$K$2:$K$6001,$AA1591)&amp;"")</f>
        <v/>
      </c>
      <c r="J1591">
        <f>IF($AA1591="","",INDEX('Per Line'!$L$2:$L$6001,$AA1591))</f>
        <v/>
      </c>
      <c r="K1591" s="7">
        <f>IF($AA1591="","",J1591*X1591/100)</f>
        <v/>
      </c>
      <c r="L1591" s="12" t="n"/>
      <c r="M1591" s="11">
        <f>IF($AA1591="","",INDEX('Per Line'!$N$2:$N$6001,$AA1591))</f>
        <v/>
      </c>
      <c r="N1591">
        <f>IF($AA1591="","",Settings!$C$8)</f>
        <v/>
      </c>
      <c r="O1591" s="7">
        <f>IF($AA1591="","",SUMIFS('Per Line'!$T$2:$T$6001,'Per Line'!$C$2:$C$6001,$B1591,'Per Line'!$AD$2:$AD$6001,1))</f>
        <v/>
      </c>
      <c r="P1591" s="7">
        <f>IF($AA1591="","",O1591*N1591)</f>
        <v/>
      </c>
      <c r="Q1591">
        <f>IF($AA1591="","",Settings!$C$7)</f>
        <v/>
      </c>
      <c r="R1591" s="7">
        <f>IF($AA1591="","",SUMIFS('Per Line'!$T$2:$T$6001,'Per Line'!$C$2:$C$6001,$B1591,'Per Line'!$AC$2:$AC$6001,0,'Per Line'!$AD$2:$AD$6001,0))</f>
        <v/>
      </c>
      <c r="S1591" s="7">
        <f>IF($AA1591="","",R1591*Q1591)</f>
        <v/>
      </c>
      <c r="T1591">
        <f>IF($AA1591="","",Settings!$C$6)</f>
        <v/>
      </c>
      <c r="U1591" s="7">
        <f>IF($AA1591="","",SUMIFS('Per Line'!$T$2:$T$6001,'Per Line'!$C$2:$C$6001,$B1591,'Per Line'!$AC$2:$AC$6001,1,'Per Line'!$AD$2:$AD$6001,0))</f>
        <v/>
      </c>
      <c r="V1591" s="7">
        <f>IF($AA1591="","",U1591*T1591)</f>
        <v/>
      </c>
      <c r="W1591" s="7">
        <f>IF($AA1591="","",V1591+S1591+P1591)</f>
        <v/>
      </c>
      <c r="X1591" s="7">
        <f>IF($AA1591="","",Y1591-W1591)</f>
        <v/>
      </c>
      <c r="Y1591" s="7">
        <f>IF($AA1591="","",R1591+U1591+O1591)</f>
        <v/>
      </c>
      <c r="Z1591" s="7">
        <f>IF($AA1591="","",Y1591-W1591-K1591)</f>
        <v/>
      </c>
      <c r="AA1591" s="13">
        <f>IF(ROWS($AA$2:$AA1591)&lt;=MAX('Per Line'!$AB$2:$AB$6001),MATCH(ROWS($AA$2:$AA1591),'Per Line'!$AB$2:$AB$6001,0),"")</f>
        <v/>
      </c>
    </row>
    <row r="1592">
      <c r="A1592" s="12" t="n"/>
      <c r="B1592">
        <f>IF($AA1592="","",INDEX('Per Line'!$C$2:$C$6001,$AA1592)&amp;"")</f>
        <v/>
      </c>
      <c r="C1592">
        <f>IF($AA1592="","",INDEX('Per Line'!$B$2:$B$6001,$AA1592)&amp;"")</f>
        <v/>
      </c>
      <c r="D1592">
        <f>IF($AA1592="","",INDEX('Per Line'!$A$2:$A$6001,$AA1592)&amp;"")</f>
        <v/>
      </c>
      <c r="E1592">
        <f>IF($AA1592="","",INDEX('Per Line'!$F$2:$F$6001,$AA1592)&amp;"")</f>
        <v/>
      </c>
      <c r="F1592">
        <f>IF($AA1592="","",INDEX('Per Line'!$G$2:$G$6001,$AA1592)&amp;"")</f>
        <v/>
      </c>
      <c r="G1592">
        <f>IF($AA1592="","",INDEX('Per Line'!$I$2:$I$6001,$AA1592)&amp;"")</f>
        <v/>
      </c>
      <c r="H1592">
        <f>IF($AA1592="","",INDEX('Per Line'!$J$2:$J$6001,$AA1592)&amp;"")</f>
        <v/>
      </c>
      <c r="I1592">
        <f>IF($AA1592="","",INDEX('Per Line'!$K$2:$K$6001,$AA1592)&amp;"")</f>
        <v/>
      </c>
      <c r="J1592">
        <f>IF($AA1592="","",INDEX('Per Line'!$L$2:$L$6001,$AA1592))</f>
        <v/>
      </c>
      <c r="K1592" s="7">
        <f>IF($AA1592="","",J1592*X1592/100)</f>
        <v/>
      </c>
      <c r="L1592" s="12" t="n"/>
      <c r="M1592" s="11">
        <f>IF($AA1592="","",INDEX('Per Line'!$N$2:$N$6001,$AA1592))</f>
        <v/>
      </c>
      <c r="N1592">
        <f>IF($AA1592="","",Settings!$C$8)</f>
        <v/>
      </c>
      <c r="O1592" s="7">
        <f>IF($AA1592="","",SUMIFS('Per Line'!$T$2:$T$6001,'Per Line'!$C$2:$C$6001,$B1592,'Per Line'!$AD$2:$AD$6001,1))</f>
        <v/>
      </c>
      <c r="P1592" s="7">
        <f>IF($AA1592="","",O1592*N1592)</f>
        <v/>
      </c>
      <c r="Q1592">
        <f>IF($AA1592="","",Settings!$C$7)</f>
        <v/>
      </c>
      <c r="R1592" s="7">
        <f>IF($AA1592="","",SUMIFS('Per Line'!$T$2:$T$6001,'Per Line'!$C$2:$C$6001,$B1592,'Per Line'!$AC$2:$AC$6001,0,'Per Line'!$AD$2:$AD$6001,0))</f>
        <v/>
      </c>
      <c r="S1592" s="7">
        <f>IF($AA1592="","",R1592*Q1592)</f>
        <v/>
      </c>
      <c r="T1592">
        <f>IF($AA1592="","",Settings!$C$6)</f>
        <v/>
      </c>
      <c r="U1592" s="7">
        <f>IF($AA1592="","",SUMIFS('Per Line'!$T$2:$T$6001,'Per Line'!$C$2:$C$6001,$B1592,'Per Line'!$AC$2:$AC$6001,1,'Per Line'!$AD$2:$AD$6001,0))</f>
        <v/>
      </c>
      <c r="V1592" s="7">
        <f>IF($AA1592="","",U1592*T1592)</f>
        <v/>
      </c>
      <c r="W1592" s="7">
        <f>IF($AA1592="","",V1592+S1592+P1592)</f>
        <v/>
      </c>
      <c r="X1592" s="7">
        <f>IF($AA1592="","",Y1592-W1592)</f>
        <v/>
      </c>
      <c r="Y1592" s="7">
        <f>IF($AA1592="","",R1592+U1592+O1592)</f>
        <v/>
      </c>
      <c r="Z1592" s="7">
        <f>IF($AA1592="","",Y1592-W1592-K1592)</f>
        <v/>
      </c>
      <c r="AA1592" s="13">
        <f>IF(ROWS($AA$2:$AA1592)&lt;=MAX('Per Line'!$AB$2:$AB$6001),MATCH(ROWS($AA$2:$AA1592),'Per Line'!$AB$2:$AB$6001,0),"")</f>
        <v/>
      </c>
    </row>
    <row r="1593">
      <c r="A1593" s="12" t="n"/>
      <c r="B1593">
        <f>IF($AA1593="","",INDEX('Per Line'!$C$2:$C$6001,$AA1593)&amp;"")</f>
        <v/>
      </c>
      <c r="C1593">
        <f>IF($AA1593="","",INDEX('Per Line'!$B$2:$B$6001,$AA1593)&amp;"")</f>
        <v/>
      </c>
      <c r="D1593">
        <f>IF($AA1593="","",INDEX('Per Line'!$A$2:$A$6001,$AA1593)&amp;"")</f>
        <v/>
      </c>
      <c r="E1593">
        <f>IF($AA1593="","",INDEX('Per Line'!$F$2:$F$6001,$AA1593)&amp;"")</f>
        <v/>
      </c>
      <c r="F1593">
        <f>IF($AA1593="","",INDEX('Per Line'!$G$2:$G$6001,$AA1593)&amp;"")</f>
        <v/>
      </c>
      <c r="G1593">
        <f>IF($AA1593="","",INDEX('Per Line'!$I$2:$I$6001,$AA1593)&amp;"")</f>
        <v/>
      </c>
      <c r="H1593">
        <f>IF($AA1593="","",INDEX('Per Line'!$J$2:$J$6001,$AA1593)&amp;"")</f>
        <v/>
      </c>
      <c r="I1593">
        <f>IF($AA1593="","",INDEX('Per Line'!$K$2:$K$6001,$AA1593)&amp;"")</f>
        <v/>
      </c>
      <c r="J1593">
        <f>IF($AA1593="","",INDEX('Per Line'!$L$2:$L$6001,$AA1593))</f>
        <v/>
      </c>
      <c r="K1593" s="7">
        <f>IF($AA1593="","",J1593*X1593/100)</f>
        <v/>
      </c>
      <c r="L1593" s="12" t="n"/>
      <c r="M1593" s="11">
        <f>IF($AA1593="","",INDEX('Per Line'!$N$2:$N$6001,$AA1593))</f>
        <v/>
      </c>
      <c r="N1593">
        <f>IF($AA1593="","",Settings!$C$8)</f>
        <v/>
      </c>
      <c r="O1593" s="7">
        <f>IF($AA1593="","",SUMIFS('Per Line'!$T$2:$T$6001,'Per Line'!$C$2:$C$6001,$B1593,'Per Line'!$AD$2:$AD$6001,1))</f>
        <v/>
      </c>
      <c r="P1593" s="7">
        <f>IF($AA1593="","",O1593*N1593)</f>
        <v/>
      </c>
      <c r="Q1593">
        <f>IF($AA1593="","",Settings!$C$7)</f>
        <v/>
      </c>
      <c r="R1593" s="7">
        <f>IF($AA1593="","",SUMIFS('Per Line'!$T$2:$T$6001,'Per Line'!$C$2:$C$6001,$B1593,'Per Line'!$AC$2:$AC$6001,0,'Per Line'!$AD$2:$AD$6001,0))</f>
        <v/>
      </c>
      <c r="S1593" s="7">
        <f>IF($AA1593="","",R1593*Q1593)</f>
        <v/>
      </c>
      <c r="T1593">
        <f>IF($AA1593="","",Settings!$C$6)</f>
        <v/>
      </c>
      <c r="U1593" s="7">
        <f>IF($AA1593="","",SUMIFS('Per Line'!$T$2:$T$6001,'Per Line'!$C$2:$C$6001,$B1593,'Per Line'!$AC$2:$AC$6001,1,'Per Line'!$AD$2:$AD$6001,0))</f>
        <v/>
      </c>
      <c r="V1593" s="7">
        <f>IF($AA1593="","",U1593*T1593)</f>
        <v/>
      </c>
      <c r="W1593" s="7">
        <f>IF($AA1593="","",V1593+S1593+P1593)</f>
        <v/>
      </c>
      <c r="X1593" s="7">
        <f>IF($AA1593="","",Y1593-W1593)</f>
        <v/>
      </c>
      <c r="Y1593" s="7">
        <f>IF($AA1593="","",R1593+U1593+O1593)</f>
        <v/>
      </c>
      <c r="Z1593" s="7">
        <f>IF($AA1593="","",Y1593-W1593-K1593)</f>
        <v/>
      </c>
      <c r="AA1593" s="13">
        <f>IF(ROWS($AA$2:$AA1593)&lt;=MAX('Per Line'!$AB$2:$AB$6001),MATCH(ROWS($AA$2:$AA1593),'Per Line'!$AB$2:$AB$6001,0),"")</f>
        <v/>
      </c>
    </row>
    <row r="1594">
      <c r="A1594" s="12" t="n"/>
      <c r="B1594">
        <f>IF($AA1594="","",INDEX('Per Line'!$C$2:$C$6001,$AA1594)&amp;"")</f>
        <v/>
      </c>
      <c r="C1594">
        <f>IF($AA1594="","",INDEX('Per Line'!$B$2:$B$6001,$AA1594)&amp;"")</f>
        <v/>
      </c>
      <c r="D1594">
        <f>IF($AA1594="","",INDEX('Per Line'!$A$2:$A$6001,$AA1594)&amp;"")</f>
        <v/>
      </c>
      <c r="E1594">
        <f>IF($AA1594="","",INDEX('Per Line'!$F$2:$F$6001,$AA1594)&amp;"")</f>
        <v/>
      </c>
      <c r="F1594">
        <f>IF($AA1594="","",INDEX('Per Line'!$G$2:$G$6001,$AA1594)&amp;"")</f>
        <v/>
      </c>
      <c r="G1594">
        <f>IF($AA1594="","",INDEX('Per Line'!$I$2:$I$6001,$AA1594)&amp;"")</f>
        <v/>
      </c>
      <c r="H1594">
        <f>IF($AA1594="","",INDEX('Per Line'!$J$2:$J$6001,$AA1594)&amp;"")</f>
        <v/>
      </c>
      <c r="I1594">
        <f>IF($AA1594="","",INDEX('Per Line'!$K$2:$K$6001,$AA1594)&amp;"")</f>
        <v/>
      </c>
      <c r="J1594">
        <f>IF($AA1594="","",INDEX('Per Line'!$L$2:$L$6001,$AA1594))</f>
        <v/>
      </c>
      <c r="K1594" s="7">
        <f>IF($AA1594="","",J1594*X1594/100)</f>
        <v/>
      </c>
      <c r="L1594" s="12" t="n"/>
      <c r="M1594" s="11">
        <f>IF($AA1594="","",INDEX('Per Line'!$N$2:$N$6001,$AA1594))</f>
        <v/>
      </c>
      <c r="N1594">
        <f>IF($AA1594="","",Settings!$C$8)</f>
        <v/>
      </c>
      <c r="O1594" s="7">
        <f>IF($AA1594="","",SUMIFS('Per Line'!$T$2:$T$6001,'Per Line'!$C$2:$C$6001,$B1594,'Per Line'!$AD$2:$AD$6001,1))</f>
        <v/>
      </c>
      <c r="P1594" s="7">
        <f>IF($AA1594="","",O1594*N1594)</f>
        <v/>
      </c>
      <c r="Q1594">
        <f>IF($AA1594="","",Settings!$C$7)</f>
        <v/>
      </c>
      <c r="R1594" s="7">
        <f>IF($AA1594="","",SUMIFS('Per Line'!$T$2:$T$6001,'Per Line'!$C$2:$C$6001,$B1594,'Per Line'!$AC$2:$AC$6001,0,'Per Line'!$AD$2:$AD$6001,0))</f>
        <v/>
      </c>
      <c r="S1594" s="7">
        <f>IF($AA1594="","",R1594*Q1594)</f>
        <v/>
      </c>
      <c r="T1594">
        <f>IF($AA1594="","",Settings!$C$6)</f>
        <v/>
      </c>
      <c r="U1594" s="7">
        <f>IF($AA1594="","",SUMIFS('Per Line'!$T$2:$T$6001,'Per Line'!$C$2:$C$6001,$B1594,'Per Line'!$AC$2:$AC$6001,1,'Per Line'!$AD$2:$AD$6001,0))</f>
        <v/>
      </c>
      <c r="V1594" s="7">
        <f>IF($AA1594="","",U1594*T1594)</f>
        <v/>
      </c>
      <c r="W1594" s="7">
        <f>IF($AA1594="","",V1594+S1594+P1594)</f>
        <v/>
      </c>
      <c r="X1594" s="7">
        <f>IF($AA1594="","",Y1594-W1594)</f>
        <v/>
      </c>
      <c r="Y1594" s="7">
        <f>IF($AA1594="","",R1594+U1594+O1594)</f>
        <v/>
      </c>
      <c r="Z1594" s="7">
        <f>IF($AA1594="","",Y1594-W1594-K1594)</f>
        <v/>
      </c>
      <c r="AA1594" s="13">
        <f>IF(ROWS($AA$2:$AA1594)&lt;=MAX('Per Line'!$AB$2:$AB$6001),MATCH(ROWS($AA$2:$AA1594),'Per Line'!$AB$2:$AB$6001,0),"")</f>
        <v/>
      </c>
    </row>
    <row r="1595">
      <c r="A1595" s="12" t="n"/>
      <c r="B1595">
        <f>IF($AA1595="","",INDEX('Per Line'!$C$2:$C$6001,$AA1595)&amp;"")</f>
        <v/>
      </c>
      <c r="C1595">
        <f>IF($AA1595="","",INDEX('Per Line'!$B$2:$B$6001,$AA1595)&amp;"")</f>
        <v/>
      </c>
      <c r="D1595">
        <f>IF($AA1595="","",INDEX('Per Line'!$A$2:$A$6001,$AA1595)&amp;"")</f>
        <v/>
      </c>
      <c r="E1595">
        <f>IF($AA1595="","",INDEX('Per Line'!$F$2:$F$6001,$AA1595)&amp;"")</f>
        <v/>
      </c>
      <c r="F1595">
        <f>IF($AA1595="","",INDEX('Per Line'!$G$2:$G$6001,$AA1595)&amp;"")</f>
        <v/>
      </c>
      <c r="G1595">
        <f>IF($AA1595="","",INDEX('Per Line'!$I$2:$I$6001,$AA1595)&amp;"")</f>
        <v/>
      </c>
      <c r="H1595">
        <f>IF($AA1595="","",INDEX('Per Line'!$J$2:$J$6001,$AA1595)&amp;"")</f>
        <v/>
      </c>
      <c r="I1595">
        <f>IF($AA1595="","",INDEX('Per Line'!$K$2:$K$6001,$AA1595)&amp;"")</f>
        <v/>
      </c>
      <c r="J1595">
        <f>IF($AA1595="","",INDEX('Per Line'!$L$2:$L$6001,$AA1595))</f>
        <v/>
      </c>
      <c r="K1595" s="7">
        <f>IF($AA1595="","",J1595*X1595/100)</f>
        <v/>
      </c>
      <c r="L1595" s="12" t="n"/>
      <c r="M1595" s="11">
        <f>IF($AA1595="","",INDEX('Per Line'!$N$2:$N$6001,$AA1595))</f>
        <v/>
      </c>
      <c r="N1595">
        <f>IF($AA1595="","",Settings!$C$8)</f>
        <v/>
      </c>
      <c r="O1595" s="7">
        <f>IF($AA1595="","",SUMIFS('Per Line'!$T$2:$T$6001,'Per Line'!$C$2:$C$6001,$B1595,'Per Line'!$AD$2:$AD$6001,1))</f>
        <v/>
      </c>
      <c r="P1595" s="7">
        <f>IF($AA1595="","",O1595*N1595)</f>
        <v/>
      </c>
      <c r="Q1595">
        <f>IF($AA1595="","",Settings!$C$7)</f>
        <v/>
      </c>
      <c r="R1595" s="7">
        <f>IF($AA1595="","",SUMIFS('Per Line'!$T$2:$T$6001,'Per Line'!$C$2:$C$6001,$B1595,'Per Line'!$AC$2:$AC$6001,0,'Per Line'!$AD$2:$AD$6001,0))</f>
        <v/>
      </c>
      <c r="S1595" s="7">
        <f>IF($AA1595="","",R1595*Q1595)</f>
        <v/>
      </c>
      <c r="T1595">
        <f>IF($AA1595="","",Settings!$C$6)</f>
        <v/>
      </c>
      <c r="U1595" s="7">
        <f>IF($AA1595="","",SUMIFS('Per Line'!$T$2:$T$6001,'Per Line'!$C$2:$C$6001,$B1595,'Per Line'!$AC$2:$AC$6001,1,'Per Line'!$AD$2:$AD$6001,0))</f>
        <v/>
      </c>
      <c r="V1595" s="7">
        <f>IF($AA1595="","",U1595*T1595)</f>
        <v/>
      </c>
      <c r="W1595" s="7">
        <f>IF($AA1595="","",V1595+S1595+P1595)</f>
        <v/>
      </c>
      <c r="X1595" s="7">
        <f>IF($AA1595="","",Y1595-W1595)</f>
        <v/>
      </c>
      <c r="Y1595" s="7">
        <f>IF($AA1595="","",R1595+U1595+O1595)</f>
        <v/>
      </c>
      <c r="Z1595" s="7">
        <f>IF($AA1595="","",Y1595-W1595-K1595)</f>
        <v/>
      </c>
      <c r="AA1595" s="13">
        <f>IF(ROWS($AA$2:$AA1595)&lt;=MAX('Per Line'!$AB$2:$AB$6001),MATCH(ROWS($AA$2:$AA1595),'Per Line'!$AB$2:$AB$6001,0),"")</f>
        <v/>
      </c>
    </row>
    <row r="1596">
      <c r="A1596" s="12" t="n"/>
      <c r="B1596">
        <f>IF($AA1596="","",INDEX('Per Line'!$C$2:$C$6001,$AA1596)&amp;"")</f>
        <v/>
      </c>
      <c r="C1596">
        <f>IF($AA1596="","",INDEX('Per Line'!$B$2:$B$6001,$AA1596)&amp;"")</f>
        <v/>
      </c>
      <c r="D1596">
        <f>IF($AA1596="","",INDEX('Per Line'!$A$2:$A$6001,$AA1596)&amp;"")</f>
        <v/>
      </c>
      <c r="E1596">
        <f>IF($AA1596="","",INDEX('Per Line'!$F$2:$F$6001,$AA1596)&amp;"")</f>
        <v/>
      </c>
      <c r="F1596">
        <f>IF($AA1596="","",INDEX('Per Line'!$G$2:$G$6001,$AA1596)&amp;"")</f>
        <v/>
      </c>
      <c r="G1596">
        <f>IF($AA1596="","",INDEX('Per Line'!$I$2:$I$6001,$AA1596)&amp;"")</f>
        <v/>
      </c>
      <c r="H1596">
        <f>IF($AA1596="","",INDEX('Per Line'!$J$2:$J$6001,$AA1596)&amp;"")</f>
        <v/>
      </c>
      <c r="I1596">
        <f>IF($AA1596="","",INDEX('Per Line'!$K$2:$K$6001,$AA1596)&amp;"")</f>
        <v/>
      </c>
      <c r="J1596">
        <f>IF($AA1596="","",INDEX('Per Line'!$L$2:$L$6001,$AA1596))</f>
        <v/>
      </c>
      <c r="K1596" s="7">
        <f>IF($AA1596="","",J1596*X1596/100)</f>
        <v/>
      </c>
      <c r="L1596" s="12" t="n"/>
      <c r="M1596" s="11">
        <f>IF($AA1596="","",INDEX('Per Line'!$N$2:$N$6001,$AA1596))</f>
        <v/>
      </c>
      <c r="N1596">
        <f>IF($AA1596="","",Settings!$C$8)</f>
        <v/>
      </c>
      <c r="O1596" s="7">
        <f>IF($AA1596="","",SUMIFS('Per Line'!$T$2:$T$6001,'Per Line'!$C$2:$C$6001,$B1596,'Per Line'!$AD$2:$AD$6001,1))</f>
        <v/>
      </c>
      <c r="P1596" s="7">
        <f>IF($AA1596="","",O1596*N1596)</f>
        <v/>
      </c>
      <c r="Q1596">
        <f>IF($AA1596="","",Settings!$C$7)</f>
        <v/>
      </c>
      <c r="R1596" s="7">
        <f>IF($AA1596="","",SUMIFS('Per Line'!$T$2:$T$6001,'Per Line'!$C$2:$C$6001,$B1596,'Per Line'!$AC$2:$AC$6001,0,'Per Line'!$AD$2:$AD$6001,0))</f>
        <v/>
      </c>
      <c r="S1596" s="7">
        <f>IF($AA1596="","",R1596*Q1596)</f>
        <v/>
      </c>
      <c r="T1596">
        <f>IF($AA1596="","",Settings!$C$6)</f>
        <v/>
      </c>
      <c r="U1596" s="7">
        <f>IF($AA1596="","",SUMIFS('Per Line'!$T$2:$T$6001,'Per Line'!$C$2:$C$6001,$B1596,'Per Line'!$AC$2:$AC$6001,1,'Per Line'!$AD$2:$AD$6001,0))</f>
        <v/>
      </c>
      <c r="V1596" s="7">
        <f>IF($AA1596="","",U1596*T1596)</f>
        <v/>
      </c>
      <c r="W1596" s="7">
        <f>IF($AA1596="","",V1596+S1596+P1596)</f>
        <v/>
      </c>
      <c r="X1596" s="7">
        <f>IF($AA1596="","",Y1596-W1596)</f>
        <v/>
      </c>
      <c r="Y1596" s="7">
        <f>IF($AA1596="","",R1596+U1596+O1596)</f>
        <v/>
      </c>
      <c r="Z1596" s="7">
        <f>IF($AA1596="","",Y1596-W1596-K1596)</f>
        <v/>
      </c>
      <c r="AA1596" s="13">
        <f>IF(ROWS($AA$2:$AA1596)&lt;=MAX('Per Line'!$AB$2:$AB$6001),MATCH(ROWS($AA$2:$AA1596),'Per Line'!$AB$2:$AB$6001,0),"")</f>
        <v/>
      </c>
    </row>
    <row r="1597">
      <c r="A1597" s="12" t="n"/>
      <c r="B1597">
        <f>IF($AA1597="","",INDEX('Per Line'!$C$2:$C$6001,$AA1597)&amp;"")</f>
        <v/>
      </c>
      <c r="C1597">
        <f>IF($AA1597="","",INDEX('Per Line'!$B$2:$B$6001,$AA1597)&amp;"")</f>
        <v/>
      </c>
      <c r="D1597">
        <f>IF($AA1597="","",INDEX('Per Line'!$A$2:$A$6001,$AA1597)&amp;"")</f>
        <v/>
      </c>
      <c r="E1597">
        <f>IF($AA1597="","",INDEX('Per Line'!$F$2:$F$6001,$AA1597)&amp;"")</f>
        <v/>
      </c>
      <c r="F1597">
        <f>IF($AA1597="","",INDEX('Per Line'!$G$2:$G$6001,$AA1597)&amp;"")</f>
        <v/>
      </c>
      <c r="G1597">
        <f>IF($AA1597="","",INDEX('Per Line'!$I$2:$I$6001,$AA1597)&amp;"")</f>
        <v/>
      </c>
      <c r="H1597">
        <f>IF($AA1597="","",INDEX('Per Line'!$J$2:$J$6001,$AA1597)&amp;"")</f>
        <v/>
      </c>
      <c r="I1597">
        <f>IF($AA1597="","",INDEX('Per Line'!$K$2:$K$6001,$AA1597)&amp;"")</f>
        <v/>
      </c>
      <c r="J1597">
        <f>IF($AA1597="","",INDEX('Per Line'!$L$2:$L$6001,$AA1597))</f>
        <v/>
      </c>
      <c r="K1597" s="7">
        <f>IF($AA1597="","",J1597*X1597/100)</f>
        <v/>
      </c>
      <c r="L1597" s="12" t="n"/>
      <c r="M1597" s="11">
        <f>IF($AA1597="","",INDEX('Per Line'!$N$2:$N$6001,$AA1597))</f>
        <v/>
      </c>
      <c r="N1597">
        <f>IF($AA1597="","",Settings!$C$8)</f>
        <v/>
      </c>
      <c r="O1597" s="7">
        <f>IF($AA1597="","",SUMIFS('Per Line'!$T$2:$T$6001,'Per Line'!$C$2:$C$6001,$B1597,'Per Line'!$AD$2:$AD$6001,1))</f>
        <v/>
      </c>
      <c r="P1597" s="7">
        <f>IF($AA1597="","",O1597*N1597)</f>
        <v/>
      </c>
      <c r="Q1597">
        <f>IF($AA1597="","",Settings!$C$7)</f>
        <v/>
      </c>
      <c r="R1597" s="7">
        <f>IF($AA1597="","",SUMIFS('Per Line'!$T$2:$T$6001,'Per Line'!$C$2:$C$6001,$B1597,'Per Line'!$AC$2:$AC$6001,0,'Per Line'!$AD$2:$AD$6001,0))</f>
        <v/>
      </c>
      <c r="S1597" s="7">
        <f>IF($AA1597="","",R1597*Q1597)</f>
        <v/>
      </c>
      <c r="T1597">
        <f>IF($AA1597="","",Settings!$C$6)</f>
        <v/>
      </c>
      <c r="U1597" s="7">
        <f>IF($AA1597="","",SUMIFS('Per Line'!$T$2:$T$6001,'Per Line'!$C$2:$C$6001,$B1597,'Per Line'!$AC$2:$AC$6001,1,'Per Line'!$AD$2:$AD$6001,0))</f>
        <v/>
      </c>
      <c r="V1597" s="7">
        <f>IF($AA1597="","",U1597*T1597)</f>
        <v/>
      </c>
      <c r="W1597" s="7">
        <f>IF($AA1597="","",V1597+S1597+P1597)</f>
        <v/>
      </c>
      <c r="X1597" s="7">
        <f>IF($AA1597="","",Y1597-W1597)</f>
        <v/>
      </c>
      <c r="Y1597" s="7">
        <f>IF($AA1597="","",R1597+U1597+O1597)</f>
        <v/>
      </c>
      <c r="Z1597" s="7">
        <f>IF($AA1597="","",Y1597-W1597-K1597)</f>
        <v/>
      </c>
      <c r="AA1597" s="13">
        <f>IF(ROWS($AA$2:$AA1597)&lt;=MAX('Per Line'!$AB$2:$AB$6001),MATCH(ROWS($AA$2:$AA1597),'Per Line'!$AB$2:$AB$6001,0),"")</f>
        <v/>
      </c>
    </row>
    <row r="1598">
      <c r="A1598" s="12" t="n"/>
      <c r="B1598">
        <f>IF($AA1598="","",INDEX('Per Line'!$C$2:$C$6001,$AA1598)&amp;"")</f>
        <v/>
      </c>
      <c r="C1598">
        <f>IF($AA1598="","",INDEX('Per Line'!$B$2:$B$6001,$AA1598)&amp;"")</f>
        <v/>
      </c>
      <c r="D1598">
        <f>IF($AA1598="","",INDEX('Per Line'!$A$2:$A$6001,$AA1598)&amp;"")</f>
        <v/>
      </c>
      <c r="E1598">
        <f>IF($AA1598="","",INDEX('Per Line'!$F$2:$F$6001,$AA1598)&amp;"")</f>
        <v/>
      </c>
      <c r="F1598">
        <f>IF($AA1598="","",INDEX('Per Line'!$G$2:$G$6001,$AA1598)&amp;"")</f>
        <v/>
      </c>
      <c r="G1598">
        <f>IF($AA1598="","",INDEX('Per Line'!$I$2:$I$6001,$AA1598)&amp;"")</f>
        <v/>
      </c>
      <c r="H1598">
        <f>IF($AA1598="","",INDEX('Per Line'!$J$2:$J$6001,$AA1598)&amp;"")</f>
        <v/>
      </c>
      <c r="I1598">
        <f>IF($AA1598="","",INDEX('Per Line'!$K$2:$K$6001,$AA1598)&amp;"")</f>
        <v/>
      </c>
      <c r="J1598">
        <f>IF($AA1598="","",INDEX('Per Line'!$L$2:$L$6001,$AA1598))</f>
        <v/>
      </c>
      <c r="K1598" s="7">
        <f>IF($AA1598="","",J1598*X1598/100)</f>
        <v/>
      </c>
      <c r="L1598" s="12" t="n"/>
      <c r="M1598" s="11">
        <f>IF($AA1598="","",INDEX('Per Line'!$N$2:$N$6001,$AA1598))</f>
        <v/>
      </c>
      <c r="N1598">
        <f>IF($AA1598="","",Settings!$C$8)</f>
        <v/>
      </c>
      <c r="O1598" s="7">
        <f>IF($AA1598="","",SUMIFS('Per Line'!$T$2:$T$6001,'Per Line'!$C$2:$C$6001,$B1598,'Per Line'!$AD$2:$AD$6001,1))</f>
        <v/>
      </c>
      <c r="P1598" s="7">
        <f>IF($AA1598="","",O1598*N1598)</f>
        <v/>
      </c>
      <c r="Q1598">
        <f>IF($AA1598="","",Settings!$C$7)</f>
        <v/>
      </c>
      <c r="R1598" s="7">
        <f>IF($AA1598="","",SUMIFS('Per Line'!$T$2:$T$6001,'Per Line'!$C$2:$C$6001,$B1598,'Per Line'!$AC$2:$AC$6001,0,'Per Line'!$AD$2:$AD$6001,0))</f>
        <v/>
      </c>
      <c r="S1598" s="7">
        <f>IF($AA1598="","",R1598*Q1598)</f>
        <v/>
      </c>
      <c r="T1598">
        <f>IF($AA1598="","",Settings!$C$6)</f>
        <v/>
      </c>
      <c r="U1598" s="7">
        <f>IF($AA1598="","",SUMIFS('Per Line'!$T$2:$T$6001,'Per Line'!$C$2:$C$6001,$B1598,'Per Line'!$AC$2:$AC$6001,1,'Per Line'!$AD$2:$AD$6001,0))</f>
        <v/>
      </c>
      <c r="V1598" s="7">
        <f>IF($AA1598="","",U1598*T1598)</f>
        <v/>
      </c>
      <c r="W1598" s="7">
        <f>IF($AA1598="","",V1598+S1598+P1598)</f>
        <v/>
      </c>
      <c r="X1598" s="7">
        <f>IF($AA1598="","",Y1598-W1598)</f>
        <v/>
      </c>
      <c r="Y1598" s="7">
        <f>IF($AA1598="","",R1598+U1598+O1598)</f>
        <v/>
      </c>
      <c r="Z1598" s="7">
        <f>IF($AA1598="","",Y1598-W1598-K1598)</f>
        <v/>
      </c>
      <c r="AA1598" s="13">
        <f>IF(ROWS($AA$2:$AA1598)&lt;=MAX('Per Line'!$AB$2:$AB$6001),MATCH(ROWS($AA$2:$AA1598),'Per Line'!$AB$2:$AB$6001,0),"")</f>
        <v/>
      </c>
    </row>
    <row r="1599">
      <c r="A1599" s="12" t="n"/>
      <c r="B1599">
        <f>IF($AA1599="","",INDEX('Per Line'!$C$2:$C$6001,$AA1599)&amp;"")</f>
        <v/>
      </c>
      <c r="C1599">
        <f>IF($AA1599="","",INDEX('Per Line'!$B$2:$B$6001,$AA1599)&amp;"")</f>
        <v/>
      </c>
      <c r="D1599">
        <f>IF($AA1599="","",INDEX('Per Line'!$A$2:$A$6001,$AA1599)&amp;"")</f>
        <v/>
      </c>
      <c r="E1599">
        <f>IF($AA1599="","",INDEX('Per Line'!$F$2:$F$6001,$AA1599)&amp;"")</f>
        <v/>
      </c>
      <c r="F1599">
        <f>IF($AA1599="","",INDEX('Per Line'!$G$2:$G$6001,$AA1599)&amp;"")</f>
        <v/>
      </c>
      <c r="G1599">
        <f>IF($AA1599="","",INDEX('Per Line'!$I$2:$I$6001,$AA1599)&amp;"")</f>
        <v/>
      </c>
      <c r="H1599">
        <f>IF($AA1599="","",INDEX('Per Line'!$J$2:$J$6001,$AA1599)&amp;"")</f>
        <v/>
      </c>
      <c r="I1599">
        <f>IF($AA1599="","",INDEX('Per Line'!$K$2:$K$6001,$AA1599)&amp;"")</f>
        <v/>
      </c>
      <c r="J1599">
        <f>IF($AA1599="","",INDEX('Per Line'!$L$2:$L$6001,$AA1599))</f>
        <v/>
      </c>
      <c r="K1599" s="7">
        <f>IF($AA1599="","",J1599*X1599/100)</f>
        <v/>
      </c>
      <c r="L1599" s="12" t="n"/>
      <c r="M1599" s="11">
        <f>IF($AA1599="","",INDEX('Per Line'!$N$2:$N$6001,$AA1599))</f>
        <v/>
      </c>
      <c r="N1599">
        <f>IF($AA1599="","",Settings!$C$8)</f>
        <v/>
      </c>
      <c r="O1599" s="7">
        <f>IF($AA1599="","",SUMIFS('Per Line'!$T$2:$T$6001,'Per Line'!$C$2:$C$6001,$B1599,'Per Line'!$AD$2:$AD$6001,1))</f>
        <v/>
      </c>
      <c r="P1599" s="7">
        <f>IF($AA1599="","",O1599*N1599)</f>
        <v/>
      </c>
      <c r="Q1599">
        <f>IF($AA1599="","",Settings!$C$7)</f>
        <v/>
      </c>
      <c r="R1599" s="7">
        <f>IF($AA1599="","",SUMIFS('Per Line'!$T$2:$T$6001,'Per Line'!$C$2:$C$6001,$B1599,'Per Line'!$AC$2:$AC$6001,0,'Per Line'!$AD$2:$AD$6001,0))</f>
        <v/>
      </c>
      <c r="S1599" s="7">
        <f>IF($AA1599="","",R1599*Q1599)</f>
        <v/>
      </c>
      <c r="T1599">
        <f>IF($AA1599="","",Settings!$C$6)</f>
        <v/>
      </c>
      <c r="U1599" s="7">
        <f>IF($AA1599="","",SUMIFS('Per Line'!$T$2:$T$6001,'Per Line'!$C$2:$C$6001,$B1599,'Per Line'!$AC$2:$AC$6001,1,'Per Line'!$AD$2:$AD$6001,0))</f>
        <v/>
      </c>
      <c r="V1599" s="7">
        <f>IF($AA1599="","",U1599*T1599)</f>
        <v/>
      </c>
      <c r="W1599" s="7">
        <f>IF($AA1599="","",V1599+S1599+P1599)</f>
        <v/>
      </c>
      <c r="X1599" s="7">
        <f>IF($AA1599="","",Y1599-W1599)</f>
        <v/>
      </c>
      <c r="Y1599" s="7">
        <f>IF($AA1599="","",R1599+U1599+O1599)</f>
        <v/>
      </c>
      <c r="Z1599" s="7">
        <f>IF($AA1599="","",Y1599-W1599-K1599)</f>
        <v/>
      </c>
      <c r="AA1599" s="13">
        <f>IF(ROWS($AA$2:$AA1599)&lt;=MAX('Per Line'!$AB$2:$AB$6001),MATCH(ROWS($AA$2:$AA1599),'Per Line'!$AB$2:$AB$6001,0),"")</f>
        <v/>
      </c>
    </row>
    <row r="1600">
      <c r="A1600" s="12" t="n"/>
      <c r="B1600">
        <f>IF($AA1600="","",INDEX('Per Line'!$C$2:$C$6001,$AA1600)&amp;"")</f>
        <v/>
      </c>
      <c r="C1600">
        <f>IF($AA1600="","",INDEX('Per Line'!$B$2:$B$6001,$AA1600)&amp;"")</f>
        <v/>
      </c>
      <c r="D1600">
        <f>IF($AA1600="","",INDEX('Per Line'!$A$2:$A$6001,$AA1600)&amp;"")</f>
        <v/>
      </c>
      <c r="E1600">
        <f>IF($AA1600="","",INDEX('Per Line'!$F$2:$F$6001,$AA1600)&amp;"")</f>
        <v/>
      </c>
      <c r="F1600">
        <f>IF($AA1600="","",INDEX('Per Line'!$G$2:$G$6001,$AA1600)&amp;"")</f>
        <v/>
      </c>
      <c r="G1600">
        <f>IF($AA1600="","",INDEX('Per Line'!$I$2:$I$6001,$AA1600)&amp;"")</f>
        <v/>
      </c>
      <c r="H1600">
        <f>IF($AA1600="","",INDEX('Per Line'!$J$2:$J$6001,$AA1600)&amp;"")</f>
        <v/>
      </c>
      <c r="I1600">
        <f>IF($AA1600="","",INDEX('Per Line'!$K$2:$K$6001,$AA1600)&amp;"")</f>
        <v/>
      </c>
      <c r="J1600">
        <f>IF($AA1600="","",INDEX('Per Line'!$L$2:$L$6001,$AA1600))</f>
        <v/>
      </c>
      <c r="K1600" s="7">
        <f>IF($AA1600="","",J1600*X1600/100)</f>
        <v/>
      </c>
      <c r="L1600" s="12" t="n"/>
      <c r="M1600" s="11">
        <f>IF($AA1600="","",INDEX('Per Line'!$N$2:$N$6001,$AA1600))</f>
        <v/>
      </c>
      <c r="N1600">
        <f>IF($AA1600="","",Settings!$C$8)</f>
        <v/>
      </c>
      <c r="O1600" s="7">
        <f>IF($AA1600="","",SUMIFS('Per Line'!$T$2:$T$6001,'Per Line'!$C$2:$C$6001,$B1600,'Per Line'!$AD$2:$AD$6001,1))</f>
        <v/>
      </c>
      <c r="P1600" s="7">
        <f>IF($AA1600="","",O1600*N1600)</f>
        <v/>
      </c>
      <c r="Q1600">
        <f>IF($AA1600="","",Settings!$C$7)</f>
        <v/>
      </c>
      <c r="R1600" s="7">
        <f>IF($AA1600="","",SUMIFS('Per Line'!$T$2:$T$6001,'Per Line'!$C$2:$C$6001,$B1600,'Per Line'!$AC$2:$AC$6001,0,'Per Line'!$AD$2:$AD$6001,0))</f>
        <v/>
      </c>
      <c r="S1600" s="7">
        <f>IF($AA1600="","",R1600*Q1600)</f>
        <v/>
      </c>
      <c r="T1600">
        <f>IF($AA1600="","",Settings!$C$6)</f>
        <v/>
      </c>
      <c r="U1600" s="7">
        <f>IF($AA1600="","",SUMIFS('Per Line'!$T$2:$T$6001,'Per Line'!$C$2:$C$6001,$B1600,'Per Line'!$AC$2:$AC$6001,1,'Per Line'!$AD$2:$AD$6001,0))</f>
        <v/>
      </c>
      <c r="V1600" s="7">
        <f>IF($AA1600="","",U1600*T1600)</f>
        <v/>
      </c>
      <c r="W1600" s="7">
        <f>IF($AA1600="","",V1600+S1600+P1600)</f>
        <v/>
      </c>
      <c r="X1600" s="7">
        <f>IF($AA1600="","",Y1600-W1600)</f>
        <v/>
      </c>
      <c r="Y1600" s="7">
        <f>IF($AA1600="","",R1600+U1600+O1600)</f>
        <v/>
      </c>
      <c r="Z1600" s="7">
        <f>IF($AA1600="","",Y1600-W1600-K1600)</f>
        <v/>
      </c>
      <c r="AA1600" s="13">
        <f>IF(ROWS($AA$2:$AA1600)&lt;=MAX('Per Line'!$AB$2:$AB$6001),MATCH(ROWS($AA$2:$AA1600),'Per Line'!$AB$2:$AB$6001,0),"")</f>
        <v/>
      </c>
    </row>
    <row r="1601">
      <c r="A1601" s="12" t="n"/>
      <c r="B1601">
        <f>IF($AA1601="","",INDEX('Per Line'!$C$2:$C$6001,$AA1601)&amp;"")</f>
        <v/>
      </c>
      <c r="C1601">
        <f>IF($AA1601="","",INDEX('Per Line'!$B$2:$B$6001,$AA1601)&amp;"")</f>
        <v/>
      </c>
      <c r="D1601">
        <f>IF($AA1601="","",INDEX('Per Line'!$A$2:$A$6001,$AA1601)&amp;"")</f>
        <v/>
      </c>
      <c r="E1601">
        <f>IF($AA1601="","",INDEX('Per Line'!$F$2:$F$6001,$AA1601)&amp;"")</f>
        <v/>
      </c>
      <c r="F1601">
        <f>IF($AA1601="","",INDEX('Per Line'!$G$2:$G$6001,$AA1601)&amp;"")</f>
        <v/>
      </c>
      <c r="G1601">
        <f>IF($AA1601="","",INDEX('Per Line'!$I$2:$I$6001,$AA1601)&amp;"")</f>
        <v/>
      </c>
      <c r="H1601">
        <f>IF($AA1601="","",INDEX('Per Line'!$J$2:$J$6001,$AA1601)&amp;"")</f>
        <v/>
      </c>
      <c r="I1601">
        <f>IF($AA1601="","",INDEX('Per Line'!$K$2:$K$6001,$AA1601)&amp;"")</f>
        <v/>
      </c>
      <c r="J1601">
        <f>IF($AA1601="","",INDEX('Per Line'!$L$2:$L$6001,$AA1601))</f>
        <v/>
      </c>
      <c r="K1601" s="7">
        <f>IF($AA1601="","",J1601*X1601/100)</f>
        <v/>
      </c>
      <c r="L1601" s="12" t="n"/>
      <c r="M1601" s="11">
        <f>IF($AA1601="","",INDEX('Per Line'!$N$2:$N$6001,$AA1601))</f>
        <v/>
      </c>
      <c r="N1601">
        <f>IF($AA1601="","",Settings!$C$8)</f>
        <v/>
      </c>
      <c r="O1601" s="7">
        <f>IF($AA1601="","",SUMIFS('Per Line'!$T$2:$T$6001,'Per Line'!$C$2:$C$6001,$B1601,'Per Line'!$AD$2:$AD$6001,1))</f>
        <v/>
      </c>
      <c r="P1601" s="7">
        <f>IF($AA1601="","",O1601*N1601)</f>
        <v/>
      </c>
      <c r="Q1601">
        <f>IF($AA1601="","",Settings!$C$7)</f>
        <v/>
      </c>
      <c r="R1601" s="7">
        <f>IF($AA1601="","",SUMIFS('Per Line'!$T$2:$T$6001,'Per Line'!$C$2:$C$6001,$B1601,'Per Line'!$AC$2:$AC$6001,0,'Per Line'!$AD$2:$AD$6001,0))</f>
        <v/>
      </c>
      <c r="S1601" s="7">
        <f>IF($AA1601="","",R1601*Q1601)</f>
        <v/>
      </c>
      <c r="T1601">
        <f>IF($AA1601="","",Settings!$C$6)</f>
        <v/>
      </c>
      <c r="U1601" s="7">
        <f>IF($AA1601="","",SUMIFS('Per Line'!$T$2:$T$6001,'Per Line'!$C$2:$C$6001,$B1601,'Per Line'!$AC$2:$AC$6001,1,'Per Line'!$AD$2:$AD$6001,0))</f>
        <v/>
      </c>
      <c r="V1601" s="7">
        <f>IF($AA1601="","",U1601*T1601)</f>
        <v/>
      </c>
      <c r="W1601" s="7">
        <f>IF($AA1601="","",V1601+S1601+P1601)</f>
        <v/>
      </c>
      <c r="X1601" s="7">
        <f>IF($AA1601="","",Y1601-W1601)</f>
        <v/>
      </c>
      <c r="Y1601" s="7">
        <f>IF($AA1601="","",R1601+U1601+O1601)</f>
        <v/>
      </c>
      <c r="Z1601" s="7">
        <f>IF($AA1601="","",Y1601-W1601-K1601)</f>
        <v/>
      </c>
      <c r="AA1601" s="13">
        <f>IF(ROWS($AA$2:$AA1601)&lt;=MAX('Per Line'!$AB$2:$AB$6001),MATCH(ROWS($AA$2:$AA1601),'Per Line'!$AB$2:$AB$6001,0),"")</f>
        <v/>
      </c>
    </row>
    <row r="1602">
      <c r="A1602" s="12" t="n"/>
      <c r="B1602">
        <f>IF($AA1602="","",INDEX('Per Line'!$C$2:$C$6001,$AA1602)&amp;"")</f>
        <v/>
      </c>
      <c r="C1602">
        <f>IF($AA1602="","",INDEX('Per Line'!$B$2:$B$6001,$AA1602)&amp;"")</f>
        <v/>
      </c>
      <c r="D1602">
        <f>IF($AA1602="","",INDEX('Per Line'!$A$2:$A$6001,$AA1602)&amp;"")</f>
        <v/>
      </c>
      <c r="E1602">
        <f>IF($AA1602="","",INDEX('Per Line'!$F$2:$F$6001,$AA1602)&amp;"")</f>
        <v/>
      </c>
      <c r="F1602">
        <f>IF($AA1602="","",INDEX('Per Line'!$G$2:$G$6001,$AA1602)&amp;"")</f>
        <v/>
      </c>
      <c r="G1602">
        <f>IF($AA1602="","",INDEX('Per Line'!$I$2:$I$6001,$AA1602)&amp;"")</f>
        <v/>
      </c>
      <c r="H1602">
        <f>IF($AA1602="","",INDEX('Per Line'!$J$2:$J$6001,$AA1602)&amp;"")</f>
        <v/>
      </c>
      <c r="I1602">
        <f>IF($AA1602="","",INDEX('Per Line'!$K$2:$K$6001,$AA1602)&amp;"")</f>
        <v/>
      </c>
      <c r="J1602">
        <f>IF($AA1602="","",INDEX('Per Line'!$L$2:$L$6001,$AA1602))</f>
        <v/>
      </c>
      <c r="K1602" s="7">
        <f>IF($AA1602="","",J1602*X1602/100)</f>
        <v/>
      </c>
      <c r="L1602" s="12" t="n"/>
      <c r="M1602" s="11">
        <f>IF($AA1602="","",INDEX('Per Line'!$N$2:$N$6001,$AA1602))</f>
        <v/>
      </c>
      <c r="N1602">
        <f>IF($AA1602="","",Settings!$C$8)</f>
        <v/>
      </c>
      <c r="O1602" s="7">
        <f>IF($AA1602="","",SUMIFS('Per Line'!$T$2:$T$6001,'Per Line'!$C$2:$C$6001,$B1602,'Per Line'!$AD$2:$AD$6001,1))</f>
        <v/>
      </c>
      <c r="P1602" s="7">
        <f>IF($AA1602="","",O1602*N1602)</f>
        <v/>
      </c>
      <c r="Q1602">
        <f>IF($AA1602="","",Settings!$C$7)</f>
        <v/>
      </c>
      <c r="R1602" s="7">
        <f>IF($AA1602="","",SUMIFS('Per Line'!$T$2:$T$6001,'Per Line'!$C$2:$C$6001,$B1602,'Per Line'!$AC$2:$AC$6001,0,'Per Line'!$AD$2:$AD$6001,0))</f>
        <v/>
      </c>
      <c r="S1602" s="7">
        <f>IF($AA1602="","",R1602*Q1602)</f>
        <v/>
      </c>
      <c r="T1602">
        <f>IF($AA1602="","",Settings!$C$6)</f>
        <v/>
      </c>
      <c r="U1602" s="7">
        <f>IF($AA1602="","",SUMIFS('Per Line'!$T$2:$T$6001,'Per Line'!$C$2:$C$6001,$B1602,'Per Line'!$AC$2:$AC$6001,1,'Per Line'!$AD$2:$AD$6001,0))</f>
        <v/>
      </c>
      <c r="V1602" s="7">
        <f>IF($AA1602="","",U1602*T1602)</f>
        <v/>
      </c>
      <c r="W1602" s="7">
        <f>IF($AA1602="","",V1602+S1602+P1602)</f>
        <v/>
      </c>
      <c r="X1602" s="7">
        <f>IF($AA1602="","",Y1602-W1602)</f>
        <v/>
      </c>
      <c r="Y1602" s="7">
        <f>IF($AA1602="","",R1602+U1602+O1602)</f>
        <v/>
      </c>
      <c r="Z1602" s="7">
        <f>IF($AA1602="","",Y1602-W1602-K1602)</f>
        <v/>
      </c>
      <c r="AA1602" s="13">
        <f>IF(ROWS($AA$2:$AA1602)&lt;=MAX('Per Line'!$AB$2:$AB$6001),MATCH(ROWS($AA$2:$AA1602),'Per Line'!$AB$2:$AB$6001,0),"")</f>
        <v/>
      </c>
    </row>
    <row r="1603">
      <c r="A1603" s="12" t="n"/>
      <c r="B1603">
        <f>IF($AA1603="","",INDEX('Per Line'!$C$2:$C$6001,$AA1603)&amp;"")</f>
        <v/>
      </c>
      <c r="C1603">
        <f>IF($AA1603="","",INDEX('Per Line'!$B$2:$B$6001,$AA1603)&amp;"")</f>
        <v/>
      </c>
      <c r="D1603">
        <f>IF($AA1603="","",INDEX('Per Line'!$A$2:$A$6001,$AA1603)&amp;"")</f>
        <v/>
      </c>
      <c r="E1603">
        <f>IF($AA1603="","",INDEX('Per Line'!$F$2:$F$6001,$AA1603)&amp;"")</f>
        <v/>
      </c>
      <c r="F1603">
        <f>IF($AA1603="","",INDEX('Per Line'!$G$2:$G$6001,$AA1603)&amp;"")</f>
        <v/>
      </c>
      <c r="G1603">
        <f>IF($AA1603="","",INDEX('Per Line'!$I$2:$I$6001,$AA1603)&amp;"")</f>
        <v/>
      </c>
      <c r="H1603">
        <f>IF($AA1603="","",INDEX('Per Line'!$J$2:$J$6001,$AA1603)&amp;"")</f>
        <v/>
      </c>
      <c r="I1603">
        <f>IF($AA1603="","",INDEX('Per Line'!$K$2:$K$6001,$AA1603)&amp;"")</f>
        <v/>
      </c>
      <c r="J1603">
        <f>IF($AA1603="","",INDEX('Per Line'!$L$2:$L$6001,$AA1603))</f>
        <v/>
      </c>
      <c r="K1603" s="7">
        <f>IF($AA1603="","",J1603*X1603/100)</f>
        <v/>
      </c>
      <c r="L1603" s="12" t="n"/>
      <c r="M1603" s="11">
        <f>IF($AA1603="","",INDEX('Per Line'!$N$2:$N$6001,$AA1603))</f>
        <v/>
      </c>
      <c r="N1603">
        <f>IF($AA1603="","",Settings!$C$8)</f>
        <v/>
      </c>
      <c r="O1603" s="7">
        <f>IF($AA1603="","",SUMIFS('Per Line'!$T$2:$T$6001,'Per Line'!$C$2:$C$6001,$B1603,'Per Line'!$AD$2:$AD$6001,1))</f>
        <v/>
      </c>
      <c r="P1603" s="7">
        <f>IF($AA1603="","",O1603*N1603)</f>
        <v/>
      </c>
      <c r="Q1603">
        <f>IF($AA1603="","",Settings!$C$7)</f>
        <v/>
      </c>
      <c r="R1603" s="7">
        <f>IF($AA1603="","",SUMIFS('Per Line'!$T$2:$T$6001,'Per Line'!$C$2:$C$6001,$B1603,'Per Line'!$AC$2:$AC$6001,0,'Per Line'!$AD$2:$AD$6001,0))</f>
        <v/>
      </c>
      <c r="S1603" s="7">
        <f>IF($AA1603="","",R1603*Q1603)</f>
        <v/>
      </c>
      <c r="T1603">
        <f>IF($AA1603="","",Settings!$C$6)</f>
        <v/>
      </c>
      <c r="U1603" s="7">
        <f>IF($AA1603="","",SUMIFS('Per Line'!$T$2:$T$6001,'Per Line'!$C$2:$C$6001,$B1603,'Per Line'!$AC$2:$AC$6001,1,'Per Line'!$AD$2:$AD$6001,0))</f>
        <v/>
      </c>
      <c r="V1603" s="7">
        <f>IF($AA1603="","",U1603*T1603)</f>
        <v/>
      </c>
      <c r="W1603" s="7">
        <f>IF($AA1603="","",V1603+S1603+P1603)</f>
        <v/>
      </c>
      <c r="X1603" s="7">
        <f>IF($AA1603="","",Y1603-W1603)</f>
        <v/>
      </c>
      <c r="Y1603" s="7">
        <f>IF($AA1603="","",R1603+U1603+O1603)</f>
        <v/>
      </c>
      <c r="Z1603" s="7">
        <f>IF($AA1603="","",Y1603-W1603-K1603)</f>
        <v/>
      </c>
      <c r="AA1603" s="13">
        <f>IF(ROWS($AA$2:$AA1603)&lt;=MAX('Per Line'!$AB$2:$AB$6001),MATCH(ROWS($AA$2:$AA1603),'Per Line'!$AB$2:$AB$6001,0),"")</f>
        <v/>
      </c>
    </row>
    <row r="1604">
      <c r="A1604" s="12" t="n"/>
      <c r="B1604">
        <f>IF($AA1604="","",INDEX('Per Line'!$C$2:$C$6001,$AA1604)&amp;"")</f>
        <v/>
      </c>
      <c r="C1604">
        <f>IF($AA1604="","",INDEX('Per Line'!$B$2:$B$6001,$AA1604)&amp;"")</f>
        <v/>
      </c>
      <c r="D1604">
        <f>IF($AA1604="","",INDEX('Per Line'!$A$2:$A$6001,$AA1604)&amp;"")</f>
        <v/>
      </c>
      <c r="E1604">
        <f>IF($AA1604="","",INDEX('Per Line'!$F$2:$F$6001,$AA1604)&amp;"")</f>
        <v/>
      </c>
      <c r="F1604">
        <f>IF($AA1604="","",INDEX('Per Line'!$G$2:$G$6001,$AA1604)&amp;"")</f>
        <v/>
      </c>
      <c r="G1604">
        <f>IF($AA1604="","",INDEX('Per Line'!$I$2:$I$6001,$AA1604)&amp;"")</f>
        <v/>
      </c>
      <c r="H1604">
        <f>IF($AA1604="","",INDEX('Per Line'!$J$2:$J$6001,$AA1604)&amp;"")</f>
        <v/>
      </c>
      <c r="I1604">
        <f>IF($AA1604="","",INDEX('Per Line'!$K$2:$K$6001,$AA1604)&amp;"")</f>
        <v/>
      </c>
      <c r="J1604">
        <f>IF($AA1604="","",INDEX('Per Line'!$L$2:$L$6001,$AA1604))</f>
        <v/>
      </c>
      <c r="K1604" s="7">
        <f>IF($AA1604="","",J1604*X1604/100)</f>
        <v/>
      </c>
      <c r="L1604" s="12" t="n"/>
      <c r="M1604" s="11">
        <f>IF($AA1604="","",INDEX('Per Line'!$N$2:$N$6001,$AA1604))</f>
        <v/>
      </c>
      <c r="N1604">
        <f>IF($AA1604="","",Settings!$C$8)</f>
        <v/>
      </c>
      <c r="O1604" s="7">
        <f>IF($AA1604="","",SUMIFS('Per Line'!$T$2:$T$6001,'Per Line'!$C$2:$C$6001,$B1604,'Per Line'!$AD$2:$AD$6001,1))</f>
        <v/>
      </c>
      <c r="P1604" s="7">
        <f>IF($AA1604="","",O1604*N1604)</f>
        <v/>
      </c>
      <c r="Q1604">
        <f>IF($AA1604="","",Settings!$C$7)</f>
        <v/>
      </c>
      <c r="R1604" s="7">
        <f>IF($AA1604="","",SUMIFS('Per Line'!$T$2:$T$6001,'Per Line'!$C$2:$C$6001,$B1604,'Per Line'!$AC$2:$AC$6001,0,'Per Line'!$AD$2:$AD$6001,0))</f>
        <v/>
      </c>
      <c r="S1604" s="7">
        <f>IF($AA1604="","",R1604*Q1604)</f>
        <v/>
      </c>
      <c r="T1604">
        <f>IF($AA1604="","",Settings!$C$6)</f>
        <v/>
      </c>
      <c r="U1604" s="7">
        <f>IF($AA1604="","",SUMIFS('Per Line'!$T$2:$T$6001,'Per Line'!$C$2:$C$6001,$B1604,'Per Line'!$AC$2:$AC$6001,1,'Per Line'!$AD$2:$AD$6001,0))</f>
        <v/>
      </c>
      <c r="V1604" s="7">
        <f>IF($AA1604="","",U1604*T1604)</f>
        <v/>
      </c>
      <c r="W1604" s="7">
        <f>IF($AA1604="","",V1604+S1604+P1604)</f>
        <v/>
      </c>
      <c r="X1604" s="7">
        <f>IF($AA1604="","",Y1604-W1604)</f>
        <v/>
      </c>
      <c r="Y1604" s="7">
        <f>IF($AA1604="","",R1604+U1604+O1604)</f>
        <v/>
      </c>
      <c r="Z1604" s="7">
        <f>IF($AA1604="","",Y1604-W1604-K1604)</f>
        <v/>
      </c>
      <c r="AA1604" s="13">
        <f>IF(ROWS($AA$2:$AA1604)&lt;=MAX('Per Line'!$AB$2:$AB$6001),MATCH(ROWS($AA$2:$AA1604),'Per Line'!$AB$2:$AB$6001,0),"")</f>
        <v/>
      </c>
    </row>
    <row r="1605">
      <c r="A1605" s="12" t="n"/>
      <c r="B1605">
        <f>IF($AA1605="","",INDEX('Per Line'!$C$2:$C$6001,$AA1605)&amp;"")</f>
        <v/>
      </c>
      <c r="C1605">
        <f>IF($AA1605="","",INDEX('Per Line'!$B$2:$B$6001,$AA1605)&amp;"")</f>
        <v/>
      </c>
      <c r="D1605">
        <f>IF($AA1605="","",INDEX('Per Line'!$A$2:$A$6001,$AA1605)&amp;"")</f>
        <v/>
      </c>
      <c r="E1605">
        <f>IF($AA1605="","",INDEX('Per Line'!$F$2:$F$6001,$AA1605)&amp;"")</f>
        <v/>
      </c>
      <c r="F1605">
        <f>IF($AA1605="","",INDEX('Per Line'!$G$2:$G$6001,$AA1605)&amp;"")</f>
        <v/>
      </c>
      <c r="G1605">
        <f>IF($AA1605="","",INDEX('Per Line'!$I$2:$I$6001,$AA1605)&amp;"")</f>
        <v/>
      </c>
      <c r="H1605">
        <f>IF($AA1605="","",INDEX('Per Line'!$J$2:$J$6001,$AA1605)&amp;"")</f>
        <v/>
      </c>
      <c r="I1605">
        <f>IF($AA1605="","",INDEX('Per Line'!$K$2:$K$6001,$AA1605)&amp;"")</f>
        <v/>
      </c>
      <c r="J1605">
        <f>IF($AA1605="","",INDEX('Per Line'!$L$2:$L$6001,$AA1605))</f>
        <v/>
      </c>
      <c r="K1605" s="7">
        <f>IF($AA1605="","",J1605*X1605/100)</f>
        <v/>
      </c>
      <c r="L1605" s="12" t="n"/>
      <c r="M1605" s="11">
        <f>IF($AA1605="","",INDEX('Per Line'!$N$2:$N$6001,$AA1605))</f>
        <v/>
      </c>
      <c r="N1605">
        <f>IF($AA1605="","",Settings!$C$8)</f>
        <v/>
      </c>
      <c r="O1605" s="7">
        <f>IF($AA1605="","",SUMIFS('Per Line'!$T$2:$T$6001,'Per Line'!$C$2:$C$6001,$B1605,'Per Line'!$AD$2:$AD$6001,1))</f>
        <v/>
      </c>
      <c r="P1605" s="7">
        <f>IF($AA1605="","",O1605*N1605)</f>
        <v/>
      </c>
      <c r="Q1605">
        <f>IF($AA1605="","",Settings!$C$7)</f>
        <v/>
      </c>
      <c r="R1605" s="7">
        <f>IF($AA1605="","",SUMIFS('Per Line'!$T$2:$T$6001,'Per Line'!$C$2:$C$6001,$B1605,'Per Line'!$AC$2:$AC$6001,0,'Per Line'!$AD$2:$AD$6001,0))</f>
        <v/>
      </c>
      <c r="S1605" s="7">
        <f>IF($AA1605="","",R1605*Q1605)</f>
        <v/>
      </c>
      <c r="T1605">
        <f>IF($AA1605="","",Settings!$C$6)</f>
        <v/>
      </c>
      <c r="U1605" s="7">
        <f>IF($AA1605="","",SUMIFS('Per Line'!$T$2:$T$6001,'Per Line'!$C$2:$C$6001,$B1605,'Per Line'!$AC$2:$AC$6001,1,'Per Line'!$AD$2:$AD$6001,0))</f>
        <v/>
      </c>
      <c r="V1605" s="7">
        <f>IF($AA1605="","",U1605*T1605)</f>
        <v/>
      </c>
      <c r="W1605" s="7">
        <f>IF($AA1605="","",V1605+S1605+P1605)</f>
        <v/>
      </c>
      <c r="X1605" s="7">
        <f>IF($AA1605="","",Y1605-W1605)</f>
        <v/>
      </c>
      <c r="Y1605" s="7">
        <f>IF($AA1605="","",R1605+U1605+O1605)</f>
        <v/>
      </c>
      <c r="Z1605" s="7">
        <f>IF($AA1605="","",Y1605-W1605-K1605)</f>
        <v/>
      </c>
      <c r="AA1605" s="13">
        <f>IF(ROWS($AA$2:$AA1605)&lt;=MAX('Per Line'!$AB$2:$AB$6001),MATCH(ROWS($AA$2:$AA1605),'Per Line'!$AB$2:$AB$6001,0),"")</f>
        <v/>
      </c>
    </row>
    <row r="1606">
      <c r="A1606" s="12" t="n"/>
      <c r="B1606">
        <f>IF($AA1606="","",INDEX('Per Line'!$C$2:$C$6001,$AA1606)&amp;"")</f>
        <v/>
      </c>
      <c r="C1606">
        <f>IF($AA1606="","",INDEX('Per Line'!$B$2:$B$6001,$AA1606)&amp;"")</f>
        <v/>
      </c>
      <c r="D1606">
        <f>IF($AA1606="","",INDEX('Per Line'!$A$2:$A$6001,$AA1606)&amp;"")</f>
        <v/>
      </c>
      <c r="E1606">
        <f>IF($AA1606="","",INDEX('Per Line'!$F$2:$F$6001,$AA1606)&amp;"")</f>
        <v/>
      </c>
      <c r="F1606">
        <f>IF($AA1606="","",INDEX('Per Line'!$G$2:$G$6001,$AA1606)&amp;"")</f>
        <v/>
      </c>
      <c r="G1606">
        <f>IF($AA1606="","",INDEX('Per Line'!$I$2:$I$6001,$AA1606)&amp;"")</f>
        <v/>
      </c>
      <c r="H1606">
        <f>IF($AA1606="","",INDEX('Per Line'!$J$2:$J$6001,$AA1606)&amp;"")</f>
        <v/>
      </c>
      <c r="I1606">
        <f>IF($AA1606="","",INDEX('Per Line'!$K$2:$K$6001,$AA1606)&amp;"")</f>
        <v/>
      </c>
      <c r="J1606">
        <f>IF($AA1606="","",INDEX('Per Line'!$L$2:$L$6001,$AA1606))</f>
        <v/>
      </c>
      <c r="K1606" s="7">
        <f>IF($AA1606="","",J1606*X1606/100)</f>
        <v/>
      </c>
      <c r="L1606" s="12" t="n"/>
      <c r="M1606" s="11">
        <f>IF($AA1606="","",INDEX('Per Line'!$N$2:$N$6001,$AA1606))</f>
        <v/>
      </c>
      <c r="N1606">
        <f>IF($AA1606="","",Settings!$C$8)</f>
        <v/>
      </c>
      <c r="O1606" s="7">
        <f>IF($AA1606="","",SUMIFS('Per Line'!$T$2:$T$6001,'Per Line'!$C$2:$C$6001,$B1606,'Per Line'!$AD$2:$AD$6001,1))</f>
        <v/>
      </c>
      <c r="P1606" s="7">
        <f>IF($AA1606="","",O1606*N1606)</f>
        <v/>
      </c>
      <c r="Q1606">
        <f>IF($AA1606="","",Settings!$C$7)</f>
        <v/>
      </c>
      <c r="R1606" s="7">
        <f>IF($AA1606="","",SUMIFS('Per Line'!$T$2:$T$6001,'Per Line'!$C$2:$C$6001,$B1606,'Per Line'!$AC$2:$AC$6001,0,'Per Line'!$AD$2:$AD$6001,0))</f>
        <v/>
      </c>
      <c r="S1606" s="7">
        <f>IF($AA1606="","",R1606*Q1606)</f>
        <v/>
      </c>
      <c r="T1606">
        <f>IF($AA1606="","",Settings!$C$6)</f>
        <v/>
      </c>
      <c r="U1606" s="7">
        <f>IF($AA1606="","",SUMIFS('Per Line'!$T$2:$T$6001,'Per Line'!$C$2:$C$6001,$B1606,'Per Line'!$AC$2:$AC$6001,1,'Per Line'!$AD$2:$AD$6001,0))</f>
        <v/>
      </c>
      <c r="V1606" s="7">
        <f>IF($AA1606="","",U1606*T1606)</f>
        <v/>
      </c>
      <c r="W1606" s="7">
        <f>IF($AA1606="","",V1606+S1606+P1606)</f>
        <v/>
      </c>
      <c r="X1606" s="7">
        <f>IF($AA1606="","",Y1606-W1606)</f>
        <v/>
      </c>
      <c r="Y1606" s="7">
        <f>IF($AA1606="","",R1606+U1606+O1606)</f>
        <v/>
      </c>
      <c r="Z1606" s="7">
        <f>IF($AA1606="","",Y1606-W1606-K1606)</f>
        <v/>
      </c>
      <c r="AA1606" s="13">
        <f>IF(ROWS($AA$2:$AA1606)&lt;=MAX('Per Line'!$AB$2:$AB$6001),MATCH(ROWS($AA$2:$AA1606),'Per Line'!$AB$2:$AB$6001,0),"")</f>
        <v/>
      </c>
    </row>
    <row r="1607">
      <c r="A1607" s="12" t="n"/>
      <c r="B1607">
        <f>IF($AA1607="","",INDEX('Per Line'!$C$2:$C$6001,$AA1607)&amp;"")</f>
        <v/>
      </c>
      <c r="C1607">
        <f>IF($AA1607="","",INDEX('Per Line'!$B$2:$B$6001,$AA1607)&amp;"")</f>
        <v/>
      </c>
      <c r="D1607">
        <f>IF($AA1607="","",INDEX('Per Line'!$A$2:$A$6001,$AA1607)&amp;"")</f>
        <v/>
      </c>
      <c r="E1607">
        <f>IF($AA1607="","",INDEX('Per Line'!$F$2:$F$6001,$AA1607)&amp;"")</f>
        <v/>
      </c>
      <c r="F1607">
        <f>IF($AA1607="","",INDEX('Per Line'!$G$2:$G$6001,$AA1607)&amp;"")</f>
        <v/>
      </c>
      <c r="G1607">
        <f>IF($AA1607="","",INDEX('Per Line'!$I$2:$I$6001,$AA1607)&amp;"")</f>
        <v/>
      </c>
      <c r="H1607">
        <f>IF($AA1607="","",INDEX('Per Line'!$J$2:$J$6001,$AA1607)&amp;"")</f>
        <v/>
      </c>
      <c r="I1607">
        <f>IF($AA1607="","",INDEX('Per Line'!$K$2:$K$6001,$AA1607)&amp;"")</f>
        <v/>
      </c>
      <c r="J1607">
        <f>IF($AA1607="","",INDEX('Per Line'!$L$2:$L$6001,$AA1607))</f>
        <v/>
      </c>
      <c r="K1607" s="7">
        <f>IF($AA1607="","",J1607*X1607/100)</f>
        <v/>
      </c>
      <c r="L1607" s="12" t="n"/>
      <c r="M1607" s="11">
        <f>IF($AA1607="","",INDEX('Per Line'!$N$2:$N$6001,$AA1607))</f>
        <v/>
      </c>
      <c r="N1607">
        <f>IF($AA1607="","",Settings!$C$8)</f>
        <v/>
      </c>
      <c r="O1607" s="7">
        <f>IF($AA1607="","",SUMIFS('Per Line'!$T$2:$T$6001,'Per Line'!$C$2:$C$6001,$B1607,'Per Line'!$AD$2:$AD$6001,1))</f>
        <v/>
      </c>
      <c r="P1607" s="7">
        <f>IF($AA1607="","",O1607*N1607)</f>
        <v/>
      </c>
      <c r="Q1607">
        <f>IF($AA1607="","",Settings!$C$7)</f>
        <v/>
      </c>
      <c r="R1607" s="7">
        <f>IF($AA1607="","",SUMIFS('Per Line'!$T$2:$T$6001,'Per Line'!$C$2:$C$6001,$B1607,'Per Line'!$AC$2:$AC$6001,0,'Per Line'!$AD$2:$AD$6001,0))</f>
        <v/>
      </c>
      <c r="S1607" s="7">
        <f>IF($AA1607="","",R1607*Q1607)</f>
        <v/>
      </c>
      <c r="T1607">
        <f>IF($AA1607="","",Settings!$C$6)</f>
        <v/>
      </c>
      <c r="U1607" s="7">
        <f>IF($AA1607="","",SUMIFS('Per Line'!$T$2:$T$6001,'Per Line'!$C$2:$C$6001,$B1607,'Per Line'!$AC$2:$AC$6001,1,'Per Line'!$AD$2:$AD$6001,0))</f>
        <v/>
      </c>
      <c r="V1607" s="7">
        <f>IF($AA1607="","",U1607*T1607)</f>
        <v/>
      </c>
      <c r="W1607" s="7">
        <f>IF($AA1607="","",V1607+S1607+P1607)</f>
        <v/>
      </c>
      <c r="X1607" s="7">
        <f>IF($AA1607="","",Y1607-W1607)</f>
        <v/>
      </c>
      <c r="Y1607" s="7">
        <f>IF($AA1607="","",R1607+U1607+O1607)</f>
        <v/>
      </c>
      <c r="Z1607" s="7">
        <f>IF($AA1607="","",Y1607-W1607-K1607)</f>
        <v/>
      </c>
      <c r="AA1607" s="13">
        <f>IF(ROWS($AA$2:$AA1607)&lt;=MAX('Per Line'!$AB$2:$AB$6001),MATCH(ROWS($AA$2:$AA1607),'Per Line'!$AB$2:$AB$6001,0),"")</f>
        <v/>
      </c>
    </row>
    <row r="1608">
      <c r="A1608" s="12" t="n"/>
      <c r="B1608">
        <f>IF($AA1608="","",INDEX('Per Line'!$C$2:$C$6001,$AA1608)&amp;"")</f>
        <v/>
      </c>
      <c r="C1608">
        <f>IF($AA1608="","",INDEX('Per Line'!$B$2:$B$6001,$AA1608)&amp;"")</f>
        <v/>
      </c>
      <c r="D1608">
        <f>IF($AA1608="","",INDEX('Per Line'!$A$2:$A$6001,$AA1608)&amp;"")</f>
        <v/>
      </c>
      <c r="E1608">
        <f>IF($AA1608="","",INDEX('Per Line'!$F$2:$F$6001,$AA1608)&amp;"")</f>
        <v/>
      </c>
      <c r="F1608">
        <f>IF($AA1608="","",INDEX('Per Line'!$G$2:$G$6001,$AA1608)&amp;"")</f>
        <v/>
      </c>
      <c r="G1608">
        <f>IF($AA1608="","",INDEX('Per Line'!$I$2:$I$6001,$AA1608)&amp;"")</f>
        <v/>
      </c>
      <c r="H1608">
        <f>IF($AA1608="","",INDEX('Per Line'!$J$2:$J$6001,$AA1608)&amp;"")</f>
        <v/>
      </c>
      <c r="I1608">
        <f>IF($AA1608="","",INDEX('Per Line'!$K$2:$K$6001,$AA1608)&amp;"")</f>
        <v/>
      </c>
      <c r="J1608">
        <f>IF($AA1608="","",INDEX('Per Line'!$L$2:$L$6001,$AA1608))</f>
        <v/>
      </c>
      <c r="K1608" s="7">
        <f>IF($AA1608="","",J1608*X1608/100)</f>
        <v/>
      </c>
      <c r="L1608" s="12" t="n"/>
      <c r="M1608" s="11">
        <f>IF($AA1608="","",INDEX('Per Line'!$N$2:$N$6001,$AA1608))</f>
        <v/>
      </c>
      <c r="N1608">
        <f>IF($AA1608="","",Settings!$C$8)</f>
        <v/>
      </c>
      <c r="O1608" s="7">
        <f>IF($AA1608="","",SUMIFS('Per Line'!$T$2:$T$6001,'Per Line'!$C$2:$C$6001,$B1608,'Per Line'!$AD$2:$AD$6001,1))</f>
        <v/>
      </c>
      <c r="P1608" s="7">
        <f>IF($AA1608="","",O1608*N1608)</f>
        <v/>
      </c>
      <c r="Q1608">
        <f>IF($AA1608="","",Settings!$C$7)</f>
        <v/>
      </c>
      <c r="R1608" s="7">
        <f>IF($AA1608="","",SUMIFS('Per Line'!$T$2:$T$6001,'Per Line'!$C$2:$C$6001,$B1608,'Per Line'!$AC$2:$AC$6001,0,'Per Line'!$AD$2:$AD$6001,0))</f>
        <v/>
      </c>
      <c r="S1608" s="7">
        <f>IF($AA1608="","",R1608*Q1608)</f>
        <v/>
      </c>
      <c r="T1608">
        <f>IF($AA1608="","",Settings!$C$6)</f>
        <v/>
      </c>
      <c r="U1608" s="7">
        <f>IF($AA1608="","",SUMIFS('Per Line'!$T$2:$T$6001,'Per Line'!$C$2:$C$6001,$B1608,'Per Line'!$AC$2:$AC$6001,1,'Per Line'!$AD$2:$AD$6001,0))</f>
        <v/>
      </c>
      <c r="V1608" s="7">
        <f>IF($AA1608="","",U1608*T1608)</f>
        <v/>
      </c>
      <c r="W1608" s="7">
        <f>IF($AA1608="","",V1608+S1608+P1608)</f>
        <v/>
      </c>
      <c r="X1608" s="7">
        <f>IF($AA1608="","",Y1608-W1608)</f>
        <v/>
      </c>
      <c r="Y1608" s="7">
        <f>IF($AA1608="","",R1608+U1608+O1608)</f>
        <v/>
      </c>
      <c r="Z1608" s="7">
        <f>IF($AA1608="","",Y1608-W1608-K1608)</f>
        <v/>
      </c>
      <c r="AA1608" s="13">
        <f>IF(ROWS($AA$2:$AA1608)&lt;=MAX('Per Line'!$AB$2:$AB$6001),MATCH(ROWS($AA$2:$AA1608),'Per Line'!$AB$2:$AB$6001,0),"")</f>
        <v/>
      </c>
    </row>
    <row r="1609">
      <c r="A1609" s="12" t="n"/>
      <c r="B1609">
        <f>IF($AA1609="","",INDEX('Per Line'!$C$2:$C$6001,$AA1609)&amp;"")</f>
        <v/>
      </c>
      <c r="C1609">
        <f>IF($AA1609="","",INDEX('Per Line'!$B$2:$B$6001,$AA1609)&amp;"")</f>
        <v/>
      </c>
      <c r="D1609">
        <f>IF($AA1609="","",INDEX('Per Line'!$A$2:$A$6001,$AA1609)&amp;"")</f>
        <v/>
      </c>
      <c r="E1609">
        <f>IF($AA1609="","",INDEX('Per Line'!$F$2:$F$6001,$AA1609)&amp;"")</f>
        <v/>
      </c>
      <c r="F1609">
        <f>IF($AA1609="","",INDEX('Per Line'!$G$2:$G$6001,$AA1609)&amp;"")</f>
        <v/>
      </c>
      <c r="G1609">
        <f>IF($AA1609="","",INDEX('Per Line'!$I$2:$I$6001,$AA1609)&amp;"")</f>
        <v/>
      </c>
      <c r="H1609">
        <f>IF($AA1609="","",INDEX('Per Line'!$J$2:$J$6001,$AA1609)&amp;"")</f>
        <v/>
      </c>
      <c r="I1609">
        <f>IF($AA1609="","",INDEX('Per Line'!$K$2:$K$6001,$AA1609)&amp;"")</f>
        <v/>
      </c>
      <c r="J1609">
        <f>IF($AA1609="","",INDEX('Per Line'!$L$2:$L$6001,$AA1609))</f>
        <v/>
      </c>
      <c r="K1609" s="7">
        <f>IF($AA1609="","",J1609*X1609/100)</f>
        <v/>
      </c>
      <c r="L1609" s="12" t="n"/>
      <c r="M1609" s="11">
        <f>IF($AA1609="","",INDEX('Per Line'!$N$2:$N$6001,$AA1609))</f>
        <v/>
      </c>
      <c r="N1609">
        <f>IF($AA1609="","",Settings!$C$8)</f>
        <v/>
      </c>
      <c r="O1609" s="7">
        <f>IF($AA1609="","",SUMIFS('Per Line'!$T$2:$T$6001,'Per Line'!$C$2:$C$6001,$B1609,'Per Line'!$AD$2:$AD$6001,1))</f>
        <v/>
      </c>
      <c r="P1609" s="7">
        <f>IF($AA1609="","",O1609*N1609)</f>
        <v/>
      </c>
      <c r="Q1609">
        <f>IF($AA1609="","",Settings!$C$7)</f>
        <v/>
      </c>
      <c r="R1609" s="7">
        <f>IF($AA1609="","",SUMIFS('Per Line'!$T$2:$T$6001,'Per Line'!$C$2:$C$6001,$B1609,'Per Line'!$AC$2:$AC$6001,0,'Per Line'!$AD$2:$AD$6001,0))</f>
        <v/>
      </c>
      <c r="S1609" s="7">
        <f>IF($AA1609="","",R1609*Q1609)</f>
        <v/>
      </c>
      <c r="T1609">
        <f>IF($AA1609="","",Settings!$C$6)</f>
        <v/>
      </c>
      <c r="U1609" s="7">
        <f>IF($AA1609="","",SUMIFS('Per Line'!$T$2:$T$6001,'Per Line'!$C$2:$C$6001,$B1609,'Per Line'!$AC$2:$AC$6001,1,'Per Line'!$AD$2:$AD$6001,0))</f>
        <v/>
      </c>
      <c r="V1609" s="7">
        <f>IF($AA1609="","",U1609*T1609)</f>
        <v/>
      </c>
      <c r="W1609" s="7">
        <f>IF($AA1609="","",V1609+S1609+P1609)</f>
        <v/>
      </c>
      <c r="X1609" s="7">
        <f>IF($AA1609="","",Y1609-W1609)</f>
        <v/>
      </c>
      <c r="Y1609" s="7">
        <f>IF($AA1609="","",R1609+U1609+O1609)</f>
        <v/>
      </c>
      <c r="Z1609" s="7">
        <f>IF($AA1609="","",Y1609-W1609-K1609)</f>
        <v/>
      </c>
      <c r="AA1609" s="13">
        <f>IF(ROWS($AA$2:$AA1609)&lt;=MAX('Per Line'!$AB$2:$AB$6001),MATCH(ROWS($AA$2:$AA1609),'Per Line'!$AB$2:$AB$6001,0),"")</f>
        <v/>
      </c>
    </row>
    <row r="1610">
      <c r="A1610" s="12" t="n"/>
      <c r="B1610">
        <f>IF($AA1610="","",INDEX('Per Line'!$C$2:$C$6001,$AA1610)&amp;"")</f>
        <v/>
      </c>
      <c r="C1610">
        <f>IF($AA1610="","",INDEX('Per Line'!$B$2:$B$6001,$AA1610)&amp;"")</f>
        <v/>
      </c>
      <c r="D1610">
        <f>IF($AA1610="","",INDEX('Per Line'!$A$2:$A$6001,$AA1610)&amp;"")</f>
        <v/>
      </c>
      <c r="E1610">
        <f>IF($AA1610="","",INDEX('Per Line'!$F$2:$F$6001,$AA1610)&amp;"")</f>
        <v/>
      </c>
      <c r="F1610">
        <f>IF($AA1610="","",INDEX('Per Line'!$G$2:$G$6001,$AA1610)&amp;"")</f>
        <v/>
      </c>
      <c r="G1610">
        <f>IF($AA1610="","",INDEX('Per Line'!$I$2:$I$6001,$AA1610)&amp;"")</f>
        <v/>
      </c>
      <c r="H1610">
        <f>IF($AA1610="","",INDEX('Per Line'!$J$2:$J$6001,$AA1610)&amp;"")</f>
        <v/>
      </c>
      <c r="I1610">
        <f>IF($AA1610="","",INDEX('Per Line'!$K$2:$K$6001,$AA1610)&amp;"")</f>
        <v/>
      </c>
      <c r="J1610">
        <f>IF($AA1610="","",INDEX('Per Line'!$L$2:$L$6001,$AA1610))</f>
        <v/>
      </c>
      <c r="K1610" s="7">
        <f>IF($AA1610="","",J1610*X1610/100)</f>
        <v/>
      </c>
      <c r="L1610" s="12" t="n"/>
      <c r="M1610" s="11">
        <f>IF($AA1610="","",INDEX('Per Line'!$N$2:$N$6001,$AA1610))</f>
        <v/>
      </c>
      <c r="N1610">
        <f>IF($AA1610="","",Settings!$C$8)</f>
        <v/>
      </c>
      <c r="O1610" s="7">
        <f>IF($AA1610="","",SUMIFS('Per Line'!$T$2:$T$6001,'Per Line'!$C$2:$C$6001,$B1610,'Per Line'!$AD$2:$AD$6001,1))</f>
        <v/>
      </c>
      <c r="P1610" s="7">
        <f>IF($AA1610="","",O1610*N1610)</f>
        <v/>
      </c>
      <c r="Q1610">
        <f>IF($AA1610="","",Settings!$C$7)</f>
        <v/>
      </c>
      <c r="R1610" s="7">
        <f>IF($AA1610="","",SUMIFS('Per Line'!$T$2:$T$6001,'Per Line'!$C$2:$C$6001,$B1610,'Per Line'!$AC$2:$AC$6001,0,'Per Line'!$AD$2:$AD$6001,0))</f>
        <v/>
      </c>
      <c r="S1610" s="7">
        <f>IF($AA1610="","",R1610*Q1610)</f>
        <v/>
      </c>
      <c r="T1610">
        <f>IF($AA1610="","",Settings!$C$6)</f>
        <v/>
      </c>
      <c r="U1610" s="7">
        <f>IF($AA1610="","",SUMIFS('Per Line'!$T$2:$T$6001,'Per Line'!$C$2:$C$6001,$B1610,'Per Line'!$AC$2:$AC$6001,1,'Per Line'!$AD$2:$AD$6001,0))</f>
        <v/>
      </c>
      <c r="V1610" s="7">
        <f>IF($AA1610="","",U1610*T1610)</f>
        <v/>
      </c>
      <c r="W1610" s="7">
        <f>IF($AA1610="","",V1610+S1610+P1610)</f>
        <v/>
      </c>
      <c r="X1610" s="7">
        <f>IF($AA1610="","",Y1610-W1610)</f>
        <v/>
      </c>
      <c r="Y1610" s="7">
        <f>IF($AA1610="","",R1610+U1610+O1610)</f>
        <v/>
      </c>
      <c r="Z1610" s="7">
        <f>IF($AA1610="","",Y1610-W1610-K1610)</f>
        <v/>
      </c>
      <c r="AA1610" s="13">
        <f>IF(ROWS($AA$2:$AA1610)&lt;=MAX('Per Line'!$AB$2:$AB$6001),MATCH(ROWS($AA$2:$AA1610),'Per Line'!$AB$2:$AB$6001,0),"")</f>
        <v/>
      </c>
    </row>
    <row r="1611">
      <c r="A1611" s="12" t="n"/>
      <c r="B1611">
        <f>IF($AA1611="","",INDEX('Per Line'!$C$2:$C$6001,$AA1611)&amp;"")</f>
        <v/>
      </c>
      <c r="C1611">
        <f>IF($AA1611="","",INDEX('Per Line'!$B$2:$B$6001,$AA1611)&amp;"")</f>
        <v/>
      </c>
      <c r="D1611">
        <f>IF($AA1611="","",INDEX('Per Line'!$A$2:$A$6001,$AA1611)&amp;"")</f>
        <v/>
      </c>
      <c r="E1611">
        <f>IF($AA1611="","",INDEX('Per Line'!$F$2:$F$6001,$AA1611)&amp;"")</f>
        <v/>
      </c>
      <c r="F1611">
        <f>IF($AA1611="","",INDEX('Per Line'!$G$2:$G$6001,$AA1611)&amp;"")</f>
        <v/>
      </c>
      <c r="G1611">
        <f>IF($AA1611="","",INDEX('Per Line'!$I$2:$I$6001,$AA1611)&amp;"")</f>
        <v/>
      </c>
      <c r="H1611">
        <f>IF($AA1611="","",INDEX('Per Line'!$J$2:$J$6001,$AA1611)&amp;"")</f>
        <v/>
      </c>
      <c r="I1611">
        <f>IF($AA1611="","",INDEX('Per Line'!$K$2:$K$6001,$AA1611)&amp;"")</f>
        <v/>
      </c>
      <c r="J1611">
        <f>IF($AA1611="","",INDEX('Per Line'!$L$2:$L$6001,$AA1611))</f>
        <v/>
      </c>
      <c r="K1611" s="7">
        <f>IF($AA1611="","",J1611*X1611/100)</f>
        <v/>
      </c>
      <c r="L1611" s="12" t="n"/>
      <c r="M1611" s="11">
        <f>IF($AA1611="","",INDEX('Per Line'!$N$2:$N$6001,$AA1611))</f>
        <v/>
      </c>
      <c r="N1611">
        <f>IF($AA1611="","",Settings!$C$8)</f>
        <v/>
      </c>
      <c r="O1611" s="7">
        <f>IF($AA1611="","",SUMIFS('Per Line'!$T$2:$T$6001,'Per Line'!$C$2:$C$6001,$B1611,'Per Line'!$AD$2:$AD$6001,1))</f>
        <v/>
      </c>
      <c r="P1611" s="7">
        <f>IF($AA1611="","",O1611*N1611)</f>
        <v/>
      </c>
      <c r="Q1611">
        <f>IF($AA1611="","",Settings!$C$7)</f>
        <v/>
      </c>
      <c r="R1611" s="7">
        <f>IF($AA1611="","",SUMIFS('Per Line'!$T$2:$T$6001,'Per Line'!$C$2:$C$6001,$B1611,'Per Line'!$AC$2:$AC$6001,0,'Per Line'!$AD$2:$AD$6001,0))</f>
        <v/>
      </c>
      <c r="S1611" s="7">
        <f>IF($AA1611="","",R1611*Q1611)</f>
        <v/>
      </c>
      <c r="T1611">
        <f>IF($AA1611="","",Settings!$C$6)</f>
        <v/>
      </c>
      <c r="U1611" s="7">
        <f>IF($AA1611="","",SUMIFS('Per Line'!$T$2:$T$6001,'Per Line'!$C$2:$C$6001,$B1611,'Per Line'!$AC$2:$AC$6001,1,'Per Line'!$AD$2:$AD$6001,0))</f>
        <v/>
      </c>
      <c r="V1611" s="7">
        <f>IF($AA1611="","",U1611*T1611)</f>
        <v/>
      </c>
      <c r="W1611" s="7">
        <f>IF($AA1611="","",V1611+S1611+P1611)</f>
        <v/>
      </c>
      <c r="X1611" s="7">
        <f>IF($AA1611="","",Y1611-W1611)</f>
        <v/>
      </c>
      <c r="Y1611" s="7">
        <f>IF($AA1611="","",R1611+U1611+O1611)</f>
        <v/>
      </c>
      <c r="Z1611" s="7">
        <f>IF($AA1611="","",Y1611-W1611-K1611)</f>
        <v/>
      </c>
      <c r="AA1611" s="13">
        <f>IF(ROWS($AA$2:$AA1611)&lt;=MAX('Per Line'!$AB$2:$AB$6001),MATCH(ROWS($AA$2:$AA1611),'Per Line'!$AB$2:$AB$6001,0),"")</f>
        <v/>
      </c>
    </row>
    <row r="1612">
      <c r="A1612" s="12" t="n"/>
      <c r="B1612">
        <f>IF($AA1612="","",INDEX('Per Line'!$C$2:$C$6001,$AA1612)&amp;"")</f>
        <v/>
      </c>
      <c r="C1612">
        <f>IF($AA1612="","",INDEX('Per Line'!$B$2:$B$6001,$AA1612)&amp;"")</f>
        <v/>
      </c>
      <c r="D1612">
        <f>IF($AA1612="","",INDEX('Per Line'!$A$2:$A$6001,$AA1612)&amp;"")</f>
        <v/>
      </c>
      <c r="E1612">
        <f>IF($AA1612="","",INDEX('Per Line'!$F$2:$F$6001,$AA1612)&amp;"")</f>
        <v/>
      </c>
      <c r="F1612">
        <f>IF($AA1612="","",INDEX('Per Line'!$G$2:$G$6001,$AA1612)&amp;"")</f>
        <v/>
      </c>
      <c r="G1612">
        <f>IF($AA1612="","",INDEX('Per Line'!$I$2:$I$6001,$AA1612)&amp;"")</f>
        <v/>
      </c>
      <c r="H1612">
        <f>IF($AA1612="","",INDEX('Per Line'!$J$2:$J$6001,$AA1612)&amp;"")</f>
        <v/>
      </c>
      <c r="I1612">
        <f>IF($AA1612="","",INDEX('Per Line'!$K$2:$K$6001,$AA1612)&amp;"")</f>
        <v/>
      </c>
      <c r="J1612">
        <f>IF($AA1612="","",INDEX('Per Line'!$L$2:$L$6001,$AA1612))</f>
        <v/>
      </c>
      <c r="K1612" s="7">
        <f>IF($AA1612="","",J1612*X1612/100)</f>
        <v/>
      </c>
      <c r="L1612" s="12" t="n"/>
      <c r="M1612" s="11">
        <f>IF($AA1612="","",INDEX('Per Line'!$N$2:$N$6001,$AA1612))</f>
        <v/>
      </c>
      <c r="N1612">
        <f>IF($AA1612="","",Settings!$C$8)</f>
        <v/>
      </c>
      <c r="O1612" s="7">
        <f>IF($AA1612="","",SUMIFS('Per Line'!$T$2:$T$6001,'Per Line'!$C$2:$C$6001,$B1612,'Per Line'!$AD$2:$AD$6001,1))</f>
        <v/>
      </c>
      <c r="P1612" s="7">
        <f>IF($AA1612="","",O1612*N1612)</f>
        <v/>
      </c>
      <c r="Q1612">
        <f>IF($AA1612="","",Settings!$C$7)</f>
        <v/>
      </c>
      <c r="R1612" s="7">
        <f>IF($AA1612="","",SUMIFS('Per Line'!$T$2:$T$6001,'Per Line'!$C$2:$C$6001,$B1612,'Per Line'!$AC$2:$AC$6001,0,'Per Line'!$AD$2:$AD$6001,0))</f>
        <v/>
      </c>
      <c r="S1612" s="7">
        <f>IF($AA1612="","",R1612*Q1612)</f>
        <v/>
      </c>
      <c r="T1612">
        <f>IF($AA1612="","",Settings!$C$6)</f>
        <v/>
      </c>
      <c r="U1612" s="7">
        <f>IF($AA1612="","",SUMIFS('Per Line'!$T$2:$T$6001,'Per Line'!$C$2:$C$6001,$B1612,'Per Line'!$AC$2:$AC$6001,1,'Per Line'!$AD$2:$AD$6001,0))</f>
        <v/>
      </c>
      <c r="V1612" s="7">
        <f>IF($AA1612="","",U1612*T1612)</f>
        <v/>
      </c>
      <c r="W1612" s="7">
        <f>IF($AA1612="","",V1612+S1612+P1612)</f>
        <v/>
      </c>
      <c r="X1612" s="7">
        <f>IF($AA1612="","",Y1612-W1612)</f>
        <v/>
      </c>
      <c r="Y1612" s="7">
        <f>IF($AA1612="","",R1612+U1612+O1612)</f>
        <v/>
      </c>
      <c r="Z1612" s="7">
        <f>IF($AA1612="","",Y1612-W1612-K1612)</f>
        <v/>
      </c>
      <c r="AA1612" s="13">
        <f>IF(ROWS($AA$2:$AA1612)&lt;=MAX('Per Line'!$AB$2:$AB$6001),MATCH(ROWS($AA$2:$AA1612),'Per Line'!$AB$2:$AB$6001,0),"")</f>
        <v/>
      </c>
    </row>
    <row r="1613">
      <c r="A1613" s="12" t="n"/>
      <c r="B1613">
        <f>IF($AA1613="","",INDEX('Per Line'!$C$2:$C$6001,$AA1613)&amp;"")</f>
        <v/>
      </c>
      <c r="C1613">
        <f>IF($AA1613="","",INDEX('Per Line'!$B$2:$B$6001,$AA1613)&amp;"")</f>
        <v/>
      </c>
      <c r="D1613">
        <f>IF($AA1613="","",INDEX('Per Line'!$A$2:$A$6001,$AA1613)&amp;"")</f>
        <v/>
      </c>
      <c r="E1613">
        <f>IF($AA1613="","",INDEX('Per Line'!$F$2:$F$6001,$AA1613)&amp;"")</f>
        <v/>
      </c>
      <c r="F1613">
        <f>IF($AA1613="","",INDEX('Per Line'!$G$2:$G$6001,$AA1613)&amp;"")</f>
        <v/>
      </c>
      <c r="G1613">
        <f>IF($AA1613="","",INDEX('Per Line'!$I$2:$I$6001,$AA1613)&amp;"")</f>
        <v/>
      </c>
      <c r="H1613">
        <f>IF($AA1613="","",INDEX('Per Line'!$J$2:$J$6001,$AA1613)&amp;"")</f>
        <v/>
      </c>
      <c r="I1613">
        <f>IF($AA1613="","",INDEX('Per Line'!$K$2:$K$6001,$AA1613)&amp;"")</f>
        <v/>
      </c>
      <c r="J1613">
        <f>IF($AA1613="","",INDEX('Per Line'!$L$2:$L$6001,$AA1613))</f>
        <v/>
      </c>
      <c r="K1613" s="7">
        <f>IF($AA1613="","",J1613*X1613/100)</f>
        <v/>
      </c>
      <c r="L1613" s="12" t="n"/>
      <c r="M1613" s="11">
        <f>IF($AA1613="","",INDEX('Per Line'!$N$2:$N$6001,$AA1613))</f>
        <v/>
      </c>
      <c r="N1613">
        <f>IF($AA1613="","",Settings!$C$8)</f>
        <v/>
      </c>
      <c r="O1613" s="7">
        <f>IF($AA1613="","",SUMIFS('Per Line'!$T$2:$T$6001,'Per Line'!$C$2:$C$6001,$B1613,'Per Line'!$AD$2:$AD$6001,1))</f>
        <v/>
      </c>
      <c r="P1613" s="7">
        <f>IF($AA1613="","",O1613*N1613)</f>
        <v/>
      </c>
      <c r="Q1613">
        <f>IF($AA1613="","",Settings!$C$7)</f>
        <v/>
      </c>
      <c r="R1613" s="7">
        <f>IF($AA1613="","",SUMIFS('Per Line'!$T$2:$T$6001,'Per Line'!$C$2:$C$6001,$B1613,'Per Line'!$AC$2:$AC$6001,0,'Per Line'!$AD$2:$AD$6001,0))</f>
        <v/>
      </c>
      <c r="S1613" s="7">
        <f>IF($AA1613="","",R1613*Q1613)</f>
        <v/>
      </c>
      <c r="T1613">
        <f>IF($AA1613="","",Settings!$C$6)</f>
        <v/>
      </c>
      <c r="U1613" s="7">
        <f>IF($AA1613="","",SUMIFS('Per Line'!$T$2:$T$6001,'Per Line'!$C$2:$C$6001,$B1613,'Per Line'!$AC$2:$AC$6001,1,'Per Line'!$AD$2:$AD$6001,0))</f>
        <v/>
      </c>
      <c r="V1613" s="7">
        <f>IF($AA1613="","",U1613*T1613)</f>
        <v/>
      </c>
      <c r="W1613" s="7">
        <f>IF($AA1613="","",V1613+S1613+P1613)</f>
        <v/>
      </c>
      <c r="X1613" s="7">
        <f>IF($AA1613="","",Y1613-W1613)</f>
        <v/>
      </c>
      <c r="Y1613" s="7">
        <f>IF($AA1613="","",R1613+U1613+O1613)</f>
        <v/>
      </c>
      <c r="Z1613" s="7">
        <f>IF($AA1613="","",Y1613-W1613-K1613)</f>
        <v/>
      </c>
      <c r="AA1613" s="13">
        <f>IF(ROWS($AA$2:$AA1613)&lt;=MAX('Per Line'!$AB$2:$AB$6001),MATCH(ROWS($AA$2:$AA1613),'Per Line'!$AB$2:$AB$6001,0),"")</f>
        <v/>
      </c>
    </row>
    <row r="1614">
      <c r="A1614" s="12" t="n"/>
      <c r="B1614">
        <f>IF($AA1614="","",INDEX('Per Line'!$C$2:$C$6001,$AA1614)&amp;"")</f>
        <v/>
      </c>
      <c r="C1614">
        <f>IF($AA1614="","",INDEX('Per Line'!$B$2:$B$6001,$AA1614)&amp;"")</f>
        <v/>
      </c>
      <c r="D1614">
        <f>IF($AA1614="","",INDEX('Per Line'!$A$2:$A$6001,$AA1614)&amp;"")</f>
        <v/>
      </c>
      <c r="E1614">
        <f>IF($AA1614="","",INDEX('Per Line'!$F$2:$F$6001,$AA1614)&amp;"")</f>
        <v/>
      </c>
      <c r="F1614">
        <f>IF($AA1614="","",INDEX('Per Line'!$G$2:$G$6001,$AA1614)&amp;"")</f>
        <v/>
      </c>
      <c r="G1614">
        <f>IF($AA1614="","",INDEX('Per Line'!$I$2:$I$6001,$AA1614)&amp;"")</f>
        <v/>
      </c>
      <c r="H1614">
        <f>IF($AA1614="","",INDEX('Per Line'!$J$2:$J$6001,$AA1614)&amp;"")</f>
        <v/>
      </c>
      <c r="I1614">
        <f>IF($AA1614="","",INDEX('Per Line'!$K$2:$K$6001,$AA1614)&amp;"")</f>
        <v/>
      </c>
      <c r="J1614">
        <f>IF($AA1614="","",INDEX('Per Line'!$L$2:$L$6001,$AA1614))</f>
        <v/>
      </c>
      <c r="K1614" s="7">
        <f>IF($AA1614="","",J1614*X1614/100)</f>
        <v/>
      </c>
      <c r="L1614" s="12" t="n"/>
      <c r="M1614" s="11">
        <f>IF($AA1614="","",INDEX('Per Line'!$N$2:$N$6001,$AA1614))</f>
        <v/>
      </c>
      <c r="N1614">
        <f>IF($AA1614="","",Settings!$C$8)</f>
        <v/>
      </c>
      <c r="O1614" s="7">
        <f>IF($AA1614="","",SUMIFS('Per Line'!$T$2:$T$6001,'Per Line'!$C$2:$C$6001,$B1614,'Per Line'!$AD$2:$AD$6001,1))</f>
        <v/>
      </c>
      <c r="P1614" s="7">
        <f>IF($AA1614="","",O1614*N1614)</f>
        <v/>
      </c>
      <c r="Q1614">
        <f>IF($AA1614="","",Settings!$C$7)</f>
        <v/>
      </c>
      <c r="R1614" s="7">
        <f>IF($AA1614="","",SUMIFS('Per Line'!$T$2:$T$6001,'Per Line'!$C$2:$C$6001,$B1614,'Per Line'!$AC$2:$AC$6001,0,'Per Line'!$AD$2:$AD$6001,0))</f>
        <v/>
      </c>
      <c r="S1614" s="7">
        <f>IF($AA1614="","",R1614*Q1614)</f>
        <v/>
      </c>
      <c r="T1614">
        <f>IF($AA1614="","",Settings!$C$6)</f>
        <v/>
      </c>
      <c r="U1614" s="7">
        <f>IF($AA1614="","",SUMIFS('Per Line'!$T$2:$T$6001,'Per Line'!$C$2:$C$6001,$B1614,'Per Line'!$AC$2:$AC$6001,1,'Per Line'!$AD$2:$AD$6001,0))</f>
        <v/>
      </c>
      <c r="V1614" s="7">
        <f>IF($AA1614="","",U1614*T1614)</f>
        <v/>
      </c>
      <c r="W1614" s="7">
        <f>IF($AA1614="","",V1614+S1614+P1614)</f>
        <v/>
      </c>
      <c r="X1614" s="7">
        <f>IF($AA1614="","",Y1614-W1614)</f>
        <v/>
      </c>
      <c r="Y1614" s="7">
        <f>IF($AA1614="","",R1614+U1614+O1614)</f>
        <v/>
      </c>
      <c r="Z1614" s="7">
        <f>IF($AA1614="","",Y1614-W1614-K1614)</f>
        <v/>
      </c>
      <c r="AA1614" s="13">
        <f>IF(ROWS($AA$2:$AA1614)&lt;=MAX('Per Line'!$AB$2:$AB$6001),MATCH(ROWS($AA$2:$AA1614),'Per Line'!$AB$2:$AB$6001,0),"")</f>
        <v/>
      </c>
    </row>
    <row r="1615">
      <c r="A1615" s="12" t="n"/>
      <c r="B1615">
        <f>IF($AA1615="","",INDEX('Per Line'!$C$2:$C$6001,$AA1615)&amp;"")</f>
        <v/>
      </c>
      <c r="C1615">
        <f>IF($AA1615="","",INDEX('Per Line'!$B$2:$B$6001,$AA1615)&amp;"")</f>
        <v/>
      </c>
      <c r="D1615">
        <f>IF($AA1615="","",INDEX('Per Line'!$A$2:$A$6001,$AA1615)&amp;"")</f>
        <v/>
      </c>
      <c r="E1615">
        <f>IF($AA1615="","",INDEX('Per Line'!$F$2:$F$6001,$AA1615)&amp;"")</f>
        <v/>
      </c>
      <c r="F1615">
        <f>IF($AA1615="","",INDEX('Per Line'!$G$2:$G$6001,$AA1615)&amp;"")</f>
        <v/>
      </c>
      <c r="G1615">
        <f>IF($AA1615="","",INDEX('Per Line'!$I$2:$I$6001,$AA1615)&amp;"")</f>
        <v/>
      </c>
      <c r="H1615">
        <f>IF($AA1615="","",INDEX('Per Line'!$J$2:$J$6001,$AA1615)&amp;"")</f>
        <v/>
      </c>
      <c r="I1615">
        <f>IF($AA1615="","",INDEX('Per Line'!$K$2:$K$6001,$AA1615)&amp;"")</f>
        <v/>
      </c>
      <c r="J1615">
        <f>IF($AA1615="","",INDEX('Per Line'!$L$2:$L$6001,$AA1615))</f>
        <v/>
      </c>
      <c r="K1615" s="7">
        <f>IF($AA1615="","",J1615*X1615/100)</f>
        <v/>
      </c>
      <c r="L1615" s="12" t="n"/>
      <c r="M1615" s="11">
        <f>IF($AA1615="","",INDEX('Per Line'!$N$2:$N$6001,$AA1615))</f>
        <v/>
      </c>
      <c r="N1615">
        <f>IF($AA1615="","",Settings!$C$8)</f>
        <v/>
      </c>
      <c r="O1615" s="7">
        <f>IF($AA1615="","",SUMIFS('Per Line'!$T$2:$T$6001,'Per Line'!$C$2:$C$6001,$B1615,'Per Line'!$AD$2:$AD$6001,1))</f>
        <v/>
      </c>
      <c r="P1615" s="7">
        <f>IF($AA1615="","",O1615*N1615)</f>
        <v/>
      </c>
      <c r="Q1615">
        <f>IF($AA1615="","",Settings!$C$7)</f>
        <v/>
      </c>
      <c r="R1615" s="7">
        <f>IF($AA1615="","",SUMIFS('Per Line'!$T$2:$T$6001,'Per Line'!$C$2:$C$6001,$B1615,'Per Line'!$AC$2:$AC$6001,0,'Per Line'!$AD$2:$AD$6001,0))</f>
        <v/>
      </c>
      <c r="S1615" s="7">
        <f>IF($AA1615="","",R1615*Q1615)</f>
        <v/>
      </c>
      <c r="T1615">
        <f>IF($AA1615="","",Settings!$C$6)</f>
        <v/>
      </c>
      <c r="U1615" s="7">
        <f>IF($AA1615="","",SUMIFS('Per Line'!$T$2:$T$6001,'Per Line'!$C$2:$C$6001,$B1615,'Per Line'!$AC$2:$AC$6001,1,'Per Line'!$AD$2:$AD$6001,0))</f>
        <v/>
      </c>
      <c r="V1615" s="7">
        <f>IF($AA1615="","",U1615*T1615)</f>
        <v/>
      </c>
      <c r="W1615" s="7">
        <f>IF($AA1615="","",V1615+S1615+P1615)</f>
        <v/>
      </c>
      <c r="X1615" s="7">
        <f>IF($AA1615="","",Y1615-W1615)</f>
        <v/>
      </c>
      <c r="Y1615" s="7">
        <f>IF($AA1615="","",R1615+U1615+O1615)</f>
        <v/>
      </c>
      <c r="Z1615" s="7">
        <f>IF($AA1615="","",Y1615-W1615-K1615)</f>
        <v/>
      </c>
      <c r="AA1615" s="13">
        <f>IF(ROWS($AA$2:$AA1615)&lt;=MAX('Per Line'!$AB$2:$AB$6001),MATCH(ROWS($AA$2:$AA1615),'Per Line'!$AB$2:$AB$6001,0),"")</f>
        <v/>
      </c>
    </row>
    <row r="1616">
      <c r="A1616" s="12" t="n"/>
      <c r="B1616">
        <f>IF($AA1616="","",INDEX('Per Line'!$C$2:$C$6001,$AA1616)&amp;"")</f>
        <v/>
      </c>
      <c r="C1616">
        <f>IF($AA1616="","",INDEX('Per Line'!$B$2:$B$6001,$AA1616)&amp;"")</f>
        <v/>
      </c>
      <c r="D1616">
        <f>IF($AA1616="","",INDEX('Per Line'!$A$2:$A$6001,$AA1616)&amp;"")</f>
        <v/>
      </c>
      <c r="E1616">
        <f>IF($AA1616="","",INDEX('Per Line'!$F$2:$F$6001,$AA1616)&amp;"")</f>
        <v/>
      </c>
      <c r="F1616">
        <f>IF($AA1616="","",INDEX('Per Line'!$G$2:$G$6001,$AA1616)&amp;"")</f>
        <v/>
      </c>
      <c r="G1616">
        <f>IF($AA1616="","",INDEX('Per Line'!$I$2:$I$6001,$AA1616)&amp;"")</f>
        <v/>
      </c>
      <c r="H1616">
        <f>IF($AA1616="","",INDEX('Per Line'!$J$2:$J$6001,$AA1616)&amp;"")</f>
        <v/>
      </c>
      <c r="I1616">
        <f>IF($AA1616="","",INDEX('Per Line'!$K$2:$K$6001,$AA1616)&amp;"")</f>
        <v/>
      </c>
      <c r="J1616">
        <f>IF($AA1616="","",INDEX('Per Line'!$L$2:$L$6001,$AA1616))</f>
        <v/>
      </c>
      <c r="K1616" s="7">
        <f>IF($AA1616="","",J1616*X1616/100)</f>
        <v/>
      </c>
      <c r="L1616" s="12" t="n"/>
      <c r="M1616" s="11">
        <f>IF($AA1616="","",INDEX('Per Line'!$N$2:$N$6001,$AA1616))</f>
        <v/>
      </c>
      <c r="N1616">
        <f>IF($AA1616="","",Settings!$C$8)</f>
        <v/>
      </c>
      <c r="O1616" s="7">
        <f>IF($AA1616="","",SUMIFS('Per Line'!$T$2:$T$6001,'Per Line'!$C$2:$C$6001,$B1616,'Per Line'!$AD$2:$AD$6001,1))</f>
        <v/>
      </c>
      <c r="P1616" s="7">
        <f>IF($AA1616="","",O1616*N1616)</f>
        <v/>
      </c>
      <c r="Q1616">
        <f>IF($AA1616="","",Settings!$C$7)</f>
        <v/>
      </c>
      <c r="R1616" s="7">
        <f>IF($AA1616="","",SUMIFS('Per Line'!$T$2:$T$6001,'Per Line'!$C$2:$C$6001,$B1616,'Per Line'!$AC$2:$AC$6001,0,'Per Line'!$AD$2:$AD$6001,0))</f>
        <v/>
      </c>
      <c r="S1616" s="7">
        <f>IF($AA1616="","",R1616*Q1616)</f>
        <v/>
      </c>
      <c r="T1616">
        <f>IF($AA1616="","",Settings!$C$6)</f>
        <v/>
      </c>
      <c r="U1616" s="7">
        <f>IF($AA1616="","",SUMIFS('Per Line'!$T$2:$T$6001,'Per Line'!$C$2:$C$6001,$B1616,'Per Line'!$AC$2:$AC$6001,1,'Per Line'!$AD$2:$AD$6001,0))</f>
        <v/>
      </c>
      <c r="V1616" s="7">
        <f>IF($AA1616="","",U1616*T1616)</f>
        <v/>
      </c>
      <c r="W1616" s="7">
        <f>IF($AA1616="","",V1616+S1616+P1616)</f>
        <v/>
      </c>
      <c r="X1616" s="7">
        <f>IF($AA1616="","",Y1616-W1616)</f>
        <v/>
      </c>
      <c r="Y1616" s="7">
        <f>IF($AA1616="","",R1616+U1616+O1616)</f>
        <v/>
      </c>
      <c r="Z1616" s="7">
        <f>IF($AA1616="","",Y1616-W1616-K1616)</f>
        <v/>
      </c>
      <c r="AA1616" s="13">
        <f>IF(ROWS($AA$2:$AA1616)&lt;=MAX('Per Line'!$AB$2:$AB$6001),MATCH(ROWS($AA$2:$AA1616),'Per Line'!$AB$2:$AB$6001,0),"")</f>
        <v/>
      </c>
    </row>
    <row r="1617">
      <c r="A1617" s="12" t="n"/>
      <c r="B1617">
        <f>IF($AA1617="","",INDEX('Per Line'!$C$2:$C$6001,$AA1617)&amp;"")</f>
        <v/>
      </c>
      <c r="C1617">
        <f>IF($AA1617="","",INDEX('Per Line'!$B$2:$B$6001,$AA1617)&amp;"")</f>
        <v/>
      </c>
      <c r="D1617">
        <f>IF($AA1617="","",INDEX('Per Line'!$A$2:$A$6001,$AA1617)&amp;"")</f>
        <v/>
      </c>
      <c r="E1617">
        <f>IF($AA1617="","",INDEX('Per Line'!$F$2:$F$6001,$AA1617)&amp;"")</f>
        <v/>
      </c>
      <c r="F1617">
        <f>IF($AA1617="","",INDEX('Per Line'!$G$2:$G$6001,$AA1617)&amp;"")</f>
        <v/>
      </c>
      <c r="G1617">
        <f>IF($AA1617="","",INDEX('Per Line'!$I$2:$I$6001,$AA1617)&amp;"")</f>
        <v/>
      </c>
      <c r="H1617">
        <f>IF($AA1617="","",INDEX('Per Line'!$J$2:$J$6001,$AA1617)&amp;"")</f>
        <v/>
      </c>
      <c r="I1617">
        <f>IF($AA1617="","",INDEX('Per Line'!$K$2:$K$6001,$AA1617)&amp;"")</f>
        <v/>
      </c>
      <c r="J1617">
        <f>IF($AA1617="","",INDEX('Per Line'!$L$2:$L$6001,$AA1617))</f>
        <v/>
      </c>
      <c r="K1617" s="7">
        <f>IF($AA1617="","",J1617*X1617/100)</f>
        <v/>
      </c>
      <c r="L1617" s="12" t="n"/>
      <c r="M1617" s="11">
        <f>IF($AA1617="","",INDEX('Per Line'!$N$2:$N$6001,$AA1617))</f>
        <v/>
      </c>
      <c r="N1617">
        <f>IF($AA1617="","",Settings!$C$8)</f>
        <v/>
      </c>
      <c r="O1617" s="7">
        <f>IF($AA1617="","",SUMIFS('Per Line'!$T$2:$T$6001,'Per Line'!$C$2:$C$6001,$B1617,'Per Line'!$AD$2:$AD$6001,1))</f>
        <v/>
      </c>
      <c r="P1617" s="7">
        <f>IF($AA1617="","",O1617*N1617)</f>
        <v/>
      </c>
      <c r="Q1617">
        <f>IF($AA1617="","",Settings!$C$7)</f>
        <v/>
      </c>
      <c r="R1617" s="7">
        <f>IF($AA1617="","",SUMIFS('Per Line'!$T$2:$T$6001,'Per Line'!$C$2:$C$6001,$B1617,'Per Line'!$AC$2:$AC$6001,0,'Per Line'!$AD$2:$AD$6001,0))</f>
        <v/>
      </c>
      <c r="S1617" s="7">
        <f>IF($AA1617="","",R1617*Q1617)</f>
        <v/>
      </c>
      <c r="T1617">
        <f>IF($AA1617="","",Settings!$C$6)</f>
        <v/>
      </c>
      <c r="U1617" s="7">
        <f>IF($AA1617="","",SUMIFS('Per Line'!$T$2:$T$6001,'Per Line'!$C$2:$C$6001,$B1617,'Per Line'!$AC$2:$AC$6001,1,'Per Line'!$AD$2:$AD$6001,0))</f>
        <v/>
      </c>
      <c r="V1617" s="7">
        <f>IF($AA1617="","",U1617*T1617)</f>
        <v/>
      </c>
      <c r="W1617" s="7">
        <f>IF($AA1617="","",V1617+S1617+P1617)</f>
        <v/>
      </c>
      <c r="X1617" s="7">
        <f>IF($AA1617="","",Y1617-W1617)</f>
        <v/>
      </c>
      <c r="Y1617" s="7">
        <f>IF($AA1617="","",R1617+U1617+O1617)</f>
        <v/>
      </c>
      <c r="Z1617" s="7">
        <f>IF($AA1617="","",Y1617-W1617-K1617)</f>
        <v/>
      </c>
      <c r="AA1617" s="13">
        <f>IF(ROWS($AA$2:$AA1617)&lt;=MAX('Per Line'!$AB$2:$AB$6001),MATCH(ROWS($AA$2:$AA1617),'Per Line'!$AB$2:$AB$6001,0),"")</f>
        <v/>
      </c>
    </row>
    <row r="1618">
      <c r="A1618" s="12" t="n"/>
      <c r="B1618">
        <f>IF($AA1618="","",INDEX('Per Line'!$C$2:$C$6001,$AA1618)&amp;"")</f>
        <v/>
      </c>
      <c r="C1618">
        <f>IF($AA1618="","",INDEX('Per Line'!$B$2:$B$6001,$AA1618)&amp;"")</f>
        <v/>
      </c>
      <c r="D1618">
        <f>IF($AA1618="","",INDEX('Per Line'!$A$2:$A$6001,$AA1618)&amp;"")</f>
        <v/>
      </c>
      <c r="E1618">
        <f>IF($AA1618="","",INDEX('Per Line'!$F$2:$F$6001,$AA1618)&amp;"")</f>
        <v/>
      </c>
      <c r="F1618">
        <f>IF($AA1618="","",INDEX('Per Line'!$G$2:$G$6001,$AA1618)&amp;"")</f>
        <v/>
      </c>
      <c r="G1618">
        <f>IF($AA1618="","",INDEX('Per Line'!$I$2:$I$6001,$AA1618)&amp;"")</f>
        <v/>
      </c>
      <c r="H1618">
        <f>IF($AA1618="","",INDEX('Per Line'!$J$2:$J$6001,$AA1618)&amp;"")</f>
        <v/>
      </c>
      <c r="I1618">
        <f>IF($AA1618="","",INDEX('Per Line'!$K$2:$K$6001,$AA1618)&amp;"")</f>
        <v/>
      </c>
      <c r="J1618">
        <f>IF($AA1618="","",INDEX('Per Line'!$L$2:$L$6001,$AA1618))</f>
        <v/>
      </c>
      <c r="K1618" s="7">
        <f>IF($AA1618="","",J1618*X1618/100)</f>
        <v/>
      </c>
      <c r="L1618" s="12" t="n"/>
      <c r="M1618" s="11">
        <f>IF($AA1618="","",INDEX('Per Line'!$N$2:$N$6001,$AA1618))</f>
        <v/>
      </c>
      <c r="N1618">
        <f>IF($AA1618="","",Settings!$C$8)</f>
        <v/>
      </c>
      <c r="O1618" s="7">
        <f>IF($AA1618="","",SUMIFS('Per Line'!$T$2:$T$6001,'Per Line'!$C$2:$C$6001,$B1618,'Per Line'!$AD$2:$AD$6001,1))</f>
        <v/>
      </c>
      <c r="P1618" s="7">
        <f>IF($AA1618="","",O1618*N1618)</f>
        <v/>
      </c>
      <c r="Q1618">
        <f>IF($AA1618="","",Settings!$C$7)</f>
        <v/>
      </c>
      <c r="R1618" s="7">
        <f>IF($AA1618="","",SUMIFS('Per Line'!$T$2:$T$6001,'Per Line'!$C$2:$C$6001,$B1618,'Per Line'!$AC$2:$AC$6001,0,'Per Line'!$AD$2:$AD$6001,0))</f>
        <v/>
      </c>
      <c r="S1618" s="7">
        <f>IF($AA1618="","",R1618*Q1618)</f>
        <v/>
      </c>
      <c r="T1618">
        <f>IF($AA1618="","",Settings!$C$6)</f>
        <v/>
      </c>
      <c r="U1618" s="7">
        <f>IF($AA1618="","",SUMIFS('Per Line'!$T$2:$T$6001,'Per Line'!$C$2:$C$6001,$B1618,'Per Line'!$AC$2:$AC$6001,1,'Per Line'!$AD$2:$AD$6001,0))</f>
        <v/>
      </c>
      <c r="V1618" s="7">
        <f>IF($AA1618="","",U1618*T1618)</f>
        <v/>
      </c>
      <c r="W1618" s="7">
        <f>IF($AA1618="","",V1618+S1618+P1618)</f>
        <v/>
      </c>
      <c r="X1618" s="7">
        <f>IF($AA1618="","",Y1618-W1618)</f>
        <v/>
      </c>
      <c r="Y1618" s="7">
        <f>IF($AA1618="","",R1618+U1618+O1618)</f>
        <v/>
      </c>
      <c r="Z1618" s="7">
        <f>IF($AA1618="","",Y1618-W1618-K1618)</f>
        <v/>
      </c>
      <c r="AA1618" s="13">
        <f>IF(ROWS($AA$2:$AA1618)&lt;=MAX('Per Line'!$AB$2:$AB$6001),MATCH(ROWS($AA$2:$AA1618),'Per Line'!$AB$2:$AB$6001,0),"")</f>
        <v/>
      </c>
    </row>
    <row r="1619">
      <c r="A1619" s="12" t="n"/>
      <c r="B1619">
        <f>IF($AA1619="","",INDEX('Per Line'!$C$2:$C$6001,$AA1619)&amp;"")</f>
        <v/>
      </c>
      <c r="C1619">
        <f>IF($AA1619="","",INDEX('Per Line'!$B$2:$B$6001,$AA1619)&amp;"")</f>
        <v/>
      </c>
      <c r="D1619">
        <f>IF($AA1619="","",INDEX('Per Line'!$A$2:$A$6001,$AA1619)&amp;"")</f>
        <v/>
      </c>
      <c r="E1619">
        <f>IF($AA1619="","",INDEX('Per Line'!$F$2:$F$6001,$AA1619)&amp;"")</f>
        <v/>
      </c>
      <c r="F1619">
        <f>IF($AA1619="","",INDEX('Per Line'!$G$2:$G$6001,$AA1619)&amp;"")</f>
        <v/>
      </c>
      <c r="G1619">
        <f>IF($AA1619="","",INDEX('Per Line'!$I$2:$I$6001,$AA1619)&amp;"")</f>
        <v/>
      </c>
      <c r="H1619">
        <f>IF($AA1619="","",INDEX('Per Line'!$J$2:$J$6001,$AA1619)&amp;"")</f>
        <v/>
      </c>
      <c r="I1619">
        <f>IF($AA1619="","",INDEX('Per Line'!$K$2:$K$6001,$AA1619)&amp;"")</f>
        <v/>
      </c>
      <c r="J1619">
        <f>IF($AA1619="","",INDEX('Per Line'!$L$2:$L$6001,$AA1619))</f>
        <v/>
      </c>
      <c r="K1619" s="7">
        <f>IF($AA1619="","",J1619*X1619/100)</f>
        <v/>
      </c>
      <c r="L1619" s="12" t="n"/>
      <c r="M1619" s="11">
        <f>IF($AA1619="","",INDEX('Per Line'!$N$2:$N$6001,$AA1619))</f>
        <v/>
      </c>
      <c r="N1619">
        <f>IF($AA1619="","",Settings!$C$8)</f>
        <v/>
      </c>
      <c r="O1619" s="7">
        <f>IF($AA1619="","",SUMIFS('Per Line'!$T$2:$T$6001,'Per Line'!$C$2:$C$6001,$B1619,'Per Line'!$AD$2:$AD$6001,1))</f>
        <v/>
      </c>
      <c r="P1619" s="7">
        <f>IF($AA1619="","",O1619*N1619)</f>
        <v/>
      </c>
      <c r="Q1619">
        <f>IF($AA1619="","",Settings!$C$7)</f>
        <v/>
      </c>
      <c r="R1619" s="7">
        <f>IF($AA1619="","",SUMIFS('Per Line'!$T$2:$T$6001,'Per Line'!$C$2:$C$6001,$B1619,'Per Line'!$AC$2:$AC$6001,0,'Per Line'!$AD$2:$AD$6001,0))</f>
        <v/>
      </c>
      <c r="S1619" s="7">
        <f>IF($AA1619="","",R1619*Q1619)</f>
        <v/>
      </c>
      <c r="T1619">
        <f>IF($AA1619="","",Settings!$C$6)</f>
        <v/>
      </c>
      <c r="U1619" s="7">
        <f>IF($AA1619="","",SUMIFS('Per Line'!$T$2:$T$6001,'Per Line'!$C$2:$C$6001,$B1619,'Per Line'!$AC$2:$AC$6001,1,'Per Line'!$AD$2:$AD$6001,0))</f>
        <v/>
      </c>
      <c r="V1619" s="7">
        <f>IF($AA1619="","",U1619*T1619)</f>
        <v/>
      </c>
      <c r="W1619" s="7">
        <f>IF($AA1619="","",V1619+S1619+P1619)</f>
        <v/>
      </c>
      <c r="X1619" s="7">
        <f>IF($AA1619="","",Y1619-W1619)</f>
        <v/>
      </c>
      <c r="Y1619" s="7">
        <f>IF($AA1619="","",R1619+U1619+O1619)</f>
        <v/>
      </c>
      <c r="Z1619" s="7">
        <f>IF($AA1619="","",Y1619-W1619-K1619)</f>
        <v/>
      </c>
      <c r="AA1619" s="13">
        <f>IF(ROWS($AA$2:$AA1619)&lt;=MAX('Per Line'!$AB$2:$AB$6001),MATCH(ROWS($AA$2:$AA1619),'Per Line'!$AB$2:$AB$6001,0),"")</f>
        <v/>
      </c>
    </row>
    <row r="1620">
      <c r="A1620" s="12" t="n"/>
      <c r="B1620">
        <f>IF($AA1620="","",INDEX('Per Line'!$C$2:$C$6001,$AA1620)&amp;"")</f>
        <v/>
      </c>
      <c r="C1620">
        <f>IF($AA1620="","",INDEX('Per Line'!$B$2:$B$6001,$AA1620)&amp;"")</f>
        <v/>
      </c>
      <c r="D1620">
        <f>IF($AA1620="","",INDEX('Per Line'!$A$2:$A$6001,$AA1620)&amp;"")</f>
        <v/>
      </c>
      <c r="E1620">
        <f>IF($AA1620="","",INDEX('Per Line'!$F$2:$F$6001,$AA1620)&amp;"")</f>
        <v/>
      </c>
      <c r="F1620">
        <f>IF($AA1620="","",INDEX('Per Line'!$G$2:$G$6001,$AA1620)&amp;"")</f>
        <v/>
      </c>
      <c r="G1620">
        <f>IF($AA1620="","",INDEX('Per Line'!$I$2:$I$6001,$AA1620)&amp;"")</f>
        <v/>
      </c>
      <c r="H1620">
        <f>IF($AA1620="","",INDEX('Per Line'!$J$2:$J$6001,$AA1620)&amp;"")</f>
        <v/>
      </c>
      <c r="I1620">
        <f>IF($AA1620="","",INDEX('Per Line'!$K$2:$K$6001,$AA1620)&amp;"")</f>
        <v/>
      </c>
      <c r="J1620">
        <f>IF($AA1620="","",INDEX('Per Line'!$L$2:$L$6001,$AA1620))</f>
        <v/>
      </c>
      <c r="K1620" s="7">
        <f>IF($AA1620="","",J1620*X1620/100)</f>
        <v/>
      </c>
      <c r="L1620" s="12" t="n"/>
      <c r="M1620" s="11">
        <f>IF($AA1620="","",INDEX('Per Line'!$N$2:$N$6001,$AA1620))</f>
        <v/>
      </c>
      <c r="N1620">
        <f>IF($AA1620="","",Settings!$C$8)</f>
        <v/>
      </c>
      <c r="O1620" s="7">
        <f>IF($AA1620="","",SUMIFS('Per Line'!$T$2:$T$6001,'Per Line'!$C$2:$C$6001,$B1620,'Per Line'!$AD$2:$AD$6001,1))</f>
        <v/>
      </c>
      <c r="P1620" s="7">
        <f>IF($AA1620="","",O1620*N1620)</f>
        <v/>
      </c>
      <c r="Q1620">
        <f>IF($AA1620="","",Settings!$C$7)</f>
        <v/>
      </c>
      <c r="R1620" s="7">
        <f>IF($AA1620="","",SUMIFS('Per Line'!$T$2:$T$6001,'Per Line'!$C$2:$C$6001,$B1620,'Per Line'!$AC$2:$AC$6001,0,'Per Line'!$AD$2:$AD$6001,0))</f>
        <v/>
      </c>
      <c r="S1620" s="7">
        <f>IF($AA1620="","",R1620*Q1620)</f>
        <v/>
      </c>
      <c r="T1620">
        <f>IF($AA1620="","",Settings!$C$6)</f>
        <v/>
      </c>
      <c r="U1620" s="7">
        <f>IF($AA1620="","",SUMIFS('Per Line'!$T$2:$T$6001,'Per Line'!$C$2:$C$6001,$B1620,'Per Line'!$AC$2:$AC$6001,1,'Per Line'!$AD$2:$AD$6001,0))</f>
        <v/>
      </c>
      <c r="V1620" s="7">
        <f>IF($AA1620="","",U1620*T1620)</f>
        <v/>
      </c>
      <c r="W1620" s="7">
        <f>IF($AA1620="","",V1620+S1620+P1620)</f>
        <v/>
      </c>
      <c r="X1620" s="7">
        <f>IF($AA1620="","",Y1620-W1620)</f>
        <v/>
      </c>
      <c r="Y1620" s="7">
        <f>IF($AA1620="","",R1620+U1620+O1620)</f>
        <v/>
      </c>
      <c r="Z1620" s="7">
        <f>IF($AA1620="","",Y1620-W1620-K1620)</f>
        <v/>
      </c>
      <c r="AA1620" s="13">
        <f>IF(ROWS($AA$2:$AA1620)&lt;=MAX('Per Line'!$AB$2:$AB$6001),MATCH(ROWS($AA$2:$AA1620),'Per Line'!$AB$2:$AB$6001,0),"")</f>
        <v/>
      </c>
    </row>
    <row r="1621">
      <c r="A1621" s="12" t="n"/>
      <c r="B1621">
        <f>IF($AA1621="","",INDEX('Per Line'!$C$2:$C$6001,$AA1621)&amp;"")</f>
        <v/>
      </c>
      <c r="C1621">
        <f>IF($AA1621="","",INDEX('Per Line'!$B$2:$B$6001,$AA1621)&amp;"")</f>
        <v/>
      </c>
      <c r="D1621">
        <f>IF($AA1621="","",INDEX('Per Line'!$A$2:$A$6001,$AA1621)&amp;"")</f>
        <v/>
      </c>
      <c r="E1621">
        <f>IF($AA1621="","",INDEX('Per Line'!$F$2:$F$6001,$AA1621)&amp;"")</f>
        <v/>
      </c>
      <c r="F1621">
        <f>IF($AA1621="","",INDEX('Per Line'!$G$2:$G$6001,$AA1621)&amp;"")</f>
        <v/>
      </c>
      <c r="G1621">
        <f>IF($AA1621="","",INDEX('Per Line'!$I$2:$I$6001,$AA1621)&amp;"")</f>
        <v/>
      </c>
      <c r="H1621">
        <f>IF($AA1621="","",INDEX('Per Line'!$J$2:$J$6001,$AA1621)&amp;"")</f>
        <v/>
      </c>
      <c r="I1621">
        <f>IF($AA1621="","",INDEX('Per Line'!$K$2:$K$6001,$AA1621)&amp;"")</f>
        <v/>
      </c>
      <c r="J1621">
        <f>IF($AA1621="","",INDEX('Per Line'!$L$2:$L$6001,$AA1621))</f>
        <v/>
      </c>
      <c r="K1621" s="7">
        <f>IF($AA1621="","",J1621*X1621/100)</f>
        <v/>
      </c>
      <c r="L1621" s="12" t="n"/>
      <c r="M1621" s="11">
        <f>IF($AA1621="","",INDEX('Per Line'!$N$2:$N$6001,$AA1621))</f>
        <v/>
      </c>
      <c r="N1621">
        <f>IF($AA1621="","",Settings!$C$8)</f>
        <v/>
      </c>
      <c r="O1621" s="7">
        <f>IF($AA1621="","",SUMIFS('Per Line'!$T$2:$T$6001,'Per Line'!$C$2:$C$6001,$B1621,'Per Line'!$AD$2:$AD$6001,1))</f>
        <v/>
      </c>
      <c r="P1621" s="7">
        <f>IF($AA1621="","",O1621*N1621)</f>
        <v/>
      </c>
      <c r="Q1621">
        <f>IF($AA1621="","",Settings!$C$7)</f>
        <v/>
      </c>
      <c r="R1621" s="7">
        <f>IF($AA1621="","",SUMIFS('Per Line'!$T$2:$T$6001,'Per Line'!$C$2:$C$6001,$B1621,'Per Line'!$AC$2:$AC$6001,0,'Per Line'!$AD$2:$AD$6001,0))</f>
        <v/>
      </c>
      <c r="S1621" s="7">
        <f>IF($AA1621="","",R1621*Q1621)</f>
        <v/>
      </c>
      <c r="T1621">
        <f>IF($AA1621="","",Settings!$C$6)</f>
        <v/>
      </c>
      <c r="U1621" s="7">
        <f>IF($AA1621="","",SUMIFS('Per Line'!$T$2:$T$6001,'Per Line'!$C$2:$C$6001,$B1621,'Per Line'!$AC$2:$AC$6001,1,'Per Line'!$AD$2:$AD$6001,0))</f>
        <v/>
      </c>
      <c r="V1621" s="7">
        <f>IF($AA1621="","",U1621*T1621)</f>
        <v/>
      </c>
      <c r="W1621" s="7">
        <f>IF($AA1621="","",V1621+S1621+P1621)</f>
        <v/>
      </c>
      <c r="X1621" s="7">
        <f>IF($AA1621="","",Y1621-W1621)</f>
        <v/>
      </c>
      <c r="Y1621" s="7">
        <f>IF($AA1621="","",R1621+U1621+O1621)</f>
        <v/>
      </c>
      <c r="Z1621" s="7">
        <f>IF($AA1621="","",Y1621-W1621-K1621)</f>
        <v/>
      </c>
      <c r="AA1621" s="13">
        <f>IF(ROWS($AA$2:$AA1621)&lt;=MAX('Per Line'!$AB$2:$AB$6001),MATCH(ROWS($AA$2:$AA1621),'Per Line'!$AB$2:$AB$6001,0),"")</f>
        <v/>
      </c>
    </row>
    <row r="1622">
      <c r="A1622" s="12" t="n"/>
      <c r="B1622">
        <f>IF($AA1622="","",INDEX('Per Line'!$C$2:$C$6001,$AA1622)&amp;"")</f>
        <v/>
      </c>
      <c r="C1622">
        <f>IF($AA1622="","",INDEX('Per Line'!$B$2:$B$6001,$AA1622)&amp;"")</f>
        <v/>
      </c>
      <c r="D1622">
        <f>IF($AA1622="","",INDEX('Per Line'!$A$2:$A$6001,$AA1622)&amp;"")</f>
        <v/>
      </c>
      <c r="E1622">
        <f>IF($AA1622="","",INDEX('Per Line'!$F$2:$F$6001,$AA1622)&amp;"")</f>
        <v/>
      </c>
      <c r="F1622">
        <f>IF($AA1622="","",INDEX('Per Line'!$G$2:$G$6001,$AA1622)&amp;"")</f>
        <v/>
      </c>
      <c r="G1622">
        <f>IF($AA1622="","",INDEX('Per Line'!$I$2:$I$6001,$AA1622)&amp;"")</f>
        <v/>
      </c>
      <c r="H1622">
        <f>IF($AA1622="","",INDEX('Per Line'!$J$2:$J$6001,$AA1622)&amp;"")</f>
        <v/>
      </c>
      <c r="I1622">
        <f>IF($AA1622="","",INDEX('Per Line'!$K$2:$K$6001,$AA1622)&amp;"")</f>
        <v/>
      </c>
      <c r="J1622">
        <f>IF($AA1622="","",INDEX('Per Line'!$L$2:$L$6001,$AA1622))</f>
        <v/>
      </c>
      <c r="K1622" s="7">
        <f>IF($AA1622="","",J1622*X1622/100)</f>
        <v/>
      </c>
      <c r="L1622" s="12" t="n"/>
      <c r="M1622" s="11">
        <f>IF($AA1622="","",INDEX('Per Line'!$N$2:$N$6001,$AA1622))</f>
        <v/>
      </c>
      <c r="N1622">
        <f>IF($AA1622="","",Settings!$C$8)</f>
        <v/>
      </c>
      <c r="O1622" s="7">
        <f>IF($AA1622="","",SUMIFS('Per Line'!$T$2:$T$6001,'Per Line'!$C$2:$C$6001,$B1622,'Per Line'!$AD$2:$AD$6001,1))</f>
        <v/>
      </c>
      <c r="P1622" s="7">
        <f>IF($AA1622="","",O1622*N1622)</f>
        <v/>
      </c>
      <c r="Q1622">
        <f>IF($AA1622="","",Settings!$C$7)</f>
        <v/>
      </c>
      <c r="R1622" s="7">
        <f>IF($AA1622="","",SUMIFS('Per Line'!$T$2:$T$6001,'Per Line'!$C$2:$C$6001,$B1622,'Per Line'!$AC$2:$AC$6001,0,'Per Line'!$AD$2:$AD$6001,0))</f>
        <v/>
      </c>
      <c r="S1622" s="7">
        <f>IF($AA1622="","",R1622*Q1622)</f>
        <v/>
      </c>
      <c r="T1622">
        <f>IF($AA1622="","",Settings!$C$6)</f>
        <v/>
      </c>
      <c r="U1622" s="7">
        <f>IF($AA1622="","",SUMIFS('Per Line'!$T$2:$T$6001,'Per Line'!$C$2:$C$6001,$B1622,'Per Line'!$AC$2:$AC$6001,1,'Per Line'!$AD$2:$AD$6001,0))</f>
        <v/>
      </c>
      <c r="V1622" s="7">
        <f>IF($AA1622="","",U1622*T1622)</f>
        <v/>
      </c>
      <c r="W1622" s="7">
        <f>IF($AA1622="","",V1622+S1622+P1622)</f>
        <v/>
      </c>
      <c r="X1622" s="7">
        <f>IF($AA1622="","",Y1622-W1622)</f>
        <v/>
      </c>
      <c r="Y1622" s="7">
        <f>IF($AA1622="","",R1622+U1622+O1622)</f>
        <v/>
      </c>
      <c r="Z1622" s="7">
        <f>IF($AA1622="","",Y1622-W1622-K1622)</f>
        <v/>
      </c>
      <c r="AA1622" s="13">
        <f>IF(ROWS($AA$2:$AA1622)&lt;=MAX('Per Line'!$AB$2:$AB$6001),MATCH(ROWS($AA$2:$AA1622),'Per Line'!$AB$2:$AB$6001,0),"")</f>
        <v/>
      </c>
    </row>
    <row r="1623">
      <c r="A1623" s="12" t="n"/>
      <c r="B1623">
        <f>IF($AA1623="","",INDEX('Per Line'!$C$2:$C$6001,$AA1623)&amp;"")</f>
        <v/>
      </c>
      <c r="C1623">
        <f>IF($AA1623="","",INDEX('Per Line'!$B$2:$B$6001,$AA1623)&amp;"")</f>
        <v/>
      </c>
      <c r="D1623">
        <f>IF($AA1623="","",INDEX('Per Line'!$A$2:$A$6001,$AA1623)&amp;"")</f>
        <v/>
      </c>
      <c r="E1623">
        <f>IF($AA1623="","",INDEX('Per Line'!$F$2:$F$6001,$AA1623)&amp;"")</f>
        <v/>
      </c>
      <c r="F1623">
        <f>IF($AA1623="","",INDEX('Per Line'!$G$2:$G$6001,$AA1623)&amp;"")</f>
        <v/>
      </c>
      <c r="G1623">
        <f>IF($AA1623="","",INDEX('Per Line'!$I$2:$I$6001,$AA1623)&amp;"")</f>
        <v/>
      </c>
      <c r="H1623">
        <f>IF($AA1623="","",INDEX('Per Line'!$J$2:$J$6001,$AA1623)&amp;"")</f>
        <v/>
      </c>
      <c r="I1623">
        <f>IF($AA1623="","",INDEX('Per Line'!$K$2:$K$6001,$AA1623)&amp;"")</f>
        <v/>
      </c>
      <c r="J1623">
        <f>IF($AA1623="","",INDEX('Per Line'!$L$2:$L$6001,$AA1623))</f>
        <v/>
      </c>
      <c r="K1623" s="7">
        <f>IF($AA1623="","",J1623*X1623/100)</f>
        <v/>
      </c>
      <c r="L1623" s="12" t="n"/>
      <c r="M1623" s="11">
        <f>IF($AA1623="","",INDEX('Per Line'!$N$2:$N$6001,$AA1623))</f>
        <v/>
      </c>
      <c r="N1623">
        <f>IF($AA1623="","",Settings!$C$8)</f>
        <v/>
      </c>
      <c r="O1623" s="7">
        <f>IF($AA1623="","",SUMIFS('Per Line'!$T$2:$T$6001,'Per Line'!$C$2:$C$6001,$B1623,'Per Line'!$AD$2:$AD$6001,1))</f>
        <v/>
      </c>
      <c r="P1623" s="7">
        <f>IF($AA1623="","",O1623*N1623)</f>
        <v/>
      </c>
      <c r="Q1623">
        <f>IF($AA1623="","",Settings!$C$7)</f>
        <v/>
      </c>
      <c r="R1623" s="7">
        <f>IF($AA1623="","",SUMIFS('Per Line'!$T$2:$T$6001,'Per Line'!$C$2:$C$6001,$B1623,'Per Line'!$AC$2:$AC$6001,0,'Per Line'!$AD$2:$AD$6001,0))</f>
        <v/>
      </c>
      <c r="S1623" s="7">
        <f>IF($AA1623="","",R1623*Q1623)</f>
        <v/>
      </c>
      <c r="T1623">
        <f>IF($AA1623="","",Settings!$C$6)</f>
        <v/>
      </c>
      <c r="U1623" s="7">
        <f>IF($AA1623="","",SUMIFS('Per Line'!$T$2:$T$6001,'Per Line'!$C$2:$C$6001,$B1623,'Per Line'!$AC$2:$AC$6001,1,'Per Line'!$AD$2:$AD$6001,0))</f>
        <v/>
      </c>
      <c r="V1623" s="7">
        <f>IF($AA1623="","",U1623*T1623)</f>
        <v/>
      </c>
      <c r="W1623" s="7">
        <f>IF($AA1623="","",V1623+S1623+P1623)</f>
        <v/>
      </c>
      <c r="X1623" s="7">
        <f>IF($AA1623="","",Y1623-W1623)</f>
        <v/>
      </c>
      <c r="Y1623" s="7">
        <f>IF($AA1623="","",R1623+U1623+O1623)</f>
        <v/>
      </c>
      <c r="Z1623" s="7">
        <f>IF($AA1623="","",Y1623-W1623-K1623)</f>
        <v/>
      </c>
      <c r="AA1623" s="13">
        <f>IF(ROWS($AA$2:$AA1623)&lt;=MAX('Per Line'!$AB$2:$AB$6001),MATCH(ROWS($AA$2:$AA1623),'Per Line'!$AB$2:$AB$6001,0),"")</f>
        <v/>
      </c>
    </row>
    <row r="1624">
      <c r="A1624" s="12" t="n"/>
      <c r="B1624">
        <f>IF($AA1624="","",INDEX('Per Line'!$C$2:$C$6001,$AA1624)&amp;"")</f>
        <v/>
      </c>
      <c r="C1624">
        <f>IF($AA1624="","",INDEX('Per Line'!$B$2:$B$6001,$AA1624)&amp;"")</f>
        <v/>
      </c>
      <c r="D1624">
        <f>IF($AA1624="","",INDEX('Per Line'!$A$2:$A$6001,$AA1624)&amp;"")</f>
        <v/>
      </c>
      <c r="E1624">
        <f>IF($AA1624="","",INDEX('Per Line'!$F$2:$F$6001,$AA1624)&amp;"")</f>
        <v/>
      </c>
      <c r="F1624">
        <f>IF($AA1624="","",INDEX('Per Line'!$G$2:$G$6001,$AA1624)&amp;"")</f>
        <v/>
      </c>
      <c r="G1624">
        <f>IF($AA1624="","",INDEX('Per Line'!$I$2:$I$6001,$AA1624)&amp;"")</f>
        <v/>
      </c>
      <c r="H1624">
        <f>IF($AA1624="","",INDEX('Per Line'!$J$2:$J$6001,$AA1624)&amp;"")</f>
        <v/>
      </c>
      <c r="I1624">
        <f>IF($AA1624="","",INDEX('Per Line'!$K$2:$K$6001,$AA1624)&amp;"")</f>
        <v/>
      </c>
      <c r="J1624">
        <f>IF($AA1624="","",INDEX('Per Line'!$L$2:$L$6001,$AA1624))</f>
        <v/>
      </c>
      <c r="K1624" s="7">
        <f>IF($AA1624="","",J1624*X1624/100)</f>
        <v/>
      </c>
      <c r="L1624" s="12" t="n"/>
      <c r="M1624" s="11">
        <f>IF($AA1624="","",INDEX('Per Line'!$N$2:$N$6001,$AA1624))</f>
        <v/>
      </c>
      <c r="N1624">
        <f>IF($AA1624="","",Settings!$C$8)</f>
        <v/>
      </c>
      <c r="O1624" s="7">
        <f>IF($AA1624="","",SUMIFS('Per Line'!$T$2:$T$6001,'Per Line'!$C$2:$C$6001,$B1624,'Per Line'!$AD$2:$AD$6001,1))</f>
        <v/>
      </c>
      <c r="P1624" s="7">
        <f>IF($AA1624="","",O1624*N1624)</f>
        <v/>
      </c>
      <c r="Q1624">
        <f>IF($AA1624="","",Settings!$C$7)</f>
        <v/>
      </c>
      <c r="R1624" s="7">
        <f>IF($AA1624="","",SUMIFS('Per Line'!$T$2:$T$6001,'Per Line'!$C$2:$C$6001,$B1624,'Per Line'!$AC$2:$AC$6001,0,'Per Line'!$AD$2:$AD$6001,0))</f>
        <v/>
      </c>
      <c r="S1624" s="7">
        <f>IF($AA1624="","",R1624*Q1624)</f>
        <v/>
      </c>
      <c r="T1624">
        <f>IF($AA1624="","",Settings!$C$6)</f>
        <v/>
      </c>
      <c r="U1624" s="7">
        <f>IF($AA1624="","",SUMIFS('Per Line'!$T$2:$T$6001,'Per Line'!$C$2:$C$6001,$B1624,'Per Line'!$AC$2:$AC$6001,1,'Per Line'!$AD$2:$AD$6001,0))</f>
        <v/>
      </c>
      <c r="V1624" s="7">
        <f>IF($AA1624="","",U1624*T1624)</f>
        <v/>
      </c>
      <c r="W1624" s="7">
        <f>IF($AA1624="","",V1624+S1624+P1624)</f>
        <v/>
      </c>
      <c r="X1624" s="7">
        <f>IF($AA1624="","",Y1624-W1624)</f>
        <v/>
      </c>
      <c r="Y1624" s="7">
        <f>IF($AA1624="","",R1624+U1624+O1624)</f>
        <v/>
      </c>
      <c r="Z1624" s="7">
        <f>IF($AA1624="","",Y1624-W1624-K1624)</f>
        <v/>
      </c>
      <c r="AA1624" s="13">
        <f>IF(ROWS($AA$2:$AA1624)&lt;=MAX('Per Line'!$AB$2:$AB$6001),MATCH(ROWS($AA$2:$AA1624),'Per Line'!$AB$2:$AB$6001,0),"")</f>
        <v/>
      </c>
    </row>
    <row r="1625">
      <c r="A1625" s="12" t="n"/>
      <c r="B1625">
        <f>IF($AA1625="","",INDEX('Per Line'!$C$2:$C$6001,$AA1625)&amp;"")</f>
        <v/>
      </c>
      <c r="C1625">
        <f>IF($AA1625="","",INDEX('Per Line'!$B$2:$B$6001,$AA1625)&amp;"")</f>
        <v/>
      </c>
      <c r="D1625">
        <f>IF($AA1625="","",INDEX('Per Line'!$A$2:$A$6001,$AA1625)&amp;"")</f>
        <v/>
      </c>
      <c r="E1625">
        <f>IF($AA1625="","",INDEX('Per Line'!$F$2:$F$6001,$AA1625)&amp;"")</f>
        <v/>
      </c>
      <c r="F1625">
        <f>IF($AA1625="","",INDEX('Per Line'!$G$2:$G$6001,$AA1625)&amp;"")</f>
        <v/>
      </c>
      <c r="G1625">
        <f>IF($AA1625="","",INDEX('Per Line'!$I$2:$I$6001,$AA1625)&amp;"")</f>
        <v/>
      </c>
      <c r="H1625">
        <f>IF($AA1625="","",INDEX('Per Line'!$J$2:$J$6001,$AA1625)&amp;"")</f>
        <v/>
      </c>
      <c r="I1625">
        <f>IF($AA1625="","",INDEX('Per Line'!$K$2:$K$6001,$AA1625)&amp;"")</f>
        <v/>
      </c>
      <c r="J1625">
        <f>IF($AA1625="","",INDEX('Per Line'!$L$2:$L$6001,$AA1625))</f>
        <v/>
      </c>
      <c r="K1625" s="7">
        <f>IF($AA1625="","",J1625*X1625/100)</f>
        <v/>
      </c>
      <c r="L1625" s="12" t="n"/>
      <c r="M1625" s="11">
        <f>IF($AA1625="","",INDEX('Per Line'!$N$2:$N$6001,$AA1625))</f>
        <v/>
      </c>
      <c r="N1625">
        <f>IF($AA1625="","",Settings!$C$8)</f>
        <v/>
      </c>
      <c r="O1625" s="7">
        <f>IF($AA1625="","",SUMIFS('Per Line'!$T$2:$T$6001,'Per Line'!$C$2:$C$6001,$B1625,'Per Line'!$AD$2:$AD$6001,1))</f>
        <v/>
      </c>
      <c r="P1625" s="7">
        <f>IF($AA1625="","",O1625*N1625)</f>
        <v/>
      </c>
      <c r="Q1625">
        <f>IF($AA1625="","",Settings!$C$7)</f>
        <v/>
      </c>
      <c r="R1625" s="7">
        <f>IF($AA1625="","",SUMIFS('Per Line'!$T$2:$T$6001,'Per Line'!$C$2:$C$6001,$B1625,'Per Line'!$AC$2:$AC$6001,0,'Per Line'!$AD$2:$AD$6001,0))</f>
        <v/>
      </c>
      <c r="S1625" s="7">
        <f>IF($AA1625="","",R1625*Q1625)</f>
        <v/>
      </c>
      <c r="T1625">
        <f>IF($AA1625="","",Settings!$C$6)</f>
        <v/>
      </c>
      <c r="U1625" s="7">
        <f>IF($AA1625="","",SUMIFS('Per Line'!$T$2:$T$6001,'Per Line'!$C$2:$C$6001,$B1625,'Per Line'!$AC$2:$AC$6001,1,'Per Line'!$AD$2:$AD$6001,0))</f>
        <v/>
      </c>
      <c r="V1625" s="7">
        <f>IF($AA1625="","",U1625*T1625)</f>
        <v/>
      </c>
      <c r="W1625" s="7">
        <f>IF($AA1625="","",V1625+S1625+P1625)</f>
        <v/>
      </c>
      <c r="X1625" s="7">
        <f>IF($AA1625="","",Y1625-W1625)</f>
        <v/>
      </c>
      <c r="Y1625" s="7">
        <f>IF($AA1625="","",R1625+U1625+O1625)</f>
        <v/>
      </c>
      <c r="Z1625" s="7">
        <f>IF($AA1625="","",Y1625-W1625-K1625)</f>
        <v/>
      </c>
      <c r="AA1625" s="13">
        <f>IF(ROWS($AA$2:$AA1625)&lt;=MAX('Per Line'!$AB$2:$AB$6001),MATCH(ROWS($AA$2:$AA1625),'Per Line'!$AB$2:$AB$6001,0),"")</f>
        <v/>
      </c>
    </row>
    <row r="1626">
      <c r="A1626" s="12" t="n"/>
      <c r="B1626">
        <f>IF($AA1626="","",INDEX('Per Line'!$C$2:$C$6001,$AA1626)&amp;"")</f>
        <v/>
      </c>
      <c r="C1626">
        <f>IF($AA1626="","",INDEX('Per Line'!$B$2:$B$6001,$AA1626)&amp;"")</f>
        <v/>
      </c>
      <c r="D1626">
        <f>IF($AA1626="","",INDEX('Per Line'!$A$2:$A$6001,$AA1626)&amp;"")</f>
        <v/>
      </c>
      <c r="E1626">
        <f>IF($AA1626="","",INDEX('Per Line'!$F$2:$F$6001,$AA1626)&amp;"")</f>
        <v/>
      </c>
      <c r="F1626">
        <f>IF($AA1626="","",INDEX('Per Line'!$G$2:$G$6001,$AA1626)&amp;"")</f>
        <v/>
      </c>
      <c r="G1626">
        <f>IF($AA1626="","",INDEX('Per Line'!$I$2:$I$6001,$AA1626)&amp;"")</f>
        <v/>
      </c>
      <c r="H1626">
        <f>IF($AA1626="","",INDEX('Per Line'!$J$2:$J$6001,$AA1626)&amp;"")</f>
        <v/>
      </c>
      <c r="I1626">
        <f>IF($AA1626="","",INDEX('Per Line'!$K$2:$K$6001,$AA1626)&amp;"")</f>
        <v/>
      </c>
      <c r="J1626">
        <f>IF($AA1626="","",INDEX('Per Line'!$L$2:$L$6001,$AA1626))</f>
        <v/>
      </c>
      <c r="K1626" s="7">
        <f>IF($AA1626="","",J1626*X1626/100)</f>
        <v/>
      </c>
      <c r="L1626" s="12" t="n"/>
      <c r="M1626" s="11">
        <f>IF($AA1626="","",INDEX('Per Line'!$N$2:$N$6001,$AA1626))</f>
        <v/>
      </c>
      <c r="N1626">
        <f>IF($AA1626="","",Settings!$C$8)</f>
        <v/>
      </c>
      <c r="O1626" s="7">
        <f>IF($AA1626="","",SUMIFS('Per Line'!$T$2:$T$6001,'Per Line'!$C$2:$C$6001,$B1626,'Per Line'!$AD$2:$AD$6001,1))</f>
        <v/>
      </c>
      <c r="P1626" s="7">
        <f>IF($AA1626="","",O1626*N1626)</f>
        <v/>
      </c>
      <c r="Q1626">
        <f>IF($AA1626="","",Settings!$C$7)</f>
        <v/>
      </c>
      <c r="R1626" s="7">
        <f>IF($AA1626="","",SUMIFS('Per Line'!$T$2:$T$6001,'Per Line'!$C$2:$C$6001,$B1626,'Per Line'!$AC$2:$AC$6001,0,'Per Line'!$AD$2:$AD$6001,0))</f>
        <v/>
      </c>
      <c r="S1626" s="7">
        <f>IF($AA1626="","",R1626*Q1626)</f>
        <v/>
      </c>
      <c r="T1626">
        <f>IF($AA1626="","",Settings!$C$6)</f>
        <v/>
      </c>
      <c r="U1626" s="7">
        <f>IF($AA1626="","",SUMIFS('Per Line'!$T$2:$T$6001,'Per Line'!$C$2:$C$6001,$B1626,'Per Line'!$AC$2:$AC$6001,1,'Per Line'!$AD$2:$AD$6001,0))</f>
        <v/>
      </c>
      <c r="V1626" s="7">
        <f>IF($AA1626="","",U1626*T1626)</f>
        <v/>
      </c>
      <c r="W1626" s="7">
        <f>IF($AA1626="","",V1626+S1626+P1626)</f>
        <v/>
      </c>
      <c r="X1626" s="7">
        <f>IF($AA1626="","",Y1626-W1626)</f>
        <v/>
      </c>
      <c r="Y1626" s="7">
        <f>IF($AA1626="","",R1626+U1626+O1626)</f>
        <v/>
      </c>
      <c r="Z1626" s="7">
        <f>IF($AA1626="","",Y1626-W1626-K1626)</f>
        <v/>
      </c>
      <c r="AA1626" s="13">
        <f>IF(ROWS($AA$2:$AA1626)&lt;=MAX('Per Line'!$AB$2:$AB$6001),MATCH(ROWS($AA$2:$AA1626),'Per Line'!$AB$2:$AB$6001,0),"")</f>
        <v/>
      </c>
    </row>
    <row r="1627">
      <c r="A1627" s="12" t="n"/>
      <c r="B1627">
        <f>IF($AA1627="","",INDEX('Per Line'!$C$2:$C$6001,$AA1627)&amp;"")</f>
        <v/>
      </c>
      <c r="C1627">
        <f>IF($AA1627="","",INDEX('Per Line'!$B$2:$B$6001,$AA1627)&amp;"")</f>
        <v/>
      </c>
      <c r="D1627">
        <f>IF($AA1627="","",INDEX('Per Line'!$A$2:$A$6001,$AA1627)&amp;"")</f>
        <v/>
      </c>
      <c r="E1627">
        <f>IF($AA1627="","",INDEX('Per Line'!$F$2:$F$6001,$AA1627)&amp;"")</f>
        <v/>
      </c>
      <c r="F1627">
        <f>IF($AA1627="","",INDEX('Per Line'!$G$2:$G$6001,$AA1627)&amp;"")</f>
        <v/>
      </c>
      <c r="G1627">
        <f>IF($AA1627="","",INDEX('Per Line'!$I$2:$I$6001,$AA1627)&amp;"")</f>
        <v/>
      </c>
      <c r="H1627">
        <f>IF($AA1627="","",INDEX('Per Line'!$J$2:$J$6001,$AA1627)&amp;"")</f>
        <v/>
      </c>
      <c r="I1627">
        <f>IF($AA1627="","",INDEX('Per Line'!$K$2:$K$6001,$AA1627)&amp;"")</f>
        <v/>
      </c>
      <c r="J1627">
        <f>IF($AA1627="","",INDEX('Per Line'!$L$2:$L$6001,$AA1627))</f>
        <v/>
      </c>
      <c r="K1627" s="7">
        <f>IF($AA1627="","",J1627*X1627/100)</f>
        <v/>
      </c>
      <c r="L1627" s="12" t="n"/>
      <c r="M1627" s="11">
        <f>IF($AA1627="","",INDEX('Per Line'!$N$2:$N$6001,$AA1627))</f>
        <v/>
      </c>
      <c r="N1627">
        <f>IF($AA1627="","",Settings!$C$8)</f>
        <v/>
      </c>
      <c r="O1627" s="7">
        <f>IF($AA1627="","",SUMIFS('Per Line'!$T$2:$T$6001,'Per Line'!$C$2:$C$6001,$B1627,'Per Line'!$AD$2:$AD$6001,1))</f>
        <v/>
      </c>
      <c r="P1627" s="7">
        <f>IF($AA1627="","",O1627*N1627)</f>
        <v/>
      </c>
      <c r="Q1627">
        <f>IF($AA1627="","",Settings!$C$7)</f>
        <v/>
      </c>
      <c r="R1627" s="7">
        <f>IF($AA1627="","",SUMIFS('Per Line'!$T$2:$T$6001,'Per Line'!$C$2:$C$6001,$B1627,'Per Line'!$AC$2:$AC$6001,0,'Per Line'!$AD$2:$AD$6001,0))</f>
        <v/>
      </c>
      <c r="S1627" s="7">
        <f>IF($AA1627="","",R1627*Q1627)</f>
        <v/>
      </c>
      <c r="T1627">
        <f>IF($AA1627="","",Settings!$C$6)</f>
        <v/>
      </c>
      <c r="U1627" s="7">
        <f>IF($AA1627="","",SUMIFS('Per Line'!$T$2:$T$6001,'Per Line'!$C$2:$C$6001,$B1627,'Per Line'!$AC$2:$AC$6001,1,'Per Line'!$AD$2:$AD$6001,0))</f>
        <v/>
      </c>
      <c r="V1627" s="7">
        <f>IF($AA1627="","",U1627*T1627)</f>
        <v/>
      </c>
      <c r="W1627" s="7">
        <f>IF($AA1627="","",V1627+S1627+P1627)</f>
        <v/>
      </c>
      <c r="X1627" s="7">
        <f>IF($AA1627="","",Y1627-W1627)</f>
        <v/>
      </c>
      <c r="Y1627" s="7">
        <f>IF($AA1627="","",R1627+U1627+O1627)</f>
        <v/>
      </c>
      <c r="Z1627" s="7">
        <f>IF($AA1627="","",Y1627-W1627-K1627)</f>
        <v/>
      </c>
      <c r="AA1627" s="13">
        <f>IF(ROWS($AA$2:$AA1627)&lt;=MAX('Per Line'!$AB$2:$AB$6001),MATCH(ROWS($AA$2:$AA1627),'Per Line'!$AB$2:$AB$6001,0),"")</f>
        <v/>
      </c>
    </row>
    <row r="1628">
      <c r="A1628" s="12" t="n"/>
      <c r="B1628">
        <f>IF($AA1628="","",INDEX('Per Line'!$C$2:$C$6001,$AA1628)&amp;"")</f>
        <v/>
      </c>
      <c r="C1628">
        <f>IF($AA1628="","",INDEX('Per Line'!$B$2:$B$6001,$AA1628)&amp;"")</f>
        <v/>
      </c>
      <c r="D1628">
        <f>IF($AA1628="","",INDEX('Per Line'!$A$2:$A$6001,$AA1628)&amp;"")</f>
        <v/>
      </c>
      <c r="E1628">
        <f>IF($AA1628="","",INDEX('Per Line'!$F$2:$F$6001,$AA1628)&amp;"")</f>
        <v/>
      </c>
      <c r="F1628">
        <f>IF($AA1628="","",INDEX('Per Line'!$G$2:$G$6001,$AA1628)&amp;"")</f>
        <v/>
      </c>
      <c r="G1628">
        <f>IF($AA1628="","",INDEX('Per Line'!$I$2:$I$6001,$AA1628)&amp;"")</f>
        <v/>
      </c>
      <c r="H1628">
        <f>IF($AA1628="","",INDEX('Per Line'!$J$2:$J$6001,$AA1628)&amp;"")</f>
        <v/>
      </c>
      <c r="I1628">
        <f>IF($AA1628="","",INDEX('Per Line'!$K$2:$K$6001,$AA1628)&amp;"")</f>
        <v/>
      </c>
      <c r="J1628">
        <f>IF($AA1628="","",INDEX('Per Line'!$L$2:$L$6001,$AA1628))</f>
        <v/>
      </c>
      <c r="K1628" s="7">
        <f>IF($AA1628="","",J1628*X1628/100)</f>
        <v/>
      </c>
      <c r="L1628" s="12" t="n"/>
      <c r="M1628" s="11">
        <f>IF($AA1628="","",INDEX('Per Line'!$N$2:$N$6001,$AA1628))</f>
        <v/>
      </c>
      <c r="N1628">
        <f>IF($AA1628="","",Settings!$C$8)</f>
        <v/>
      </c>
      <c r="O1628" s="7">
        <f>IF($AA1628="","",SUMIFS('Per Line'!$T$2:$T$6001,'Per Line'!$C$2:$C$6001,$B1628,'Per Line'!$AD$2:$AD$6001,1))</f>
        <v/>
      </c>
      <c r="P1628" s="7">
        <f>IF($AA1628="","",O1628*N1628)</f>
        <v/>
      </c>
      <c r="Q1628">
        <f>IF($AA1628="","",Settings!$C$7)</f>
        <v/>
      </c>
      <c r="R1628" s="7">
        <f>IF($AA1628="","",SUMIFS('Per Line'!$T$2:$T$6001,'Per Line'!$C$2:$C$6001,$B1628,'Per Line'!$AC$2:$AC$6001,0,'Per Line'!$AD$2:$AD$6001,0))</f>
        <v/>
      </c>
      <c r="S1628" s="7">
        <f>IF($AA1628="","",R1628*Q1628)</f>
        <v/>
      </c>
      <c r="T1628">
        <f>IF($AA1628="","",Settings!$C$6)</f>
        <v/>
      </c>
      <c r="U1628" s="7">
        <f>IF($AA1628="","",SUMIFS('Per Line'!$T$2:$T$6001,'Per Line'!$C$2:$C$6001,$B1628,'Per Line'!$AC$2:$AC$6001,1,'Per Line'!$AD$2:$AD$6001,0))</f>
        <v/>
      </c>
      <c r="V1628" s="7">
        <f>IF($AA1628="","",U1628*T1628)</f>
        <v/>
      </c>
      <c r="W1628" s="7">
        <f>IF($AA1628="","",V1628+S1628+P1628)</f>
        <v/>
      </c>
      <c r="X1628" s="7">
        <f>IF($AA1628="","",Y1628-W1628)</f>
        <v/>
      </c>
      <c r="Y1628" s="7">
        <f>IF($AA1628="","",R1628+U1628+O1628)</f>
        <v/>
      </c>
      <c r="Z1628" s="7">
        <f>IF($AA1628="","",Y1628-W1628-K1628)</f>
        <v/>
      </c>
      <c r="AA1628" s="13">
        <f>IF(ROWS($AA$2:$AA1628)&lt;=MAX('Per Line'!$AB$2:$AB$6001),MATCH(ROWS($AA$2:$AA1628),'Per Line'!$AB$2:$AB$6001,0),"")</f>
        <v/>
      </c>
    </row>
    <row r="1629">
      <c r="A1629" s="12" t="n"/>
      <c r="B1629">
        <f>IF($AA1629="","",INDEX('Per Line'!$C$2:$C$6001,$AA1629)&amp;"")</f>
        <v/>
      </c>
      <c r="C1629">
        <f>IF($AA1629="","",INDEX('Per Line'!$B$2:$B$6001,$AA1629)&amp;"")</f>
        <v/>
      </c>
      <c r="D1629">
        <f>IF($AA1629="","",INDEX('Per Line'!$A$2:$A$6001,$AA1629)&amp;"")</f>
        <v/>
      </c>
      <c r="E1629">
        <f>IF($AA1629="","",INDEX('Per Line'!$F$2:$F$6001,$AA1629)&amp;"")</f>
        <v/>
      </c>
      <c r="F1629">
        <f>IF($AA1629="","",INDEX('Per Line'!$G$2:$G$6001,$AA1629)&amp;"")</f>
        <v/>
      </c>
      <c r="G1629">
        <f>IF($AA1629="","",INDEX('Per Line'!$I$2:$I$6001,$AA1629)&amp;"")</f>
        <v/>
      </c>
      <c r="H1629">
        <f>IF($AA1629="","",INDEX('Per Line'!$J$2:$J$6001,$AA1629)&amp;"")</f>
        <v/>
      </c>
      <c r="I1629">
        <f>IF($AA1629="","",INDEX('Per Line'!$K$2:$K$6001,$AA1629)&amp;"")</f>
        <v/>
      </c>
      <c r="J1629">
        <f>IF($AA1629="","",INDEX('Per Line'!$L$2:$L$6001,$AA1629))</f>
        <v/>
      </c>
      <c r="K1629" s="7">
        <f>IF($AA1629="","",J1629*X1629/100)</f>
        <v/>
      </c>
      <c r="L1629" s="12" t="n"/>
      <c r="M1629" s="11">
        <f>IF($AA1629="","",INDEX('Per Line'!$N$2:$N$6001,$AA1629))</f>
        <v/>
      </c>
      <c r="N1629">
        <f>IF($AA1629="","",Settings!$C$8)</f>
        <v/>
      </c>
      <c r="O1629" s="7">
        <f>IF($AA1629="","",SUMIFS('Per Line'!$T$2:$T$6001,'Per Line'!$C$2:$C$6001,$B1629,'Per Line'!$AD$2:$AD$6001,1))</f>
        <v/>
      </c>
      <c r="P1629" s="7">
        <f>IF($AA1629="","",O1629*N1629)</f>
        <v/>
      </c>
      <c r="Q1629">
        <f>IF($AA1629="","",Settings!$C$7)</f>
        <v/>
      </c>
      <c r="R1629" s="7">
        <f>IF($AA1629="","",SUMIFS('Per Line'!$T$2:$T$6001,'Per Line'!$C$2:$C$6001,$B1629,'Per Line'!$AC$2:$AC$6001,0,'Per Line'!$AD$2:$AD$6001,0))</f>
        <v/>
      </c>
      <c r="S1629" s="7">
        <f>IF($AA1629="","",R1629*Q1629)</f>
        <v/>
      </c>
      <c r="T1629">
        <f>IF($AA1629="","",Settings!$C$6)</f>
        <v/>
      </c>
      <c r="U1629" s="7">
        <f>IF($AA1629="","",SUMIFS('Per Line'!$T$2:$T$6001,'Per Line'!$C$2:$C$6001,$B1629,'Per Line'!$AC$2:$AC$6001,1,'Per Line'!$AD$2:$AD$6001,0))</f>
        <v/>
      </c>
      <c r="V1629" s="7">
        <f>IF($AA1629="","",U1629*T1629)</f>
        <v/>
      </c>
      <c r="W1629" s="7">
        <f>IF($AA1629="","",V1629+S1629+P1629)</f>
        <v/>
      </c>
      <c r="X1629" s="7">
        <f>IF($AA1629="","",Y1629-W1629)</f>
        <v/>
      </c>
      <c r="Y1629" s="7">
        <f>IF($AA1629="","",R1629+U1629+O1629)</f>
        <v/>
      </c>
      <c r="Z1629" s="7">
        <f>IF($AA1629="","",Y1629-W1629-K1629)</f>
        <v/>
      </c>
      <c r="AA1629" s="13">
        <f>IF(ROWS($AA$2:$AA1629)&lt;=MAX('Per Line'!$AB$2:$AB$6001),MATCH(ROWS($AA$2:$AA1629),'Per Line'!$AB$2:$AB$6001,0),"")</f>
        <v/>
      </c>
    </row>
    <row r="1630">
      <c r="A1630" s="12" t="n"/>
      <c r="B1630">
        <f>IF($AA1630="","",INDEX('Per Line'!$C$2:$C$6001,$AA1630)&amp;"")</f>
        <v/>
      </c>
      <c r="C1630">
        <f>IF($AA1630="","",INDEX('Per Line'!$B$2:$B$6001,$AA1630)&amp;"")</f>
        <v/>
      </c>
      <c r="D1630">
        <f>IF($AA1630="","",INDEX('Per Line'!$A$2:$A$6001,$AA1630)&amp;"")</f>
        <v/>
      </c>
      <c r="E1630">
        <f>IF($AA1630="","",INDEX('Per Line'!$F$2:$F$6001,$AA1630)&amp;"")</f>
        <v/>
      </c>
      <c r="F1630">
        <f>IF($AA1630="","",INDEX('Per Line'!$G$2:$G$6001,$AA1630)&amp;"")</f>
        <v/>
      </c>
      <c r="G1630">
        <f>IF($AA1630="","",INDEX('Per Line'!$I$2:$I$6001,$AA1630)&amp;"")</f>
        <v/>
      </c>
      <c r="H1630">
        <f>IF($AA1630="","",INDEX('Per Line'!$J$2:$J$6001,$AA1630)&amp;"")</f>
        <v/>
      </c>
      <c r="I1630">
        <f>IF($AA1630="","",INDEX('Per Line'!$K$2:$K$6001,$AA1630)&amp;"")</f>
        <v/>
      </c>
      <c r="J1630">
        <f>IF($AA1630="","",INDEX('Per Line'!$L$2:$L$6001,$AA1630))</f>
        <v/>
      </c>
      <c r="K1630" s="7">
        <f>IF($AA1630="","",J1630*X1630/100)</f>
        <v/>
      </c>
      <c r="L1630" s="12" t="n"/>
      <c r="M1630" s="11">
        <f>IF($AA1630="","",INDEX('Per Line'!$N$2:$N$6001,$AA1630))</f>
        <v/>
      </c>
      <c r="N1630">
        <f>IF($AA1630="","",Settings!$C$8)</f>
        <v/>
      </c>
      <c r="O1630" s="7">
        <f>IF($AA1630="","",SUMIFS('Per Line'!$T$2:$T$6001,'Per Line'!$C$2:$C$6001,$B1630,'Per Line'!$AD$2:$AD$6001,1))</f>
        <v/>
      </c>
      <c r="P1630" s="7">
        <f>IF($AA1630="","",O1630*N1630)</f>
        <v/>
      </c>
      <c r="Q1630">
        <f>IF($AA1630="","",Settings!$C$7)</f>
        <v/>
      </c>
      <c r="R1630" s="7">
        <f>IF($AA1630="","",SUMIFS('Per Line'!$T$2:$T$6001,'Per Line'!$C$2:$C$6001,$B1630,'Per Line'!$AC$2:$AC$6001,0,'Per Line'!$AD$2:$AD$6001,0))</f>
        <v/>
      </c>
      <c r="S1630" s="7">
        <f>IF($AA1630="","",R1630*Q1630)</f>
        <v/>
      </c>
      <c r="T1630">
        <f>IF($AA1630="","",Settings!$C$6)</f>
        <v/>
      </c>
      <c r="U1630" s="7">
        <f>IF($AA1630="","",SUMIFS('Per Line'!$T$2:$T$6001,'Per Line'!$C$2:$C$6001,$B1630,'Per Line'!$AC$2:$AC$6001,1,'Per Line'!$AD$2:$AD$6001,0))</f>
        <v/>
      </c>
      <c r="V1630" s="7">
        <f>IF($AA1630="","",U1630*T1630)</f>
        <v/>
      </c>
      <c r="W1630" s="7">
        <f>IF($AA1630="","",V1630+S1630+P1630)</f>
        <v/>
      </c>
      <c r="X1630" s="7">
        <f>IF($AA1630="","",Y1630-W1630)</f>
        <v/>
      </c>
      <c r="Y1630" s="7">
        <f>IF($AA1630="","",R1630+U1630+O1630)</f>
        <v/>
      </c>
      <c r="Z1630" s="7">
        <f>IF($AA1630="","",Y1630-W1630-K1630)</f>
        <v/>
      </c>
      <c r="AA1630" s="13">
        <f>IF(ROWS($AA$2:$AA1630)&lt;=MAX('Per Line'!$AB$2:$AB$6001),MATCH(ROWS($AA$2:$AA1630),'Per Line'!$AB$2:$AB$6001,0),"")</f>
        <v/>
      </c>
    </row>
    <row r="1631">
      <c r="A1631" s="12" t="n"/>
      <c r="B1631">
        <f>IF($AA1631="","",INDEX('Per Line'!$C$2:$C$6001,$AA1631)&amp;"")</f>
        <v/>
      </c>
      <c r="C1631">
        <f>IF($AA1631="","",INDEX('Per Line'!$B$2:$B$6001,$AA1631)&amp;"")</f>
        <v/>
      </c>
      <c r="D1631">
        <f>IF($AA1631="","",INDEX('Per Line'!$A$2:$A$6001,$AA1631)&amp;"")</f>
        <v/>
      </c>
      <c r="E1631">
        <f>IF($AA1631="","",INDEX('Per Line'!$F$2:$F$6001,$AA1631)&amp;"")</f>
        <v/>
      </c>
      <c r="F1631">
        <f>IF($AA1631="","",INDEX('Per Line'!$G$2:$G$6001,$AA1631)&amp;"")</f>
        <v/>
      </c>
      <c r="G1631">
        <f>IF($AA1631="","",INDEX('Per Line'!$I$2:$I$6001,$AA1631)&amp;"")</f>
        <v/>
      </c>
      <c r="H1631">
        <f>IF($AA1631="","",INDEX('Per Line'!$J$2:$J$6001,$AA1631)&amp;"")</f>
        <v/>
      </c>
      <c r="I1631">
        <f>IF($AA1631="","",INDEX('Per Line'!$K$2:$K$6001,$AA1631)&amp;"")</f>
        <v/>
      </c>
      <c r="J1631">
        <f>IF($AA1631="","",INDEX('Per Line'!$L$2:$L$6001,$AA1631))</f>
        <v/>
      </c>
      <c r="K1631" s="7">
        <f>IF($AA1631="","",J1631*X1631/100)</f>
        <v/>
      </c>
      <c r="L1631" s="12" t="n"/>
      <c r="M1631" s="11">
        <f>IF($AA1631="","",INDEX('Per Line'!$N$2:$N$6001,$AA1631))</f>
        <v/>
      </c>
      <c r="N1631">
        <f>IF($AA1631="","",Settings!$C$8)</f>
        <v/>
      </c>
      <c r="O1631" s="7">
        <f>IF($AA1631="","",SUMIFS('Per Line'!$T$2:$T$6001,'Per Line'!$C$2:$C$6001,$B1631,'Per Line'!$AD$2:$AD$6001,1))</f>
        <v/>
      </c>
      <c r="P1631" s="7">
        <f>IF($AA1631="","",O1631*N1631)</f>
        <v/>
      </c>
      <c r="Q1631">
        <f>IF($AA1631="","",Settings!$C$7)</f>
        <v/>
      </c>
      <c r="R1631" s="7">
        <f>IF($AA1631="","",SUMIFS('Per Line'!$T$2:$T$6001,'Per Line'!$C$2:$C$6001,$B1631,'Per Line'!$AC$2:$AC$6001,0,'Per Line'!$AD$2:$AD$6001,0))</f>
        <v/>
      </c>
      <c r="S1631" s="7">
        <f>IF($AA1631="","",R1631*Q1631)</f>
        <v/>
      </c>
      <c r="T1631">
        <f>IF($AA1631="","",Settings!$C$6)</f>
        <v/>
      </c>
      <c r="U1631" s="7">
        <f>IF($AA1631="","",SUMIFS('Per Line'!$T$2:$T$6001,'Per Line'!$C$2:$C$6001,$B1631,'Per Line'!$AC$2:$AC$6001,1,'Per Line'!$AD$2:$AD$6001,0))</f>
        <v/>
      </c>
      <c r="V1631" s="7">
        <f>IF($AA1631="","",U1631*T1631)</f>
        <v/>
      </c>
      <c r="W1631" s="7">
        <f>IF($AA1631="","",V1631+S1631+P1631)</f>
        <v/>
      </c>
      <c r="X1631" s="7">
        <f>IF($AA1631="","",Y1631-W1631)</f>
        <v/>
      </c>
      <c r="Y1631" s="7">
        <f>IF($AA1631="","",R1631+U1631+O1631)</f>
        <v/>
      </c>
      <c r="Z1631" s="7">
        <f>IF($AA1631="","",Y1631-W1631-K1631)</f>
        <v/>
      </c>
      <c r="AA1631" s="13">
        <f>IF(ROWS($AA$2:$AA1631)&lt;=MAX('Per Line'!$AB$2:$AB$6001),MATCH(ROWS($AA$2:$AA1631),'Per Line'!$AB$2:$AB$6001,0),"")</f>
        <v/>
      </c>
    </row>
    <row r="1632">
      <c r="A1632" s="12" t="n"/>
      <c r="B1632">
        <f>IF($AA1632="","",INDEX('Per Line'!$C$2:$C$6001,$AA1632)&amp;"")</f>
        <v/>
      </c>
      <c r="C1632">
        <f>IF($AA1632="","",INDEX('Per Line'!$B$2:$B$6001,$AA1632)&amp;"")</f>
        <v/>
      </c>
      <c r="D1632">
        <f>IF($AA1632="","",INDEX('Per Line'!$A$2:$A$6001,$AA1632)&amp;"")</f>
        <v/>
      </c>
      <c r="E1632">
        <f>IF($AA1632="","",INDEX('Per Line'!$F$2:$F$6001,$AA1632)&amp;"")</f>
        <v/>
      </c>
      <c r="F1632">
        <f>IF($AA1632="","",INDEX('Per Line'!$G$2:$G$6001,$AA1632)&amp;"")</f>
        <v/>
      </c>
      <c r="G1632">
        <f>IF($AA1632="","",INDEX('Per Line'!$I$2:$I$6001,$AA1632)&amp;"")</f>
        <v/>
      </c>
      <c r="H1632">
        <f>IF($AA1632="","",INDEX('Per Line'!$J$2:$J$6001,$AA1632)&amp;"")</f>
        <v/>
      </c>
      <c r="I1632">
        <f>IF($AA1632="","",INDEX('Per Line'!$K$2:$K$6001,$AA1632)&amp;"")</f>
        <v/>
      </c>
      <c r="J1632">
        <f>IF($AA1632="","",INDEX('Per Line'!$L$2:$L$6001,$AA1632))</f>
        <v/>
      </c>
      <c r="K1632" s="7">
        <f>IF($AA1632="","",J1632*X1632/100)</f>
        <v/>
      </c>
      <c r="L1632" s="12" t="n"/>
      <c r="M1632" s="11">
        <f>IF($AA1632="","",INDEX('Per Line'!$N$2:$N$6001,$AA1632))</f>
        <v/>
      </c>
      <c r="N1632">
        <f>IF($AA1632="","",Settings!$C$8)</f>
        <v/>
      </c>
      <c r="O1632" s="7">
        <f>IF($AA1632="","",SUMIFS('Per Line'!$T$2:$T$6001,'Per Line'!$C$2:$C$6001,$B1632,'Per Line'!$AD$2:$AD$6001,1))</f>
        <v/>
      </c>
      <c r="P1632" s="7">
        <f>IF($AA1632="","",O1632*N1632)</f>
        <v/>
      </c>
      <c r="Q1632">
        <f>IF($AA1632="","",Settings!$C$7)</f>
        <v/>
      </c>
      <c r="R1632" s="7">
        <f>IF($AA1632="","",SUMIFS('Per Line'!$T$2:$T$6001,'Per Line'!$C$2:$C$6001,$B1632,'Per Line'!$AC$2:$AC$6001,0,'Per Line'!$AD$2:$AD$6001,0))</f>
        <v/>
      </c>
      <c r="S1632" s="7">
        <f>IF($AA1632="","",R1632*Q1632)</f>
        <v/>
      </c>
      <c r="T1632">
        <f>IF($AA1632="","",Settings!$C$6)</f>
        <v/>
      </c>
      <c r="U1632" s="7">
        <f>IF($AA1632="","",SUMIFS('Per Line'!$T$2:$T$6001,'Per Line'!$C$2:$C$6001,$B1632,'Per Line'!$AC$2:$AC$6001,1,'Per Line'!$AD$2:$AD$6001,0))</f>
        <v/>
      </c>
      <c r="V1632" s="7">
        <f>IF($AA1632="","",U1632*T1632)</f>
        <v/>
      </c>
      <c r="W1632" s="7">
        <f>IF($AA1632="","",V1632+S1632+P1632)</f>
        <v/>
      </c>
      <c r="X1632" s="7">
        <f>IF($AA1632="","",Y1632-W1632)</f>
        <v/>
      </c>
      <c r="Y1632" s="7">
        <f>IF($AA1632="","",R1632+U1632+O1632)</f>
        <v/>
      </c>
      <c r="Z1632" s="7">
        <f>IF($AA1632="","",Y1632-W1632-K1632)</f>
        <v/>
      </c>
      <c r="AA1632" s="13">
        <f>IF(ROWS($AA$2:$AA1632)&lt;=MAX('Per Line'!$AB$2:$AB$6001),MATCH(ROWS($AA$2:$AA1632),'Per Line'!$AB$2:$AB$6001,0),"")</f>
        <v/>
      </c>
    </row>
    <row r="1633">
      <c r="A1633" s="12" t="n"/>
      <c r="B1633">
        <f>IF($AA1633="","",INDEX('Per Line'!$C$2:$C$6001,$AA1633)&amp;"")</f>
        <v/>
      </c>
      <c r="C1633">
        <f>IF($AA1633="","",INDEX('Per Line'!$B$2:$B$6001,$AA1633)&amp;"")</f>
        <v/>
      </c>
      <c r="D1633">
        <f>IF($AA1633="","",INDEX('Per Line'!$A$2:$A$6001,$AA1633)&amp;"")</f>
        <v/>
      </c>
      <c r="E1633">
        <f>IF($AA1633="","",INDEX('Per Line'!$F$2:$F$6001,$AA1633)&amp;"")</f>
        <v/>
      </c>
      <c r="F1633">
        <f>IF($AA1633="","",INDEX('Per Line'!$G$2:$G$6001,$AA1633)&amp;"")</f>
        <v/>
      </c>
      <c r="G1633">
        <f>IF($AA1633="","",INDEX('Per Line'!$I$2:$I$6001,$AA1633)&amp;"")</f>
        <v/>
      </c>
      <c r="H1633">
        <f>IF($AA1633="","",INDEX('Per Line'!$J$2:$J$6001,$AA1633)&amp;"")</f>
        <v/>
      </c>
      <c r="I1633">
        <f>IF($AA1633="","",INDEX('Per Line'!$K$2:$K$6001,$AA1633)&amp;"")</f>
        <v/>
      </c>
      <c r="J1633">
        <f>IF($AA1633="","",INDEX('Per Line'!$L$2:$L$6001,$AA1633))</f>
        <v/>
      </c>
      <c r="K1633" s="7">
        <f>IF($AA1633="","",J1633*X1633/100)</f>
        <v/>
      </c>
      <c r="L1633" s="12" t="n"/>
      <c r="M1633" s="11">
        <f>IF($AA1633="","",INDEX('Per Line'!$N$2:$N$6001,$AA1633))</f>
        <v/>
      </c>
      <c r="N1633">
        <f>IF($AA1633="","",Settings!$C$8)</f>
        <v/>
      </c>
      <c r="O1633" s="7">
        <f>IF($AA1633="","",SUMIFS('Per Line'!$T$2:$T$6001,'Per Line'!$C$2:$C$6001,$B1633,'Per Line'!$AD$2:$AD$6001,1))</f>
        <v/>
      </c>
      <c r="P1633" s="7">
        <f>IF($AA1633="","",O1633*N1633)</f>
        <v/>
      </c>
      <c r="Q1633">
        <f>IF($AA1633="","",Settings!$C$7)</f>
        <v/>
      </c>
      <c r="R1633" s="7">
        <f>IF($AA1633="","",SUMIFS('Per Line'!$T$2:$T$6001,'Per Line'!$C$2:$C$6001,$B1633,'Per Line'!$AC$2:$AC$6001,0,'Per Line'!$AD$2:$AD$6001,0))</f>
        <v/>
      </c>
      <c r="S1633" s="7">
        <f>IF($AA1633="","",R1633*Q1633)</f>
        <v/>
      </c>
      <c r="T1633">
        <f>IF($AA1633="","",Settings!$C$6)</f>
        <v/>
      </c>
      <c r="U1633" s="7">
        <f>IF($AA1633="","",SUMIFS('Per Line'!$T$2:$T$6001,'Per Line'!$C$2:$C$6001,$B1633,'Per Line'!$AC$2:$AC$6001,1,'Per Line'!$AD$2:$AD$6001,0))</f>
        <v/>
      </c>
      <c r="V1633" s="7">
        <f>IF($AA1633="","",U1633*T1633)</f>
        <v/>
      </c>
      <c r="W1633" s="7">
        <f>IF($AA1633="","",V1633+S1633+P1633)</f>
        <v/>
      </c>
      <c r="X1633" s="7">
        <f>IF($AA1633="","",Y1633-W1633)</f>
        <v/>
      </c>
      <c r="Y1633" s="7">
        <f>IF($AA1633="","",R1633+U1633+O1633)</f>
        <v/>
      </c>
      <c r="Z1633" s="7">
        <f>IF($AA1633="","",Y1633-W1633-K1633)</f>
        <v/>
      </c>
      <c r="AA1633" s="13">
        <f>IF(ROWS($AA$2:$AA1633)&lt;=MAX('Per Line'!$AB$2:$AB$6001),MATCH(ROWS($AA$2:$AA1633),'Per Line'!$AB$2:$AB$6001,0),"")</f>
        <v/>
      </c>
    </row>
    <row r="1634">
      <c r="A1634" s="12" t="n"/>
      <c r="B1634">
        <f>IF($AA1634="","",INDEX('Per Line'!$C$2:$C$6001,$AA1634)&amp;"")</f>
        <v/>
      </c>
      <c r="C1634">
        <f>IF($AA1634="","",INDEX('Per Line'!$B$2:$B$6001,$AA1634)&amp;"")</f>
        <v/>
      </c>
      <c r="D1634">
        <f>IF($AA1634="","",INDEX('Per Line'!$A$2:$A$6001,$AA1634)&amp;"")</f>
        <v/>
      </c>
      <c r="E1634">
        <f>IF($AA1634="","",INDEX('Per Line'!$F$2:$F$6001,$AA1634)&amp;"")</f>
        <v/>
      </c>
      <c r="F1634">
        <f>IF($AA1634="","",INDEX('Per Line'!$G$2:$G$6001,$AA1634)&amp;"")</f>
        <v/>
      </c>
      <c r="G1634">
        <f>IF($AA1634="","",INDEX('Per Line'!$I$2:$I$6001,$AA1634)&amp;"")</f>
        <v/>
      </c>
      <c r="H1634">
        <f>IF($AA1634="","",INDEX('Per Line'!$J$2:$J$6001,$AA1634)&amp;"")</f>
        <v/>
      </c>
      <c r="I1634">
        <f>IF($AA1634="","",INDEX('Per Line'!$K$2:$K$6001,$AA1634)&amp;"")</f>
        <v/>
      </c>
      <c r="J1634">
        <f>IF($AA1634="","",INDEX('Per Line'!$L$2:$L$6001,$AA1634))</f>
        <v/>
      </c>
      <c r="K1634" s="7">
        <f>IF($AA1634="","",J1634*X1634/100)</f>
        <v/>
      </c>
      <c r="L1634" s="12" t="n"/>
      <c r="M1634" s="11">
        <f>IF($AA1634="","",INDEX('Per Line'!$N$2:$N$6001,$AA1634))</f>
        <v/>
      </c>
      <c r="N1634">
        <f>IF($AA1634="","",Settings!$C$8)</f>
        <v/>
      </c>
      <c r="O1634" s="7">
        <f>IF($AA1634="","",SUMIFS('Per Line'!$T$2:$T$6001,'Per Line'!$C$2:$C$6001,$B1634,'Per Line'!$AD$2:$AD$6001,1))</f>
        <v/>
      </c>
      <c r="P1634" s="7">
        <f>IF($AA1634="","",O1634*N1634)</f>
        <v/>
      </c>
      <c r="Q1634">
        <f>IF($AA1634="","",Settings!$C$7)</f>
        <v/>
      </c>
      <c r="R1634" s="7">
        <f>IF($AA1634="","",SUMIFS('Per Line'!$T$2:$T$6001,'Per Line'!$C$2:$C$6001,$B1634,'Per Line'!$AC$2:$AC$6001,0,'Per Line'!$AD$2:$AD$6001,0))</f>
        <v/>
      </c>
      <c r="S1634" s="7">
        <f>IF($AA1634="","",R1634*Q1634)</f>
        <v/>
      </c>
      <c r="T1634">
        <f>IF($AA1634="","",Settings!$C$6)</f>
        <v/>
      </c>
      <c r="U1634" s="7">
        <f>IF($AA1634="","",SUMIFS('Per Line'!$T$2:$T$6001,'Per Line'!$C$2:$C$6001,$B1634,'Per Line'!$AC$2:$AC$6001,1,'Per Line'!$AD$2:$AD$6001,0))</f>
        <v/>
      </c>
      <c r="V1634" s="7">
        <f>IF($AA1634="","",U1634*T1634)</f>
        <v/>
      </c>
      <c r="W1634" s="7">
        <f>IF($AA1634="","",V1634+S1634+P1634)</f>
        <v/>
      </c>
      <c r="X1634" s="7">
        <f>IF($AA1634="","",Y1634-W1634)</f>
        <v/>
      </c>
      <c r="Y1634" s="7">
        <f>IF($AA1634="","",R1634+U1634+O1634)</f>
        <v/>
      </c>
      <c r="Z1634" s="7">
        <f>IF($AA1634="","",Y1634-W1634-K1634)</f>
        <v/>
      </c>
      <c r="AA1634" s="13">
        <f>IF(ROWS($AA$2:$AA1634)&lt;=MAX('Per Line'!$AB$2:$AB$6001),MATCH(ROWS($AA$2:$AA1634),'Per Line'!$AB$2:$AB$6001,0),"")</f>
        <v/>
      </c>
    </row>
    <row r="1635">
      <c r="A1635" s="12" t="n"/>
      <c r="B1635">
        <f>IF($AA1635="","",INDEX('Per Line'!$C$2:$C$6001,$AA1635)&amp;"")</f>
        <v/>
      </c>
      <c r="C1635">
        <f>IF($AA1635="","",INDEX('Per Line'!$B$2:$B$6001,$AA1635)&amp;"")</f>
        <v/>
      </c>
      <c r="D1635">
        <f>IF($AA1635="","",INDEX('Per Line'!$A$2:$A$6001,$AA1635)&amp;"")</f>
        <v/>
      </c>
      <c r="E1635">
        <f>IF($AA1635="","",INDEX('Per Line'!$F$2:$F$6001,$AA1635)&amp;"")</f>
        <v/>
      </c>
      <c r="F1635">
        <f>IF($AA1635="","",INDEX('Per Line'!$G$2:$G$6001,$AA1635)&amp;"")</f>
        <v/>
      </c>
      <c r="G1635">
        <f>IF($AA1635="","",INDEX('Per Line'!$I$2:$I$6001,$AA1635)&amp;"")</f>
        <v/>
      </c>
      <c r="H1635">
        <f>IF($AA1635="","",INDEX('Per Line'!$J$2:$J$6001,$AA1635)&amp;"")</f>
        <v/>
      </c>
      <c r="I1635">
        <f>IF($AA1635="","",INDEX('Per Line'!$K$2:$K$6001,$AA1635)&amp;"")</f>
        <v/>
      </c>
      <c r="J1635">
        <f>IF($AA1635="","",INDEX('Per Line'!$L$2:$L$6001,$AA1635))</f>
        <v/>
      </c>
      <c r="K1635" s="7">
        <f>IF($AA1635="","",J1635*X1635/100)</f>
        <v/>
      </c>
      <c r="L1635" s="12" t="n"/>
      <c r="M1635" s="11">
        <f>IF($AA1635="","",INDEX('Per Line'!$N$2:$N$6001,$AA1635))</f>
        <v/>
      </c>
      <c r="N1635">
        <f>IF($AA1635="","",Settings!$C$8)</f>
        <v/>
      </c>
      <c r="O1635" s="7">
        <f>IF($AA1635="","",SUMIFS('Per Line'!$T$2:$T$6001,'Per Line'!$C$2:$C$6001,$B1635,'Per Line'!$AD$2:$AD$6001,1))</f>
        <v/>
      </c>
      <c r="P1635" s="7">
        <f>IF($AA1635="","",O1635*N1635)</f>
        <v/>
      </c>
      <c r="Q1635">
        <f>IF($AA1635="","",Settings!$C$7)</f>
        <v/>
      </c>
      <c r="R1635" s="7">
        <f>IF($AA1635="","",SUMIFS('Per Line'!$T$2:$T$6001,'Per Line'!$C$2:$C$6001,$B1635,'Per Line'!$AC$2:$AC$6001,0,'Per Line'!$AD$2:$AD$6001,0))</f>
        <v/>
      </c>
      <c r="S1635" s="7">
        <f>IF($AA1635="","",R1635*Q1635)</f>
        <v/>
      </c>
      <c r="T1635">
        <f>IF($AA1635="","",Settings!$C$6)</f>
        <v/>
      </c>
      <c r="U1635" s="7">
        <f>IF($AA1635="","",SUMIFS('Per Line'!$T$2:$T$6001,'Per Line'!$C$2:$C$6001,$B1635,'Per Line'!$AC$2:$AC$6001,1,'Per Line'!$AD$2:$AD$6001,0))</f>
        <v/>
      </c>
      <c r="V1635" s="7">
        <f>IF($AA1635="","",U1635*T1635)</f>
        <v/>
      </c>
      <c r="W1635" s="7">
        <f>IF($AA1635="","",V1635+S1635+P1635)</f>
        <v/>
      </c>
      <c r="X1635" s="7">
        <f>IF($AA1635="","",Y1635-W1635)</f>
        <v/>
      </c>
      <c r="Y1635" s="7">
        <f>IF($AA1635="","",R1635+U1635+O1635)</f>
        <v/>
      </c>
      <c r="Z1635" s="7">
        <f>IF($AA1635="","",Y1635-W1635-K1635)</f>
        <v/>
      </c>
      <c r="AA1635" s="13">
        <f>IF(ROWS($AA$2:$AA1635)&lt;=MAX('Per Line'!$AB$2:$AB$6001),MATCH(ROWS($AA$2:$AA1635),'Per Line'!$AB$2:$AB$6001,0),"")</f>
        <v/>
      </c>
    </row>
    <row r="1636">
      <c r="A1636" s="12" t="n"/>
      <c r="B1636">
        <f>IF($AA1636="","",INDEX('Per Line'!$C$2:$C$6001,$AA1636)&amp;"")</f>
        <v/>
      </c>
      <c r="C1636">
        <f>IF($AA1636="","",INDEX('Per Line'!$B$2:$B$6001,$AA1636)&amp;"")</f>
        <v/>
      </c>
      <c r="D1636">
        <f>IF($AA1636="","",INDEX('Per Line'!$A$2:$A$6001,$AA1636)&amp;"")</f>
        <v/>
      </c>
      <c r="E1636">
        <f>IF($AA1636="","",INDEX('Per Line'!$F$2:$F$6001,$AA1636)&amp;"")</f>
        <v/>
      </c>
      <c r="F1636">
        <f>IF($AA1636="","",INDEX('Per Line'!$G$2:$G$6001,$AA1636)&amp;"")</f>
        <v/>
      </c>
      <c r="G1636">
        <f>IF($AA1636="","",INDEX('Per Line'!$I$2:$I$6001,$AA1636)&amp;"")</f>
        <v/>
      </c>
      <c r="H1636">
        <f>IF($AA1636="","",INDEX('Per Line'!$J$2:$J$6001,$AA1636)&amp;"")</f>
        <v/>
      </c>
      <c r="I1636">
        <f>IF($AA1636="","",INDEX('Per Line'!$K$2:$K$6001,$AA1636)&amp;"")</f>
        <v/>
      </c>
      <c r="J1636">
        <f>IF($AA1636="","",INDEX('Per Line'!$L$2:$L$6001,$AA1636))</f>
        <v/>
      </c>
      <c r="K1636" s="7">
        <f>IF($AA1636="","",J1636*X1636/100)</f>
        <v/>
      </c>
      <c r="L1636" s="12" t="n"/>
      <c r="M1636" s="11">
        <f>IF($AA1636="","",INDEX('Per Line'!$N$2:$N$6001,$AA1636))</f>
        <v/>
      </c>
      <c r="N1636">
        <f>IF($AA1636="","",Settings!$C$8)</f>
        <v/>
      </c>
      <c r="O1636" s="7">
        <f>IF($AA1636="","",SUMIFS('Per Line'!$T$2:$T$6001,'Per Line'!$C$2:$C$6001,$B1636,'Per Line'!$AD$2:$AD$6001,1))</f>
        <v/>
      </c>
      <c r="P1636" s="7">
        <f>IF($AA1636="","",O1636*N1636)</f>
        <v/>
      </c>
      <c r="Q1636">
        <f>IF($AA1636="","",Settings!$C$7)</f>
        <v/>
      </c>
      <c r="R1636" s="7">
        <f>IF($AA1636="","",SUMIFS('Per Line'!$T$2:$T$6001,'Per Line'!$C$2:$C$6001,$B1636,'Per Line'!$AC$2:$AC$6001,0,'Per Line'!$AD$2:$AD$6001,0))</f>
        <v/>
      </c>
      <c r="S1636" s="7">
        <f>IF($AA1636="","",R1636*Q1636)</f>
        <v/>
      </c>
      <c r="T1636">
        <f>IF($AA1636="","",Settings!$C$6)</f>
        <v/>
      </c>
      <c r="U1636" s="7">
        <f>IF($AA1636="","",SUMIFS('Per Line'!$T$2:$T$6001,'Per Line'!$C$2:$C$6001,$B1636,'Per Line'!$AC$2:$AC$6001,1,'Per Line'!$AD$2:$AD$6001,0))</f>
        <v/>
      </c>
      <c r="V1636" s="7">
        <f>IF($AA1636="","",U1636*T1636)</f>
        <v/>
      </c>
      <c r="W1636" s="7">
        <f>IF($AA1636="","",V1636+S1636+P1636)</f>
        <v/>
      </c>
      <c r="X1636" s="7">
        <f>IF($AA1636="","",Y1636-W1636)</f>
        <v/>
      </c>
      <c r="Y1636" s="7">
        <f>IF($AA1636="","",R1636+U1636+O1636)</f>
        <v/>
      </c>
      <c r="Z1636" s="7">
        <f>IF($AA1636="","",Y1636-W1636-K1636)</f>
        <v/>
      </c>
      <c r="AA1636" s="13">
        <f>IF(ROWS($AA$2:$AA1636)&lt;=MAX('Per Line'!$AB$2:$AB$6001),MATCH(ROWS($AA$2:$AA1636),'Per Line'!$AB$2:$AB$6001,0),"")</f>
        <v/>
      </c>
    </row>
    <row r="1637">
      <c r="A1637" s="12" t="n"/>
      <c r="B1637">
        <f>IF($AA1637="","",INDEX('Per Line'!$C$2:$C$6001,$AA1637)&amp;"")</f>
        <v/>
      </c>
      <c r="C1637">
        <f>IF($AA1637="","",INDEX('Per Line'!$B$2:$B$6001,$AA1637)&amp;"")</f>
        <v/>
      </c>
      <c r="D1637">
        <f>IF($AA1637="","",INDEX('Per Line'!$A$2:$A$6001,$AA1637)&amp;"")</f>
        <v/>
      </c>
      <c r="E1637">
        <f>IF($AA1637="","",INDEX('Per Line'!$F$2:$F$6001,$AA1637)&amp;"")</f>
        <v/>
      </c>
      <c r="F1637">
        <f>IF($AA1637="","",INDEX('Per Line'!$G$2:$G$6001,$AA1637)&amp;"")</f>
        <v/>
      </c>
      <c r="G1637">
        <f>IF($AA1637="","",INDEX('Per Line'!$I$2:$I$6001,$AA1637)&amp;"")</f>
        <v/>
      </c>
      <c r="H1637">
        <f>IF($AA1637="","",INDEX('Per Line'!$J$2:$J$6001,$AA1637)&amp;"")</f>
        <v/>
      </c>
      <c r="I1637">
        <f>IF($AA1637="","",INDEX('Per Line'!$K$2:$K$6001,$AA1637)&amp;"")</f>
        <v/>
      </c>
      <c r="J1637">
        <f>IF($AA1637="","",INDEX('Per Line'!$L$2:$L$6001,$AA1637))</f>
        <v/>
      </c>
      <c r="K1637" s="7">
        <f>IF($AA1637="","",J1637*X1637/100)</f>
        <v/>
      </c>
      <c r="L1637" s="12" t="n"/>
      <c r="M1637" s="11">
        <f>IF($AA1637="","",INDEX('Per Line'!$N$2:$N$6001,$AA1637))</f>
        <v/>
      </c>
      <c r="N1637">
        <f>IF($AA1637="","",Settings!$C$8)</f>
        <v/>
      </c>
      <c r="O1637" s="7">
        <f>IF($AA1637="","",SUMIFS('Per Line'!$T$2:$T$6001,'Per Line'!$C$2:$C$6001,$B1637,'Per Line'!$AD$2:$AD$6001,1))</f>
        <v/>
      </c>
      <c r="P1637" s="7">
        <f>IF($AA1637="","",O1637*N1637)</f>
        <v/>
      </c>
      <c r="Q1637">
        <f>IF($AA1637="","",Settings!$C$7)</f>
        <v/>
      </c>
      <c r="R1637" s="7">
        <f>IF($AA1637="","",SUMIFS('Per Line'!$T$2:$T$6001,'Per Line'!$C$2:$C$6001,$B1637,'Per Line'!$AC$2:$AC$6001,0,'Per Line'!$AD$2:$AD$6001,0))</f>
        <v/>
      </c>
      <c r="S1637" s="7">
        <f>IF($AA1637="","",R1637*Q1637)</f>
        <v/>
      </c>
      <c r="T1637">
        <f>IF($AA1637="","",Settings!$C$6)</f>
        <v/>
      </c>
      <c r="U1637" s="7">
        <f>IF($AA1637="","",SUMIFS('Per Line'!$T$2:$T$6001,'Per Line'!$C$2:$C$6001,$B1637,'Per Line'!$AC$2:$AC$6001,1,'Per Line'!$AD$2:$AD$6001,0))</f>
        <v/>
      </c>
      <c r="V1637" s="7">
        <f>IF($AA1637="","",U1637*T1637)</f>
        <v/>
      </c>
      <c r="W1637" s="7">
        <f>IF($AA1637="","",V1637+S1637+P1637)</f>
        <v/>
      </c>
      <c r="X1637" s="7">
        <f>IF($AA1637="","",Y1637-W1637)</f>
        <v/>
      </c>
      <c r="Y1637" s="7">
        <f>IF($AA1637="","",R1637+U1637+O1637)</f>
        <v/>
      </c>
      <c r="Z1637" s="7">
        <f>IF($AA1637="","",Y1637-W1637-K1637)</f>
        <v/>
      </c>
      <c r="AA1637" s="13">
        <f>IF(ROWS($AA$2:$AA1637)&lt;=MAX('Per Line'!$AB$2:$AB$6001),MATCH(ROWS($AA$2:$AA1637),'Per Line'!$AB$2:$AB$6001,0),"")</f>
        <v/>
      </c>
    </row>
    <row r="1638">
      <c r="A1638" s="12" t="n"/>
      <c r="B1638">
        <f>IF($AA1638="","",INDEX('Per Line'!$C$2:$C$6001,$AA1638)&amp;"")</f>
        <v/>
      </c>
      <c r="C1638">
        <f>IF($AA1638="","",INDEX('Per Line'!$B$2:$B$6001,$AA1638)&amp;"")</f>
        <v/>
      </c>
      <c r="D1638">
        <f>IF($AA1638="","",INDEX('Per Line'!$A$2:$A$6001,$AA1638)&amp;"")</f>
        <v/>
      </c>
      <c r="E1638">
        <f>IF($AA1638="","",INDEX('Per Line'!$F$2:$F$6001,$AA1638)&amp;"")</f>
        <v/>
      </c>
      <c r="F1638">
        <f>IF($AA1638="","",INDEX('Per Line'!$G$2:$G$6001,$AA1638)&amp;"")</f>
        <v/>
      </c>
      <c r="G1638">
        <f>IF($AA1638="","",INDEX('Per Line'!$I$2:$I$6001,$AA1638)&amp;"")</f>
        <v/>
      </c>
      <c r="H1638">
        <f>IF($AA1638="","",INDEX('Per Line'!$J$2:$J$6001,$AA1638)&amp;"")</f>
        <v/>
      </c>
      <c r="I1638">
        <f>IF($AA1638="","",INDEX('Per Line'!$K$2:$K$6001,$AA1638)&amp;"")</f>
        <v/>
      </c>
      <c r="J1638">
        <f>IF($AA1638="","",INDEX('Per Line'!$L$2:$L$6001,$AA1638))</f>
        <v/>
      </c>
      <c r="K1638" s="7">
        <f>IF($AA1638="","",J1638*X1638/100)</f>
        <v/>
      </c>
      <c r="L1638" s="12" t="n"/>
      <c r="M1638" s="11">
        <f>IF($AA1638="","",INDEX('Per Line'!$N$2:$N$6001,$AA1638))</f>
        <v/>
      </c>
      <c r="N1638">
        <f>IF($AA1638="","",Settings!$C$8)</f>
        <v/>
      </c>
      <c r="O1638" s="7">
        <f>IF($AA1638="","",SUMIFS('Per Line'!$T$2:$T$6001,'Per Line'!$C$2:$C$6001,$B1638,'Per Line'!$AD$2:$AD$6001,1))</f>
        <v/>
      </c>
      <c r="P1638" s="7">
        <f>IF($AA1638="","",O1638*N1638)</f>
        <v/>
      </c>
      <c r="Q1638">
        <f>IF($AA1638="","",Settings!$C$7)</f>
        <v/>
      </c>
      <c r="R1638" s="7">
        <f>IF($AA1638="","",SUMIFS('Per Line'!$T$2:$T$6001,'Per Line'!$C$2:$C$6001,$B1638,'Per Line'!$AC$2:$AC$6001,0,'Per Line'!$AD$2:$AD$6001,0))</f>
        <v/>
      </c>
      <c r="S1638" s="7">
        <f>IF($AA1638="","",R1638*Q1638)</f>
        <v/>
      </c>
      <c r="T1638">
        <f>IF($AA1638="","",Settings!$C$6)</f>
        <v/>
      </c>
      <c r="U1638" s="7">
        <f>IF($AA1638="","",SUMIFS('Per Line'!$T$2:$T$6001,'Per Line'!$C$2:$C$6001,$B1638,'Per Line'!$AC$2:$AC$6001,1,'Per Line'!$AD$2:$AD$6001,0))</f>
        <v/>
      </c>
      <c r="V1638" s="7">
        <f>IF($AA1638="","",U1638*T1638)</f>
        <v/>
      </c>
      <c r="W1638" s="7">
        <f>IF($AA1638="","",V1638+S1638+P1638)</f>
        <v/>
      </c>
      <c r="X1638" s="7">
        <f>IF($AA1638="","",Y1638-W1638)</f>
        <v/>
      </c>
      <c r="Y1638" s="7">
        <f>IF($AA1638="","",R1638+U1638+O1638)</f>
        <v/>
      </c>
      <c r="Z1638" s="7">
        <f>IF($AA1638="","",Y1638-W1638-K1638)</f>
        <v/>
      </c>
      <c r="AA1638" s="13">
        <f>IF(ROWS($AA$2:$AA1638)&lt;=MAX('Per Line'!$AB$2:$AB$6001),MATCH(ROWS($AA$2:$AA1638),'Per Line'!$AB$2:$AB$6001,0),"")</f>
        <v/>
      </c>
    </row>
    <row r="1639">
      <c r="A1639" s="12" t="n"/>
      <c r="B1639">
        <f>IF($AA1639="","",INDEX('Per Line'!$C$2:$C$6001,$AA1639)&amp;"")</f>
        <v/>
      </c>
      <c r="C1639">
        <f>IF($AA1639="","",INDEX('Per Line'!$B$2:$B$6001,$AA1639)&amp;"")</f>
        <v/>
      </c>
      <c r="D1639">
        <f>IF($AA1639="","",INDEX('Per Line'!$A$2:$A$6001,$AA1639)&amp;"")</f>
        <v/>
      </c>
      <c r="E1639">
        <f>IF($AA1639="","",INDEX('Per Line'!$F$2:$F$6001,$AA1639)&amp;"")</f>
        <v/>
      </c>
      <c r="F1639">
        <f>IF($AA1639="","",INDEX('Per Line'!$G$2:$G$6001,$AA1639)&amp;"")</f>
        <v/>
      </c>
      <c r="G1639">
        <f>IF($AA1639="","",INDEX('Per Line'!$I$2:$I$6001,$AA1639)&amp;"")</f>
        <v/>
      </c>
      <c r="H1639">
        <f>IF($AA1639="","",INDEX('Per Line'!$J$2:$J$6001,$AA1639)&amp;"")</f>
        <v/>
      </c>
      <c r="I1639">
        <f>IF($AA1639="","",INDEX('Per Line'!$K$2:$K$6001,$AA1639)&amp;"")</f>
        <v/>
      </c>
      <c r="J1639">
        <f>IF($AA1639="","",INDEX('Per Line'!$L$2:$L$6001,$AA1639))</f>
        <v/>
      </c>
      <c r="K1639" s="7">
        <f>IF($AA1639="","",J1639*X1639/100)</f>
        <v/>
      </c>
      <c r="L1639" s="12" t="n"/>
      <c r="M1639" s="11">
        <f>IF($AA1639="","",INDEX('Per Line'!$N$2:$N$6001,$AA1639))</f>
        <v/>
      </c>
      <c r="N1639">
        <f>IF($AA1639="","",Settings!$C$8)</f>
        <v/>
      </c>
      <c r="O1639" s="7">
        <f>IF($AA1639="","",SUMIFS('Per Line'!$T$2:$T$6001,'Per Line'!$C$2:$C$6001,$B1639,'Per Line'!$AD$2:$AD$6001,1))</f>
        <v/>
      </c>
      <c r="P1639" s="7">
        <f>IF($AA1639="","",O1639*N1639)</f>
        <v/>
      </c>
      <c r="Q1639">
        <f>IF($AA1639="","",Settings!$C$7)</f>
        <v/>
      </c>
      <c r="R1639" s="7">
        <f>IF($AA1639="","",SUMIFS('Per Line'!$T$2:$T$6001,'Per Line'!$C$2:$C$6001,$B1639,'Per Line'!$AC$2:$AC$6001,0,'Per Line'!$AD$2:$AD$6001,0))</f>
        <v/>
      </c>
      <c r="S1639" s="7">
        <f>IF($AA1639="","",R1639*Q1639)</f>
        <v/>
      </c>
      <c r="T1639">
        <f>IF($AA1639="","",Settings!$C$6)</f>
        <v/>
      </c>
      <c r="U1639" s="7">
        <f>IF($AA1639="","",SUMIFS('Per Line'!$T$2:$T$6001,'Per Line'!$C$2:$C$6001,$B1639,'Per Line'!$AC$2:$AC$6001,1,'Per Line'!$AD$2:$AD$6001,0))</f>
        <v/>
      </c>
      <c r="V1639" s="7">
        <f>IF($AA1639="","",U1639*T1639)</f>
        <v/>
      </c>
      <c r="W1639" s="7">
        <f>IF($AA1639="","",V1639+S1639+P1639)</f>
        <v/>
      </c>
      <c r="X1639" s="7">
        <f>IF($AA1639="","",Y1639-W1639)</f>
        <v/>
      </c>
      <c r="Y1639" s="7">
        <f>IF($AA1639="","",R1639+U1639+O1639)</f>
        <v/>
      </c>
      <c r="Z1639" s="7">
        <f>IF($AA1639="","",Y1639-W1639-K1639)</f>
        <v/>
      </c>
      <c r="AA1639" s="13">
        <f>IF(ROWS($AA$2:$AA1639)&lt;=MAX('Per Line'!$AB$2:$AB$6001),MATCH(ROWS($AA$2:$AA1639),'Per Line'!$AB$2:$AB$6001,0),"")</f>
        <v/>
      </c>
    </row>
    <row r="1640">
      <c r="A1640" s="12" t="n"/>
      <c r="B1640">
        <f>IF($AA1640="","",INDEX('Per Line'!$C$2:$C$6001,$AA1640)&amp;"")</f>
        <v/>
      </c>
      <c r="C1640">
        <f>IF($AA1640="","",INDEX('Per Line'!$B$2:$B$6001,$AA1640)&amp;"")</f>
        <v/>
      </c>
      <c r="D1640">
        <f>IF($AA1640="","",INDEX('Per Line'!$A$2:$A$6001,$AA1640)&amp;"")</f>
        <v/>
      </c>
      <c r="E1640">
        <f>IF($AA1640="","",INDEX('Per Line'!$F$2:$F$6001,$AA1640)&amp;"")</f>
        <v/>
      </c>
      <c r="F1640">
        <f>IF($AA1640="","",INDEX('Per Line'!$G$2:$G$6001,$AA1640)&amp;"")</f>
        <v/>
      </c>
      <c r="G1640">
        <f>IF($AA1640="","",INDEX('Per Line'!$I$2:$I$6001,$AA1640)&amp;"")</f>
        <v/>
      </c>
      <c r="H1640">
        <f>IF($AA1640="","",INDEX('Per Line'!$J$2:$J$6001,$AA1640)&amp;"")</f>
        <v/>
      </c>
      <c r="I1640">
        <f>IF($AA1640="","",INDEX('Per Line'!$K$2:$K$6001,$AA1640)&amp;"")</f>
        <v/>
      </c>
      <c r="J1640">
        <f>IF($AA1640="","",INDEX('Per Line'!$L$2:$L$6001,$AA1640))</f>
        <v/>
      </c>
      <c r="K1640" s="7">
        <f>IF($AA1640="","",J1640*X1640/100)</f>
        <v/>
      </c>
      <c r="L1640" s="12" t="n"/>
      <c r="M1640" s="11">
        <f>IF($AA1640="","",INDEX('Per Line'!$N$2:$N$6001,$AA1640))</f>
        <v/>
      </c>
      <c r="N1640">
        <f>IF($AA1640="","",Settings!$C$8)</f>
        <v/>
      </c>
      <c r="O1640" s="7">
        <f>IF($AA1640="","",SUMIFS('Per Line'!$T$2:$T$6001,'Per Line'!$C$2:$C$6001,$B1640,'Per Line'!$AD$2:$AD$6001,1))</f>
        <v/>
      </c>
      <c r="P1640" s="7">
        <f>IF($AA1640="","",O1640*N1640)</f>
        <v/>
      </c>
      <c r="Q1640">
        <f>IF($AA1640="","",Settings!$C$7)</f>
        <v/>
      </c>
      <c r="R1640" s="7">
        <f>IF($AA1640="","",SUMIFS('Per Line'!$T$2:$T$6001,'Per Line'!$C$2:$C$6001,$B1640,'Per Line'!$AC$2:$AC$6001,0,'Per Line'!$AD$2:$AD$6001,0))</f>
        <v/>
      </c>
      <c r="S1640" s="7">
        <f>IF($AA1640="","",R1640*Q1640)</f>
        <v/>
      </c>
      <c r="T1640">
        <f>IF($AA1640="","",Settings!$C$6)</f>
        <v/>
      </c>
      <c r="U1640" s="7">
        <f>IF($AA1640="","",SUMIFS('Per Line'!$T$2:$T$6001,'Per Line'!$C$2:$C$6001,$B1640,'Per Line'!$AC$2:$AC$6001,1,'Per Line'!$AD$2:$AD$6001,0))</f>
        <v/>
      </c>
      <c r="V1640" s="7">
        <f>IF($AA1640="","",U1640*T1640)</f>
        <v/>
      </c>
      <c r="W1640" s="7">
        <f>IF($AA1640="","",V1640+S1640+P1640)</f>
        <v/>
      </c>
      <c r="X1640" s="7">
        <f>IF($AA1640="","",Y1640-W1640)</f>
        <v/>
      </c>
      <c r="Y1640" s="7">
        <f>IF($AA1640="","",R1640+U1640+O1640)</f>
        <v/>
      </c>
      <c r="Z1640" s="7">
        <f>IF($AA1640="","",Y1640-W1640-K1640)</f>
        <v/>
      </c>
      <c r="AA1640" s="13">
        <f>IF(ROWS($AA$2:$AA1640)&lt;=MAX('Per Line'!$AB$2:$AB$6001),MATCH(ROWS($AA$2:$AA1640),'Per Line'!$AB$2:$AB$6001,0),"")</f>
        <v/>
      </c>
    </row>
    <row r="1641">
      <c r="A1641" s="12" t="n"/>
      <c r="B1641">
        <f>IF($AA1641="","",INDEX('Per Line'!$C$2:$C$6001,$AA1641)&amp;"")</f>
        <v/>
      </c>
      <c r="C1641">
        <f>IF($AA1641="","",INDEX('Per Line'!$B$2:$B$6001,$AA1641)&amp;"")</f>
        <v/>
      </c>
      <c r="D1641">
        <f>IF($AA1641="","",INDEX('Per Line'!$A$2:$A$6001,$AA1641)&amp;"")</f>
        <v/>
      </c>
      <c r="E1641">
        <f>IF($AA1641="","",INDEX('Per Line'!$F$2:$F$6001,$AA1641)&amp;"")</f>
        <v/>
      </c>
      <c r="F1641">
        <f>IF($AA1641="","",INDEX('Per Line'!$G$2:$G$6001,$AA1641)&amp;"")</f>
        <v/>
      </c>
      <c r="G1641">
        <f>IF($AA1641="","",INDEX('Per Line'!$I$2:$I$6001,$AA1641)&amp;"")</f>
        <v/>
      </c>
      <c r="H1641">
        <f>IF($AA1641="","",INDEX('Per Line'!$J$2:$J$6001,$AA1641)&amp;"")</f>
        <v/>
      </c>
      <c r="I1641">
        <f>IF($AA1641="","",INDEX('Per Line'!$K$2:$K$6001,$AA1641)&amp;"")</f>
        <v/>
      </c>
      <c r="J1641">
        <f>IF($AA1641="","",INDEX('Per Line'!$L$2:$L$6001,$AA1641))</f>
        <v/>
      </c>
      <c r="K1641" s="7">
        <f>IF($AA1641="","",J1641*X1641/100)</f>
        <v/>
      </c>
      <c r="L1641" s="12" t="n"/>
      <c r="M1641" s="11">
        <f>IF($AA1641="","",INDEX('Per Line'!$N$2:$N$6001,$AA1641))</f>
        <v/>
      </c>
      <c r="N1641">
        <f>IF($AA1641="","",Settings!$C$8)</f>
        <v/>
      </c>
      <c r="O1641" s="7">
        <f>IF($AA1641="","",SUMIFS('Per Line'!$T$2:$T$6001,'Per Line'!$C$2:$C$6001,$B1641,'Per Line'!$AD$2:$AD$6001,1))</f>
        <v/>
      </c>
      <c r="P1641" s="7">
        <f>IF($AA1641="","",O1641*N1641)</f>
        <v/>
      </c>
      <c r="Q1641">
        <f>IF($AA1641="","",Settings!$C$7)</f>
        <v/>
      </c>
      <c r="R1641" s="7">
        <f>IF($AA1641="","",SUMIFS('Per Line'!$T$2:$T$6001,'Per Line'!$C$2:$C$6001,$B1641,'Per Line'!$AC$2:$AC$6001,0,'Per Line'!$AD$2:$AD$6001,0))</f>
        <v/>
      </c>
      <c r="S1641" s="7">
        <f>IF($AA1641="","",R1641*Q1641)</f>
        <v/>
      </c>
      <c r="T1641">
        <f>IF($AA1641="","",Settings!$C$6)</f>
        <v/>
      </c>
      <c r="U1641" s="7">
        <f>IF($AA1641="","",SUMIFS('Per Line'!$T$2:$T$6001,'Per Line'!$C$2:$C$6001,$B1641,'Per Line'!$AC$2:$AC$6001,1,'Per Line'!$AD$2:$AD$6001,0))</f>
        <v/>
      </c>
      <c r="V1641" s="7">
        <f>IF($AA1641="","",U1641*T1641)</f>
        <v/>
      </c>
      <c r="W1641" s="7">
        <f>IF($AA1641="","",V1641+S1641+P1641)</f>
        <v/>
      </c>
      <c r="X1641" s="7">
        <f>IF($AA1641="","",Y1641-W1641)</f>
        <v/>
      </c>
      <c r="Y1641" s="7">
        <f>IF($AA1641="","",R1641+U1641+O1641)</f>
        <v/>
      </c>
      <c r="Z1641" s="7">
        <f>IF($AA1641="","",Y1641-W1641-K1641)</f>
        <v/>
      </c>
      <c r="AA1641" s="13">
        <f>IF(ROWS($AA$2:$AA1641)&lt;=MAX('Per Line'!$AB$2:$AB$6001),MATCH(ROWS($AA$2:$AA1641),'Per Line'!$AB$2:$AB$6001,0),"")</f>
        <v/>
      </c>
    </row>
    <row r="1642">
      <c r="A1642" s="12" t="n"/>
      <c r="B1642">
        <f>IF($AA1642="","",INDEX('Per Line'!$C$2:$C$6001,$AA1642)&amp;"")</f>
        <v/>
      </c>
      <c r="C1642">
        <f>IF($AA1642="","",INDEX('Per Line'!$B$2:$B$6001,$AA1642)&amp;"")</f>
        <v/>
      </c>
      <c r="D1642">
        <f>IF($AA1642="","",INDEX('Per Line'!$A$2:$A$6001,$AA1642)&amp;"")</f>
        <v/>
      </c>
      <c r="E1642">
        <f>IF($AA1642="","",INDEX('Per Line'!$F$2:$F$6001,$AA1642)&amp;"")</f>
        <v/>
      </c>
      <c r="F1642">
        <f>IF($AA1642="","",INDEX('Per Line'!$G$2:$G$6001,$AA1642)&amp;"")</f>
        <v/>
      </c>
      <c r="G1642">
        <f>IF($AA1642="","",INDEX('Per Line'!$I$2:$I$6001,$AA1642)&amp;"")</f>
        <v/>
      </c>
      <c r="H1642">
        <f>IF($AA1642="","",INDEX('Per Line'!$J$2:$J$6001,$AA1642)&amp;"")</f>
        <v/>
      </c>
      <c r="I1642">
        <f>IF($AA1642="","",INDEX('Per Line'!$K$2:$K$6001,$AA1642)&amp;"")</f>
        <v/>
      </c>
      <c r="J1642">
        <f>IF($AA1642="","",INDEX('Per Line'!$L$2:$L$6001,$AA1642))</f>
        <v/>
      </c>
      <c r="K1642" s="7">
        <f>IF($AA1642="","",J1642*X1642/100)</f>
        <v/>
      </c>
      <c r="L1642" s="12" t="n"/>
      <c r="M1642" s="11">
        <f>IF($AA1642="","",INDEX('Per Line'!$N$2:$N$6001,$AA1642))</f>
        <v/>
      </c>
      <c r="N1642">
        <f>IF($AA1642="","",Settings!$C$8)</f>
        <v/>
      </c>
      <c r="O1642" s="7">
        <f>IF($AA1642="","",SUMIFS('Per Line'!$T$2:$T$6001,'Per Line'!$C$2:$C$6001,$B1642,'Per Line'!$AD$2:$AD$6001,1))</f>
        <v/>
      </c>
      <c r="P1642" s="7">
        <f>IF($AA1642="","",O1642*N1642)</f>
        <v/>
      </c>
      <c r="Q1642">
        <f>IF($AA1642="","",Settings!$C$7)</f>
        <v/>
      </c>
      <c r="R1642" s="7">
        <f>IF($AA1642="","",SUMIFS('Per Line'!$T$2:$T$6001,'Per Line'!$C$2:$C$6001,$B1642,'Per Line'!$AC$2:$AC$6001,0,'Per Line'!$AD$2:$AD$6001,0))</f>
        <v/>
      </c>
      <c r="S1642" s="7">
        <f>IF($AA1642="","",R1642*Q1642)</f>
        <v/>
      </c>
      <c r="T1642">
        <f>IF($AA1642="","",Settings!$C$6)</f>
        <v/>
      </c>
      <c r="U1642" s="7">
        <f>IF($AA1642="","",SUMIFS('Per Line'!$T$2:$T$6001,'Per Line'!$C$2:$C$6001,$B1642,'Per Line'!$AC$2:$AC$6001,1,'Per Line'!$AD$2:$AD$6001,0))</f>
        <v/>
      </c>
      <c r="V1642" s="7">
        <f>IF($AA1642="","",U1642*T1642)</f>
        <v/>
      </c>
      <c r="W1642" s="7">
        <f>IF($AA1642="","",V1642+S1642+P1642)</f>
        <v/>
      </c>
      <c r="X1642" s="7">
        <f>IF($AA1642="","",Y1642-W1642)</f>
        <v/>
      </c>
      <c r="Y1642" s="7">
        <f>IF($AA1642="","",R1642+U1642+O1642)</f>
        <v/>
      </c>
      <c r="Z1642" s="7">
        <f>IF($AA1642="","",Y1642-W1642-K1642)</f>
        <v/>
      </c>
      <c r="AA1642" s="13">
        <f>IF(ROWS($AA$2:$AA1642)&lt;=MAX('Per Line'!$AB$2:$AB$6001),MATCH(ROWS($AA$2:$AA1642),'Per Line'!$AB$2:$AB$6001,0),"")</f>
        <v/>
      </c>
    </row>
    <row r="1643">
      <c r="A1643" s="12" t="n"/>
      <c r="B1643">
        <f>IF($AA1643="","",INDEX('Per Line'!$C$2:$C$6001,$AA1643)&amp;"")</f>
        <v/>
      </c>
      <c r="C1643">
        <f>IF($AA1643="","",INDEX('Per Line'!$B$2:$B$6001,$AA1643)&amp;"")</f>
        <v/>
      </c>
      <c r="D1643">
        <f>IF($AA1643="","",INDEX('Per Line'!$A$2:$A$6001,$AA1643)&amp;"")</f>
        <v/>
      </c>
      <c r="E1643">
        <f>IF($AA1643="","",INDEX('Per Line'!$F$2:$F$6001,$AA1643)&amp;"")</f>
        <v/>
      </c>
      <c r="F1643">
        <f>IF($AA1643="","",INDEX('Per Line'!$G$2:$G$6001,$AA1643)&amp;"")</f>
        <v/>
      </c>
      <c r="G1643">
        <f>IF($AA1643="","",INDEX('Per Line'!$I$2:$I$6001,$AA1643)&amp;"")</f>
        <v/>
      </c>
      <c r="H1643">
        <f>IF($AA1643="","",INDEX('Per Line'!$J$2:$J$6001,$AA1643)&amp;"")</f>
        <v/>
      </c>
      <c r="I1643">
        <f>IF($AA1643="","",INDEX('Per Line'!$K$2:$K$6001,$AA1643)&amp;"")</f>
        <v/>
      </c>
      <c r="J1643">
        <f>IF($AA1643="","",INDEX('Per Line'!$L$2:$L$6001,$AA1643))</f>
        <v/>
      </c>
      <c r="K1643" s="7">
        <f>IF($AA1643="","",J1643*X1643/100)</f>
        <v/>
      </c>
      <c r="L1643" s="12" t="n"/>
      <c r="M1643" s="11">
        <f>IF($AA1643="","",INDEX('Per Line'!$N$2:$N$6001,$AA1643))</f>
        <v/>
      </c>
      <c r="N1643">
        <f>IF($AA1643="","",Settings!$C$8)</f>
        <v/>
      </c>
      <c r="O1643" s="7">
        <f>IF($AA1643="","",SUMIFS('Per Line'!$T$2:$T$6001,'Per Line'!$C$2:$C$6001,$B1643,'Per Line'!$AD$2:$AD$6001,1))</f>
        <v/>
      </c>
      <c r="P1643" s="7">
        <f>IF($AA1643="","",O1643*N1643)</f>
        <v/>
      </c>
      <c r="Q1643">
        <f>IF($AA1643="","",Settings!$C$7)</f>
        <v/>
      </c>
      <c r="R1643" s="7">
        <f>IF($AA1643="","",SUMIFS('Per Line'!$T$2:$T$6001,'Per Line'!$C$2:$C$6001,$B1643,'Per Line'!$AC$2:$AC$6001,0,'Per Line'!$AD$2:$AD$6001,0))</f>
        <v/>
      </c>
      <c r="S1643" s="7">
        <f>IF($AA1643="","",R1643*Q1643)</f>
        <v/>
      </c>
      <c r="T1643">
        <f>IF($AA1643="","",Settings!$C$6)</f>
        <v/>
      </c>
      <c r="U1643" s="7">
        <f>IF($AA1643="","",SUMIFS('Per Line'!$T$2:$T$6001,'Per Line'!$C$2:$C$6001,$B1643,'Per Line'!$AC$2:$AC$6001,1,'Per Line'!$AD$2:$AD$6001,0))</f>
        <v/>
      </c>
      <c r="V1643" s="7">
        <f>IF($AA1643="","",U1643*T1643)</f>
        <v/>
      </c>
      <c r="W1643" s="7">
        <f>IF($AA1643="","",V1643+S1643+P1643)</f>
        <v/>
      </c>
      <c r="X1643" s="7">
        <f>IF($AA1643="","",Y1643-W1643)</f>
        <v/>
      </c>
      <c r="Y1643" s="7">
        <f>IF($AA1643="","",R1643+U1643+O1643)</f>
        <v/>
      </c>
      <c r="Z1643" s="7">
        <f>IF($AA1643="","",Y1643-W1643-K1643)</f>
        <v/>
      </c>
      <c r="AA1643" s="13">
        <f>IF(ROWS($AA$2:$AA1643)&lt;=MAX('Per Line'!$AB$2:$AB$6001),MATCH(ROWS($AA$2:$AA1643),'Per Line'!$AB$2:$AB$6001,0),"")</f>
        <v/>
      </c>
    </row>
    <row r="1644">
      <c r="A1644" s="12" t="n"/>
      <c r="B1644">
        <f>IF($AA1644="","",INDEX('Per Line'!$C$2:$C$6001,$AA1644)&amp;"")</f>
        <v/>
      </c>
      <c r="C1644">
        <f>IF($AA1644="","",INDEX('Per Line'!$B$2:$B$6001,$AA1644)&amp;"")</f>
        <v/>
      </c>
      <c r="D1644">
        <f>IF($AA1644="","",INDEX('Per Line'!$A$2:$A$6001,$AA1644)&amp;"")</f>
        <v/>
      </c>
      <c r="E1644">
        <f>IF($AA1644="","",INDEX('Per Line'!$F$2:$F$6001,$AA1644)&amp;"")</f>
        <v/>
      </c>
      <c r="F1644">
        <f>IF($AA1644="","",INDEX('Per Line'!$G$2:$G$6001,$AA1644)&amp;"")</f>
        <v/>
      </c>
      <c r="G1644">
        <f>IF($AA1644="","",INDEX('Per Line'!$I$2:$I$6001,$AA1644)&amp;"")</f>
        <v/>
      </c>
      <c r="H1644">
        <f>IF($AA1644="","",INDEX('Per Line'!$J$2:$J$6001,$AA1644)&amp;"")</f>
        <v/>
      </c>
      <c r="I1644">
        <f>IF($AA1644="","",INDEX('Per Line'!$K$2:$K$6001,$AA1644)&amp;"")</f>
        <v/>
      </c>
      <c r="J1644">
        <f>IF($AA1644="","",INDEX('Per Line'!$L$2:$L$6001,$AA1644))</f>
        <v/>
      </c>
      <c r="K1644" s="7">
        <f>IF($AA1644="","",J1644*X1644/100)</f>
        <v/>
      </c>
      <c r="L1644" s="12" t="n"/>
      <c r="M1644" s="11">
        <f>IF($AA1644="","",INDEX('Per Line'!$N$2:$N$6001,$AA1644))</f>
        <v/>
      </c>
      <c r="N1644">
        <f>IF($AA1644="","",Settings!$C$8)</f>
        <v/>
      </c>
      <c r="O1644" s="7">
        <f>IF($AA1644="","",SUMIFS('Per Line'!$T$2:$T$6001,'Per Line'!$C$2:$C$6001,$B1644,'Per Line'!$AD$2:$AD$6001,1))</f>
        <v/>
      </c>
      <c r="P1644" s="7">
        <f>IF($AA1644="","",O1644*N1644)</f>
        <v/>
      </c>
      <c r="Q1644">
        <f>IF($AA1644="","",Settings!$C$7)</f>
        <v/>
      </c>
      <c r="R1644" s="7">
        <f>IF($AA1644="","",SUMIFS('Per Line'!$T$2:$T$6001,'Per Line'!$C$2:$C$6001,$B1644,'Per Line'!$AC$2:$AC$6001,0,'Per Line'!$AD$2:$AD$6001,0))</f>
        <v/>
      </c>
      <c r="S1644" s="7">
        <f>IF($AA1644="","",R1644*Q1644)</f>
        <v/>
      </c>
      <c r="T1644">
        <f>IF($AA1644="","",Settings!$C$6)</f>
        <v/>
      </c>
      <c r="U1644" s="7">
        <f>IF($AA1644="","",SUMIFS('Per Line'!$T$2:$T$6001,'Per Line'!$C$2:$C$6001,$B1644,'Per Line'!$AC$2:$AC$6001,1,'Per Line'!$AD$2:$AD$6001,0))</f>
        <v/>
      </c>
      <c r="V1644" s="7">
        <f>IF($AA1644="","",U1644*T1644)</f>
        <v/>
      </c>
      <c r="W1644" s="7">
        <f>IF($AA1644="","",V1644+S1644+P1644)</f>
        <v/>
      </c>
      <c r="X1644" s="7">
        <f>IF($AA1644="","",Y1644-W1644)</f>
        <v/>
      </c>
      <c r="Y1644" s="7">
        <f>IF($AA1644="","",R1644+U1644+O1644)</f>
        <v/>
      </c>
      <c r="Z1644" s="7">
        <f>IF($AA1644="","",Y1644-W1644-K1644)</f>
        <v/>
      </c>
      <c r="AA1644" s="13">
        <f>IF(ROWS($AA$2:$AA1644)&lt;=MAX('Per Line'!$AB$2:$AB$6001),MATCH(ROWS($AA$2:$AA1644),'Per Line'!$AB$2:$AB$6001,0),"")</f>
        <v/>
      </c>
    </row>
    <row r="1645">
      <c r="A1645" s="12" t="n"/>
      <c r="B1645">
        <f>IF($AA1645="","",INDEX('Per Line'!$C$2:$C$6001,$AA1645)&amp;"")</f>
        <v/>
      </c>
      <c r="C1645">
        <f>IF($AA1645="","",INDEX('Per Line'!$B$2:$B$6001,$AA1645)&amp;"")</f>
        <v/>
      </c>
      <c r="D1645">
        <f>IF($AA1645="","",INDEX('Per Line'!$A$2:$A$6001,$AA1645)&amp;"")</f>
        <v/>
      </c>
      <c r="E1645">
        <f>IF($AA1645="","",INDEX('Per Line'!$F$2:$F$6001,$AA1645)&amp;"")</f>
        <v/>
      </c>
      <c r="F1645">
        <f>IF($AA1645="","",INDEX('Per Line'!$G$2:$G$6001,$AA1645)&amp;"")</f>
        <v/>
      </c>
      <c r="G1645">
        <f>IF($AA1645="","",INDEX('Per Line'!$I$2:$I$6001,$AA1645)&amp;"")</f>
        <v/>
      </c>
      <c r="H1645">
        <f>IF($AA1645="","",INDEX('Per Line'!$J$2:$J$6001,$AA1645)&amp;"")</f>
        <v/>
      </c>
      <c r="I1645">
        <f>IF($AA1645="","",INDEX('Per Line'!$K$2:$K$6001,$AA1645)&amp;"")</f>
        <v/>
      </c>
      <c r="J1645">
        <f>IF($AA1645="","",INDEX('Per Line'!$L$2:$L$6001,$AA1645))</f>
        <v/>
      </c>
      <c r="K1645" s="7">
        <f>IF($AA1645="","",J1645*X1645/100)</f>
        <v/>
      </c>
      <c r="L1645" s="12" t="n"/>
      <c r="M1645" s="11">
        <f>IF($AA1645="","",INDEX('Per Line'!$N$2:$N$6001,$AA1645))</f>
        <v/>
      </c>
      <c r="N1645">
        <f>IF($AA1645="","",Settings!$C$8)</f>
        <v/>
      </c>
      <c r="O1645" s="7">
        <f>IF($AA1645="","",SUMIFS('Per Line'!$T$2:$T$6001,'Per Line'!$C$2:$C$6001,$B1645,'Per Line'!$AD$2:$AD$6001,1))</f>
        <v/>
      </c>
      <c r="P1645" s="7">
        <f>IF($AA1645="","",O1645*N1645)</f>
        <v/>
      </c>
      <c r="Q1645">
        <f>IF($AA1645="","",Settings!$C$7)</f>
        <v/>
      </c>
      <c r="R1645" s="7">
        <f>IF($AA1645="","",SUMIFS('Per Line'!$T$2:$T$6001,'Per Line'!$C$2:$C$6001,$B1645,'Per Line'!$AC$2:$AC$6001,0,'Per Line'!$AD$2:$AD$6001,0))</f>
        <v/>
      </c>
      <c r="S1645" s="7">
        <f>IF($AA1645="","",R1645*Q1645)</f>
        <v/>
      </c>
      <c r="T1645">
        <f>IF($AA1645="","",Settings!$C$6)</f>
        <v/>
      </c>
      <c r="U1645" s="7">
        <f>IF($AA1645="","",SUMIFS('Per Line'!$T$2:$T$6001,'Per Line'!$C$2:$C$6001,$B1645,'Per Line'!$AC$2:$AC$6001,1,'Per Line'!$AD$2:$AD$6001,0))</f>
        <v/>
      </c>
      <c r="V1645" s="7">
        <f>IF($AA1645="","",U1645*T1645)</f>
        <v/>
      </c>
      <c r="W1645" s="7">
        <f>IF($AA1645="","",V1645+S1645+P1645)</f>
        <v/>
      </c>
      <c r="X1645" s="7">
        <f>IF($AA1645="","",Y1645-W1645)</f>
        <v/>
      </c>
      <c r="Y1645" s="7">
        <f>IF($AA1645="","",R1645+U1645+O1645)</f>
        <v/>
      </c>
      <c r="Z1645" s="7">
        <f>IF($AA1645="","",Y1645-W1645-K1645)</f>
        <v/>
      </c>
      <c r="AA1645" s="13">
        <f>IF(ROWS($AA$2:$AA1645)&lt;=MAX('Per Line'!$AB$2:$AB$6001),MATCH(ROWS($AA$2:$AA1645),'Per Line'!$AB$2:$AB$6001,0),"")</f>
        <v/>
      </c>
    </row>
    <row r="1646">
      <c r="A1646" s="12" t="n"/>
      <c r="B1646">
        <f>IF($AA1646="","",INDEX('Per Line'!$C$2:$C$6001,$AA1646)&amp;"")</f>
        <v/>
      </c>
      <c r="C1646">
        <f>IF($AA1646="","",INDEX('Per Line'!$B$2:$B$6001,$AA1646)&amp;"")</f>
        <v/>
      </c>
      <c r="D1646">
        <f>IF($AA1646="","",INDEX('Per Line'!$A$2:$A$6001,$AA1646)&amp;"")</f>
        <v/>
      </c>
      <c r="E1646">
        <f>IF($AA1646="","",INDEX('Per Line'!$F$2:$F$6001,$AA1646)&amp;"")</f>
        <v/>
      </c>
      <c r="F1646">
        <f>IF($AA1646="","",INDEX('Per Line'!$G$2:$G$6001,$AA1646)&amp;"")</f>
        <v/>
      </c>
      <c r="G1646">
        <f>IF($AA1646="","",INDEX('Per Line'!$I$2:$I$6001,$AA1646)&amp;"")</f>
        <v/>
      </c>
      <c r="H1646">
        <f>IF($AA1646="","",INDEX('Per Line'!$J$2:$J$6001,$AA1646)&amp;"")</f>
        <v/>
      </c>
      <c r="I1646">
        <f>IF($AA1646="","",INDEX('Per Line'!$K$2:$K$6001,$AA1646)&amp;"")</f>
        <v/>
      </c>
      <c r="J1646">
        <f>IF($AA1646="","",INDEX('Per Line'!$L$2:$L$6001,$AA1646))</f>
        <v/>
      </c>
      <c r="K1646" s="7">
        <f>IF($AA1646="","",J1646*X1646/100)</f>
        <v/>
      </c>
      <c r="L1646" s="12" t="n"/>
      <c r="M1646" s="11">
        <f>IF($AA1646="","",INDEX('Per Line'!$N$2:$N$6001,$AA1646))</f>
        <v/>
      </c>
      <c r="N1646">
        <f>IF($AA1646="","",Settings!$C$8)</f>
        <v/>
      </c>
      <c r="O1646" s="7">
        <f>IF($AA1646="","",SUMIFS('Per Line'!$T$2:$T$6001,'Per Line'!$C$2:$C$6001,$B1646,'Per Line'!$AD$2:$AD$6001,1))</f>
        <v/>
      </c>
      <c r="P1646" s="7">
        <f>IF($AA1646="","",O1646*N1646)</f>
        <v/>
      </c>
      <c r="Q1646">
        <f>IF($AA1646="","",Settings!$C$7)</f>
        <v/>
      </c>
      <c r="R1646" s="7">
        <f>IF($AA1646="","",SUMIFS('Per Line'!$T$2:$T$6001,'Per Line'!$C$2:$C$6001,$B1646,'Per Line'!$AC$2:$AC$6001,0,'Per Line'!$AD$2:$AD$6001,0))</f>
        <v/>
      </c>
      <c r="S1646" s="7">
        <f>IF($AA1646="","",R1646*Q1646)</f>
        <v/>
      </c>
      <c r="T1646">
        <f>IF($AA1646="","",Settings!$C$6)</f>
        <v/>
      </c>
      <c r="U1646" s="7">
        <f>IF($AA1646="","",SUMIFS('Per Line'!$T$2:$T$6001,'Per Line'!$C$2:$C$6001,$B1646,'Per Line'!$AC$2:$AC$6001,1,'Per Line'!$AD$2:$AD$6001,0))</f>
        <v/>
      </c>
      <c r="V1646" s="7">
        <f>IF($AA1646="","",U1646*T1646)</f>
        <v/>
      </c>
      <c r="W1646" s="7">
        <f>IF($AA1646="","",V1646+S1646+P1646)</f>
        <v/>
      </c>
      <c r="X1646" s="7">
        <f>IF($AA1646="","",Y1646-W1646)</f>
        <v/>
      </c>
      <c r="Y1646" s="7">
        <f>IF($AA1646="","",R1646+U1646+O1646)</f>
        <v/>
      </c>
      <c r="Z1646" s="7">
        <f>IF($AA1646="","",Y1646-W1646-K1646)</f>
        <v/>
      </c>
      <c r="AA1646" s="13">
        <f>IF(ROWS($AA$2:$AA1646)&lt;=MAX('Per Line'!$AB$2:$AB$6001),MATCH(ROWS($AA$2:$AA1646),'Per Line'!$AB$2:$AB$6001,0),"")</f>
        <v/>
      </c>
    </row>
    <row r="1647">
      <c r="A1647" s="12" t="n"/>
      <c r="B1647">
        <f>IF($AA1647="","",INDEX('Per Line'!$C$2:$C$6001,$AA1647)&amp;"")</f>
        <v/>
      </c>
      <c r="C1647">
        <f>IF($AA1647="","",INDEX('Per Line'!$B$2:$B$6001,$AA1647)&amp;"")</f>
        <v/>
      </c>
      <c r="D1647">
        <f>IF($AA1647="","",INDEX('Per Line'!$A$2:$A$6001,$AA1647)&amp;"")</f>
        <v/>
      </c>
      <c r="E1647">
        <f>IF($AA1647="","",INDEX('Per Line'!$F$2:$F$6001,$AA1647)&amp;"")</f>
        <v/>
      </c>
      <c r="F1647">
        <f>IF($AA1647="","",INDEX('Per Line'!$G$2:$G$6001,$AA1647)&amp;"")</f>
        <v/>
      </c>
      <c r="G1647">
        <f>IF($AA1647="","",INDEX('Per Line'!$I$2:$I$6001,$AA1647)&amp;"")</f>
        <v/>
      </c>
      <c r="H1647">
        <f>IF($AA1647="","",INDEX('Per Line'!$J$2:$J$6001,$AA1647)&amp;"")</f>
        <v/>
      </c>
      <c r="I1647">
        <f>IF($AA1647="","",INDEX('Per Line'!$K$2:$K$6001,$AA1647)&amp;"")</f>
        <v/>
      </c>
      <c r="J1647">
        <f>IF($AA1647="","",INDEX('Per Line'!$L$2:$L$6001,$AA1647))</f>
        <v/>
      </c>
      <c r="K1647" s="7">
        <f>IF($AA1647="","",J1647*X1647/100)</f>
        <v/>
      </c>
      <c r="L1647" s="12" t="n"/>
      <c r="M1647" s="11">
        <f>IF($AA1647="","",INDEX('Per Line'!$N$2:$N$6001,$AA1647))</f>
        <v/>
      </c>
      <c r="N1647">
        <f>IF($AA1647="","",Settings!$C$8)</f>
        <v/>
      </c>
      <c r="O1647" s="7">
        <f>IF($AA1647="","",SUMIFS('Per Line'!$T$2:$T$6001,'Per Line'!$C$2:$C$6001,$B1647,'Per Line'!$AD$2:$AD$6001,1))</f>
        <v/>
      </c>
      <c r="P1647" s="7">
        <f>IF($AA1647="","",O1647*N1647)</f>
        <v/>
      </c>
      <c r="Q1647">
        <f>IF($AA1647="","",Settings!$C$7)</f>
        <v/>
      </c>
      <c r="R1647" s="7">
        <f>IF($AA1647="","",SUMIFS('Per Line'!$T$2:$T$6001,'Per Line'!$C$2:$C$6001,$B1647,'Per Line'!$AC$2:$AC$6001,0,'Per Line'!$AD$2:$AD$6001,0))</f>
        <v/>
      </c>
      <c r="S1647" s="7">
        <f>IF($AA1647="","",R1647*Q1647)</f>
        <v/>
      </c>
      <c r="T1647">
        <f>IF($AA1647="","",Settings!$C$6)</f>
        <v/>
      </c>
      <c r="U1647" s="7">
        <f>IF($AA1647="","",SUMIFS('Per Line'!$T$2:$T$6001,'Per Line'!$C$2:$C$6001,$B1647,'Per Line'!$AC$2:$AC$6001,1,'Per Line'!$AD$2:$AD$6001,0))</f>
        <v/>
      </c>
      <c r="V1647" s="7">
        <f>IF($AA1647="","",U1647*T1647)</f>
        <v/>
      </c>
      <c r="W1647" s="7">
        <f>IF($AA1647="","",V1647+S1647+P1647)</f>
        <v/>
      </c>
      <c r="X1647" s="7">
        <f>IF($AA1647="","",Y1647-W1647)</f>
        <v/>
      </c>
      <c r="Y1647" s="7">
        <f>IF($AA1647="","",R1647+U1647+O1647)</f>
        <v/>
      </c>
      <c r="Z1647" s="7">
        <f>IF($AA1647="","",Y1647-W1647-K1647)</f>
        <v/>
      </c>
      <c r="AA1647" s="13">
        <f>IF(ROWS($AA$2:$AA1647)&lt;=MAX('Per Line'!$AB$2:$AB$6001),MATCH(ROWS($AA$2:$AA1647),'Per Line'!$AB$2:$AB$6001,0),"")</f>
        <v/>
      </c>
    </row>
    <row r="1648">
      <c r="A1648" s="12" t="n"/>
      <c r="B1648">
        <f>IF($AA1648="","",INDEX('Per Line'!$C$2:$C$6001,$AA1648)&amp;"")</f>
        <v/>
      </c>
      <c r="C1648">
        <f>IF($AA1648="","",INDEX('Per Line'!$B$2:$B$6001,$AA1648)&amp;"")</f>
        <v/>
      </c>
      <c r="D1648">
        <f>IF($AA1648="","",INDEX('Per Line'!$A$2:$A$6001,$AA1648)&amp;"")</f>
        <v/>
      </c>
      <c r="E1648">
        <f>IF($AA1648="","",INDEX('Per Line'!$F$2:$F$6001,$AA1648)&amp;"")</f>
        <v/>
      </c>
      <c r="F1648">
        <f>IF($AA1648="","",INDEX('Per Line'!$G$2:$G$6001,$AA1648)&amp;"")</f>
        <v/>
      </c>
      <c r="G1648">
        <f>IF($AA1648="","",INDEX('Per Line'!$I$2:$I$6001,$AA1648)&amp;"")</f>
        <v/>
      </c>
      <c r="H1648">
        <f>IF($AA1648="","",INDEX('Per Line'!$J$2:$J$6001,$AA1648)&amp;"")</f>
        <v/>
      </c>
      <c r="I1648">
        <f>IF($AA1648="","",INDEX('Per Line'!$K$2:$K$6001,$AA1648)&amp;"")</f>
        <v/>
      </c>
      <c r="J1648">
        <f>IF($AA1648="","",INDEX('Per Line'!$L$2:$L$6001,$AA1648))</f>
        <v/>
      </c>
      <c r="K1648" s="7">
        <f>IF($AA1648="","",J1648*X1648/100)</f>
        <v/>
      </c>
      <c r="L1648" s="12" t="n"/>
      <c r="M1648" s="11">
        <f>IF($AA1648="","",INDEX('Per Line'!$N$2:$N$6001,$AA1648))</f>
        <v/>
      </c>
      <c r="N1648">
        <f>IF($AA1648="","",Settings!$C$8)</f>
        <v/>
      </c>
      <c r="O1648" s="7">
        <f>IF($AA1648="","",SUMIFS('Per Line'!$T$2:$T$6001,'Per Line'!$C$2:$C$6001,$B1648,'Per Line'!$AD$2:$AD$6001,1))</f>
        <v/>
      </c>
      <c r="P1648" s="7">
        <f>IF($AA1648="","",O1648*N1648)</f>
        <v/>
      </c>
      <c r="Q1648">
        <f>IF($AA1648="","",Settings!$C$7)</f>
        <v/>
      </c>
      <c r="R1648" s="7">
        <f>IF($AA1648="","",SUMIFS('Per Line'!$T$2:$T$6001,'Per Line'!$C$2:$C$6001,$B1648,'Per Line'!$AC$2:$AC$6001,0,'Per Line'!$AD$2:$AD$6001,0))</f>
        <v/>
      </c>
      <c r="S1648" s="7">
        <f>IF($AA1648="","",R1648*Q1648)</f>
        <v/>
      </c>
      <c r="T1648">
        <f>IF($AA1648="","",Settings!$C$6)</f>
        <v/>
      </c>
      <c r="U1648" s="7">
        <f>IF($AA1648="","",SUMIFS('Per Line'!$T$2:$T$6001,'Per Line'!$C$2:$C$6001,$B1648,'Per Line'!$AC$2:$AC$6001,1,'Per Line'!$AD$2:$AD$6001,0))</f>
        <v/>
      </c>
      <c r="V1648" s="7">
        <f>IF($AA1648="","",U1648*T1648)</f>
        <v/>
      </c>
      <c r="W1648" s="7">
        <f>IF($AA1648="","",V1648+S1648+P1648)</f>
        <v/>
      </c>
      <c r="X1648" s="7">
        <f>IF($AA1648="","",Y1648-W1648)</f>
        <v/>
      </c>
      <c r="Y1648" s="7">
        <f>IF($AA1648="","",R1648+U1648+O1648)</f>
        <v/>
      </c>
      <c r="Z1648" s="7">
        <f>IF($AA1648="","",Y1648-W1648-K1648)</f>
        <v/>
      </c>
      <c r="AA1648" s="13">
        <f>IF(ROWS($AA$2:$AA1648)&lt;=MAX('Per Line'!$AB$2:$AB$6001),MATCH(ROWS($AA$2:$AA1648),'Per Line'!$AB$2:$AB$6001,0),"")</f>
        <v/>
      </c>
    </row>
    <row r="1649">
      <c r="A1649" s="12" t="n"/>
      <c r="B1649">
        <f>IF($AA1649="","",INDEX('Per Line'!$C$2:$C$6001,$AA1649)&amp;"")</f>
        <v/>
      </c>
      <c r="C1649">
        <f>IF($AA1649="","",INDEX('Per Line'!$B$2:$B$6001,$AA1649)&amp;"")</f>
        <v/>
      </c>
      <c r="D1649">
        <f>IF($AA1649="","",INDEX('Per Line'!$A$2:$A$6001,$AA1649)&amp;"")</f>
        <v/>
      </c>
      <c r="E1649">
        <f>IF($AA1649="","",INDEX('Per Line'!$F$2:$F$6001,$AA1649)&amp;"")</f>
        <v/>
      </c>
      <c r="F1649">
        <f>IF($AA1649="","",INDEX('Per Line'!$G$2:$G$6001,$AA1649)&amp;"")</f>
        <v/>
      </c>
      <c r="G1649">
        <f>IF($AA1649="","",INDEX('Per Line'!$I$2:$I$6001,$AA1649)&amp;"")</f>
        <v/>
      </c>
      <c r="H1649">
        <f>IF($AA1649="","",INDEX('Per Line'!$J$2:$J$6001,$AA1649)&amp;"")</f>
        <v/>
      </c>
      <c r="I1649">
        <f>IF($AA1649="","",INDEX('Per Line'!$K$2:$K$6001,$AA1649)&amp;"")</f>
        <v/>
      </c>
      <c r="J1649">
        <f>IF($AA1649="","",INDEX('Per Line'!$L$2:$L$6001,$AA1649))</f>
        <v/>
      </c>
      <c r="K1649" s="7">
        <f>IF($AA1649="","",J1649*X1649/100)</f>
        <v/>
      </c>
      <c r="L1649" s="12" t="n"/>
      <c r="M1649" s="11">
        <f>IF($AA1649="","",INDEX('Per Line'!$N$2:$N$6001,$AA1649))</f>
        <v/>
      </c>
      <c r="N1649">
        <f>IF($AA1649="","",Settings!$C$8)</f>
        <v/>
      </c>
      <c r="O1649" s="7">
        <f>IF($AA1649="","",SUMIFS('Per Line'!$T$2:$T$6001,'Per Line'!$C$2:$C$6001,$B1649,'Per Line'!$AD$2:$AD$6001,1))</f>
        <v/>
      </c>
      <c r="P1649" s="7">
        <f>IF($AA1649="","",O1649*N1649)</f>
        <v/>
      </c>
      <c r="Q1649">
        <f>IF($AA1649="","",Settings!$C$7)</f>
        <v/>
      </c>
      <c r="R1649" s="7">
        <f>IF($AA1649="","",SUMIFS('Per Line'!$T$2:$T$6001,'Per Line'!$C$2:$C$6001,$B1649,'Per Line'!$AC$2:$AC$6001,0,'Per Line'!$AD$2:$AD$6001,0))</f>
        <v/>
      </c>
      <c r="S1649" s="7">
        <f>IF($AA1649="","",R1649*Q1649)</f>
        <v/>
      </c>
      <c r="T1649">
        <f>IF($AA1649="","",Settings!$C$6)</f>
        <v/>
      </c>
      <c r="U1649" s="7">
        <f>IF($AA1649="","",SUMIFS('Per Line'!$T$2:$T$6001,'Per Line'!$C$2:$C$6001,$B1649,'Per Line'!$AC$2:$AC$6001,1,'Per Line'!$AD$2:$AD$6001,0))</f>
        <v/>
      </c>
      <c r="V1649" s="7">
        <f>IF($AA1649="","",U1649*T1649)</f>
        <v/>
      </c>
      <c r="W1649" s="7">
        <f>IF($AA1649="","",V1649+S1649+P1649)</f>
        <v/>
      </c>
      <c r="X1649" s="7">
        <f>IF($AA1649="","",Y1649-W1649)</f>
        <v/>
      </c>
      <c r="Y1649" s="7">
        <f>IF($AA1649="","",R1649+U1649+O1649)</f>
        <v/>
      </c>
      <c r="Z1649" s="7">
        <f>IF($AA1649="","",Y1649-W1649-K1649)</f>
        <v/>
      </c>
      <c r="AA1649" s="13">
        <f>IF(ROWS($AA$2:$AA1649)&lt;=MAX('Per Line'!$AB$2:$AB$6001),MATCH(ROWS($AA$2:$AA1649),'Per Line'!$AB$2:$AB$6001,0),"")</f>
        <v/>
      </c>
    </row>
    <row r="1650">
      <c r="A1650" s="12" t="n"/>
      <c r="B1650">
        <f>IF($AA1650="","",INDEX('Per Line'!$C$2:$C$6001,$AA1650)&amp;"")</f>
        <v/>
      </c>
      <c r="C1650">
        <f>IF($AA1650="","",INDEX('Per Line'!$B$2:$B$6001,$AA1650)&amp;"")</f>
        <v/>
      </c>
      <c r="D1650">
        <f>IF($AA1650="","",INDEX('Per Line'!$A$2:$A$6001,$AA1650)&amp;"")</f>
        <v/>
      </c>
      <c r="E1650">
        <f>IF($AA1650="","",INDEX('Per Line'!$F$2:$F$6001,$AA1650)&amp;"")</f>
        <v/>
      </c>
      <c r="F1650">
        <f>IF($AA1650="","",INDEX('Per Line'!$G$2:$G$6001,$AA1650)&amp;"")</f>
        <v/>
      </c>
      <c r="G1650">
        <f>IF($AA1650="","",INDEX('Per Line'!$I$2:$I$6001,$AA1650)&amp;"")</f>
        <v/>
      </c>
      <c r="H1650">
        <f>IF($AA1650="","",INDEX('Per Line'!$J$2:$J$6001,$AA1650)&amp;"")</f>
        <v/>
      </c>
      <c r="I1650">
        <f>IF($AA1650="","",INDEX('Per Line'!$K$2:$K$6001,$AA1650)&amp;"")</f>
        <v/>
      </c>
      <c r="J1650">
        <f>IF($AA1650="","",INDEX('Per Line'!$L$2:$L$6001,$AA1650))</f>
        <v/>
      </c>
      <c r="K1650" s="7">
        <f>IF($AA1650="","",J1650*X1650/100)</f>
        <v/>
      </c>
      <c r="L1650" s="12" t="n"/>
      <c r="M1650" s="11">
        <f>IF($AA1650="","",INDEX('Per Line'!$N$2:$N$6001,$AA1650))</f>
        <v/>
      </c>
      <c r="N1650">
        <f>IF($AA1650="","",Settings!$C$8)</f>
        <v/>
      </c>
      <c r="O1650" s="7">
        <f>IF($AA1650="","",SUMIFS('Per Line'!$T$2:$T$6001,'Per Line'!$C$2:$C$6001,$B1650,'Per Line'!$AD$2:$AD$6001,1))</f>
        <v/>
      </c>
      <c r="P1650" s="7">
        <f>IF($AA1650="","",O1650*N1650)</f>
        <v/>
      </c>
      <c r="Q1650">
        <f>IF($AA1650="","",Settings!$C$7)</f>
        <v/>
      </c>
      <c r="R1650" s="7">
        <f>IF($AA1650="","",SUMIFS('Per Line'!$T$2:$T$6001,'Per Line'!$C$2:$C$6001,$B1650,'Per Line'!$AC$2:$AC$6001,0,'Per Line'!$AD$2:$AD$6001,0))</f>
        <v/>
      </c>
      <c r="S1650" s="7">
        <f>IF($AA1650="","",R1650*Q1650)</f>
        <v/>
      </c>
      <c r="T1650">
        <f>IF($AA1650="","",Settings!$C$6)</f>
        <v/>
      </c>
      <c r="U1650" s="7">
        <f>IF($AA1650="","",SUMIFS('Per Line'!$T$2:$T$6001,'Per Line'!$C$2:$C$6001,$B1650,'Per Line'!$AC$2:$AC$6001,1,'Per Line'!$AD$2:$AD$6001,0))</f>
        <v/>
      </c>
      <c r="V1650" s="7">
        <f>IF($AA1650="","",U1650*T1650)</f>
        <v/>
      </c>
      <c r="W1650" s="7">
        <f>IF($AA1650="","",V1650+S1650+P1650)</f>
        <v/>
      </c>
      <c r="X1650" s="7">
        <f>IF($AA1650="","",Y1650-W1650)</f>
        <v/>
      </c>
      <c r="Y1650" s="7">
        <f>IF($AA1650="","",R1650+U1650+O1650)</f>
        <v/>
      </c>
      <c r="Z1650" s="7">
        <f>IF($AA1650="","",Y1650-W1650-K1650)</f>
        <v/>
      </c>
      <c r="AA1650" s="13">
        <f>IF(ROWS($AA$2:$AA1650)&lt;=MAX('Per Line'!$AB$2:$AB$6001),MATCH(ROWS($AA$2:$AA1650),'Per Line'!$AB$2:$AB$6001,0),"")</f>
        <v/>
      </c>
    </row>
    <row r="1651">
      <c r="A1651" s="12" t="n"/>
      <c r="B1651">
        <f>IF($AA1651="","",INDEX('Per Line'!$C$2:$C$6001,$AA1651)&amp;"")</f>
        <v/>
      </c>
      <c r="C1651">
        <f>IF($AA1651="","",INDEX('Per Line'!$B$2:$B$6001,$AA1651)&amp;"")</f>
        <v/>
      </c>
      <c r="D1651">
        <f>IF($AA1651="","",INDEX('Per Line'!$A$2:$A$6001,$AA1651)&amp;"")</f>
        <v/>
      </c>
      <c r="E1651">
        <f>IF($AA1651="","",INDEX('Per Line'!$F$2:$F$6001,$AA1651)&amp;"")</f>
        <v/>
      </c>
      <c r="F1651">
        <f>IF($AA1651="","",INDEX('Per Line'!$G$2:$G$6001,$AA1651)&amp;"")</f>
        <v/>
      </c>
      <c r="G1651">
        <f>IF($AA1651="","",INDEX('Per Line'!$I$2:$I$6001,$AA1651)&amp;"")</f>
        <v/>
      </c>
      <c r="H1651">
        <f>IF($AA1651="","",INDEX('Per Line'!$J$2:$J$6001,$AA1651)&amp;"")</f>
        <v/>
      </c>
      <c r="I1651">
        <f>IF($AA1651="","",INDEX('Per Line'!$K$2:$K$6001,$AA1651)&amp;"")</f>
        <v/>
      </c>
      <c r="J1651">
        <f>IF($AA1651="","",INDEX('Per Line'!$L$2:$L$6001,$AA1651))</f>
        <v/>
      </c>
      <c r="K1651" s="7">
        <f>IF($AA1651="","",J1651*X1651/100)</f>
        <v/>
      </c>
      <c r="L1651" s="12" t="n"/>
      <c r="M1651" s="11">
        <f>IF($AA1651="","",INDEX('Per Line'!$N$2:$N$6001,$AA1651))</f>
        <v/>
      </c>
      <c r="N1651">
        <f>IF($AA1651="","",Settings!$C$8)</f>
        <v/>
      </c>
      <c r="O1651" s="7">
        <f>IF($AA1651="","",SUMIFS('Per Line'!$T$2:$T$6001,'Per Line'!$C$2:$C$6001,$B1651,'Per Line'!$AD$2:$AD$6001,1))</f>
        <v/>
      </c>
      <c r="P1651" s="7">
        <f>IF($AA1651="","",O1651*N1651)</f>
        <v/>
      </c>
      <c r="Q1651">
        <f>IF($AA1651="","",Settings!$C$7)</f>
        <v/>
      </c>
      <c r="R1651" s="7">
        <f>IF($AA1651="","",SUMIFS('Per Line'!$T$2:$T$6001,'Per Line'!$C$2:$C$6001,$B1651,'Per Line'!$AC$2:$AC$6001,0,'Per Line'!$AD$2:$AD$6001,0))</f>
        <v/>
      </c>
      <c r="S1651" s="7">
        <f>IF($AA1651="","",R1651*Q1651)</f>
        <v/>
      </c>
      <c r="T1651">
        <f>IF($AA1651="","",Settings!$C$6)</f>
        <v/>
      </c>
      <c r="U1651" s="7">
        <f>IF($AA1651="","",SUMIFS('Per Line'!$T$2:$T$6001,'Per Line'!$C$2:$C$6001,$B1651,'Per Line'!$AC$2:$AC$6001,1,'Per Line'!$AD$2:$AD$6001,0))</f>
        <v/>
      </c>
      <c r="V1651" s="7">
        <f>IF($AA1651="","",U1651*T1651)</f>
        <v/>
      </c>
      <c r="W1651" s="7">
        <f>IF($AA1651="","",V1651+S1651+P1651)</f>
        <v/>
      </c>
      <c r="X1651" s="7">
        <f>IF($AA1651="","",Y1651-W1651)</f>
        <v/>
      </c>
      <c r="Y1651" s="7">
        <f>IF($AA1651="","",R1651+U1651+O1651)</f>
        <v/>
      </c>
      <c r="Z1651" s="7">
        <f>IF($AA1651="","",Y1651-W1651-K1651)</f>
        <v/>
      </c>
      <c r="AA1651" s="13">
        <f>IF(ROWS($AA$2:$AA1651)&lt;=MAX('Per Line'!$AB$2:$AB$6001),MATCH(ROWS($AA$2:$AA1651),'Per Line'!$AB$2:$AB$6001,0),"")</f>
        <v/>
      </c>
    </row>
    <row r="1652">
      <c r="A1652" s="12" t="n"/>
      <c r="B1652">
        <f>IF($AA1652="","",INDEX('Per Line'!$C$2:$C$6001,$AA1652)&amp;"")</f>
        <v/>
      </c>
      <c r="C1652">
        <f>IF($AA1652="","",INDEX('Per Line'!$B$2:$B$6001,$AA1652)&amp;"")</f>
        <v/>
      </c>
      <c r="D1652">
        <f>IF($AA1652="","",INDEX('Per Line'!$A$2:$A$6001,$AA1652)&amp;"")</f>
        <v/>
      </c>
      <c r="E1652">
        <f>IF($AA1652="","",INDEX('Per Line'!$F$2:$F$6001,$AA1652)&amp;"")</f>
        <v/>
      </c>
      <c r="F1652">
        <f>IF($AA1652="","",INDEX('Per Line'!$G$2:$G$6001,$AA1652)&amp;"")</f>
        <v/>
      </c>
      <c r="G1652">
        <f>IF($AA1652="","",INDEX('Per Line'!$I$2:$I$6001,$AA1652)&amp;"")</f>
        <v/>
      </c>
      <c r="H1652">
        <f>IF($AA1652="","",INDEX('Per Line'!$J$2:$J$6001,$AA1652)&amp;"")</f>
        <v/>
      </c>
      <c r="I1652">
        <f>IF($AA1652="","",INDEX('Per Line'!$K$2:$K$6001,$AA1652)&amp;"")</f>
        <v/>
      </c>
      <c r="J1652">
        <f>IF($AA1652="","",INDEX('Per Line'!$L$2:$L$6001,$AA1652))</f>
        <v/>
      </c>
      <c r="K1652" s="7">
        <f>IF($AA1652="","",J1652*X1652/100)</f>
        <v/>
      </c>
      <c r="L1652" s="12" t="n"/>
      <c r="M1652" s="11">
        <f>IF($AA1652="","",INDEX('Per Line'!$N$2:$N$6001,$AA1652))</f>
        <v/>
      </c>
      <c r="N1652">
        <f>IF($AA1652="","",Settings!$C$8)</f>
        <v/>
      </c>
      <c r="O1652" s="7">
        <f>IF($AA1652="","",SUMIFS('Per Line'!$T$2:$T$6001,'Per Line'!$C$2:$C$6001,$B1652,'Per Line'!$AD$2:$AD$6001,1))</f>
        <v/>
      </c>
      <c r="P1652" s="7">
        <f>IF($AA1652="","",O1652*N1652)</f>
        <v/>
      </c>
      <c r="Q1652">
        <f>IF($AA1652="","",Settings!$C$7)</f>
        <v/>
      </c>
      <c r="R1652" s="7">
        <f>IF($AA1652="","",SUMIFS('Per Line'!$T$2:$T$6001,'Per Line'!$C$2:$C$6001,$B1652,'Per Line'!$AC$2:$AC$6001,0,'Per Line'!$AD$2:$AD$6001,0))</f>
        <v/>
      </c>
      <c r="S1652" s="7">
        <f>IF($AA1652="","",R1652*Q1652)</f>
        <v/>
      </c>
      <c r="T1652">
        <f>IF($AA1652="","",Settings!$C$6)</f>
        <v/>
      </c>
      <c r="U1652" s="7">
        <f>IF($AA1652="","",SUMIFS('Per Line'!$T$2:$T$6001,'Per Line'!$C$2:$C$6001,$B1652,'Per Line'!$AC$2:$AC$6001,1,'Per Line'!$AD$2:$AD$6001,0))</f>
        <v/>
      </c>
      <c r="V1652" s="7">
        <f>IF($AA1652="","",U1652*T1652)</f>
        <v/>
      </c>
      <c r="W1652" s="7">
        <f>IF($AA1652="","",V1652+S1652+P1652)</f>
        <v/>
      </c>
      <c r="X1652" s="7">
        <f>IF($AA1652="","",Y1652-W1652)</f>
        <v/>
      </c>
      <c r="Y1652" s="7">
        <f>IF($AA1652="","",R1652+U1652+O1652)</f>
        <v/>
      </c>
      <c r="Z1652" s="7">
        <f>IF($AA1652="","",Y1652-W1652-K1652)</f>
        <v/>
      </c>
      <c r="AA1652" s="13">
        <f>IF(ROWS($AA$2:$AA1652)&lt;=MAX('Per Line'!$AB$2:$AB$6001),MATCH(ROWS($AA$2:$AA1652),'Per Line'!$AB$2:$AB$6001,0),"")</f>
        <v/>
      </c>
    </row>
    <row r="1653">
      <c r="A1653" s="12" t="n"/>
      <c r="B1653">
        <f>IF($AA1653="","",INDEX('Per Line'!$C$2:$C$6001,$AA1653)&amp;"")</f>
        <v/>
      </c>
      <c r="C1653">
        <f>IF($AA1653="","",INDEX('Per Line'!$B$2:$B$6001,$AA1653)&amp;"")</f>
        <v/>
      </c>
      <c r="D1653">
        <f>IF($AA1653="","",INDEX('Per Line'!$A$2:$A$6001,$AA1653)&amp;"")</f>
        <v/>
      </c>
      <c r="E1653">
        <f>IF($AA1653="","",INDEX('Per Line'!$F$2:$F$6001,$AA1653)&amp;"")</f>
        <v/>
      </c>
      <c r="F1653">
        <f>IF($AA1653="","",INDEX('Per Line'!$G$2:$G$6001,$AA1653)&amp;"")</f>
        <v/>
      </c>
      <c r="G1653">
        <f>IF($AA1653="","",INDEX('Per Line'!$I$2:$I$6001,$AA1653)&amp;"")</f>
        <v/>
      </c>
      <c r="H1653">
        <f>IF($AA1653="","",INDEX('Per Line'!$J$2:$J$6001,$AA1653)&amp;"")</f>
        <v/>
      </c>
      <c r="I1653">
        <f>IF($AA1653="","",INDEX('Per Line'!$K$2:$K$6001,$AA1653)&amp;"")</f>
        <v/>
      </c>
      <c r="J1653">
        <f>IF($AA1653="","",INDEX('Per Line'!$L$2:$L$6001,$AA1653))</f>
        <v/>
      </c>
      <c r="K1653" s="7">
        <f>IF($AA1653="","",J1653*X1653/100)</f>
        <v/>
      </c>
      <c r="L1653" s="12" t="n"/>
      <c r="M1653" s="11">
        <f>IF($AA1653="","",INDEX('Per Line'!$N$2:$N$6001,$AA1653))</f>
        <v/>
      </c>
      <c r="N1653">
        <f>IF($AA1653="","",Settings!$C$8)</f>
        <v/>
      </c>
      <c r="O1653" s="7">
        <f>IF($AA1653="","",SUMIFS('Per Line'!$T$2:$T$6001,'Per Line'!$C$2:$C$6001,$B1653,'Per Line'!$AD$2:$AD$6001,1))</f>
        <v/>
      </c>
      <c r="P1653" s="7">
        <f>IF($AA1653="","",O1653*N1653)</f>
        <v/>
      </c>
      <c r="Q1653">
        <f>IF($AA1653="","",Settings!$C$7)</f>
        <v/>
      </c>
      <c r="R1653" s="7">
        <f>IF($AA1653="","",SUMIFS('Per Line'!$T$2:$T$6001,'Per Line'!$C$2:$C$6001,$B1653,'Per Line'!$AC$2:$AC$6001,0,'Per Line'!$AD$2:$AD$6001,0))</f>
        <v/>
      </c>
      <c r="S1653" s="7">
        <f>IF($AA1653="","",R1653*Q1653)</f>
        <v/>
      </c>
      <c r="T1653">
        <f>IF($AA1653="","",Settings!$C$6)</f>
        <v/>
      </c>
      <c r="U1653" s="7">
        <f>IF($AA1653="","",SUMIFS('Per Line'!$T$2:$T$6001,'Per Line'!$C$2:$C$6001,$B1653,'Per Line'!$AC$2:$AC$6001,1,'Per Line'!$AD$2:$AD$6001,0))</f>
        <v/>
      </c>
      <c r="V1653" s="7">
        <f>IF($AA1653="","",U1653*T1653)</f>
        <v/>
      </c>
      <c r="W1653" s="7">
        <f>IF($AA1653="","",V1653+S1653+P1653)</f>
        <v/>
      </c>
      <c r="X1653" s="7">
        <f>IF($AA1653="","",Y1653-W1653)</f>
        <v/>
      </c>
      <c r="Y1653" s="7">
        <f>IF($AA1653="","",R1653+U1653+O1653)</f>
        <v/>
      </c>
      <c r="Z1653" s="7">
        <f>IF($AA1653="","",Y1653-W1653-K1653)</f>
        <v/>
      </c>
      <c r="AA1653" s="13">
        <f>IF(ROWS($AA$2:$AA1653)&lt;=MAX('Per Line'!$AB$2:$AB$6001),MATCH(ROWS($AA$2:$AA1653),'Per Line'!$AB$2:$AB$6001,0),"")</f>
        <v/>
      </c>
    </row>
    <row r="1654">
      <c r="A1654" s="12" t="n"/>
      <c r="B1654">
        <f>IF($AA1654="","",INDEX('Per Line'!$C$2:$C$6001,$AA1654)&amp;"")</f>
        <v/>
      </c>
      <c r="C1654">
        <f>IF($AA1654="","",INDEX('Per Line'!$B$2:$B$6001,$AA1654)&amp;"")</f>
        <v/>
      </c>
      <c r="D1654">
        <f>IF($AA1654="","",INDEX('Per Line'!$A$2:$A$6001,$AA1654)&amp;"")</f>
        <v/>
      </c>
      <c r="E1654">
        <f>IF($AA1654="","",INDEX('Per Line'!$F$2:$F$6001,$AA1654)&amp;"")</f>
        <v/>
      </c>
      <c r="F1654">
        <f>IF($AA1654="","",INDEX('Per Line'!$G$2:$G$6001,$AA1654)&amp;"")</f>
        <v/>
      </c>
      <c r="G1654">
        <f>IF($AA1654="","",INDEX('Per Line'!$I$2:$I$6001,$AA1654)&amp;"")</f>
        <v/>
      </c>
      <c r="H1654">
        <f>IF($AA1654="","",INDEX('Per Line'!$J$2:$J$6001,$AA1654)&amp;"")</f>
        <v/>
      </c>
      <c r="I1654">
        <f>IF($AA1654="","",INDEX('Per Line'!$K$2:$K$6001,$AA1654)&amp;"")</f>
        <v/>
      </c>
      <c r="J1654">
        <f>IF($AA1654="","",INDEX('Per Line'!$L$2:$L$6001,$AA1654))</f>
        <v/>
      </c>
      <c r="K1654" s="7">
        <f>IF($AA1654="","",J1654*X1654/100)</f>
        <v/>
      </c>
      <c r="L1654" s="12" t="n"/>
      <c r="M1654" s="11">
        <f>IF($AA1654="","",INDEX('Per Line'!$N$2:$N$6001,$AA1654))</f>
        <v/>
      </c>
      <c r="N1654">
        <f>IF($AA1654="","",Settings!$C$8)</f>
        <v/>
      </c>
      <c r="O1654" s="7">
        <f>IF($AA1654="","",SUMIFS('Per Line'!$T$2:$T$6001,'Per Line'!$C$2:$C$6001,$B1654,'Per Line'!$AD$2:$AD$6001,1))</f>
        <v/>
      </c>
      <c r="P1654" s="7">
        <f>IF($AA1654="","",O1654*N1654)</f>
        <v/>
      </c>
      <c r="Q1654">
        <f>IF($AA1654="","",Settings!$C$7)</f>
        <v/>
      </c>
      <c r="R1654" s="7">
        <f>IF($AA1654="","",SUMIFS('Per Line'!$T$2:$T$6001,'Per Line'!$C$2:$C$6001,$B1654,'Per Line'!$AC$2:$AC$6001,0,'Per Line'!$AD$2:$AD$6001,0))</f>
        <v/>
      </c>
      <c r="S1654" s="7">
        <f>IF($AA1654="","",R1654*Q1654)</f>
        <v/>
      </c>
      <c r="T1654">
        <f>IF($AA1654="","",Settings!$C$6)</f>
        <v/>
      </c>
      <c r="U1654" s="7">
        <f>IF($AA1654="","",SUMIFS('Per Line'!$T$2:$T$6001,'Per Line'!$C$2:$C$6001,$B1654,'Per Line'!$AC$2:$AC$6001,1,'Per Line'!$AD$2:$AD$6001,0))</f>
        <v/>
      </c>
      <c r="V1654" s="7">
        <f>IF($AA1654="","",U1654*T1654)</f>
        <v/>
      </c>
      <c r="W1654" s="7">
        <f>IF($AA1654="","",V1654+S1654+P1654)</f>
        <v/>
      </c>
      <c r="X1654" s="7">
        <f>IF($AA1654="","",Y1654-W1654)</f>
        <v/>
      </c>
      <c r="Y1654" s="7">
        <f>IF($AA1654="","",R1654+U1654+O1654)</f>
        <v/>
      </c>
      <c r="Z1654" s="7">
        <f>IF($AA1654="","",Y1654-W1654-K1654)</f>
        <v/>
      </c>
      <c r="AA1654" s="13">
        <f>IF(ROWS($AA$2:$AA1654)&lt;=MAX('Per Line'!$AB$2:$AB$6001),MATCH(ROWS($AA$2:$AA1654),'Per Line'!$AB$2:$AB$6001,0),"")</f>
        <v/>
      </c>
    </row>
    <row r="1655">
      <c r="A1655" s="12" t="n"/>
      <c r="B1655">
        <f>IF($AA1655="","",INDEX('Per Line'!$C$2:$C$6001,$AA1655)&amp;"")</f>
        <v/>
      </c>
      <c r="C1655">
        <f>IF($AA1655="","",INDEX('Per Line'!$B$2:$B$6001,$AA1655)&amp;"")</f>
        <v/>
      </c>
      <c r="D1655">
        <f>IF($AA1655="","",INDEX('Per Line'!$A$2:$A$6001,$AA1655)&amp;"")</f>
        <v/>
      </c>
      <c r="E1655">
        <f>IF($AA1655="","",INDEX('Per Line'!$F$2:$F$6001,$AA1655)&amp;"")</f>
        <v/>
      </c>
      <c r="F1655">
        <f>IF($AA1655="","",INDEX('Per Line'!$G$2:$G$6001,$AA1655)&amp;"")</f>
        <v/>
      </c>
      <c r="G1655">
        <f>IF($AA1655="","",INDEX('Per Line'!$I$2:$I$6001,$AA1655)&amp;"")</f>
        <v/>
      </c>
      <c r="H1655">
        <f>IF($AA1655="","",INDEX('Per Line'!$J$2:$J$6001,$AA1655)&amp;"")</f>
        <v/>
      </c>
      <c r="I1655">
        <f>IF($AA1655="","",INDEX('Per Line'!$K$2:$K$6001,$AA1655)&amp;"")</f>
        <v/>
      </c>
      <c r="J1655">
        <f>IF($AA1655="","",INDEX('Per Line'!$L$2:$L$6001,$AA1655))</f>
        <v/>
      </c>
      <c r="K1655" s="7">
        <f>IF($AA1655="","",J1655*X1655/100)</f>
        <v/>
      </c>
      <c r="L1655" s="12" t="n"/>
      <c r="M1655" s="11">
        <f>IF($AA1655="","",INDEX('Per Line'!$N$2:$N$6001,$AA1655))</f>
        <v/>
      </c>
      <c r="N1655">
        <f>IF($AA1655="","",Settings!$C$8)</f>
        <v/>
      </c>
      <c r="O1655" s="7">
        <f>IF($AA1655="","",SUMIFS('Per Line'!$T$2:$T$6001,'Per Line'!$C$2:$C$6001,$B1655,'Per Line'!$AD$2:$AD$6001,1))</f>
        <v/>
      </c>
      <c r="P1655" s="7">
        <f>IF($AA1655="","",O1655*N1655)</f>
        <v/>
      </c>
      <c r="Q1655">
        <f>IF($AA1655="","",Settings!$C$7)</f>
        <v/>
      </c>
      <c r="R1655" s="7">
        <f>IF($AA1655="","",SUMIFS('Per Line'!$T$2:$T$6001,'Per Line'!$C$2:$C$6001,$B1655,'Per Line'!$AC$2:$AC$6001,0,'Per Line'!$AD$2:$AD$6001,0))</f>
        <v/>
      </c>
      <c r="S1655" s="7">
        <f>IF($AA1655="","",R1655*Q1655)</f>
        <v/>
      </c>
      <c r="T1655">
        <f>IF($AA1655="","",Settings!$C$6)</f>
        <v/>
      </c>
      <c r="U1655" s="7">
        <f>IF($AA1655="","",SUMIFS('Per Line'!$T$2:$T$6001,'Per Line'!$C$2:$C$6001,$B1655,'Per Line'!$AC$2:$AC$6001,1,'Per Line'!$AD$2:$AD$6001,0))</f>
        <v/>
      </c>
      <c r="V1655" s="7">
        <f>IF($AA1655="","",U1655*T1655)</f>
        <v/>
      </c>
      <c r="W1655" s="7">
        <f>IF($AA1655="","",V1655+S1655+P1655)</f>
        <v/>
      </c>
      <c r="X1655" s="7">
        <f>IF($AA1655="","",Y1655-W1655)</f>
        <v/>
      </c>
      <c r="Y1655" s="7">
        <f>IF($AA1655="","",R1655+U1655+O1655)</f>
        <v/>
      </c>
      <c r="Z1655" s="7">
        <f>IF($AA1655="","",Y1655-W1655-K1655)</f>
        <v/>
      </c>
      <c r="AA1655" s="13">
        <f>IF(ROWS($AA$2:$AA1655)&lt;=MAX('Per Line'!$AB$2:$AB$6001),MATCH(ROWS($AA$2:$AA1655),'Per Line'!$AB$2:$AB$6001,0),"")</f>
        <v/>
      </c>
    </row>
    <row r="1656">
      <c r="A1656" s="12" t="n"/>
      <c r="B1656">
        <f>IF($AA1656="","",INDEX('Per Line'!$C$2:$C$6001,$AA1656)&amp;"")</f>
        <v/>
      </c>
      <c r="C1656">
        <f>IF($AA1656="","",INDEX('Per Line'!$B$2:$B$6001,$AA1656)&amp;"")</f>
        <v/>
      </c>
      <c r="D1656">
        <f>IF($AA1656="","",INDEX('Per Line'!$A$2:$A$6001,$AA1656)&amp;"")</f>
        <v/>
      </c>
      <c r="E1656">
        <f>IF($AA1656="","",INDEX('Per Line'!$F$2:$F$6001,$AA1656)&amp;"")</f>
        <v/>
      </c>
      <c r="F1656">
        <f>IF($AA1656="","",INDEX('Per Line'!$G$2:$G$6001,$AA1656)&amp;"")</f>
        <v/>
      </c>
      <c r="G1656">
        <f>IF($AA1656="","",INDEX('Per Line'!$I$2:$I$6001,$AA1656)&amp;"")</f>
        <v/>
      </c>
      <c r="H1656">
        <f>IF($AA1656="","",INDEX('Per Line'!$J$2:$J$6001,$AA1656)&amp;"")</f>
        <v/>
      </c>
      <c r="I1656">
        <f>IF($AA1656="","",INDEX('Per Line'!$K$2:$K$6001,$AA1656)&amp;"")</f>
        <v/>
      </c>
      <c r="J1656">
        <f>IF($AA1656="","",INDEX('Per Line'!$L$2:$L$6001,$AA1656))</f>
        <v/>
      </c>
      <c r="K1656" s="7">
        <f>IF($AA1656="","",J1656*X1656/100)</f>
        <v/>
      </c>
      <c r="L1656" s="12" t="n"/>
      <c r="M1656" s="11">
        <f>IF($AA1656="","",INDEX('Per Line'!$N$2:$N$6001,$AA1656))</f>
        <v/>
      </c>
      <c r="N1656">
        <f>IF($AA1656="","",Settings!$C$8)</f>
        <v/>
      </c>
      <c r="O1656" s="7">
        <f>IF($AA1656="","",SUMIFS('Per Line'!$T$2:$T$6001,'Per Line'!$C$2:$C$6001,$B1656,'Per Line'!$AD$2:$AD$6001,1))</f>
        <v/>
      </c>
      <c r="P1656" s="7">
        <f>IF($AA1656="","",O1656*N1656)</f>
        <v/>
      </c>
      <c r="Q1656">
        <f>IF($AA1656="","",Settings!$C$7)</f>
        <v/>
      </c>
      <c r="R1656" s="7">
        <f>IF($AA1656="","",SUMIFS('Per Line'!$T$2:$T$6001,'Per Line'!$C$2:$C$6001,$B1656,'Per Line'!$AC$2:$AC$6001,0,'Per Line'!$AD$2:$AD$6001,0))</f>
        <v/>
      </c>
      <c r="S1656" s="7">
        <f>IF($AA1656="","",R1656*Q1656)</f>
        <v/>
      </c>
      <c r="T1656">
        <f>IF($AA1656="","",Settings!$C$6)</f>
        <v/>
      </c>
      <c r="U1656" s="7">
        <f>IF($AA1656="","",SUMIFS('Per Line'!$T$2:$T$6001,'Per Line'!$C$2:$C$6001,$B1656,'Per Line'!$AC$2:$AC$6001,1,'Per Line'!$AD$2:$AD$6001,0))</f>
        <v/>
      </c>
      <c r="V1656" s="7">
        <f>IF($AA1656="","",U1656*T1656)</f>
        <v/>
      </c>
      <c r="W1656" s="7">
        <f>IF($AA1656="","",V1656+S1656+P1656)</f>
        <v/>
      </c>
      <c r="X1656" s="7">
        <f>IF($AA1656="","",Y1656-W1656)</f>
        <v/>
      </c>
      <c r="Y1656" s="7">
        <f>IF($AA1656="","",R1656+U1656+O1656)</f>
        <v/>
      </c>
      <c r="Z1656" s="7">
        <f>IF($AA1656="","",Y1656-W1656-K1656)</f>
        <v/>
      </c>
      <c r="AA1656" s="13">
        <f>IF(ROWS($AA$2:$AA1656)&lt;=MAX('Per Line'!$AB$2:$AB$6001),MATCH(ROWS($AA$2:$AA1656),'Per Line'!$AB$2:$AB$6001,0),"")</f>
        <v/>
      </c>
    </row>
    <row r="1657">
      <c r="A1657" s="12" t="n"/>
      <c r="B1657">
        <f>IF($AA1657="","",INDEX('Per Line'!$C$2:$C$6001,$AA1657)&amp;"")</f>
        <v/>
      </c>
      <c r="C1657">
        <f>IF($AA1657="","",INDEX('Per Line'!$B$2:$B$6001,$AA1657)&amp;"")</f>
        <v/>
      </c>
      <c r="D1657">
        <f>IF($AA1657="","",INDEX('Per Line'!$A$2:$A$6001,$AA1657)&amp;"")</f>
        <v/>
      </c>
      <c r="E1657">
        <f>IF($AA1657="","",INDEX('Per Line'!$F$2:$F$6001,$AA1657)&amp;"")</f>
        <v/>
      </c>
      <c r="F1657">
        <f>IF($AA1657="","",INDEX('Per Line'!$G$2:$G$6001,$AA1657)&amp;"")</f>
        <v/>
      </c>
      <c r="G1657">
        <f>IF($AA1657="","",INDEX('Per Line'!$I$2:$I$6001,$AA1657)&amp;"")</f>
        <v/>
      </c>
      <c r="H1657">
        <f>IF($AA1657="","",INDEX('Per Line'!$J$2:$J$6001,$AA1657)&amp;"")</f>
        <v/>
      </c>
      <c r="I1657">
        <f>IF($AA1657="","",INDEX('Per Line'!$K$2:$K$6001,$AA1657)&amp;"")</f>
        <v/>
      </c>
      <c r="J1657">
        <f>IF($AA1657="","",INDEX('Per Line'!$L$2:$L$6001,$AA1657))</f>
        <v/>
      </c>
      <c r="K1657" s="7">
        <f>IF($AA1657="","",J1657*X1657/100)</f>
        <v/>
      </c>
      <c r="L1657" s="12" t="n"/>
      <c r="M1657" s="11">
        <f>IF($AA1657="","",INDEX('Per Line'!$N$2:$N$6001,$AA1657))</f>
        <v/>
      </c>
      <c r="N1657">
        <f>IF($AA1657="","",Settings!$C$8)</f>
        <v/>
      </c>
      <c r="O1657" s="7">
        <f>IF($AA1657="","",SUMIFS('Per Line'!$T$2:$T$6001,'Per Line'!$C$2:$C$6001,$B1657,'Per Line'!$AD$2:$AD$6001,1))</f>
        <v/>
      </c>
      <c r="P1657" s="7">
        <f>IF($AA1657="","",O1657*N1657)</f>
        <v/>
      </c>
      <c r="Q1657">
        <f>IF($AA1657="","",Settings!$C$7)</f>
        <v/>
      </c>
      <c r="R1657" s="7">
        <f>IF($AA1657="","",SUMIFS('Per Line'!$T$2:$T$6001,'Per Line'!$C$2:$C$6001,$B1657,'Per Line'!$AC$2:$AC$6001,0,'Per Line'!$AD$2:$AD$6001,0))</f>
        <v/>
      </c>
      <c r="S1657" s="7">
        <f>IF($AA1657="","",R1657*Q1657)</f>
        <v/>
      </c>
      <c r="T1657">
        <f>IF($AA1657="","",Settings!$C$6)</f>
        <v/>
      </c>
      <c r="U1657" s="7">
        <f>IF($AA1657="","",SUMIFS('Per Line'!$T$2:$T$6001,'Per Line'!$C$2:$C$6001,$B1657,'Per Line'!$AC$2:$AC$6001,1,'Per Line'!$AD$2:$AD$6001,0))</f>
        <v/>
      </c>
      <c r="V1657" s="7">
        <f>IF($AA1657="","",U1657*T1657)</f>
        <v/>
      </c>
      <c r="W1657" s="7">
        <f>IF($AA1657="","",V1657+S1657+P1657)</f>
        <v/>
      </c>
      <c r="X1657" s="7">
        <f>IF($AA1657="","",Y1657-W1657)</f>
        <v/>
      </c>
      <c r="Y1657" s="7">
        <f>IF($AA1657="","",R1657+U1657+O1657)</f>
        <v/>
      </c>
      <c r="Z1657" s="7">
        <f>IF($AA1657="","",Y1657-W1657-K1657)</f>
        <v/>
      </c>
      <c r="AA1657" s="13">
        <f>IF(ROWS($AA$2:$AA1657)&lt;=MAX('Per Line'!$AB$2:$AB$6001),MATCH(ROWS($AA$2:$AA1657),'Per Line'!$AB$2:$AB$6001,0),"")</f>
        <v/>
      </c>
    </row>
    <row r="1658">
      <c r="A1658" s="12" t="n"/>
      <c r="B1658">
        <f>IF($AA1658="","",INDEX('Per Line'!$C$2:$C$6001,$AA1658)&amp;"")</f>
        <v/>
      </c>
      <c r="C1658">
        <f>IF($AA1658="","",INDEX('Per Line'!$B$2:$B$6001,$AA1658)&amp;"")</f>
        <v/>
      </c>
      <c r="D1658">
        <f>IF($AA1658="","",INDEX('Per Line'!$A$2:$A$6001,$AA1658)&amp;"")</f>
        <v/>
      </c>
      <c r="E1658">
        <f>IF($AA1658="","",INDEX('Per Line'!$F$2:$F$6001,$AA1658)&amp;"")</f>
        <v/>
      </c>
      <c r="F1658">
        <f>IF($AA1658="","",INDEX('Per Line'!$G$2:$G$6001,$AA1658)&amp;"")</f>
        <v/>
      </c>
      <c r="G1658">
        <f>IF($AA1658="","",INDEX('Per Line'!$I$2:$I$6001,$AA1658)&amp;"")</f>
        <v/>
      </c>
      <c r="H1658">
        <f>IF($AA1658="","",INDEX('Per Line'!$J$2:$J$6001,$AA1658)&amp;"")</f>
        <v/>
      </c>
      <c r="I1658">
        <f>IF($AA1658="","",INDEX('Per Line'!$K$2:$K$6001,$AA1658)&amp;"")</f>
        <v/>
      </c>
      <c r="J1658">
        <f>IF($AA1658="","",INDEX('Per Line'!$L$2:$L$6001,$AA1658))</f>
        <v/>
      </c>
      <c r="K1658" s="7">
        <f>IF($AA1658="","",J1658*X1658/100)</f>
        <v/>
      </c>
      <c r="L1658" s="12" t="n"/>
      <c r="M1658" s="11">
        <f>IF($AA1658="","",INDEX('Per Line'!$N$2:$N$6001,$AA1658))</f>
        <v/>
      </c>
      <c r="N1658">
        <f>IF($AA1658="","",Settings!$C$8)</f>
        <v/>
      </c>
      <c r="O1658" s="7">
        <f>IF($AA1658="","",SUMIFS('Per Line'!$T$2:$T$6001,'Per Line'!$C$2:$C$6001,$B1658,'Per Line'!$AD$2:$AD$6001,1))</f>
        <v/>
      </c>
      <c r="P1658" s="7">
        <f>IF($AA1658="","",O1658*N1658)</f>
        <v/>
      </c>
      <c r="Q1658">
        <f>IF($AA1658="","",Settings!$C$7)</f>
        <v/>
      </c>
      <c r="R1658" s="7">
        <f>IF($AA1658="","",SUMIFS('Per Line'!$T$2:$T$6001,'Per Line'!$C$2:$C$6001,$B1658,'Per Line'!$AC$2:$AC$6001,0,'Per Line'!$AD$2:$AD$6001,0))</f>
        <v/>
      </c>
      <c r="S1658" s="7">
        <f>IF($AA1658="","",R1658*Q1658)</f>
        <v/>
      </c>
      <c r="T1658">
        <f>IF($AA1658="","",Settings!$C$6)</f>
        <v/>
      </c>
      <c r="U1658" s="7">
        <f>IF($AA1658="","",SUMIFS('Per Line'!$T$2:$T$6001,'Per Line'!$C$2:$C$6001,$B1658,'Per Line'!$AC$2:$AC$6001,1,'Per Line'!$AD$2:$AD$6001,0))</f>
        <v/>
      </c>
      <c r="V1658" s="7">
        <f>IF($AA1658="","",U1658*T1658)</f>
        <v/>
      </c>
      <c r="W1658" s="7">
        <f>IF($AA1658="","",V1658+S1658+P1658)</f>
        <v/>
      </c>
      <c r="X1658" s="7">
        <f>IF($AA1658="","",Y1658-W1658)</f>
        <v/>
      </c>
      <c r="Y1658" s="7">
        <f>IF($AA1658="","",R1658+U1658+O1658)</f>
        <v/>
      </c>
      <c r="Z1658" s="7">
        <f>IF($AA1658="","",Y1658-W1658-K1658)</f>
        <v/>
      </c>
      <c r="AA1658" s="13">
        <f>IF(ROWS($AA$2:$AA1658)&lt;=MAX('Per Line'!$AB$2:$AB$6001),MATCH(ROWS($AA$2:$AA1658),'Per Line'!$AB$2:$AB$6001,0),"")</f>
        <v/>
      </c>
    </row>
    <row r="1659">
      <c r="A1659" s="12" t="n"/>
      <c r="B1659">
        <f>IF($AA1659="","",INDEX('Per Line'!$C$2:$C$6001,$AA1659)&amp;"")</f>
        <v/>
      </c>
      <c r="C1659">
        <f>IF($AA1659="","",INDEX('Per Line'!$B$2:$B$6001,$AA1659)&amp;"")</f>
        <v/>
      </c>
      <c r="D1659">
        <f>IF($AA1659="","",INDEX('Per Line'!$A$2:$A$6001,$AA1659)&amp;"")</f>
        <v/>
      </c>
      <c r="E1659">
        <f>IF($AA1659="","",INDEX('Per Line'!$F$2:$F$6001,$AA1659)&amp;"")</f>
        <v/>
      </c>
      <c r="F1659">
        <f>IF($AA1659="","",INDEX('Per Line'!$G$2:$G$6001,$AA1659)&amp;"")</f>
        <v/>
      </c>
      <c r="G1659">
        <f>IF($AA1659="","",INDEX('Per Line'!$I$2:$I$6001,$AA1659)&amp;"")</f>
        <v/>
      </c>
      <c r="H1659">
        <f>IF($AA1659="","",INDEX('Per Line'!$J$2:$J$6001,$AA1659)&amp;"")</f>
        <v/>
      </c>
      <c r="I1659">
        <f>IF($AA1659="","",INDEX('Per Line'!$K$2:$K$6001,$AA1659)&amp;"")</f>
        <v/>
      </c>
      <c r="J1659">
        <f>IF($AA1659="","",INDEX('Per Line'!$L$2:$L$6001,$AA1659))</f>
        <v/>
      </c>
      <c r="K1659" s="7">
        <f>IF($AA1659="","",J1659*X1659/100)</f>
        <v/>
      </c>
      <c r="L1659" s="12" t="n"/>
      <c r="M1659" s="11">
        <f>IF($AA1659="","",INDEX('Per Line'!$N$2:$N$6001,$AA1659))</f>
        <v/>
      </c>
      <c r="N1659">
        <f>IF($AA1659="","",Settings!$C$8)</f>
        <v/>
      </c>
      <c r="O1659" s="7">
        <f>IF($AA1659="","",SUMIFS('Per Line'!$T$2:$T$6001,'Per Line'!$C$2:$C$6001,$B1659,'Per Line'!$AD$2:$AD$6001,1))</f>
        <v/>
      </c>
      <c r="P1659" s="7">
        <f>IF($AA1659="","",O1659*N1659)</f>
        <v/>
      </c>
      <c r="Q1659">
        <f>IF($AA1659="","",Settings!$C$7)</f>
        <v/>
      </c>
      <c r="R1659" s="7">
        <f>IF($AA1659="","",SUMIFS('Per Line'!$T$2:$T$6001,'Per Line'!$C$2:$C$6001,$B1659,'Per Line'!$AC$2:$AC$6001,0,'Per Line'!$AD$2:$AD$6001,0))</f>
        <v/>
      </c>
      <c r="S1659" s="7">
        <f>IF($AA1659="","",R1659*Q1659)</f>
        <v/>
      </c>
      <c r="T1659">
        <f>IF($AA1659="","",Settings!$C$6)</f>
        <v/>
      </c>
      <c r="U1659" s="7">
        <f>IF($AA1659="","",SUMIFS('Per Line'!$T$2:$T$6001,'Per Line'!$C$2:$C$6001,$B1659,'Per Line'!$AC$2:$AC$6001,1,'Per Line'!$AD$2:$AD$6001,0))</f>
        <v/>
      </c>
      <c r="V1659" s="7">
        <f>IF($AA1659="","",U1659*T1659)</f>
        <v/>
      </c>
      <c r="W1659" s="7">
        <f>IF($AA1659="","",V1659+S1659+P1659)</f>
        <v/>
      </c>
      <c r="X1659" s="7">
        <f>IF($AA1659="","",Y1659-W1659)</f>
        <v/>
      </c>
      <c r="Y1659" s="7">
        <f>IF($AA1659="","",R1659+U1659+O1659)</f>
        <v/>
      </c>
      <c r="Z1659" s="7">
        <f>IF($AA1659="","",Y1659-W1659-K1659)</f>
        <v/>
      </c>
      <c r="AA1659" s="13">
        <f>IF(ROWS($AA$2:$AA1659)&lt;=MAX('Per Line'!$AB$2:$AB$6001),MATCH(ROWS($AA$2:$AA1659),'Per Line'!$AB$2:$AB$6001,0),"")</f>
        <v/>
      </c>
    </row>
    <row r="1660">
      <c r="A1660" s="12" t="n"/>
      <c r="B1660">
        <f>IF($AA1660="","",INDEX('Per Line'!$C$2:$C$6001,$AA1660)&amp;"")</f>
        <v/>
      </c>
      <c r="C1660">
        <f>IF($AA1660="","",INDEX('Per Line'!$B$2:$B$6001,$AA1660)&amp;"")</f>
        <v/>
      </c>
      <c r="D1660">
        <f>IF($AA1660="","",INDEX('Per Line'!$A$2:$A$6001,$AA1660)&amp;"")</f>
        <v/>
      </c>
      <c r="E1660">
        <f>IF($AA1660="","",INDEX('Per Line'!$F$2:$F$6001,$AA1660)&amp;"")</f>
        <v/>
      </c>
      <c r="F1660">
        <f>IF($AA1660="","",INDEX('Per Line'!$G$2:$G$6001,$AA1660)&amp;"")</f>
        <v/>
      </c>
      <c r="G1660">
        <f>IF($AA1660="","",INDEX('Per Line'!$I$2:$I$6001,$AA1660)&amp;"")</f>
        <v/>
      </c>
      <c r="H1660">
        <f>IF($AA1660="","",INDEX('Per Line'!$J$2:$J$6001,$AA1660)&amp;"")</f>
        <v/>
      </c>
      <c r="I1660">
        <f>IF($AA1660="","",INDEX('Per Line'!$K$2:$K$6001,$AA1660)&amp;"")</f>
        <v/>
      </c>
      <c r="J1660">
        <f>IF($AA1660="","",INDEX('Per Line'!$L$2:$L$6001,$AA1660))</f>
        <v/>
      </c>
      <c r="K1660" s="7">
        <f>IF($AA1660="","",J1660*X1660/100)</f>
        <v/>
      </c>
      <c r="L1660" s="12" t="n"/>
      <c r="M1660" s="11">
        <f>IF($AA1660="","",INDEX('Per Line'!$N$2:$N$6001,$AA1660))</f>
        <v/>
      </c>
      <c r="N1660">
        <f>IF($AA1660="","",Settings!$C$8)</f>
        <v/>
      </c>
      <c r="O1660" s="7">
        <f>IF($AA1660="","",SUMIFS('Per Line'!$T$2:$T$6001,'Per Line'!$C$2:$C$6001,$B1660,'Per Line'!$AD$2:$AD$6001,1))</f>
        <v/>
      </c>
      <c r="P1660" s="7">
        <f>IF($AA1660="","",O1660*N1660)</f>
        <v/>
      </c>
      <c r="Q1660">
        <f>IF($AA1660="","",Settings!$C$7)</f>
        <v/>
      </c>
      <c r="R1660" s="7">
        <f>IF($AA1660="","",SUMIFS('Per Line'!$T$2:$T$6001,'Per Line'!$C$2:$C$6001,$B1660,'Per Line'!$AC$2:$AC$6001,0,'Per Line'!$AD$2:$AD$6001,0))</f>
        <v/>
      </c>
      <c r="S1660" s="7">
        <f>IF($AA1660="","",R1660*Q1660)</f>
        <v/>
      </c>
      <c r="T1660">
        <f>IF($AA1660="","",Settings!$C$6)</f>
        <v/>
      </c>
      <c r="U1660" s="7">
        <f>IF($AA1660="","",SUMIFS('Per Line'!$T$2:$T$6001,'Per Line'!$C$2:$C$6001,$B1660,'Per Line'!$AC$2:$AC$6001,1,'Per Line'!$AD$2:$AD$6001,0))</f>
        <v/>
      </c>
      <c r="V1660" s="7">
        <f>IF($AA1660="","",U1660*T1660)</f>
        <v/>
      </c>
      <c r="W1660" s="7">
        <f>IF($AA1660="","",V1660+S1660+P1660)</f>
        <v/>
      </c>
      <c r="X1660" s="7">
        <f>IF($AA1660="","",Y1660-W1660)</f>
        <v/>
      </c>
      <c r="Y1660" s="7">
        <f>IF($AA1660="","",R1660+U1660+O1660)</f>
        <v/>
      </c>
      <c r="Z1660" s="7">
        <f>IF($AA1660="","",Y1660-W1660-K1660)</f>
        <v/>
      </c>
      <c r="AA1660" s="13">
        <f>IF(ROWS($AA$2:$AA1660)&lt;=MAX('Per Line'!$AB$2:$AB$6001),MATCH(ROWS($AA$2:$AA1660),'Per Line'!$AB$2:$AB$6001,0),"")</f>
        <v/>
      </c>
    </row>
    <row r="1661">
      <c r="A1661" s="12" t="n"/>
      <c r="B1661">
        <f>IF($AA1661="","",INDEX('Per Line'!$C$2:$C$6001,$AA1661)&amp;"")</f>
        <v/>
      </c>
      <c r="C1661">
        <f>IF($AA1661="","",INDEX('Per Line'!$B$2:$B$6001,$AA1661)&amp;"")</f>
        <v/>
      </c>
      <c r="D1661">
        <f>IF($AA1661="","",INDEX('Per Line'!$A$2:$A$6001,$AA1661)&amp;"")</f>
        <v/>
      </c>
      <c r="E1661">
        <f>IF($AA1661="","",INDEX('Per Line'!$F$2:$F$6001,$AA1661)&amp;"")</f>
        <v/>
      </c>
      <c r="F1661">
        <f>IF($AA1661="","",INDEX('Per Line'!$G$2:$G$6001,$AA1661)&amp;"")</f>
        <v/>
      </c>
      <c r="G1661">
        <f>IF($AA1661="","",INDEX('Per Line'!$I$2:$I$6001,$AA1661)&amp;"")</f>
        <v/>
      </c>
      <c r="H1661">
        <f>IF($AA1661="","",INDEX('Per Line'!$J$2:$J$6001,$AA1661)&amp;"")</f>
        <v/>
      </c>
      <c r="I1661">
        <f>IF($AA1661="","",INDEX('Per Line'!$K$2:$K$6001,$AA1661)&amp;"")</f>
        <v/>
      </c>
      <c r="J1661">
        <f>IF($AA1661="","",INDEX('Per Line'!$L$2:$L$6001,$AA1661))</f>
        <v/>
      </c>
      <c r="K1661" s="7">
        <f>IF($AA1661="","",J1661*X1661/100)</f>
        <v/>
      </c>
      <c r="L1661" s="12" t="n"/>
      <c r="M1661" s="11">
        <f>IF($AA1661="","",INDEX('Per Line'!$N$2:$N$6001,$AA1661))</f>
        <v/>
      </c>
      <c r="N1661">
        <f>IF($AA1661="","",Settings!$C$8)</f>
        <v/>
      </c>
      <c r="O1661" s="7">
        <f>IF($AA1661="","",SUMIFS('Per Line'!$T$2:$T$6001,'Per Line'!$C$2:$C$6001,$B1661,'Per Line'!$AD$2:$AD$6001,1))</f>
        <v/>
      </c>
      <c r="P1661" s="7">
        <f>IF($AA1661="","",O1661*N1661)</f>
        <v/>
      </c>
      <c r="Q1661">
        <f>IF($AA1661="","",Settings!$C$7)</f>
        <v/>
      </c>
      <c r="R1661" s="7">
        <f>IF($AA1661="","",SUMIFS('Per Line'!$T$2:$T$6001,'Per Line'!$C$2:$C$6001,$B1661,'Per Line'!$AC$2:$AC$6001,0,'Per Line'!$AD$2:$AD$6001,0))</f>
        <v/>
      </c>
      <c r="S1661" s="7">
        <f>IF($AA1661="","",R1661*Q1661)</f>
        <v/>
      </c>
      <c r="T1661">
        <f>IF($AA1661="","",Settings!$C$6)</f>
        <v/>
      </c>
      <c r="U1661" s="7">
        <f>IF($AA1661="","",SUMIFS('Per Line'!$T$2:$T$6001,'Per Line'!$C$2:$C$6001,$B1661,'Per Line'!$AC$2:$AC$6001,1,'Per Line'!$AD$2:$AD$6001,0))</f>
        <v/>
      </c>
      <c r="V1661" s="7">
        <f>IF($AA1661="","",U1661*T1661)</f>
        <v/>
      </c>
      <c r="W1661" s="7">
        <f>IF($AA1661="","",V1661+S1661+P1661)</f>
        <v/>
      </c>
      <c r="X1661" s="7">
        <f>IF($AA1661="","",Y1661-W1661)</f>
        <v/>
      </c>
      <c r="Y1661" s="7">
        <f>IF($AA1661="","",R1661+U1661+O1661)</f>
        <v/>
      </c>
      <c r="Z1661" s="7">
        <f>IF($AA1661="","",Y1661-W1661-K1661)</f>
        <v/>
      </c>
      <c r="AA1661" s="13">
        <f>IF(ROWS($AA$2:$AA1661)&lt;=MAX('Per Line'!$AB$2:$AB$6001),MATCH(ROWS($AA$2:$AA1661),'Per Line'!$AB$2:$AB$6001,0),"")</f>
        <v/>
      </c>
    </row>
    <row r="1662">
      <c r="A1662" s="12" t="n"/>
      <c r="B1662">
        <f>IF($AA1662="","",INDEX('Per Line'!$C$2:$C$6001,$AA1662)&amp;"")</f>
        <v/>
      </c>
      <c r="C1662">
        <f>IF($AA1662="","",INDEX('Per Line'!$B$2:$B$6001,$AA1662)&amp;"")</f>
        <v/>
      </c>
      <c r="D1662">
        <f>IF($AA1662="","",INDEX('Per Line'!$A$2:$A$6001,$AA1662)&amp;"")</f>
        <v/>
      </c>
      <c r="E1662">
        <f>IF($AA1662="","",INDEX('Per Line'!$F$2:$F$6001,$AA1662)&amp;"")</f>
        <v/>
      </c>
      <c r="F1662">
        <f>IF($AA1662="","",INDEX('Per Line'!$G$2:$G$6001,$AA1662)&amp;"")</f>
        <v/>
      </c>
      <c r="G1662">
        <f>IF($AA1662="","",INDEX('Per Line'!$I$2:$I$6001,$AA1662)&amp;"")</f>
        <v/>
      </c>
      <c r="H1662">
        <f>IF($AA1662="","",INDEX('Per Line'!$J$2:$J$6001,$AA1662)&amp;"")</f>
        <v/>
      </c>
      <c r="I1662">
        <f>IF($AA1662="","",INDEX('Per Line'!$K$2:$K$6001,$AA1662)&amp;"")</f>
        <v/>
      </c>
      <c r="J1662">
        <f>IF($AA1662="","",INDEX('Per Line'!$L$2:$L$6001,$AA1662))</f>
        <v/>
      </c>
      <c r="K1662" s="7">
        <f>IF($AA1662="","",J1662*X1662/100)</f>
        <v/>
      </c>
      <c r="L1662" s="12" t="n"/>
      <c r="M1662" s="11">
        <f>IF($AA1662="","",INDEX('Per Line'!$N$2:$N$6001,$AA1662))</f>
        <v/>
      </c>
      <c r="N1662">
        <f>IF($AA1662="","",Settings!$C$8)</f>
        <v/>
      </c>
      <c r="O1662" s="7">
        <f>IF($AA1662="","",SUMIFS('Per Line'!$T$2:$T$6001,'Per Line'!$C$2:$C$6001,$B1662,'Per Line'!$AD$2:$AD$6001,1))</f>
        <v/>
      </c>
      <c r="P1662" s="7">
        <f>IF($AA1662="","",O1662*N1662)</f>
        <v/>
      </c>
      <c r="Q1662">
        <f>IF($AA1662="","",Settings!$C$7)</f>
        <v/>
      </c>
      <c r="R1662" s="7">
        <f>IF($AA1662="","",SUMIFS('Per Line'!$T$2:$T$6001,'Per Line'!$C$2:$C$6001,$B1662,'Per Line'!$AC$2:$AC$6001,0,'Per Line'!$AD$2:$AD$6001,0))</f>
        <v/>
      </c>
      <c r="S1662" s="7">
        <f>IF($AA1662="","",R1662*Q1662)</f>
        <v/>
      </c>
      <c r="T1662">
        <f>IF($AA1662="","",Settings!$C$6)</f>
        <v/>
      </c>
      <c r="U1662" s="7">
        <f>IF($AA1662="","",SUMIFS('Per Line'!$T$2:$T$6001,'Per Line'!$C$2:$C$6001,$B1662,'Per Line'!$AC$2:$AC$6001,1,'Per Line'!$AD$2:$AD$6001,0))</f>
        <v/>
      </c>
      <c r="V1662" s="7">
        <f>IF($AA1662="","",U1662*T1662)</f>
        <v/>
      </c>
      <c r="W1662" s="7">
        <f>IF($AA1662="","",V1662+S1662+P1662)</f>
        <v/>
      </c>
      <c r="X1662" s="7">
        <f>IF($AA1662="","",Y1662-W1662)</f>
        <v/>
      </c>
      <c r="Y1662" s="7">
        <f>IF($AA1662="","",R1662+U1662+O1662)</f>
        <v/>
      </c>
      <c r="Z1662" s="7">
        <f>IF($AA1662="","",Y1662-W1662-K1662)</f>
        <v/>
      </c>
      <c r="AA1662" s="13">
        <f>IF(ROWS($AA$2:$AA1662)&lt;=MAX('Per Line'!$AB$2:$AB$6001),MATCH(ROWS($AA$2:$AA1662),'Per Line'!$AB$2:$AB$6001,0),"")</f>
        <v/>
      </c>
    </row>
    <row r="1663">
      <c r="A1663" s="12" t="n"/>
      <c r="B1663">
        <f>IF($AA1663="","",INDEX('Per Line'!$C$2:$C$6001,$AA1663)&amp;"")</f>
        <v/>
      </c>
      <c r="C1663">
        <f>IF($AA1663="","",INDEX('Per Line'!$B$2:$B$6001,$AA1663)&amp;"")</f>
        <v/>
      </c>
      <c r="D1663">
        <f>IF($AA1663="","",INDEX('Per Line'!$A$2:$A$6001,$AA1663)&amp;"")</f>
        <v/>
      </c>
      <c r="E1663">
        <f>IF($AA1663="","",INDEX('Per Line'!$F$2:$F$6001,$AA1663)&amp;"")</f>
        <v/>
      </c>
      <c r="F1663">
        <f>IF($AA1663="","",INDEX('Per Line'!$G$2:$G$6001,$AA1663)&amp;"")</f>
        <v/>
      </c>
      <c r="G1663">
        <f>IF($AA1663="","",INDEX('Per Line'!$I$2:$I$6001,$AA1663)&amp;"")</f>
        <v/>
      </c>
      <c r="H1663">
        <f>IF($AA1663="","",INDEX('Per Line'!$J$2:$J$6001,$AA1663)&amp;"")</f>
        <v/>
      </c>
      <c r="I1663">
        <f>IF($AA1663="","",INDEX('Per Line'!$K$2:$K$6001,$AA1663)&amp;"")</f>
        <v/>
      </c>
      <c r="J1663">
        <f>IF($AA1663="","",INDEX('Per Line'!$L$2:$L$6001,$AA1663))</f>
        <v/>
      </c>
      <c r="K1663" s="7">
        <f>IF($AA1663="","",J1663*X1663/100)</f>
        <v/>
      </c>
      <c r="L1663" s="12" t="n"/>
      <c r="M1663" s="11">
        <f>IF($AA1663="","",INDEX('Per Line'!$N$2:$N$6001,$AA1663))</f>
        <v/>
      </c>
      <c r="N1663">
        <f>IF($AA1663="","",Settings!$C$8)</f>
        <v/>
      </c>
      <c r="O1663" s="7">
        <f>IF($AA1663="","",SUMIFS('Per Line'!$T$2:$T$6001,'Per Line'!$C$2:$C$6001,$B1663,'Per Line'!$AD$2:$AD$6001,1))</f>
        <v/>
      </c>
      <c r="P1663" s="7">
        <f>IF($AA1663="","",O1663*N1663)</f>
        <v/>
      </c>
      <c r="Q1663">
        <f>IF($AA1663="","",Settings!$C$7)</f>
        <v/>
      </c>
      <c r="R1663" s="7">
        <f>IF($AA1663="","",SUMIFS('Per Line'!$T$2:$T$6001,'Per Line'!$C$2:$C$6001,$B1663,'Per Line'!$AC$2:$AC$6001,0,'Per Line'!$AD$2:$AD$6001,0))</f>
        <v/>
      </c>
      <c r="S1663" s="7">
        <f>IF($AA1663="","",R1663*Q1663)</f>
        <v/>
      </c>
      <c r="T1663">
        <f>IF($AA1663="","",Settings!$C$6)</f>
        <v/>
      </c>
      <c r="U1663" s="7">
        <f>IF($AA1663="","",SUMIFS('Per Line'!$T$2:$T$6001,'Per Line'!$C$2:$C$6001,$B1663,'Per Line'!$AC$2:$AC$6001,1,'Per Line'!$AD$2:$AD$6001,0))</f>
        <v/>
      </c>
      <c r="V1663" s="7">
        <f>IF($AA1663="","",U1663*T1663)</f>
        <v/>
      </c>
      <c r="W1663" s="7">
        <f>IF($AA1663="","",V1663+S1663+P1663)</f>
        <v/>
      </c>
      <c r="X1663" s="7">
        <f>IF($AA1663="","",Y1663-W1663)</f>
        <v/>
      </c>
      <c r="Y1663" s="7">
        <f>IF($AA1663="","",R1663+U1663+O1663)</f>
        <v/>
      </c>
      <c r="Z1663" s="7">
        <f>IF($AA1663="","",Y1663-W1663-K1663)</f>
        <v/>
      </c>
      <c r="AA1663" s="13">
        <f>IF(ROWS($AA$2:$AA1663)&lt;=MAX('Per Line'!$AB$2:$AB$6001),MATCH(ROWS($AA$2:$AA1663),'Per Line'!$AB$2:$AB$6001,0),"")</f>
        <v/>
      </c>
    </row>
    <row r="1664">
      <c r="A1664" s="12" t="n"/>
      <c r="B1664">
        <f>IF($AA1664="","",INDEX('Per Line'!$C$2:$C$6001,$AA1664)&amp;"")</f>
        <v/>
      </c>
      <c r="C1664">
        <f>IF($AA1664="","",INDEX('Per Line'!$B$2:$B$6001,$AA1664)&amp;"")</f>
        <v/>
      </c>
      <c r="D1664">
        <f>IF($AA1664="","",INDEX('Per Line'!$A$2:$A$6001,$AA1664)&amp;"")</f>
        <v/>
      </c>
      <c r="E1664">
        <f>IF($AA1664="","",INDEX('Per Line'!$F$2:$F$6001,$AA1664)&amp;"")</f>
        <v/>
      </c>
      <c r="F1664">
        <f>IF($AA1664="","",INDEX('Per Line'!$G$2:$G$6001,$AA1664)&amp;"")</f>
        <v/>
      </c>
      <c r="G1664">
        <f>IF($AA1664="","",INDEX('Per Line'!$I$2:$I$6001,$AA1664)&amp;"")</f>
        <v/>
      </c>
      <c r="H1664">
        <f>IF($AA1664="","",INDEX('Per Line'!$J$2:$J$6001,$AA1664)&amp;"")</f>
        <v/>
      </c>
      <c r="I1664">
        <f>IF($AA1664="","",INDEX('Per Line'!$K$2:$K$6001,$AA1664)&amp;"")</f>
        <v/>
      </c>
      <c r="J1664">
        <f>IF($AA1664="","",INDEX('Per Line'!$L$2:$L$6001,$AA1664))</f>
        <v/>
      </c>
      <c r="K1664" s="7">
        <f>IF($AA1664="","",J1664*X1664/100)</f>
        <v/>
      </c>
      <c r="L1664" s="12" t="n"/>
      <c r="M1664" s="11">
        <f>IF($AA1664="","",INDEX('Per Line'!$N$2:$N$6001,$AA1664))</f>
        <v/>
      </c>
      <c r="N1664">
        <f>IF($AA1664="","",Settings!$C$8)</f>
        <v/>
      </c>
      <c r="O1664" s="7">
        <f>IF($AA1664="","",SUMIFS('Per Line'!$T$2:$T$6001,'Per Line'!$C$2:$C$6001,$B1664,'Per Line'!$AD$2:$AD$6001,1))</f>
        <v/>
      </c>
      <c r="P1664" s="7">
        <f>IF($AA1664="","",O1664*N1664)</f>
        <v/>
      </c>
      <c r="Q1664">
        <f>IF($AA1664="","",Settings!$C$7)</f>
        <v/>
      </c>
      <c r="R1664" s="7">
        <f>IF($AA1664="","",SUMIFS('Per Line'!$T$2:$T$6001,'Per Line'!$C$2:$C$6001,$B1664,'Per Line'!$AC$2:$AC$6001,0,'Per Line'!$AD$2:$AD$6001,0))</f>
        <v/>
      </c>
      <c r="S1664" s="7">
        <f>IF($AA1664="","",R1664*Q1664)</f>
        <v/>
      </c>
      <c r="T1664">
        <f>IF($AA1664="","",Settings!$C$6)</f>
        <v/>
      </c>
      <c r="U1664" s="7">
        <f>IF($AA1664="","",SUMIFS('Per Line'!$T$2:$T$6001,'Per Line'!$C$2:$C$6001,$B1664,'Per Line'!$AC$2:$AC$6001,1,'Per Line'!$AD$2:$AD$6001,0))</f>
        <v/>
      </c>
      <c r="V1664" s="7">
        <f>IF($AA1664="","",U1664*T1664)</f>
        <v/>
      </c>
      <c r="W1664" s="7">
        <f>IF($AA1664="","",V1664+S1664+P1664)</f>
        <v/>
      </c>
      <c r="X1664" s="7">
        <f>IF($AA1664="","",Y1664-W1664)</f>
        <v/>
      </c>
      <c r="Y1664" s="7">
        <f>IF($AA1664="","",R1664+U1664+O1664)</f>
        <v/>
      </c>
      <c r="Z1664" s="7">
        <f>IF($AA1664="","",Y1664-W1664-K1664)</f>
        <v/>
      </c>
      <c r="AA1664" s="13">
        <f>IF(ROWS($AA$2:$AA1664)&lt;=MAX('Per Line'!$AB$2:$AB$6001),MATCH(ROWS($AA$2:$AA1664),'Per Line'!$AB$2:$AB$6001,0),"")</f>
        <v/>
      </c>
    </row>
    <row r="1665">
      <c r="A1665" s="12" t="n"/>
      <c r="B1665">
        <f>IF($AA1665="","",INDEX('Per Line'!$C$2:$C$6001,$AA1665)&amp;"")</f>
        <v/>
      </c>
      <c r="C1665">
        <f>IF($AA1665="","",INDEX('Per Line'!$B$2:$B$6001,$AA1665)&amp;"")</f>
        <v/>
      </c>
      <c r="D1665">
        <f>IF($AA1665="","",INDEX('Per Line'!$A$2:$A$6001,$AA1665)&amp;"")</f>
        <v/>
      </c>
      <c r="E1665">
        <f>IF($AA1665="","",INDEX('Per Line'!$F$2:$F$6001,$AA1665)&amp;"")</f>
        <v/>
      </c>
      <c r="F1665">
        <f>IF($AA1665="","",INDEX('Per Line'!$G$2:$G$6001,$AA1665)&amp;"")</f>
        <v/>
      </c>
      <c r="G1665">
        <f>IF($AA1665="","",INDEX('Per Line'!$I$2:$I$6001,$AA1665)&amp;"")</f>
        <v/>
      </c>
      <c r="H1665">
        <f>IF($AA1665="","",INDEX('Per Line'!$J$2:$J$6001,$AA1665)&amp;"")</f>
        <v/>
      </c>
      <c r="I1665">
        <f>IF($AA1665="","",INDEX('Per Line'!$K$2:$K$6001,$AA1665)&amp;"")</f>
        <v/>
      </c>
      <c r="J1665">
        <f>IF($AA1665="","",INDEX('Per Line'!$L$2:$L$6001,$AA1665))</f>
        <v/>
      </c>
      <c r="K1665" s="7">
        <f>IF($AA1665="","",J1665*X1665/100)</f>
        <v/>
      </c>
      <c r="L1665" s="12" t="n"/>
      <c r="M1665" s="11">
        <f>IF($AA1665="","",INDEX('Per Line'!$N$2:$N$6001,$AA1665))</f>
        <v/>
      </c>
      <c r="N1665">
        <f>IF($AA1665="","",Settings!$C$8)</f>
        <v/>
      </c>
      <c r="O1665" s="7">
        <f>IF($AA1665="","",SUMIFS('Per Line'!$T$2:$T$6001,'Per Line'!$C$2:$C$6001,$B1665,'Per Line'!$AD$2:$AD$6001,1))</f>
        <v/>
      </c>
      <c r="P1665" s="7">
        <f>IF($AA1665="","",O1665*N1665)</f>
        <v/>
      </c>
      <c r="Q1665">
        <f>IF($AA1665="","",Settings!$C$7)</f>
        <v/>
      </c>
      <c r="R1665" s="7">
        <f>IF($AA1665="","",SUMIFS('Per Line'!$T$2:$T$6001,'Per Line'!$C$2:$C$6001,$B1665,'Per Line'!$AC$2:$AC$6001,0,'Per Line'!$AD$2:$AD$6001,0))</f>
        <v/>
      </c>
      <c r="S1665" s="7">
        <f>IF($AA1665="","",R1665*Q1665)</f>
        <v/>
      </c>
      <c r="T1665">
        <f>IF($AA1665="","",Settings!$C$6)</f>
        <v/>
      </c>
      <c r="U1665" s="7">
        <f>IF($AA1665="","",SUMIFS('Per Line'!$T$2:$T$6001,'Per Line'!$C$2:$C$6001,$B1665,'Per Line'!$AC$2:$AC$6001,1,'Per Line'!$AD$2:$AD$6001,0))</f>
        <v/>
      </c>
      <c r="V1665" s="7">
        <f>IF($AA1665="","",U1665*T1665)</f>
        <v/>
      </c>
      <c r="W1665" s="7">
        <f>IF($AA1665="","",V1665+S1665+P1665)</f>
        <v/>
      </c>
      <c r="X1665" s="7">
        <f>IF($AA1665="","",Y1665-W1665)</f>
        <v/>
      </c>
      <c r="Y1665" s="7">
        <f>IF($AA1665="","",R1665+U1665+O1665)</f>
        <v/>
      </c>
      <c r="Z1665" s="7">
        <f>IF($AA1665="","",Y1665-W1665-K1665)</f>
        <v/>
      </c>
      <c r="AA1665" s="13">
        <f>IF(ROWS($AA$2:$AA1665)&lt;=MAX('Per Line'!$AB$2:$AB$6001),MATCH(ROWS($AA$2:$AA1665),'Per Line'!$AB$2:$AB$6001,0),"")</f>
        <v/>
      </c>
    </row>
    <row r="1666">
      <c r="A1666" s="12" t="n"/>
      <c r="B1666">
        <f>IF($AA1666="","",INDEX('Per Line'!$C$2:$C$6001,$AA1666)&amp;"")</f>
        <v/>
      </c>
      <c r="C1666">
        <f>IF($AA1666="","",INDEX('Per Line'!$B$2:$B$6001,$AA1666)&amp;"")</f>
        <v/>
      </c>
      <c r="D1666">
        <f>IF($AA1666="","",INDEX('Per Line'!$A$2:$A$6001,$AA1666)&amp;"")</f>
        <v/>
      </c>
      <c r="E1666">
        <f>IF($AA1666="","",INDEX('Per Line'!$F$2:$F$6001,$AA1666)&amp;"")</f>
        <v/>
      </c>
      <c r="F1666">
        <f>IF($AA1666="","",INDEX('Per Line'!$G$2:$G$6001,$AA1666)&amp;"")</f>
        <v/>
      </c>
      <c r="G1666">
        <f>IF($AA1666="","",INDEX('Per Line'!$I$2:$I$6001,$AA1666)&amp;"")</f>
        <v/>
      </c>
      <c r="H1666">
        <f>IF($AA1666="","",INDEX('Per Line'!$J$2:$J$6001,$AA1666)&amp;"")</f>
        <v/>
      </c>
      <c r="I1666">
        <f>IF($AA1666="","",INDEX('Per Line'!$K$2:$K$6001,$AA1666)&amp;"")</f>
        <v/>
      </c>
      <c r="J1666">
        <f>IF($AA1666="","",INDEX('Per Line'!$L$2:$L$6001,$AA1666))</f>
        <v/>
      </c>
      <c r="K1666" s="7">
        <f>IF($AA1666="","",J1666*X1666/100)</f>
        <v/>
      </c>
      <c r="L1666" s="12" t="n"/>
      <c r="M1666" s="11">
        <f>IF($AA1666="","",INDEX('Per Line'!$N$2:$N$6001,$AA1666))</f>
        <v/>
      </c>
      <c r="N1666">
        <f>IF($AA1666="","",Settings!$C$8)</f>
        <v/>
      </c>
      <c r="O1666" s="7">
        <f>IF($AA1666="","",SUMIFS('Per Line'!$T$2:$T$6001,'Per Line'!$C$2:$C$6001,$B1666,'Per Line'!$AD$2:$AD$6001,1))</f>
        <v/>
      </c>
      <c r="P1666" s="7">
        <f>IF($AA1666="","",O1666*N1666)</f>
        <v/>
      </c>
      <c r="Q1666">
        <f>IF($AA1666="","",Settings!$C$7)</f>
        <v/>
      </c>
      <c r="R1666" s="7">
        <f>IF($AA1666="","",SUMIFS('Per Line'!$T$2:$T$6001,'Per Line'!$C$2:$C$6001,$B1666,'Per Line'!$AC$2:$AC$6001,0,'Per Line'!$AD$2:$AD$6001,0))</f>
        <v/>
      </c>
      <c r="S1666" s="7">
        <f>IF($AA1666="","",R1666*Q1666)</f>
        <v/>
      </c>
      <c r="T1666">
        <f>IF($AA1666="","",Settings!$C$6)</f>
        <v/>
      </c>
      <c r="U1666" s="7">
        <f>IF($AA1666="","",SUMIFS('Per Line'!$T$2:$T$6001,'Per Line'!$C$2:$C$6001,$B1666,'Per Line'!$AC$2:$AC$6001,1,'Per Line'!$AD$2:$AD$6001,0))</f>
        <v/>
      </c>
      <c r="V1666" s="7">
        <f>IF($AA1666="","",U1666*T1666)</f>
        <v/>
      </c>
      <c r="W1666" s="7">
        <f>IF($AA1666="","",V1666+S1666+P1666)</f>
        <v/>
      </c>
      <c r="X1666" s="7">
        <f>IF($AA1666="","",Y1666-W1666)</f>
        <v/>
      </c>
      <c r="Y1666" s="7">
        <f>IF($AA1666="","",R1666+U1666+O1666)</f>
        <v/>
      </c>
      <c r="Z1666" s="7">
        <f>IF($AA1666="","",Y1666-W1666-K1666)</f>
        <v/>
      </c>
      <c r="AA1666" s="13">
        <f>IF(ROWS($AA$2:$AA1666)&lt;=MAX('Per Line'!$AB$2:$AB$6001),MATCH(ROWS($AA$2:$AA1666),'Per Line'!$AB$2:$AB$6001,0),"")</f>
        <v/>
      </c>
    </row>
    <row r="1667">
      <c r="A1667" s="12" t="n"/>
      <c r="B1667">
        <f>IF($AA1667="","",INDEX('Per Line'!$C$2:$C$6001,$AA1667)&amp;"")</f>
        <v/>
      </c>
      <c r="C1667">
        <f>IF($AA1667="","",INDEX('Per Line'!$B$2:$B$6001,$AA1667)&amp;"")</f>
        <v/>
      </c>
      <c r="D1667">
        <f>IF($AA1667="","",INDEX('Per Line'!$A$2:$A$6001,$AA1667)&amp;"")</f>
        <v/>
      </c>
      <c r="E1667">
        <f>IF($AA1667="","",INDEX('Per Line'!$F$2:$F$6001,$AA1667)&amp;"")</f>
        <v/>
      </c>
      <c r="F1667">
        <f>IF($AA1667="","",INDEX('Per Line'!$G$2:$G$6001,$AA1667)&amp;"")</f>
        <v/>
      </c>
      <c r="G1667">
        <f>IF($AA1667="","",INDEX('Per Line'!$I$2:$I$6001,$AA1667)&amp;"")</f>
        <v/>
      </c>
      <c r="H1667">
        <f>IF($AA1667="","",INDEX('Per Line'!$J$2:$J$6001,$AA1667)&amp;"")</f>
        <v/>
      </c>
      <c r="I1667">
        <f>IF($AA1667="","",INDEX('Per Line'!$K$2:$K$6001,$AA1667)&amp;"")</f>
        <v/>
      </c>
      <c r="J1667">
        <f>IF($AA1667="","",INDEX('Per Line'!$L$2:$L$6001,$AA1667))</f>
        <v/>
      </c>
      <c r="K1667" s="7">
        <f>IF($AA1667="","",J1667*X1667/100)</f>
        <v/>
      </c>
      <c r="L1667" s="12" t="n"/>
      <c r="M1667" s="11">
        <f>IF($AA1667="","",INDEX('Per Line'!$N$2:$N$6001,$AA1667))</f>
        <v/>
      </c>
      <c r="N1667">
        <f>IF($AA1667="","",Settings!$C$8)</f>
        <v/>
      </c>
      <c r="O1667" s="7">
        <f>IF($AA1667="","",SUMIFS('Per Line'!$T$2:$T$6001,'Per Line'!$C$2:$C$6001,$B1667,'Per Line'!$AD$2:$AD$6001,1))</f>
        <v/>
      </c>
      <c r="P1667" s="7">
        <f>IF($AA1667="","",O1667*N1667)</f>
        <v/>
      </c>
      <c r="Q1667">
        <f>IF($AA1667="","",Settings!$C$7)</f>
        <v/>
      </c>
      <c r="R1667" s="7">
        <f>IF($AA1667="","",SUMIFS('Per Line'!$T$2:$T$6001,'Per Line'!$C$2:$C$6001,$B1667,'Per Line'!$AC$2:$AC$6001,0,'Per Line'!$AD$2:$AD$6001,0))</f>
        <v/>
      </c>
      <c r="S1667" s="7">
        <f>IF($AA1667="","",R1667*Q1667)</f>
        <v/>
      </c>
      <c r="T1667">
        <f>IF($AA1667="","",Settings!$C$6)</f>
        <v/>
      </c>
      <c r="U1667" s="7">
        <f>IF($AA1667="","",SUMIFS('Per Line'!$T$2:$T$6001,'Per Line'!$C$2:$C$6001,$B1667,'Per Line'!$AC$2:$AC$6001,1,'Per Line'!$AD$2:$AD$6001,0))</f>
        <v/>
      </c>
      <c r="V1667" s="7">
        <f>IF($AA1667="","",U1667*T1667)</f>
        <v/>
      </c>
      <c r="W1667" s="7">
        <f>IF($AA1667="","",V1667+S1667+P1667)</f>
        <v/>
      </c>
      <c r="X1667" s="7">
        <f>IF($AA1667="","",Y1667-W1667)</f>
        <v/>
      </c>
      <c r="Y1667" s="7">
        <f>IF($AA1667="","",R1667+U1667+O1667)</f>
        <v/>
      </c>
      <c r="Z1667" s="7">
        <f>IF($AA1667="","",Y1667-W1667-K1667)</f>
        <v/>
      </c>
      <c r="AA1667" s="13">
        <f>IF(ROWS($AA$2:$AA1667)&lt;=MAX('Per Line'!$AB$2:$AB$6001),MATCH(ROWS($AA$2:$AA1667),'Per Line'!$AB$2:$AB$6001,0),"")</f>
        <v/>
      </c>
    </row>
    <row r="1668">
      <c r="A1668" s="12" t="n"/>
      <c r="B1668">
        <f>IF($AA1668="","",INDEX('Per Line'!$C$2:$C$6001,$AA1668)&amp;"")</f>
        <v/>
      </c>
      <c r="C1668">
        <f>IF($AA1668="","",INDEX('Per Line'!$B$2:$B$6001,$AA1668)&amp;"")</f>
        <v/>
      </c>
      <c r="D1668">
        <f>IF($AA1668="","",INDEX('Per Line'!$A$2:$A$6001,$AA1668)&amp;"")</f>
        <v/>
      </c>
      <c r="E1668">
        <f>IF($AA1668="","",INDEX('Per Line'!$F$2:$F$6001,$AA1668)&amp;"")</f>
        <v/>
      </c>
      <c r="F1668">
        <f>IF($AA1668="","",INDEX('Per Line'!$G$2:$G$6001,$AA1668)&amp;"")</f>
        <v/>
      </c>
      <c r="G1668">
        <f>IF($AA1668="","",INDEX('Per Line'!$I$2:$I$6001,$AA1668)&amp;"")</f>
        <v/>
      </c>
      <c r="H1668">
        <f>IF($AA1668="","",INDEX('Per Line'!$J$2:$J$6001,$AA1668)&amp;"")</f>
        <v/>
      </c>
      <c r="I1668">
        <f>IF($AA1668="","",INDEX('Per Line'!$K$2:$K$6001,$AA1668)&amp;"")</f>
        <v/>
      </c>
      <c r="J1668">
        <f>IF($AA1668="","",INDEX('Per Line'!$L$2:$L$6001,$AA1668))</f>
        <v/>
      </c>
      <c r="K1668" s="7">
        <f>IF($AA1668="","",J1668*X1668/100)</f>
        <v/>
      </c>
      <c r="L1668" s="12" t="n"/>
      <c r="M1668" s="11">
        <f>IF($AA1668="","",INDEX('Per Line'!$N$2:$N$6001,$AA1668))</f>
        <v/>
      </c>
      <c r="N1668">
        <f>IF($AA1668="","",Settings!$C$8)</f>
        <v/>
      </c>
      <c r="O1668" s="7">
        <f>IF($AA1668="","",SUMIFS('Per Line'!$T$2:$T$6001,'Per Line'!$C$2:$C$6001,$B1668,'Per Line'!$AD$2:$AD$6001,1))</f>
        <v/>
      </c>
      <c r="P1668" s="7">
        <f>IF($AA1668="","",O1668*N1668)</f>
        <v/>
      </c>
      <c r="Q1668">
        <f>IF($AA1668="","",Settings!$C$7)</f>
        <v/>
      </c>
      <c r="R1668" s="7">
        <f>IF($AA1668="","",SUMIFS('Per Line'!$T$2:$T$6001,'Per Line'!$C$2:$C$6001,$B1668,'Per Line'!$AC$2:$AC$6001,0,'Per Line'!$AD$2:$AD$6001,0))</f>
        <v/>
      </c>
      <c r="S1668" s="7">
        <f>IF($AA1668="","",R1668*Q1668)</f>
        <v/>
      </c>
      <c r="T1668">
        <f>IF($AA1668="","",Settings!$C$6)</f>
        <v/>
      </c>
      <c r="U1668" s="7">
        <f>IF($AA1668="","",SUMIFS('Per Line'!$T$2:$T$6001,'Per Line'!$C$2:$C$6001,$B1668,'Per Line'!$AC$2:$AC$6001,1,'Per Line'!$AD$2:$AD$6001,0))</f>
        <v/>
      </c>
      <c r="V1668" s="7">
        <f>IF($AA1668="","",U1668*T1668)</f>
        <v/>
      </c>
      <c r="W1668" s="7">
        <f>IF($AA1668="","",V1668+S1668+P1668)</f>
        <v/>
      </c>
      <c r="X1668" s="7">
        <f>IF($AA1668="","",Y1668-W1668)</f>
        <v/>
      </c>
      <c r="Y1668" s="7">
        <f>IF($AA1668="","",R1668+U1668+O1668)</f>
        <v/>
      </c>
      <c r="Z1668" s="7">
        <f>IF($AA1668="","",Y1668-W1668-K1668)</f>
        <v/>
      </c>
      <c r="AA1668" s="13">
        <f>IF(ROWS($AA$2:$AA1668)&lt;=MAX('Per Line'!$AB$2:$AB$6001),MATCH(ROWS($AA$2:$AA1668),'Per Line'!$AB$2:$AB$6001,0),"")</f>
        <v/>
      </c>
    </row>
    <row r="1669">
      <c r="A1669" s="12" t="n"/>
      <c r="B1669">
        <f>IF($AA1669="","",INDEX('Per Line'!$C$2:$C$6001,$AA1669)&amp;"")</f>
        <v/>
      </c>
      <c r="C1669">
        <f>IF($AA1669="","",INDEX('Per Line'!$B$2:$B$6001,$AA1669)&amp;"")</f>
        <v/>
      </c>
      <c r="D1669">
        <f>IF($AA1669="","",INDEX('Per Line'!$A$2:$A$6001,$AA1669)&amp;"")</f>
        <v/>
      </c>
      <c r="E1669">
        <f>IF($AA1669="","",INDEX('Per Line'!$F$2:$F$6001,$AA1669)&amp;"")</f>
        <v/>
      </c>
      <c r="F1669">
        <f>IF($AA1669="","",INDEX('Per Line'!$G$2:$G$6001,$AA1669)&amp;"")</f>
        <v/>
      </c>
      <c r="G1669">
        <f>IF($AA1669="","",INDEX('Per Line'!$I$2:$I$6001,$AA1669)&amp;"")</f>
        <v/>
      </c>
      <c r="H1669">
        <f>IF($AA1669="","",INDEX('Per Line'!$J$2:$J$6001,$AA1669)&amp;"")</f>
        <v/>
      </c>
      <c r="I1669">
        <f>IF($AA1669="","",INDEX('Per Line'!$K$2:$K$6001,$AA1669)&amp;"")</f>
        <v/>
      </c>
      <c r="J1669">
        <f>IF($AA1669="","",INDEX('Per Line'!$L$2:$L$6001,$AA1669))</f>
        <v/>
      </c>
      <c r="K1669" s="7">
        <f>IF($AA1669="","",J1669*X1669/100)</f>
        <v/>
      </c>
      <c r="L1669" s="12" t="n"/>
      <c r="M1669" s="11">
        <f>IF($AA1669="","",INDEX('Per Line'!$N$2:$N$6001,$AA1669))</f>
        <v/>
      </c>
      <c r="N1669">
        <f>IF($AA1669="","",Settings!$C$8)</f>
        <v/>
      </c>
      <c r="O1669" s="7">
        <f>IF($AA1669="","",SUMIFS('Per Line'!$T$2:$T$6001,'Per Line'!$C$2:$C$6001,$B1669,'Per Line'!$AD$2:$AD$6001,1))</f>
        <v/>
      </c>
      <c r="P1669" s="7">
        <f>IF($AA1669="","",O1669*N1669)</f>
        <v/>
      </c>
      <c r="Q1669">
        <f>IF($AA1669="","",Settings!$C$7)</f>
        <v/>
      </c>
      <c r="R1669" s="7">
        <f>IF($AA1669="","",SUMIFS('Per Line'!$T$2:$T$6001,'Per Line'!$C$2:$C$6001,$B1669,'Per Line'!$AC$2:$AC$6001,0,'Per Line'!$AD$2:$AD$6001,0))</f>
        <v/>
      </c>
      <c r="S1669" s="7">
        <f>IF($AA1669="","",R1669*Q1669)</f>
        <v/>
      </c>
      <c r="T1669">
        <f>IF($AA1669="","",Settings!$C$6)</f>
        <v/>
      </c>
      <c r="U1669" s="7">
        <f>IF($AA1669="","",SUMIFS('Per Line'!$T$2:$T$6001,'Per Line'!$C$2:$C$6001,$B1669,'Per Line'!$AC$2:$AC$6001,1,'Per Line'!$AD$2:$AD$6001,0))</f>
        <v/>
      </c>
      <c r="V1669" s="7">
        <f>IF($AA1669="","",U1669*T1669)</f>
        <v/>
      </c>
      <c r="W1669" s="7">
        <f>IF($AA1669="","",V1669+S1669+P1669)</f>
        <v/>
      </c>
      <c r="X1669" s="7">
        <f>IF($AA1669="","",Y1669-W1669)</f>
        <v/>
      </c>
      <c r="Y1669" s="7">
        <f>IF($AA1669="","",R1669+U1669+O1669)</f>
        <v/>
      </c>
      <c r="Z1669" s="7">
        <f>IF($AA1669="","",Y1669-W1669-K1669)</f>
        <v/>
      </c>
      <c r="AA1669" s="13">
        <f>IF(ROWS($AA$2:$AA1669)&lt;=MAX('Per Line'!$AB$2:$AB$6001),MATCH(ROWS($AA$2:$AA1669),'Per Line'!$AB$2:$AB$6001,0),"")</f>
        <v/>
      </c>
    </row>
    <row r="1670">
      <c r="A1670" s="12" t="n"/>
      <c r="B1670">
        <f>IF($AA1670="","",INDEX('Per Line'!$C$2:$C$6001,$AA1670)&amp;"")</f>
        <v/>
      </c>
      <c r="C1670">
        <f>IF($AA1670="","",INDEX('Per Line'!$B$2:$B$6001,$AA1670)&amp;"")</f>
        <v/>
      </c>
      <c r="D1670">
        <f>IF($AA1670="","",INDEX('Per Line'!$A$2:$A$6001,$AA1670)&amp;"")</f>
        <v/>
      </c>
      <c r="E1670">
        <f>IF($AA1670="","",INDEX('Per Line'!$F$2:$F$6001,$AA1670)&amp;"")</f>
        <v/>
      </c>
      <c r="F1670">
        <f>IF($AA1670="","",INDEX('Per Line'!$G$2:$G$6001,$AA1670)&amp;"")</f>
        <v/>
      </c>
      <c r="G1670">
        <f>IF($AA1670="","",INDEX('Per Line'!$I$2:$I$6001,$AA1670)&amp;"")</f>
        <v/>
      </c>
      <c r="H1670">
        <f>IF($AA1670="","",INDEX('Per Line'!$J$2:$J$6001,$AA1670)&amp;"")</f>
        <v/>
      </c>
      <c r="I1670">
        <f>IF($AA1670="","",INDEX('Per Line'!$K$2:$K$6001,$AA1670)&amp;"")</f>
        <v/>
      </c>
      <c r="J1670">
        <f>IF($AA1670="","",INDEX('Per Line'!$L$2:$L$6001,$AA1670))</f>
        <v/>
      </c>
      <c r="K1670" s="7">
        <f>IF($AA1670="","",J1670*X1670/100)</f>
        <v/>
      </c>
      <c r="L1670" s="12" t="n"/>
      <c r="M1670" s="11">
        <f>IF($AA1670="","",INDEX('Per Line'!$N$2:$N$6001,$AA1670))</f>
        <v/>
      </c>
      <c r="N1670">
        <f>IF($AA1670="","",Settings!$C$8)</f>
        <v/>
      </c>
      <c r="O1670" s="7">
        <f>IF($AA1670="","",SUMIFS('Per Line'!$T$2:$T$6001,'Per Line'!$C$2:$C$6001,$B1670,'Per Line'!$AD$2:$AD$6001,1))</f>
        <v/>
      </c>
      <c r="P1670" s="7">
        <f>IF($AA1670="","",O1670*N1670)</f>
        <v/>
      </c>
      <c r="Q1670">
        <f>IF($AA1670="","",Settings!$C$7)</f>
        <v/>
      </c>
      <c r="R1670" s="7">
        <f>IF($AA1670="","",SUMIFS('Per Line'!$T$2:$T$6001,'Per Line'!$C$2:$C$6001,$B1670,'Per Line'!$AC$2:$AC$6001,0,'Per Line'!$AD$2:$AD$6001,0))</f>
        <v/>
      </c>
      <c r="S1670" s="7">
        <f>IF($AA1670="","",R1670*Q1670)</f>
        <v/>
      </c>
      <c r="T1670">
        <f>IF($AA1670="","",Settings!$C$6)</f>
        <v/>
      </c>
      <c r="U1670" s="7">
        <f>IF($AA1670="","",SUMIFS('Per Line'!$T$2:$T$6001,'Per Line'!$C$2:$C$6001,$B1670,'Per Line'!$AC$2:$AC$6001,1,'Per Line'!$AD$2:$AD$6001,0))</f>
        <v/>
      </c>
      <c r="V1670" s="7">
        <f>IF($AA1670="","",U1670*T1670)</f>
        <v/>
      </c>
      <c r="W1670" s="7">
        <f>IF($AA1670="","",V1670+S1670+P1670)</f>
        <v/>
      </c>
      <c r="X1670" s="7">
        <f>IF($AA1670="","",Y1670-W1670)</f>
        <v/>
      </c>
      <c r="Y1670" s="7">
        <f>IF($AA1670="","",R1670+U1670+O1670)</f>
        <v/>
      </c>
      <c r="Z1670" s="7">
        <f>IF($AA1670="","",Y1670-W1670-K1670)</f>
        <v/>
      </c>
      <c r="AA1670" s="13">
        <f>IF(ROWS($AA$2:$AA1670)&lt;=MAX('Per Line'!$AB$2:$AB$6001),MATCH(ROWS($AA$2:$AA1670),'Per Line'!$AB$2:$AB$6001,0),"")</f>
        <v/>
      </c>
    </row>
    <row r="1671">
      <c r="A1671" s="12" t="n"/>
      <c r="B1671">
        <f>IF($AA1671="","",INDEX('Per Line'!$C$2:$C$6001,$AA1671)&amp;"")</f>
        <v/>
      </c>
      <c r="C1671">
        <f>IF($AA1671="","",INDEX('Per Line'!$B$2:$B$6001,$AA1671)&amp;"")</f>
        <v/>
      </c>
      <c r="D1671">
        <f>IF($AA1671="","",INDEX('Per Line'!$A$2:$A$6001,$AA1671)&amp;"")</f>
        <v/>
      </c>
      <c r="E1671">
        <f>IF($AA1671="","",INDEX('Per Line'!$F$2:$F$6001,$AA1671)&amp;"")</f>
        <v/>
      </c>
      <c r="F1671">
        <f>IF($AA1671="","",INDEX('Per Line'!$G$2:$G$6001,$AA1671)&amp;"")</f>
        <v/>
      </c>
      <c r="G1671">
        <f>IF($AA1671="","",INDEX('Per Line'!$I$2:$I$6001,$AA1671)&amp;"")</f>
        <v/>
      </c>
      <c r="H1671">
        <f>IF($AA1671="","",INDEX('Per Line'!$J$2:$J$6001,$AA1671)&amp;"")</f>
        <v/>
      </c>
      <c r="I1671">
        <f>IF($AA1671="","",INDEX('Per Line'!$K$2:$K$6001,$AA1671)&amp;"")</f>
        <v/>
      </c>
      <c r="J1671">
        <f>IF($AA1671="","",INDEX('Per Line'!$L$2:$L$6001,$AA1671))</f>
        <v/>
      </c>
      <c r="K1671" s="7">
        <f>IF($AA1671="","",J1671*X1671/100)</f>
        <v/>
      </c>
      <c r="L1671" s="12" t="n"/>
      <c r="M1671" s="11">
        <f>IF($AA1671="","",INDEX('Per Line'!$N$2:$N$6001,$AA1671))</f>
        <v/>
      </c>
      <c r="N1671">
        <f>IF($AA1671="","",Settings!$C$8)</f>
        <v/>
      </c>
      <c r="O1671" s="7">
        <f>IF($AA1671="","",SUMIFS('Per Line'!$T$2:$T$6001,'Per Line'!$C$2:$C$6001,$B1671,'Per Line'!$AD$2:$AD$6001,1))</f>
        <v/>
      </c>
      <c r="P1671" s="7">
        <f>IF($AA1671="","",O1671*N1671)</f>
        <v/>
      </c>
      <c r="Q1671">
        <f>IF($AA1671="","",Settings!$C$7)</f>
        <v/>
      </c>
      <c r="R1671" s="7">
        <f>IF($AA1671="","",SUMIFS('Per Line'!$T$2:$T$6001,'Per Line'!$C$2:$C$6001,$B1671,'Per Line'!$AC$2:$AC$6001,0,'Per Line'!$AD$2:$AD$6001,0))</f>
        <v/>
      </c>
      <c r="S1671" s="7">
        <f>IF($AA1671="","",R1671*Q1671)</f>
        <v/>
      </c>
      <c r="T1671">
        <f>IF($AA1671="","",Settings!$C$6)</f>
        <v/>
      </c>
      <c r="U1671" s="7">
        <f>IF($AA1671="","",SUMIFS('Per Line'!$T$2:$T$6001,'Per Line'!$C$2:$C$6001,$B1671,'Per Line'!$AC$2:$AC$6001,1,'Per Line'!$AD$2:$AD$6001,0))</f>
        <v/>
      </c>
      <c r="V1671" s="7">
        <f>IF($AA1671="","",U1671*T1671)</f>
        <v/>
      </c>
      <c r="W1671" s="7">
        <f>IF($AA1671="","",V1671+S1671+P1671)</f>
        <v/>
      </c>
      <c r="X1671" s="7">
        <f>IF($AA1671="","",Y1671-W1671)</f>
        <v/>
      </c>
      <c r="Y1671" s="7">
        <f>IF($AA1671="","",R1671+U1671+O1671)</f>
        <v/>
      </c>
      <c r="Z1671" s="7">
        <f>IF($AA1671="","",Y1671-W1671-K1671)</f>
        <v/>
      </c>
      <c r="AA1671" s="13">
        <f>IF(ROWS($AA$2:$AA1671)&lt;=MAX('Per Line'!$AB$2:$AB$6001),MATCH(ROWS($AA$2:$AA1671),'Per Line'!$AB$2:$AB$6001,0),"")</f>
        <v/>
      </c>
    </row>
    <row r="1672">
      <c r="A1672" s="12" t="n"/>
      <c r="B1672">
        <f>IF($AA1672="","",INDEX('Per Line'!$C$2:$C$6001,$AA1672)&amp;"")</f>
        <v/>
      </c>
      <c r="C1672">
        <f>IF($AA1672="","",INDEX('Per Line'!$B$2:$B$6001,$AA1672)&amp;"")</f>
        <v/>
      </c>
      <c r="D1672">
        <f>IF($AA1672="","",INDEX('Per Line'!$A$2:$A$6001,$AA1672)&amp;"")</f>
        <v/>
      </c>
      <c r="E1672">
        <f>IF($AA1672="","",INDEX('Per Line'!$F$2:$F$6001,$AA1672)&amp;"")</f>
        <v/>
      </c>
      <c r="F1672">
        <f>IF($AA1672="","",INDEX('Per Line'!$G$2:$G$6001,$AA1672)&amp;"")</f>
        <v/>
      </c>
      <c r="G1672">
        <f>IF($AA1672="","",INDEX('Per Line'!$I$2:$I$6001,$AA1672)&amp;"")</f>
        <v/>
      </c>
      <c r="H1672">
        <f>IF($AA1672="","",INDEX('Per Line'!$J$2:$J$6001,$AA1672)&amp;"")</f>
        <v/>
      </c>
      <c r="I1672">
        <f>IF($AA1672="","",INDEX('Per Line'!$K$2:$K$6001,$AA1672)&amp;"")</f>
        <v/>
      </c>
      <c r="J1672">
        <f>IF($AA1672="","",INDEX('Per Line'!$L$2:$L$6001,$AA1672))</f>
        <v/>
      </c>
      <c r="K1672" s="7">
        <f>IF($AA1672="","",J1672*X1672/100)</f>
        <v/>
      </c>
      <c r="L1672" s="12" t="n"/>
      <c r="M1672" s="11">
        <f>IF($AA1672="","",INDEX('Per Line'!$N$2:$N$6001,$AA1672))</f>
        <v/>
      </c>
      <c r="N1672">
        <f>IF($AA1672="","",Settings!$C$8)</f>
        <v/>
      </c>
      <c r="O1672" s="7">
        <f>IF($AA1672="","",SUMIFS('Per Line'!$T$2:$T$6001,'Per Line'!$C$2:$C$6001,$B1672,'Per Line'!$AD$2:$AD$6001,1))</f>
        <v/>
      </c>
      <c r="P1672" s="7">
        <f>IF($AA1672="","",O1672*N1672)</f>
        <v/>
      </c>
      <c r="Q1672">
        <f>IF($AA1672="","",Settings!$C$7)</f>
        <v/>
      </c>
      <c r="R1672" s="7">
        <f>IF($AA1672="","",SUMIFS('Per Line'!$T$2:$T$6001,'Per Line'!$C$2:$C$6001,$B1672,'Per Line'!$AC$2:$AC$6001,0,'Per Line'!$AD$2:$AD$6001,0))</f>
        <v/>
      </c>
      <c r="S1672" s="7">
        <f>IF($AA1672="","",R1672*Q1672)</f>
        <v/>
      </c>
      <c r="T1672">
        <f>IF($AA1672="","",Settings!$C$6)</f>
        <v/>
      </c>
      <c r="U1672" s="7">
        <f>IF($AA1672="","",SUMIFS('Per Line'!$T$2:$T$6001,'Per Line'!$C$2:$C$6001,$B1672,'Per Line'!$AC$2:$AC$6001,1,'Per Line'!$AD$2:$AD$6001,0))</f>
        <v/>
      </c>
      <c r="V1672" s="7">
        <f>IF($AA1672="","",U1672*T1672)</f>
        <v/>
      </c>
      <c r="W1672" s="7">
        <f>IF($AA1672="","",V1672+S1672+P1672)</f>
        <v/>
      </c>
      <c r="X1672" s="7">
        <f>IF($AA1672="","",Y1672-W1672)</f>
        <v/>
      </c>
      <c r="Y1672" s="7">
        <f>IF($AA1672="","",R1672+U1672+O1672)</f>
        <v/>
      </c>
      <c r="Z1672" s="7">
        <f>IF($AA1672="","",Y1672-W1672-K1672)</f>
        <v/>
      </c>
      <c r="AA1672" s="13">
        <f>IF(ROWS($AA$2:$AA1672)&lt;=MAX('Per Line'!$AB$2:$AB$6001),MATCH(ROWS($AA$2:$AA1672),'Per Line'!$AB$2:$AB$6001,0),"")</f>
        <v/>
      </c>
    </row>
    <row r="1673">
      <c r="A1673" s="12" t="n"/>
      <c r="B1673">
        <f>IF($AA1673="","",INDEX('Per Line'!$C$2:$C$6001,$AA1673)&amp;"")</f>
        <v/>
      </c>
      <c r="C1673">
        <f>IF($AA1673="","",INDEX('Per Line'!$B$2:$B$6001,$AA1673)&amp;"")</f>
        <v/>
      </c>
      <c r="D1673">
        <f>IF($AA1673="","",INDEX('Per Line'!$A$2:$A$6001,$AA1673)&amp;"")</f>
        <v/>
      </c>
      <c r="E1673">
        <f>IF($AA1673="","",INDEX('Per Line'!$F$2:$F$6001,$AA1673)&amp;"")</f>
        <v/>
      </c>
      <c r="F1673">
        <f>IF($AA1673="","",INDEX('Per Line'!$G$2:$G$6001,$AA1673)&amp;"")</f>
        <v/>
      </c>
      <c r="G1673">
        <f>IF($AA1673="","",INDEX('Per Line'!$I$2:$I$6001,$AA1673)&amp;"")</f>
        <v/>
      </c>
      <c r="H1673">
        <f>IF($AA1673="","",INDEX('Per Line'!$J$2:$J$6001,$AA1673)&amp;"")</f>
        <v/>
      </c>
      <c r="I1673">
        <f>IF($AA1673="","",INDEX('Per Line'!$K$2:$K$6001,$AA1673)&amp;"")</f>
        <v/>
      </c>
      <c r="J1673">
        <f>IF($AA1673="","",INDEX('Per Line'!$L$2:$L$6001,$AA1673))</f>
        <v/>
      </c>
      <c r="K1673" s="7">
        <f>IF($AA1673="","",J1673*X1673/100)</f>
        <v/>
      </c>
      <c r="L1673" s="12" t="n"/>
      <c r="M1673" s="11">
        <f>IF($AA1673="","",INDEX('Per Line'!$N$2:$N$6001,$AA1673))</f>
        <v/>
      </c>
      <c r="N1673">
        <f>IF($AA1673="","",Settings!$C$8)</f>
        <v/>
      </c>
      <c r="O1673" s="7">
        <f>IF($AA1673="","",SUMIFS('Per Line'!$T$2:$T$6001,'Per Line'!$C$2:$C$6001,$B1673,'Per Line'!$AD$2:$AD$6001,1))</f>
        <v/>
      </c>
      <c r="P1673" s="7">
        <f>IF($AA1673="","",O1673*N1673)</f>
        <v/>
      </c>
      <c r="Q1673">
        <f>IF($AA1673="","",Settings!$C$7)</f>
        <v/>
      </c>
      <c r="R1673" s="7">
        <f>IF($AA1673="","",SUMIFS('Per Line'!$T$2:$T$6001,'Per Line'!$C$2:$C$6001,$B1673,'Per Line'!$AC$2:$AC$6001,0,'Per Line'!$AD$2:$AD$6001,0))</f>
        <v/>
      </c>
      <c r="S1673" s="7">
        <f>IF($AA1673="","",R1673*Q1673)</f>
        <v/>
      </c>
      <c r="T1673">
        <f>IF($AA1673="","",Settings!$C$6)</f>
        <v/>
      </c>
      <c r="U1673" s="7">
        <f>IF($AA1673="","",SUMIFS('Per Line'!$T$2:$T$6001,'Per Line'!$C$2:$C$6001,$B1673,'Per Line'!$AC$2:$AC$6001,1,'Per Line'!$AD$2:$AD$6001,0))</f>
        <v/>
      </c>
      <c r="V1673" s="7">
        <f>IF($AA1673="","",U1673*T1673)</f>
        <v/>
      </c>
      <c r="W1673" s="7">
        <f>IF($AA1673="","",V1673+S1673+P1673)</f>
        <v/>
      </c>
      <c r="X1673" s="7">
        <f>IF($AA1673="","",Y1673-W1673)</f>
        <v/>
      </c>
      <c r="Y1673" s="7">
        <f>IF($AA1673="","",R1673+U1673+O1673)</f>
        <v/>
      </c>
      <c r="Z1673" s="7">
        <f>IF($AA1673="","",Y1673-W1673-K1673)</f>
        <v/>
      </c>
      <c r="AA1673" s="13">
        <f>IF(ROWS($AA$2:$AA1673)&lt;=MAX('Per Line'!$AB$2:$AB$6001),MATCH(ROWS($AA$2:$AA1673),'Per Line'!$AB$2:$AB$6001,0),"")</f>
        <v/>
      </c>
    </row>
    <row r="1674">
      <c r="A1674" s="12" t="n"/>
      <c r="B1674">
        <f>IF($AA1674="","",INDEX('Per Line'!$C$2:$C$6001,$AA1674)&amp;"")</f>
        <v/>
      </c>
      <c r="C1674">
        <f>IF($AA1674="","",INDEX('Per Line'!$B$2:$B$6001,$AA1674)&amp;"")</f>
        <v/>
      </c>
      <c r="D1674">
        <f>IF($AA1674="","",INDEX('Per Line'!$A$2:$A$6001,$AA1674)&amp;"")</f>
        <v/>
      </c>
      <c r="E1674">
        <f>IF($AA1674="","",INDEX('Per Line'!$F$2:$F$6001,$AA1674)&amp;"")</f>
        <v/>
      </c>
      <c r="F1674">
        <f>IF($AA1674="","",INDEX('Per Line'!$G$2:$G$6001,$AA1674)&amp;"")</f>
        <v/>
      </c>
      <c r="G1674">
        <f>IF($AA1674="","",INDEX('Per Line'!$I$2:$I$6001,$AA1674)&amp;"")</f>
        <v/>
      </c>
      <c r="H1674">
        <f>IF($AA1674="","",INDEX('Per Line'!$J$2:$J$6001,$AA1674)&amp;"")</f>
        <v/>
      </c>
      <c r="I1674">
        <f>IF($AA1674="","",INDEX('Per Line'!$K$2:$K$6001,$AA1674)&amp;"")</f>
        <v/>
      </c>
      <c r="J1674">
        <f>IF($AA1674="","",INDEX('Per Line'!$L$2:$L$6001,$AA1674))</f>
        <v/>
      </c>
      <c r="K1674" s="7">
        <f>IF($AA1674="","",J1674*X1674/100)</f>
        <v/>
      </c>
      <c r="L1674" s="12" t="n"/>
      <c r="M1674" s="11">
        <f>IF($AA1674="","",INDEX('Per Line'!$N$2:$N$6001,$AA1674))</f>
        <v/>
      </c>
      <c r="N1674">
        <f>IF($AA1674="","",Settings!$C$8)</f>
        <v/>
      </c>
      <c r="O1674" s="7">
        <f>IF($AA1674="","",SUMIFS('Per Line'!$T$2:$T$6001,'Per Line'!$C$2:$C$6001,$B1674,'Per Line'!$AD$2:$AD$6001,1))</f>
        <v/>
      </c>
      <c r="P1674" s="7">
        <f>IF($AA1674="","",O1674*N1674)</f>
        <v/>
      </c>
      <c r="Q1674">
        <f>IF($AA1674="","",Settings!$C$7)</f>
        <v/>
      </c>
      <c r="R1674" s="7">
        <f>IF($AA1674="","",SUMIFS('Per Line'!$T$2:$T$6001,'Per Line'!$C$2:$C$6001,$B1674,'Per Line'!$AC$2:$AC$6001,0,'Per Line'!$AD$2:$AD$6001,0))</f>
        <v/>
      </c>
      <c r="S1674" s="7">
        <f>IF($AA1674="","",R1674*Q1674)</f>
        <v/>
      </c>
      <c r="T1674">
        <f>IF($AA1674="","",Settings!$C$6)</f>
        <v/>
      </c>
      <c r="U1674" s="7">
        <f>IF($AA1674="","",SUMIFS('Per Line'!$T$2:$T$6001,'Per Line'!$C$2:$C$6001,$B1674,'Per Line'!$AC$2:$AC$6001,1,'Per Line'!$AD$2:$AD$6001,0))</f>
        <v/>
      </c>
      <c r="V1674" s="7">
        <f>IF($AA1674="","",U1674*T1674)</f>
        <v/>
      </c>
      <c r="W1674" s="7">
        <f>IF($AA1674="","",V1674+S1674+P1674)</f>
        <v/>
      </c>
      <c r="X1674" s="7">
        <f>IF($AA1674="","",Y1674-W1674)</f>
        <v/>
      </c>
      <c r="Y1674" s="7">
        <f>IF($AA1674="","",R1674+U1674+O1674)</f>
        <v/>
      </c>
      <c r="Z1674" s="7">
        <f>IF($AA1674="","",Y1674-W1674-K1674)</f>
        <v/>
      </c>
      <c r="AA1674" s="13">
        <f>IF(ROWS($AA$2:$AA1674)&lt;=MAX('Per Line'!$AB$2:$AB$6001),MATCH(ROWS($AA$2:$AA1674),'Per Line'!$AB$2:$AB$6001,0),"")</f>
        <v/>
      </c>
    </row>
    <row r="1675">
      <c r="A1675" s="12" t="n"/>
      <c r="B1675">
        <f>IF($AA1675="","",INDEX('Per Line'!$C$2:$C$6001,$AA1675)&amp;"")</f>
        <v/>
      </c>
      <c r="C1675">
        <f>IF($AA1675="","",INDEX('Per Line'!$B$2:$B$6001,$AA1675)&amp;"")</f>
        <v/>
      </c>
      <c r="D1675">
        <f>IF($AA1675="","",INDEX('Per Line'!$A$2:$A$6001,$AA1675)&amp;"")</f>
        <v/>
      </c>
      <c r="E1675">
        <f>IF($AA1675="","",INDEX('Per Line'!$F$2:$F$6001,$AA1675)&amp;"")</f>
        <v/>
      </c>
      <c r="F1675">
        <f>IF($AA1675="","",INDEX('Per Line'!$G$2:$G$6001,$AA1675)&amp;"")</f>
        <v/>
      </c>
      <c r="G1675">
        <f>IF($AA1675="","",INDEX('Per Line'!$I$2:$I$6001,$AA1675)&amp;"")</f>
        <v/>
      </c>
      <c r="H1675">
        <f>IF($AA1675="","",INDEX('Per Line'!$J$2:$J$6001,$AA1675)&amp;"")</f>
        <v/>
      </c>
      <c r="I1675">
        <f>IF($AA1675="","",INDEX('Per Line'!$K$2:$K$6001,$AA1675)&amp;"")</f>
        <v/>
      </c>
      <c r="J1675">
        <f>IF($AA1675="","",INDEX('Per Line'!$L$2:$L$6001,$AA1675))</f>
        <v/>
      </c>
      <c r="K1675" s="7">
        <f>IF($AA1675="","",J1675*X1675/100)</f>
        <v/>
      </c>
      <c r="L1675" s="12" t="n"/>
      <c r="M1675" s="11">
        <f>IF($AA1675="","",INDEX('Per Line'!$N$2:$N$6001,$AA1675))</f>
        <v/>
      </c>
      <c r="N1675">
        <f>IF($AA1675="","",Settings!$C$8)</f>
        <v/>
      </c>
      <c r="O1675" s="7">
        <f>IF($AA1675="","",SUMIFS('Per Line'!$T$2:$T$6001,'Per Line'!$C$2:$C$6001,$B1675,'Per Line'!$AD$2:$AD$6001,1))</f>
        <v/>
      </c>
      <c r="P1675" s="7">
        <f>IF($AA1675="","",O1675*N1675)</f>
        <v/>
      </c>
      <c r="Q1675">
        <f>IF($AA1675="","",Settings!$C$7)</f>
        <v/>
      </c>
      <c r="R1675" s="7">
        <f>IF($AA1675="","",SUMIFS('Per Line'!$T$2:$T$6001,'Per Line'!$C$2:$C$6001,$B1675,'Per Line'!$AC$2:$AC$6001,0,'Per Line'!$AD$2:$AD$6001,0))</f>
        <v/>
      </c>
      <c r="S1675" s="7">
        <f>IF($AA1675="","",R1675*Q1675)</f>
        <v/>
      </c>
      <c r="T1675">
        <f>IF($AA1675="","",Settings!$C$6)</f>
        <v/>
      </c>
      <c r="U1675" s="7">
        <f>IF($AA1675="","",SUMIFS('Per Line'!$T$2:$T$6001,'Per Line'!$C$2:$C$6001,$B1675,'Per Line'!$AC$2:$AC$6001,1,'Per Line'!$AD$2:$AD$6001,0))</f>
        <v/>
      </c>
      <c r="V1675" s="7">
        <f>IF($AA1675="","",U1675*T1675)</f>
        <v/>
      </c>
      <c r="W1675" s="7">
        <f>IF($AA1675="","",V1675+S1675+P1675)</f>
        <v/>
      </c>
      <c r="X1675" s="7">
        <f>IF($AA1675="","",Y1675-W1675)</f>
        <v/>
      </c>
      <c r="Y1675" s="7">
        <f>IF($AA1675="","",R1675+U1675+O1675)</f>
        <v/>
      </c>
      <c r="Z1675" s="7">
        <f>IF($AA1675="","",Y1675-W1675-K1675)</f>
        <v/>
      </c>
      <c r="AA1675" s="13">
        <f>IF(ROWS($AA$2:$AA1675)&lt;=MAX('Per Line'!$AB$2:$AB$6001),MATCH(ROWS($AA$2:$AA1675),'Per Line'!$AB$2:$AB$6001,0),"")</f>
        <v/>
      </c>
    </row>
    <row r="1676">
      <c r="A1676" s="12" t="n"/>
      <c r="B1676">
        <f>IF($AA1676="","",INDEX('Per Line'!$C$2:$C$6001,$AA1676)&amp;"")</f>
        <v/>
      </c>
      <c r="C1676">
        <f>IF($AA1676="","",INDEX('Per Line'!$B$2:$B$6001,$AA1676)&amp;"")</f>
        <v/>
      </c>
      <c r="D1676">
        <f>IF($AA1676="","",INDEX('Per Line'!$A$2:$A$6001,$AA1676)&amp;"")</f>
        <v/>
      </c>
      <c r="E1676">
        <f>IF($AA1676="","",INDEX('Per Line'!$F$2:$F$6001,$AA1676)&amp;"")</f>
        <v/>
      </c>
      <c r="F1676">
        <f>IF($AA1676="","",INDEX('Per Line'!$G$2:$G$6001,$AA1676)&amp;"")</f>
        <v/>
      </c>
      <c r="G1676">
        <f>IF($AA1676="","",INDEX('Per Line'!$I$2:$I$6001,$AA1676)&amp;"")</f>
        <v/>
      </c>
      <c r="H1676">
        <f>IF($AA1676="","",INDEX('Per Line'!$J$2:$J$6001,$AA1676)&amp;"")</f>
        <v/>
      </c>
      <c r="I1676">
        <f>IF($AA1676="","",INDEX('Per Line'!$K$2:$K$6001,$AA1676)&amp;"")</f>
        <v/>
      </c>
      <c r="J1676">
        <f>IF($AA1676="","",INDEX('Per Line'!$L$2:$L$6001,$AA1676))</f>
        <v/>
      </c>
      <c r="K1676" s="7">
        <f>IF($AA1676="","",J1676*X1676/100)</f>
        <v/>
      </c>
      <c r="L1676" s="12" t="n"/>
      <c r="M1676" s="11">
        <f>IF($AA1676="","",INDEX('Per Line'!$N$2:$N$6001,$AA1676))</f>
        <v/>
      </c>
      <c r="N1676">
        <f>IF($AA1676="","",Settings!$C$8)</f>
        <v/>
      </c>
      <c r="O1676" s="7">
        <f>IF($AA1676="","",SUMIFS('Per Line'!$T$2:$T$6001,'Per Line'!$C$2:$C$6001,$B1676,'Per Line'!$AD$2:$AD$6001,1))</f>
        <v/>
      </c>
      <c r="P1676" s="7">
        <f>IF($AA1676="","",O1676*N1676)</f>
        <v/>
      </c>
      <c r="Q1676">
        <f>IF($AA1676="","",Settings!$C$7)</f>
        <v/>
      </c>
      <c r="R1676" s="7">
        <f>IF($AA1676="","",SUMIFS('Per Line'!$T$2:$T$6001,'Per Line'!$C$2:$C$6001,$B1676,'Per Line'!$AC$2:$AC$6001,0,'Per Line'!$AD$2:$AD$6001,0))</f>
        <v/>
      </c>
      <c r="S1676" s="7">
        <f>IF($AA1676="","",R1676*Q1676)</f>
        <v/>
      </c>
      <c r="T1676">
        <f>IF($AA1676="","",Settings!$C$6)</f>
        <v/>
      </c>
      <c r="U1676" s="7">
        <f>IF($AA1676="","",SUMIFS('Per Line'!$T$2:$T$6001,'Per Line'!$C$2:$C$6001,$B1676,'Per Line'!$AC$2:$AC$6001,1,'Per Line'!$AD$2:$AD$6001,0))</f>
        <v/>
      </c>
      <c r="V1676" s="7">
        <f>IF($AA1676="","",U1676*T1676)</f>
        <v/>
      </c>
      <c r="W1676" s="7">
        <f>IF($AA1676="","",V1676+S1676+P1676)</f>
        <v/>
      </c>
      <c r="X1676" s="7">
        <f>IF($AA1676="","",Y1676-W1676)</f>
        <v/>
      </c>
      <c r="Y1676" s="7">
        <f>IF($AA1676="","",R1676+U1676+O1676)</f>
        <v/>
      </c>
      <c r="Z1676" s="7">
        <f>IF($AA1676="","",Y1676-W1676-K1676)</f>
        <v/>
      </c>
      <c r="AA1676" s="13">
        <f>IF(ROWS($AA$2:$AA1676)&lt;=MAX('Per Line'!$AB$2:$AB$6001),MATCH(ROWS($AA$2:$AA1676),'Per Line'!$AB$2:$AB$6001,0),"")</f>
        <v/>
      </c>
    </row>
    <row r="1677">
      <c r="A1677" s="12" t="n"/>
      <c r="B1677">
        <f>IF($AA1677="","",INDEX('Per Line'!$C$2:$C$6001,$AA1677)&amp;"")</f>
        <v/>
      </c>
      <c r="C1677">
        <f>IF($AA1677="","",INDEX('Per Line'!$B$2:$B$6001,$AA1677)&amp;"")</f>
        <v/>
      </c>
      <c r="D1677">
        <f>IF($AA1677="","",INDEX('Per Line'!$A$2:$A$6001,$AA1677)&amp;"")</f>
        <v/>
      </c>
      <c r="E1677">
        <f>IF($AA1677="","",INDEX('Per Line'!$F$2:$F$6001,$AA1677)&amp;"")</f>
        <v/>
      </c>
      <c r="F1677">
        <f>IF($AA1677="","",INDEX('Per Line'!$G$2:$G$6001,$AA1677)&amp;"")</f>
        <v/>
      </c>
      <c r="G1677">
        <f>IF($AA1677="","",INDEX('Per Line'!$I$2:$I$6001,$AA1677)&amp;"")</f>
        <v/>
      </c>
      <c r="H1677">
        <f>IF($AA1677="","",INDEX('Per Line'!$J$2:$J$6001,$AA1677)&amp;"")</f>
        <v/>
      </c>
      <c r="I1677">
        <f>IF($AA1677="","",INDEX('Per Line'!$K$2:$K$6001,$AA1677)&amp;"")</f>
        <v/>
      </c>
      <c r="J1677">
        <f>IF($AA1677="","",INDEX('Per Line'!$L$2:$L$6001,$AA1677))</f>
        <v/>
      </c>
      <c r="K1677" s="7">
        <f>IF($AA1677="","",J1677*X1677/100)</f>
        <v/>
      </c>
      <c r="L1677" s="12" t="n"/>
      <c r="M1677" s="11">
        <f>IF($AA1677="","",INDEX('Per Line'!$N$2:$N$6001,$AA1677))</f>
        <v/>
      </c>
      <c r="N1677">
        <f>IF($AA1677="","",Settings!$C$8)</f>
        <v/>
      </c>
      <c r="O1677" s="7">
        <f>IF($AA1677="","",SUMIFS('Per Line'!$T$2:$T$6001,'Per Line'!$C$2:$C$6001,$B1677,'Per Line'!$AD$2:$AD$6001,1))</f>
        <v/>
      </c>
      <c r="P1677" s="7">
        <f>IF($AA1677="","",O1677*N1677)</f>
        <v/>
      </c>
      <c r="Q1677">
        <f>IF($AA1677="","",Settings!$C$7)</f>
        <v/>
      </c>
      <c r="R1677" s="7">
        <f>IF($AA1677="","",SUMIFS('Per Line'!$T$2:$T$6001,'Per Line'!$C$2:$C$6001,$B1677,'Per Line'!$AC$2:$AC$6001,0,'Per Line'!$AD$2:$AD$6001,0))</f>
        <v/>
      </c>
      <c r="S1677" s="7">
        <f>IF($AA1677="","",R1677*Q1677)</f>
        <v/>
      </c>
      <c r="T1677">
        <f>IF($AA1677="","",Settings!$C$6)</f>
        <v/>
      </c>
      <c r="U1677" s="7">
        <f>IF($AA1677="","",SUMIFS('Per Line'!$T$2:$T$6001,'Per Line'!$C$2:$C$6001,$B1677,'Per Line'!$AC$2:$AC$6001,1,'Per Line'!$AD$2:$AD$6001,0))</f>
        <v/>
      </c>
      <c r="V1677" s="7">
        <f>IF($AA1677="","",U1677*T1677)</f>
        <v/>
      </c>
      <c r="W1677" s="7">
        <f>IF($AA1677="","",V1677+S1677+P1677)</f>
        <v/>
      </c>
      <c r="X1677" s="7">
        <f>IF($AA1677="","",Y1677-W1677)</f>
        <v/>
      </c>
      <c r="Y1677" s="7">
        <f>IF($AA1677="","",R1677+U1677+O1677)</f>
        <v/>
      </c>
      <c r="Z1677" s="7">
        <f>IF($AA1677="","",Y1677-W1677-K1677)</f>
        <v/>
      </c>
      <c r="AA1677" s="13">
        <f>IF(ROWS($AA$2:$AA1677)&lt;=MAX('Per Line'!$AB$2:$AB$6001),MATCH(ROWS($AA$2:$AA1677),'Per Line'!$AB$2:$AB$6001,0),"")</f>
        <v/>
      </c>
    </row>
    <row r="1678">
      <c r="A1678" s="12" t="n"/>
      <c r="B1678">
        <f>IF($AA1678="","",INDEX('Per Line'!$C$2:$C$6001,$AA1678)&amp;"")</f>
        <v/>
      </c>
      <c r="C1678">
        <f>IF($AA1678="","",INDEX('Per Line'!$B$2:$B$6001,$AA1678)&amp;"")</f>
        <v/>
      </c>
      <c r="D1678">
        <f>IF($AA1678="","",INDEX('Per Line'!$A$2:$A$6001,$AA1678)&amp;"")</f>
        <v/>
      </c>
      <c r="E1678">
        <f>IF($AA1678="","",INDEX('Per Line'!$F$2:$F$6001,$AA1678)&amp;"")</f>
        <v/>
      </c>
      <c r="F1678">
        <f>IF($AA1678="","",INDEX('Per Line'!$G$2:$G$6001,$AA1678)&amp;"")</f>
        <v/>
      </c>
      <c r="G1678">
        <f>IF($AA1678="","",INDEX('Per Line'!$I$2:$I$6001,$AA1678)&amp;"")</f>
        <v/>
      </c>
      <c r="H1678">
        <f>IF($AA1678="","",INDEX('Per Line'!$J$2:$J$6001,$AA1678)&amp;"")</f>
        <v/>
      </c>
      <c r="I1678">
        <f>IF($AA1678="","",INDEX('Per Line'!$K$2:$K$6001,$AA1678)&amp;"")</f>
        <v/>
      </c>
      <c r="J1678">
        <f>IF($AA1678="","",INDEX('Per Line'!$L$2:$L$6001,$AA1678))</f>
        <v/>
      </c>
      <c r="K1678" s="7">
        <f>IF($AA1678="","",J1678*X1678/100)</f>
        <v/>
      </c>
      <c r="L1678" s="12" t="n"/>
      <c r="M1678" s="11">
        <f>IF($AA1678="","",INDEX('Per Line'!$N$2:$N$6001,$AA1678))</f>
        <v/>
      </c>
      <c r="N1678">
        <f>IF($AA1678="","",Settings!$C$8)</f>
        <v/>
      </c>
      <c r="O1678" s="7">
        <f>IF($AA1678="","",SUMIFS('Per Line'!$T$2:$T$6001,'Per Line'!$C$2:$C$6001,$B1678,'Per Line'!$AD$2:$AD$6001,1))</f>
        <v/>
      </c>
      <c r="P1678" s="7">
        <f>IF($AA1678="","",O1678*N1678)</f>
        <v/>
      </c>
      <c r="Q1678">
        <f>IF($AA1678="","",Settings!$C$7)</f>
        <v/>
      </c>
      <c r="R1678" s="7">
        <f>IF($AA1678="","",SUMIFS('Per Line'!$T$2:$T$6001,'Per Line'!$C$2:$C$6001,$B1678,'Per Line'!$AC$2:$AC$6001,0,'Per Line'!$AD$2:$AD$6001,0))</f>
        <v/>
      </c>
      <c r="S1678" s="7">
        <f>IF($AA1678="","",R1678*Q1678)</f>
        <v/>
      </c>
      <c r="T1678">
        <f>IF($AA1678="","",Settings!$C$6)</f>
        <v/>
      </c>
      <c r="U1678" s="7">
        <f>IF($AA1678="","",SUMIFS('Per Line'!$T$2:$T$6001,'Per Line'!$C$2:$C$6001,$B1678,'Per Line'!$AC$2:$AC$6001,1,'Per Line'!$AD$2:$AD$6001,0))</f>
        <v/>
      </c>
      <c r="V1678" s="7">
        <f>IF($AA1678="","",U1678*T1678)</f>
        <v/>
      </c>
      <c r="W1678" s="7">
        <f>IF($AA1678="","",V1678+S1678+P1678)</f>
        <v/>
      </c>
      <c r="X1678" s="7">
        <f>IF($AA1678="","",Y1678-W1678)</f>
        <v/>
      </c>
      <c r="Y1678" s="7">
        <f>IF($AA1678="","",R1678+U1678+O1678)</f>
        <v/>
      </c>
      <c r="Z1678" s="7">
        <f>IF($AA1678="","",Y1678-W1678-K1678)</f>
        <v/>
      </c>
      <c r="AA1678" s="13">
        <f>IF(ROWS($AA$2:$AA1678)&lt;=MAX('Per Line'!$AB$2:$AB$6001),MATCH(ROWS($AA$2:$AA1678),'Per Line'!$AB$2:$AB$6001,0),"")</f>
        <v/>
      </c>
    </row>
    <row r="1679">
      <c r="A1679" s="12" t="n"/>
      <c r="B1679">
        <f>IF($AA1679="","",INDEX('Per Line'!$C$2:$C$6001,$AA1679)&amp;"")</f>
        <v/>
      </c>
      <c r="C1679">
        <f>IF($AA1679="","",INDEX('Per Line'!$B$2:$B$6001,$AA1679)&amp;"")</f>
        <v/>
      </c>
      <c r="D1679">
        <f>IF($AA1679="","",INDEX('Per Line'!$A$2:$A$6001,$AA1679)&amp;"")</f>
        <v/>
      </c>
      <c r="E1679">
        <f>IF($AA1679="","",INDEX('Per Line'!$F$2:$F$6001,$AA1679)&amp;"")</f>
        <v/>
      </c>
      <c r="F1679">
        <f>IF($AA1679="","",INDEX('Per Line'!$G$2:$G$6001,$AA1679)&amp;"")</f>
        <v/>
      </c>
      <c r="G1679">
        <f>IF($AA1679="","",INDEX('Per Line'!$I$2:$I$6001,$AA1679)&amp;"")</f>
        <v/>
      </c>
      <c r="H1679">
        <f>IF($AA1679="","",INDEX('Per Line'!$J$2:$J$6001,$AA1679)&amp;"")</f>
        <v/>
      </c>
      <c r="I1679">
        <f>IF($AA1679="","",INDEX('Per Line'!$K$2:$K$6001,$AA1679)&amp;"")</f>
        <v/>
      </c>
      <c r="J1679">
        <f>IF($AA1679="","",INDEX('Per Line'!$L$2:$L$6001,$AA1679))</f>
        <v/>
      </c>
      <c r="K1679" s="7">
        <f>IF($AA1679="","",J1679*X1679/100)</f>
        <v/>
      </c>
      <c r="L1679" s="12" t="n"/>
      <c r="M1679" s="11">
        <f>IF($AA1679="","",INDEX('Per Line'!$N$2:$N$6001,$AA1679))</f>
        <v/>
      </c>
      <c r="N1679">
        <f>IF($AA1679="","",Settings!$C$8)</f>
        <v/>
      </c>
      <c r="O1679" s="7">
        <f>IF($AA1679="","",SUMIFS('Per Line'!$T$2:$T$6001,'Per Line'!$C$2:$C$6001,$B1679,'Per Line'!$AD$2:$AD$6001,1))</f>
        <v/>
      </c>
      <c r="P1679" s="7">
        <f>IF($AA1679="","",O1679*N1679)</f>
        <v/>
      </c>
      <c r="Q1679">
        <f>IF($AA1679="","",Settings!$C$7)</f>
        <v/>
      </c>
      <c r="R1679" s="7">
        <f>IF($AA1679="","",SUMIFS('Per Line'!$T$2:$T$6001,'Per Line'!$C$2:$C$6001,$B1679,'Per Line'!$AC$2:$AC$6001,0,'Per Line'!$AD$2:$AD$6001,0))</f>
        <v/>
      </c>
      <c r="S1679" s="7">
        <f>IF($AA1679="","",R1679*Q1679)</f>
        <v/>
      </c>
      <c r="T1679">
        <f>IF($AA1679="","",Settings!$C$6)</f>
        <v/>
      </c>
      <c r="U1679" s="7">
        <f>IF($AA1679="","",SUMIFS('Per Line'!$T$2:$T$6001,'Per Line'!$C$2:$C$6001,$B1679,'Per Line'!$AC$2:$AC$6001,1,'Per Line'!$AD$2:$AD$6001,0))</f>
        <v/>
      </c>
      <c r="V1679" s="7">
        <f>IF($AA1679="","",U1679*T1679)</f>
        <v/>
      </c>
      <c r="W1679" s="7">
        <f>IF($AA1679="","",V1679+S1679+P1679)</f>
        <v/>
      </c>
      <c r="X1679" s="7">
        <f>IF($AA1679="","",Y1679-W1679)</f>
        <v/>
      </c>
      <c r="Y1679" s="7">
        <f>IF($AA1679="","",R1679+U1679+O1679)</f>
        <v/>
      </c>
      <c r="Z1679" s="7">
        <f>IF($AA1679="","",Y1679-W1679-K1679)</f>
        <v/>
      </c>
      <c r="AA1679" s="13">
        <f>IF(ROWS($AA$2:$AA1679)&lt;=MAX('Per Line'!$AB$2:$AB$6001),MATCH(ROWS($AA$2:$AA1679),'Per Line'!$AB$2:$AB$6001,0),"")</f>
        <v/>
      </c>
    </row>
    <row r="1680">
      <c r="A1680" s="12" t="n"/>
      <c r="B1680">
        <f>IF($AA1680="","",INDEX('Per Line'!$C$2:$C$6001,$AA1680)&amp;"")</f>
        <v/>
      </c>
      <c r="C1680">
        <f>IF($AA1680="","",INDEX('Per Line'!$B$2:$B$6001,$AA1680)&amp;"")</f>
        <v/>
      </c>
      <c r="D1680">
        <f>IF($AA1680="","",INDEX('Per Line'!$A$2:$A$6001,$AA1680)&amp;"")</f>
        <v/>
      </c>
      <c r="E1680">
        <f>IF($AA1680="","",INDEX('Per Line'!$F$2:$F$6001,$AA1680)&amp;"")</f>
        <v/>
      </c>
      <c r="F1680">
        <f>IF($AA1680="","",INDEX('Per Line'!$G$2:$G$6001,$AA1680)&amp;"")</f>
        <v/>
      </c>
      <c r="G1680">
        <f>IF($AA1680="","",INDEX('Per Line'!$I$2:$I$6001,$AA1680)&amp;"")</f>
        <v/>
      </c>
      <c r="H1680">
        <f>IF($AA1680="","",INDEX('Per Line'!$J$2:$J$6001,$AA1680)&amp;"")</f>
        <v/>
      </c>
      <c r="I1680">
        <f>IF($AA1680="","",INDEX('Per Line'!$K$2:$K$6001,$AA1680)&amp;"")</f>
        <v/>
      </c>
      <c r="J1680">
        <f>IF($AA1680="","",INDEX('Per Line'!$L$2:$L$6001,$AA1680))</f>
        <v/>
      </c>
      <c r="K1680" s="7">
        <f>IF($AA1680="","",J1680*X1680/100)</f>
        <v/>
      </c>
      <c r="L1680" s="12" t="n"/>
      <c r="M1680" s="11">
        <f>IF($AA1680="","",INDEX('Per Line'!$N$2:$N$6001,$AA1680))</f>
        <v/>
      </c>
      <c r="N1680">
        <f>IF($AA1680="","",Settings!$C$8)</f>
        <v/>
      </c>
      <c r="O1680" s="7">
        <f>IF($AA1680="","",SUMIFS('Per Line'!$T$2:$T$6001,'Per Line'!$C$2:$C$6001,$B1680,'Per Line'!$AD$2:$AD$6001,1))</f>
        <v/>
      </c>
      <c r="P1680" s="7">
        <f>IF($AA1680="","",O1680*N1680)</f>
        <v/>
      </c>
      <c r="Q1680">
        <f>IF($AA1680="","",Settings!$C$7)</f>
        <v/>
      </c>
      <c r="R1680" s="7">
        <f>IF($AA1680="","",SUMIFS('Per Line'!$T$2:$T$6001,'Per Line'!$C$2:$C$6001,$B1680,'Per Line'!$AC$2:$AC$6001,0,'Per Line'!$AD$2:$AD$6001,0))</f>
        <v/>
      </c>
      <c r="S1680" s="7">
        <f>IF($AA1680="","",R1680*Q1680)</f>
        <v/>
      </c>
      <c r="T1680">
        <f>IF($AA1680="","",Settings!$C$6)</f>
        <v/>
      </c>
      <c r="U1680" s="7">
        <f>IF($AA1680="","",SUMIFS('Per Line'!$T$2:$T$6001,'Per Line'!$C$2:$C$6001,$B1680,'Per Line'!$AC$2:$AC$6001,1,'Per Line'!$AD$2:$AD$6001,0))</f>
        <v/>
      </c>
      <c r="V1680" s="7">
        <f>IF($AA1680="","",U1680*T1680)</f>
        <v/>
      </c>
      <c r="W1680" s="7">
        <f>IF($AA1680="","",V1680+S1680+P1680)</f>
        <v/>
      </c>
      <c r="X1680" s="7">
        <f>IF($AA1680="","",Y1680-W1680)</f>
        <v/>
      </c>
      <c r="Y1680" s="7">
        <f>IF($AA1680="","",R1680+U1680+O1680)</f>
        <v/>
      </c>
      <c r="Z1680" s="7">
        <f>IF($AA1680="","",Y1680-W1680-K1680)</f>
        <v/>
      </c>
      <c r="AA1680" s="13">
        <f>IF(ROWS($AA$2:$AA1680)&lt;=MAX('Per Line'!$AB$2:$AB$6001),MATCH(ROWS($AA$2:$AA1680),'Per Line'!$AB$2:$AB$6001,0),"")</f>
        <v/>
      </c>
    </row>
    <row r="1681">
      <c r="A1681" s="12" t="n"/>
      <c r="B1681">
        <f>IF($AA1681="","",INDEX('Per Line'!$C$2:$C$6001,$AA1681)&amp;"")</f>
        <v/>
      </c>
      <c r="C1681">
        <f>IF($AA1681="","",INDEX('Per Line'!$B$2:$B$6001,$AA1681)&amp;"")</f>
        <v/>
      </c>
      <c r="D1681">
        <f>IF($AA1681="","",INDEX('Per Line'!$A$2:$A$6001,$AA1681)&amp;"")</f>
        <v/>
      </c>
      <c r="E1681">
        <f>IF($AA1681="","",INDEX('Per Line'!$F$2:$F$6001,$AA1681)&amp;"")</f>
        <v/>
      </c>
      <c r="F1681">
        <f>IF($AA1681="","",INDEX('Per Line'!$G$2:$G$6001,$AA1681)&amp;"")</f>
        <v/>
      </c>
      <c r="G1681">
        <f>IF($AA1681="","",INDEX('Per Line'!$I$2:$I$6001,$AA1681)&amp;"")</f>
        <v/>
      </c>
      <c r="H1681">
        <f>IF($AA1681="","",INDEX('Per Line'!$J$2:$J$6001,$AA1681)&amp;"")</f>
        <v/>
      </c>
      <c r="I1681">
        <f>IF($AA1681="","",INDEX('Per Line'!$K$2:$K$6001,$AA1681)&amp;"")</f>
        <v/>
      </c>
      <c r="J1681">
        <f>IF($AA1681="","",INDEX('Per Line'!$L$2:$L$6001,$AA1681))</f>
        <v/>
      </c>
      <c r="K1681" s="7">
        <f>IF($AA1681="","",J1681*X1681/100)</f>
        <v/>
      </c>
      <c r="L1681" s="12" t="n"/>
      <c r="M1681" s="11">
        <f>IF($AA1681="","",INDEX('Per Line'!$N$2:$N$6001,$AA1681))</f>
        <v/>
      </c>
      <c r="N1681">
        <f>IF($AA1681="","",Settings!$C$8)</f>
        <v/>
      </c>
      <c r="O1681" s="7">
        <f>IF($AA1681="","",SUMIFS('Per Line'!$T$2:$T$6001,'Per Line'!$C$2:$C$6001,$B1681,'Per Line'!$AD$2:$AD$6001,1))</f>
        <v/>
      </c>
      <c r="P1681" s="7">
        <f>IF($AA1681="","",O1681*N1681)</f>
        <v/>
      </c>
      <c r="Q1681">
        <f>IF($AA1681="","",Settings!$C$7)</f>
        <v/>
      </c>
      <c r="R1681" s="7">
        <f>IF($AA1681="","",SUMIFS('Per Line'!$T$2:$T$6001,'Per Line'!$C$2:$C$6001,$B1681,'Per Line'!$AC$2:$AC$6001,0,'Per Line'!$AD$2:$AD$6001,0))</f>
        <v/>
      </c>
      <c r="S1681" s="7">
        <f>IF($AA1681="","",R1681*Q1681)</f>
        <v/>
      </c>
      <c r="T1681">
        <f>IF($AA1681="","",Settings!$C$6)</f>
        <v/>
      </c>
      <c r="U1681" s="7">
        <f>IF($AA1681="","",SUMIFS('Per Line'!$T$2:$T$6001,'Per Line'!$C$2:$C$6001,$B1681,'Per Line'!$AC$2:$AC$6001,1,'Per Line'!$AD$2:$AD$6001,0))</f>
        <v/>
      </c>
      <c r="V1681" s="7">
        <f>IF($AA1681="","",U1681*T1681)</f>
        <v/>
      </c>
      <c r="W1681" s="7">
        <f>IF($AA1681="","",V1681+S1681+P1681)</f>
        <v/>
      </c>
      <c r="X1681" s="7">
        <f>IF($AA1681="","",Y1681-W1681)</f>
        <v/>
      </c>
      <c r="Y1681" s="7">
        <f>IF($AA1681="","",R1681+U1681+O1681)</f>
        <v/>
      </c>
      <c r="Z1681" s="7">
        <f>IF($AA1681="","",Y1681-W1681-K1681)</f>
        <v/>
      </c>
      <c r="AA1681" s="13">
        <f>IF(ROWS($AA$2:$AA1681)&lt;=MAX('Per Line'!$AB$2:$AB$6001),MATCH(ROWS($AA$2:$AA1681),'Per Line'!$AB$2:$AB$6001,0),"")</f>
        <v/>
      </c>
    </row>
    <row r="1682">
      <c r="A1682" s="12" t="n"/>
      <c r="B1682">
        <f>IF($AA1682="","",INDEX('Per Line'!$C$2:$C$6001,$AA1682)&amp;"")</f>
        <v/>
      </c>
      <c r="C1682">
        <f>IF($AA1682="","",INDEX('Per Line'!$B$2:$B$6001,$AA1682)&amp;"")</f>
        <v/>
      </c>
      <c r="D1682">
        <f>IF($AA1682="","",INDEX('Per Line'!$A$2:$A$6001,$AA1682)&amp;"")</f>
        <v/>
      </c>
      <c r="E1682">
        <f>IF($AA1682="","",INDEX('Per Line'!$F$2:$F$6001,$AA1682)&amp;"")</f>
        <v/>
      </c>
      <c r="F1682">
        <f>IF($AA1682="","",INDEX('Per Line'!$G$2:$G$6001,$AA1682)&amp;"")</f>
        <v/>
      </c>
      <c r="G1682">
        <f>IF($AA1682="","",INDEX('Per Line'!$I$2:$I$6001,$AA1682)&amp;"")</f>
        <v/>
      </c>
      <c r="H1682">
        <f>IF($AA1682="","",INDEX('Per Line'!$J$2:$J$6001,$AA1682)&amp;"")</f>
        <v/>
      </c>
      <c r="I1682">
        <f>IF($AA1682="","",INDEX('Per Line'!$K$2:$K$6001,$AA1682)&amp;"")</f>
        <v/>
      </c>
      <c r="J1682">
        <f>IF($AA1682="","",INDEX('Per Line'!$L$2:$L$6001,$AA1682))</f>
        <v/>
      </c>
      <c r="K1682" s="7">
        <f>IF($AA1682="","",J1682*X1682/100)</f>
        <v/>
      </c>
      <c r="L1682" s="12" t="n"/>
      <c r="M1682" s="11">
        <f>IF($AA1682="","",INDEX('Per Line'!$N$2:$N$6001,$AA1682))</f>
        <v/>
      </c>
      <c r="N1682">
        <f>IF($AA1682="","",Settings!$C$8)</f>
        <v/>
      </c>
      <c r="O1682" s="7">
        <f>IF($AA1682="","",SUMIFS('Per Line'!$T$2:$T$6001,'Per Line'!$C$2:$C$6001,$B1682,'Per Line'!$AD$2:$AD$6001,1))</f>
        <v/>
      </c>
      <c r="P1682" s="7">
        <f>IF($AA1682="","",O1682*N1682)</f>
        <v/>
      </c>
      <c r="Q1682">
        <f>IF($AA1682="","",Settings!$C$7)</f>
        <v/>
      </c>
      <c r="R1682" s="7">
        <f>IF($AA1682="","",SUMIFS('Per Line'!$T$2:$T$6001,'Per Line'!$C$2:$C$6001,$B1682,'Per Line'!$AC$2:$AC$6001,0,'Per Line'!$AD$2:$AD$6001,0))</f>
        <v/>
      </c>
      <c r="S1682" s="7">
        <f>IF($AA1682="","",R1682*Q1682)</f>
        <v/>
      </c>
      <c r="T1682">
        <f>IF($AA1682="","",Settings!$C$6)</f>
        <v/>
      </c>
      <c r="U1682" s="7">
        <f>IF($AA1682="","",SUMIFS('Per Line'!$T$2:$T$6001,'Per Line'!$C$2:$C$6001,$B1682,'Per Line'!$AC$2:$AC$6001,1,'Per Line'!$AD$2:$AD$6001,0))</f>
        <v/>
      </c>
      <c r="V1682" s="7">
        <f>IF($AA1682="","",U1682*T1682)</f>
        <v/>
      </c>
      <c r="W1682" s="7">
        <f>IF($AA1682="","",V1682+S1682+P1682)</f>
        <v/>
      </c>
      <c r="X1682" s="7">
        <f>IF($AA1682="","",Y1682-W1682)</f>
        <v/>
      </c>
      <c r="Y1682" s="7">
        <f>IF($AA1682="","",R1682+U1682+O1682)</f>
        <v/>
      </c>
      <c r="Z1682" s="7">
        <f>IF($AA1682="","",Y1682-W1682-K1682)</f>
        <v/>
      </c>
      <c r="AA1682" s="13">
        <f>IF(ROWS($AA$2:$AA1682)&lt;=MAX('Per Line'!$AB$2:$AB$6001),MATCH(ROWS($AA$2:$AA1682),'Per Line'!$AB$2:$AB$6001,0),"")</f>
        <v/>
      </c>
    </row>
    <row r="1683">
      <c r="A1683" s="12" t="n"/>
      <c r="B1683">
        <f>IF($AA1683="","",INDEX('Per Line'!$C$2:$C$6001,$AA1683)&amp;"")</f>
        <v/>
      </c>
      <c r="C1683">
        <f>IF($AA1683="","",INDEX('Per Line'!$B$2:$B$6001,$AA1683)&amp;"")</f>
        <v/>
      </c>
      <c r="D1683">
        <f>IF($AA1683="","",INDEX('Per Line'!$A$2:$A$6001,$AA1683)&amp;"")</f>
        <v/>
      </c>
      <c r="E1683">
        <f>IF($AA1683="","",INDEX('Per Line'!$F$2:$F$6001,$AA1683)&amp;"")</f>
        <v/>
      </c>
      <c r="F1683">
        <f>IF($AA1683="","",INDEX('Per Line'!$G$2:$G$6001,$AA1683)&amp;"")</f>
        <v/>
      </c>
      <c r="G1683">
        <f>IF($AA1683="","",INDEX('Per Line'!$I$2:$I$6001,$AA1683)&amp;"")</f>
        <v/>
      </c>
      <c r="H1683">
        <f>IF($AA1683="","",INDEX('Per Line'!$J$2:$J$6001,$AA1683)&amp;"")</f>
        <v/>
      </c>
      <c r="I1683">
        <f>IF($AA1683="","",INDEX('Per Line'!$K$2:$K$6001,$AA1683)&amp;"")</f>
        <v/>
      </c>
      <c r="J1683">
        <f>IF($AA1683="","",INDEX('Per Line'!$L$2:$L$6001,$AA1683))</f>
        <v/>
      </c>
      <c r="K1683" s="7">
        <f>IF($AA1683="","",J1683*X1683/100)</f>
        <v/>
      </c>
      <c r="L1683" s="12" t="n"/>
      <c r="M1683" s="11">
        <f>IF($AA1683="","",INDEX('Per Line'!$N$2:$N$6001,$AA1683))</f>
        <v/>
      </c>
      <c r="N1683">
        <f>IF($AA1683="","",Settings!$C$8)</f>
        <v/>
      </c>
      <c r="O1683" s="7">
        <f>IF($AA1683="","",SUMIFS('Per Line'!$T$2:$T$6001,'Per Line'!$C$2:$C$6001,$B1683,'Per Line'!$AD$2:$AD$6001,1))</f>
        <v/>
      </c>
      <c r="P1683" s="7">
        <f>IF($AA1683="","",O1683*N1683)</f>
        <v/>
      </c>
      <c r="Q1683">
        <f>IF($AA1683="","",Settings!$C$7)</f>
        <v/>
      </c>
      <c r="R1683" s="7">
        <f>IF($AA1683="","",SUMIFS('Per Line'!$T$2:$T$6001,'Per Line'!$C$2:$C$6001,$B1683,'Per Line'!$AC$2:$AC$6001,0,'Per Line'!$AD$2:$AD$6001,0))</f>
        <v/>
      </c>
      <c r="S1683" s="7">
        <f>IF($AA1683="","",R1683*Q1683)</f>
        <v/>
      </c>
      <c r="T1683">
        <f>IF($AA1683="","",Settings!$C$6)</f>
        <v/>
      </c>
      <c r="U1683" s="7">
        <f>IF($AA1683="","",SUMIFS('Per Line'!$T$2:$T$6001,'Per Line'!$C$2:$C$6001,$B1683,'Per Line'!$AC$2:$AC$6001,1,'Per Line'!$AD$2:$AD$6001,0))</f>
        <v/>
      </c>
      <c r="V1683" s="7">
        <f>IF($AA1683="","",U1683*T1683)</f>
        <v/>
      </c>
      <c r="W1683" s="7">
        <f>IF($AA1683="","",V1683+S1683+P1683)</f>
        <v/>
      </c>
      <c r="X1683" s="7">
        <f>IF($AA1683="","",Y1683-W1683)</f>
        <v/>
      </c>
      <c r="Y1683" s="7">
        <f>IF($AA1683="","",R1683+U1683+O1683)</f>
        <v/>
      </c>
      <c r="Z1683" s="7">
        <f>IF($AA1683="","",Y1683-W1683-K1683)</f>
        <v/>
      </c>
      <c r="AA1683" s="13">
        <f>IF(ROWS($AA$2:$AA1683)&lt;=MAX('Per Line'!$AB$2:$AB$6001),MATCH(ROWS($AA$2:$AA1683),'Per Line'!$AB$2:$AB$6001,0),"")</f>
        <v/>
      </c>
    </row>
    <row r="1684">
      <c r="A1684" s="12" t="n"/>
      <c r="B1684">
        <f>IF($AA1684="","",INDEX('Per Line'!$C$2:$C$6001,$AA1684)&amp;"")</f>
        <v/>
      </c>
      <c r="C1684">
        <f>IF($AA1684="","",INDEX('Per Line'!$B$2:$B$6001,$AA1684)&amp;"")</f>
        <v/>
      </c>
      <c r="D1684">
        <f>IF($AA1684="","",INDEX('Per Line'!$A$2:$A$6001,$AA1684)&amp;"")</f>
        <v/>
      </c>
      <c r="E1684">
        <f>IF($AA1684="","",INDEX('Per Line'!$F$2:$F$6001,$AA1684)&amp;"")</f>
        <v/>
      </c>
      <c r="F1684">
        <f>IF($AA1684="","",INDEX('Per Line'!$G$2:$G$6001,$AA1684)&amp;"")</f>
        <v/>
      </c>
      <c r="G1684">
        <f>IF($AA1684="","",INDEX('Per Line'!$I$2:$I$6001,$AA1684)&amp;"")</f>
        <v/>
      </c>
      <c r="H1684">
        <f>IF($AA1684="","",INDEX('Per Line'!$J$2:$J$6001,$AA1684)&amp;"")</f>
        <v/>
      </c>
      <c r="I1684">
        <f>IF($AA1684="","",INDEX('Per Line'!$K$2:$K$6001,$AA1684)&amp;"")</f>
        <v/>
      </c>
      <c r="J1684">
        <f>IF($AA1684="","",INDEX('Per Line'!$L$2:$L$6001,$AA1684))</f>
        <v/>
      </c>
      <c r="K1684" s="7">
        <f>IF($AA1684="","",J1684*X1684/100)</f>
        <v/>
      </c>
      <c r="L1684" s="12" t="n"/>
      <c r="M1684" s="11">
        <f>IF($AA1684="","",INDEX('Per Line'!$N$2:$N$6001,$AA1684))</f>
        <v/>
      </c>
      <c r="N1684">
        <f>IF($AA1684="","",Settings!$C$8)</f>
        <v/>
      </c>
      <c r="O1684" s="7">
        <f>IF($AA1684="","",SUMIFS('Per Line'!$T$2:$T$6001,'Per Line'!$C$2:$C$6001,$B1684,'Per Line'!$AD$2:$AD$6001,1))</f>
        <v/>
      </c>
      <c r="P1684" s="7">
        <f>IF($AA1684="","",O1684*N1684)</f>
        <v/>
      </c>
      <c r="Q1684">
        <f>IF($AA1684="","",Settings!$C$7)</f>
        <v/>
      </c>
      <c r="R1684" s="7">
        <f>IF($AA1684="","",SUMIFS('Per Line'!$T$2:$T$6001,'Per Line'!$C$2:$C$6001,$B1684,'Per Line'!$AC$2:$AC$6001,0,'Per Line'!$AD$2:$AD$6001,0))</f>
        <v/>
      </c>
      <c r="S1684" s="7">
        <f>IF($AA1684="","",R1684*Q1684)</f>
        <v/>
      </c>
      <c r="T1684">
        <f>IF($AA1684="","",Settings!$C$6)</f>
        <v/>
      </c>
      <c r="U1684" s="7">
        <f>IF($AA1684="","",SUMIFS('Per Line'!$T$2:$T$6001,'Per Line'!$C$2:$C$6001,$B1684,'Per Line'!$AC$2:$AC$6001,1,'Per Line'!$AD$2:$AD$6001,0))</f>
        <v/>
      </c>
      <c r="V1684" s="7">
        <f>IF($AA1684="","",U1684*T1684)</f>
        <v/>
      </c>
      <c r="W1684" s="7">
        <f>IF($AA1684="","",V1684+S1684+P1684)</f>
        <v/>
      </c>
      <c r="X1684" s="7">
        <f>IF($AA1684="","",Y1684-W1684)</f>
        <v/>
      </c>
      <c r="Y1684" s="7">
        <f>IF($AA1684="","",R1684+U1684+O1684)</f>
        <v/>
      </c>
      <c r="Z1684" s="7">
        <f>IF($AA1684="","",Y1684-W1684-K1684)</f>
        <v/>
      </c>
      <c r="AA1684" s="13">
        <f>IF(ROWS($AA$2:$AA1684)&lt;=MAX('Per Line'!$AB$2:$AB$6001),MATCH(ROWS($AA$2:$AA1684),'Per Line'!$AB$2:$AB$6001,0),"")</f>
        <v/>
      </c>
    </row>
    <row r="1685">
      <c r="A1685" s="12" t="n"/>
      <c r="B1685">
        <f>IF($AA1685="","",INDEX('Per Line'!$C$2:$C$6001,$AA1685)&amp;"")</f>
        <v/>
      </c>
      <c r="C1685">
        <f>IF($AA1685="","",INDEX('Per Line'!$B$2:$B$6001,$AA1685)&amp;"")</f>
        <v/>
      </c>
      <c r="D1685">
        <f>IF($AA1685="","",INDEX('Per Line'!$A$2:$A$6001,$AA1685)&amp;"")</f>
        <v/>
      </c>
      <c r="E1685">
        <f>IF($AA1685="","",INDEX('Per Line'!$F$2:$F$6001,$AA1685)&amp;"")</f>
        <v/>
      </c>
      <c r="F1685">
        <f>IF($AA1685="","",INDEX('Per Line'!$G$2:$G$6001,$AA1685)&amp;"")</f>
        <v/>
      </c>
      <c r="G1685">
        <f>IF($AA1685="","",INDEX('Per Line'!$I$2:$I$6001,$AA1685)&amp;"")</f>
        <v/>
      </c>
      <c r="H1685">
        <f>IF($AA1685="","",INDEX('Per Line'!$J$2:$J$6001,$AA1685)&amp;"")</f>
        <v/>
      </c>
      <c r="I1685">
        <f>IF($AA1685="","",INDEX('Per Line'!$K$2:$K$6001,$AA1685)&amp;"")</f>
        <v/>
      </c>
      <c r="J1685">
        <f>IF($AA1685="","",INDEX('Per Line'!$L$2:$L$6001,$AA1685))</f>
        <v/>
      </c>
      <c r="K1685" s="7">
        <f>IF($AA1685="","",J1685*X1685/100)</f>
        <v/>
      </c>
      <c r="L1685" s="12" t="n"/>
      <c r="M1685" s="11">
        <f>IF($AA1685="","",INDEX('Per Line'!$N$2:$N$6001,$AA1685))</f>
        <v/>
      </c>
      <c r="N1685">
        <f>IF($AA1685="","",Settings!$C$8)</f>
        <v/>
      </c>
      <c r="O1685" s="7">
        <f>IF($AA1685="","",SUMIFS('Per Line'!$T$2:$T$6001,'Per Line'!$C$2:$C$6001,$B1685,'Per Line'!$AD$2:$AD$6001,1))</f>
        <v/>
      </c>
      <c r="P1685" s="7">
        <f>IF($AA1685="","",O1685*N1685)</f>
        <v/>
      </c>
      <c r="Q1685">
        <f>IF($AA1685="","",Settings!$C$7)</f>
        <v/>
      </c>
      <c r="R1685" s="7">
        <f>IF($AA1685="","",SUMIFS('Per Line'!$T$2:$T$6001,'Per Line'!$C$2:$C$6001,$B1685,'Per Line'!$AC$2:$AC$6001,0,'Per Line'!$AD$2:$AD$6001,0))</f>
        <v/>
      </c>
      <c r="S1685" s="7">
        <f>IF($AA1685="","",R1685*Q1685)</f>
        <v/>
      </c>
      <c r="T1685">
        <f>IF($AA1685="","",Settings!$C$6)</f>
        <v/>
      </c>
      <c r="U1685" s="7">
        <f>IF($AA1685="","",SUMIFS('Per Line'!$T$2:$T$6001,'Per Line'!$C$2:$C$6001,$B1685,'Per Line'!$AC$2:$AC$6001,1,'Per Line'!$AD$2:$AD$6001,0))</f>
        <v/>
      </c>
      <c r="V1685" s="7">
        <f>IF($AA1685="","",U1685*T1685)</f>
        <v/>
      </c>
      <c r="W1685" s="7">
        <f>IF($AA1685="","",V1685+S1685+P1685)</f>
        <v/>
      </c>
      <c r="X1685" s="7">
        <f>IF($AA1685="","",Y1685-W1685)</f>
        <v/>
      </c>
      <c r="Y1685" s="7">
        <f>IF($AA1685="","",R1685+U1685+O1685)</f>
        <v/>
      </c>
      <c r="Z1685" s="7">
        <f>IF($AA1685="","",Y1685-W1685-K1685)</f>
        <v/>
      </c>
      <c r="AA1685" s="13">
        <f>IF(ROWS($AA$2:$AA1685)&lt;=MAX('Per Line'!$AB$2:$AB$6001),MATCH(ROWS($AA$2:$AA1685),'Per Line'!$AB$2:$AB$6001,0),"")</f>
        <v/>
      </c>
    </row>
    <row r="1686">
      <c r="A1686" s="12" t="n"/>
      <c r="B1686">
        <f>IF($AA1686="","",INDEX('Per Line'!$C$2:$C$6001,$AA1686)&amp;"")</f>
        <v/>
      </c>
      <c r="C1686">
        <f>IF($AA1686="","",INDEX('Per Line'!$B$2:$B$6001,$AA1686)&amp;"")</f>
        <v/>
      </c>
      <c r="D1686">
        <f>IF($AA1686="","",INDEX('Per Line'!$A$2:$A$6001,$AA1686)&amp;"")</f>
        <v/>
      </c>
      <c r="E1686">
        <f>IF($AA1686="","",INDEX('Per Line'!$F$2:$F$6001,$AA1686)&amp;"")</f>
        <v/>
      </c>
      <c r="F1686">
        <f>IF($AA1686="","",INDEX('Per Line'!$G$2:$G$6001,$AA1686)&amp;"")</f>
        <v/>
      </c>
      <c r="G1686">
        <f>IF($AA1686="","",INDEX('Per Line'!$I$2:$I$6001,$AA1686)&amp;"")</f>
        <v/>
      </c>
      <c r="H1686">
        <f>IF($AA1686="","",INDEX('Per Line'!$J$2:$J$6001,$AA1686)&amp;"")</f>
        <v/>
      </c>
      <c r="I1686">
        <f>IF($AA1686="","",INDEX('Per Line'!$K$2:$K$6001,$AA1686)&amp;"")</f>
        <v/>
      </c>
      <c r="J1686">
        <f>IF($AA1686="","",INDEX('Per Line'!$L$2:$L$6001,$AA1686))</f>
        <v/>
      </c>
      <c r="K1686" s="7">
        <f>IF($AA1686="","",J1686*X1686/100)</f>
        <v/>
      </c>
      <c r="L1686" s="12" t="n"/>
      <c r="M1686" s="11">
        <f>IF($AA1686="","",INDEX('Per Line'!$N$2:$N$6001,$AA1686))</f>
        <v/>
      </c>
      <c r="N1686">
        <f>IF($AA1686="","",Settings!$C$8)</f>
        <v/>
      </c>
      <c r="O1686" s="7">
        <f>IF($AA1686="","",SUMIFS('Per Line'!$T$2:$T$6001,'Per Line'!$C$2:$C$6001,$B1686,'Per Line'!$AD$2:$AD$6001,1))</f>
        <v/>
      </c>
      <c r="P1686" s="7">
        <f>IF($AA1686="","",O1686*N1686)</f>
        <v/>
      </c>
      <c r="Q1686">
        <f>IF($AA1686="","",Settings!$C$7)</f>
        <v/>
      </c>
      <c r="R1686" s="7">
        <f>IF($AA1686="","",SUMIFS('Per Line'!$T$2:$T$6001,'Per Line'!$C$2:$C$6001,$B1686,'Per Line'!$AC$2:$AC$6001,0,'Per Line'!$AD$2:$AD$6001,0))</f>
        <v/>
      </c>
      <c r="S1686" s="7">
        <f>IF($AA1686="","",R1686*Q1686)</f>
        <v/>
      </c>
      <c r="T1686">
        <f>IF($AA1686="","",Settings!$C$6)</f>
        <v/>
      </c>
      <c r="U1686" s="7">
        <f>IF($AA1686="","",SUMIFS('Per Line'!$T$2:$T$6001,'Per Line'!$C$2:$C$6001,$B1686,'Per Line'!$AC$2:$AC$6001,1,'Per Line'!$AD$2:$AD$6001,0))</f>
        <v/>
      </c>
      <c r="V1686" s="7">
        <f>IF($AA1686="","",U1686*T1686)</f>
        <v/>
      </c>
      <c r="W1686" s="7">
        <f>IF($AA1686="","",V1686+S1686+P1686)</f>
        <v/>
      </c>
      <c r="X1686" s="7">
        <f>IF($AA1686="","",Y1686-W1686)</f>
        <v/>
      </c>
      <c r="Y1686" s="7">
        <f>IF($AA1686="","",R1686+U1686+O1686)</f>
        <v/>
      </c>
      <c r="Z1686" s="7">
        <f>IF($AA1686="","",Y1686-W1686-K1686)</f>
        <v/>
      </c>
      <c r="AA1686" s="13">
        <f>IF(ROWS($AA$2:$AA1686)&lt;=MAX('Per Line'!$AB$2:$AB$6001),MATCH(ROWS($AA$2:$AA1686),'Per Line'!$AB$2:$AB$6001,0),"")</f>
        <v/>
      </c>
    </row>
    <row r="1687">
      <c r="A1687" s="12" t="n"/>
      <c r="B1687">
        <f>IF($AA1687="","",INDEX('Per Line'!$C$2:$C$6001,$AA1687)&amp;"")</f>
        <v/>
      </c>
      <c r="C1687">
        <f>IF($AA1687="","",INDEX('Per Line'!$B$2:$B$6001,$AA1687)&amp;"")</f>
        <v/>
      </c>
      <c r="D1687">
        <f>IF($AA1687="","",INDEX('Per Line'!$A$2:$A$6001,$AA1687)&amp;"")</f>
        <v/>
      </c>
      <c r="E1687">
        <f>IF($AA1687="","",INDEX('Per Line'!$F$2:$F$6001,$AA1687)&amp;"")</f>
        <v/>
      </c>
      <c r="F1687">
        <f>IF($AA1687="","",INDEX('Per Line'!$G$2:$G$6001,$AA1687)&amp;"")</f>
        <v/>
      </c>
      <c r="G1687">
        <f>IF($AA1687="","",INDEX('Per Line'!$I$2:$I$6001,$AA1687)&amp;"")</f>
        <v/>
      </c>
      <c r="H1687">
        <f>IF($AA1687="","",INDEX('Per Line'!$J$2:$J$6001,$AA1687)&amp;"")</f>
        <v/>
      </c>
      <c r="I1687">
        <f>IF($AA1687="","",INDEX('Per Line'!$K$2:$K$6001,$AA1687)&amp;"")</f>
        <v/>
      </c>
      <c r="J1687">
        <f>IF($AA1687="","",INDEX('Per Line'!$L$2:$L$6001,$AA1687))</f>
        <v/>
      </c>
      <c r="K1687" s="7">
        <f>IF($AA1687="","",J1687*X1687/100)</f>
        <v/>
      </c>
      <c r="L1687" s="12" t="n"/>
      <c r="M1687" s="11">
        <f>IF($AA1687="","",INDEX('Per Line'!$N$2:$N$6001,$AA1687))</f>
        <v/>
      </c>
      <c r="N1687">
        <f>IF($AA1687="","",Settings!$C$8)</f>
        <v/>
      </c>
      <c r="O1687" s="7">
        <f>IF($AA1687="","",SUMIFS('Per Line'!$T$2:$T$6001,'Per Line'!$C$2:$C$6001,$B1687,'Per Line'!$AD$2:$AD$6001,1))</f>
        <v/>
      </c>
      <c r="P1687" s="7">
        <f>IF($AA1687="","",O1687*N1687)</f>
        <v/>
      </c>
      <c r="Q1687">
        <f>IF($AA1687="","",Settings!$C$7)</f>
        <v/>
      </c>
      <c r="R1687" s="7">
        <f>IF($AA1687="","",SUMIFS('Per Line'!$T$2:$T$6001,'Per Line'!$C$2:$C$6001,$B1687,'Per Line'!$AC$2:$AC$6001,0,'Per Line'!$AD$2:$AD$6001,0))</f>
        <v/>
      </c>
      <c r="S1687" s="7">
        <f>IF($AA1687="","",R1687*Q1687)</f>
        <v/>
      </c>
      <c r="T1687">
        <f>IF($AA1687="","",Settings!$C$6)</f>
        <v/>
      </c>
      <c r="U1687" s="7">
        <f>IF($AA1687="","",SUMIFS('Per Line'!$T$2:$T$6001,'Per Line'!$C$2:$C$6001,$B1687,'Per Line'!$AC$2:$AC$6001,1,'Per Line'!$AD$2:$AD$6001,0))</f>
        <v/>
      </c>
      <c r="V1687" s="7">
        <f>IF($AA1687="","",U1687*T1687)</f>
        <v/>
      </c>
      <c r="W1687" s="7">
        <f>IF($AA1687="","",V1687+S1687+P1687)</f>
        <v/>
      </c>
      <c r="X1687" s="7">
        <f>IF($AA1687="","",Y1687-W1687)</f>
        <v/>
      </c>
      <c r="Y1687" s="7">
        <f>IF($AA1687="","",R1687+U1687+O1687)</f>
        <v/>
      </c>
      <c r="Z1687" s="7">
        <f>IF($AA1687="","",Y1687-W1687-K1687)</f>
        <v/>
      </c>
      <c r="AA1687" s="13">
        <f>IF(ROWS($AA$2:$AA1687)&lt;=MAX('Per Line'!$AB$2:$AB$6001),MATCH(ROWS($AA$2:$AA1687),'Per Line'!$AB$2:$AB$6001,0),"")</f>
        <v/>
      </c>
    </row>
    <row r="1688">
      <c r="A1688" s="12" t="n"/>
      <c r="B1688">
        <f>IF($AA1688="","",INDEX('Per Line'!$C$2:$C$6001,$AA1688)&amp;"")</f>
        <v/>
      </c>
      <c r="C1688">
        <f>IF($AA1688="","",INDEX('Per Line'!$B$2:$B$6001,$AA1688)&amp;"")</f>
        <v/>
      </c>
      <c r="D1688">
        <f>IF($AA1688="","",INDEX('Per Line'!$A$2:$A$6001,$AA1688)&amp;"")</f>
        <v/>
      </c>
      <c r="E1688">
        <f>IF($AA1688="","",INDEX('Per Line'!$F$2:$F$6001,$AA1688)&amp;"")</f>
        <v/>
      </c>
      <c r="F1688">
        <f>IF($AA1688="","",INDEX('Per Line'!$G$2:$G$6001,$AA1688)&amp;"")</f>
        <v/>
      </c>
      <c r="G1688">
        <f>IF($AA1688="","",INDEX('Per Line'!$I$2:$I$6001,$AA1688)&amp;"")</f>
        <v/>
      </c>
      <c r="H1688">
        <f>IF($AA1688="","",INDEX('Per Line'!$J$2:$J$6001,$AA1688)&amp;"")</f>
        <v/>
      </c>
      <c r="I1688">
        <f>IF($AA1688="","",INDEX('Per Line'!$K$2:$K$6001,$AA1688)&amp;"")</f>
        <v/>
      </c>
      <c r="J1688">
        <f>IF($AA1688="","",INDEX('Per Line'!$L$2:$L$6001,$AA1688))</f>
        <v/>
      </c>
      <c r="K1688" s="7">
        <f>IF($AA1688="","",J1688*X1688/100)</f>
        <v/>
      </c>
      <c r="L1688" s="12" t="n"/>
      <c r="M1688" s="11">
        <f>IF($AA1688="","",INDEX('Per Line'!$N$2:$N$6001,$AA1688))</f>
        <v/>
      </c>
      <c r="N1688">
        <f>IF($AA1688="","",Settings!$C$8)</f>
        <v/>
      </c>
      <c r="O1688" s="7">
        <f>IF($AA1688="","",SUMIFS('Per Line'!$T$2:$T$6001,'Per Line'!$C$2:$C$6001,$B1688,'Per Line'!$AD$2:$AD$6001,1))</f>
        <v/>
      </c>
      <c r="P1688" s="7">
        <f>IF($AA1688="","",O1688*N1688)</f>
        <v/>
      </c>
      <c r="Q1688">
        <f>IF($AA1688="","",Settings!$C$7)</f>
        <v/>
      </c>
      <c r="R1688" s="7">
        <f>IF($AA1688="","",SUMIFS('Per Line'!$T$2:$T$6001,'Per Line'!$C$2:$C$6001,$B1688,'Per Line'!$AC$2:$AC$6001,0,'Per Line'!$AD$2:$AD$6001,0))</f>
        <v/>
      </c>
      <c r="S1688" s="7">
        <f>IF($AA1688="","",R1688*Q1688)</f>
        <v/>
      </c>
      <c r="T1688">
        <f>IF($AA1688="","",Settings!$C$6)</f>
        <v/>
      </c>
      <c r="U1688" s="7">
        <f>IF($AA1688="","",SUMIFS('Per Line'!$T$2:$T$6001,'Per Line'!$C$2:$C$6001,$B1688,'Per Line'!$AC$2:$AC$6001,1,'Per Line'!$AD$2:$AD$6001,0))</f>
        <v/>
      </c>
      <c r="V1688" s="7">
        <f>IF($AA1688="","",U1688*T1688)</f>
        <v/>
      </c>
      <c r="W1688" s="7">
        <f>IF($AA1688="","",V1688+S1688+P1688)</f>
        <v/>
      </c>
      <c r="X1688" s="7">
        <f>IF($AA1688="","",Y1688-W1688)</f>
        <v/>
      </c>
      <c r="Y1688" s="7">
        <f>IF($AA1688="","",R1688+U1688+O1688)</f>
        <v/>
      </c>
      <c r="Z1688" s="7">
        <f>IF($AA1688="","",Y1688-W1688-K1688)</f>
        <v/>
      </c>
      <c r="AA1688" s="13">
        <f>IF(ROWS($AA$2:$AA1688)&lt;=MAX('Per Line'!$AB$2:$AB$6001),MATCH(ROWS($AA$2:$AA1688),'Per Line'!$AB$2:$AB$6001,0),"")</f>
        <v/>
      </c>
    </row>
    <row r="1689">
      <c r="A1689" s="12" t="n"/>
      <c r="B1689">
        <f>IF($AA1689="","",INDEX('Per Line'!$C$2:$C$6001,$AA1689)&amp;"")</f>
        <v/>
      </c>
      <c r="C1689">
        <f>IF($AA1689="","",INDEX('Per Line'!$B$2:$B$6001,$AA1689)&amp;"")</f>
        <v/>
      </c>
      <c r="D1689">
        <f>IF($AA1689="","",INDEX('Per Line'!$A$2:$A$6001,$AA1689)&amp;"")</f>
        <v/>
      </c>
      <c r="E1689">
        <f>IF($AA1689="","",INDEX('Per Line'!$F$2:$F$6001,$AA1689)&amp;"")</f>
        <v/>
      </c>
      <c r="F1689">
        <f>IF($AA1689="","",INDEX('Per Line'!$G$2:$G$6001,$AA1689)&amp;"")</f>
        <v/>
      </c>
      <c r="G1689">
        <f>IF($AA1689="","",INDEX('Per Line'!$I$2:$I$6001,$AA1689)&amp;"")</f>
        <v/>
      </c>
      <c r="H1689">
        <f>IF($AA1689="","",INDEX('Per Line'!$J$2:$J$6001,$AA1689)&amp;"")</f>
        <v/>
      </c>
      <c r="I1689">
        <f>IF($AA1689="","",INDEX('Per Line'!$K$2:$K$6001,$AA1689)&amp;"")</f>
        <v/>
      </c>
      <c r="J1689">
        <f>IF($AA1689="","",INDEX('Per Line'!$L$2:$L$6001,$AA1689))</f>
        <v/>
      </c>
      <c r="K1689" s="7">
        <f>IF($AA1689="","",J1689*X1689/100)</f>
        <v/>
      </c>
      <c r="L1689" s="12" t="n"/>
      <c r="M1689" s="11">
        <f>IF($AA1689="","",INDEX('Per Line'!$N$2:$N$6001,$AA1689))</f>
        <v/>
      </c>
      <c r="N1689">
        <f>IF($AA1689="","",Settings!$C$8)</f>
        <v/>
      </c>
      <c r="O1689" s="7">
        <f>IF($AA1689="","",SUMIFS('Per Line'!$T$2:$T$6001,'Per Line'!$C$2:$C$6001,$B1689,'Per Line'!$AD$2:$AD$6001,1))</f>
        <v/>
      </c>
      <c r="P1689" s="7">
        <f>IF($AA1689="","",O1689*N1689)</f>
        <v/>
      </c>
      <c r="Q1689">
        <f>IF($AA1689="","",Settings!$C$7)</f>
        <v/>
      </c>
      <c r="R1689" s="7">
        <f>IF($AA1689="","",SUMIFS('Per Line'!$T$2:$T$6001,'Per Line'!$C$2:$C$6001,$B1689,'Per Line'!$AC$2:$AC$6001,0,'Per Line'!$AD$2:$AD$6001,0))</f>
        <v/>
      </c>
      <c r="S1689" s="7">
        <f>IF($AA1689="","",R1689*Q1689)</f>
        <v/>
      </c>
      <c r="T1689">
        <f>IF($AA1689="","",Settings!$C$6)</f>
        <v/>
      </c>
      <c r="U1689" s="7">
        <f>IF($AA1689="","",SUMIFS('Per Line'!$T$2:$T$6001,'Per Line'!$C$2:$C$6001,$B1689,'Per Line'!$AC$2:$AC$6001,1,'Per Line'!$AD$2:$AD$6001,0))</f>
        <v/>
      </c>
      <c r="V1689" s="7">
        <f>IF($AA1689="","",U1689*T1689)</f>
        <v/>
      </c>
      <c r="W1689" s="7">
        <f>IF($AA1689="","",V1689+S1689+P1689)</f>
        <v/>
      </c>
      <c r="X1689" s="7">
        <f>IF($AA1689="","",Y1689-W1689)</f>
        <v/>
      </c>
      <c r="Y1689" s="7">
        <f>IF($AA1689="","",R1689+U1689+O1689)</f>
        <v/>
      </c>
      <c r="Z1689" s="7">
        <f>IF($AA1689="","",Y1689-W1689-K1689)</f>
        <v/>
      </c>
      <c r="AA1689" s="13">
        <f>IF(ROWS($AA$2:$AA1689)&lt;=MAX('Per Line'!$AB$2:$AB$6001),MATCH(ROWS($AA$2:$AA1689),'Per Line'!$AB$2:$AB$6001,0),"")</f>
        <v/>
      </c>
    </row>
    <row r="1690">
      <c r="A1690" s="12" t="n"/>
      <c r="B1690">
        <f>IF($AA1690="","",INDEX('Per Line'!$C$2:$C$6001,$AA1690)&amp;"")</f>
        <v/>
      </c>
      <c r="C1690">
        <f>IF($AA1690="","",INDEX('Per Line'!$B$2:$B$6001,$AA1690)&amp;"")</f>
        <v/>
      </c>
      <c r="D1690">
        <f>IF($AA1690="","",INDEX('Per Line'!$A$2:$A$6001,$AA1690)&amp;"")</f>
        <v/>
      </c>
      <c r="E1690">
        <f>IF($AA1690="","",INDEX('Per Line'!$F$2:$F$6001,$AA1690)&amp;"")</f>
        <v/>
      </c>
      <c r="F1690">
        <f>IF($AA1690="","",INDEX('Per Line'!$G$2:$G$6001,$AA1690)&amp;"")</f>
        <v/>
      </c>
      <c r="G1690">
        <f>IF($AA1690="","",INDEX('Per Line'!$I$2:$I$6001,$AA1690)&amp;"")</f>
        <v/>
      </c>
      <c r="H1690">
        <f>IF($AA1690="","",INDEX('Per Line'!$J$2:$J$6001,$AA1690)&amp;"")</f>
        <v/>
      </c>
      <c r="I1690">
        <f>IF($AA1690="","",INDEX('Per Line'!$K$2:$K$6001,$AA1690)&amp;"")</f>
        <v/>
      </c>
      <c r="J1690">
        <f>IF($AA1690="","",INDEX('Per Line'!$L$2:$L$6001,$AA1690))</f>
        <v/>
      </c>
      <c r="K1690" s="7">
        <f>IF($AA1690="","",J1690*X1690/100)</f>
        <v/>
      </c>
      <c r="L1690" s="12" t="n"/>
      <c r="M1690" s="11">
        <f>IF($AA1690="","",INDEX('Per Line'!$N$2:$N$6001,$AA1690))</f>
        <v/>
      </c>
      <c r="N1690">
        <f>IF($AA1690="","",Settings!$C$8)</f>
        <v/>
      </c>
      <c r="O1690" s="7">
        <f>IF($AA1690="","",SUMIFS('Per Line'!$T$2:$T$6001,'Per Line'!$C$2:$C$6001,$B1690,'Per Line'!$AD$2:$AD$6001,1))</f>
        <v/>
      </c>
      <c r="P1690" s="7">
        <f>IF($AA1690="","",O1690*N1690)</f>
        <v/>
      </c>
      <c r="Q1690">
        <f>IF($AA1690="","",Settings!$C$7)</f>
        <v/>
      </c>
      <c r="R1690" s="7">
        <f>IF($AA1690="","",SUMIFS('Per Line'!$T$2:$T$6001,'Per Line'!$C$2:$C$6001,$B1690,'Per Line'!$AC$2:$AC$6001,0,'Per Line'!$AD$2:$AD$6001,0))</f>
        <v/>
      </c>
      <c r="S1690" s="7">
        <f>IF($AA1690="","",R1690*Q1690)</f>
        <v/>
      </c>
      <c r="T1690">
        <f>IF($AA1690="","",Settings!$C$6)</f>
        <v/>
      </c>
      <c r="U1690" s="7">
        <f>IF($AA1690="","",SUMIFS('Per Line'!$T$2:$T$6001,'Per Line'!$C$2:$C$6001,$B1690,'Per Line'!$AC$2:$AC$6001,1,'Per Line'!$AD$2:$AD$6001,0))</f>
        <v/>
      </c>
      <c r="V1690" s="7">
        <f>IF($AA1690="","",U1690*T1690)</f>
        <v/>
      </c>
      <c r="W1690" s="7">
        <f>IF($AA1690="","",V1690+S1690+P1690)</f>
        <v/>
      </c>
      <c r="X1690" s="7">
        <f>IF($AA1690="","",Y1690-W1690)</f>
        <v/>
      </c>
      <c r="Y1690" s="7">
        <f>IF($AA1690="","",R1690+U1690+O1690)</f>
        <v/>
      </c>
      <c r="Z1690" s="7">
        <f>IF($AA1690="","",Y1690-W1690-K1690)</f>
        <v/>
      </c>
      <c r="AA1690" s="13">
        <f>IF(ROWS($AA$2:$AA1690)&lt;=MAX('Per Line'!$AB$2:$AB$6001),MATCH(ROWS($AA$2:$AA1690),'Per Line'!$AB$2:$AB$6001,0),"")</f>
        <v/>
      </c>
    </row>
    <row r="1691">
      <c r="A1691" s="12" t="n"/>
      <c r="B1691">
        <f>IF($AA1691="","",INDEX('Per Line'!$C$2:$C$6001,$AA1691)&amp;"")</f>
        <v/>
      </c>
      <c r="C1691">
        <f>IF($AA1691="","",INDEX('Per Line'!$B$2:$B$6001,$AA1691)&amp;"")</f>
        <v/>
      </c>
      <c r="D1691">
        <f>IF($AA1691="","",INDEX('Per Line'!$A$2:$A$6001,$AA1691)&amp;"")</f>
        <v/>
      </c>
      <c r="E1691">
        <f>IF($AA1691="","",INDEX('Per Line'!$F$2:$F$6001,$AA1691)&amp;"")</f>
        <v/>
      </c>
      <c r="F1691">
        <f>IF($AA1691="","",INDEX('Per Line'!$G$2:$G$6001,$AA1691)&amp;"")</f>
        <v/>
      </c>
      <c r="G1691">
        <f>IF($AA1691="","",INDEX('Per Line'!$I$2:$I$6001,$AA1691)&amp;"")</f>
        <v/>
      </c>
      <c r="H1691">
        <f>IF($AA1691="","",INDEX('Per Line'!$J$2:$J$6001,$AA1691)&amp;"")</f>
        <v/>
      </c>
      <c r="I1691">
        <f>IF($AA1691="","",INDEX('Per Line'!$K$2:$K$6001,$AA1691)&amp;"")</f>
        <v/>
      </c>
      <c r="J1691">
        <f>IF($AA1691="","",INDEX('Per Line'!$L$2:$L$6001,$AA1691))</f>
        <v/>
      </c>
      <c r="K1691" s="7">
        <f>IF($AA1691="","",J1691*X1691/100)</f>
        <v/>
      </c>
      <c r="L1691" s="12" t="n"/>
      <c r="M1691" s="11">
        <f>IF($AA1691="","",INDEX('Per Line'!$N$2:$N$6001,$AA1691))</f>
        <v/>
      </c>
      <c r="N1691">
        <f>IF($AA1691="","",Settings!$C$8)</f>
        <v/>
      </c>
      <c r="O1691" s="7">
        <f>IF($AA1691="","",SUMIFS('Per Line'!$T$2:$T$6001,'Per Line'!$C$2:$C$6001,$B1691,'Per Line'!$AD$2:$AD$6001,1))</f>
        <v/>
      </c>
      <c r="P1691" s="7">
        <f>IF($AA1691="","",O1691*N1691)</f>
        <v/>
      </c>
      <c r="Q1691">
        <f>IF($AA1691="","",Settings!$C$7)</f>
        <v/>
      </c>
      <c r="R1691" s="7">
        <f>IF($AA1691="","",SUMIFS('Per Line'!$T$2:$T$6001,'Per Line'!$C$2:$C$6001,$B1691,'Per Line'!$AC$2:$AC$6001,0,'Per Line'!$AD$2:$AD$6001,0))</f>
        <v/>
      </c>
      <c r="S1691" s="7">
        <f>IF($AA1691="","",R1691*Q1691)</f>
        <v/>
      </c>
      <c r="T1691">
        <f>IF($AA1691="","",Settings!$C$6)</f>
        <v/>
      </c>
      <c r="U1691" s="7">
        <f>IF($AA1691="","",SUMIFS('Per Line'!$T$2:$T$6001,'Per Line'!$C$2:$C$6001,$B1691,'Per Line'!$AC$2:$AC$6001,1,'Per Line'!$AD$2:$AD$6001,0))</f>
        <v/>
      </c>
      <c r="V1691" s="7">
        <f>IF($AA1691="","",U1691*T1691)</f>
        <v/>
      </c>
      <c r="W1691" s="7">
        <f>IF($AA1691="","",V1691+S1691+P1691)</f>
        <v/>
      </c>
      <c r="X1691" s="7">
        <f>IF($AA1691="","",Y1691-W1691)</f>
        <v/>
      </c>
      <c r="Y1691" s="7">
        <f>IF($AA1691="","",R1691+U1691+O1691)</f>
        <v/>
      </c>
      <c r="Z1691" s="7">
        <f>IF($AA1691="","",Y1691-W1691-K1691)</f>
        <v/>
      </c>
      <c r="AA1691" s="13">
        <f>IF(ROWS($AA$2:$AA1691)&lt;=MAX('Per Line'!$AB$2:$AB$6001),MATCH(ROWS($AA$2:$AA1691),'Per Line'!$AB$2:$AB$6001,0),"")</f>
        <v/>
      </c>
    </row>
    <row r="1692">
      <c r="A1692" s="12" t="n"/>
      <c r="B1692">
        <f>IF($AA1692="","",INDEX('Per Line'!$C$2:$C$6001,$AA1692)&amp;"")</f>
        <v/>
      </c>
      <c r="C1692">
        <f>IF($AA1692="","",INDEX('Per Line'!$B$2:$B$6001,$AA1692)&amp;"")</f>
        <v/>
      </c>
      <c r="D1692">
        <f>IF($AA1692="","",INDEX('Per Line'!$A$2:$A$6001,$AA1692)&amp;"")</f>
        <v/>
      </c>
      <c r="E1692">
        <f>IF($AA1692="","",INDEX('Per Line'!$F$2:$F$6001,$AA1692)&amp;"")</f>
        <v/>
      </c>
      <c r="F1692">
        <f>IF($AA1692="","",INDEX('Per Line'!$G$2:$G$6001,$AA1692)&amp;"")</f>
        <v/>
      </c>
      <c r="G1692">
        <f>IF($AA1692="","",INDEX('Per Line'!$I$2:$I$6001,$AA1692)&amp;"")</f>
        <v/>
      </c>
      <c r="H1692">
        <f>IF($AA1692="","",INDEX('Per Line'!$J$2:$J$6001,$AA1692)&amp;"")</f>
        <v/>
      </c>
      <c r="I1692">
        <f>IF($AA1692="","",INDEX('Per Line'!$K$2:$K$6001,$AA1692)&amp;"")</f>
        <v/>
      </c>
      <c r="J1692">
        <f>IF($AA1692="","",INDEX('Per Line'!$L$2:$L$6001,$AA1692))</f>
        <v/>
      </c>
      <c r="K1692" s="7">
        <f>IF($AA1692="","",J1692*X1692/100)</f>
        <v/>
      </c>
      <c r="L1692" s="12" t="n"/>
      <c r="M1692" s="11">
        <f>IF($AA1692="","",INDEX('Per Line'!$N$2:$N$6001,$AA1692))</f>
        <v/>
      </c>
      <c r="N1692">
        <f>IF($AA1692="","",Settings!$C$8)</f>
        <v/>
      </c>
      <c r="O1692" s="7">
        <f>IF($AA1692="","",SUMIFS('Per Line'!$T$2:$T$6001,'Per Line'!$C$2:$C$6001,$B1692,'Per Line'!$AD$2:$AD$6001,1))</f>
        <v/>
      </c>
      <c r="P1692" s="7">
        <f>IF($AA1692="","",O1692*N1692)</f>
        <v/>
      </c>
      <c r="Q1692">
        <f>IF($AA1692="","",Settings!$C$7)</f>
        <v/>
      </c>
      <c r="R1692" s="7">
        <f>IF($AA1692="","",SUMIFS('Per Line'!$T$2:$T$6001,'Per Line'!$C$2:$C$6001,$B1692,'Per Line'!$AC$2:$AC$6001,0,'Per Line'!$AD$2:$AD$6001,0))</f>
        <v/>
      </c>
      <c r="S1692" s="7">
        <f>IF($AA1692="","",R1692*Q1692)</f>
        <v/>
      </c>
      <c r="T1692">
        <f>IF($AA1692="","",Settings!$C$6)</f>
        <v/>
      </c>
      <c r="U1692" s="7">
        <f>IF($AA1692="","",SUMIFS('Per Line'!$T$2:$T$6001,'Per Line'!$C$2:$C$6001,$B1692,'Per Line'!$AC$2:$AC$6001,1,'Per Line'!$AD$2:$AD$6001,0))</f>
        <v/>
      </c>
      <c r="V1692" s="7">
        <f>IF($AA1692="","",U1692*T1692)</f>
        <v/>
      </c>
      <c r="W1692" s="7">
        <f>IF($AA1692="","",V1692+S1692+P1692)</f>
        <v/>
      </c>
      <c r="X1692" s="7">
        <f>IF($AA1692="","",Y1692-W1692)</f>
        <v/>
      </c>
      <c r="Y1692" s="7">
        <f>IF($AA1692="","",R1692+U1692+O1692)</f>
        <v/>
      </c>
      <c r="Z1692" s="7">
        <f>IF($AA1692="","",Y1692-W1692-K1692)</f>
        <v/>
      </c>
      <c r="AA1692" s="13">
        <f>IF(ROWS($AA$2:$AA1692)&lt;=MAX('Per Line'!$AB$2:$AB$6001),MATCH(ROWS($AA$2:$AA1692),'Per Line'!$AB$2:$AB$6001,0),"")</f>
        <v/>
      </c>
    </row>
    <row r="1693">
      <c r="A1693" s="12" t="n"/>
      <c r="B1693">
        <f>IF($AA1693="","",INDEX('Per Line'!$C$2:$C$6001,$AA1693)&amp;"")</f>
        <v/>
      </c>
      <c r="C1693">
        <f>IF($AA1693="","",INDEX('Per Line'!$B$2:$B$6001,$AA1693)&amp;"")</f>
        <v/>
      </c>
      <c r="D1693">
        <f>IF($AA1693="","",INDEX('Per Line'!$A$2:$A$6001,$AA1693)&amp;"")</f>
        <v/>
      </c>
      <c r="E1693">
        <f>IF($AA1693="","",INDEX('Per Line'!$F$2:$F$6001,$AA1693)&amp;"")</f>
        <v/>
      </c>
      <c r="F1693">
        <f>IF($AA1693="","",INDEX('Per Line'!$G$2:$G$6001,$AA1693)&amp;"")</f>
        <v/>
      </c>
      <c r="G1693">
        <f>IF($AA1693="","",INDEX('Per Line'!$I$2:$I$6001,$AA1693)&amp;"")</f>
        <v/>
      </c>
      <c r="H1693">
        <f>IF($AA1693="","",INDEX('Per Line'!$J$2:$J$6001,$AA1693)&amp;"")</f>
        <v/>
      </c>
      <c r="I1693">
        <f>IF($AA1693="","",INDEX('Per Line'!$K$2:$K$6001,$AA1693)&amp;"")</f>
        <v/>
      </c>
      <c r="J1693">
        <f>IF($AA1693="","",INDEX('Per Line'!$L$2:$L$6001,$AA1693))</f>
        <v/>
      </c>
      <c r="K1693" s="7">
        <f>IF($AA1693="","",J1693*X1693/100)</f>
        <v/>
      </c>
      <c r="L1693" s="12" t="n"/>
      <c r="M1693" s="11">
        <f>IF($AA1693="","",INDEX('Per Line'!$N$2:$N$6001,$AA1693))</f>
        <v/>
      </c>
      <c r="N1693">
        <f>IF($AA1693="","",Settings!$C$8)</f>
        <v/>
      </c>
      <c r="O1693" s="7">
        <f>IF($AA1693="","",SUMIFS('Per Line'!$T$2:$T$6001,'Per Line'!$C$2:$C$6001,$B1693,'Per Line'!$AD$2:$AD$6001,1))</f>
        <v/>
      </c>
      <c r="P1693" s="7">
        <f>IF($AA1693="","",O1693*N1693)</f>
        <v/>
      </c>
      <c r="Q1693">
        <f>IF($AA1693="","",Settings!$C$7)</f>
        <v/>
      </c>
      <c r="R1693" s="7">
        <f>IF($AA1693="","",SUMIFS('Per Line'!$T$2:$T$6001,'Per Line'!$C$2:$C$6001,$B1693,'Per Line'!$AC$2:$AC$6001,0,'Per Line'!$AD$2:$AD$6001,0))</f>
        <v/>
      </c>
      <c r="S1693" s="7">
        <f>IF($AA1693="","",R1693*Q1693)</f>
        <v/>
      </c>
      <c r="T1693">
        <f>IF($AA1693="","",Settings!$C$6)</f>
        <v/>
      </c>
      <c r="U1693" s="7">
        <f>IF($AA1693="","",SUMIFS('Per Line'!$T$2:$T$6001,'Per Line'!$C$2:$C$6001,$B1693,'Per Line'!$AC$2:$AC$6001,1,'Per Line'!$AD$2:$AD$6001,0))</f>
        <v/>
      </c>
      <c r="V1693" s="7">
        <f>IF($AA1693="","",U1693*T1693)</f>
        <v/>
      </c>
      <c r="W1693" s="7">
        <f>IF($AA1693="","",V1693+S1693+P1693)</f>
        <v/>
      </c>
      <c r="X1693" s="7">
        <f>IF($AA1693="","",Y1693-W1693)</f>
        <v/>
      </c>
      <c r="Y1693" s="7">
        <f>IF($AA1693="","",R1693+U1693+O1693)</f>
        <v/>
      </c>
      <c r="Z1693" s="7">
        <f>IF($AA1693="","",Y1693-W1693-K1693)</f>
        <v/>
      </c>
      <c r="AA1693" s="13">
        <f>IF(ROWS($AA$2:$AA1693)&lt;=MAX('Per Line'!$AB$2:$AB$6001),MATCH(ROWS($AA$2:$AA1693),'Per Line'!$AB$2:$AB$6001,0),"")</f>
        <v/>
      </c>
    </row>
    <row r="1694">
      <c r="A1694" s="12" t="n"/>
      <c r="B1694">
        <f>IF($AA1694="","",INDEX('Per Line'!$C$2:$C$6001,$AA1694)&amp;"")</f>
        <v/>
      </c>
      <c r="C1694">
        <f>IF($AA1694="","",INDEX('Per Line'!$B$2:$B$6001,$AA1694)&amp;"")</f>
        <v/>
      </c>
      <c r="D1694">
        <f>IF($AA1694="","",INDEX('Per Line'!$A$2:$A$6001,$AA1694)&amp;"")</f>
        <v/>
      </c>
      <c r="E1694">
        <f>IF($AA1694="","",INDEX('Per Line'!$F$2:$F$6001,$AA1694)&amp;"")</f>
        <v/>
      </c>
      <c r="F1694">
        <f>IF($AA1694="","",INDEX('Per Line'!$G$2:$G$6001,$AA1694)&amp;"")</f>
        <v/>
      </c>
      <c r="G1694">
        <f>IF($AA1694="","",INDEX('Per Line'!$I$2:$I$6001,$AA1694)&amp;"")</f>
        <v/>
      </c>
      <c r="H1694">
        <f>IF($AA1694="","",INDEX('Per Line'!$J$2:$J$6001,$AA1694)&amp;"")</f>
        <v/>
      </c>
      <c r="I1694">
        <f>IF($AA1694="","",INDEX('Per Line'!$K$2:$K$6001,$AA1694)&amp;"")</f>
        <v/>
      </c>
      <c r="J1694">
        <f>IF($AA1694="","",INDEX('Per Line'!$L$2:$L$6001,$AA1694))</f>
        <v/>
      </c>
      <c r="K1694" s="7">
        <f>IF($AA1694="","",J1694*X1694/100)</f>
        <v/>
      </c>
      <c r="L1694" s="12" t="n"/>
      <c r="M1694" s="11">
        <f>IF($AA1694="","",INDEX('Per Line'!$N$2:$N$6001,$AA1694))</f>
        <v/>
      </c>
      <c r="N1694">
        <f>IF($AA1694="","",Settings!$C$8)</f>
        <v/>
      </c>
      <c r="O1694" s="7">
        <f>IF($AA1694="","",SUMIFS('Per Line'!$T$2:$T$6001,'Per Line'!$C$2:$C$6001,$B1694,'Per Line'!$AD$2:$AD$6001,1))</f>
        <v/>
      </c>
      <c r="P1694" s="7">
        <f>IF($AA1694="","",O1694*N1694)</f>
        <v/>
      </c>
      <c r="Q1694">
        <f>IF($AA1694="","",Settings!$C$7)</f>
        <v/>
      </c>
      <c r="R1694" s="7">
        <f>IF($AA1694="","",SUMIFS('Per Line'!$T$2:$T$6001,'Per Line'!$C$2:$C$6001,$B1694,'Per Line'!$AC$2:$AC$6001,0,'Per Line'!$AD$2:$AD$6001,0))</f>
        <v/>
      </c>
      <c r="S1694" s="7">
        <f>IF($AA1694="","",R1694*Q1694)</f>
        <v/>
      </c>
      <c r="T1694">
        <f>IF($AA1694="","",Settings!$C$6)</f>
        <v/>
      </c>
      <c r="U1694" s="7">
        <f>IF($AA1694="","",SUMIFS('Per Line'!$T$2:$T$6001,'Per Line'!$C$2:$C$6001,$B1694,'Per Line'!$AC$2:$AC$6001,1,'Per Line'!$AD$2:$AD$6001,0))</f>
        <v/>
      </c>
      <c r="V1694" s="7">
        <f>IF($AA1694="","",U1694*T1694)</f>
        <v/>
      </c>
      <c r="W1694" s="7">
        <f>IF($AA1694="","",V1694+S1694+P1694)</f>
        <v/>
      </c>
      <c r="X1694" s="7">
        <f>IF($AA1694="","",Y1694-W1694)</f>
        <v/>
      </c>
      <c r="Y1694" s="7">
        <f>IF($AA1694="","",R1694+U1694+O1694)</f>
        <v/>
      </c>
      <c r="Z1694" s="7">
        <f>IF($AA1694="","",Y1694-W1694-K1694)</f>
        <v/>
      </c>
      <c r="AA1694" s="13">
        <f>IF(ROWS($AA$2:$AA1694)&lt;=MAX('Per Line'!$AB$2:$AB$6001),MATCH(ROWS($AA$2:$AA1694),'Per Line'!$AB$2:$AB$6001,0),"")</f>
        <v/>
      </c>
    </row>
    <row r="1695">
      <c r="A1695" s="12" t="n"/>
      <c r="B1695">
        <f>IF($AA1695="","",INDEX('Per Line'!$C$2:$C$6001,$AA1695)&amp;"")</f>
        <v/>
      </c>
      <c r="C1695">
        <f>IF($AA1695="","",INDEX('Per Line'!$B$2:$B$6001,$AA1695)&amp;"")</f>
        <v/>
      </c>
      <c r="D1695">
        <f>IF($AA1695="","",INDEX('Per Line'!$A$2:$A$6001,$AA1695)&amp;"")</f>
        <v/>
      </c>
      <c r="E1695">
        <f>IF($AA1695="","",INDEX('Per Line'!$F$2:$F$6001,$AA1695)&amp;"")</f>
        <v/>
      </c>
      <c r="F1695">
        <f>IF($AA1695="","",INDEX('Per Line'!$G$2:$G$6001,$AA1695)&amp;"")</f>
        <v/>
      </c>
      <c r="G1695">
        <f>IF($AA1695="","",INDEX('Per Line'!$I$2:$I$6001,$AA1695)&amp;"")</f>
        <v/>
      </c>
      <c r="H1695">
        <f>IF($AA1695="","",INDEX('Per Line'!$J$2:$J$6001,$AA1695)&amp;"")</f>
        <v/>
      </c>
      <c r="I1695">
        <f>IF($AA1695="","",INDEX('Per Line'!$K$2:$K$6001,$AA1695)&amp;"")</f>
        <v/>
      </c>
      <c r="J1695">
        <f>IF($AA1695="","",INDEX('Per Line'!$L$2:$L$6001,$AA1695))</f>
        <v/>
      </c>
      <c r="K1695" s="7">
        <f>IF($AA1695="","",J1695*X1695/100)</f>
        <v/>
      </c>
      <c r="L1695" s="12" t="n"/>
      <c r="M1695" s="11">
        <f>IF($AA1695="","",INDEX('Per Line'!$N$2:$N$6001,$AA1695))</f>
        <v/>
      </c>
      <c r="N1695">
        <f>IF($AA1695="","",Settings!$C$8)</f>
        <v/>
      </c>
      <c r="O1695" s="7">
        <f>IF($AA1695="","",SUMIFS('Per Line'!$T$2:$T$6001,'Per Line'!$C$2:$C$6001,$B1695,'Per Line'!$AD$2:$AD$6001,1))</f>
        <v/>
      </c>
      <c r="P1695" s="7">
        <f>IF($AA1695="","",O1695*N1695)</f>
        <v/>
      </c>
      <c r="Q1695">
        <f>IF($AA1695="","",Settings!$C$7)</f>
        <v/>
      </c>
      <c r="R1695" s="7">
        <f>IF($AA1695="","",SUMIFS('Per Line'!$T$2:$T$6001,'Per Line'!$C$2:$C$6001,$B1695,'Per Line'!$AC$2:$AC$6001,0,'Per Line'!$AD$2:$AD$6001,0))</f>
        <v/>
      </c>
      <c r="S1695" s="7">
        <f>IF($AA1695="","",R1695*Q1695)</f>
        <v/>
      </c>
      <c r="T1695">
        <f>IF($AA1695="","",Settings!$C$6)</f>
        <v/>
      </c>
      <c r="U1695" s="7">
        <f>IF($AA1695="","",SUMIFS('Per Line'!$T$2:$T$6001,'Per Line'!$C$2:$C$6001,$B1695,'Per Line'!$AC$2:$AC$6001,1,'Per Line'!$AD$2:$AD$6001,0))</f>
        <v/>
      </c>
      <c r="V1695" s="7">
        <f>IF($AA1695="","",U1695*T1695)</f>
        <v/>
      </c>
      <c r="W1695" s="7">
        <f>IF($AA1695="","",V1695+S1695+P1695)</f>
        <v/>
      </c>
      <c r="X1695" s="7">
        <f>IF($AA1695="","",Y1695-W1695)</f>
        <v/>
      </c>
      <c r="Y1695" s="7">
        <f>IF($AA1695="","",R1695+U1695+O1695)</f>
        <v/>
      </c>
      <c r="Z1695" s="7">
        <f>IF($AA1695="","",Y1695-W1695-K1695)</f>
        <v/>
      </c>
      <c r="AA1695" s="13">
        <f>IF(ROWS($AA$2:$AA1695)&lt;=MAX('Per Line'!$AB$2:$AB$6001),MATCH(ROWS($AA$2:$AA1695),'Per Line'!$AB$2:$AB$6001,0),"")</f>
        <v/>
      </c>
    </row>
    <row r="1696">
      <c r="A1696" s="12" t="n"/>
      <c r="B1696">
        <f>IF($AA1696="","",INDEX('Per Line'!$C$2:$C$6001,$AA1696)&amp;"")</f>
        <v/>
      </c>
      <c r="C1696">
        <f>IF($AA1696="","",INDEX('Per Line'!$B$2:$B$6001,$AA1696)&amp;"")</f>
        <v/>
      </c>
      <c r="D1696">
        <f>IF($AA1696="","",INDEX('Per Line'!$A$2:$A$6001,$AA1696)&amp;"")</f>
        <v/>
      </c>
      <c r="E1696">
        <f>IF($AA1696="","",INDEX('Per Line'!$F$2:$F$6001,$AA1696)&amp;"")</f>
        <v/>
      </c>
      <c r="F1696">
        <f>IF($AA1696="","",INDEX('Per Line'!$G$2:$G$6001,$AA1696)&amp;"")</f>
        <v/>
      </c>
      <c r="G1696">
        <f>IF($AA1696="","",INDEX('Per Line'!$I$2:$I$6001,$AA1696)&amp;"")</f>
        <v/>
      </c>
      <c r="H1696">
        <f>IF($AA1696="","",INDEX('Per Line'!$J$2:$J$6001,$AA1696)&amp;"")</f>
        <v/>
      </c>
      <c r="I1696">
        <f>IF($AA1696="","",INDEX('Per Line'!$K$2:$K$6001,$AA1696)&amp;"")</f>
        <v/>
      </c>
      <c r="J1696">
        <f>IF($AA1696="","",INDEX('Per Line'!$L$2:$L$6001,$AA1696))</f>
        <v/>
      </c>
      <c r="K1696" s="7">
        <f>IF($AA1696="","",J1696*X1696/100)</f>
        <v/>
      </c>
      <c r="L1696" s="12" t="n"/>
      <c r="M1696" s="11">
        <f>IF($AA1696="","",INDEX('Per Line'!$N$2:$N$6001,$AA1696))</f>
        <v/>
      </c>
      <c r="N1696">
        <f>IF($AA1696="","",Settings!$C$8)</f>
        <v/>
      </c>
      <c r="O1696" s="7">
        <f>IF($AA1696="","",SUMIFS('Per Line'!$T$2:$T$6001,'Per Line'!$C$2:$C$6001,$B1696,'Per Line'!$AD$2:$AD$6001,1))</f>
        <v/>
      </c>
      <c r="P1696" s="7">
        <f>IF($AA1696="","",O1696*N1696)</f>
        <v/>
      </c>
      <c r="Q1696">
        <f>IF($AA1696="","",Settings!$C$7)</f>
        <v/>
      </c>
      <c r="R1696" s="7">
        <f>IF($AA1696="","",SUMIFS('Per Line'!$T$2:$T$6001,'Per Line'!$C$2:$C$6001,$B1696,'Per Line'!$AC$2:$AC$6001,0,'Per Line'!$AD$2:$AD$6001,0))</f>
        <v/>
      </c>
      <c r="S1696" s="7">
        <f>IF($AA1696="","",R1696*Q1696)</f>
        <v/>
      </c>
      <c r="T1696">
        <f>IF($AA1696="","",Settings!$C$6)</f>
        <v/>
      </c>
      <c r="U1696" s="7">
        <f>IF($AA1696="","",SUMIFS('Per Line'!$T$2:$T$6001,'Per Line'!$C$2:$C$6001,$B1696,'Per Line'!$AC$2:$AC$6001,1,'Per Line'!$AD$2:$AD$6001,0))</f>
        <v/>
      </c>
      <c r="V1696" s="7">
        <f>IF($AA1696="","",U1696*T1696)</f>
        <v/>
      </c>
      <c r="W1696" s="7">
        <f>IF($AA1696="","",V1696+S1696+P1696)</f>
        <v/>
      </c>
      <c r="X1696" s="7">
        <f>IF($AA1696="","",Y1696-W1696)</f>
        <v/>
      </c>
      <c r="Y1696" s="7">
        <f>IF($AA1696="","",R1696+U1696+O1696)</f>
        <v/>
      </c>
      <c r="Z1696" s="7">
        <f>IF($AA1696="","",Y1696-W1696-K1696)</f>
        <v/>
      </c>
      <c r="AA1696" s="13">
        <f>IF(ROWS($AA$2:$AA1696)&lt;=MAX('Per Line'!$AB$2:$AB$6001),MATCH(ROWS($AA$2:$AA1696),'Per Line'!$AB$2:$AB$6001,0),"")</f>
        <v/>
      </c>
    </row>
    <row r="1697">
      <c r="A1697" s="12" t="n"/>
      <c r="B1697">
        <f>IF($AA1697="","",INDEX('Per Line'!$C$2:$C$6001,$AA1697)&amp;"")</f>
        <v/>
      </c>
      <c r="C1697">
        <f>IF($AA1697="","",INDEX('Per Line'!$B$2:$B$6001,$AA1697)&amp;"")</f>
        <v/>
      </c>
      <c r="D1697">
        <f>IF($AA1697="","",INDEX('Per Line'!$A$2:$A$6001,$AA1697)&amp;"")</f>
        <v/>
      </c>
      <c r="E1697">
        <f>IF($AA1697="","",INDEX('Per Line'!$F$2:$F$6001,$AA1697)&amp;"")</f>
        <v/>
      </c>
      <c r="F1697">
        <f>IF($AA1697="","",INDEX('Per Line'!$G$2:$G$6001,$AA1697)&amp;"")</f>
        <v/>
      </c>
      <c r="G1697">
        <f>IF($AA1697="","",INDEX('Per Line'!$I$2:$I$6001,$AA1697)&amp;"")</f>
        <v/>
      </c>
      <c r="H1697">
        <f>IF($AA1697="","",INDEX('Per Line'!$J$2:$J$6001,$AA1697)&amp;"")</f>
        <v/>
      </c>
      <c r="I1697">
        <f>IF($AA1697="","",INDEX('Per Line'!$K$2:$K$6001,$AA1697)&amp;"")</f>
        <v/>
      </c>
      <c r="J1697">
        <f>IF($AA1697="","",INDEX('Per Line'!$L$2:$L$6001,$AA1697))</f>
        <v/>
      </c>
      <c r="K1697" s="7">
        <f>IF($AA1697="","",J1697*X1697/100)</f>
        <v/>
      </c>
      <c r="L1697" s="12" t="n"/>
      <c r="M1697" s="11">
        <f>IF($AA1697="","",INDEX('Per Line'!$N$2:$N$6001,$AA1697))</f>
        <v/>
      </c>
      <c r="N1697">
        <f>IF($AA1697="","",Settings!$C$8)</f>
        <v/>
      </c>
      <c r="O1697" s="7">
        <f>IF($AA1697="","",SUMIFS('Per Line'!$T$2:$T$6001,'Per Line'!$C$2:$C$6001,$B1697,'Per Line'!$AD$2:$AD$6001,1))</f>
        <v/>
      </c>
      <c r="P1697" s="7">
        <f>IF($AA1697="","",O1697*N1697)</f>
        <v/>
      </c>
      <c r="Q1697">
        <f>IF($AA1697="","",Settings!$C$7)</f>
        <v/>
      </c>
      <c r="R1697" s="7">
        <f>IF($AA1697="","",SUMIFS('Per Line'!$T$2:$T$6001,'Per Line'!$C$2:$C$6001,$B1697,'Per Line'!$AC$2:$AC$6001,0,'Per Line'!$AD$2:$AD$6001,0))</f>
        <v/>
      </c>
      <c r="S1697" s="7">
        <f>IF($AA1697="","",R1697*Q1697)</f>
        <v/>
      </c>
      <c r="T1697">
        <f>IF($AA1697="","",Settings!$C$6)</f>
        <v/>
      </c>
      <c r="U1697" s="7">
        <f>IF($AA1697="","",SUMIFS('Per Line'!$T$2:$T$6001,'Per Line'!$C$2:$C$6001,$B1697,'Per Line'!$AC$2:$AC$6001,1,'Per Line'!$AD$2:$AD$6001,0))</f>
        <v/>
      </c>
      <c r="V1697" s="7">
        <f>IF($AA1697="","",U1697*T1697)</f>
        <v/>
      </c>
      <c r="W1697" s="7">
        <f>IF($AA1697="","",V1697+S1697+P1697)</f>
        <v/>
      </c>
      <c r="X1697" s="7">
        <f>IF($AA1697="","",Y1697-W1697)</f>
        <v/>
      </c>
      <c r="Y1697" s="7">
        <f>IF($AA1697="","",R1697+U1697+O1697)</f>
        <v/>
      </c>
      <c r="Z1697" s="7">
        <f>IF($AA1697="","",Y1697-W1697-K1697)</f>
        <v/>
      </c>
      <c r="AA1697" s="13">
        <f>IF(ROWS($AA$2:$AA1697)&lt;=MAX('Per Line'!$AB$2:$AB$6001),MATCH(ROWS($AA$2:$AA1697),'Per Line'!$AB$2:$AB$6001,0),"")</f>
        <v/>
      </c>
    </row>
    <row r="1698">
      <c r="A1698" s="12" t="n"/>
      <c r="B1698">
        <f>IF($AA1698="","",INDEX('Per Line'!$C$2:$C$6001,$AA1698)&amp;"")</f>
        <v/>
      </c>
      <c r="C1698">
        <f>IF($AA1698="","",INDEX('Per Line'!$B$2:$B$6001,$AA1698)&amp;"")</f>
        <v/>
      </c>
      <c r="D1698">
        <f>IF($AA1698="","",INDEX('Per Line'!$A$2:$A$6001,$AA1698)&amp;"")</f>
        <v/>
      </c>
      <c r="E1698">
        <f>IF($AA1698="","",INDEX('Per Line'!$F$2:$F$6001,$AA1698)&amp;"")</f>
        <v/>
      </c>
      <c r="F1698">
        <f>IF($AA1698="","",INDEX('Per Line'!$G$2:$G$6001,$AA1698)&amp;"")</f>
        <v/>
      </c>
      <c r="G1698">
        <f>IF($AA1698="","",INDEX('Per Line'!$I$2:$I$6001,$AA1698)&amp;"")</f>
        <v/>
      </c>
      <c r="H1698">
        <f>IF($AA1698="","",INDEX('Per Line'!$J$2:$J$6001,$AA1698)&amp;"")</f>
        <v/>
      </c>
      <c r="I1698">
        <f>IF($AA1698="","",INDEX('Per Line'!$K$2:$K$6001,$AA1698)&amp;"")</f>
        <v/>
      </c>
      <c r="J1698">
        <f>IF($AA1698="","",INDEX('Per Line'!$L$2:$L$6001,$AA1698))</f>
        <v/>
      </c>
      <c r="K1698" s="7">
        <f>IF($AA1698="","",J1698*X1698/100)</f>
        <v/>
      </c>
      <c r="L1698" s="12" t="n"/>
      <c r="M1698" s="11">
        <f>IF($AA1698="","",INDEX('Per Line'!$N$2:$N$6001,$AA1698))</f>
        <v/>
      </c>
      <c r="N1698">
        <f>IF($AA1698="","",Settings!$C$8)</f>
        <v/>
      </c>
      <c r="O1698" s="7">
        <f>IF($AA1698="","",SUMIFS('Per Line'!$T$2:$T$6001,'Per Line'!$C$2:$C$6001,$B1698,'Per Line'!$AD$2:$AD$6001,1))</f>
        <v/>
      </c>
      <c r="P1698" s="7">
        <f>IF($AA1698="","",O1698*N1698)</f>
        <v/>
      </c>
      <c r="Q1698">
        <f>IF($AA1698="","",Settings!$C$7)</f>
        <v/>
      </c>
      <c r="R1698" s="7">
        <f>IF($AA1698="","",SUMIFS('Per Line'!$T$2:$T$6001,'Per Line'!$C$2:$C$6001,$B1698,'Per Line'!$AC$2:$AC$6001,0,'Per Line'!$AD$2:$AD$6001,0))</f>
        <v/>
      </c>
      <c r="S1698" s="7">
        <f>IF($AA1698="","",R1698*Q1698)</f>
        <v/>
      </c>
      <c r="T1698">
        <f>IF($AA1698="","",Settings!$C$6)</f>
        <v/>
      </c>
      <c r="U1698" s="7">
        <f>IF($AA1698="","",SUMIFS('Per Line'!$T$2:$T$6001,'Per Line'!$C$2:$C$6001,$B1698,'Per Line'!$AC$2:$AC$6001,1,'Per Line'!$AD$2:$AD$6001,0))</f>
        <v/>
      </c>
      <c r="V1698" s="7">
        <f>IF($AA1698="","",U1698*T1698)</f>
        <v/>
      </c>
      <c r="W1698" s="7">
        <f>IF($AA1698="","",V1698+S1698+P1698)</f>
        <v/>
      </c>
      <c r="X1698" s="7">
        <f>IF($AA1698="","",Y1698-W1698)</f>
        <v/>
      </c>
      <c r="Y1698" s="7">
        <f>IF($AA1698="","",R1698+U1698+O1698)</f>
        <v/>
      </c>
      <c r="Z1698" s="7">
        <f>IF($AA1698="","",Y1698-W1698-K1698)</f>
        <v/>
      </c>
      <c r="AA1698" s="13">
        <f>IF(ROWS($AA$2:$AA1698)&lt;=MAX('Per Line'!$AB$2:$AB$6001),MATCH(ROWS($AA$2:$AA1698),'Per Line'!$AB$2:$AB$6001,0),"")</f>
        <v/>
      </c>
    </row>
    <row r="1699">
      <c r="A1699" s="12" t="n"/>
      <c r="B1699">
        <f>IF($AA1699="","",INDEX('Per Line'!$C$2:$C$6001,$AA1699)&amp;"")</f>
        <v/>
      </c>
      <c r="C1699">
        <f>IF($AA1699="","",INDEX('Per Line'!$B$2:$B$6001,$AA1699)&amp;"")</f>
        <v/>
      </c>
      <c r="D1699">
        <f>IF($AA1699="","",INDEX('Per Line'!$A$2:$A$6001,$AA1699)&amp;"")</f>
        <v/>
      </c>
      <c r="E1699">
        <f>IF($AA1699="","",INDEX('Per Line'!$F$2:$F$6001,$AA1699)&amp;"")</f>
        <v/>
      </c>
      <c r="F1699">
        <f>IF($AA1699="","",INDEX('Per Line'!$G$2:$G$6001,$AA1699)&amp;"")</f>
        <v/>
      </c>
      <c r="G1699">
        <f>IF($AA1699="","",INDEX('Per Line'!$I$2:$I$6001,$AA1699)&amp;"")</f>
        <v/>
      </c>
      <c r="H1699">
        <f>IF($AA1699="","",INDEX('Per Line'!$J$2:$J$6001,$AA1699)&amp;"")</f>
        <v/>
      </c>
      <c r="I1699">
        <f>IF($AA1699="","",INDEX('Per Line'!$K$2:$K$6001,$AA1699)&amp;"")</f>
        <v/>
      </c>
      <c r="J1699">
        <f>IF($AA1699="","",INDEX('Per Line'!$L$2:$L$6001,$AA1699))</f>
        <v/>
      </c>
      <c r="K1699" s="7">
        <f>IF($AA1699="","",J1699*X1699/100)</f>
        <v/>
      </c>
      <c r="L1699" s="12" t="n"/>
      <c r="M1699" s="11">
        <f>IF($AA1699="","",INDEX('Per Line'!$N$2:$N$6001,$AA1699))</f>
        <v/>
      </c>
      <c r="N1699">
        <f>IF($AA1699="","",Settings!$C$8)</f>
        <v/>
      </c>
      <c r="O1699" s="7">
        <f>IF($AA1699="","",SUMIFS('Per Line'!$T$2:$T$6001,'Per Line'!$C$2:$C$6001,$B1699,'Per Line'!$AD$2:$AD$6001,1))</f>
        <v/>
      </c>
      <c r="P1699" s="7">
        <f>IF($AA1699="","",O1699*N1699)</f>
        <v/>
      </c>
      <c r="Q1699">
        <f>IF($AA1699="","",Settings!$C$7)</f>
        <v/>
      </c>
      <c r="R1699" s="7">
        <f>IF($AA1699="","",SUMIFS('Per Line'!$T$2:$T$6001,'Per Line'!$C$2:$C$6001,$B1699,'Per Line'!$AC$2:$AC$6001,0,'Per Line'!$AD$2:$AD$6001,0))</f>
        <v/>
      </c>
      <c r="S1699" s="7">
        <f>IF($AA1699="","",R1699*Q1699)</f>
        <v/>
      </c>
      <c r="T1699">
        <f>IF($AA1699="","",Settings!$C$6)</f>
        <v/>
      </c>
      <c r="U1699" s="7">
        <f>IF($AA1699="","",SUMIFS('Per Line'!$T$2:$T$6001,'Per Line'!$C$2:$C$6001,$B1699,'Per Line'!$AC$2:$AC$6001,1,'Per Line'!$AD$2:$AD$6001,0))</f>
        <v/>
      </c>
      <c r="V1699" s="7">
        <f>IF($AA1699="","",U1699*T1699)</f>
        <v/>
      </c>
      <c r="W1699" s="7">
        <f>IF($AA1699="","",V1699+S1699+P1699)</f>
        <v/>
      </c>
      <c r="X1699" s="7">
        <f>IF($AA1699="","",Y1699-W1699)</f>
        <v/>
      </c>
      <c r="Y1699" s="7">
        <f>IF($AA1699="","",R1699+U1699+O1699)</f>
        <v/>
      </c>
      <c r="Z1699" s="7">
        <f>IF($AA1699="","",Y1699-W1699-K1699)</f>
        <v/>
      </c>
      <c r="AA1699" s="13">
        <f>IF(ROWS($AA$2:$AA1699)&lt;=MAX('Per Line'!$AB$2:$AB$6001),MATCH(ROWS($AA$2:$AA1699),'Per Line'!$AB$2:$AB$6001,0),"")</f>
        <v/>
      </c>
    </row>
    <row r="1700">
      <c r="A1700" s="12" t="n"/>
      <c r="B1700">
        <f>IF($AA1700="","",INDEX('Per Line'!$C$2:$C$6001,$AA1700)&amp;"")</f>
        <v/>
      </c>
      <c r="C1700">
        <f>IF($AA1700="","",INDEX('Per Line'!$B$2:$B$6001,$AA1700)&amp;"")</f>
        <v/>
      </c>
      <c r="D1700">
        <f>IF($AA1700="","",INDEX('Per Line'!$A$2:$A$6001,$AA1700)&amp;"")</f>
        <v/>
      </c>
      <c r="E1700">
        <f>IF($AA1700="","",INDEX('Per Line'!$F$2:$F$6001,$AA1700)&amp;"")</f>
        <v/>
      </c>
      <c r="F1700">
        <f>IF($AA1700="","",INDEX('Per Line'!$G$2:$G$6001,$AA1700)&amp;"")</f>
        <v/>
      </c>
      <c r="G1700">
        <f>IF($AA1700="","",INDEX('Per Line'!$I$2:$I$6001,$AA1700)&amp;"")</f>
        <v/>
      </c>
      <c r="H1700">
        <f>IF($AA1700="","",INDEX('Per Line'!$J$2:$J$6001,$AA1700)&amp;"")</f>
        <v/>
      </c>
      <c r="I1700">
        <f>IF($AA1700="","",INDEX('Per Line'!$K$2:$K$6001,$AA1700)&amp;"")</f>
        <v/>
      </c>
      <c r="J1700">
        <f>IF($AA1700="","",INDEX('Per Line'!$L$2:$L$6001,$AA1700))</f>
        <v/>
      </c>
      <c r="K1700" s="7">
        <f>IF($AA1700="","",J1700*X1700/100)</f>
        <v/>
      </c>
      <c r="L1700" s="12" t="n"/>
      <c r="M1700" s="11">
        <f>IF($AA1700="","",INDEX('Per Line'!$N$2:$N$6001,$AA1700))</f>
        <v/>
      </c>
      <c r="N1700">
        <f>IF($AA1700="","",Settings!$C$8)</f>
        <v/>
      </c>
      <c r="O1700" s="7">
        <f>IF($AA1700="","",SUMIFS('Per Line'!$T$2:$T$6001,'Per Line'!$C$2:$C$6001,$B1700,'Per Line'!$AD$2:$AD$6001,1))</f>
        <v/>
      </c>
      <c r="P1700" s="7">
        <f>IF($AA1700="","",O1700*N1700)</f>
        <v/>
      </c>
      <c r="Q1700">
        <f>IF($AA1700="","",Settings!$C$7)</f>
        <v/>
      </c>
      <c r="R1700" s="7">
        <f>IF($AA1700="","",SUMIFS('Per Line'!$T$2:$T$6001,'Per Line'!$C$2:$C$6001,$B1700,'Per Line'!$AC$2:$AC$6001,0,'Per Line'!$AD$2:$AD$6001,0))</f>
        <v/>
      </c>
      <c r="S1700" s="7">
        <f>IF($AA1700="","",R1700*Q1700)</f>
        <v/>
      </c>
      <c r="T1700">
        <f>IF($AA1700="","",Settings!$C$6)</f>
        <v/>
      </c>
      <c r="U1700" s="7">
        <f>IF($AA1700="","",SUMIFS('Per Line'!$T$2:$T$6001,'Per Line'!$C$2:$C$6001,$B1700,'Per Line'!$AC$2:$AC$6001,1,'Per Line'!$AD$2:$AD$6001,0))</f>
        <v/>
      </c>
      <c r="V1700" s="7">
        <f>IF($AA1700="","",U1700*T1700)</f>
        <v/>
      </c>
      <c r="W1700" s="7">
        <f>IF($AA1700="","",V1700+S1700+P1700)</f>
        <v/>
      </c>
      <c r="X1700" s="7">
        <f>IF($AA1700="","",Y1700-W1700)</f>
        <v/>
      </c>
      <c r="Y1700" s="7">
        <f>IF($AA1700="","",R1700+U1700+O1700)</f>
        <v/>
      </c>
      <c r="Z1700" s="7">
        <f>IF($AA1700="","",Y1700-W1700-K1700)</f>
        <v/>
      </c>
      <c r="AA1700" s="13">
        <f>IF(ROWS($AA$2:$AA1700)&lt;=MAX('Per Line'!$AB$2:$AB$6001),MATCH(ROWS($AA$2:$AA1700),'Per Line'!$AB$2:$AB$6001,0),"")</f>
        <v/>
      </c>
    </row>
    <row r="1701">
      <c r="A1701" s="12" t="n"/>
      <c r="B1701">
        <f>IF($AA1701="","",INDEX('Per Line'!$C$2:$C$6001,$AA1701)&amp;"")</f>
        <v/>
      </c>
      <c r="C1701">
        <f>IF($AA1701="","",INDEX('Per Line'!$B$2:$B$6001,$AA1701)&amp;"")</f>
        <v/>
      </c>
      <c r="D1701">
        <f>IF($AA1701="","",INDEX('Per Line'!$A$2:$A$6001,$AA1701)&amp;"")</f>
        <v/>
      </c>
      <c r="E1701">
        <f>IF($AA1701="","",INDEX('Per Line'!$F$2:$F$6001,$AA1701)&amp;"")</f>
        <v/>
      </c>
      <c r="F1701">
        <f>IF($AA1701="","",INDEX('Per Line'!$G$2:$G$6001,$AA1701)&amp;"")</f>
        <v/>
      </c>
      <c r="G1701">
        <f>IF($AA1701="","",INDEX('Per Line'!$I$2:$I$6001,$AA1701)&amp;"")</f>
        <v/>
      </c>
      <c r="H1701">
        <f>IF($AA1701="","",INDEX('Per Line'!$J$2:$J$6001,$AA1701)&amp;"")</f>
        <v/>
      </c>
      <c r="I1701">
        <f>IF($AA1701="","",INDEX('Per Line'!$K$2:$K$6001,$AA1701)&amp;"")</f>
        <v/>
      </c>
      <c r="J1701">
        <f>IF($AA1701="","",INDEX('Per Line'!$L$2:$L$6001,$AA1701))</f>
        <v/>
      </c>
      <c r="K1701" s="7">
        <f>IF($AA1701="","",J1701*X1701/100)</f>
        <v/>
      </c>
      <c r="L1701" s="12" t="n"/>
      <c r="M1701" s="11">
        <f>IF($AA1701="","",INDEX('Per Line'!$N$2:$N$6001,$AA1701))</f>
        <v/>
      </c>
      <c r="N1701">
        <f>IF($AA1701="","",Settings!$C$8)</f>
        <v/>
      </c>
      <c r="O1701" s="7">
        <f>IF($AA1701="","",SUMIFS('Per Line'!$T$2:$T$6001,'Per Line'!$C$2:$C$6001,$B1701,'Per Line'!$AD$2:$AD$6001,1))</f>
        <v/>
      </c>
      <c r="P1701" s="7">
        <f>IF($AA1701="","",O1701*N1701)</f>
        <v/>
      </c>
      <c r="Q1701">
        <f>IF($AA1701="","",Settings!$C$7)</f>
        <v/>
      </c>
      <c r="R1701" s="7">
        <f>IF($AA1701="","",SUMIFS('Per Line'!$T$2:$T$6001,'Per Line'!$C$2:$C$6001,$B1701,'Per Line'!$AC$2:$AC$6001,0,'Per Line'!$AD$2:$AD$6001,0))</f>
        <v/>
      </c>
      <c r="S1701" s="7">
        <f>IF($AA1701="","",R1701*Q1701)</f>
        <v/>
      </c>
      <c r="T1701">
        <f>IF($AA1701="","",Settings!$C$6)</f>
        <v/>
      </c>
      <c r="U1701" s="7">
        <f>IF($AA1701="","",SUMIFS('Per Line'!$T$2:$T$6001,'Per Line'!$C$2:$C$6001,$B1701,'Per Line'!$AC$2:$AC$6001,1,'Per Line'!$AD$2:$AD$6001,0))</f>
        <v/>
      </c>
      <c r="V1701" s="7">
        <f>IF($AA1701="","",U1701*T1701)</f>
        <v/>
      </c>
      <c r="W1701" s="7">
        <f>IF($AA1701="","",V1701+S1701+P1701)</f>
        <v/>
      </c>
      <c r="X1701" s="7">
        <f>IF($AA1701="","",Y1701-W1701)</f>
        <v/>
      </c>
      <c r="Y1701" s="7">
        <f>IF($AA1701="","",R1701+U1701+O1701)</f>
        <v/>
      </c>
      <c r="Z1701" s="7">
        <f>IF($AA1701="","",Y1701-W1701-K1701)</f>
        <v/>
      </c>
      <c r="AA1701" s="13">
        <f>IF(ROWS($AA$2:$AA1701)&lt;=MAX('Per Line'!$AB$2:$AB$6001),MATCH(ROWS($AA$2:$AA1701),'Per Line'!$AB$2:$AB$6001,0),"")</f>
        <v/>
      </c>
    </row>
    <row r="1702">
      <c r="A1702" s="12" t="n"/>
      <c r="B1702">
        <f>IF($AA1702="","",INDEX('Per Line'!$C$2:$C$6001,$AA1702)&amp;"")</f>
        <v/>
      </c>
      <c r="C1702">
        <f>IF($AA1702="","",INDEX('Per Line'!$B$2:$B$6001,$AA1702)&amp;"")</f>
        <v/>
      </c>
      <c r="D1702">
        <f>IF($AA1702="","",INDEX('Per Line'!$A$2:$A$6001,$AA1702)&amp;"")</f>
        <v/>
      </c>
      <c r="E1702">
        <f>IF($AA1702="","",INDEX('Per Line'!$F$2:$F$6001,$AA1702)&amp;"")</f>
        <v/>
      </c>
      <c r="F1702">
        <f>IF($AA1702="","",INDEX('Per Line'!$G$2:$G$6001,$AA1702)&amp;"")</f>
        <v/>
      </c>
      <c r="G1702">
        <f>IF($AA1702="","",INDEX('Per Line'!$I$2:$I$6001,$AA1702)&amp;"")</f>
        <v/>
      </c>
      <c r="H1702">
        <f>IF($AA1702="","",INDEX('Per Line'!$J$2:$J$6001,$AA1702)&amp;"")</f>
        <v/>
      </c>
      <c r="I1702">
        <f>IF($AA1702="","",INDEX('Per Line'!$K$2:$K$6001,$AA1702)&amp;"")</f>
        <v/>
      </c>
      <c r="J1702">
        <f>IF($AA1702="","",INDEX('Per Line'!$L$2:$L$6001,$AA1702))</f>
        <v/>
      </c>
      <c r="K1702" s="7">
        <f>IF($AA1702="","",J1702*X1702/100)</f>
        <v/>
      </c>
      <c r="L1702" s="12" t="n"/>
      <c r="M1702" s="11">
        <f>IF($AA1702="","",INDEX('Per Line'!$N$2:$N$6001,$AA1702))</f>
        <v/>
      </c>
      <c r="N1702">
        <f>IF($AA1702="","",Settings!$C$8)</f>
        <v/>
      </c>
      <c r="O1702" s="7">
        <f>IF($AA1702="","",SUMIFS('Per Line'!$T$2:$T$6001,'Per Line'!$C$2:$C$6001,$B1702,'Per Line'!$AD$2:$AD$6001,1))</f>
        <v/>
      </c>
      <c r="P1702" s="7">
        <f>IF($AA1702="","",O1702*N1702)</f>
        <v/>
      </c>
      <c r="Q1702">
        <f>IF($AA1702="","",Settings!$C$7)</f>
        <v/>
      </c>
      <c r="R1702" s="7">
        <f>IF($AA1702="","",SUMIFS('Per Line'!$T$2:$T$6001,'Per Line'!$C$2:$C$6001,$B1702,'Per Line'!$AC$2:$AC$6001,0,'Per Line'!$AD$2:$AD$6001,0))</f>
        <v/>
      </c>
      <c r="S1702" s="7">
        <f>IF($AA1702="","",R1702*Q1702)</f>
        <v/>
      </c>
      <c r="T1702">
        <f>IF($AA1702="","",Settings!$C$6)</f>
        <v/>
      </c>
      <c r="U1702" s="7">
        <f>IF($AA1702="","",SUMIFS('Per Line'!$T$2:$T$6001,'Per Line'!$C$2:$C$6001,$B1702,'Per Line'!$AC$2:$AC$6001,1,'Per Line'!$AD$2:$AD$6001,0))</f>
        <v/>
      </c>
      <c r="V1702" s="7">
        <f>IF($AA1702="","",U1702*T1702)</f>
        <v/>
      </c>
      <c r="W1702" s="7">
        <f>IF($AA1702="","",V1702+S1702+P1702)</f>
        <v/>
      </c>
      <c r="X1702" s="7">
        <f>IF($AA1702="","",Y1702-W1702)</f>
        <v/>
      </c>
      <c r="Y1702" s="7">
        <f>IF($AA1702="","",R1702+U1702+O1702)</f>
        <v/>
      </c>
      <c r="Z1702" s="7">
        <f>IF($AA1702="","",Y1702-W1702-K1702)</f>
        <v/>
      </c>
      <c r="AA1702" s="13">
        <f>IF(ROWS($AA$2:$AA1702)&lt;=MAX('Per Line'!$AB$2:$AB$6001),MATCH(ROWS($AA$2:$AA1702),'Per Line'!$AB$2:$AB$6001,0),"")</f>
        <v/>
      </c>
    </row>
    <row r="1703">
      <c r="A1703" s="12" t="n"/>
      <c r="B1703">
        <f>IF($AA1703="","",INDEX('Per Line'!$C$2:$C$6001,$AA1703)&amp;"")</f>
        <v/>
      </c>
      <c r="C1703">
        <f>IF($AA1703="","",INDEX('Per Line'!$B$2:$B$6001,$AA1703)&amp;"")</f>
        <v/>
      </c>
      <c r="D1703">
        <f>IF($AA1703="","",INDEX('Per Line'!$A$2:$A$6001,$AA1703)&amp;"")</f>
        <v/>
      </c>
      <c r="E1703">
        <f>IF($AA1703="","",INDEX('Per Line'!$F$2:$F$6001,$AA1703)&amp;"")</f>
        <v/>
      </c>
      <c r="F1703">
        <f>IF($AA1703="","",INDEX('Per Line'!$G$2:$G$6001,$AA1703)&amp;"")</f>
        <v/>
      </c>
      <c r="G1703">
        <f>IF($AA1703="","",INDEX('Per Line'!$I$2:$I$6001,$AA1703)&amp;"")</f>
        <v/>
      </c>
      <c r="H1703">
        <f>IF($AA1703="","",INDEX('Per Line'!$J$2:$J$6001,$AA1703)&amp;"")</f>
        <v/>
      </c>
      <c r="I1703">
        <f>IF($AA1703="","",INDEX('Per Line'!$K$2:$K$6001,$AA1703)&amp;"")</f>
        <v/>
      </c>
      <c r="J1703">
        <f>IF($AA1703="","",INDEX('Per Line'!$L$2:$L$6001,$AA1703))</f>
        <v/>
      </c>
      <c r="K1703" s="7">
        <f>IF($AA1703="","",J1703*X1703/100)</f>
        <v/>
      </c>
      <c r="L1703" s="12" t="n"/>
      <c r="M1703" s="11">
        <f>IF($AA1703="","",INDEX('Per Line'!$N$2:$N$6001,$AA1703))</f>
        <v/>
      </c>
      <c r="N1703">
        <f>IF($AA1703="","",Settings!$C$8)</f>
        <v/>
      </c>
      <c r="O1703" s="7">
        <f>IF($AA1703="","",SUMIFS('Per Line'!$T$2:$T$6001,'Per Line'!$C$2:$C$6001,$B1703,'Per Line'!$AD$2:$AD$6001,1))</f>
        <v/>
      </c>
      <c r="P1703" s="7">
        <f>IF($AA1703="","",O1703*N1703)</f>
        <v/>
      </c>
      <c r="Q1703">
        <f>IF($AA1703="","",Settings!$C$7)</f>
        <v/>
      </c>
      <c r="R1703" s="7">
        <f>IF($AA1703="","",SUMIFS('Per Line'!$T$2:$T$6001,'Per Line'!$C$2:$C$6001,$B1703,'Per Line'!$AC$2:$AC$6001,0,'Per Line'!$AD$2:$AD$6001,0))</f>
        <v/>
      </c>
      <c r="S1703" s="7">
        <f>IF($AA1703="","",R1703*Q1703)</f>
        <v/>
      </c>
      <c r="T1703">
        <f>IF($AA1703="","",Settings!$C$6)</f>
        <v/>
      </c>
      <c r="U1703" s="7">
        <f>IF($AA1703="","",SUMIFS('Per Line'!$T$2:$T$6001,'Per Line'!$C$2:$C$6001,$B1703,'Per Line'!$AC$2:$AC$6001,1,'Per Line'!$AD$2:$AD$6001,0))</f>
        <v/>
      </c>
      <c r="V1703" s="7">
        <f>IF($AA1703="","",U1703*T1703)</f>
        <v/>
      </c>
      <c r="W1703" s="7">
        <f>IF($AA1703="","",V1703+S1703+P1703)</f>
        <v/>
      </c>
      <c r="X1703" s="7">
        <f>IF($AA1703="","",Y1703-W1703)</f>
        <v/>
      </c>
      <c r="Y1703" s="7">
        <f>IF($AA1703="","",R1703+U1703+O1703)</f>
        <v/>
      </c>
      <c r="Z1703" s="7">
        <f>IF($AA1703="","",Y1703-W1703-K1703)</f>
        <v/>
      </c>
      <c r="AA1703" s="13">
        <f>IF(ROWS($AA$2:$AA1703)&lt;=MAX('Per Line'!$AB$2:$AB$6001),MATCH(ROWS($AA$2:$AA1703),'Per Line'!$AB$2:$AB$6001,0),"")</f>
        <v/>
      </c>
    </row>
    <row r="1704">
      <c r="A1704" s="12" t="n"/>
      <c r="B1704">
        <f>IF($AA1704="","",INDEX('Per Line'!$C$2:$C$6001,$AA1704)&amp;"")</f>
        <v/>
      </c>
      <c r="C1704">
        <f>IF($AA1704="","",INDEX('Per Line'!$B$2:$B$6001,$AA1704)&amp;"")</f>
        <v/>
      </c>
      <c r="D1704">
        <f>IF($AA1704="","",INDEX('Per Line'!$A$2:$A$6001,$AA1704)&amp;"")</f>
        <v/>
      </c>
      <c r="E1704">
        <f>IF($AA1704="","",INDEX('Per Line'!$F$2:$F$6001,$AA1704)&amp;"")</f>
        <v/>
      </c>
      <c r="F1704">
        <f>IF($AA1704="","",INDEX('Per Line'!$G$2:$G$6001,$AA1704)&amp;"")</f>
        <v/>
      </c>
      <c r="G1704">
        <f>IF($AA1704="","",INDEX('Per Line'!$I$2:$I$6001,$AA1704)&amp;"")</f>
        <v/>
      </c>
      <c r="H1704">
        <f>IF($AA1704="","",INDEX('Per Line'!$J$2:$J$6001,$AA1704)&amp;"")</f>
        <v/>
      </c>
      <c r="I1704">
        <f>IF($AA1704="","",INDEX('Per Line'!$K$2:$K$6001,$AA1704)&amp;"")</f>
        <v/>
      </c>
      <c r="J1704">
        <f>IF($AA1704="","",INDEX('Per Line'!$L$2:$L$6001,$AA1704))</f>
        <v/>
      </c>
      <c r="K1704" s="7">
        <f>IF($AA1704="","",J1704*X1704/100)</f>
        <v/>
      </c>
      <c r="L1704" s="12" t="n"/>
      <c r="M1704" s="11">
        <f>IF($AA1704="","",INDEX('Per Line'!$N$2:$N$6001,$AA1704))</f>
        <v/>
      </c>
      <c r="N1704">
        <f>IF($AA1704="","",Settings!$C$8)</f>
        <v/>
      </c>
      <c r="O1704" s="7">
        <f>IF($AA1704="","",SUMIFS('Per Line'!$T$2:$T$6001,'Per Line'!$C$2:$C$6001,$B1704,'Per Line'!$AD$2:$AD$6001,1))</f>
        <v/>
      </c>
      <c r="P1704" s="7">
        <f>IF($AA1704="","",O1704*N1704)</f>
        <v/>
      </c>
      <c r="Q1704">
        <f>IF($AA1704="","",Settings!$C$7)</f>
        <v/>
      </c>
      <c r="R1704" s="7">
        <f>IF($AA1704="","",SUMIFS('Per Line'!$T$2:$T$6001,'Per Line'!$C$2:$C$6001,$B1704,'Per Line'!$AC$2:$AC$6001,0,'Per Line'!$AD$2:$AD$6001,0))</f>
        <v/>
      </c>
      <c r="S1704" s="7">
        <f>IF($AA1704="","",R1704*Q1704)</f>
        <v/>
      </c>
      <c r="T1704">
        <f>IF($AA1704="","",Settings!$C$6)</f>
        <v/>
      </c>
      <c r="U1704" s="7">
        <f>IF($AA1704="","",SUMIFS('Per Line'!$T$2:$T$6001,'Per Line'!$C$2:$C$6001,$B1704,'Per Line'!$AC$2:$AC$6001,1,'Per Line'!$AD$2:$AD$6001,0))</f>
        <v/>
      </c>
      <c r="V1704" s="7">
        <f>IF($AA1704="","",U1704*T1704)</f>
        <v/>
      </c>
      <c r="W1704" s="7">
        <f>IF($AA1704="","",V1704+S1704+P1704)</f>
        <v/>
      </c>
      <c r="X1704" s="7">
        <f>IF($AA1704="","",Y1704-W1704)</f>
        <v/>
      </c>
      <c r="Y1704" s="7">
        <f>IF($AA1704="","",R1704+U1704+O1704)</f>
        <v/>
      </c>
      <c r="Z1704" s="7">
        <f>IF($AA1704="","",Y1704-W1704-K1704)</f>
        <v/>
      </c>
      <c r="AA1704" s="13">
        <f>IF(ROWS($AA$2:$AA1704)&lt;=MAX('Per Line'!$AB$2:$AB$6001),MATCH(ROWS($AA$2:$AA1704),'Per Line'!$AB$2:$AB$6001,0),"")</f>
        <v/>
      </c>
    </row>
    <row r="1705">
      <c r="A1705" s="12" t="n"/>
      <c r="B1705">
        <f>IF($AA1705="","",INDEX('Per Line'!$C$2:$C$6001,$AA1705)&amp;"")</f>
        <v/>
      </c>
      <c r="C1705">
        <f>IF($AA1705="","",INDEX('Per Line'!$B$2:$B$6001,$AA1705)&amp;"")</f>
        <v/>
      </c>
      <c r="D1705">
        <f>IF($AA1705="","",INDEX('Per Line'!$A$2:$A$6001,$AA1705)&amp;"")</f>
        <v/>
      </c>
      <c r="E1705">
        <f>IF($AA1705="","",INDEX('Per Line'!$F$2:$F$6001,$AA1705)&amp;"")</f>
        <v/>
      </c>
      <c r="F1705">
        <f>IF($AA1705="","",INDEX('Per Line'!$G$2:$G$6001,$AA1705)&amp;"")</f>
        <v/>
      </c>
      <c r="G1705">
        <f>IF($AA1705="","",INDEX('Per Line'!$I$2:$I$6001,$AA1705)&amp;"")</f>
        <v/>
      </c>
      <c r="H1705">
        <f>IF($AA1705="","",INDEX('Per Line'!$J$2:$J$6001,$AA1705)&amp;"")</f>
        <v/>
      </c>
      <c r="I1705">
        <f>IF($AA1705="","",INDEX('Per Line'!$K$2:$K$6001,$AA1705)&amp;"")</f>
        <v/>
      </c>
      <c r="J1705">
        <f>IF($AA1705="","",INDEX('Per Line'!$L$2:$L$6001,$AA1705))</f>
        <v/>
      </c>
      <c r="K1705" s="7">
        <f>IF($AA1705="","",J1705*X1705/100)</f>
        <v/>
      </c>
      <c r="L1705" s="12" t="n"/>
      <c r="M1705" s="11">
        <f>IF($AA1705="","",INDEX('Per Line'!$N$2:$N$6001,$AA1705))</f>
        <v/>
      </c>
      <c r="N1705">
        <f>IF($AA1705="","",Settings!$C$8)</f>
        <v/>
      </c>
      <c r="O1705" s="7">
        <f>IF($AA1705="","",SUMIFS('Per Line'!$T$2:$T$6001,'Per Line'!$C$2:$C$6001,$B1705,'Per Line'!$AD$2:$AD$6001,1))</f>
        <v/>
      </c>
      <c r="P1705" s="7">
        <f>IF($AA1705="","",O1705*N1705)</f>
        <v/>
      </c>
      <c r="Q1705">
        <f>IF($AA1705="","",Settings!$C$7)</f>
        <v/>
      </c>
      <c r="R1705" s="7">
        <f>IF($AA1705="","",SUMIFS('Per Line'!$T$2:$T$6001,'Per Line'!$C$2:$C$6001,$B1705,'Per Line'!$AC$2:$AC$6001,0,'Per Line'!$AD$2:$AD$6001,0))</f>
        <v/>
      </c>
      <c r="S1705" s="7">
        <f>IF($AA1705="","",R1705*Q1705)</f>
        <v/>
      </c>
      <c r="T1705">
        <f>IF($AA1705="","",Settings!$C$6)</f>
        <v/>
      </c>
      <c r="U1705" s="7">
        <f>IF($AA1705="","",SUMIFS('Per Line'!$T$2:$T$6001,'Per Line'!$C$2:$C$6001,$B1705,'Per Line'!$AC$2:$AC$6001,1,'Per Line'!$AD$2:$AD$6001,0))</f>
        <v/>
      </c>
      <c r="V1705" s="7">
        <f>IF($AA1705="","",U1705*T1705)</f>
        <v/>
      </c>
      <c r="W1705" s="7">
        <f>IF($AA1705="","",V1705+S1705+P1705)</f>
        <v/>
      </c>
      <c r="X1705" s="7">
        <f>IF($AA1705="","",Y1705-W1705)</f>
        <v/>
      </c>
      <c r="Y1705" s="7">
        <f>IF($AA1705="","",R1705+U1705+O1705)</f>
        <v/>
      </c>
      <c r="Z1705" s="7">
        <f>IF($AA1705="","",Y1705-W1705-K1705)</f>
        <v/>
      </c>
      <c r="AA1705" s="13">
        <f>IF(ROWS($AA$2:$AA1705)&lt;=MAX('Per Line'!$AB$2:$AB$6001),MATCH(ROWS($AA$2:$AA1705),'Per Line'!$AB$2:$AB$6001,0),"")</f>
        <v/>
      </c>
    </row>
    <row r="1706">
      <c r="A1706" s="12" t="n"/>
      <c r="B1706">
        <f>IF($AA1706="","",INDEX('Per Line'!$C$2:$C$6001,$AA1706)&amp;"")</f>
        <v/>
      </c>
      <c r="C1706">
        <f>IF($AA1706="","",INDEX('Per Line'!$B$2:$B$6001,$AA1706)&amp;"")</f>
        <v/>
      </c>
      <c r="D1706">
        <f>IF($AA1706="","",INDEX('Per Line'!$A$2:$A$6001,$AA1706)&amp;"")</f>
        <v/>
      </c>
      <c r="E1706">
        <f>IF($AA1706="","",INDEX('Per Line'!$F$2:$F$6001,$AA1706)&amp;"")</f>
        <v/>
      </c>
      <c r="F1706">
        <f>IF($AA1706="","",INDEX('Per Line'!$G$2:$G$6001,$AA1706)&amp;"")</f>
        <v/>
      </c>
      <c r="G1706">
        <f>IF($AA1706="","",INDEX('Per Line'!$I$2:$I$6001,$AA1706)&amp;"")</f>
        <v/>
      </c>
      <c r="H1706">
        <f>IF($AA1706="","",INDEX('Per Line'!$J$2:$J$6001,$AA1706)&amp;"")</f>
        <v/>
      </c>
      <c r="I1706">
        <f>IF($AA1706="","",INDEX('Per Line'!$K$2:$K$6001,$AA1706)&amp;"")</f>
        <v/>
      </c>
      <c r="J1706">
        <f>IF($AA1706="","",INDEX('Per Line'!$L$2:$L$6001,$AA1706))</f>
        <v/>
      </c>
      <c r="K1706" s="7">
        <f>IF($AA1706="","",J1706*X1706/100)</f>
        <v/>
      </c>
      <c r="L1706" s="12" t="n"/>
      <c r="M1706" s="11">
        <f>IF($AA1706="","",INDEX('Per Line'!$N$2:$N$6001,$AA1706))</f>
        <v/>
      </c>
      <c r="N1706">
        <f>IF($AA1706="","",Settings!$C$8)</f>
        <v/>
      </c>
      <c r="O1706" s="7">
        <f>IF($AA1706="","",SUMIFS('Per Line'!$T$2:$T$6001,'Per Line'!$C$2:$C$6001,$B1706,'Per Line'!$AD$2:$AD$6001,1))</f>
        <v/>
      </c>
      <c r="P1706" s="7">
        <f>IF($AA1706="","",O1706*N1706)</f>
        <v/>
      </c>
      <c r="Q1706">
        <f>IF($AA1706="","",Settings!$C$7)</f>
        <v/>
      </c>
      <c r="R1706" s="7">
        <f>IF($AA1706="","",SUMIFS('Per Line'!$T$2:$T$6001,'Per Line'!$C$2:$C$6001,$B1706,'Per Line'!$AC$2:$AC$6001,0,'Per Line'!$AD$2:$AD$6001,0))</f>
        <v/>
      </c>
      <c r="S1706" s="7">
        <f>IF($AA1706="","",R1706*Q1706)</f>
        <v/>
      </c>
      <c r="T1706">
        <f>IF($AA1706="","",Settings!$C$6)</f>
        <v/>
      </c>
      <c r="U1706" s="7">
        <f>IF($AA1706="","",SUMIFS('Per Line'!$T$2:$T$6001,'Per Line'!$C$2:$C$6001,$B1706,'Per Line'!$AC$2:$AC$6001,1,'Per Line'!$AD$2:$AD$6001,0))</f>
        <v/>
      </c>
      <c r="V1706" s="7">
        <f>IF($AA1706="","",U1706*T1706)</f>
        <v/>
      </c>
      <c r="W1706" s="7">
        <f>IF($AA1706="","",V1706+S1706+P1706)</f>
        <v/>
      </c>
      <c r="X1706" s="7">
        <f>IF($AA1706="","",Y1706-W1706)</f>
        <v/>
      </c>
      <c r="Y1706" s="7">
        <f>IF($AA1706="","",R1706+U1706+O1706)</f>
        <v/>
      </c>
      <c r="Z1706" s="7">
        <f>IF($AA1706="","",Y1706-W1706-K1706)</f>
        <v/>
      </c>
      <c r="AA1706" s="13">
        <f>IF(ROWS($AA$2:$AA1706)&lt;=MAX('Per Line'!$AB$2:$AB$6001),MATCH(ROWS($AA$2:$AA1706),'Per Line'!$AB$2:$AB$6001,0),"")</f>
        <v/>
      </c>
    </row>
    <row r="1707">
      <c r="A1707" s="12" t="n"/>
      <c r="B1707">
        <f>IF($AA1707="","",INDEX('Per Line'!$C$2:$C$6001,$AA1707)&amp;"")</f>
        <v/>
      </c>
      <c r="C1707">
        <f>IF($AA1707="","",INDEX('Per Line'!$B$2:$B$6001,$AA1707)&amp;"")</f>
        <v/>
      </c>
      <c r="D1707">
        <f>IF($AA1707="","",INDEX('Per Line'!$A$2:$A$6001,$AA1707)&amp;"")</f>
        <v/>
      </c>
      <c r="E1707">
        <f>IF($AA1707="","",INDEX('Per Line'!$F$2:$F$6001,$AA1707)&amp;"")</f>
        <v/>
      </c>
      <c r="F1707">
        <f>IF($AA1707="","",INDEX('Per Line'!$G$2:$G$6001,$AA1707)&amp;"")</f>
        <v/>
      </c>
      <c r="G1707">
        <f>IF($AA1707="","",INDEX('Per Line'!$I$2:$I$6001,$AA1707)&amp;"")</f>
        <v/>
      </c>
      <c r="H1707">
        <f>IF($AA1707="","",INDEX('Per Line'!$J$2:$J$6001,$AA1707)&amp;"")</f>
        <v/>
      </c>
      <c r="I1707">
        <f>IF($AA1707="","",INDEX('Per Line'!$K$2:$K$6001,$AA1707)&amp;"")</f>
        <v/>
      </c>
      <c r="J1707">
        <f>IF($AA1707="","",INDEX('Per Line'!$L$2:$L$6001,$AA1707))</f>
        <v/>
      </c>
      <c r="K1707" s="7">
        <f>IF($AA1707="","",J1707*X1707/100)</f>
        <v/>
      </c>
      <c r="L1707" s="12" t="n"/>
      <c r="M1707" s="11">
        <f>IF($AA1707="","",INDEX('Per Line'!$N$2:$N$6001,$AA1707))</f>
        <v/>
      </c>
      <c r="N1707">
        <f>IF($AA1707="","",Settings!$C$8)</f>
        <v/>
      </c>
      <c r="O1707" s="7">
        <f>IF($AA1707="","",SUMIFS('Per Line'!$T$2:$T$6001,'Per Line'!$C$2:$C$6001,$B1707,'Per Line'!$AD$2:$AD$6001,1))</f>
        <v/>
      </c>
      <c r="P1707" s="7">
        <f>IF($AA1707="","",O1707*N1707)</f>
        <v/>
      </c>
      <c r="Q1707">
        <f>IF($AA1707="","",Settings!$C$7)</f>
        <v/>
      </c>
      <c r="R1707" s="7">
        <f>IF($AA1707="","",SUMIFS('Per Line'!$T$2:$T$6001,'Per Line'!$C$2:$C$6001,$B1707,'Per Line'!$AC$2:$AC$6001,0,'Per Line'!$AD$2:$AD$6001,0))</f>
        <v/>
      </c>
      <c r="S1707" s="7">
        <f>IF($AA1707="","",R1707*Q1707)</f>
        <v/>
      </c>
      <c r="T1707">
        <f>IF($AA1707="","",Settings!$C$6)</f>
        <v/>
      </c>
      <c r="U1707" s="7">
        <f>IF($AA1707="","",SUMIFS('Per Line'!$T$2:$T$6001,'Per Line'!$C$2:$C$6001,$B1707,'Per Line'!$AC$2:$AC$6001,1,'Per Line'!$AD$2:$AD$6001,0))</f>
        <v/>
      </c>
      <c r="V1707" s="7">
        <f>IF($AA1707="","",U1707*T1707)</f>
        <v/>
      </c>
      <c r="W1707" s="7">
        <f>IF($AA1707="","",V1707+S1707+P1707)</f>
        <v/>
      </c>
      <c r="X1707" s="7">
        <f>IF($AA1707="","",Y1707-W1707)</f>
        <v/>
      </c>
      <c r="Y1707" s="7">
        <f>IF($AA1707="","",R1707+U1707+O1707)</f>
        <v/>
      </c>
      <c r="Z1707" s="7">
        <f>IF($AA1707="","",Y1707-W1707-K1707)</f>
        <v/>
      </c>
      <c r="AA1707" s="13">
        <f>IF(ROWS($AA$2:$AA1707)&lt;=MAX('Per Line'!$AB$2:$AB$6001),MATCH(ROWS($AA$2:$AA1707),'Per Line'!$AB$2:$AB$6001,0),"")</f>
        <v/>
      </c>
    </row>
    <row r="1708">
      <c r="A1708" s="12" t="n"/>
      <c r="B1708">
        <f>IF($AA1708="","",INDEX('Per Line'!$C$2:$C$6001,$AA1708)&amp;"")</f>
        <v/>
      </c>
      <c r="C1708">
        <f>IF($AA1708="","",INDEX('Per Line'!$B$2:$B$6001,$AA1708)&amp;"")</f>
        <v/>
      </c>
      <c r="D1708">
        <f>IF($AA1708="","",INDEX('Per Line'!$A$2:$A$6001,$AA1708)&amp;"")</f>
        <v/>
      </c>
      <c r="E1708">
        <f>IF($AA1708="","",INDEX('Per Line'!$F$2:$F$6001,$AA1708)&amp;"")</f>
        <v/>
      </c>
      <c r="F1708">
        <f>IF($AA1708="","",INDEX('Per Line'!$G$2:$G$6001,$AA1708)&amp;"")</f>
        <v/>
      </c>
      <c r="G1708">
        <f>IF($AA1708="","",INDEX('Per Line'!$I$2:$I$6001,$AA1708)&amp;"")</f>
        <v/>
      </c>
      <c r="H1708">
        <f>IF($AA1708="","",INDEX('Per Line'!$J$2:$J$6001,$AA1708)&amp;"")</f>
        <v/>
      </c>
      <c r="I1708">
        <f>IF($AA1708="","",INDEX('Per Line'!$K$2:$K$6001,$AA1708)&amp;"")</f>
        <v/>
      </c>
      <c r="J1708">
        <f>IF($AA1708="","",INDEX('Per Line'!$L$2:$L$6001,$AA1708))</f>
        <v/>
      </c>
      <c r="K1708" s="7">
        <f>IF($AA1708="","",J1708*X1708/100)</f>
        <v/>
      </c>
      <c r="L1708" s="12" t="n"/>
      <c r="M1708" s="11">
        <f>IF($AA1708="","",INDEX('Per Line'!$N$2:$N$6001,$AA1708))</f>
        <v/>
      </c>
      <c r="N1708">
        <f>IF($AA1708="","",Settings!$C$8)</f>
        <v/>
      </c>
      <c r="O1708" s="7">
        <f>IF($AA1708="","",SUMIFS('Per Line'!$T$2:$T$6001,'Per Line'!$C$2:$C$6001,$B1708,'Per Line'!$AD$2:$AD$6001,1))</f>
        <v/>
      </c>
      <c r="P1708" s="7">
        <f>IF($AA1708="","",O1708*N1708)</f>
        <v/>
      </c>
      <c r="Q1708">
        <f>IF($AA1708="","",Settings!$C$7)</f>
        <v/>
      </c>
      <c r="R1708" s="7">
        <f>IF($AA1708="","",SUMIFS('Per Line'!$T$2:$T$6001,'Per Line'!$C$2:$C$6001,$B1708,'Per Line'!$AC$2:$AC$6001,0,'Per Line'!$AD$2:$AD$6001,0))</f>
        <v/>
      </c>
      <c r="S1708" s="7">
        <f>IF($AA1708="","",R1708*Q1708)</f>
        <v/>
      </c>
      <c r="T1708">
        <f>IF($AA1708="","",Settings!$C$6)</f>
        <v/>
      </c>
      <c r="U1708" s="7">
        <f>IF($AA1708="","",SUMIFS('Per Line'!$T$2:$T$6001,'Per Line'!$C$2:$C$6001,$B1708,'Per Line'!$AC$2:$AC$6001,1,'Per Line'!$AD$2:$AD$6001,0))</f>
        <v/>
      </c>
      <c r="V1708" s="7">
        <f>IF($AA1708="","",U1708*T1708)</f>
        <v/>
      </c>
      <c r="W1708" s="7">
        <f>IF($AA1708="","",V1708+S1708+P1708)</f>
        <v/>
      </c>
      <c r="X1708" s="7">
        <f>IF($AA1708="","",Y1708-W1708)</f>
        <v/>
      </c>
      <c r="Y1708" s="7">
        <f>IF($AA1708="","",R1708+U1708+O1708)</f>
        <v/>
      </c>
      <c r="Z1708" s="7">
        <f>IF($AA1708="","",Y1708-W1708-K1708)</f>
        <v/>
      </c>
      <c r="AA1708" s="13">
        <f>IF(ROWS($AA$2:$AA1708)&lt;=MAX('Per Line'!$AB$2:$AB$6001),MATCH(ROWS($AA$2:$AA1708),'Per Line'!$AB$2:$AB$6001,0),"")</f>
        <v/>
      </c>
    </row>
    <row r="1709">
      <c r="A1709" s="12" t="n"/>
      <c r="B1709">
        <f>IF($AA1709="","",INDEX('Per Line'!$C$2:$C$6001,$AA1709)&amp;"")</f>
        <v/>
      </c>
      <c r="C1709">
        <f>IF($AA1709="","",INDEX('Per Line'!$B$2:$B$6001,$AA1709)&amp;"")</f>
        <v/>
      </c>
      <c r="D1709">
        <f>IF($AA1709="","",INDEX('Per Line'!$A$2:$A$6001,$AA1709)&amp;"")</f>
        <v/>
      </c>
      <c r="E1709">
        <f>IF($AA1709="","",INDEX('Per Line'!$F$2:$F$6001,$AA1709)&amp;"")</f>
        <v/>
      </c>
      <c r="F1709">
        <f>IF($AA1709="","",INDEX('Per Line'!$G$2:$G$6001,$AA1709)&amp;"")</f>
        <v/>
      </c>
      <c r="G1709">
        <f>IF($AA1709="","",INDEX('Per Line'!$I$2:$I$6001,$AA1709)&amp;"")</f>
        <v/>
      </c>
      <c r="H1709">
        <f>IF($AA1709="","",INDEX('Per Line'!$J$2:$J$6001,$AA1709)&amp;"")</f>
        <v/>
      </c>
      <c r="I1709">
        <f>IF($AA1709="","",INDEX('Per Line'!$K$2:$K$6001,$AA1709)&amp;"")</f>
        <v/>
      </c>
      <c r="J1709">
        <f>IF($AA1709="","",INDEX('Per Line'!$L$2:$L$6001,$AA1709))</f>
        <v/>
      </c>
      <c r="K1709" s="7">
        <f>IF($AA1709="","",J1709*X1709/100)</f>
        <v/>
      </c>
      <c r="L1709" s="12" t="n"/>
      <c r="M1709" s="11">
        <f>IF($AA1709="","",INDEX('Per Line'!$N$2:$N$6001,$AA1709))</f>
        <v/>
      </c>
      <c r="N1709">
        <f>IF($AA1709="","",Settings!$C$8)</f>
        <v/>
      </c>
      <c r="O1709" s="7">
        <f>IF($AA1709="","",SUMIFS('Per Line'!$T$2:$T$6001,'Per Line'!$C$2:$C$6001,$B1709,'Per Line'!$AD$2:$AD$6001,1))</f>
        <v/>
      </c>
      <c r="P1709" s="7">
        <f>IF($AA1709="","",O1709*N1709)</f>
        <v/>
      </c>
      <c r="Q1709">
        <f>IF($AA1709="","",Settings!$C$7)</f>
        <v/>
      </c>
      <c r="R1709" s="7">
        <f>IF($AA1709="","",SUMIFS('Per Line'!$T$2:$T$6001,'Per Line'!$C$2:$C$6001,$B1709,'Per Line'!$AC$2:$AC$6001,0,'Per Line'!$AD$2:$AD$6001,0))</f>
        <v/>
      </c>
      <c r="S1709" s="7">
        <f>IF($AA1709="","",R1709*Q1709)</f>
        <v/>
      </c>
      <c r="T1709">
        <f>IF($AA1709="","",Settings!$C$6)</f>
        <v/>
      </c>
      <c r="U1709" s="7">
        <f>IF($AA1709="","",SUMIFS('Per Line'!$T$2:$T$6001,'Per Line'!$C$2:$C$6001,$B1709,'Per Line'!$AC$2:$AC$6001,1,'Per Line'!$AD$2:$AD$6001,0))</f>
        <v/>
      </c>
      <c r="V1709" s="7">
        <f>IF($AA1709="","",U1709*T1709)</f>
        <v/>
      </c>
      <c r="W1709" s="7">
        <f>IF($AA1709="","",V1709+S1709+P1709)</f>
        <v/>
      </c>
      <c r="X1709" s="7">
        <f>IF($AA1709="","",Y1709-W1709)</f>
        <v/>
      </c>
      <c r="Y1709" s="7">
        <f>IF($AA1709="","",R1709+U1709+O1709)</f>
        <v/>
      </c>
      <c r="Z1709" s="7">
        <f>IF($AA1709="","",Y1709-W1709-K1709)</f>
        <v/>
      </c>
      <c r="AA1709" s="13">
        <f>IF(ROWS($AA$2:$AA1709)&lt;=MAX('Per Line'!$AB$2:$AB$6001),MATCH(ROWS($AA$2:$AA1709),'Per Line'!$AB$2:$AB$6001,0),"")</f>
        <v/>
      </c>
    </row>
    <row r="1710">
      <c r="A1710" s="12" t="n"/>
      <c r="B1710">
        <f>IF($AA1710="","",INDEX('Per Line'!$C$2:$C$6001,$AA1710)&amp;"")</f>
        <v/>
      </c>
      <c r="C1710">
        <f>IF($AA1710="","",INDEX('Per Line'!$B$2:$B$6001,$AA1710)&amp;"")</f>
        <v/>
      </c>
      <c r="D1710">
        <f>IF($AA1710="","",INDEX('Per Line'!$A$2:$A$6001,$AA1710)&amp;"")</f>
        <v/>
      </c>
      <c r="E1710">
        <f>IF($AA1710="","",INDEX('Per Line'!$F$2:$F$6001,$AA1710)&amp;"")</f>
        <v/>
      </c>
      <c r="F1710">
        <f>IF($AA1710="","",INDEX('Per Line'!$G$2:$G$6001,$AA1710)&amp;"")</f>
        <v/>
      </c>
      <c r="G1710">
        <f>IF($AA1710="","",INDEX('Per Line'!$I$2:$I$6001,$AA1710)&amp;"")</f>
        <v/>
      </c>
      <c r="H1710">
        <f>IF($AA1710="","",INDEX('Per Line'!$J$2:$J$6001,$AA1710)&amp;"")</f>
        <v/>
      </c>
      <c r="I1710">
        <f>IF($AA1710="","",INDEX('Per Line'!$K$2:$K$6001,$AA1710)&amp;"")</f>
        <v/>
      </c>
      <c r="J1710">
        <f>IF($AA1710="","",INDEX('Per Line'!$L$2:$L$6001,$AA1710))</f>
        <v/>
      </c>
      <c r="K1710" s="7">
        <f>IF($AA1710="","",J1710*X1710/100)</f>
        <v/>
      </c>
      <c r="L1710" s="12" t="n"/>
      <c r="M1710" s="11">
        <f>IF($AA1710="","",INDEX('Per Line'!$N$2:$N$6001,$AA1710))</f>
        <v/>
      </c>
      <c r="N1710">
        <f>IF($AA1710="","",Settings!$C$8)</f>
        <v/>
      </c>
      <c r="O1710" s="7">
        <f>IF($AA1710="","",SUMIFS('Per Line'!$T$2:$T$6001,'Per Line'!$C$2:$C$6001,$B1710,'Per Line'!$AD$2:$AD$6001,1))</f>
        <v/>
      </c>
      <c r="P1710" s="7">
        <f>IF($AA1710="","",O1710*N1710)</f>
        <v/>
      </c>
      <c r="Q1710">
        <f>IF($AA1710="","",Settings!$C$7)</f>
        <v/>
      </c>
      <c r="R1710" s="7">
        <f>IF($AA1710="","",SUMIFS('Per Line'!$T$2:$T$6001,'Per Line'!$C$2:$C$6001,$B1710,'Per Line'!$AC$2:$AC$6001,0,'Per Line'!$AD$2:$AD$6001,0))</f>
        <v/>
      </c>
      <c r="S1710" s="7">
        <f>IF($AA1710="","",R1710*Q1710)</f>
        <v/>
      </c>
      <c r="T1710">
        <f>IF($AA1710="","",Settings!$C$6)</f>
        <v/>
      </c>
      <c r="U1710" s="7">
        <f>IF($AA1710="","",SUMIFS('Per Line'!$T$2:$T$6001,'Per Line'!$C$2:$C$6001,$B1710,'Per Line'!$AC$2:$AC$6001,1,'Per Line'!$AD$2:$AD$6001,0))</f>
        <v/>
      </c>
      <c r="V1710" s="7">
        <f>IF($AA1710="","",U1710*T1710)</f>
        <v/>
      </c>
      <c r="W1710" s="7">
        <f>IF($AA1710="","",V1710+S1710+P1710)</f>
        <v/>
      </c>
      <c r="X1710" s="7">
        <f>IF($AA1710="","",Y1710-W1710)</f>
        <v/>
      </c>
      <c r="Y1710" s="7">
        <f>IF($AA1710="","",R1710+U1710+O1710)</f>
        <v/>
      </c>
      <c r="Z1710" s="7">
        <f>IF($AA1710="","",Y1710-W1710-K1710)</f>
        <v/>
      </c>
      <c r="AA1710" s="13">
        <f>IF(ROWS($AA$2:$AA1710)&lt;=MAX('Per Line'!$AB$2:$AB$6001),MATCH(ROWS($AA$2:$AA1710),'Per Line'!$AB$2:$AB$6001,0),"")</f>
        <v/>
      </c>
    </row>
    <row r="1711">
      <c r="A1711" s="12" t="n"/>
      <c r="B1711">
        <f>IF($AA1711="","",INDEX('Per Line'!$C$2:$C$6001,$AA1711)&amp;"")</f>
        <v/>
      </c>
      <c r="C1711">
        <f>IF($AA1711="","",INDEX('Per Line'!$B$2:$B$6001,$AA1711)&amp;"")</f>
        <v/>
      </c>
      <c r="D1711">
        <f>IF($AA1711="","",INDEX('Per Line'!$A$2:$A$6001,$AA1711)&amp;"")</f>
        <v/>
      </c>
      <c r="E1711">
        <f>IF($AA1711="","",INDEX('Per Line'!$F$2:$F$6001,$AA1711)&amp;"")</f>
        <v/>
      </c>
      <c r="F1711">
        <f>IF($AA1711="","",INDEX('Per Line'!$G$2:$G$6001,$AA1711)&amp;"")</f>
        <v/>
      </c>
      <c r="G1711">
        <f>IF($AA1711="","",INDEX('Per Line'!$I$2:$I$6001,$AA1711)&amp;"")</f>
        <v/>
      </c>
      <c r="H1711">
        <f>IF($AA1711="","",INDEX('Per Line'!$J$2:$J$6001,$AA1711)&amp;"")</f>
        <v/>
      </c>
      <c r="I1711">
        <f>IF($AA1711="","",INDEX('Per Line'!$K$2:$K$6001,$AA1711)&amp;"")</f>
        <v/>
      </c>
      <c r="J1711">
        <f>IF($AA1711="","",INDEX('Per Line'!$L$2:$L$6001,$AA1711))</f>
        <v/>
      </c>
      <c r="K1711" s="7">
        <f>IF($AA1711="","",J1711*X1711/100)</f>
        <v/>
      </c>
      <c r="L1711" s="12" t="n"/>
      <c r="M1711" s="11">
        <f>IF($AA1711="","",INDEX('Per Line'!$N$2:$N$6001,$AA1711))</f>
        <v/>
      </c>
      <c r="N1711">
        <f>IF($AA1711="","",Settings!$C$8)</f>
        <v/>
      </c>
      <c r="O1711" s="7">
        <f>IF($AA1711="","",SUMIFS('Per Line'!$T$2:$T$6001,'Per Line'!$C$2:$C$6001,$B1711,'Per Line'!$AD$2:$AD$6001,1))</f>
        <v/>
      </c>
      <c r="P1711" s="7">
        <f>IF($AA1711="","",O1711*N1711)</f>
        <v/>
      </c>
      <c r="Q1711">
        <f>IF($AA1711="","",Settings!$C$7)</f>
        <v/>
      </c>
      <c r="R1711" s="7">
        <f>IF($AA1711="","",SUMIFS('Per Line'!$T$2:$T$6001,'Per Line'!$C$2:$C$6001,$B1711,'Per Line'!$AC$2:$AC$6001,0,'Per Line'!$AD$2:$AD$6001,0))</f>
        <v/>
      </c>
      <c r="S1711" s="7">
        <f>IF($AA1711="","",R1711*Q1711)</f>
        <v/>
      </c>
      <c r="T1711">
        <f>IF($AA1711="","",Settings!$C$6)</f>
        <v/>
      </c>
      <c r="U1711" s="7">
        <f>IF($AA1711="","",SUMIFS('Per Line'!$T$2:$T$6001,'Per Line'!$C$2:$C$6001,$B1711,'Per Line'!$AC$2:$AC$6001,1,'Per Line'!$AD$2:$AD$6001,0))</f>
        <v/>
      </c>
      <c r="V1711" s="7">
        <f>IF($AA1711="","",U1711*T1711)</f>
        <v/>
      </c>
      <c r="W1711" s="7">
        <f>IF($AA1711="","",V1711+S1711+P1711)</f>
        <v/>
      </c>
      <c r="X1711" s="7">
        <f>IF($AA1711="","",Y1711-W1711)</f>
        <v/>
      </c>
      <c r="Y1711" s="7">
        <f>IF($AA1711="","",R1711+U1711+O1711)</f>
        <v/>
      </c>
      <c r="Z1711" s="7">
        <f>IF($AA1711="","",Y1711-W1711-K1711)</f>
        <v/>
      </c>
      <c r="AA1711" s="13">
        <f>IF(ROWS($AA$2:$AA1711)&lt;=MAX('Per Line'!$AB$2:$AB$6001),MATCH(ROWS($AA$2:$AA1711),'Per Line'!$AB$2:$AB$6001,0),"")</f>
        <v/>
      </c>
    </row>
    <row r="1712">
      <c r="A1712" s="12" t="n"/>
      <c r="B1712">
        <f>IF($AA1712="","",INDEX('Per Line'!$C$2:$C$6001,$AA1712)&amp;"")</f>
        <v/>
      </c>
      <c r="C1712">
        <f>IF($AA1712="","",INDEX('Per Line'!$B$2:$B$6001,$AA1712)&amp;"")</f>
        <v/>
      </c>
      <c r="D1712">
        <f>IF($AA1712="","",INDEX('Per Line'!$A$2:$A$6001,$AA1712)&amp;"")</f>
        <v/>
      </c>
      <c r="E1712">
        <f>IF($AA1712="","",INDEX('Per Line'!$F$2:$F$6001,$AA1712)&amp;"")</f>
        <v/>
      </c>
      <c r="F1712">
        <f>IF($AA1712="","",INDEX('Per Line'!$G$2:$G$6001,$AA1712)&amp;"")</f>
        <v/>
      </c>
      <c r="G1712">
        <f>IF($AA1712="","",INDEX('Per Line'!$I$2:$I$6001,$AA1712)&amp;"")</f>
        <v/>
      </c>
      <c r="H1712">
        <f>IF($AA1712="","",INDEX('Per Line'!$J$2:$J$6001,$AA1712)&amp;"")</f>
        <v/>
      </c>
      <c r="I1712">
        <f>IF($AA1712="","",INDEX('Per Line'!$K$2:$K$6001,$AA1712)&amp;"")</f>
        <v/>
      </c>
      <c r="J1712">
        <f>IF($AA1712="","",INDEX('Per Line'!$L$2:$L$6001,$AA1712))</f>
        <v/>
      </c>
      <c r="K1712" s="7">
        <f>IF($AA1712="","",J1712*X1712/100)</f>
        <v/>
      </c>
      <c r="L1712" s="12" t="n"/>
      <c r="M1712" s="11">
        <f>IF($AA1712="","",INDEX('Per Line'!$N$2:$N$6001,$AA1712))</f>
        <v/>
      </c>
      <c r="N1712">
        <f>IF($AA1712="","",Settings!$C$8)</f>
        <v/>
      </c>
      <c r="O1712" s="7">
        <f>IF($AA1712="","",SUMIFS('Per Line'!$T$2:$T$6001,'Per Line'!$C$2:$C$6001,$B1712,'Per Line'!$AD$2:$AD$6001,1))</f>
        <v/>
      </c>
      <c r="P1712" s="7">
        <f>IF($AA1712="","",O1712*N1712)</f>
        <v/>
      </c>
      <c r="Q1712">
        <f>IF($AA1712="","",Settings!$C$7)</f>
        <v/>
      </c>
      <c r="R1712" s="7">
        <f>IF($AA1712="","",SUMIFS('Per Line'!$T$2:$T$6001,'Per Line'!$C$2:$C$6001,$B1712,'Per Line'!$AC$2:$AC$6001,0,'Per Line'!$AD$2:$AD$6001,0))</f>
        <v/>
      </c>
      <c r="S1712" s="7">
        <f>IF($AA1712="","",R1712*Q1712)</f>
        <v/>
      </c>
      <c r="T1712">
        <f>IF($AA1712="","",Settings!$C$6)</f>
        <v/>
      </c>
      <c r="U1712" s="7">
        <f>IF($AA1712="","",SUMIFS('Per Line'!$T$2:$T$6001,'Per Line'!$C$2:$C$6001,$B1712,'Per Line'!$AC$2:$AC$6001,1,'Per Line'!$AD$2:$AD$6001,0))</f>
        <v/>
      </c>
      <c r="V1712" s="7">
        <f>IF($AA1712="","",U1712*T1712)</f>
        <v/>
      </c>
      <c r="W1712" s="7">
        <f>IF($AA1712="","",V1712+S1712+P1712)</f>
        <v/>
      </c>
      <c r="X1712" s="7">
        <f>IF($AA1712="","",Y1712-W1712)</f>
        <v/>
      </c>
      <c r="Y1712" s="7">
        <f>IF($AA1712="","",R1712+U1712+O1712)</f>
        <v/>
      </c>
      <c r="Z1712" s="7">
        <f>IF($AA1712="","",Y1712-W1712-K1712)</f>
        <v/>
      </c>
      <c r="AA1712" s="13">
        <f>IF(ROWS($AA$2:$AA1712)&lt;=MAX('Per Line'!$AB$2:$AB$6001),MATCH(ROWS($AA$2:$AA1712),'Per Line'!$AB$2:$AB$6001,0),"")</f>
        <v/>
      </c>
    </row>
    <row r="1713">
      <c r="A1713" s="12" t="n"/>
      <c r="B1713">
        <f>IF($AA1713="","",INDEX('Per Line'!$C$2:$C$6001,$AA1713)&amp;"")</f>
        <v/>
      </c>
      <c r="C1713">
        <f>IF($AA1713="","",INDEX('Per Line'!$B$2:$B$6001,$AA1713)&amp;"")</f>
        <v/>
      </c>
      <c r="D1713">
        <f>IF($AA1713="","",INDEX('Per Line'!$A$2:$A$6001,$AA1713)&amp;"")</f>
        <v/>
      </c>
      <c r="E1713">
        <f>IF($AA1713="","",INDEX('Per Line'!$F$2:$F$6001,$AA1713)&amp;"")</f>
        <v/>
      </c>
      <c r="F1713">
        <f>IF($AA1713="","",INDEX('Per Line'!$G$2:$G$6001,$AA1713)&amp;"")</f>
        <v/>
      </c>
      <c r="G1713">
        <f>IF($AA1713="","",INDEX('Per Line'!$I$2:$I$6001,$AA1713)&amp;"")</f>
        <v/>
      </c>
      <c r="H1713">
        <f>IF($AA1713="","",INDEX('Per Line'!$J$2:$J$6001,$AA1713)&amp;"")</f>
        <v/>
      </c>
      <c r="I1713">
        <f>IF($AA1713="","",INDEX('Per Line'!$K$2:$K$6001,$AA1713)&amp;"")</f>
        <v/>
      </c>
      <c r="J1713">
        <f>IF($AA1713="","",INDEX('Per Line'!$L$2:$L$6001,$AA1713))</f>
        <v/>
      </c>
      <c r="K1713" s="7">
        <f>IF($AA1713="","",J1713*X1713/100)</f>
        <v/>
      </c>
      <c r="L1713" s="12" t="n"/>
      <c r="M1713" s="11">
        <f>IF($AA1713="","",INDEX('Per Line'!$N$2:$N$6001,$AA1713))</f>
        <v/>
      </c>
      <c r="N1713">
        <f>IF($AA1713="","",Settings!$C$8)</f>
        <v/>
      </c>
      <c r="O1713" s="7">
        <f>IF($AA1713="","",SUMIFS('Per Line'!$T$2:$T$6001,'Per Line'!$C$2:$C$6001,$B1713,'Per Line'!$AD$2:$AD$6001,1))</f>
        <v/>
      </c>
      <c r="P1713" s="7">
        <f>IF($AA1713="","",O1713*N1713)</f>
        <v/>
      </c>
      <c r="Q1713">
        <f>IF($AA1713="","",Settings!$C$7)</f>
        <v/>
      </c>
      <c r="R1713" s="7">
        <f>IF($AA1713="","",SUMIFS('Per Line'!$T$2:$T$6001,'Per Line'!$C$2:$C$6001,$B1713,'Per Line'!$AC$2:$AC$6001,0,'Per Line'!$AD$2:$AD$6001,0))</f>
        <v/>
      </c>
      <c r="S1713" s="7">
        <f>IF($AA1713="","",R1713*Q1713)</f>
        <v/>
      </c>
      <c r="T1713">
        <f>IF($AA1713="","",Settings!$C$6)</f>
        <v/>
      </c>
      <c r="U1713" s="7">
        <f>IF($AA1713="","",SUMIFS('Per Line'!$T$2:$T$6001,'Per Line'!$C$2:$C$6001,$B1713,'Per Line'!$AC$2:$AC$6001,1,'Per Line'!$AD$2:$AD$6001,0))</f>
        <v/>
      </c>
      <c r="V1713" s="7">
        <f>IF($AA1713="","",U1713*T1713)</f>
        <v/>
      </c>
      <c r="W1713" s="7">
        <f>IF($AA1713="","",V1713+S1713+P1713)</f>
        <v/>
      </c>
      <c r="X1713" s="7">
        <f>IF($AA1713="","",Y1713-W1713)</f>
        <v/>
      </c>
      <c r="Y1713" s="7">
        <f>IF($AA1713="","",R1713+U1713+O1713)</f>
        <v/>
      </c>
      <c r="Z1713" s="7">
        <f>IF($AA1713="","",Y1713-W1713-K1713)</f>
        <v/>
      </c>
      <c r="AA1713" s="13">
        <f>IF(ROWS($AA$2:$AA1713)&lt;=MAX('Per Line'!$AB$2:$AB$6001),MATCH(ROWS($AA$2:$AA1713),'Per Line'!$AB$2:$AB$6001,0),"")</f>
        <v/>
      </c>
    </row>
    <row r="1714">
      <c r="A1714" s="12" t="n"/>
      <c r="B1714">
        <f>IF($AA1714="","",INDEX('Per Line'!$C$2:$C$6001,$AA1714)&amp;"")</f>
        <v/>
      </c>
      <c r="C1714">
        <f>IF($AA1714="","",INDEX('Per Line'!$B$2:$B$6001,$AA1714)&amp;"")</f>
        <v/>
      </c>
      <c r="D1714">
        <f>IF($AA1714="","",INDEX('Per Line'!$A$2:$A$6001,$AA1714)&amp;"")</f>
        <v/>
      </c>
      <c r="E1714">
        <f>IF($AA1714="","",INDEX('Per Line'!$F$2:$F$6001,$AA1714)&amp;"")</f>
        <v/>
      </c>
      <c r="F1714">
        <f>IF($AA1714="","",INDEX('Per Line'!$G$2:$G$6001,$AA1714)&amp;"")</f>
        <v/>
      </c>
      <c r="G1714">
        <f>IF($AA1714="","",INDEX('Per Line'!$I$2:$I$6001,$AA1714)&amp;"")</f>
        <v/>
      </c>
      <c r="H1714">
        <f>IF($AA1714="","",INDEX('Per Line'!$J$2:$J$6001,$AA1714)&amp;"")</f>
        <v/>
      </c>
      <c r="I1714">
        <f>IF($AA1714="","",INDEX('Per Line'!$K$2:$K$6001,$AA1714)&amp;"")</f>
        <v/>
      </c>
      <c r="J1714">
        <f>IF($AA1714="","",INDEX('Per Line'!$L$2:$L$6001,$AA1714))</f>
        <v/>
      </c>
      <c r="K1714" s="7">
        <f>IF($AA1714="","",J1714*X1714/100)</f>
        <v/>
      </c>
      <c r="L1714" s="12" t="n"/>
      <c r="M1714" s="11">
        <f>IF($AA1714="","",INDEX('Per Line'!$N$2:$N$6001,$AA1714))</f>
        <v/>
      </c>
      <c r="N1714">
        <f>IF($AA1714="","",Settings!$C$8)</f>
        <v/>
      </c>
      <c r="O1714" s="7">
        <f>IF($AA1714="","",SUMIFS('Per Line'!$T$2:$T$6001,'Per Line'!$C$2:$C$6001,$B1714,'Per Line'!$AD$2:$AD$6001,1))</f>
        <v/>
      </c>
      <c r="P1714" s="7">
        <f>IF($AA1714="","",O1714*N1714)</f>
        <v/>
      </c>
      <c r="Q1714">
        <f>IF($AA1714="","",Settings!$C$7)</f>
        <v/>
      </c>
      <c r="R1714" s="7">
        <f>IF($AA1714="","",SUMIFS('Per Line'!$T$2:$T$6001,'Per Line'!$C$2:$C$6001,$B1714,'Per Line'!$AC$2:$AC$6001,0,'Per Line'!$AD$2:$AD$6001,0))</f>
        <v/>
      </c>
      <c r="S1714" s="7">
        <f>IF($AA1714="","",R1714*Q1714)</f>
        <v/>
      </c>
      <c r="T1714">
        <f>IF($AA1714="","",Settings!$C$6)</f>
        <v/>
      </c>
      <c r="U1714" s="7">
        <f>IF($AA1714="","",SUMIFS('Per Line'!$T$2:$T$6001,'Per Line'!$C$2:$C$6001,$B1714,'Per Line'!$AC$2:$AC$6001,1,'Per Line'!$AD$2:$AD$6001,0))</f>
        <v/>
      </c>
      <c r="V1714" s="7">
        <f>IF($AA1714="","",U1714*T1714)</f>
        <v/>
      </c>
      <c r="W1714" s="7">
        <f>IF($AA1714="","",V1714+S1714+P1714)</f>
        <v/>
      </c>
      <c r="X1714" s="7">
        <f>IF($AA1714="","",Y1714-W1714)</f>
        <v/>
      </c>
      <c r="Y1714" s="7">
        <f>IF($AA1714="","",R1714+U1714+O1714)</f>
        <v/>
      </c>
      <c r="Z1714" s="7">
        <f>IF($AA1714="","",Y1714-W1714-K1714)</f>
        <v/>
      </c>
      <c r="AA1714" s="13">
        <f>IF(ROWS($AA$2:$AA1714)&lt;=MAX('Per Line'!$AB$2:$AB$6001),MATCH(ROWS($AA$2:$AA1714),'Per Line'!$AB$2:$AB$6001,0),"")</f>
        <v/>
      </c>
    </row>
    <row r="1715">
      <c r="A1715" s="12" t="n"/>
      <c r="B1715">
        <f>IF($AA1715="","",INDEX('Per Line'!$C$2:$C$6001,$AA1715)&amp;"")</f>
        <v/>
      </c>
      <c r="C1715">
        <f>IF($AA1715="","",INDEX('Per Line'!$B$2:$B$6001,$AA1715)&amp;"")</f>
        <v/>
      </c>
      <c r="D1715">
        <f>IF($AA1715="","",INDEX('Per Line'!$A$2:$A$6001,$AA1715)&amp;"")</f>
        <v/>
      </c>
      <c r="E1715">
        <f>IF($AA1715="","",INDEX('Per Line'!$F$2:$F$6001,$AA1715)&amp;"")</f>
        <v/>
      </c>
      <c r="F1715">
        <f>IF($AA1715="","",INDEX('Per Line'!$G$2:$G$6001,$AA1715)&amp;"")</f>
        <v/>
      </c>
      <c r="G1715">
        <f>IF($AA1715="","",INDEX('Per Line'!$I$2:$I$6001,$AA1715)&amp;"")</f>
        <v/>
      </c>
      <c r="H1715">
        <f>IF($AA1715="","",INDEX('Per Line'!$J$2:$J$6001,$AA1715)&amp;"")</f>
        <v/>
      </c>
      <c r="I1715">
        <f>IF($AA1715="","",INDEX('Per Line'!$K$2:$K$6001,$AA1715)&amp;"")</f>
        <v/>
      </c>
      <c r="J1715">
        <f>IF($AA1715="","",INDEX('Per Line'!$L$2:$L$6001,$AA1715))</f>
        <v/>
      </c>
      <c r="K1715" s="7">
        <f>IF($AA1715="","",J1715*X1715/100)</f>
        <v/>
      </c>
      <c r="L1715" s="12" t="n"/>
      <c r="M1715" s="11">
        <f>IF($AA1715="","",INDEX('Per Line'!$N$2:$N$6001,$AA1715))</f>
        <v/>
      </c>
      <c r="N1715">
        <f>IF($AA1715="","",Settings!$C$8)</f>
        <v/>
      </c>
      <c r="O1715" s="7">
        <f>IF($AA1715="","",SUMIFS('Per Line'!$T$2:$T$6001,'Per Line'!$C$2:$C$6001,$B1715,'Per Line'!$AD$2:$AD$6001,1))</f>
        <v/>
      </c>
      <c r="P1715" s="7">
        <f>IF($AA1715="","",O1715*N1715)</f>
        <v/>
      </c>
      <c r="Q1715">
        <f>IF($AA1715="","",Settings!$C$7)</f>
        <v/>
      </c>
      <c r="R1715" s="7">
        <f>IF($AA1715="","",SUMIFS('Per Line'!$T$2:$T$6001,'Per Line'!$C$2:$C$6001,$B1715,'Per Line'!$AC$2:$AC$6001,0,'Per Line'!$AD$2:$AD$6001,0))</f>
        <v/>
      </c>
      <c r="S1715" s="7">
        <f>IF($AA1715="","",R1715*Q1715)</f>
        <v/>
      </c>
      <c r="T1715">
        <f>IF($AA1715="","",Settings!$C$6)</f>
        <v/>
      </c>
      <c r="U1715" s="7">
        <f>IF($AA1715="","",SUMIFS('Per Line'!$T$2:$T$6001,'Per Line'!$C$2:$C$6001,$B1715,'Per Line'!$AC$2:$AC$6001,1,'Per Line'!$AD$2:$AD$6001,0))</f>
        <v/>
      </c>
      <c r="V1715" s="7">
        <f>IF($AA1715="","",U1715*T1715)</f>
        <v/>
      </c>
      <c r="W1715" s="7">
        <f>IF($AA1715="","",V1715+S1715+P1715)</f>
        <v/>
      </c>
      <c r="X1715" s="7">
        <f>IF($AA1715="","",Y1715-W1715)</f>
        <v/>
      </c>
      <c r="Y1715" s="7">
        <f>IF($AA1715="","",R1715+U1715+O1715)</f>
        <v/>
      </c>
      <c r="Z1715" s="7">
        <f>IF($AA1715="","",Y1715-W1715-K1715)</f>
        <v/>
      </c>
      <c r="AA1715" s="13">
        <f>IF(ROWS($AA$2:$AA1715)&lt;=MAX('Per Line'!$AB$2:$AB$6001),MATCH(ROWS($AA$2:$AA1715),'Per Line'!$AB$2:$AB$6001,0),"")</f>
        <v/>
      </c>
    </row>
    <row r="1716">
      <c r="A1716" s="12" t="n"/>
      <c r="B1716">
        <f>IF($AA1716="","",INDEX('Per Line'!$C$2:$C$6001,$AA1716)&amp;"")</f>
        <v/>
      </c>
      <c r="C1716">
        <f>IF($AA1716="","",INDEX('Per Line'!$B$2:$B$6001,$AA1716)&amp;"")</f>
        <v/>
      </c>
      <c r="D1716">
        <f>IF($AA1716="","",INDEX('Per Line'!$A$2:$A$6001,$AA1716)&amp;"")</f>
        <v/>
      </c>
      <c r="E1716">
        <f>IF($AA1716="","",INDEX('Per Line'!$F$2:$F$6001,$AA1716)&amp;"")</f>
        <v/>
      </c>
      <c r="F1716">
        <f>IF($AA1716="","",INDEX('Per Line'!$G$2:$G$6001,$AA1716)&amp;"")</f>
        <v/>
      </c>
      <c r="G1716">
        <f>IF($AA1716="","",INDEX('Per Line'!$I$2:$I$6001,$AA1716)&amp;"")</f>
        <v/>
      </c>
      <c r="H1716">
        <f>IF($AA1716="","",INDEX('Per Line'!$J$2:$J$6001,$AA1716)&amp;"")</f>
        <v/>
      </c>
      <c r="I1716">
        <f>IF($AA1716="","",INDEX('Per Line'!$K$2:$K$6001,$AA1716)&amp;"")</f>
        <v/>
      </c>
      <c r="J1716">
        <f>IF($AA1716="","",INDEX('Per Line'!$L$2:$L$6001,$AA1716))</f>
        <v/>
      </c>
      <c r="K1716" s="7">
        <f>IF($AA1716="","",J1716*X1716/100)</f>
        <v/>
      </c>
      <c r="L1716" s="12" t="n"/>
      <c r="M1716" s="11">
        <f>IF($AA1716="","",INDEX('Per Line'!$N$2:$N$6001,$AA1716))</f>
        <v/>
      </c>
      <c r="N1716">
        <f>IF($AA1716="","",Settings!$C$8)</f>
        <v/>
      </c>
      <c r="O1716" s="7">
        <f>IF($AA1716="","",SUMIFS('Per Line'!$T$2:$T$6001,'Per Line'!$C$2:$C$6001,$B1716,'Per Line'!$AD$2:$AD$6001,1))</f>
        <v/>
      </c>
      <c r="P1716" s="7">
        <f>IF($AA1716="","",O1716*N1716)</f>
        <v/>
      </c>
      <c r="Q1716">
        <f>IF($AA1716="","",Settings!$C$7)</f>
        <v/>
      </c>
      <c r="R1716" s="7">
        <f>IF($AA1716="","",SUMIFS('Per Line'!$T$2:$T$6001,'Per Line'!$C$2:$C$6001,$B1716,'Per Line'!$AC$2:$AC$6001,0,'Per Line'!$AD$2:$AD$6001,0))</f>
        <v/>
      </c>
      <c r="S1716" s="7">
        <f>IF($AA1716="","",R1716*Q1716)</f>
        <v/>
      </c>
      <c r="T1716">
        <f>IF($AA1716="","",Settings!$C$6)</f>
        <v/>
      </c>
      <c r="U1716" s="7">
        <f>IF($AA1716="","",SUMIFS('Per Line'!$T$2:$T$6001,'Per Line'!$C$2:$C$6001,$B1716,'Per Line'!$AC$2:$AC$6001,1,'Per Line'!$AD$2:$AD$6001,0))</f>
        <v/>
      </c>
      <c r="V1716" s="7">
        <f>IF($AA1716="","",U1716*T1716)</f>
        <v/>
      </c>
      <c r="W1716" s="7">
        <f>IF($AA1716="","",V1716+S1716+P1716)</f>
        <v/>
      </c>
      <c r="X1716" s="7">
        <f>IF($AA1716="","",Y1716-W1716)</f>
        <v/>
      </c>
      <c r="Y1716" s="7">
        <f>IF($AA1716="","",R1716+U1716+O1716)</f>
        <v/>
      </c>
      <c r="Z1716" s="7">
        <f>IF($AA1716="","",Y1716-W1716-K1716)</f>
        <v/>
      </c>
      <c r="AA1716" s="13">
        <f>IF(ROWS($AA$2:$AA1716)&lt;=MAX('Per Line'!$AB$2:$AB$6001),MATCH(ROWS($AA$2:$AA1716),'Per Line'!$AB$2:$AB$6001,0),"")</f>
        <v/>
      </c>
    </row>
    <row r="1717">
      <c r="A1717" s="12" t="n"/>
      <c r="B1717">
        <f>IF($AA1717="","",INDEX('Per Line'!$C$2:$C$6001,$AA1717)&amp;"")</f>
        <v/>
      </c>
      <c r="C1717">
        <f>IF($AA1717="","",INDEX('Per Line'!$B$2:$B$6001,$AA1717)&amp;"")</f>
        <v/>
      </c>
      <c r="D1717">
        <f>IF($AA1717="","",INDEX('Per Line'!$A$2:$A$6001,$AA1717)&amp;"")</f>
        <v/>
      </c>
      <c r="E1717">
        <f>IF($AA1717="","",INDEX('Per Line'!$F$2:$F$6001,$AA1717)&amp;"")</f>
        <v/>
      </c>
      <c r="F1717">
        <f>IF($AA1717="","",INDEX('Per Line'!$G$2:$G$6001,$AA1717)&amp;"")</f>
        <v/>
      </c>
      <c r="G1717">
        <f>IF($AA1717="","",INDEX('Per Line'!$I$2:$I$6001,$AA1717)&amp;"")</f>
        <v/>
      </c>
      <c r="H1717">
        <f>IF($AA1717="","",INDEX('Per Line'!$J$2:$J$6001,$AA1717)&amp;"")</f>
        <v/>
      </c>
      <c r="I1717">
        <f>IF($AA1717="","",INDEX('Per Line'!$K$2:$K$6001,$AA1717)&amp;"")</f>
        <v/>
      </c>
      <c r="J1717">
        <f>IF($AA1717="","",INDEX('Per Line'!$L$2:$L$6001,$AA1717))</f>
        <v/>
      </c>
      <c r="K1717" s="7">
        <f>IF($AA1717="","",J1717*X1717/100)</f>
        <v/>
      </c>
      <c r="L1717" s="12" t="n"/>
      <c r="M1717" s="11">
        <f>IF($AA1717="","",INDEX('Per Line'!$N$2:$N$6001,$AA1717))</f>
        <v/>
      </c>
      <c r="N1717">
        <f>IF($AA1717="","",Settings!$C$8)</f>
        <v/>
      </c>
      <c r="O1717" s="7">
        <f>IF($AA1717="","",SUMIFS('Per Line'!$T$2:$T$6001,'Per Line'!$C$2:$C$6001,$B1717,'Per Line'!$AD$2:$AD$6001,1))</f>
        <v/>
      </c>
      <c r="P1717" s="7">
        <f>IF($AA1717="","",O1717*N1717)</f>
        <v/>
      </c>
      <c r="Q1717">
        <f>IF($AA1717="","",Settings!$C$7)</f>
        <v/>
      </c>
      <c r="R1717" s="7">
        <f>IF($AA1717="","",SUMIFS('Per Line'!$T$2:$T$6001,'Per Line'!$C$2:$C$6001,$B1717,'Per Line'!$AC$2:$AC$6001,0,'Per Line'!$AD$2:$AD$6001,0))</f>
        <v/>
      </c>
      <c r="S1717" s="7">
        <f>IF($AA1717="","",R1717*Q1717)</f>
        <v/>
      </c>
      <c r="T1717">
        <f>IF($AA1717="","",Settings!$C$6)</f>
        <v/>
      </c>
      <c r="U1717" s="7">
        <f>IF($AA1717="","",SUMIFS('Per Line'!$T$2:$T$6001,'Per Line'!$C$2:$C$6001,$B1717,'Per Line'!$AC$2:$AC$6001,1,'Per Line'!$AD$2:$AD$6001,0))</f>
        <v/>
      </c>
      <c r="V1717" s="7">
        <f>IF($AA1717="","",U1717*T1717)</f>
        <v/>
      </c>
      <c r="W1717" s="7">
        <f>IF($AA1717="","",V1717+S1717+P1717)</f>
        <v/>
      </c>
      <c r="X1717" s="7">
        <f>IF($AA1717="","",Y1717-W1717)</f>
        <v/>
      </c>
      <c r="Y1717" s="7">
        <f>IF($AA1717="","",R1717+U1717+O1717)</f>
        <v/>
      </c>
      <c r="Z1717" s="7">
        <f>IF($AA1717="","",Y1717-W1717-K1717)</f>
        <v/>
      </c>
      <c r="AA1717" s="13">
        <f>IF(ROWS($AA$2:$AA1717)&lt;=MAX('Per Line'!$AB$2:$AB$6001),MATCH(ROWS($AA$2:$AA1717),'Per Line'!$AB$2:$AB$6001,0),"")</f>
        <v/>
      </c>
    </row>
    <row r="1718">
      <c r="A1718" s="12" t="n"/>
      <c r="B1718">
        <f>IF($AA1718="","",INDEX('Per Line'!$C$2:$C$6001,$AA1718)&amp;"")</f>
        <v/>
      </c>
      <c r="C1718">
        <f>IF($AA1718="","",INDEX('Per Line'!$B$2:$B$6001,$AA1718)&amp;"")</f>
        <v/>
      </c>
      <c r="D1718">
        <f>IF($AA1718="","",INDEX('Per Line'!$A$2:$A$6001,$AA1718)&amp;"")</f>
        <v/>
      </c>
      <c r="E1718">
        <f>IF($AA1718="","",INDEX('Per Line'!$F$2:$F$6001,$AA1718)&amp;"")</f>
        <v/>
      </c>
      <c r="F1718">
        <f>IF($AA1718="","",INDEX('Per Line'!$G$2:$G$6001,$AA1718)&amp;"")</f>
        <v/>
      </c>
      <c r="G1718">
        <f>IF($AA1718="","",INDEX('Per Line'!$I$2:$I$6001,$AA1718)&amp;"")</f>
        <v/>
      </c>
      <c r="H1718">
        <f>IF($AA1718="","",INDEX('Per Line'!$J$2:$J$6001,$AA1718)&amp;"")</f>
        <v/>
      </c>
      <c r="I1718">
        <f>IF($AA1718="","",INDEX('Per Line'!$K$2:$K$6001,$AA1718)&amp;"")</f>
        <v/>
      </c>
      <c r="J1718">
        <f>IF($AA1718="","",INDEX('Per Line'!$L$2:$L$6001,$AA1718))</f>
        <v/>
      </c>
      <c r="K1718" s="7">
        <f>IF($AA1718="","",J1718*X1718/100)</f>
        <v/>
      </c>
      <c r="L1718" s="12" t="n"/>
      <c r="M1718" s="11">
        <f>IF($AA1718="","",INDEX('Per Line'!$N$2:$N$6001,$AA1718))</f>
        <v/>
      </c>
      <c r="N1718">
        <f>IF($AA1718="","",Settings!$C$8)</f>
        <v/>
      </c>
      <c r="O1718" s="7">
        <f>IF($AA1718="","",SUMIFS('Per Line'!$T$2:$T$6001,'Per Line'!$C$2:$C$6001,$B1718,'Per Line'!$AD$2:$AD$6001,1))</f>
        <v/>
      </c>
      <c r="P1718" s="7">
        <f>IF($AA1718="","",O1718*N1718)</f>
        <v/>
      </c>
      <c r="Q1718">
        <f>IF($AA1718="","",Settings!$C$7)</f>
        <v/>
      </c>
      <c r="R1718" s="7">
        <f>IF($AA1718="","",SUMIFS('Per Line'!$T$2:$T$6001,'Per Line'!$C$2:$C$6001,$B1718,'Per Line'!$AC$2:$AC$6001,0,'Per Line'!$AD$2:$AD$6001,0))</f>
        <v/>
      </c>
      <c r="S1718" s="7">
        <f>IF($AA1718="","",R1718*Q1718)</f>
        <v/>
      </c>
      <c r="T1718">
        <f>IF($AA1718="","",Settings!$C$6)</f>
        <v/>
      </c>
      <c r="U1718" s="7">
        <f>IF($AA1718="","",SUMIFS('Per Line'!$T$2:$T$6001,'Per Line'!$C$2:$C$6001,$B1718,'Per Line'!$AC$2:$AC$6001,1,'Per Line'!$AD$2:$AD$6001,0))</f>
        <v/>
      </c>
      <c r="V1718" s="7">
        <f>IF($AA1718="","",U1718*T1718)</f>
        <v/>
      </c>
      <c r="W1718" s="7">
        <f>IF($AA1718="","",V1718+S1718+P1718)</f>
        <v/>
      </c>
      <c r="X1718" s="7">
        <f>IF($AA1718="","",Y1718-W1718)</f>
        <v/>
      </c>
      <c r="Y1718" s="7">
        <f>IF($AA1718="","",R1718+U1718+O1718)</f>
        <v/>
      </c>
      <c r="Z1718" s="7">
        <f>IF($AA1718="","",Y1718-W1718-K1718)</f>
        <v/>
      </c>
      <c r="AA1718" s="13">
        <f>IF(ROWS($AA$2:$AA1718)&lt;=MAX('Per Line'!$AB$2:$AB$6001),MATCH(ROWS($AA$2:$AA1718),'Per Line'!$AB$2:$AB$6001,0),"")</f>
        <v/>
      </c>
    </row>
    <row r="1719">
      <c r="A1719" s="12" t="n"/>
      <c r="B1719">
        <f>IF($AA1719="","",INDEX('Per Line'!$C$2:$C$6001,$AA1719)&amp;"")</f>
        <v/>
      </c>
      <c r="C1719">
        <f>IF($AA1719="","",INDEX('Per Line'!$B$2:$B$6001,$AA1719)&amp;"")</f>
        <v/>
      </c>
      <c r="D1719">
        <f>IF($AA1719="","",INDEX('Per Line'!$A$2:$A$6001,$AA1719)&amp;"")</f>
        <v/>
      </c>
      <c r="E1719">
        <f>IF($AA1719="","",INDEX('Per Line'!$F$2:$F$6001,$AA1719)&amp;"")</f>
        <v/>
      </c>
      <c r="F1719">
        <f>IF($AA1719="","",INDEX('Per Line'!$G$2:$G$6001,$AA1719)&amp;"")</f>
        <v/>
      </c>
      <c r="G1719">
        <f>IF($AA1719="","",INDEX('Per Line'!$I$2:$I$6001,$AA1719)&amp;"")</f>
        <v/>
      </c>
      <c r="H1719">
        <f>IF($AA1719="","",INDEX('Per Line'!$J$2:$J$6001,$AA1719)&amp;"")</f>
        <v/>
      </c>
      <c r="I1719">
        <f>IF($AA1719="","",INDEX('Per Line'!$K$2:$K$6001,$AA1719)&amp;"")</f>
        <v/>
      </c>
      <c r="J1719">
        <f>IF($AA1719="","",INDEX('Per Line'!$L$2:$L$6001,$AA1719))</f>
        <v/>
      </c>
      <c r="K1719" s="7">
        <f>IF($AA1719="","",J1719*X1719/100)</f>
        <v/>
      </c>
      <c r="L1719" s="12" t="n"/>
      <c r="M1719" s="11">
        <f>IF($AA1719="","",INDEX('Per Line'!$N$2:$N$6001,$AA1719))</f>
        <v/>
      </c>
      <c r="N1719">
        <f>IF($AA1719="","",Settings!$C$8)</f>
        <v/>
      </c>
      <c r="O1719" s="7">
        <f>IF($AA1719="","",SUMIFS('Per Line'!$T$2:$T$6001,'Per Line'!$C$2:$C$6001,$B1719,'Per Line'!$AD$2:$AD$6001,1))</f>
        <v/>
      </c>
      <c r="P1719" s="7">
        <f>IF($AA1719="","",O1719*N1719)</f>
        <v/>
      </c>
      <c r="Q1719">
        <f>IF($AA1719="","",Settings!$C$7)</f>
        <v/>
      </c>
      <c r="R1719" s="7">
        <f>IF($AA1719="","",SUMIFS('Per Line'!$T$2:$T$6001,'Per Line'!$C$2:$C$6001,$B1719,'Per Line'!$AC$2:$AC$6001,0,'Per Line'!$AD$2:$AD$6001,0))</f>
        <v/>
      </c>
      <c r="S1719" s="7">
        <f>IF($AA1719="","",R1719*Q1719)</f>
        <v/>
      </c>
      <c r="T1719">
        <f>IF($AA1719="","",Settings!$C$6)</f>
        <v/>
      </c>
      <c r="U1719" s="7">
        <f>IF($AA1719="","",SUMIFS('Per Line'!$T$2:$T$6001,'Per Line'!$C$2:$C$6001,$B1719,'Per Line'!$AC$2:$AC$6001,1,'Per Line'!$AD$2:$AD$6001,0))</f>
        <v/>
      </c>
      <c r="V1719" s="7">
        <f>IF($AA1719="","",U1719*T1719)</f>
        <v/>
      </c>
      <c r="W1719" s="7">
        <f>IF($AA1719="","",V1719+S1719+P1719)</f>
        <v/>
      </c>
      <c r="X1719" s="7">
        <f>IF($AA1719="","",Y1719-W1719)</f>
        <v/>
      </c>
      <c r="Y1719" s="7">
        <f>IF($AA1719="","",R1719+U1719+O1719)</f>
        <v/>
      </c>
      <c r="Z1719" s="7">
        <f>IF($AA1719="","",Y1719-W1719-K1719)</f>
        <v/>
      </c>
      <c r="AA1719" s="13">
        <f>IF(ROWS($AA$2:$AA1719)&lt;=MAX('Per Line'!$AB$2:$AB$6001),MATCH(ROWS($AA$2:$AA1719),'Per Line'!$AB$2:$AB$6001,0),"")</f>
        <v/>
      </c>
    </row>
    <row r="1720">
      <c r="A1720" s="12" t="n"/>
      <c r="B1720">
        <f>IF($AA1720="","",INDEX('Per Line'!$C$2:$C$6001,$AA1720)&amp;"")</f>
        <v/>
      </c>
      <c r="C1720">
        <f>IF($AA1720="","",INDEX('Per Line'!$B$2:$B$6001,$AA1720)&amp;"")</f>
        <v/>
      </c>
      <c r="D1720">
        <f>IF($AA1720="","",INDEX('Per Line'!$A$2:$A$6001,$AA1720)&amp;"")</f>
        <v/>
      </c>
      <c r="E1720">
        <f>IF($AA1720="","",INDEX('Per Line'!$F$2:$F$6001,$AA1720)&amp;"")</f>
        <v/>
      </c>
      <c r="F1720">
        <f>IF($AA1720="","",INDEX('Per Line'!$G$2:$G$6001,$AA1720)&amp;"")</f>
        <v/>
      </c>
      <c r="G1720">
        <f>IF($AA1720="","",INDEX('Per Line'!$I$2:$I$6001,$AA1720)&amp;"")</f>
        <v/>
      </c>
      <c r="H1720">
        <f>IF($AA1720="","",INDEX('Per Line'!$J$2:$J$6001,$AA1720)&amp;"")</f>
        <v/>
      </c>
      <c r="I1720">
        <f>IF($AA1720="","",INDEX('Per Line'!$K$2:$K$6001,$AA1720)&amp;"")</f>
        <v/>
      </c>
      <c r="J1720">
        <f>IF($AA1720="","",INDEX('Per Line'!$L$2:$L$6001,$AA1720))</f>
        <v/>
      </c>
      <c r="K1720" s="7">
        <f>IF($AA1720="","",J1720*X1720/100)</f>
        <v/>
      </c>
      <c r="L1720" s="12" t="n"/>
      <c r="M1720" s="11">
        <f>IF($AA1720="","",INDEX('Per Line'!$N$2:$N$6001,$AA1720))</f>
        <v/>
      </c>
      <c r="N1720">
        <f>IF($AA1720="","",Settings!$C$8)</f>
        <v/>
      </c>
      <c r="O1720" s="7">
        <f>IF($AA1720="","",SUMIFS('Per Line'!$T$2:$T$6001,'Per Line'!$C$2:$C$6001,$B1720,'Per Line'!$AD$2:$AD$6001,1))</f>
        <v/>
      </c>
      <c r="P1720" s="7">
        <f>IF($AA1720="","",O1720*N1720)</f>
        <v/>
      </c>
      <c r="Q1720">
        <f>IF($AA1720="","",Settings!$C$7)</f>
        <v/>
      </c>
      <c r="R1720" s="7">
        <f>IF($AA1720="","",SUMIFS('Per Line'!$T$2:$T$6001,'Per Line'!$C$2:$C$6001,$B1720,'Per Line'!$AC$2:$AC$6001,0,'Per Line'!$AD$2:$AD$6001,0))</f>
        <v/>
      </c>
      <c r="S1720" s="7">
        <f>IF($AA1720="","",R1720*Q1720)</f>
        <v/>
      </c>
      <c r="T1720">
        <f>IF($AA1720="","",Settings!$C$6)</f>
        <v/>
      </c>
      <c r="U1720" s="7">
        <f>IF($AA1720="","",SUMIFS('Per Line'!$T$2:$T$6001,'Per Line'!$C$2:$C$6001,$B1720,'Per Line'!$AC$2:$AC$6001,1,'Per Line'!$AD$2:$AD$6001,0))</f>
        <v/>
      </c>
      <c r="V1720" s="7">
        <f>IF($AA1720="","",U1720*T1720)</f>
        <v/>
      </c>
      <c r="W1720" s="7">
        <f>IF($AA1720="","",V1720+S1720+P1720)</f>
        <v/>
      </c>
      <c r="X1720" s="7">
        <f>IF($AA1720="","",Y1720-W1720)</f>
        <v/>
      </c>
      <c r="Y1720" s="7">
        <f>IF($AA1720="","",R1720+U1720+O1720)</f>
        <v/>
      </c>
      <c r="Z1720" s="7">
        <f>IF($AA1720="","",Y1720-W1720-K1720)</f>
        <v/>
      </c>
      <c r="AA1720" s="13">
        <f>IF(ROWS($AA$2:$AA1720)&lt;=MAX('Per Line'!$AB$2:$AB$6001),MATCH(ROWS($AA$2:$AA1720),'Per Line'!$AB$2:$AB$6001,0),"")</f>
        <v/>
      </c>
    </row>
    <row r="1721">
      <c r="A1721" s="12" t="n"/>
      <c r="B1721">
        <f>IF($AA1721="","",INDEX('Per Line'!$C$2:$C$6001,$AA1721)&amp;"")</f>
        <v/>
      </c>
      <c r="C1721">
        <f>IF($AA1721="","",INDEX('Per Line'!$B$2:$B$6001,$AA1721)&amp;"")</f>
        <v/>
      </c>
      <c r="D1721">
        <f>IF($AA1721="","",INDEX('Per Line'!$A$2:$A$6001,$AA1721)&amp;"")</f>
        <v/>
      </c>
      <c r="E1721">
        <f>IF($AA1721="","",INDEX('Per Line'!$F$2:$F$6001,$AA1721)&amp;"")</f>
        <v/>
      </c>
      <c r="F1721">
        <f>IF($AA1721="","",INDEX('Per Line'!$G$2:$G$6001,$AA1721)&amp;"")</f>
        <v/>
      </c>
      <c r="G1721">
        <f>IF($AA1721="","",INDEX('Per Line'!$I$2:$I$6001,$AA1721)&amp;"")</f>
        <v/>
      </c>
      <c r="H1721">
        <f>IF($AA1721="","",INDEX('Per Line'!$J$2:$J$6001,$AA1721)&amp;"")</f>
        <v/>
      </c>
      <c r="I1721">
        <f>IF($AA1721="","",INDEX('Per Line'!$K$2:$K$6001,$AA1721)&amp;"")</f>
        <v/>
      </c>
      <c r="J1721">
        <f>IF($AA1721="","",INDEX('Per Line'!$L$2:$L$6001,$AA1721))</f>
        <v/>
      </c>
      <c r="K1721" s="7">
        <f>IF($AA1721="","",J1721*X1721/100)</f>
        <v/>
      </c>
      <c r="L1721" s="12" t="n"/>
      <c r="M1721" s="11">
        <f>IF($AA1721="","",INDEX('Per Line'!$N$2:$N$6001,$AA1721))</f>
        <v/>
      </c>
      <c r="N1721">
        <f>IF($AA1721="","",Settings!$C$8)</f>
        <v/>
      </c>
      <c r="O1721" s="7">
        <f>IF($AA1721="","",SUMIFS('Per Line'!$T$2:$T$6001,'Per Line'!$C$2:$C$6001,$B1721,'Per Line'!$AD$2:$AD$6001,1))</f>
        <v/>
      </c>
      <c r="P1721" s="7">
        <f>IF($AA1721="","",O1721*N1721)</f>
        <v/>
      </c>
      <c r="Q1721">
        <f>IF($AA1721="","",Settings!$C$7)</f>
        <v/>
      </c>
      <c r="R1721" s="7">
        <f>IF($AA1721="","",SUMIFS('Per Line'!$T$2:$T$6001,'Per Line'!$C$2:$C$6001,$B1721,'Per Line'!$AC$2:$AC$6001,0,'Per Line'!$AD$2:$AD$6001,0))</f>
        <v/>
      </c>
      <c r="S1721" s="7">
        <f>IF($AA1721="","",R1721*Q1721)</f>
        <v/>
      </c>
      <c r="T1721">
        <f>IF($AA1721="","",Settings!$C$6)</f>
        <v/>
      </c>
      <c r="U1721" s="7">
        <f>IF($AA1721="","",SUMIFS('Per Line'!$T$2:$T$6001,'Per Line'!$C$2:$C$6001,$B1721,'Per Line'!$AC$2:$AC$6001,1,'Per Line'!$AD$2:$AD$6001,0))</f>
        <v/>
      </c>
      <c r="V1721" s="7">
        <f>IF($AA1721="","",U1721*T1721)</f>
        <v/>
      </c>
      <c r="W1721" s="7">
        <f>IF($AA1721="","",V1721+S1721+P1721)</f>
        <v/>
      </c>
      <c r="X1721" s="7">
        <f>IF($AA1721="","",Y1721-W1721)</f>
        <v/>
      </c>
      <c r="Y1721" s="7">
        <f>IF($AA1721="","",R1721+U1721+O1721)</f>
        <v/>
      </c>
      <c r="Z1721" s="7">
        <f>IF($AA1721="","",Y1721-W1721-K1721)</f>
        <v/>
      </c>
      <c r="AA1721" s="13">
        <f>IF(ROWS($AA$2:$AA1721)&lt;=MAX('Per Line'!$AB$2:$AB$6001),MATCH(ROWS($AA$2:$AA1721),'Per Line'!$AB$2:$AB$6001,0),"")</f>
        <v/>
      </c>
    </row>
    <row r="1722">
      <c r="A1722" s="12" t="n"/>
      <c r="B1722">
        <f>IF($AA1722="","",INDEX('Per Line'!$C$2:$C$6001,$AA1722)&amp;"")</f>
        <v/>
      </c>
      <c r="C1722">
        <f>IF($AA1722="","",INDEX('Per Line'!$B$2:$B$6001,$AA1722)&amp;"")</f>
        <v/>
      </c>
      <c r="D1722">
        <f>IF($AA1722="","",INDEX('Per Line'!$A$2:$A$6001,$AA1722)&amp;"")</f>
        <v/>
      </c>
      <c r="E1722">
        <f>IF($AA1722="","",INDEX('Per Line'!$F$2:$F$6001,$AA1722)&amp;"")</f>
        <v/>
      </c>
      <c r="F1722">
        <f>IF($AA1722="","",INDEX('Per Line'!$G$2:$G$6001,$AA1722)&amp;"")</f>
        <v/>
      </c>
      <c r="G1722">
        <f>IF($AA1722="","",INDEX('Per Line'!$I$2:$I$6001,$AA1722)&amp;"")</f>
        <v/>
      </c>
      <c r="H1722">
        <f>IF($AA1722="","",INDEX('Per Line'!$J$2:$J$6001,$AA1722)&amp;"")</f>
        <v/>
      </c>
      <c r="I1722">
        <f>IF($AA1722="","",INDEX('Per Line'!$K$2:$K$6001,$AA1722)&amp;"")</f>
        <v/>
      </c>
      <c r="J1722">
        <f>IF($AA1722="","",INDEX('Per Line'!$L$2:$L$6001,$AA1722))</f>
        <v/>
      </c>
      <c r="K1722" s="7">
        <f>IF($AA1722="","",J1722*X1722/100)</f>
        <v/>
      </c>
      <c r="L1722" s="12" t="n"/>
      <c r="M1722" s="11">
        <f>IF($AA1722="","",INDEX('Per Line'!$N$2:$N$6001,$AA1722))</f>
        <v/>
      </c>
      <c r="N1722">
        <f>IF($AA1722="","",Settings!$C$8)</f>
        <v/>
      </c>
      <c r="O1722" s="7">
        <f>IF($AA1722="","",SUMIFS('Per Line'!$T$2:$T$6001,'Per Line'!$C$2:$C$6001,$B1722,'Per Line'!$AD$2:$AD$6001,1))</f>
        <v/>
      </c>
      <c r="P1722" s="7">
        <f>IF($AA1722="","",O1722*N1722)</f>
        <v/>
      </c>
      <c r="Q1722">
        <f>IF($AA1722="","",Settings!$C$7)</f>
        <v/>
      </c>
      <c r="R1722" s="7">
        <f>IF($AA1722="","",SUMIFS('Per Line'!$T$2:$T$6001,'Per Line'!$C$2:$C$6001,$B1722,'Per Line'!$AC$2:$AC$6001,0,'Per Line'!$AD$2:$AD$6001,0))</f>
        <v/>
      </c>
      <c r="S1722" s="7">
        <f>IF($AA1722="","",R1722*Q1722)</f>
        <v/>
      </c>
      <c r="T1722">
        <f>IF($AA1722="","",Settings!$C$6)</f>
        <v/>
      </c>
      <c r="U1722" s="7">
        <f>IF($AA1722="","",SUMIFS('Per Line'!$T$2:$T$6001,'Per Line'!$C$2:$C$6001,$B1722,'Per Line'!$AC$2:$AC$6001,1,'Per Line'!$AD$2:$AD$6001,0))</f>
        <v/>
      </c>
      <c r="V1722" s="7">
        <f>IF($AA1722="","",U1722*T1722)</f>
        <v/>
      </c>
      <c r="W1722" s="7">
        <f>IF($AA1722="","",V1722+S1722+P1722)</f>
        <v/>
      </c>
      <c r="X1722" s="7">
        <f>IF($AA1722="","",Y1722-W1722)</f>
        <v/>
      </c>
      <c r="Y1722" s="7">
        <f>IF($AA1722="","",R1722+U1722+O1722)</f>
        <v/>
      </c>
      <c r="Z1722" s="7">
        <f>IF($AA1722="","",Y1722-W1722-K1722)</f>
        <v/>
      </c>
      <c r="AA1722" s="13">
        <f>IF(ROWS($AA$2:$AA1722)&lt;=MAX('Per Line'!$AB$2:$AB$6001),MATCH(ROWS($AA$2:$AA1722),'Per Line'!$AB$2:$AB$6001,0),"")</f>
        <v/>
      </c>
    </row>
    <row r="1723">
      <c r="A1723" s="12" t="n"/>
      <c r="B1723">
        <f>IF($AA1723="","",INDEX('Per Line'!$C$2:$C$6001,$AA1723)&amp;"")</f>
        <v/>
      </c>
      <c r="C1723">
        <f>IF($AA1723="","",INDEX('Per Line'!$B$2:$B$6001,$AA1723)&amp;"")</f>
        <v/>
      </c>
      <c r="D1723">
        <f>IF($AA1723="","",INDEX('Per Line'!$A$2:$A$6001,$AA1723)&amp;"")</f>
        <v/>
      </c>
      <c r="E1723">
        <f>IF($AA1723="","",INDEX('Per Line'!$F$2:$F$6001,$AA1723)&amp;"")</f>
        <v/>
      </c>
      <c r="F1723">
        <f>IF($AA1723="","",INDEX('Per Line'!$G$2:$G$6001,$AA1723)&amp;"")</f>
        <v/>
      </c>
      <c r="G1723">
        <f>IF($AA1723="","",INDEX('Per Line'!$I$2:$I$6001,$AA1723)&amp;"")</f>
        <v/>
      </c>
      <c r="H1723">
        <f>IF($AA1723="","",INDEX('Per Line'!$J$2:$J$6001,$AA1723)&amp;"")</f>
        <v/>
      </c>
      <c r="I1723">
        <f>IF($AA1723="","",INDEX('Per Line'!$K$2:$K$6001,$AA1723)&amp;"")</f>
        <v/>
      </c>
      <c r="J1723">
        <f>IF($AA1723="","",INDEX('Per Line'!$L$2:$L$6001,$AA1723))</f>
        <v/>
      </c>
      <c r="K1723" s="7">
        <f>IF($AA1723="","",J1723*X1723/100)</f>
        <v/>
      </c>
      <c r="L1723" s="12" t="n"/>
      <c r="M1723" s="11">
        <f>IF($AA1723="","",INDEX('Per Line'!$N$2:$N$6001,$AA1723))</f>
        <v/>
      </c>
      <c r="N1723">
        <f>IF($AA1723="","",Settings!$C$8)</f>
        <v/>
      </c>
      <c r="O1723" s="7">
        <f>IF($AA1723="","",SUMIFS('Per Line'!$T$2:$T$6001,'Per Line'!$C$2:$C$6001,$B1723,'Per Line'!$AD$2:$AD$6001,1))</f>
        <v/>
      </c>
      <c r="P1723" s="7">
        <f>IF($AA1723="","",O1723*N1723)</f>
        <v/>
      </c>
      <c r="Q1723">
        <f>IF($AA1723="","",Settings!$C$7)</f>
        <v/>
      </c>
      <c r="R1723" s="7">
        <f>IF($AA1723="","",SUMIFS('Per Line'!$T$2:$T$6001,'Per Line'!$C$2:$C$6001,$B1723,'Per Line'!$AC$2:$AC$6001,0,'Per Line'!$AD$2:$AD$6001,0))</f>
        <v/>
      </c>
      <c r="S1723" s="7">
        <f>IF($AA1723="","",R1723*Q1723)</f>
        <v/>
      </c>
      <c r="T1723">
        <f>IF($AA1723="","",Settings!$C$6)</f>
        <v/>
      </c>
      <c r="U1723" s="7">
        <f>IF($AA1723="","",SUMIFS('Per Line'!$T$2:$T$6001,'Per Line'!$C$2:$C$6001,$B1723,'Per Line'!$AC$2:$AC$6001,1,'Per Line'!$AD$2:$AD$6001,0))</f>
        <v/>
      </c>
      <c r="V1723" s="7">
        <f>IF($AA1723="","",U1723*T1723)</f>
        <v/>
      </c>
      <c r="W1723" s="7">
        <f>IF($AA1723="","",V1723+S1723+P1723)</f>
        <v/>
      </c>
      <c r="X1723" s="7">
        <f>IF($AA1723="","",Y1723-W1723)</f>
        <v/>
      </c>
      <c r="Y1723" s="7">
        <f>IF($AA1723="","",R1723+U1723+O1723)</f>
        <v/>
      </c>
      <c r="Z1723" s="7">
        <f>IF($AA1723="","",Y1723-W1723-K1723)</f>
        <v/>
      </c>
      <c r="AA1723" s="13">
        <f>IF(ROWS($AA$2:$AA1723)&lt;=MAX('Per Line'!$AB$2:$AB$6001),MATCH(ROWS($AA$2:$AA1723),'Per Line'!$AB$2:$AB$6001,0),"")</f>
        <v/>
      </c>
    </row>
    <row r="1724">
      <c r="A1724" s="12" t="n"/>
      <c r="B1724">
        <f>IF($AA1724="","",INDEX('Per Line'!$C$2:$C$6001,$AA1724)&amp;"")</f>
        <v/>
      </c>
      <c r="C1724">
        <f>IF($AA1724="","",INDEX('Per Line'!$B$2:$B$6001,$AA1724)&amp;"")</f>
        <v/>
      </c>
      <c r="D1724">
        <f>IF($AA1724="","",INDEX('Per Line'!$A$2:$A$6001,$AA1724)&amp;"")</f>
        <v/>
      </c>
      <c r="E1724">
        <f>IF($AA1724="","",INDEX('Per Line'!$F$2:$F$6001,$AA1724)&amp;"")</f>
        <v/>
      </c>
      <c r="F1724">
        <f>IF($AA1724="","",INDEX('Per Line'!$G$2:$G$6001,$AA1724)&amp;"")</f>
        <v/>
      </c>
      <c r="G1724">
        <f>IF($AA1724="","",INDEX('Per Line'!$I$2:$I$6001,$AA1724)&amp;"")</f>
        <v/>
      </c>
      <c r="H1724">
        <f>IF($AA1724="","",INDEX('Per Line'!$J$2:$J$6001,$AA1724)&amp;"")</f>
        <v/>
      </c>
      <c r="I1724">
        <f>IF($AA1724="","",INDEX('Per Line'!$K$2:$K$6001,$AA1724)&amp;"")</f>
        <v/>
      </c>
      <c r="J1724">
        <f>IF($AA1724="","",INDEX('Per Line'!$L$2:$L$6001,$AA1724))</f>
        <v/>
      </c>
      <c r="K1724" s="7">
        <f>IF($AA1724="","",J1724*X1724/100)</f>
        <v/>
      </c>
      <c r="L1724" s="12" t="n"/>
      <c r="M1724" s="11">
        <f>IF($AA1724="","",INDEX('Per Line'!$N$2:$N$6001,$AA1724))</f>
        <v/>
      </c>
      <c r="N1724">
        <f>IF($AA1724="","",Settings!$C$8)</f>
        <v/>
      </c>
      <c r="O1724" s="7">
        <f>IF($AA1724="","",SUMIFS('Per Line'!$T$2:$T$6001,'Per Line'!$C$2:$C$6001,$B1724,'Per Line'!$AD$2:$AD$6001,1))</f>
        <v/>
      </c>
      <c r="P1724" s="7">
        <f>IF($AA1724="","",O1724*N1724)</f>
        <v/>
      </c>
      <c r="Q1724">
        <f>IF($AA1724="","",Settings!$C$7)</f>
        <v/>
      </c>
      <c r="R1724" s="7">
        <f>IF($AA1724="","",SUMIFS('Per Line'!$T$2:$T$6001,'Per Line'!$C$2:$C$6001,$B1724,'Per Line'!$AC$2:$AC$6001,0,'Per Line'!$AD$2:$AD$6001,0))</f>
        <v/>
      </c>
      <c r="S1724" s="7">
        <f>IF($AA1724="","",R1724*Q1724)</f>
        <v/>
      </c>
      <c r="T1724">
        <f>IF($AA1724="","",Settings!$C$6)</f>
        <v/>
      </c>
      <c r="U1724" s="7">
        <f>IF($AA1724="","",SUMIFS('Per Line'!$T$2:$T$6001,'Per Line'!$C$2:$C$6001,$B1724,'Per Line'!$AC$2:$AC$6001,1,'Per Line'!$AD$2:$AD$6001,0))</f>
        <v/>
      </c>
      <c r="V1724" s="7">
        <f>IF($AA1724="","",U1724*T1724)</f>
        <v/>
      </c>
      <c r="W1724" s="7">
        <f>IF($AA1724="","",V1724+S1724+P1724)</f>
        <v/>
      </c>
      <c r="X1724" s="7">
        <f>IF($AA1724="","",Y1724-W1724)</f>
        <v/>
      </c>
      <c r="Y1724" s="7">
        <f>IF($AA1724="","",R1724+U1724+O1724)</f>
        <v/>
      </c>
      <c r="Z1724" s="7">
        <f>IF($AA1724="","",Y1724-W1724-K1724)</f>
        <v/>
      </c>
      <c r="AA1724" s="13">
        <f>IF(ROWS($AA$2:$AA1724)&lt;=MAX('Per Line'!$AB$2:$AB$6001),MATCH(ROWS($AA$2:$AA1724),'Per Line'!$AB$2:$AB$6001,0),"")</f>
        <v/>
      </c>
    </row>
    <row r="1725">
      <c r="A1725" s="12" t="n"/>
      <c r="B1725">
        <f>IF($AA1725="","",INDEX('Per Line'!$C$2:$C$6001,$AA1725)&amp;"")</f>
        <v/>
      </c>
      <c r="C1725">
        <f>IF($AA1725="","",INDEX('Per Line'!$B$2:$B$6001,$AA1725)&amp;"")</f>
        <v/>
      </c>
      <c r="D1725">
        <f>IF($AA1725="","",INDEX('Per Line'!$A$2:$A$6001,$AA1725)&amp;"")</f>
        <v/>
      </c>
      <c r="E1725">
        <f>IF($AA1725="","",INDEX('Per Line'!$F$2:$F$6001,$AA1725)&amp;"")</f>
        <v/>
      </c>
      <c r="F1725">
        <f>IF($AA1725="","",INDEX('Per Line'!$G$2:$G$6001,$AA1725)&amp;"")</f>
        <v/>
      </c>
      <c r="G1725">
        <f>IF($AA1725="","",INDEX('Per Line'!$I$2:$I$6001,$AA1725)&amp;"")</f>
        <v/>
      </c>
      <c r="H1725">
        <f>IF($AA1725="","",INDEX('Per Line'!$J$2:$J$6001,$AA1725)&amp;"")</f>
        <v/>
      </c>
      <c r="I1725">
        <f>IF($AA1725="","",INDEX('Per Line'!$K$2:$K$6001,$AA1725)&amp;"")</f>
        <v/>
      </c>
      <c r="J1725">
        <f>IF($AA1725="","",INDEX('Per Line'!$L$2:$L$6001,$AA1725))</f>
        <v/>
      </c>
      <c r="K1725" s="7">
        <f>IF($AA1725="","",J1725*X1725/100)</f>
        <v/>
      </c>
      <c r="L1725" s="12" t="n"/>
      <c r="M1725" s="11">
        <f>IF($AA1725="","",INDEX('Per Line'!$N$2:$N$6001,$AA1725))</f>
        <v/>
      </c>
      <c r="N1725">
        <f>IF($AA1725="","",Settings!$C$8)</f>
        <v/>
      </c>
      <c r="O1725" s="7">
        <f>IF($AA1725="","",SUMIFS('Per Line'!$T$2:$T$6001,'Per Line'!$C$2:$C$6001,$B1725,'Per Line'!$AD$2:$AD$6001,1))</f>
        <v/>
      </c>
      <c r="P1725" s="7">
        <f>IF($AA1725="","",O1725*N1725)</f>
        <v/>
      </c>
      <c r="Q1725">
        <f>IF($AA1725="","",Settings!$C$7)</f>
        <v/>
      </c>
      <c r="R1725" s="7">
        <f>IF($AA1725="","",SUMIFS('Per Line'!$T$2:$T$6001,'Per Line'!$C$2:$C$6001,$B1725,'Per Line'!$AC$2:$AC$6001,0,'Per Line'!$AD$2:$AD$6001,0))</f>
        <v/>
      </c>
      <c r="S1725" s="7">
        <f>IF($AA1725="","",R1725*Q1725)</f>
        <v/>
      </c>
      <c r="T1725">
        <f>IF($AA1725="","",Settings!$C$6)</f>
        <v/>
      </c>
      <c r="U1725" s="7">
        <f>IF($AA1725="","",SUMIFS('Per Line'!$T$2:$T$6001,'Per Line'!$C$2:$C$6001,$B1725,'Per Line'!$AC$2:$AC$6001,1,'Per Line'!$AD$2:$AD$6001,0))</f>
        <v/>
      </c>
      <c r="V1725" s="7">
        <f>IF($AA1725="","",U1725*T1725)</f>
        <v/>
      </c>
      <c r="W1725" s="7">
        <f>IF($AA1725="","",V1725+S1725+P1725)</f>
        <v/>
      </c>
      <c r="X1725" s="7">
        <f>IF($AA1725="","",Y1725-W1725)</f>
        <v/>
      </c>
      <c r="Y1725" s="7">
        <f>IF($AA1725="","",R1725+U1725+O1725)</f>
        <v/>
      </c>
      <c r="Z1725" s="7">
        <f>IF($AA1725="","",Y1725-W1725-K1725)</f>
        <v/>
      </c>
      <c r="AA1725" s="13">
        <f>IF(ROWS($AA$2:$AA1725)&lt;=MAX('Per Line'!$AB$2:$AB$6001),MATCH(ROWS($AA$2:$AA1725),'Per Line'!$AB$2:$AB$6001,0),"")</f>
        <v/>
      </c>
    </row>
    <row r="1726">
      <c r="A1726" s="12" t="n"/>
      <c r="B1726">
        <f>IF($AA1726="","",INDEX('Per Line'!$C$2:$C$6001,$AA1726)&amp;"")</f>
        <v/>
      </c>
      <c r="C1726">
        <f>IF($AA1726="","",INDEX('Per Line'!$B$2:$B$6001,$AA1726)&amp;"")</f>
        <v/>
      </c>
      <c r="D1726">
        <f>IF($AA1726="","",INDEX('Per Line'!$A$2:$A$6001,$AA1726)&amp;"")</f>
        <v/>
      </c>
      <c r="E1726">
        <f>IF($AA1726="","",INDEX('Per Line'!$F$2:$F$6001,$AA1726)&amp;"")</f>
        <v/>
      </c>
      <c r="F1726">
        <f>IF($AA1726="","",INDEX('Per Line'!$G$2:$G$6001,$AA1726)&amp;"")</f>
        <v/>
      </c>
      <c r="G1726">
        <f>IF($AA1726="","",INDEX('Per Line'!$I$2:$I$6001,$AA1726)&amp;"")</f>
        <v/>
      </c>
      <c r="H1726">
        <f>IF($AA1726="","",INDEX('Per Line'!$J$2:$J$6001,$AA1726)&amp;"")</f>
        <v/>
      </c>
      <c r="I1726">
        <f>IF($AA1726="","",INDEX('Per Line'!$K$2:$K$6001,$AA1726)&amp;"")</f>
        <v/>
      </c>
      <c r="J1726">
        <f>IF($AA1726="","",INDEX('Per Line'!$L$2:$L$6001,$AA1726))</f>
        <v/>
      </c>
      <c r="K1726" s="7">
        <f>IF($AA1726="","",J1726*X1726/100)</f>
        <v/>
      </c>
      <c r="L1726" s="12" t="n"/>
      <c r="M1726" s="11">
        <f>IF($AA1726="","",INDEX('Per Line'!$N$2:$N$6001,$AA1726))</f>
        <v/>
      </c>
      <c r="N1726">
        <f>IF($AA1726="","",Settings!$C$8)</f>
        <v/>
      </c>
      <c r="O1726" s="7">
        <f>IF($AA1726="","",SUMIFS('Per Line'!$T$2:$T$6001,'Per Line'!$C$2:$C$6001,$B1726,'Per Line'!$AD$2:$AD$6001,1))</f>
        <v/>
      </c>
      <c r="P1726" s="7">
        <f>IF($AA1726="","",O1726*N1726)</f>
        <v/>
      </c>
      <c r="Q1726">
        <f>IF($AA1726="","",Settings!$C$7)</f>
        <v/>
      </c>
      <c r="R1726" s="7">
        <f>IF($AA1726="","",SUMIFS('Per Line'!$T$2:$T$6001,'Per Line'!$C$2:$C$6001,$B1726,'Per Line'!$AC$2:$AC$6001,0,'Per Line'!$AD$2:$AD$6001,0))</f>
        <v/>
      </c>
      <c r="S1726" s="7">
        <f>IF($AA1726="","",R1726*Q1726)</f>
        <v/>
      </c>
      <c r="T1726">
        <f>IF($AA1726="","",Settings!$C$6)</f>
        <v/>
      </c>
      <c r="U1726" s="7">
        <f>IF($AA1726="","",SUMIFS('Per Line'!$T$2:$T$6001,'Per Line'!$C$2:$C$6001,$B1726,'Per Line'!$AC$2:$AC$6001,1,'Per Line'!$AD$2:$AD$6001,0))</f>
        <v/>
      </c>
      <c r="V1726" s="7">
        <f>IF($AA1726="","",U1726*T1726)</f>
        <v/>
      </c>
      <c r="W1726" s="7">
        <f>IF($AA1726="","",V1726+S1726+P1726)</f>
        <v/>
      </c>
      <c r="X1726" s="7">
        <f>IF($AA1726="","",Y1726-W1726)</f>
        <v/>
      </c>
      <c r="Y1726" s="7">
        <f>IF($AA1726="","",R1726+U1726+O1726)</f>
        <v/>
      </c>
      <c r="Z1726" s="7">
        <f>IF($AA1726="","",Y1726-W1726-K1726)</f>
        <v/>
      </c>
      <c r="AA1726" s="13">
        <f>IF(ROWS($AA$2:$AA1726)&lt;=MAX('Per Line'!$AB$2:$AB$6001),MATCH(ROWS($AA$2:$AA1726),'Per Line'!$AB$2:$AB$6001,0),"")</f>
        <v/>
      </c>
    </row>
    <row r="1727">
      <c r="A1727" s="12" t="n"/>
      <c r="B1727">
        <f>IF($AA1727="","",INDEX('Per Line'!$C$2:$C$6001,$AA1727)&amp;"")</f>
        <v/>
      </c>
      <c r="C1727">
        <f>IF($AA1727="","",INDEX('Per Line'!$B$2:$B$6001,$AA1727)&amp;"")</f>
        <v/>
      </c>
      <c r="D1727">
        <f>IF($AA1727="","",INDEX('Per Line'!$A$2:$A$6001,$AA1727)&amp;"")</f>
        <v/>
      </c>
      <c r="E1727">
        <f>IF($AA1727="","",INDEX('Per Line'!$F$2:$F$6001,$AA1727)&amp;"")</f>
        <v/>
      </c>
      <c r="F1727">
        <f>IF($AA1727="","",INDEX('Per Line'!$G$2:$G$6001,$AA1727)&amp;"")</f>
        <v/>
      </c>
      <c r="G1727">
        <f>IF($AA1727="","",INDEX('Per Line'!$I$2:$I$6001,$AA1727)&amp;"")</f>
        <v/>
      </c>
      <c r="H1727">
        <f>IF($AA1727="","",INDEX('Per Line'!$J$2:$J$6001,$AA1727)&amp;"")</f>
        <v/>
      </c>
      <c r="I1727">
        <f>IF($AA1727="","",INDEX('Per Line'!$K$2:$K$6001,$AA1727)&amp;"")</f>
        <v/>
      </c>
      <c r="J1727">
        <f>IF($AA1727="","",INDEX('Per Line'!$L$2:$L$6001,$AA1727))</f>
        <v/>
      </c>
      <c r="K1727" s="7">
        <f>IF($AA1727="","",J1727*X1727/100)</f>
        <v/>
      </c>
      <c r="L1727" s="12" t="n"/>
      <c r="M1727" s="11">
        <f>IF($AA1727="","",INDEX('Per Line'!$N$2:$N$6001,$AA1727))</f>
        <v/>
      </c>
      <c r="N1727">
        <f>IF($AA1727="","",Settings!$C$8)</f>
        <v/>
      </c>
      <c r="O1727" s="7">
        <f>IF($AA1727="","",SUMIFS('Per Line'!$T$2:$T$6001,'Per Line'!$C$2:$C$6001,$B1727,'Per Line'!$AD$2:$AD$6001,1))</f>
        <v/>
      </c>
      <c r="P1727" s="7">
        <f>IF($AA1727="","",O1727*N1727)</f>
        <v/>
      </c>
      <c r="Q1727">
        <f>IF($AA1727="","",Settings!$C$7)</f>
        <v/>
      </c>
      <c r="R1727" s="7">
        <f>IF($AA1727="","",SUMIFS('Per Line'!$T$2:$T$6001,'Per Line'!$C$2:$C$6001,$B1727,'Per Line'!$AC$2:$AC$6001,0,'Per Line'!$AD$2:$AD$6001,0))</f>
        <v/>
      </c>
      <c r="S1727" s="7">
        <f>IF($AA1727="","",R1727*Q1727)</f>
        <v/>
      </c>
      <c r="T1727">
        <f>IF($AA1727="","",Settings!$C$6)</f>
        <v/>
      </c>
      <c r="U1727" s="7">
        <f>IF($AA1727="","",SUMIFS('Per Line'!$T$2:$T$6001,'Per Line'!$C$2:$C$6001,$B1727,'Per Line'!$AC$2:$AC$6001,1,'Per Line'!$AD$2:$AD$6001,0))</f>
        <v/>
      </c>
      <c r="V1727" s="7">
        <f>IF($AA1727="","",U1727*T1727)</f>
        <v/>
      </c>
      <c r="W1727" s="7">
        <f>IF($AA1727="","",V1727+S1727+P1727)</f>
        <v/>
      </c>
      <c r="X1727" s="7">
        <f>IF($AA1727="","",Y1727-W1727)</f>
        <v/>
      </c>
      <c r="Y1727" s="7">
        <f>IF($AA1727="","",R1727+U1727+O1727)</f>
        <v/>
      </c>
      <c r="Z1727" s="7">
        <f>IF($AA1727="","",Y1727-W1727-K1727)</f>
        <v/>
      </c>
      <c r="AA1727" s="13">
        <f>IF(ROWS($AA$2:$AA1727)&lt;=MAX('Per Line'!$AB$2:$AB$6001),MATCH(ROWS($AA$2:$AA1727),'Per Line'!$AB$2:$AB$6001,0),"")</f>
        <v/>
      </c>
    </row>
    <row r="1728">
      <c r="A1728" s="12" t="n"/>
      <c r="B1728">
        <f>IF($AA1728="","",INDEX('Per Line'!$C$2:$C$6001,$AA1728)&amp;"")</f>
        <v/>
      </c>
      <c r="C1728">
        <f>IF($AA1728="","",INDEX('Per Line'!$B$2:$B$6001,$AA1728)&amp;"")</f>
        <v/>
      </c>
      <c r="D1728">
        <f>IF($AA1728="","",INDEX('Per Line'!$A$2:$A$6001,$AA1728)&amp;"")</f>
        <v/>
      </c>
      <c r="E1728">
        <f>IF($AA1728="","",INDEX('Per Line'!$F$2:$F$6001,$AA1728)&amp;"")</f>
        <v/>
      </c>
      <c r="F1728">
        <f>IF($AA1728="","",INDEX('Per Line'!$G$2:$G$6001,$AA1728)&amp;"")</f>
        <v/>
      </c>
      <c r="G1728">
        <f>IF($AA1728="","",INDEX('Per Line'!$I$2:$I$6001,$AA1728)&amp;"")</f>
        <v/>
      </c>
      <c r="H1728">
        <f>IF($AA1728="","",INDEX('Per Line'!$J$2:$J$6001,$AA1728)&amp;"")</f>
        <v/>
      </c>
      <c r="I1728">
        <f>IF($AA1728="","",INDEX('Per Line'!$K$2:$K$6001,$AA1728)&amp;"")</f>
        <v/>
      </c>
      <c r="J1728">
        <f>IF($AA1728="","",INDEX('Per Line'!$L$2:$L$6001,$AA1728))</f>
        <v/>
      </c>
      <c r="K1728" s="7">
        <f>IF($AA1728="","",J1728*X1728/100)</f>
        <v/>
      </c>
      <c r="L1728" s="12" t="n"/>
      <c r="M1728" s="11">
        <f>IF($AA1728="","",INDEX('Per Line'!$N$2:$N$6001,$AA1728))</f>
        <v/>
      </c>
      <c r="N1728">
        <f>IF($AA1728="","",Settings!$C$8)</f>
        <v/>
      </c>
      <c r="O1728" s="7">
        <f>IF($AA1728="","",SUMIFS('Per Line'!$T$2:$T$6001,'Per Line'!$C$2:$C$6001,$B1728,'Per Line'!$AD$2:$AD$6001,1))</f>
        <v/>
      </c>
      <c r="P1728" s="7">
        <f>IF($AA1728="","",O1728*N1728)</f>
        <v/>
      </c>
      <c r="Q1728">
        <f>IF($AA1728="","",Settings!$C$7)</f>
        <v/>
      </c>
      <c r="R1728" s="7">
        <f>IF($AA1728="","",SUMIFS('Per Line'!$T$2:$T$6001,'Per Line'!$C$2:$C$6001,$B1728,'Per Line'!$AC$2:$AC$6001,0,'Per Line'!$AD$2:$AD$6001,0))</f>
        <v/>
      </c>
      <c r="S1728" s="7">
        <f>IF($AA1728="","",R1728*Q1728)</f>
        <v/>
      </c>
      <c r="T1728">
        <f>IF($AA1728="","",Settings!$C$6)</f>
        <v/>
      </c>
      <c r="U1728" s="7">
        <f>IF($AA1728="","",SUMIFS('Per Line'!$T$2:$T$6001,'Per Line'!$C$2:$C$6001,$B1728,'Per Line'!$AC$2:$AC$6001,1,'Per Line'!$AD$2:$AD$6001,0))</f>
        <v/>
      </c>
      <c r="V1728" s="7">
        <f>IF($AA1728="","",U1728*T1728)</f>
        <v/>
      </c>
      <c r="W1728" s="7">
        <f>IF($AA1728="","",V1728+S1728+P1728)</f>
        <v/>
      </c>
      <c r="X1728" s="7">
        <f>IF($AA1728="","",Y1728-W1728)</f>
        <v/>
      </c>
      <c r="Y1728" s="7">
        <f>IF($AA1728="","",R1728+U1728+O1728)</f>
        <v/>
      </c>
      <c r="Z1728" s="7">
        <f>IF($AA1728="","",Y1728-W1728-K1728)</f>
        <v/>
      </c>
      <c r="AA1728" s="13">
        <f>IF(ROWS($AA$2:$AA1728)&lt;=MAX('Per Line'!$AB$2:$AB$6001),MATCH(ROWS($AA$2:$AA1728),'Per Line'!$AB$2:$AB$6001,0),"")</f>
        <v/>
      </c>
    </row>
    <row r="1729">
      <c r="A1729" s="12" t="n"/>
      <c r="B1729">
        <f>IF($AA1729="","",INDEX('Per Line'!$C$2:$C$6001,$AA1729)&amp;"")</f>
        <v/>
      </c>
      <c r="C1729">
        <f>IF($AA1729="","",INDEX('Per Line'!$B$2:$B$6001,$AA1729)&amp;"")</f>
        <v/>
      </c>
      <c r="D1729">
        <f>IF($AA1729="","",INDEX('Per Line'!$A$2:$A$6001,$AA1729)&amp;"")</f>
        <v/>
      </c>
      <c r="E1729">
        <f>IF($AA1729="","",INDEX('Per Line'!$F$2:$F$6001,$AA1729)&amp;"")</f>
        <v/>
      </c>
      <c r="F1729">
        <f>IF($AA1729="","",INDEX('Per Line'!$G$2:$G$6001,$AA1729)&amp;"")</f>
        <v/>
      </c>
      <c r="G1729">
        <f>IF($AA1729="","",INDEX('Per Line'!$I$2:$I$6001,$AA1729)&amp;"")</f>
        <v/>
      </c>
      <c r="H1729">
        <f>IF($AA1729="","",INDEX('Per Line'!$J$2:$J$6001,$AA1729)&amp;"")</f>
        <v/>
      </c>
      <c r="I1729">
        <f>IF($AA1729="","",INDEX('Per Line'!$K$2:$K$6001,$AA1729)&amp;"")</f>
        <v/>
      </c>
      <c r="J1729">
        <f>IF($AA1729="","",INDEX('Per Line'!$L$2:$L$6001,$AA1729))</f>
        <v/>
      </c>
      <c r="K1729" s="7">
        <f>IF($AA1729="","",J1729*X1729/100)</f>
        <v/>
      </c>
      <c r="L1729" s="12" t="n"/>
      <c r="M1729" s="11">
        <f>IF($AA1729="","",INDEX('Per Line'!$N$2:$N$6001,$AA1729))</f>
        <v/>
      </c>
      <c r="N1729">
        <f>IF($AA1729="","",Settings!$C$8)</f>
        <v/>
      </c>
      <c r="O1729" s="7">
        <f>IF($AA1729="","",SUMIFS('Per Line'!$T$2:$T$6001,'Per Line'!$C$2:$C$6001,$B1729,'Per Line'!$AD$2:$AD$6001,1))</f>
        <v/>
      </c>
      <c r="P1729" s="7">
        <f>IF($AA1729="","",O1729*N1729)</f>
        <v/>
      </c>
      <c r="Q1729">
        <f>IF($AA1729="","",Settings!$C$7)</f>
        <v/>
      </c>
      <c r="R1729" s="7">
        <f>IF($AA1729="","",SUMIFS('Per Line'!$T$2:$T$6001,'Per Line'!$C$2:$C$6001,$B1729,'Per Line'!$AC$2:$AC$6001,0,'Per Line'!$AD$2:$AD$6001,0))</f>
        <v/>
      </c>
      <c r="S1729" s="7">
        <f>IF($AA1729="","",R1729*Q1729)</f>
        <v/>
      </c>
      <c r="T1729">
        <f>IF($AA1729="","",Settings!$C$6)</f>
        <v/>
      </c>
      <c r="U1729" s="7">
        <f>IF($AA1729="","",SUMIFS('Per Line'!$T$2:$T$6001,'Per Line'!$C$2:$C$6001,$B1729,'Per Line'!$AC$2:$AC$6001,1,'Per Line'!$AD$2:$AD$6001,0))</f>
        <v/>
      </c>
      <c r="V1729" s="7">
        <f>IF($AA1729="","",U1729*T1729)</f>
        <v/>
      </c>
      <c r="W1729" s="7">
        <f>IF($AA1729="","",V1729+S1729+P1729)</f>
        <v/>
      </c>
      <c r="X1729" s="7">
        <f>IF($AA1729="","",Y1729-W1729)</f>
        <v/>
      </c>
      <c r="Y1729" s="7">
        <f>IF($AA1729="","",R1729+U1729+O1729)</f>
        <v/>
      </c>
      <c r="Z1729" s="7">
        <f>IF($AA1729="","",Y1729-W1729-K1729)</f>
        <v/>
      </c>
      <c r="AA1729" s="13">
        <f>IF(ROWS($AA$2:$AA1729)&lt;=MAX('Per Line'!$AB$2:$AB$6001),MATCH(ROWS($AA$2:$AA1729),'Per Line'!$AB$2:$AB$6001,0),"")</f>
        <v/>
      </c>
    </row>
    <row r="1730">
      <c r="A1730" s="12" t="n"/>
      <c r="B1730">
        <f>IF($AA1730="","",INDEX('Per Line'!$C$2:$C$6001,$AA1730)&amp;"")</f>
        <v/>
      </c>
      <c r="C1730">
        <f>IF($AA1730="","",INDEX('Per Line'!$B$2:$B$6001,$AA1730)&amp;"")</f>
        <v/>
      </c>
      <c r="D1730">
        <f>IF($AA1730="","",INDEX('Per Line'!$A$2:$A$6001,$AA1730)&amp;"")</f>
        <v/>
      </c>
      <c r="E1730">
        <f>IF($AA1730="","",INDEX('Per Line'!$F$2:$F$6001,$AA1730)&amp;"")</f>
        <v/>
      </c>
      <c r="F1730">
        <f>IF($AA1730="","",INDEX('Per Line'!$G$2:$G$6001,$AA1730)&amp;"")</f>
        <v/>
      </c>
      <c r="G1730">
        <f>IF($AA1730="","",INDEX('Per Line'!$I$2:$I$6001,$AA1730)&amp;"")</f>
        <v/>
      </c>
      <c r="H1730">
        <f>IF($AA1730="","",INDEX('Per Line'!$J$2:$J$6001,$AA1730)&amp;"")</f>
        <v/>
      </c>
      <c r="I1730">
        <f>IF($AA1730="","",INDEX('Per Line'!$K$2:$K$6001,$AA1730)&amp;"")</f>
        <v/>
      </c>
      <c r="J1730">
        <f>IF($AA1730="","",INDEX('Per Line'!$L$2:$L$6001,$AA1730))</f>
        <v/>
      </c>
      <c r="K1730" s="7">
        <f>IF($AA1730="","",J1730*X1730/100)</f>
        <v/>
      </c>
      <c r="L1730" s="12" t="n"/>
      <c r="M1730" s="11">
        <f>IF($AA1730="","",INDEX('Per Line'!$N$2:$N$6001,$AA1730))</f>
        <v/>
      </c>
      <c r="N1730">
        <f>IF($AA1730="","",Settings!$C$8)</f>
        <v/>
      </c>
      <c r="O1730" s="7">
        <f>IF($AA1730="","",SUMIFS('Per Line'!$T$2:$T$6001,'Per Line'!$C$2:$C$6001,$B1730,'Per Line'!$AD$2:$AD$6001,1))</f>
        <v/>
      </c>
      <c r="P1730" s="7">
        <f>IF($AA1730="","",O1730*N1730)</f>
        <v/>
      </c>
      <c r="Q1730">
        <f>IF($AA1730="","",Settings!$C$7)</f>
        <v/>
      </c>
      <c r="R1730" s="7">
        <f>IF($AA1730="","",SUMIFS('Per Line'!$T$2:$T$6001,'Per Line'!$C$2:$C$6001,$B1730,'Per Line'!$AC$2:$AC$6001,0,'Per Line'!$AD$2:$AD$6001,0))</f>
        <v/>
      </c>
      <c r="S1730" s="7">
        <f>IF($AA1730="","",R1730*Q1730)</f>
        <v/>
      </c>
      <c r="T1730">
        <f>IF($AA1730="","",Settings!$C$6)</f>
        <v/>
      </c>
      <c r="U1730" s="7">
        <f>IF($AA1730="","",SUMIFS('Per Line'!$T$2:$T$6001,'Per Line'!$C$2:$C$6001,$B1730,'Per Line'!$AC$2:$AC$6001,1,'Per Line'!$AD$2:$AD$6001,0))</f>
        <v/>
      </c>
      <c r="V1730" s="7">
        <f>IF($AA1730="","",U1730*T1730)</f>
        <v/>
      </c>
      <c r="W1730" s="7">
        <f>IF($AA1730="","",V1730+S1730+P1730)</f>
        <v/>
      </c>
      <c r="X1730" s="7">
        <f>IF($AA1730="","",Y1730-W1730)</f>
        <v/>
      </c>
      <c r="Y1730" s="7">
        <f>IF($AA1730="","",R1730+U1730+O1730)</f>
        <v/>
      </c>
      <c r="Z1730" s="7">
        <f>IF($AA1730="","",Y1730-W1730-K1730)</f>
        <v/>
      </c>
      <c r="AA1730" s="13">
        <f>IF(ROWS($AA$2:$AA1730)&lt;=MAX('Per Line'!$AB$2:$AB$6001),MATCH(ROWS($AA$2:$AA1730),'Per Line'!$AB$2:$AB$6001,0),"")</f>
        <v/>
      </c>
    </row>
    <row r="1731">
      <c r="A1731" s="12" t="n"/>
      <c r="B1731">
        <f>IF($AA1731="","",INDEX('Per Line'!$C$2:$C$6001,$AA1731)&amp;"")</f>
        <v/>
      </c>
      <c r="C1731">
        <f>IF($AA1731="","",INDEX('Per Line'!$B$2:$B$6001,$AA1731)&amp;"")</f>
        <v/>
      </c>
      <c r="D1731">
        <f>IF($AA1731="","",INDEX('Per Line'!$A$2:$A$6001,$AA1731)&amp;"")</f>
        <v/>
      </c>
      <c r="E1731">
        <f>IF($AA1731="","",INDEX('Per Line'!$F$2:$F$6001,$AA1731)&amp;"")</f>
        <v/>
      </c>
      <c r="F1731">
        <f>IF($AA1731="","",INDEX('Per Line'!$G$2:$G$6001,$AA1731)&amp;"")</f>
        <v/>
      </c>
      <c r="G1731">
        <f>IF($AA1731="","",INDEX('Per Line'!$I$2:$I$6001,$AA1731)&amp;"")</f>
        <v/>
      </c>
      <c r="H1731">
        <f>IF($AA1731="","",INDEX('Per Line'!$J$2:$J$6001,$AA1731)&amp;"")</f>
        <v/>
      </c>
      <c r="I1731">
        <f>IF($AA1731="","",INDEX('Per Line'!$K$2:$K$6001,$AA1731)&amp;"")</f>
        <v/>
      </c>
      <c r="J1731">
        <f>IF($AA1731="","",INDEX('Per Line'!$L$2:$L$6001,$AA1731))</f>
        <v/>
      </c>
      <c r="K1731" s="7">
        <f>IF($AA1731="","",J1731*X1731/100)</f>
        <v/>
      </c>
      <c r="L1731" s="12" t="n"/>
      <c r="M1731" s="11">
        <f>IF($AA1731="","",INDEX('Per Line'!$N$2:$N$6001,$AA1731))</f>
        <v/>
      </c>
      <c r="N1731">
        <f>IF($AA1731="","",Settings!$C$8)</f>
        <v/>
      </c>
      <c r="O1731" s="7">
        <f>IF($AA1731="","",SUMIFS('Per Line'!$T$2:$T$6001,'Per Line'!$C$2:$C$6001,$B1731,'Per Line'!$AD$2:$AD$6001,1))</f>
        <v/>
      </c>
      <c r="P1731" s="7">
        <f>IF($AA1731="","",O1731*N1731)</f>
        <v/>
      </c>
      <c r="Q1731">
        <f>IF($AA1731="","",Settings!$C$7)</f>
        <v/>
      </c>
      <c r="R1731" s="7">
        <f>IF($AA1731="","",SUMIFS('Per Line'!$T$2:$T$6001,'Per Line'!$C$2:$C$6001,$B1731,'Per Line'!$AC$2:$AC$6001,0,'Per Line'!$AD$2:$AD$6001,0))</f>
        <v/>
      </c>
      <c r="S1731" s="7">
        <f>IF($AA1731="","",R1731*Q1731)</f>
        <v/>
      </c>
      <c r="T1731">
        <f>IF($AA1731="","",Settings!$C$6)</f>
        <v/>
      </c>
      <c r="U1731" s="7">
        <f>IF($AA1731="","",SUMIFS('Per Line'!$T$2:$T$6001,'Per Line'!$C$2:$C$6001,$B1731,'Per Line'!$AC$2:$AC$6001,1,'Per Line'!$AD$2:$AD$6001,0))</f>
        <v/>
      </c>
      <c r="V1731" s="7">
        <f>IF($AA1731="","",U1731*T1731)</f>
        <v/>
      </c>
      <c r="W1731" s="7">
        <f>IF($AA1731="","",V1731+S1731+P1731)</f>
        <v/>
      </c>
      <c r="X1731" s="7">
        <f>IF($AA1731="","",Y1731-W1731)</f>
        <v/>
      </c>
      <c r="Y1731" s="7">
        <f>IF($AA1731="","",R1731+U1731+O1731)</f>
        <v/>
      </c>
      <c r="Z1731" s="7">
        <f>IF($AA1731="","",Y1731-W1731-K1731)</f>
        <v/>
      </c>
      <c r="AA1731" s="13">
        <f>IF(ROWS($AA$2:$AA1731)&lt;=MAX('Per Line'!$AB$2:$AB$6001),MATCH(ROWS($AA$2:$AA1731),'Per Line'!$AB$2:$AB$6001,0),"")</f>
        <v/>
      </c>
    </row>
    <row r="1732">
      <c r="A1732" s="12" t="n"/>
      <c r="B1732">
        <f>IF($AA1732="","",INDEX('Per Line'!$C$2:$C$6001,$AA1732)&amp;"")</f>
        <v/>
      </c>
      <c r="C1732">
        <f>IF($AA1732="","",INDEX('Per Line'!$B$2:$B$6001,$AA1732)&amp;"")</f>
        <v/>
      </c>
      <c r="D1732">
        <f>IF($AA1732="","",INDEX('Per Line'!$A$2:$A$6001,$AA1732)&amp;"")</f>
        <v/>
      </c>
      <c r="E1732">
        <f>IF($AA1732="","",INDEX('Per Line'!$F$2:$F$6001,$AA1732)&amp;"")</f>
        <v/>
      </c>
      <c r="F1732">
        <f>IF($AA1732="","",INDEX('Per Line'!$G$2:$G$6001,$AA1732)&amp;"")</f>
        <v/>
      </c>
      <c r="G1732">
        <f>IF($AA1732="","",INDEX('Per Line'!$I$2:$I$6001,$AA1732)&amp;"")</f>
        <v/>
      </c>
      <c r="H1732">
        <f>IF($AA1732="","",INDEX('Per Line'!$J$2:$J$6001,$AA1732)&amp;"")</f>
        <v/>
      </c>
      <c r="I1732">
        <f>IF($AA1732="","",INDEX('Per Line'!$K$2:$K$6001,$AA1732)&amp;"")</f>
        <v/>
      </c>
      <c r="J1732">
        <f>IF($AA1732="","",INDEX('Per Line'!$L$2:$L$6001,$AA1732))</f>
        <v/>
      </c>
      <c r="K1732" s="7">
        <f>IF($AA1732="","",J1732*X1732/100)</f>
        <v/>
      </c>
      <c r="L1732" s="12" t="n"/>
      <c r="M1732" s="11">
        <f>IF($AA1732="","",INDEX('Per Line'!$N$2:$N$6001,$AA1732))</f>
        <v/>
      </c>
      <c r="N1732">
        <f>IF($AA1732="","",Settings!$C$8)</f>
        <v/>
      </c>
      <c r="O1732" s="7">
        <f>IF($AA1732="","",SUMIFS('Per Line'!$T$2:$T$6001,'Per Line'!$C$2:$C$6001,$B1732,'Per Line'!$AD$2:$AD$6001,1))</f>
        <v/>
      </c>
      <c r="P1732" s="7">
        <f>IF($AA1732="","",O1732*N1732)</f>
        <v/>
      </c>
      <c r="Q1732">
        <f>IF($AA1732="","",Settings!$C$7)</f>
        <v/>
      </c>
      <c r="R1732" s="7">
        <f>IF($AA1732="","",SUMIFS('Per Line'!$T$2:$T$6001,'Per Line'!$C$2:$C$6001,$B1732,'Per Line'!$AC$2:$AC$6001,0,'Per Line'!$AD$2:$AD$6001,0))</f>
        <v/>
      </c>
      <c r="S1732" s="7">
        <f>IF($AA1732="","",R1732*Q1732)</f>
        <v/>
      </c>
      <c r="T1732">
        <f>IF($AA1732="","",Settings!$C$6)</f>
        <v/>
      </c>
      <c r="U1732" s="7">
        <f>IF($AA1732="","",SUMIFS('Per Line'!$T$2:$T$6001,'Per Line'!$C$2:$C$6001,$B1732,'Per Line'!$AC$2:$AC$6001,1,'Per Line'!$AD$2:$AD$6001,0))</f>
        <v/>
      </c>
      <c r="V1732" s="7">
        <f>IF($AA1732="","",U1732*T1732)</f>
        <v/>
      </c>
      <c r="W1732" s="7">
        <f>IF($AA1732="","",V1732+S1732+P1732)</f>
        <v/>
      </c>
      <c r="X1732" s="7">
        <f>IF($AA1732="","",Y1732-W1732)</f>
        <v/>
      </c>
      <c r="Y1732" s="7">
        <f>IF($AA1732="","",R1732+U1732+O1732)</f>
        <v/>
      </c>
      <c r="Z1732" s="7">
        <f>IF($AA1732="","",Y1732-W1732-K1732)</f>
        <v/>
      </c>
      <c r="AA1732" s="13">
        <f>IF(ROWS($AA$2:$AA1732)&lt;=MAX('Per Line'!$AB$2:$AB$6001),MATCH(ROWS($AA$2:$AA1732),'Per Line'!$AB$2:$AB$6001,0),"")</f>
        <v/>
      </c>
    </row>
    <row r="1733">
      <c r="A1733" s="12" t="n"/>
      <c r="B1733">
        <f>IF($AA1733="","",INDEX('Per Line'!$C$2:$C$6001,$AA1733)&amp;"")</f>
        <v/>
      </c>
      <c r="C1733">
        <f>IF($AA1733="","",INDEX('Per Line'!$B$2:$B$6001,$AA1733)&amp;"")</f>
        <v/>
      </c>
      <c r="D1733">
        <f>IF($AA1733="","",INDEX('Per Line'!$A$2:$A$6001,$AA1733)&amp;"")</f>
        <v/>
      </c>
      <c r="E1733">
        <f>IF($AA1733="","",INDEX('Per Line'!$F$2:$F$6001,$AA1733)&amp;"")</f>
        <v/>
      </c>
      <c r="F1733">
        <f>IF($AA1733="","",INDEX('Per Line'!$G$2:$G$6001,$AA1733)&amp;"")</f>
        <v/>
      </c>
      <c r="G1733">
        <f>IF($AA1733="","",INDEX('Per Line'!$I$2:$I$6001,$AA1733)&amp;"")</f>
        <v/>
      </c>
      <c r="H1733">
        <f>IF($AA1733="","",INDEX('Per Line'!$J$2:$J$6001,$AA1733)&amp;"")</f>
        <v/>
      </c>
      <c r="I1733">
        <f>IF($AA1733="","",INDEX('Per Line'!$K$2:$K$6001,$AA1733)&amp;"")</f>
        <v/>
      </c>
      <c r="J1733">
        <f>IF($AA1733="","",INDEX('Per Line'!$L$2:$L$6001,$AA1733))</f>
        <v/>
      </c>
      <c r="K1733" s="7">
        <f>IF($AA1733="","",J1733*X1733/100)</f>
        <v/>
      </c>
      <c r="L1733" s="12" t="n"/>
      <c r="M1733" s="11">
        <f>IF($AA1733="","",INDEX('Per Line'!$N$2:$N$6001,$AA1733))</f>
        <v/>
      </c>
      <c r="N1733">
        <f>IF($AA1733="","",Settings!$C$8)</f>
        <v/>
      </c>
      <c r="O1733" s="7">
        <f>IF($AA1733="","",SUMIFS('Per Line'!$T$2:$T$6001,'Per Line'!$C$2:$C$6001,$B1733,'Per Line'!$AD$2:$AD$6001,1))</f>
        <v/>
      </c>
      <c r="P1733" s="7">
        <f>IF($AA1733="","",O1733*N1733)</f>
        <v/>
      </c>
      <c r="Q1733">
        <f>IF($AA1733="","",Settings!$C$7)</f>
        <v/>
      </c>
      <c r="R1733" s="7">
        <f>IF($AA1733="","",SUMIFS('Per Line'!$T$2:$T$6001,'Per Line'!$C$2:$C$6001,$B1733,'Per Line'!$AC$2:$AC$6001,0,'Per Line'!$AD$2:$AD$6001,0))</f>
        <v/>
      </c>
      <c r="S1733" s="7">
        <f>IF($AA1733="","",R1733*Q1733)</f>
        <v/>
      </c>
      <c r="T1733">
        <f>IF($AA1733="","",Settings!$C$6)</f>
        <v/>
      </c>
      <c r="U1733" s="7">
        <f>IF($AA1733="","",SUMIFS('Per Line'!$T$2:$T$6001,'Per Line'!$C$2:$C$6001,$B1733,'Per Line'!$AC$2:$AC$6001,1,'Per Line'!$AD$2:$AD$6001,0))</f>
        <v/>
      </c>
      <c r="V1733" s="7">
        <f>IF($AA1733="","",U1733*T1733)</f>
        <v/>
      </c>
      <c r="W1733" s="7">
        <f>IF($AA1733="","",V1733+S1733+P1733)</f>
        <v/>
      </c>
      <c r="X1733" s="7">
        <f>IF($AA1733="","",Y1733-W1733)</f>
        <v/>
      </c>
      <c r="Y1733" s="7">
        <f>IF($AA1733="","",R1733+U1733+O1733)</f>
        <v/>
      </c>
      <c r="Z1733" s="7">
        <f>IF($AA1733="","",Y1733-W1733-K1733)</f>
        <v/>
      </c>
      <c r="AA1733" s="13">
        <f>IF(ROWS($AA$2:$AA1733)&lt;=MAX('Per Line'!$AB$2:$AB$6001),MATCH(ROWS($AA$2:$AA1733),'Per Line'!$AB$2:$AB$6001,0),"")</f>
        <v/>
      </c>
    </row>
    <row r="1734">
      <c r="A1734" s="12" t="n"/>
      <c r="B1734">
        <f>IF($AA1734="","",INDEX('Per Line'!$C$2:$C$6001,$AA1734)&amp;"")</f>
        <v/>
      </c>
      <c r="C1734">
        <f>IF($AA1734="","",INDEX('Per Line'!$B$2:$B$6001,$AA1734)&amp;"")</f>
        <v/>
      </c>
      <c r="D1734">
        <f>IF($AA1734="","",INDEX('Per Line'!$A$2:$A$6001,$AA1734)&amp;"")</f>
        <v/>
      </c>
      <c r="E1734">
        <f>IF($AA1734="","",INDEX('Per Line'!$F$2:$F$6001,$AA1734)&amp;"")</f>
        <v/>
      </c>
      <c r="F1734">
        <f>IF($AA1734="","",INDEX('Per Line'!$G$2:$G$6001,$AA1734)&amp;"")</f>
        <v/>
      </c>
      <c r="G1734">
        <f>IF($AA1734="","",INDEX('Per Line'!$I$2:$I$6001,$AA1734)&amp;"")</f>
        <v/>
      </c>
      <c r="H1734">
        <f>IF($AA1734="","",INDEX('Per Line'!$J$2:$J$6001,$AA1734)&amp;"")</f>
        <v/>
      </c>
      <c r="I1734">
        <f>IF($AA1734="","",INDEX('Per Line'!$K$2:$K$6001,$AA1734)&amp;"")</f>
        <v/>
      </c>
      <c r="J1734">
        <f>IF($AA1734="","",INDEX('Per Line'!$L$2:$L$6001,$AA1734))</f>
        <v/>
      </c>
      <c r="K1734" s="7">
        <f>IF($AA1734="","",J1734*X1734/100)</f>
        <v/>
      </c>
      <c r="L1734" s="12" t="n"/>
      <c r="M1734" s="11">
        <f>IF($AA1734="","",INDEX('Per Line'!$N$2:$N$6001,$AA1734))</f>
        <v/>
      </c>
      <c r="N1734">
        <f>IF($AA1734="","",Settings!$C$8)</f>
        <v/>
      </c>
      <c r="O1734" s="7">
        <f>IF($AA1734="","",SUMIFS('Per Line'!$T$2:$T$6001,'Per Line'!$C$2:$C$6001,$B1734,'Per Line'!$AD$2:$AD$6001,1))</f>
        <v/>
      </c>
      <c r="P1734" s="7">
        <f>IF($AA1734="","",O1734*N1734)</f>
        <v/>
      </c>
      <c r="Q1734">
        <f>IF($AA1734="","",Settings!$C$7)</f>
        <v/>
      </c>
      <c r="R1734" s="7">
        <f>IF($AA1734="","",SUMIFS('Per Line'!$T$2:$T$6001,'Per Line'!$C$2:$C$6001,$B1734,'Per Line'!$AC$2:$AC$6001,0,'Per Line'!$AD$2:$AD$6001,0))</f>
        <v/>
      </c>
      <c r="S1734" s="7">
        <f>IF($AA1734="","",R1734*Q1734)</f>
        <v/>
      </c>
      <c r="T1734">
        <f>IF($AA1734="","",Settings!$C$6)</f>
        <v/>
      </c>
      <c r="U1734" s="7">
        <f>IF($AA1734="","",SUMIFS('Per Line'!$T$2:$T$6001,'Per Line'!$C$2:$C$6001,$B1734,'Per Line'!$AC$2:$AC$6001,1,'Per Line'!$AD$2:$AD$6001,0))</f>
        <v/>
      </c>
      <c r="V1734" s="7">
        <f>IF($AA1734="","",U1734*T1734)</f>
        <v/>
      </c>
      <c r="W1734" s="7">
        <f>IF($AA1734="","",V1734+S1734+P1734)</f>
        <v/>
      </c>
      <c r="X1734" s="7">
        <f>IF($AA1734="","",Y1734-W1734)</f>
        <v/>
      </c>
      <c r="Y1734" s="7">
        <f>IF($AA1734="","",R1734+U1734+O1734)</f>
        <v/>
      </c>
      <c r="Z1734" s="7">
        <f>IF($AA1734="","",Y1734-W1734-K1734)</f>
        <v/>
      </c>
      <c r="AA1734" s="13">
        <f>IF(ROWS($AA$2:$AA1734)&lt;=MAX('Per Line'!$AB$2:$AB$6001),MATCH(ROWS($AA$2:$AA1734),'Per Line'!$AB$2:$AB$6001,0),"")</f>
        <v/>
      </c>
    </row>
    <row r="1735">
      <c r="A1735" s="12" t="n"/>
      <c r="B1735">
        <f>IF($AA1735="","",INDEX('Per Line'!$C$2:$C$6001,$AA1735)&amp;"")</f>
        <v/>
      </c>
      <c r="C1735">
        <f>IF($AA1735="","",INDEX('Per Line'!$B$2:$B$6001,$AA1735)&amp;"")</f>
        <v/>
      </c>
      <c r="D1735">
        <f>IF($AA1735="","",INDEX('Per Line'!$A$2:$A$6001,$AA1735)&amp;"")</f>
        <v/>
      </c>
      <c r="E1735">
        <f>IF($AA1735="","",INDEX('Per Line'!$F$2:$F$6001,$AA1735)&amp;"")</f>
        <v/>
      </c>
      <c r="F1735">
        <f>IF($AA1735="","",INDEX('Per Line'!$G$2:$G$6001,$AA1735)&amp;"")</f>
        <v/>
      </c>
      <c r="G1735">
        <f>IF($AA1735="","",INDEX('Per Line'!$I$2:$I$6001,$AA1735)&amp;"")</f>
        <v/>
      </c>
      <c r="H1735">
        <f>IF($AA1735="","",INDEX('Per Line'!$J$2:$J$6001,$AA1735)&amp;"")</f>
        <v/>
      </c>
      <c r="I1735">
        <f>IF($AA1735="","",INDEX('Per Line'!$K$2:$K$6001,$AA1735)&amp;"")</f>
        <v/>
      </c>
      <c r="J1735">
        <f>IF($AA1735="","",INDEX('Per Line'!$L$2:$L$6001,$AA1735))</f>
        <v/>
      </c>
      <c r="K1735" s="7">
        <f>IF($AA1735="","",J1735*X1735/100)</f>
        <v/>
      </c>
      <c r="L1735" s="12" t="n"/>
      <c r="M1735" s="11">
        <f>IF($AA1735="","",INDEX('Per Line'!$N$2:$N$6001,$AA1735))</f>
        <v/>
      </c>
      <c r="N1735">
        <f>IF($AA1735="","",Settings!$C$8)</f>
        <v/>
      </c>
      <c r="O1735" s="7">
        <f>IF($AA1735="","",SUMIFS('Per Line'!$T$2:$T$6001,'Per Line'!$C$2:$C$6001,$B1735,'Per Line'!$AD$2:$AD$6001,1))</f>
        <v/>
      </c>
      <c r="P1735" s="7">
        <f>IF($AA1735="","",O1735*N1735)</f>
        <v/>
      </c>
      <c r="Q1735">
        <f>IF($AA1735="","",Settings!$C$7)</f>
        <v/>
      </c>
      <c r="R1735" s="7">
        <f>IF($AA1735="","",SUMIFS('Per Line'!$T$2:$T$6001,'Per Line'!$C$2:$C$6001,$B1735,'Per Line'!$AC$2:$AC$6001,0,'Per Line'!$AD$2:$AD$6001,0))</f>
        <v/>
      </c>
      <c r="S1735" s="7">
        <f>IF($AA1735="","",R1735*Q1735)</f>
        <v/>
      </c>
      <c r="T1735">
        <f>IF($AA1735="","",Settings!$C$6)</f>
        <v/>
      </c>
      <c r="U1735" s="7">
        <f>IF($AA1735="","",SUMIFS('Per Line'!$T$2:$T$6001,'Per Line'!$C$2:$C$6001,$B1735,'Per Line'!$AC$2:$AC$6001,1,'Per Line'!$AD$2:$AD$6001,0))</f>
        <v/>
      </c>
      <c r="V1735" s="7">
        <f>IF($AA1735="","",U1735*T1735)</f>
        <v/>
      </c>
      <c r="W1735" s="7">
        <f>IF($AA1735="","",V1735+S1735+P1735)</f>
        <v/>
      </c>
      <c r="X1735" s="7">
        <f>IF($AA1735="","",Y1735-W1735)</f>
        <v/>
      </c>
      <c r="Y1735" s="7">
        <f>IF($AA1735="","",R1735+U1735+O1735)</f>
        <v/>
      </c>
      <c r="Z1735" s="7">
        <f>IF($AA1735="","",Y1735-W1735-K1735)</f>
        <v/>
      </c>
      <c r="AA1735" s="13">
        <f>IF(ROWS($AA$2:$AA1735)&lt;=MAX('Per Line'!$AB$2:$AB$6001),MATCH(ROWS($AA$2:$AA1735),'Per Line'!$AB$2:$AB$6001,0),"")</f>
        <v/>
      </c>
    </row>
    <row r="1736">
      <c r="A1736" s="12" t="n"/>
      <c r="B1736">
        <f>IF($AA1736="","",INDEX('Per Line'!$C$2:$C$6001,$AA1736)&amp;"")</f>
        <v/>
      </c>
      <c r="C1736">
        <f>IF($AA1736="","",INDEX('Per Line'!$B$2:$B$6001,$AA1736)&amp;"")</f>
        <v/>
      </c>
      <c r="D1736">
        <f>IF($AA1736="","",INDEX('Per Line'!$A$2:$A$6001,$AA1736)&amp;"")</f>
        <v/>
      </c>
      <c r="E1736">
        <f>IF($AA1736="","",INDEX('Per Line'!$F$2:$F$6001,$AA1736)&amp;"")</f>
        <v/>
      </c>
      <c r="F1736">
        <f>IF($AA1736="","",INDEX('Per Line'!$G$2:$G$6001,$AA1736)&amp;"")</f>
        <v/>
      </c>
      <c r="G1736">
        <f>IF($AA1736="","",INDEX('Per Line'!$I$2:$I$6001,$AA1736)&amp;"")</f>
        <v/>
      </c>
      <c r="H1736">
        <f>IF($AA1736="","",INDEX('Per Line'!$J$2:$J$6001,$AA1736)&amp;"")</f>
        <v/>
      </c>
      <c r="I1736">
        <f>IF($AA1736="","",INDEX('Per Line'!$K$2:$K$6001,$AA1736)&amp;"")</f>
        <v/>
      </c>
      <c r="J1736">
        <f>IF($AA1736="","",INDEX('Per Line'!$L$2:$L$6001,$AA1736))</f>
        <v/>
      </c>
      <c r="K1736" s="7">
        <f>IF($AA1736="","",J1736*X1736/100)</f>
        <v/>
      </c>
      <c r="L1736" s="12" t="n"/>
      <c r="M1736" s="11">
        <f>IF($AA1736="","",INDEX('Per Line'!$N$2:$N$6001,$AA1736))</f>
        <v/>
      </c>
      <c r="N1736">
        <f>IF($AA1736="","",Settings!$C$8)</f>
        <v/>
      </c>
      <c r="O1736" s="7">
        <f>IF($AA1736="","",SUMIFS('Per Line'!$T$2:$T$6001,'Per Line'!$C$2:$C$6001,$B1736,'Per Line'!$AD$2:$AD$6001,1))</f>
        <v/>
      </c>
      <c r="P1736" s="7">
        <f>IF($AA1736="","",O1736*N1736)</f>
        <v/>
      </c>
      <c r="Q1736">
        <f>IF($AA1736="","",Settings!$C$7)</f>
        <v/>
      </c>
      <c r="R1736" s="7">
        <f>IF($AA1736="","",SUMIFS('Per Line'!$T$2:$T$6001,'Per Line'!$C$2:$C$6001,$B1736,'Per Line'!$AC$2:$AC$6001,0,'Per Line'!$AD$2:$AD$6001,0))</f>
        <v/>
      </c>
      <c r="S1736" s="7">
        <f>IF($AA1736="","",R1736*Q1736)</f>
        <v/>
      </c>
      <c r="T1736">
        <f>IF($AA1736="","",Settings!$C$6)</f>
        <v/>
      </c>
      <c r="U1736" s="7">
        <f>IF($AA1736="","",SUMIFS('Per Line'!$T$2:$T$6001,'Per Line'!$C$2:$C$6001,$B1736,'Per Line'!$AC$2:$AC$6001,1,'Per Line'!$AD$2:$AD$6001,0))</f>
        <v/>
      </c>
      <c r="V1736" s="7">
        <f>IF($AA1736="","",U1736*T1736)</f>
        <v/>
      </c>
      <c r="W1736" s="7">
        <f>IF($AA1736="","",V1736+S1736+P1736)</f>
        <v/>
      </c>
      <c r="X1736" s="7">
        <f>IF($AA1736="","",Y1736-W1736)</f>
        <v/>
      </c>
      <c r="Y1736" s="7">
        <f>IF($AA1736="","",R1736+U1736+O1736)</f>
        <v/>
      </c>
      <c r="Z1736" s="7">
        <f>IF($AA1736="","",Y1736-W1736-K1736)</f>
        <v/>
      </c>
      <c r="AA1736" s="13">
        <f>IF(ROWS($AA$2:$AA1736)&lt;=MAX('Per Line'!$AB$2:$AB$6001),MATCH(ROWS($AA$2:$AA1736),'Per Line'!$AB$2:$AB$6001,0),"")</f>
        <v/>
      </c>
    </row>
    <row r="1737">
      <c r="A1737" s="12" t="n"/>
      <c r="B1737">
        <f>IF($AA1737="","",INDEX('Per Line'!$C$2:$C$6001,$AA1737)&amp;"")</f>
        <v/>
      </c>
      <c r="C1737">
        <f>IF($AA1737="","",INDEX('Per Line'!$B$2:$B$6001,$AA1737)&amp;"")</f>
        <v/>
      </c>
      <c r="D1737">
        <f>IF($AA1737="","",INDEX('Per Line'!$A$2:$A$6001,$AA1737)&amp;"")</f>
        <v/>
      </c>
      <c r="E1737">
        <f>IF($AA1737="","",INDEX('Per Line'!$F$2:$F$6001,$AA1737)&amp;"")</f>
        <v/>
      </c>
      <c r="F1737">
        <f>IF($AA1737="","",INDEX('Per Line'!$G$2:$G$6001,$AA1737)&amp;"")</f>
        <v/>
      </c>
      <c r="G1737">
        <f>IF($AA1737="","",INDEX('Per Line'!$I$2:$I$6001,$AA1737)&amp;"")</f>
        <v/>
      </c>
      <c r="H1737">
        <f>IF($AA1737="","",INDEX('Per Line'!$J$2:$J$6001,$AA1737)&amp;"")</f>
        <v/>
      </c>
      <c r="I1737">
        <f>IF($AA1737="","",INDEX('Per Line'!$K$2:$K$6001,$AA1737)&amp;"")</f>
        <v/>
      </c>
      <c r="J1737">
        <f>IF($AA1737="","",INDEX('Per Line'!$L$2:$L$6001,$AA1737))</f>
        <v/>
      </c>
      <c r="K1737" s="7">
        <f>IF($AA1737="","",J1737*X1737/100)</f>
        <v/>
      </c>
      <c r="L1737" s="12" t="n"/>
      <c r="M1737" s="11">
        <f>IF($AA1737="","",INDEX('Per Line'!$N$2:$N$6001,$AA1737))</f>
        <v/>
      </c>
      <c r="N1737">
        <f>IF($AA1737="","",Settings!$C$8)</f>
        <v/>
      </c>
      <c r="O1737" s="7">
        <f>IF($AA1737="","",SUMIFS('Per Line'!$T$2:$T$6001,'Per Line'!$C$2:$C$6001,$B1737,'Per Line'!$AD$2:$AD$6001,1))</f>
        <v/>
      </c>
      <c r="P1737" s="7">
        <f>IF($AA1737="","",O1737*N1737)</f>
        <v/>
      </c>
      <c r="Q1737">
        <f>IF($AA1737="","",Settings!$C$7)</f>
        <v/>
      </c>
      <c r="R1737" s="7">
        <f>IF($AA1737="","",SUMIFS('Per Line'!$T$2:$T$6001,'Per Line'!$C$2:$C$6001,$B1737,'Per Line'!$AC$2:$AC$6001,0,'Per Line'!$AD$2:$AD$6001,0))</f>
        <v/>
      </c>
      <c r="S1737" s="7">
        <f>IF($AA1737="","",R1737*Q1737)</f>
        <v/>
      </c>
      <c r="T1737">
        <f>IF($AA1737="","",Settings!$C$6)</f>
        <v/>
      </c>
      <c r="U1737" s="7">
        <f>IF($AA1737="","",SUMIFS('Per Line'!$T$2:$T$6001,'Per Line'!$C$2:$C$6001,$B1737,'Per Line'!$AC$2:$AC$6001,1,'Per Line'!$AD$2:$AD$6001,0))</f>
        <v/>
      </c>
      <c r="V1737" s="7">
        <f>IF($AA1737="","",U1737*T1737)</f>
        <v/>
      </c>
      <c r="W1737" s="7">
        <f>IF($AA1737="","",V1737+S1737+P1737)</f>
        <v/>
      </c>
      <c r="X1737" s="7">
        <f>IF($AA1737="","",Y1737-W1737)</f>
        <v/>
      </c>
      <c r="Y1737" s="7">
        <f>IF($AA1737="","",R1737+U1737+O1737)</f>
        <v/>
      </c>
      <c r="Z1737" s="7">
        <f>IF($AA1737="","",Y1737-W1737-K1737)</f>
        <v/>
      </c>
      <c r="AA1737" s="13">
        <f>IF(ROWS($AA$2:$AA1737)&lt;=MAX('Per Line'!$AB$2:$AB$6001),MATCH(ROWS($AA$2:$AA1737),'Per Line'!$AB$2:$AB$6001,0),"")</f>
        <v/>
      </c>
    </row>
    <row r="1738">
      <c r="A1738" s="12" t="n"/>
      <c r="B1738">
        <f>IF($AA1738="","",INDEX('Per Line'!$C$2:$C$6001,$AA1738)&amp;"")</f>
        <v/>
      </c>
      <c r="C1738">
        <f>IF($AA1738="","",INDEX('Per Line'!$B$2:$B$6001,$AA1738)&amp;"")</f>
        <v/>
      </c>
      <c r="D1738">
        <f>IF($AA1738="","",INDEX('Per Line'!$A$2:$A$6001,$AA1738)&amp;"")</f>
        <v/>
      </c>
      <c r="E1738">
        <f>IF($AA1738="","",INDEX('Per Line'!$F$2:$F$6001,$AA1738)&amp;"")</f>
        <v/>
      </c>
      <c r="F1738">
        <f>IF($AA1738="","",INDEX('Per Line'!$G$2:$G$6001,$AA1738)&amp;"")</f>
        <v/>
      </c>
      <c r="G1738">
        <f>IF($AA1738="","",INDEX('Per Line'!$I$2:$I$6001,$AA1738)&amp;"")</f>
        <v/>
      </c>
      <c r="H1738">
        <f>IF($AA1738="","",INDEX('Per Line'!$J$2:$J$6001,$AA1738)&amp;"")</f>
        <v/>
      </c>
      <c r="I1738">
        <f>IF($AA1738="","",INDEX('Per Line'!$K$2:$K$6001,$AA1738)&amp;"")</f>
        <v/>
      </c>
      <c r="J1738">
        <f>IF($AA1738="","",INDEX('Per Line'!$L$2:$L$6001,$AA1738))</f>
        <v/>
      </c>
      <c r="K1738" s="7">
        <f>IF($AA1738="","",J1738*X1738/100)</f>
        <v/>
      </c>
      <c r="L1738" s="12" t="n"/>
      <c r="M1738" s="11">
        <f>IF($AA1738="","",INDEX('Per Line'!$N$2:$N$6001,$AA1738))</f>
        <v/>
      </c>
      <c r="N1738">
        <f>IF($AA1738="","",Settings!$C$8)</f>
        <v/>
      </c>
      <c r="O1738" s="7">
        <f>IF($AA1738="","",SUMIFS('Per Line'!$T$2:$T$6001,'Per Line'!$C$2:$C$6001,$B1738,'Per Line'!$AD$2:$AD$6001,1))</f>
        <v/>
      </c>
      <c r="P1738" s="7">
        <f>IF($AA1738="","",O1738*N1738)</f>
        <v/>
      </c>
      <c r="Q1738">
        <f>IF($AA1738="","",Settings!$C$7)</f>
        <v/>
      </c>
      <c r="R1738" s="7">
        <f>IF($AA1738="","",SUMIFS('Per Line'!$T$2:$T$6001,'Per Line'!$C$2:$C$6001,$B1738,'Per Line'!$AC$2:$AC$6001,0,'Per Line'!$AD$2:$AD$6001,0))</f>
        <v/>
      </c>
      <c r="S1738" s="7">
        <f>IF($AA1738="","",R1738*Q1738)</f>
        <v/>
      </c>
      <c r="T1738">
        <f>IF($AA1738="","",Settings!$C$6)</f>
        <v/>
      </c>
      <c r="U1738" s="7">
        <f>IF($AA1738="","",SUMIFS('Per Line'!$T$2:$T$6001,'Per Line'!$C$2:$C$6001,$B1738,'Per Line'!$AC$2:$AC$6001,1,'Per Line'!$AD$2:$AD$6001,0))</f>
        <v/>
      </c>
      <c r="V1738" s="7">
        <f>IF($AA1738="","",U1738*T1738)</f>
        <v/>
      </c>
      <c r="W1738" s="7">
        <f>IF($AA1738="","",V1738+S1738+P1738)</f>
        <v/>
      </c>
      <c r="X1738" s="7">
        <f>IF($AA1738="","",Y1738-W1738)</f>
        <v/>
      </c>
      <c r="Y1738" s="7">
        <f>IF($AA1738="","",R1738+U1738+O1738)</f>
        <v/>
      </c>
      <c r="Z1738" s="7">
        <f>IF($AA1738="","",Y1738-W1738-K1738)</f>
        <v/>
      </c>
      <c r="AA1738" s="13">
        <f>IF(ROWS($AA$2:$AA1738)&lt;=MAX('Per Line'!$AB$2:$AB$6001),MATCH(ROWS($AA$2:$AA1738),'Per Line'!$AB$2:$AB$6001,0),"")</f>
        <v/>
      </c>
    </row>
    <row r="1739">
      <c r="A1739" s="12" t="n"/>
      <c r="B1739">
        <f>IF($AA1739="","",INDEX('Per Line'!$C$2:$C$6001,$AA1739)&amp;"")</f>
        <v/>
      </c>
      <c r="C1739">
        <f>IF($AA1739="","",INDEX('Per Line'!$B$2:$B$6001,$AA1739)&amp;"")</f>
        <v/>
      </c>
      <c r="D1739">
        <f>IF($AA1739="","",INDEX('Per Line'!$A$2:$A$6001,$AA1739)&amp;"")</f>
        <v/>
      </c>
      <c r="E1739">
        <f>IF($AA1739="","",INDEX('Per Line'!$F$2:$F$6001,$AA1739)&amp;"")</f>
        <v/>
      </c>
      <c r="F1739">
        <f>IF($AA1739="","",INDEX('Per Line'!$G$2:$G$6001,$AA1739)&amp;"")</f>
        <v/>
      </c>
      <c r="G1739">
        <f>IF($AA1739="","",INDEX('Per Line'!$I$2:$I$6001,$AA1739)&amp;"")</f>
        <v/>
      </c>
      <c r="H1739">
        <f>IF($AA1739="","",INDEX('Per Line'!$J$2:$J$6001,$AA1739)&amp;"")</f>
        <v/>
      </c>
      <c r="I1739">
        <f>IF($AA1739="","",INDEX('Per Line'!$K$2:$K$6001,$AA1739)&amp;"")</f>
        <v/>
      </c>
      <c r="J1739">
        <f>IF($AA1739="","",INDEX('Per Line'!$L$2:$L$6001,$AA1739))</f>
        <v/>
      </c>
      <c r="K1739" s="7">
        <f>IF($AA1739="","",J1739*X1739/100)</f>
        <v/>
      </c>
      <c r="L1739" s="12" t="n"/>
      <c r="M1739" s="11">
        <f>IF($AA1739="","",INDEX('Per Line'!$N$2:$N$6001,$AA1739))</f>
        <v/>
      </c>
      <c r="N1739">
        <f>IF($AA1739="","",Settings!$C$8)</f>
        <v/>
      </c>
      <c r="O1739" s="7">
        <f>IF($AA1739="","",SUMIFS('Per Line'!$T$2:$T$6001,'Per Line'!$C$2:$C$6001,$B1739,'Per Line'!$AD$2:$AD$6001,1))</f>
        <v/>
      </c>
      <c r="P1739" s="7">
        <f>IF($AA1739="","",O1739*N1739)</f>
        <v/>
      </c>
      <c r="Q1739">
        <f>IF($AA1739="","",Settings!$C$7)</f>
        <v/>
      </c>
      <c r="R1739" s="7">
        <f>IF($AA1739="","",SUMIFS('Per Line'!$T$2:$T$6001,'Per Line'!$C$2:$C$6001,$B1739,'Per Line'!$AC$2:$AC$6001,0,'Per Line'!$AD$2:$AD$6001,0))</f>
        <v/>
      </c>
      <c r="S1739" s="7">
        <f>IF($AA1739="","",R1739*Q1739)</f>
        <v/>
      </c>
      <c r="T1739">
        <f>IF($AA1739="","",Settings!$C$6)</f>
        <v/>
      </c>
      <c r="U1739" s="7">
        <f>IF($AA1739="","",SUMIFS('Per Line'!$T$2:$T$6001,'Per Line'!$C$2:$C$6001,$B1739,'Per Line'!$AC$2:$AC$6001,1,'Per Line'!$AD$2:$AD$6001,0))</f>
        <v/>
      </c>
      <c r="V1739" s="7">
        <f>IF($AA1739="","",U1739*T1739)</f>
        <v/>
      </c>
      <c r="W1739" s="7">
        <f>IF($AA1739="","",V1739+S1739+P1739)</f>
        <v/>
      </c>
      <c r="X1739" s="7">
        <f>IF($AA1739="","",Y1739-W1739)</f>
        <v/>
      </c>
      <c r="Y1739" s="7">
        <f>IF($AA1739="","",R1739+U1739+O1739)</f>
        <v/>
      </c>
      <c r="Z1739" s="7">
        <f>IF($AA1739="","",Y1739-W1739-K1739)</f>
        <v/>
      </c>
      <c r="AA1739" s="13">
        <f>IF(ROWS($AA$2:$AA1739)&lt;=MAX('Per Line'!$AB$2:$AB$6001),MATCH(ROWS($AA$2:$AA1739),'Per Line'!$AB$2:$AB$6001,0),"")</f>
        <v/>
      </c>
    </row>
    <row r="1740">
      <c r="A1740" s="12" t="n"/>
      <c r="B1740">
        <f>IF($AA1740="","",INDEX('Per Line'!$C$2:$C$6001,$AA1740)&amp;"")</f>
        <v/>
      </c>
      <c r="C1740">
        <f>IF($AA1740="","",INDEX('Per Line'!$B$2:$B$6001,$AA1740)&amp;"")</f>
        <v/>
      </c>
      <c r="D1740">
        <f>IF($AA1740="","",INDEX('Per Line'!$A$2:$A$6001,$AA1740)&amp;"")</f>
        <v/>
      </c>
      <c r="E1740">
        <f>IF($AA1740="","",INDEX('Per Line'!$F$2:$F$6001,$AA1740)&amp;"")</f>
        <v/>
      </c>
      <c r="F1740">
        <f>IF($AA1740="","",INDEX('Per Line'!$G$2:$G$6001,$AA1740)&amp;"")</f>
        <v/>
      </c>
      <c r="G1740">
        <f>IF($AA1740="","",INDEX('Per Line'!$I$2:$I$6001,$AA1740)&amp;"")</f>
        <v/>
      </c>
      <c r="H1740">
        <f>IF($AA1740="","",INDEX('Per Line'!$J$2:$J$6001,$AA1740)&amp;"")</f>
        <v/>
      </c>
      <c r="I1740">
        <f>IF($AA1740="","",INDEX('Per Line'!$K$2:$K$6001,$AA1740)&amp;"")</f>
        <v/>
      </c>
      <c r="J1740">
        <f>IF($AA1740="","",INDEX('Per Line'!$L$2:$L$6001,$AA1740))</f>
        <v/>
      </c>
      <c r="K1740" s="7">
        <f>IF($AA1740="","",J1740*X1740/100)</f>
        <v/>
      </c>
      <c r="L1740" s="12" t="n"/>
      <c r="M1740" s="11">
        <f>IF($AA1740="","",INDEX('Per Line'!$N$2:$N$6001,$AA1740))</f>
        <v/>
      </c>
      <c r="N1740">
        <f>IF($AA1740="","",Settings!$C$8)</f>
        <v/>
      </c>
      <c r="O1740" s="7">
        <f>IF($AA1740="","",SUMIFS('Per Line'!$T$2:$T$6001,'Per Line'!$C$2:$C$6001,$B1740,'Per Line'!$AD$2:$AD$6001,1))</f>
        <v/>
      </c>
      <c r="P1740" s="7">
        <f>IF($AA1740="","",O1740*N1740)</f>
        <v/>
      </c>
      <c r="Q1740">
        <f>IF($AA1740="","",Settings!$C$7)</f>
        <v/>
      </c>
      <c r="R1740" s="7">
        <f>IF($AA1740="","",SUMIFS('Per Line'!$T$2:$T$6001,'Per Line'!$C$2:$C$6001,$B1740,'Per Line'!$AC$2:$AC$6001,0,'Per Line'!$AD$2:$AD$6001,0))</f>
        <v/>
      </c>
      <c r="S1740" s="7">
        <f>IF($AA1740="","",R1740*Q1740)</f>
        <v/>
      </c>
      <c r="T1740">
        <f>IF($AA1740="","",Settings!$C$6)</f>
        <v/>
      </c>
      <c r="U1740" s="7">
        <f>IF($AA1740="","",SUMIFS('Per Line'!$T$2:$T$6001,'Per Line'!$C$2:$C$6001,$B1740,'Per Line'!$AC$2:$AC$6001,1,'Per Line'!$AD$2:$AD$6001,0))</f>
        <v/>
      </c>
      <c r="V1740" s="7">
        <f>IF($AA1740="","",U1740*T1740)</f>
        <v/>
      </c>
      <c r="W1740" s="7">
        <f>IF($AA1740="","",V1740+S1740+P1740)</f>
        <v/>
      </c>
      <c r="X1740" s="7">
        <f>IF($AA1740="","",Y1740-W1740)</f>
        <v/>
      </c>
      <c r="Y1740" s="7">
        <f>IF($AA1740="","",R1740+U1740+O1740)</f>
        <v/>
      </c>
      <c r="Z1740" s="7">
        <f>IF($AA1740="","",Y1740-W1740-K1740)</f>
        <v/>
      </c>
      <c r="AA1740" s="13">
        <f>IF(ROWS($AA$2:$AA1740)&lt;=MAX('Per Line'!$AB$2:$AB$6001),MATCH(ROWS($AA$2:$AA1740),'Per Line'!$AB$2:$AB$6001,0),"")</f>
        <v/>
      </c>
    </row>
    <row r="1741">
      <c r="A1741" s="12" t="n"/>
      <c r="B1741">
        <f>IF($AA1741="","",INDEX('Per Line'!$C$2:$C$6001,$AA1741)&amp;"")</f>
        <v/>
      </c>
      <c r="C1741">
        <f>IF($AA1741="","",INDEX('Per Line'!$B$2:$B$6001,$AA1741)&amp;"")</f>
        <v/>
      </c>
      <c r="D1741">
        <f>IF($AA1741="","",INDEX('Per Line'!$A$2:$A$6001,$AA1741)&amp;"")</f>
        <v/>
      </c>
      <c r="E1741">
        <f>IF($AA1741="","",INDEX('Per Line'!$F$2:$F$6001,$AA1741)&amp;"")</f>
        <v/>
      </c>
      <c r="F1741">
        <f>IF($AA1741="","",INDEX('Per Line'!$G$2:$G$6001,$AA1741)&amp;"")</f>
        <v/>
      </c>
      <c r="G1741">
        <f>IF($AA1741="","",INDEX('Per Line'!$I$2:$I$6001,$AA1741)&amp;"")</f>
        <v/>
      </c>
      <c r="H1741">
        <f>IF($AA1741="","",INDEX('Per Line'!$J$2:$J$6001,$AA1741)&amp;"")</f>
        <v/>
      </c>
      <c r="I1741">
        <f>IF($AA1741="","",INDEX('Per Line'!$K$2:$K$6001,$AA1741)&amp;"")</f>
        <v/>
      </c>
      <c r="J1741">
        <f>IF($AA1741="","",INDEX('Per Line'!$L$2:$L$6001,$AA1741))</f>
        <v/>
      </c>
      <c r="K1741" s="7">
        <f>IF($AA1741="","",J1741*X1741/100)</f>
        <v/>
      </c>
      <c r="L1741" s="12" t="n"/>
      <c r="M1741" s="11">
        <f>IF($AA1741="","",INDEX('Per Line'!$N$2:$N$6001,$AA1741))</f>
        <v/>
      </c>
      <c r="N1741">
        <f>IF($AA1741="","",Settings!$C$8)</f>
        <v/>
      </c>
      <c r="O1741" s="7">
        <f>IF($AA1741="","",SUMIFS('Per Line'!$T$2:$T$6001,'Per Line'!$C$2:$C$6001,$B1741,'Per Line'!$AD$2:$AD$6001,1))</f>
        <v/>
      </c>
      <c r="P1741" s="7">
        <f>IF($AA1741="","",O1741*N1741)</f>
        <v/>
      </c>
      <c r="Q1741">
        <f>IF($AA1741="","",Settings!$C$7)</f>
        <v/>
      </c>
      <c r="R1741" s="7">
        <f>IF($AA1741="","",SUMIFS('Per Line'!$T$2:$T$6001,'Per Line'!$C$2:$C$6001,$B1741,'Per Line'!$AC$2:$AC$6001,0,'Per Line'!$AD$2:$AD$6001,0))</f>
        <v/>
      </c>
      <c r="S1741" s="7">
        <f>IF($AA1741="","",R1741*Q1741)</f>
        <v/>
      </c>
      <c r="T1741">
        <f>IF($AA1741="","",Settings!$C$6)</f>
        <v/>
      </c>
      <c r="U1741" s="7">
        <f>IF($AA1741="","",SUMIFS('Per Line'!$T$2:$T$6001,'Per Line'!$C$2:$C$6001,$B1741,'Per Line'!$AC$2:$AC$6001,1,'Per Line'!$AD$2:$AD$6001,0))</f>
        <v/>
      </c>
      <c r="V1741" s="7">
        <f>IF($AA1741="","",U1741*T1741)</f>
        <v/>
      </c>
      <c r="W1741" s="7">
        <f>IF($AA1741="","",V1741+S1741+P1741)</f>
        <v/>
      </c>
      <c r="X1741" s="7">
        <f>IF($AA1741="","",Y1741-W1741)</f>
        <v/>
      </c>
      <c r="Y1741" s="7">
        <f>IF($AA1741="","",R1741+U1741+O1741)</f>
        <v/>
      </c>
      <c r="Z1741" s="7">
        <f>IF($AA1741="","",Y1741-W1741-K1741)</f>
        <v/>
      </c>
      <c r="AA1741" s="13">
        <f>IF(ROWS($AA$2:$AA1741)&lt;=MAX('Per Line'!$AB$2:$AB$6001),MATCH(ROWS($AA$2:$AA1741),'Per Line'!$AB$2:$AB$6001,0),"")</f>
        <v/>
      </c>
    </row>
    <row r="1742">
      <c r="A1742" s="12" t="n"/>
      <c r="B1742">
        <f>IF($AA1742="","",INDEX('Per Line'!$C$2:$C$6001,$AA1742)&amp;"")</f>
        <v/>
      </c>
      <c r="C1742">
        <f>IF($AA1742="","",INDEX('Per Line'!$B$2:$B$6001,$AA1742)&amp;"")</f>
        <v/>
      </c>
      <c r="D1742">
        <f>IF($AA1742="","",INDEX('Per Line'!$A$2:$A$6001,$AA1742)&amp;"")</f>
        <v/>
      </c>
      <c r="E1742">
        <f>IF($AA1742="","",INDEX('Per Line'!$F$2:$F$6001,$AA1742)&amp;"")</f>
        <v/>
      </c>
      <c r="F1742">
        <f>IF($AA1742="","",INDEX('Per Line'!$G$2:$G$6001,$AA1742)&amp;"")</f>
        <v/>
      </c>
      <c r="G1742">
        <f>IF($AA1742="","",INDEX('Per Line'!$I$2:$I$6001,$AA1742)&amp;"")</f>
        <v/>
      </c>
      <c r="H1742">
        <f>IF($AA1742="","",INDEX('Per Line'!$J$2:$J$6001,$AA1742)&amp;"")</f>
        <v/>
      </c>
      <c r="I1742">
        <f>IF($AA1742="","",INDEX('Per Line'!$K$2:$K$6001,$AA1742)&amp;"")</f>
        <v/>
      </c>
      <c r="J1742">
        <f>IF($AA1742="","",INDEX('Per Line'!$L$2:$L$6001,$AA1742))</f>
        <v/>
      </c>
      <c r="K1742" s="7">
        <f>IF($AA1742="","",J1742*X1742/100)</f>
        <v/>
      </c>
      <c r="L1742" s="12" t="n"/>
      <c r="M1742" s="11">
        <f>IF($AA1742="","",INDEX('Per Line'!$N$2:$N$6001,$AA1742))</f>
        <v/>
      </c>
      <c r="N1742">
        <f>IF($AA1742="","",Settings!$C$8)</f>
        <v/>
      </c>
      <c r="O1742" s="7">
        <f>IF($AA1742="","",SUMIFS('Per Line'!$T$2:$T$6001,'Per Line'!$C$2:$C$6001,$B1742,'Per Line'!$AD$2:$AD$6001,1))</f>
        <v/>
      </c>
      <c r="P1742" s="7">
        <f>IF($AA1742="","",O1742*N1742)</f>
        <v/>
      </c>
      <c r="Q1742">
        <f>IF($AA1742="","",Settings!$C$7)</f>
        <v/>
      </c>
      <c r="R1742" s="7">
        <f>IF($AA1742="","",SUMIFS('Per Line'!$T$2:$T$6001,'Per Line'!$C$2:$C$6001,$B1742,'Per Line'!$AC$2:$AC$6001,0,'Per Line'!$AD$2:$AD$6001,0))</f>
        <v/>
      </c>
      <c r="S1742" s="7">
        <f>IF($AA1742="","",R1742*Q1742)</f>
        <v/>
      </c>
      <c r="T1742">
        <f>IF($AA1742="","",Settings!$C$6)</f>
        <v/>
      </c>
      <c r="U1742" s="7">
        <f>IF($AA1742="","",SUMIFS('Per Line'!$T$2:$T$6001,'Per Line'!$C$2:$C$6001,$B1742,'Per Line'!$AC$2:$AC$6001,1,'Per Line'!$AD$2:$AD$6001,0))</f>
        <v/>
      </c>
      <c r="V1742" s="7">
        <f>IF($AA1742="","",U1742*T1742)</f>
        <v/>
      </c>
      <c r="W1742" s="7">
        <f>IF($AA1742="","",V1742+S1742+P1742)</f>
        <v/>
      </c>
      <c r="X1742" s="7">
        <f>IF($AA1742="","",Y1742-W1742)</f>
        <v/>
      </c>
      <c r="Y1742" s="7">
        <f>IF($AA1742="","",R1742+U1742+O1742)</f>
        <v/>
      </c>
      <c r="Z1742" s="7">
        <f>IF($AA1742="","",Y1742-W1742-K1742)</f>
        <v/>
      </c>
      <c r="AA1742" s="13">
        <f>IF(ROWS($AA$2:$AA1742)&lt;=MAX('Per Line'!$AB$2:$AB$6001),MATCH(ROWS($AA$2:$AA1742),'Per Line'!$AB$2:$AB$6001,0),"")</f>
        <v/>
      </c>
    </row>
    <row r="1743">
      <c r="A1743" s="12" t="n"/>
      <c r="B1743">
        <f>IF($AA1743="","",INDEX('Per Line'!$C$2:$C$6001,$AA1743)&amp;"")</f>
        <v/>
      </c>
      <c r="C1743">
        <f>IF($AA1743="","",INDEX('Per Line'!$B$2:$B$6001,$AA1743)&amp;"")</f>
        <v/>
      </c>
      <c r="D1743">
        <f>IF($AA1743="","",INDEX('Per Line'!$A$2:$A$6001,$AA1743)&amp;"")</f>
        <v/>
      </c>
      <c r="E1743">
        <f>IF($AA1743="","",INDEX('Per Line'!$F$2:$F$6001,$AA1743)&amp;"")</f>
        <v/>
      </c>
      <c r="F1743">
        <f>IF($AA1743="","",INDEX('Per Line'!$G$2:$G$6001,$AA1743)&amp;"")</f>
        <v/>
      </c>
      <c r="G1743">
        <f>IF($AA1743="","",INDEX('Per Line'!$I$2:$I$6001,$AA1743)&amp;"")</f>
        <v/>
      </c>
      <c r="H1743">
        <f>IF($AA1743="","",INDEX('Per Line'!$J$2:$J$6001,$AA1743)&amp;"")</f>
        <v/>
      </c>
      <c r="I1743">
        <f>IF($AA1743="","",INDEX('Per Line'!$K$2:$K$6001,$AA1743)&amp;"")</f>
        <v/>
      </c>
      <c r="J1743">
        <f>IF($AA1743="","",INDEX('Per Line'!$L$2:$L$6001,$AA1743))</f>
        <v/>
      </c>
      <c r="K1743" s="7">
        <f>IF($AA1743="","",J1743*X1743/100)</f>
        <v/>
      </c>
      <c r="L1743" s="12" t="n"/>
      <c r="M1743" s="11">
        <f>IF($AA1743="","",INDEX('Per Line'!$N$2:$N$6001,$AA1743))</f>
        <v/>
      </c>
      <c r="N1743">
        <f>IF($AA1743="","",Settings!$C$8)</f>
        <v/>
      </c>
      <c r="O1743" s="7">
        <f>IF($AA1743="","",SUMIFS('Per Line'!$T$2:$T$6001,'Per Line'!$C$2:$C$6001,$B1743,'Per Line'!$AD$2:$AD$6001,1))</f>
        <v/>
      </c>
      <c r="P1743" s="7">
        <f>IF($AA1743="","",O1743*N1743)</f>
        <v/>
      </c>
      <c r="Q1743">
        <f>IF($AA1743="","",Settings!$C$7)</f>
        <v/>
      </c>
      <c r="R1743" s="7">
        <f>IF($AA1743="","",SUMIFS('Per Line'!$T$2:$T$6001,'Per Line'!$C$2:$C$6001,$B1743,'Per Line'!$AC$2:$AC$6001,0,'Per Line'!$AD$2:$AD$6001,0))</f>
        <v/>
      </c>
      <c r="S1743" s="7">
        <f>IF($AA1743="","",R1743*Q1743)</f>
        <v/>
      </c>
      <c r="T1743">
        <f>IF($AA1743="","",Settings!$C$6)</f>
        <v/>
      </c>
      <c r="U1743" s="7">
        <f>IF($AA1743="","",SUMIFS('Per Line'!$T$2:$T$6001,'Per Line'!$C$2:$C$6001,$B1743,'Per Line'!$AC$2:$AC$6001,1,'Per Line'!$AD$2:$AD$6001,0))</f>
        <v/>
      </c>
      <c r="V1743" s="7">
        <f>IF($AA1743="","",U1743*T1743)</f>
        <v/>
      </c>
      <c r="W1743" s="7">
        <f>IF($AA1743="","",V1743+S1743+P1743)</f>
        <v/>
      </c>
      <c r="X1743" s="7">
        <f>IF($AA1743="","",Y1743-W1743)</f>
        <v/>
      </c>
      <c r="Y1743" s="7">
        <f>IF($AA1743="","",R1743+U1743+O1743)</f>
        <v/>
      </c>
      <c r="Z1743" s="7">
        <f>IF($AA1743="","",Y1743-W1743-K1743)</f>
        <v/>
      </c>
      <c r="AA1743" s="13">
        <f>IF(ROWS($AA$2:$AA1743)&lt;=MAX('Per Line'!$AB$2:$AB$6001),MATCH(ROWS($AA$2:$AA1743),'Per Line'!$AB$2:$AB$6001,0),"")</f>
        <v/>
      </c>
    </row>
    <row r="1744">
      <c r="A1744" s="12" t="n"/>
      <c r="B1744">
        <f>IF($AA1744="","",INDEX('Per Line'!$C$2:$C$6001,$AA1744)&amp;"")</f>
        <v/>
      </c>
      <c r="C1744">
        <f>IF($AA1744="","",INDEX('Per Line'!$B$2:$B$6001,$AA1744)&amp;"")</f>
        <v/>
      </c>
      <c r="D1744">
        <f>IF($AA1744="","",INDEX('Per Line'!$A$2:$A$6001,$AA1744)&amp;"")</f>
        <v/>
      </c>
      <c r="E1744">
        <f>IF($AA1744="","",INDEX('Per Line'!$F$2:$F$6001,$AA1744)&amp;"")</f>
        <v/>
      </c>
      <c r="F1744">
        <f>IF($AA1744="","",INDEX('Per Line'!$G$2:$G$6001,$AA1744)&amp;"")</f>
        <v/>
      </c>
      <c r="G1744">
        <f>IF($AA1744="","",INDEX('Per Line'!$I$2:$I$6001,$AA1744)&amp;"")</f>
        <v/>
      </c>
      <c r="H1744">
        <f>IF($AA1744="","",INDEX('Per Line'!$J$2:$J$6001,$AA1744)&amp;"")</f>
        <v/>
      </c>
      <c r="I1744">
        <f>IF($AA1744="","",INDEX('Per Line'!$K$2:$K$6001,$AA1744)&amp;"")</f>
        <v/>
      </c>
      <c r="J1744">
        <f>IF($AA1744="","",INDEX('Per Line'!$L$2:$L$6001,$AA1744))</f>
        <v/>
      </c>
      <c r="K1744" s="7">
        <f>IF($AA1744="","",J1744*X1744/100)</f>
        <v/>
      </c>
      <c r="L1744" s="12" t="n"/>
      <c r="M1744" s="11">
        <f>IF($AA1744="","",INDEX('Per Line'!$N$2:$N$6001,$AA1744))</f>
        <v/>
      </c>
      <c r="N1744">
        <f>IF($AA1744="","",Settings!$C$8)</f>
        <v/>
      </c>
      <c r="O1744" s="7">
        <f>IF($AA1744="","",SUMIFS('Per Line'!$T$2:$T$6001,'Per Line'!$C$2:$C$6001,$B1744,'Per Line'!$AD$2:$AD$6001,1))</f>
        <v/>
      </c>
      <c r="P1744" s="7">
        <f>IF($AA1744="","",O1744*N1744)</f>
        <v/>
      </c>
      <c r="Q1744">
        <f>IF($AA1744="","",Settings!$C$7)</f>
        <v/>
      </c>
      <c r="R1744" s="7">
        <f>IF($AA1744="","",SUMIFS('Per Line'!$T$2:$T$6001,'Per Line'!$C$2:$C$6001,$B1744,'Per Line'!$AC$2:$AC$6001,0,'Per Line'!$AD$2:$AD$6001,0))</f>
        <v/>
      </c>
      <c r="S1744" s="7">
        <f>IF($AA1744="","",R1744*Q1744)</f>
        <v/>
      </c>
      <c r="T1744">
        <f>IF($AA1744="","",Settings!$C$6)</f>
        <v/>
      </c>
      <c r="U1744" s="7">
        <f>IF($AA1744="","",SUMIFS('Per Line'!$T$2:$T$6001,'Per Line'!$C$2:$C$6001,$B1744,'Per Line'!$AC$2:$AC$6001,1,'Per Line'!$AD$2:$AD$6001,0))</f>
        <v/>
      </c>
      <c r="V1744" s="7">
        <f>IF($AA1744="","",U1744*T1744)</f>
        <v/>
      </c>
      <c r="W1744" s="7">
        <f>IF($AA1744="","",V1744+S1744+P1744)</f>
        <v/>
      </c>
      <c r="X1744" s="7">
        <f>IF($AA1744="","",Y1744-W1744)</f>
        <v/>
      </c>
      <c r="Y1744" s="7">
        <f>IF($AA1744="","",R1744+U1744+O1744)</f>
        <v/>
      </c>
      <c r="Z1744" s="7">
        <f>IF($AA1744="","",Y1744-W1744-K1744)</f>
        <v/>
      </c>
      <c r="AA1744" s="13">
        <f>IF(ROWS($AA$2:$AA1744)&lt;=MAX('Per Line'!$AB$2:$AB$6001),MATCH(ROWS($AA$2:$AA1744),'Per Line'!$AB$2:$AB$6001,0),"")</f>
        <v/>
      </c>
    </row>
    <row r="1745">
      <c r="A1745" s="12" t="n"/>
      <c r="B1745">
        <f>IF($AA1745="","",INDEX('Per Line'!$C$2:$C$6001,$AA1745)&amp;"")</f>
        <v/>
      </c>
      <c r="C1745">
        <f>IF($AA1745="","",INDEX('Per Line'!$B$2:$B$6001,$AA1745)&amp;"")</f>
        <v/>
      </c>
      <c r="D1745">
        <f>IF($AA1745="","",INDEX('Per Line'!$A$2:$A$6001,$AA1745)&amp;"")</f>
        <v/>
      </c>
      <c r="E1745">
        <f>IF($AA1745="","",INDEX('Per Line'!$F$2:$F$6001,$AA1745)&amp;"")</f>
        <v/>
      </c>
      <c r="F1745">
        <f>IF($AA1745="","",INDEX('Per Line'!$G$2:$G$6001,$AA1745)&amp;"")</f>
        <v/>
      </c>
      <c r="G1745">
        <f>IF($AA1745="","",INDEX('Per Line'!$I$2:$I$6001,$AA1745)&amp;"")</f>
        <v/>
      </c>
      <c r="H1745">
        <f>IF($AA1745="","",INDEX('Per Line'!$J$2:$J$6001,$AA1745)&amp;"")</f>
        <v/>
      </c>
      <c r="I1745">
        <f>IF($AA1745="","",INDEX('Per Line'!$K$2:$K$6001,$AA1745)&amp;"")</f>
        <v/>
      </c>
      <c r="J1745">
        <f>IF($AA1745="","",INDEX('Per Line'!$L$2:$L$6001,$AA1745))</f>
        <v/>
      </c>
      <c r="K1745" s="7">
        <f>IF($AA1745="","",J1745*X1745/100)</f>
        <v/>
      </c>
      <c r="L1745" s="12" t="n"/>
      <c r="M1745" s="11">
        <f>IF($AA1745="","",INDEX('Per Line'!$N$2:$N$6001,$AA1745))</f>
        <v/>
      </c>
      <c r="N1745">
        <f>IF($AA1745="","",Settings!$C$8)</f>
        <v/>
      </c>
      <c r="O1745" s="7">
        <f>IF($AA1745="","",SUMIFS('Per Line'!$T$2:$T$6001,'Per Line'!$C$2:$C$6001,$B1745,'Per Line'!$AD$2:$AD$6001,1))</f>
        <v/>
      </c>
      <c r="P1745" s="7">
        <f>IF($AA1745="","",O1745*N1745)</f>
        <v/>
      </c>
      <c r="Q1745">
        <f>IF($AA1745="","",Settings!$C$7)</f>
        <v/>
      </c>
      <c r="R1745" s="7">
        <f>IF($AA1745="","",SUMIFS('Per Line'!$T$2:$T$6001,'Per Line'!$C$2:$C$6001,$B1745,'Per Line'!$AC$2:$AC$6001,0,'Per Line'!$AD$2:$AD$6001,0))</f>
        <v/>
      </c>
      <c r="S1745" s="7">
        <f>IF($AA1745="","",R1745*Q1745)</f>
        <v/>
      </c>
      <c r="T1745">
        <f>IF($AA1745="","",Settings!$C$6)</f>
        <v/>
      </c>
      <c r="U1745" s="7">
        <f>IF($AA1745="","",SUMIFS('Per Line'!$T$2:$T$6001,'Per Line'!$C$2:$C$6001,$B1745,'Per Line'!$AC$2:$AC$6001,1,'Per Line'!$AD$2:$AD$6001,0))</f>
        <v/>
      </c>
      <c r="V1745" s="7">
        <f>IF($AA1745="","",U1745*T1745)</f>
        <v/>
      </c>
      <c r="W1745" s="7">
        <f>IF($AA1745="","",V1745+S1745+P1745)</f>
        <v/>
      </c>
      <c r="X1745" s="7">
        <f>IF($AA1745="","",Y1745-W1745)</f>
        <v/>
      </c>
      <c r="Y1745" s="7">
        <f>IF($AA1745="","",R1745+U1745+O1745)</f>
        <v/>
      </c>
      <c r="Z1745" s="7">
        <f>IF($AA1745="","",Y1745-W1745-K1745)</f>
        <v/>
      </c>
      <c r="AA1745" s="13">
        <f>IF(ROWS($AA$2:$AA1745)&lt;=MAX('Per Line'!$AB$2:$AB$6001),MATCH(ROWS($AA$2:$AA1745),'Per Line'!$AB$2:$AB$6001,0),"")</f>
        <v/>
      </c>
    </row>
    <row r="1746">
      <c r="A1746" s="12" t="n"/>
      <c r="B1746">
        <f>IF($AA1746="","",INDEX('Per Line'!$C$2:$C$6001,$AA1746)&amp;"")</f>
        <v/>
      </c>
      <c r="C1746">
        <f>IF($AA1746="","",INDEX('Per Line'!$B$2:$B$6001,$AA1746)&amp;"")</f>
        <v/>
      </c>
      <c r="D1746">
        <f>IF($AA1746="","",INDEX('Per Line'!$A$2:$A$6001,$AA1746)&amp;"")</f>
        <v/>
      </c>
      <c r="E1746">
        <f>IF($AA1746="","",INDEX('Per Line'!$F$2:$F$6001,$AA1746)&amp;"")</f>
        <v/>
      </c>
      <c r="F1746">
        <f>IF($AA1746="","",INDEX('Per Line'!$G$2:$G$6001,$AA1746)&amp;"")</f>
        <v/>
      </c>
      <c r="G1746">
        <f>IF($AA1746="","",INDEX('Per Line'!$I$2:$I$6001,$AA1746)&amp;"")</f>
        <v/>
      </c>
      <c r="H1746">
        <f>IF($AA1746="","",INDEX('Per Line'!$J$2:$J$6001,$AA1746)&amp;"")</f>
        <v/>
      </c>
      <c r="I1746">
        <f>IF($AA1746="","",INDEX('Per Line'!$K$2:$K$6001,$AA1746)&amp;"")</f>
        <v/>
      </c>
      <c r="J1746">
        <f>IF($AA1746="","",INDEX('Per Line'!$L$2:$L$6001,$AA1746))</f>
        <v/>
      </c>
      <c r="K1746" s="7">
        <f>IF($AA1746="","",J1746*X1746/100)</f>
        <v/>
      </c>
      <c r="L1746" s="12" t="n"/>
      <c r="M1746" s="11">
        <f>IF($AA1746="","",INDEX('Per Line'!$N$2:$N$6001,$AA1746))</f>
        <v/>
      </c>
      <c r="N1746">
        <f>IF($AA1746="","",Settings!$C$8)</f>
        <v/>
      </c>
      <c r="O1746" s="7">
        <f>IF($AA1746="","",SUMIFS('Per Line'!$T$2:$T$6001,'Per Line'!$C$2:$C$6001,$B1746,'Per Line'!$AD$2:$AD$6001,1))</f>
        <v/>
      </c>
      <c r="P1746" s="7">
        <f>IF($AA1746="","",O1746*N1746)</f>
        <v/>
      </c>
      <c r="Q1746">
        <f>IF($AA1746="","",Settings!$C$7)</f>
        <v/>
      </c>
      <c r="R1746" s="7">
        <f>IF($AA1746="","",SUMIFS('Per Line'!$T$2:$T$6001,'Per Line'!$C$2:$C$6001,$B1746,'Per Line'!$AC$2:$AC$6001,0,'Per Line'!$AD$2:$AD$6001,0))</f>
        <v/>
      </c>
      <c r="S1746" s="7">
        <f>IF($AA1746="","",R1746*Q1746)</f>
        <v/>
      </c>
      <c r="T1746">
        <f>IF($AA1746="","",Settings!$C$6)</f>
        <v/>
      </c>
      <c r="U1746" s="7">
        <f>IF($AA1746="","",SUMIFS('Per Line'!$T$2:$T$6001,'Per Line'!$C$2:$C$6001,$B1746,'Per Line'!$AC$2:$AC$6001,1,'Per Line'!$AD$2:$AD$6001,0))</f>
        <v/>
      </c>
      <c r="V1746" s="7">
        <f>IF($AA1746="","",U1746*T1746)</f>
        <v/>
      </c>
      <c r="W1746" s="7">
        <f>IF($AA1746="","",V1746+S1746+P1746)</f>
        <v/>
      </c>
      <c r="X1746" s="7">
        <f>IF($AA1746="","",Y1746-W1746)</f>
        <v/>
      </c>
      <c r="Y1746" s="7">
        <f>IF($AA1746="","",R1746+U1746+O1746)</f>
        <v/>
      </c>
      <c r="Z1746" s="7">
        <f>IF($AA1746="","",Y1746-W1746-K1746)</f>
        <v/>
      </c>
      <c r="AA1746" s="13">
        <f>IF(ROWS($AA$2:$AA1746)&lt;=MAX('Per Line'!$AB$2:$AB$6001),MATCH(ROWS($AA$2:$AA1746),'Per Line'!$AB$2:$AB$6001,0),"")</f>
        <v/>
      </c>
    </row>
    <row r="1747">
      <c r="A1747" s="12" t="n"/>
      <c r="B1747">
        <f>IF($AA1747="","",INDEX('Per Line'!$C$2:$C$6001,$AA1747)&amp;"")</f>
        <v/>
      </c>
      <c r="C1747">
        <f>IF($AA1747="","",INDEX('Per Line'!$B$2:$B$6001,$AA1747)&amp;"")</f>
        <v/>
      </c>
      <c r="D1747">
        <f>IF($AA1747="","",INDEX('Per Line'!$A$2:$A$6001,$AA1747)&amp;"")</f>
        <v/>
      </c>
      <c r="E1747">
        <f>IF($AA1747="","",INDEX('Per Line'!$F$2:$F$6001,$AA1747)&amp;"")</f>
        <v/>
      </c>
      <c r="F1747">
        <f>IF($AA1747="","",INDEX('Per Line'!$G$2:$G$6001,$AA1747)&amp;"")</f>
        <v/>
      </c>
      <c r="G1747">
        <f>IF($AA1747="","",INDEX('Per Line'!$I$2:$I$6001,$AA1747)&amp;"")</f>
        <v/>
      </c>
      <c r="H1747">
        <f>IF($AA1747="","",INDEX('Per Line'!$J$2:$J$6001,$AA1747)&amp;"")</f>
        <v/>
      </c>
      <c r="I1747">
        <f>IF($AA1747="","",INDEX('Per Line'!$K$2:$K$6001,$AA1747)&amp;"")</f>
        <v/>
      </c>
      <c r="J1747">
        <f>IF($AA1747="","",INDEX('Per Line'!$L$2:$L$6001,$AA1747))</f>
        <v/>
      </c>
      <c r="K1747" s="7">
        <f>IF($AA1747="","",J1747*X1747/100)</f>
        <v/>
      </c>
      <c r="L1747" s="12" t="n"/>
      <c r="M1747" s="11">
        <f>IF($AA1747="","",INDEX('Per Line'!$N$2:$N$6001,$AA1747))</f>
        <v/>
      </c>
      <c r="N1747">
        <f>IF($AA1747="","",Settings!$C$8)</f>
        <v/>
      </c>
      <c r="O1747" s="7">
        <f>IF($AA1747="","",SUMIFS('Per Line'!$T$2:$T$6001,'Per Line'!$C$2:$C$6001,$B1747,'Per Line'!$AD$2:$AD$6001,1))</f>
        <v/>
      </c>
      <c r="P1747" s="7">
        <f>IF($AA1747="","",O1747*N1747)</f>
        <v/>
      </c>
      <c r="Q1747">
        <f>IF($AA1747="","",Settings!$C$7)</f>
        <v/>
      </c>
      <c r="R1747" s="7">
        <f>IF($AA1747="","",SUMIFS('Per Line'!$T$2:$T$6001,'Per Line'!$C$2:$C$6001,$B1747,'Per Line'!$AC$2:$AC$6001,0,'Per Line'!$AD$2:$AD$6001,0))</f>
        <v/>
      </c>
      <c r="S1747" s="7">
        <f>IF($AA1747="","",R1747*Q1747)</f>
        <v/>
      </c>
      <c r="T1747">
        <f>IF($AA1747="","",Settings!$C$6)</f>
        <v/>
      </c>
      <c r="U1747" s="7">
        <f>IF($AA1747="","",SUMIFS('Per Line'!$T$2:$T$6001,'Per Line'!$C$2:$C$6001,$B1747,'Per Line'!$AC$2:$AC$6001,1,'Per Line'!$AD$2:$AD$6001,0))</f>
        <v/>
      </c>
      <c r="V1747" s="7">
        <f>IF($AA1747="","",U1747*T1747)</f>
        <v/>
      </c>
      <c r="W1747" s="7">
        <f>IF($AA1747="","",V1747+S1747+P1747)</f>
        <v/>
      </c>
      <c r="X1747" s="7">
        <f>IF($AA1747="","",Y1747-W1747)</f>
        <v/>
      </c>
      <c r="Y1747" s="7">
        <f>IF($AA1747="","",R1747+U1747+O1747)</f>
        <v/>
      </c>
      <c r="Z1747" s="7">
        <f>IF($AA1747="","",Y1747-W1747-K1747)</f>
        <v/>
      </c>
      <c r="AA1747" s="13">
        <f>IF(ROWS($AA$2:$AA1747)&lt;=MAX('Per Line'!$AB$2:$AB$6001),MATCH(ROWS($AA$2:$AA1747),'Per Line'!$AB$2:$AB$6001,0),"")</f>
        <v/>
      </c>
    </row>
    <row r="1748">
      <c r="A1748" s="12" t="n"/>
      <c r="B1748">
        <f>IF($AA1748="","",INDEX('Per Line'!$C$2:$C$6001,$AA1748)&amp;"")</f>
        <v/>
      </c>
      <c r="C1748">
        <f>IF($AA1748="","",INDEX('Per Line'!$B$2:$B$6001,$AA1748)&amp;"")</f>
        <v/>
      </c>
      <c r="D1748">
        <f>IF($AA1748="","",INDEX('Per Line'!$A$2:$A$6001,$AA1748)&amp;"")</f>
        <v/>
      </c>
      <c r="E1748">
        <f>IF($AA1748="","",INDEX('Per Line'!$F$2:$F$6001,$AA1748)&amp;"")</f>
        <v/>
      </c>
      <c r="F1748">
        <f>IF($AA1748="","",INDEX('Per Line'!$G$2:$G$6001,$AA1748)&amp;"")</f>
        <v/>
      </c>
      <c r="G1748">
        <f>IF($AA1748="","",INDEX('Per Line'!$I$2:$I$6001,$AA1748)&amp;"")</f>
        <v/>
      </c>
      <c r="H1748">
        <f>IF($AA1748="","",INDEX('Per Line'!$J$2:$J$6001,$AA1748)&amp;"")</f>
        <v/>
      </c>
      <c r="I1748">
        <f>IF($AA1748="","",INDEX('Per Line'!$K$2:$K$6001,$AA1748)&amp;"")</f>
        <v/>
      </c>
      <c r="J1748">
        <f>IF($AA1748="","",INDEX('Per Line'!$L$2:$L$6001,$AA1748))</f>
        <v/>
      </c>
      <c r="K1748" s="7">
        <f>IF($AA1748="","",J1748*X1748/100)</f>
        <v/>
      </c>
      <c r="L1748" s="12" t="n"/>
      <c r="M1748" s="11">
        <f>IF($AA1748="","",INDEX('Per Line'!$N$2:$N$6001,$AA1748))</f>
        <v/>
      </c>
      <c r="N1748">
        <f>IF($AA1748="","",Settings!$C$8)</f>
        <v/>
      </c>
      <c r="O1748" s="7">
        <f>IF($AA1748="","",SUMIFS('Per Line'!$T$2:$T$6001,'Per Line'!$C$2:$C$6001,$B1748,'Per Line'!$AD$2:$AD$6001,1))</f>
        <v/>
      </c>
      <c r="P1748" s="7">
        <f>IF($AA1748="","",O1748*N1748)</f>
        <v/>
      </c>
      <c r="Q1748">
        <f>IF($AA1748="","",Settings!$C$7)</f>
        <v/>
      </c>
      <c r="R1748" s="7">
        <f>IF($AA1748="","",SUMIFS('Per Line'!$T$2:$T$6001,'Per Line'!$C$2:$C$6001,$B1748,'Per Line'!$AC$2:$AC$6001,0,'Per Line'!$AD$2:$AD$6001,0))</f>
        <v/>
      </c>
      <c r="S1748" s="7">
        <f>IF($AA1748="","",R1748*Q1748)</f>
        <v/>
      </c>
      <c r="T1748">
        <f>IF($AA1748="","",Settings!$C$6)</f>
        <v/>
      </c>
      <c r="U1748" s="7">
        <f>IF($AA1748="","",SUMIFS('Per Line'!$T$2:$T$6001,'Per Line'!$C$2:$C$6001,$B1748,'Per Line'!$AC$2:$AC$6001,1,'Per Line'!$AD$2:$AD$6001,0))</f>
        <v/>
      </c>
      <c r="V1748" s="7">
        <f>IF($AA1748="","",U1748*T1748)</f>
        <v/>
      </c>
      <c r="W1748" s="7">
        <f>IF($AA1748="","",V1748+S1748+P1748)</f>
        <v/>
      </c>
      <c r="X1748" s="7">
        <f>IF($AA1748="","",Y1748-W1748)</f>
        <v/>
      </c>
      <c r="Y1748" s="7">
        <f>IF($AA1748="","",R1748+U1748+O1748)</f>
        <v/>
      </c>
      <c r="Z1748" s="7">
        <f>IF($AA1748="","",Y1748-W1748-K1748)</f>
        <v/>
      </c>
      <c r="AA1748" s="13">
        <f>IF(ROWS($AA$2:$AA1748)&lt;=MAX('Per Line'!$AB$2:$AB$6001),MATCH(ROWS($AA$2:$AA1748),'Per Line'!$AB$2:$AB$6001,0),"")</f>
        <v/>
      </c>
    </row>
    <row r="1749">
      <c r="A1749" s="12" t="n"/>
      <c r="B1749">
        <f>IF($AA1749="","",INDEX('Per Line'!$C$2:$C$6001,$AA1749)&amp;"")</f>
        <v/>
      </c>
      <c r="C1749">
        <f>IF($AA1749="","",INDEX('Per Line'!$B$2:$B$6001,$AA1749)&amp;"")</f>
        <v/>
      </c>
      <c r="D1749">
        <f>IF($AA1749="","",INDEX('Per Line'!$A$2:$A$6001,$AA1749)&amp;"")</f>
        <v/>
      </c>
      <c r="E1749">
        <f>IF($AA1749="","",INDEX('Per Line'!$F$2:$F$6001,$AA1749)&amp;"")</f>
        <v/>
      </c>
      <c r="F1749">
        <f>IF($AA1749="","",INDEX('Per Line'!$G$2:$G$6001,$AA1749)&amp;"")</f>
        <v/>
      </c>
      <c r="G1749">
        <f>IF($AA1749="","",INDEX('Per Line'!$I$2:$I$6001,$AA1749)&amp;"")</f>
        <v/>
      </c>
      <c r="H1749">
        <f>IF($AA1749="","",INDEX('Per Line'!$J$2:$J$6001,$AA1749)&amp;"")</f>
        <v/>
      </c>
      <c r="I1749">
        <f>IF($AA1749="","",INDEX('Per Line'!$K$2:$K$6001,$AA1749)&amp;"")</f>
        <v/>
      </c>
      <c r="J1749">
        <f>IF($AA1749="","",INDEX('Per Line'!$L$2:$L$6001,$AA1749))</f>
        <v/>
      </c>
      <c r="K1749" s="7">
        <f>IF($AA1749="","",J1749*X1749/100)</f>
        <v/>
      </c>
      <c r="L1749" s="12" t="n"/>
      <c r="M1749" s="11">
        <f>IF($AA1749="","",INDEX('Per Line'!$N$2:$N$6001,$AA1749))</f>
        <v/>
      </c>
      <c r="N1749">
        <f>IF($AA1749="","",Settings!$C$8)</f>
        <v/>
      </c>
      <c r="O1749" s="7">
        <f>IF($AA1749="","",SUMIFS('Per Line'!$T$2:$T$6001,'Per Line'!$C$2:$C$6001,$B1749,'Per Line'!$AD$2:$AD$6001,1))</f>
        <v/>
      </c>
      <c r="P1749" s="7">
        <f>IF($AA1749="","",O1749*N1749)</f>
        <v/>
      </c>
      <c r="Q1749">
        <f>IF($AA1749="","",Settings!$C$7)</f>
        <v/>
      </c>
      <c r="R1749" s="7">
        <f>IF($AA1749="","",SUMIFS('Per Line'!$T$2:$T$6001,'Per Line'!$C$2:$C$6001,$B1749,'Per Line'!$AC$2:$AC$6001,0,'Per Line'!$AD$2:$AD$6001,0))</f>
        <v/>
      </c>
      <c r="S1749" s="7">
        <f>IF($AA1749="","",R1749*Q1749)</f>
        <v/>
      </c>
      <c r="T1749">
        <f>IF($AA1749="","",Settings!$C$6)</f>
        <v/>
      </c>
      <c r="U1749" s="7">
        <f>IF($AA1749="","",SUMIFS('Per Line'!$T$2:$T$6001,'Per Line'!$C$2:$C$6001,$B1749,'Per Line'!$AC$2:$AC$6001,1,'Per Line'!$AD$2:$AD$6001,0))</f>
        <v/>
      </c>
      <c r="V1749" s="7">
        <f>IF($AA1749="","",U1749*T1749)</f>
        <v/>
      </c>
      <c r="W1749" s="7">
        <f>IF($AA1749="","",V1749+S1749+P1749)</f>
        <v/>
      </c>
      <c r="X1749" s="7">
        <f>IF($AA1749="","",Y1749-W1749)</f>
        <v/>
      </c>
      <c r="Y1749" s="7">
        <f>IF($AA1749="","",R1749+U1749+O1749)</f>
        <v/>
      </c>
      <c r="Z1749" s="7">
        <f>IF($AA1749="","",Y1749-W1749-K1749)</f>
        <v/>
      </c>
      <c r="AA1749" s="13">
        <f>IF(ROWS($AA$2:$AA1749)&lt;=MAX('Per Line'!$AB$2:$AB$6001),MATCH(ROWS($AA$2:$AA1749),'Per Line'!$AB$2:$AB$6001,0),"")</f>
        <v/>
      </c>
    </row>
    <row r="1750">
      <c r="A1750" s="12" t="n"/>
      <c r="B1750">
        <f>IF($AA1750="","",INDEX('Per Line'!$C$2:$C$6001,$AA1750)&amp;"")</f>
        <v/>
      </c>
      <c r="C1750">
        <f>IF($AA1750="","",INDEX('Per Line'!$B$2:$B$6001,$AA1750)&amp;"")</f>
        <v/>
      </c>
      <c r="D1750">
        <f>IF($AA1750="","",INDEX('Per Line'!$A$2:$A$6001,$AA1750)&amp;"")</f>
        <v/>
      </c>
      <c r="E1750">
        <f>IF($AA1750="","",INDEX('Per Line'!$F$2:$F$6001,$AA1750)&amp;"")</f>
        <v/>
      </c>
      <c r="F1750">
        <f>IF($AA1750="","",INDEX('Per Line'!$G$2:$G$6001,$AA1750)&amp;"")</f>
        <v/>
      </c>
      <c r="G1750">
        <f>IF($AA1750="","",INDEX('Per Line'!$I$2:$I$6001,$AA1750)&amp;"")</f>
        <v/>
      </c>
      <c r="H1750">
        <f>IF($AA1750="","",INDEX('Per Line'!$J$2:$J$6001,$AA1750)&amp;"")</f>
        <v/>
      </c>
      <c r="I1750">
        <f>IF($AA1750="","",INDEX('Per Line'!$K$2:$K$6001,$AA1750)&amp;"")</f>
        <v/>
      </c>
      <c r="J1750">
        <f>IF($AA1750="","",INDEX('Per Line'!$L$2:$L$6001,$AA1750))</f>
        <v/>
      </c>
      <c r="K1750" s="7">
        <f>IF($AA1750="","",J1750*X1750/100)</f>
        <v/>
      </c>
      <c r="L1750" s="12" t="n"/>
      <c r="M1750" s="11">
        <f>IF($AA1750="","",INDEX('Per Line'!$N$2:$N$6001,$AA1750))</f>
        <v/>
      </c>
      <c r="N1750">
        <f>IF($AA1750="","",Settings!$C$8)</f>
        <v/>
      </c>
      <c r="O1750" s="7">
        <f>IF($AA1750="","",SUMIFS('Per Line'!$T$2:$T$6001,'Per Line'!$C$2:$C$6001,$B1750,'Per Line'!$AD$2:$AD$6001,1))</f>
        <v/>
      </c>
      <c r="P1750" s="7">
        <f>IF($AA1750="","",O1750*N1750)</f>
        <v/>
      </c>
      <c r="Q1750">
        <f>IF($AA1750="","",Settings!$C$7)</f>
        <v/>
      </c>
      <c r="R1750" s="7">
        <f>IF($AA1750="","",SUMIFS('Per Line'!$T$2:$T$6001,'Per Line'!$C$2:$C$6001,$B1750,'Per Line'!$AC$2:$AC$6001,0,'Per Line'!$AD$2:$AD$6001,0))</f>
        <v/>
      </c>
      <c r="S1750" s="7">
        <f>IF($AA1750="","",R1750*Q1750)</f>
        <v/>
      </c>
      <c r="T1750">
        <f>IF($AA1750="","",Settings!$C$6)</f>
        <v/>
      </c>
      <c r="U1750" s="7">
        <f>IF($AA1750="","",SUMIFS('Per Line'!$T$2:$T$6001,'Per Line'!$C$2:$C$6001,$B1750,'Per Line'!$AC$2:$AC$6001,1,'Per Line'!$AD$2:$AD$6001,0))</f>
        <v/>
      </c>
      <c r="V1750" s="7">
        <f>IF($AA1750="","",U1750*T1750)</f>
        <v/>
      </c>
      <c r="W1750" s="7">
        <f>IF($AA1750="","",V1750+S1750+P1750)</f>
        <v/>
      </c>
      <c r="X1750" s="7">
        <f>IF($AA1750="","",Y1750-W1750)</f>
        <v/>
      </c>
      <c r="Y1750" s="7">
        <f>IF($AA1750="","",R1750+U1750+O1750)</f>
        <v/>
      </c>
      <c r="Z1750" s="7">
        <f>IF($AA1750="","",Y1750-W1750-K1750)</f>
        <v/>
      </c>
      <c r="AA1750" s="13">
        <f>IF(ROWS($AA$2:$AA1750)&lt;=MAX('Per Line'!$AB$2:$AB$6001),MATCH(ROWS($AA$2:$AA1750),'Per Line'!$AB$2:$AB$6001,0),"")</f>
        <v/>
      </c>
    </row>
    <row r="1751">
      <c r="A1751" s="12" t="n"/>
      <c r="B1751">
        <f>IF($AA1751="","",INDEX('Per Line'!$C$2:$C$6001,$AA1751)&amp;"")</f>
        <v/>
      </c>
      <c r="C1751">
        <f>IF($AA1751="","",INDEX('Per Line'!$B$2:$B$6001,$AA1751)&amp;"")</f>
        <v/>
      </c>
      <c r="D1751">
        <f>IF($AA1751="","",INDEX('Per Line'!$A$2:$A$6001,$AA1751)&amp;"")</f>
        <v/>
      </c>
      <c r="E1751">
        <f>IF($AA1751="","",INDEX('Per Line'!$F$2:$F$6001,$AA1751)&amp;"")</f>
        <v/>
      </c>
      <c r="F1751">
        <f>IF($AA1751="","",INDEX('Per Line'!$G$2:$G$6001,$AA1751)&amp;"")</f>
        <v/>
      </c>
      <c r="G1751">
        <f>IF($AA1751="","",INDEX('Per Line'!$I$2:$I$6001,$AA1751)&amp;"")</f>
        <v/>
      </c>
      <c r="H1751">
        <f>IF($AA1751="","",INDEX('Per Line'!$J$2:$J$6001,$AA1751)&amp;"")</f>
        <v/>
      </c>
      <c r="I1751">
        <f>IF($AA1751="","",INDEX('Per Line'!$K$2:$K$6001,$AA1751)&amp;"")</f>
        <v/>
      </c>
      <c r="J1751">
        <f>IF($AA1751="","",INDEX('Per Line'!$L$2:$L$6001,$AA1751))</f>
        <v/>
      </c>
      <c r="K1751" s="7">
        <f>IF($AA1751="","",J1751*X1751/100)</f>
        <v/>
      </c>
      <c r="L1751" s="12" t="n"/>
      <c r="M1751" s="11">
        <f>IF($AA1751="","",INDEX('Per Line'!$N$2:$N$6001,$AA1751))</f>
        <v/>
      </c>
      <c r="N1751">
        <f>IF($AA1751="","",Settings!$C$8)</f>
        <v/>
      </c>
      <c r="O1751" s="7">
        <f>IF($AA1751="","",SUMIFS('Per Line'!$T$2:$T$6001,'Per Line'!$C$2:$C$6001,$B1751,'Per Line'!$AD$2:$AD$6001,1))</f>
        <v/>
      </c>
      <c r="P1751" s="7">
        <f>IF($AA1751="","",O1751*N1751)</f>
        <v/>
      </c>
      <c r="Q1751">
        <f>IF($AA1751="","",Settings!$C$7)</f>
        <v/>
      </c>
      <c r="R1751" s="7">
        <f>IF($AA1751="","",SUMIFS('Per Line'!$T$2:$T$6001,'Per Line'!$C$2:$C$6001,$B1751,'Per Line'!$AC$2:$AC$6001,0,'Per Line'!$AD$2:$AD$6001,0))</f>
        <v/>
      </c>
      <c r="S1751" s="7">
        <f>IF($AA1751="","",R1751*Q1751)</f>
        <v/>
      </c>
      <c r="T1751">
        <f>IF($AA1751="","",Settings!$C$6)</f>
        <v/>
      </c>
      <c r="U1751" s="7">
        <f>IF($AA1751="","",SUMIFS('Per Line'!$T$2:$T$6001,'Per Line'!$C$2:$C$6001,$B1751,'Per Line'!$AC$2:$AC$6001,1,'Per Line'!$AD$2:$AD$6001,0))</f>
        <v/>
      </c>
      <c r="V1751" s="7">
        <f>IF($AA1751="","",U1751*T1751)</f>
        <v/>
      </c>
      <c r="W1751" s="7">
        <f>IF($AA1751="","",V1751+S1751+P1751)</f>
        <v/>
      </c>
      <c r="X1751" s="7">
        <f>IF($AA1751="","",Y1751-W1751)</f>
        <v/>
      </c>
      <c r="Y1751" s="7">
        <f>IF($AA1751="","",R1751+U1751+O1751)</f>
        <v/>
      </c>
      <c r="Z1751" s="7">
        <f>IF($AA1751="","",Y1751-W1751-K1751)</f>
        <v/>
      </c>
      <c r="AA1751" s="13">
        <f>IF(ROWS($AA$2:$AA1751)&lt;=MAX('Per Line'!$AB$2:$AB$6001),MATCH(ROWS($AA$2:$AA1751),'Per Line'!$AB$2:$AB$6001,0),"")</f>
        <v/>
      </c>
    </row>
    <row r="1752">
      <c r="A1752" s="12" t="n"/>
      <c r="B1752">
        <f>IF($AA1752="","",INDEX('Per Line'!$C$2:$C$6001,$AA1752)&amp;"")</f>
        <v/>
      </c>
      <c r="C1752">
        <f>IF($AA1752="","",INDEX('Per Line'!$B$2:$B$6001,$AA1752)&amp;"")</f>
        <v/>
      </c>
      <c r="D1752">
        <f>IF($AA1752="","",INDEX('Per Line'!$A$2:$A$6001,$AA1752)&amp;"")</f>
        <v/>
      </c>
      <c r="E1752">
        <f>IF($AA1752="","",INDEX('Per Line'!$F$2:$F$6001,$AA1752)&amp;"")</f>
        <v/>
      </c>
      <c r="F1752">
        <f>IF($AA1752="","",INDEX('Per Line'!$G$2:$G$6001,$AA1752)&amp;"")</f>
        <v/>
      </c>
      <c r="G1752">
        <f>IF($AA1752="","",INDEX('Per Line'!$I$2:$I$6001,$AA1752)&amp;"")</f>
        <v/>
      </c>
      <c r="H1752">
        <f>IF($AA1752="","",INDEX('Per Line'!$J$2:$J$6001,$AA1752)&amp;"")</f>
        <v/>
      </c>
      <c r="I1752">
        <f>IF($AA1752="","",INDEX('Per Line'!$K$2:$K$6001,$AA1752)&amp;"")</f>
        <v/>
      </c>
      <c r="J1752">
        <f>IF($AA1752="","",INDEX('Per Line'!$L$2:$L$6001,$AA1752))</f>
        <v/>
      </c>
      <c r="K1752" s="7">
        <f>IF($AA1752="","",J1752*X1752/100)</f>
        <v/>
      </c>
      <c r="L1752" s="12" t="n"/>
      <c r="M1752" s="11">
        <f>IF($AA1752="","",INDEX('Per Line'!$N$2:$N$6001,$AA1752))</f>
        <v/>
      </c>
      <c r="N1752">
        <f>IF($AA1752="","",Settings!$C$8)</f>
        <v/>
      </c>
      <c r="O1752" s="7">
        <f>IF($AA1752="","",SUMIFS('Per Line'!$T$2:$T$6001,'Per Line'!$C$2:$C$6001,$B1752,'Per Line'!$AD$2:$AD$6001,1))</f>
        <v/>
      </c>
      <c r="P1752" s="7">
        <f>IF($AA1752="","",O1752*N1752)</f>
        <v/>
      </c>
      <c r="Q1752">
        <f>IF($AA1752="","",Settings!$C$7)</f>
        <v/>
      </c>
      <c r="R1752" s="7">
        <f>IF($AA1752="","",SUMIFS('Per Line'!$T$2:$T$6001,'Per Line'!$C$2:$C$6001,$B1752,'Per Line'!$AC$2:$AC$6001,0,'Per Line'!$AD$2:$AD$6001,0))</f>
        <v/>
      </c>
      <c r="S1752" s="7">
        <f>IF($AA1752="","",R1752*Q1752)</f>
        <v/>
      </c>
      <c r="T1752">
        <f>IF($AA1752="","",Settings!$C$6)</f>
        <v/>
      </c>
      <c r="U1752" s="7">
        <f>IF($AA1752="","",SUMIFS('Per Line'!$T$2:$T$6001,'Per Line'!$C$2:$C$6001,$B1752,'Per Line'!$AC$2:$AC$6001,1,'Per Line'!$AD$2:$AD$6001,0))</f>
        <v/>
      </c>
      <c r="V1752" s="7">
        <f>IF($AA1752="","",U1752*T1752)</f>
        <v/>
      </c>
      <c r="W1752" s="7">
        <f>IF($AA1752="","",V1752+S1752+P1752)</f>
        <v/>
      </c>
      <c r="X1752" s="7">
        <f>IF($AA1752="","",Y1752-W1752)</f>
        <v/>
      </c>
      <c r="Y1752" s="7">
        <f>IF($AA1752="","",R1752+U1752+O1752)</f>
        <v/>
      </c>
      <c r="Z1752" s="7">
        <f>IF($AA1752="","",Y1752-W1752-K1752)</f>
        <v/>
      </c>
      <c r="AA1752" s="13">
        <f>IF(ROWS($AA$2:$AA1752)&lt;=MAX('Per Line'!$AB$2:$AB$6001),MATCH(ROWS($AA$2:$AA1752),'Per Line'!$AB$2:$AB$6001,0),"")</f>
        <v/>
      </c>
    </row>
    <row r="1753">
      <c r="A1753" s="12" t="n"/>
      <c r="B1753">
        <f>IF($AA1753="","",INDEX('Per Line'!$C$2:$C$6001,$AA1753)&amp;"")</f>
        <v/>
      </c>
      <c r="C1753">
        <f>IF($AA1753="","",INDEX('Per Line'!$B$2:$B$6001,$AA1753)&amp;"")</f>
        <v/>
      </c>
      <c r="D1753">
        <f>IF($AA1753="","",INDEX('Per Line'!$A$2:$A$6001,$AA1753)&amp;"")</f>
        <v/>
      </c>
      <c r="E1753">
        <f>IF($AA1753="","",INDEX('Per Line'!$F$2:$F$6001,$AA1753)&amp;"")</f>
        <v/>
      </c>
      <c r="F1753">
        <f>IF($AA1753="","",INDEX('Per Line'!$G$2:$G$6001,$AA1753)&amp;"")</f>
        <v/>
      </c>
      <c r="G1753">
        <f>IF($AA1753="","",INDEX('Per Line'!$I$2:$I$6001,$AA1753)&amp;"")</f>
        <v/>
      </c>
      <c r="H1753">
        <f>IF($AA1753="","",INDEX('Per Line'!$J$2:$J$6001,$AA1753)&amp;"")</f>
        <v/>
      </c>
      <c r="I1753">
        <f>IF($AA1753="","",INDEX('Per Line'!$K$2:$K$6001,$AA1753)&amp;"")</f>
        <v/>
      </c>
      <c r="J1753">
        <f>IF($AA1753="","",INDEX('Per Line'!$L$2:$L$6001,$AA1753))</f>
        <v/>
      </c>
      <c r="K1753" s="7">
        <f>IF($AA1753="","",J1753*X1753/100)</f>
        <v/>
      </c>
      <c r="L1753" s="12" t="n"/>
      <c r="M1753" s="11">
        <f>IF($AA1753="","",INDEX('Per Line'!$N$2:$N$6001,$AA1753))</f>
        <v/>
      </c>
      <c r="N1753">
        <f>IF($AA1753="","",Settings!$C$8)</f>
        <v/>
      </c>
      <c r="O1753" s="7">
        <f>IF($AA1753="","",SUMIFS('Per Line'!$T$2:$T$6001,'Per Line'!$C$2:$C$6001,$B1753,'Per Line'!$AD$2:$AD$6001,1))</f>
        <v/>
      </c>
      <c r="P1753" s="7">
        <f>IF($AA1753="","",O1753*N1753)</f>
        <v/>
      </c>
      <c r="Q1753">
        <f>IF($AA1753="","",Settings!$C$7)</f>
        <v/>
      </c>
      <c r="R1753" s="7">
        <f>IF($AA1753="","",SUMIFS('Per Line'!$T$2:$T$6001,'Per Line'!$C$2:$C$6001,$B1753,'Per Line'!$AC$2:$AC$6001,0,'Per Line'!$AD$2:$AD$6001,0))</f>
        <v/>
      </c>
      <c r="S1753" s="7">
        <f>IF($AA1753="","",R1753*Q1753)</f>
        <v/>
      </c>
      <c r="T1753">
        <f>IF($AA1753="","",Settings!$C$6)</f>
        <v/>
      </c>
      <c r="U1753" s="7">
        <f>IF($AA1753="","",SUMIFS('Per Line'!$T$2:$T$6001,'Per Line'!$C$2:$C$6001,$B1753,'Per Line'!$AC$2:$AC$6001,1,'Per Line'!$AD$2:$AD$6001,0))</f>
        <v/>
      </c>
      <c r="V1753" s="7">
        <f>IF($AA1753="","",U1753*T1753)</f>
        <v/>
      </c>
      <c r="W1753" s="7">
        <f>IF($AA1753="","",V1753+S1753+P1753)</f>
        <v/>
      </c>
      <c r="X1753" s="7">
        <f>IF($AA1753="","",Y1753-W1753)</f>
        <v/>
      </c>
      <c r="Y1753" s="7">
        <f>IF($AA1753="","",R1753+U1753+O1753)</f>
        <v/>
      </c>
      <c r="Z1753" s="7">
        <f>IF($AA1753="","",Y1753-W1753-K1753)</f>
        <v/>
      </c>
      <c r="AA1753" s="13">
        <f>IF(ROWS($AA$2:$AA1753)&lt;=MAX('Per Line'!$AB$2:$AB$6001),MATCH(ROWS($AA$2:$AA1753),'Per Line'!$AB$2:$AB$6001,0),"")</f>
        <v/>
      </c>
    </row>
    <row r="1754">
      <c r="A1754" s="12" t="n"/>
      <c r="B1754">
        <f>IF($AA1754="","",INDEX('Per Line'!$C$2:$C$6001,$AA1754)&amp;"")</f>
        <v/>
      </c>
      <c r="C1754">
        <f>IF($AA1754="","",INDEX('Per Line'!$B$2:$B$6001,$AA1754)&amp;"")</f>
        <v/>
      </c>
      <c r="D1754">
        <f>IF($AA1754="","",INDEX('Per Line'!$A$2:$A$6001,$AA1754)&amp;"")</f>
        <v/>
      </c>
      <c r="E1754">
        <f>IF($AA1754="","",INDEX('Per Line'!$F$2:$F$6001,$AA1754)&amp;"")</f>
        <v/>
      </c>
      <c r="F1754">
        <f>IF($AA1754="","",INDEX('Per Line'!$G$2:$G$6001,$AA1754)&amp;"")</f>
        <v/>
      </c>
      <c r="G1754">
        <f>IF($AA1754="","",INDEX('Per Line'!$I$2:$I$6001,$AA1754)&amp;"")</f>
        <v/>
      </c>
      <c r="H1754">
        <f>IF($AA1754="","",INDEX('Per Line'!$J$2:$J$6001,$AA1754)&amp;"")</f>
        <v/>
      </c>
      <c r="I1754">
        <f>IF($AA1754="","",INDEX('Per Line'!$K$2:$K$6001,$AA1754)&amp;"")</f>
        <v/>
      </c>
      <c r="J1754">
        <f>IF($AA1754="","",INDEX('Per Line'!$L$2:$L$6001,$AA1754))</f>
        <v/>
      </c>
      <c r="K1754" s="7">
        <f>IF($AA1754="","",J1754*X1754/100)</f>
        <v/>
      </c>
      <c r="L1754" s="12" t="n"/>
      <c r="M1754" s="11">
        <f>IF($AA1754="","",INDEX('Per Line'!$N$2:$N$6001,$AA1754))</f>
        <v/>
      </c>
      <c r="N1754">
        <f>IF($AA1754="","",Settings!$C$8)</f>
        <v/>
      </c>
      <c r="O1754" s="7">
        <f>IF($AA1754="","",SUMIFS('Per Line'!$T$2:$T$6001,'Per Line'!$C$2:$C$6001,$B1754,'Per Line'!$AD$2:$AD$6001,1))</f>
        <v/>
      </c>
      <c r="P1754" s="7">
        <f>IF($AA1754="","",O1754*N1754)</f>
        <v/>
      </c>
      <c r="Q1754">
        <f>IF($AA1754="","",Settings!$C$7)</f>
        <v/>
      </c>
      <c r="R1754" s="7">
        <f>IF($AA1754="","",SUMIFS('Per Line'!$T$2:$T$6001,'Per Line'!$C$2:$C$6001,$B1754,'Per Line'!$AC$2:$AC$6001,0,'Per Line'!$AD$2:$AD$6001,0))</f>
        <v/>
      </c>
      <c r="S1754" s="7">
        <f>IF($AA1754="","",R1754*Q1754)</f>
        <v/>
      </c>
      <c r="T1754">
        <f>IF($AA1754="","",Settings!$C$6)</f>
        <v/>
      </c>
      <c r="U1754" s="7">
        <f>IF($AA1754="","",SUMIFS('Per Line'!$T$2:$T$6001,'Per Line'!$C$2:$C$6001,$B1754,'Per Line'!$AC$2:$AC$6001,1,'Per Line'!$AD$2:$AD$6001,0))</f>
        <v/>
      </c>
      <c r="V1754" s="7">
        <f>IF($AA1754="","",U1754*T1754)</f>
        <v/>
      </c>
      <c r="W1754" s="7">
        <f>IF($AA1754="","",V1754+S1754+P1754)</f>
        <v/>
      </c>
      <c r="X1754" s="7">
        <f>IF($AA1754="","",Y1754-W1754)</f>
        <v/>
      </c>
      <c r="Y1754" s="7">
        <f>IF($AA1754="","",R1754+U1754+O1754)</f>
        <v/>
      </c>
      <c r="Z1754" s="7">
        <f>IF($AA1754="","",Y1754-W1754-K1754)</f>
        <v/>
      </c>
      <c r="AA1754" s="13">
        <f>IF(ROWS($AA$2:$AA1754)&lt;=MAX('Per Line'!$AB$2:$AB$6001),MATCH(ROWS($AA$2:$AA1754),'Per Line'!$AB$2:$AB$6001,0),"")</f>
        <v/>
      </c>
    </row>
    <row r="1755">
      <c r="A1755" s="12" t="n"/>
      <c r="B1755">
        <f>IF($AA1755="","",INDEX('Per Line'!$C$2:$C$6001,$AA1755)&amp;"")</f>
        <v/>
      </c>
      <c r="C1755">
        <f>IF($AA1755="","",INDEX('Per Line'!$B$2:$B$6001,$AA1755)&amp;"")</f>
        <v/>
      </c>
      <c r="D1755">
        <f>IF($AA1755="","",INDEX('Per Line'!$A$2:$A$6001,$AA1755)&amp;"")</f>
        <v/>
      </c>
      <c r="E1755">
        <f>IF($AA1755="","",INDEX('Per Line'!$F$2:$F$6001,$AA1755)&amp;"")</f>
        <v/>
      </c>
      <c r="F1755">
        <f>IF($AA1755="","",INDEX('Per Line'!$G$2:$G$6001,$AA1755)&amp;"")</f>
        <v/>
      </c>
      <c r="G1755">
        <f>IF($AA1755="","",INDEX('Per Line'!$I$2:$I$6001,$AA1755)&amp;"")</f>
        <v/>
      </c>
      <c r="H1755">
        <f>IF($AA1755="","",INDEX('Per Line'!$J$2:$J$6001,$AA1755)&amp;"")</f>
        <v/>
      </c>
      <c r="I1755">
        <f>IF($AA1755="","",INDEX('Per Line'!$K$2:$K$6001,$AA1755)&amp;"")</f>
        <v/>
      </c>
      <c r="J1755">
        <f>IF($AA1755="","",INDEX('Per Line'!$L$2:$L$6001,$AA1755))</f>
        <v/>
      </c>
      <c r="K1755" s="7">
        <f>IF($AA1755="","",J1755*X1755/100)</f>
        <v/>
      </c>
      <c r="L1755" s="12" t="n"/>
      <c r="M1755" s="11">
        <f>IF($AA1755="","",INDEX('Per Line'!$N$2:$N$6001,$AA1755))</f>
        <v/>
      </c>
      <c r="N1755">
        <f>IF($AA1755="","",Settings!$C$8)</f>
        <v/>
      </c>
      <c r="O1755" s="7">
        <f>IF($AA1755="","",SUMIFS('Per Line'!$T$2:$T$6001,'Per Line'!$C$2:$C$6001,$B1755,'Per Line'!$AD$2:$AD$6001,1))</f>
        <v/>
      </c>
      <c r="P1755" s="7">
        <f>IF($AA1755="","",O1755*N1755)</f>
        <v/>
      </c>
      <c r="Q1755">
        <f>IF($AA1755="","",Settings!$C$7)</f>
        <v/>
      </c>
      <c r="R1755" s="7">
        <f>IF($AA1755="","",SUMIFS('Per Line'!$T$2:$T$6001,'Per Line'!$C$2:$C$6001,$B1755,'Per Line'!$AC$2:$AC$6001,0,'Per Line'!$AD$2:$AD$6001,0))</f>
        <v/>
      </c>
      <c r="S1755" s="7">
        <f>IF($AA1755="","",R1755*Q1755)</f>
        <v/>
      </c>
      <c r="T1755">
        <f>IF($AA1755="","",Settings!$C$6)</f>
        <v/>
      </c>
      <c r="U1755" s="7">
        <f>IF($AA1755="","",SUMIFS('Per Line'!$T$2:$T$6001,'Per Line'!$C$2:$C$6001,$B1755,'Per Line'!$AC$2:$AC$6001,1,'Per Line'!$AD$2:$AD$6001,0))</f>
        <v/>
      </c>
      <c r="V1755" s="7">
        <f>IF($AA1755="","",U1755*T1755)</f>
        <v/>
      </c>
      <c r="W1755" s="7">
        <f>IF($AA1755="","",V1755+S1755+P1755)</f>
        <v/>
      </c>
      <c r="X1755" s="7">
        <f>IF($AA1755="","",Y1755-W1755)</f>
        <v/>
      </c>
      <c r="Y1755" s="7">
        <f>IF($AA1755="","",R1755+U1755+O1755)</f>
        <v/>
      </c>
      <c r="Z1755" s="7">
        <f>IF($AA1755="","",Y1755-W1755-K1755)</f>
        <v/>
      </c>
      <c r="AA1755" s="13">
        <f>IF(ROWS($AA$2:$AA1755)&lt;=MAX('Per Line'!$AB$2:$AB$6001),MATCH(ROWS($AA$2:$AA1755),'Per Line'!$AB$2:$AB$6001,0),"")</f>
        <v/>
      </c>
    </row>
    <row r="1756">
      <c r="A1756" s="12" t="n"/>
      <c r="B1756">
        <f>IF($AA1756="","",INDEX('Per Line'!$C$2:$C$6001,$AA1756)&amp;"")</f>
        <v/>
      </c>
      <c r="C1756">
        <f>IF($AA1756="","",INDEX('Per Line'!$B$2:$B$6001,$AA1756)&amp;"")</f>
        <v/>
      </c>
      <c r="D1756">
        <f>IF($AA1756="","",INDEX('Per Line'!$A$2:$A$6001,$AA1756)&amp;"")</f>
        <v/>
      </c>
      <c r="E1756">
        <f>IF($AA1756="","",INDEX('Per Line'!$F$2:$F$6001,$AA1756)&amp;"")</f>
        <v/>
      </c>
      <c r="F1756">
        <f>IF($AA1756="","",INDEX('Per Line'!$G$2:$G$6001,$AA1756)&amp;"")</f>
        <v/>
      </c>
      <c r="G1756">
        <f>IF($AA1756="","",INDEX('Per Line'!$I$2:$I$6001,$AA1756)&amp;"")</f>
        <v/>
      </c>
      <c r="H1756">
        <f>IF($AA1756="","",INDEX('Per Line'!$J$2:$J$6001,$AA1756)&amp;"")</f>
        <v/>
      </c>
      <c r="I1756">
        <f>IF($AA1756="","",INDEX('Per Line'!$K$2:$K$6001,$AA1756)&amp;"")</f>
        <v/>
      </c>
      <c r="J1756">
        <f>IF($AA1756="","",INDEX('Per Line'!$L$2:$L$6001,$AA1756))</f>
        <v/>
      </c>
      <c r="K1756" s="7">
        <f>IF($AA1756="","",J1756*X1756/100)</f>
        <v/>
      </c>
      <c r="L1756" s="12" t="n"/>
      <c r="M1756" s="11">
        <f>IF($AA1756="","",INDEX('Per Line'!$N$2:$N$6001,$AA1756))</f>
        <v/>
      </c>
      <c r="N1756">
        <f>IF($AA1756="","",Settings!$C$8)</f>
        <v/>
      </c>
      <c r="O1756" s="7">
        <f>IF($AA1756="","",SUMIFS('Per Line'!$T$2:$T$6001,'Per Line'!$C$2:$C$6001,$B1756,'Per Line'!$AD$2:$AD$6001,1))</f>
        <v/>
      </c>
      <c r="P1756" s="7">
        <f>IF($AA1756="","",O1756*N1756)</f>
        <v/>
      </c>
      <c r="Q1756">
        <f>IF($AA1756="","",Settings!$C$7)</f>
        <v/>
      </c>
      <c r="R1756" s="7">
        <f>IF($AA1756="","",SUMIFS('Per Line'!$T$2:$T$6001,'Per Line'!$C$2:$C$6001,$B1756,'Per Line'!$AC$2:$AC$6001,0,'Per Line'!$AD$2:$AD$6001,0))</f>
        <v/>
      </c>
      <c r="S1756" s="7">
        <f>IF($AA1756="","",R1756*Q1756)</f>
        <v/>
      </c>
      <c r="T1756">
        <f>IF($AA1756="","",Settings!$C$6)</f>
        <v/>
      </c>
      <c r="U1756" s="7">
        <f>IF($AA1756="","",SUMIFS('Per Line'!$T$2:$T$6001,'Per Line'!$C$2:$C$6001,$B1756,'Per Line'!$AC$2:$AC$6001,1,'Per Line'!$AD$2:$AD$6001,0))</f>
        <v/>
      </c>
      <c r="V1756" s="7">
        <f>IF($AA1756="","",U1756*T1756)</f>
        <v/>
      </c>
      <c r="W1756" s="7">
        <f>IF($AA1756="","",V1756+S1756+P1756)</f>
        <v/>
      </c>
      <c r="X1756" s="7">
        <f>IF($AA1756="","",Y1756-W1756)</f>
        <v/>
      </c>
      <c r="Y1756" s="7">
        <f>IF($AA1756="","",R1756+U1756+O1756)</f>
        <v/>
      </c>
      <c r="Z1756" s="7">
        <f>IF($AA1756="","",Y1756-W1756-K1756)</f>
        <v/>
      </c>
      <c r="AA1756" s="13">
        <f>IF(ROWS($AA$2:$AA1756)&lt;=MAX('Per Line'!$AB$2:$AB$6001),MATCH(ROWS($AA$2:$AA1756),'Per Line'!$AB$2:$AB$6001,0),"")</f>
        <v/>
      </c>
    </row>
    <row r="1757">
      <c r="A1757" s="12" t="n"/>
      <c r="B1757">
        <f>IF($AA1757="","",INDEX('Per Line'!$C$2:$C$6001,$AA1757)&amp;"")</f>
        <v/>
      </c>
      <c r="C1757">
        <f>IF($AA1757="","",INDEX('Per Line'!$B$2:$B$6001,$AA1757)&amp;"")</f>
        <v/>
      </c>
      <c r="D1757">
        <f>IF($AA1757="","",INDEX('Per Line'!$A$2:$A$6001,$AA1757)&amp;"")</f>
        <v/>
      </c>
      <c r="E1757">
        <f>IF($AA1757="","",INDEX('Per Line'!$F$2:$F$6001,$AA1757)&amp;"")</f>
        <v/>
      </c>
      <c r="F1757">
        <f>IF($AA1757="","",INDEX('Per Line'!$G$2:$G$6001,$AA1757)&amp;"")</f>
        <v/>
      </c>
      <c r="G1757">
        <f>IF($AA1757="","",INDEX('Per Line'!$I$2:$I$6001,$AA1757)&amp;"")</f>
        <v/>
      </c>
      <c r="H1757">
        <f>IF($AA1757="","",INDEX('Per Line'!$J$2:$J$6001,$AA1757)&amp;"")</f>
        <v/>
      </c>
      <c r="I1757">
        <f>IF($AA1757="","",INDEX('Per Line'!$K$2:$K$6001,$AA1757)&amp;"")</f>
        <v/>
      </c>
      <c r="J1757">
        <f>IF($AA1757="","",INDEX('Per Line'!$L$2:$L$6001,$AA1757))</f>
        <v/>
      </c>
      <c r="K1757" s="7">
        <f>IF($AA1757="","",J1757*X1757/100)</f>
        <v/>
      </c>
      <c r="L1757" s="12" t="n"/>
      <c r="M1757" s="11">
        <f>IF($AA1757="","",INDEX('Per Line'!$N$2:$N$6001,$AA1757))</f>
        <v/>
      </c>
      <c r="N1757">
        <f>IF($AA1757="","",Settings!$C$8)</f>
        <v/>
      </c>
      <c r="O1757" s="7">
        <f>IF($AA1757="","",SUMIFS('Per Line'!$T$2:$T$6001,'Per Line'!$C$2:$C$6001,$B1757,'Per Line'!$AD$2:$AD$6001,1))</f>
        <v/>
      </c>
      <c r="P1757" s="7">
        <f>IF($AA1757="","",O1757*N1757)</f>
        <v/>
      </c>
      <c r="Q1757">
        <f>IF($AA1757="","",Settings!$C$7)</f>
        <v/>
      </c>
      <c r="R1757" s="7">
        <f>IF($AA1757="","",SUMIFS('Per Line'!$T$2:$T$6001,'Per Line'!$C$2:$C$6001,$B1757,'Per Line'!$AC$2:$AC$6001,0,'Per Line'!$AD$2:$AD$6001,0))</f>
        <v/>
      </c>
      <c r="S1757" s="7">
        <f>IF($AA1757="","",R1757*Q1757)</f>
        <v/>
      </c>
      <c r="T1757">
        <f>IF($AA1757="","",Settings!$C$6)</f>
        <v/>
      </c>
      <c r="U1757" s="7">
        <f>IF($AA1757="","",SUMIFS('Per Line'!$T$2:$T$6001,'Per Line'!$C$2:$C$6001,$B1757,'Per Line'!$AC$2:$AC$6001,1,'Per Line'!$AD$2:$AD$6001,0))</f>
        <v/>
      </c>
      <c r="V1757" s="7">
        <f>IF($AA1757="","",U1757*T1757)</f>
        <v/>
      </c>
      <c r="W1757" s="7">
        <f>IF($AA1757="","",V1757+S1757+P1757)</f>
        <v/>
      </c>
      <c r="X1757" s="7">
        <f>IF($AA1757="","",Y1757-W1757)</f>
        <v/>
      </c>
      <c r="Y1757" s="7">
        <f>IF($AA1757="","",R1757+U1757+O1757)</f>
        <v/>
      </c>
      <c r="Z1757" s="7">
        <f>IF($AA1757="","",Y1757-W1757-K1757)</f>
        <v/>
      </c>
      <c r="AA1757" s="13">
        <f>IF(ROWS($AA$2:$AA1757)&lt;=MAX('Per Line'!$AB$2:$AB$6001),MATCH(ROWS($AA$2:$AA1757),'Per Line'!$AB$2:$AB$6001,0),"")</f>
        <v/>
      </c>
    </row>
    <row r="1758">
      <c r="A1758" s="12" t="n"/>
      <c r="B1758">
        <f>IF($AA1758="","",INDEX('Per Line'!$C$2:$C$6001,$AA1758)&amp;"")</f>
        <v/>
      </c>
      <c r="C1758">
        <f>IF($AA1758="","",INDEX('Per Line'!$B$2:$B$6001,$AA1758)&amp;"")</f>
        <v/>
      </c>
      <c r="D1758">
        <f>IF($AA1758="","",INDEX('Per Line'!$A$2:$A$6001,$AA1758)&amp;"")</f>
        <v/>
      </c>
      <c r="E1758">
        <f>IF($AA1758="","",INDEX('Per Line'!$F$2:$F$6001,$AA1758)&amp;"")</f>
        <v/>
      </c>
      <c r="F1758">
        <f>IF($AA1758="","",INDEX('Per Line'!$G$2:$G$6001,$AA1758)&amp;"")</f>
        <v/>
      </c>
      <c r="G1758">
        <f>IF($AA1758="","",INDEX('Per Line'!$I$2:$I$6001,$AA1758)&amp;"")</f>
        <v/>
      </c>
      <c r="H1758">
        <f>IF($AA1758="","",INDEX('Per Line'!$J$2:$J$6001,$AA1758)&amp;"")</f>
        <v/>
      </c>
      <c r="I1758">
        <f>IF($AA1758="","",INDEX('Per Line'!$K$2:$K$6001,$AA1758)&amp;"")</f>
        <v/>
      </c>
      <c r="J1758">
        <f>IF($AA1758="","",INDEX('Per Line'!$L$2:$L$6001,$AA1758))</f>
        <v/>
      </c>
      <c r="K1758" s="7">
        <f>IF($AA1758="","",J1758*X1758/100)</f>
        <v/>
      </c>
      <c r="L1758" s="12" t="n"/>
      <c r="M1758" s="11">
        <f>IF($AA1758="","",INDEX('Per Line'!$N$2:$N$6001,$AA1758))</f>
        <v/>
      </c>
      <c r="N1758">
        <f>IF($AA1758="","",Settings!$C$8)</f>
        <v/>
      </c>
      <c r="O1758" s="7">
        <f>IF($AA1758="","",SUMIFS('Per Line'!$T$2:$T$6001,'Per Line'!$C$2:$C$6001,$B1758,'Per Line'!$AD$2:$AD$6001,1))</f>
        <v/>
      </c>
      <c r="P1758" s="7">
        <f>IF($AA1758="","",O1758*N1758)</f>
        <v/>
      </c>
      <c r="Q1758">
        <f>IF($AA1758="","",Settings!$C$7)</f>
        <v/>
      </c>
      <c r="R1758" s="7">
        <f>IF($AA1758="","",SUMIFS('Per Line'!$T$2:$T$6001,'Per Line'!$C$2:$C$6001,$B1758,'Per Line'!$AC$2:$AC$6001,0,'Per Line'!$AD$2:$AD$6001,0))</f>
        <v/>
      </c>
      <c r="S1758" s="7">
        <f>IF($AA1758="","",R1758*Q1758)</f>
        <v/>
      </c>
      <c r="T1758">
        <f>IF($AA1758="","",Settings!$C$6)</f>
        <v/>
      </c>
      <c r="U1758" s="7">
        <f>IF($AA1758="","",SUMIFS('Per Line'!$T$2:$T$6001,'Per Line'!$C$2:$C$6001,$B1758,'Per Line'!$AC$2:$AC$6001,1,'Per Line'!$AD$2:$AD$6001,0))</f>
        <v/>
      </c>
      <c r="V1758" s="7">
        <f>IF($AA1758="","",U1758*T1758)</f>
        <v/>
      </c>
      <c r="W1758" s="7">
        <f>IF($AA1758="","",V1758+S1758+P1758)</f>
        <v/>
      </c>
      <c r="X1758" s="7">
        <f>IF($AA1758="","",Y1758-W1758)</f>
        <v/>
      </c>
      <c r="Y1758" s="7">
        <f>IF($AA1758="","",R1758+U1758+O1758)</f>
        <v/>
      </c>
      <c r="Z1758" s="7">
        <f>IF($AA1758="","",Y1758-W1758-K1758)</f>
        <v/>
      </c>
      <c r="AA1758" s="13">
        <f>IF(ROWS($AA$2:$AA1758)&lt;=MAX('Per Line'!$AB$2:$AB$6001),MATCH(ROWS($AA$2:$AA1758),'Per Line'!$AB$2:$AB$6001,0),"")</f>
        <v/>
      </c>
    </row>
    <row r="1759">
      <c r="A1759" s="12" t="n"/>
      <c r="B1759">
        <f>IF($AA1759="","",INDEX('Per Line'!$C$2:$C$6001,$AA1759)&amp;"")</f>
        <v/>
      </c>
      <c r="C1759">
        <f>IF($AA1759="","",INDEX('Per Line'!$B$2:$B$6001,$AA1759)&amp;"")</f>
        <v/>
      </c>
      <c r="D1759">
        <f>IF($AA1759="","",INDEX('Per Line'!$A$2:$A$6001,$AA1759)&amp;"")</f>
        <v/>
      </c>
      <c r="E1759">
        <f>IF($AA1759="","",INDEX('Per Line'!$F$2:$F$6001,$AA1759)&amp;"")</f>
        <v/>
      </c>
      <c r="F1759">
        <f>IF($AA1759="","",INDEX('Per Line'!$G$2:$G$6001,$AA1759)&amp;"")</f>
        <v/>
      </c>
      <c r="G1759">
        <f>IF($AA1759="","",INDEX('Per Line'!$I$2:$I$6001,$AA1759)&amp;"")</f>
        <v/>
      </c>
      <c r="H1759">
        <f>IF($AA1759="","",INDEX('Per Line'!$J$2:$J$6001,$AA1759)&amp;"")</f>
        <v/>
      </c>
      <c r="I1759">
        <f>IF($AA1759="","",INDEX('Per Line'!$K$2:$K$6001,$AA1759)&amp;"")</f>
        <v/>
      </c>
      <c r="J1759">
        <f>IF($AA1759="","",INDEX('Per Line'!$L$2:$L$6001,$AA1759))</f>
        <v/>
      </c>
      <c r="K1759" s="7">
        <f>IF($AA1759="","",J1759*X1759/100)</f>
        <v/>
      </c>
      <c r="L1759" s="12" t="n"/>
      <c r="M1759" s="11">
        <f>IF($AA1759="","",INDEX('Per Line'!$N$2:$N$6001,$AA1759))</f>
        <v/>
      </c>
      <c r="N1759">
        <f>IF($AA1759="","",Settings!$C$8)</f>
        <v/>
      </c>
      <c r="O1759" s="7">
        <f>IF($AA1759="","",SUMIFS('Per Line'!$T$2:$T$6001,'Per Line'!$C$2:$C$6001,$B1759,'Per Line'!$AD$2:$AD$6001,1))</f>
        <v/>
      </c>
      <c r="P1759" s="7">
        <f>IF($AA1759="","",O1759*N1759)</f>
        <v/>
      </c>
      <c r="Q1759">
        <f>IF($AA1759="","",Settings!$C$7)</f>
        <v/>
      </c>
      <c r="R1759" s="7">
        <f>IF($AA1759="","",SUMIFS('Per Line'!$T$2:$T$6001,'Per Line'!$C$2:$C$6001,$B1759,'Per Line'!$AC$2:$AC$6001,0,'Per Line'!$AD$2:$AD$6001,0))</f>
        <v/>
      </c>
      <c r="S1759" s="7">
        <f>IF($AA1759="","",R1759*Q1759)</f>
        <v/>
      </c>
      <c r="T1759">
        <f>IF($AA1759="","",Settings!$C$6)</f>
        <v/>
      </c>
      <c r="U1759" s="7">
        <f>IF($AA1759="","",SUMIFS('Per Line'!$T$2:$T$6001,'Per Line'!$C$2:$C$6001,$B1759,'Per Line'!$AC$2:$AC$6001,1,'Per Line'!$AD$2:$AD$6001,0))</f>
        <v/>
      </c>
      <c r="V1759" s="7">
        <f>IF($AA1759="","",U1759*T1759)</f>
        <v/>
      </c>
      <c r="W1759" s="7">
        <f>IF($AA1759="","",V1759+S1759+P1759)</f>
        <v/>
      </c>
      <c r="X1759" s="7">
        <f>IF($AA1759="","",Y1759-W1759)</f>
        <v/>
      </c>
      <c r="Y1759" s="7">
        <f>IF($AA1759="","",R1759+U1759+O1759)</f>
        <v/>
      </c>
      <c r="Z1759" s="7">
        <f>IF($AA1759="","",Y1759-W1759-K1759)</f>
        <v/>
      </c>
      <c r="AA1759" s="13">
        <f>IF(ROWS($AA$2:$AA1759)&lt;=MAX('Per Line'!$AB$2:$AB$6001),MATCH(ROWS($AA$2:$AA1759),'Per Line'!$AB$2:$AB$6001,0),"")</f>
        <v/>
      </c>
    </row>
    <row r="1760">
      <c r="A1760" s="12" t="n"/>
      <c r="B1760">
        <f>IF($AA1760="","",INDEX('Per Line'!$C$2:$C$6001,$AA1760)&amp;"")</f>
        <v/>
      </c>
      <c r="C1760">
        <f>IF($AA1760="","",INDEX('Per Line'!$B$2:$B$6001,$AA1760)&amp;"")</f>
        <v/>
      </c>
      <c r="D1760">
        <f>IF($AA1760="","",INDEX('Per Line'!$A$2:$A$6001,$AA1760)&amp;"")</f>
        <v/>
      </c>
      <c r="E1760">
        <f>IF($AA1760="","",INDEX('Per Line'!$F$2:$F$6001,$AA1760)&amp;"")</f>
        <v/>
      </c>
      <c r="F1760">
        <f>IF($AA1760="","",INDEX('Per Line'!$G$2:$G$6001,$AA1760)&amp;"")</f>
        <v/>
      </c>
      <c r="G1760">
        <f>IF($AA1760="","",INDEX('Per Line'!$I$2:$I$6001,$AA1760)&amp;"")</f>
        <v/>
      </c>
      <c r="H1760">
        <f>IF($AA1760="","",INDEX('Per Line'!$J$2:$J$6001,$AA1760)&amp;"")</f>
        <v/>
      </c>
      <c r="I1760">
        <f>IF($AA1760="","",INDEX('Per Line'!$K$2:$K$6001,$AA1760)&amp;"")</f>
        <v/>
      </c>
      <c r="J1760">
        <f>IF($AA1760="","",INDEX('Per Line'!$L$2:$L$6001,$AA1760))</f>
        <v/>
      </c>
      <c r="K1760" s="7">
        <f>IF($AA1760="","",J1760*X1760/100)</f>
        <v/>
      </c>
      <c r="L1760" s="12" t="n"/>
      <c r="M1760" s="11">
        <f>IF($AA1760="","",INDEX('Per Line'!$N$2:$N$6001,$AA1760))</f>
        <v/>
      </c>
      <c r="N1760">
        <f>IF($AA1760="","",Settings!$C$8)</f>
        <v/>
      </c>
      <c r="O1760" s="7">
        <f>IF($AA1760="","",SUMIFS('Per Line'!$T$2:$T$6001,'Per Line'!$C$2:$C$6001,$B1760,'Per Line'!$AD$2:$AD$6001,1))</f>
        <v/>
      </c>
      <c r="P1760" s="7">
        <f>IF($AA1760="","",O1760*N1760)</f>
        <v/>
      </c>
      <c r="Q1760">
        <f>IF($AA1760="","",Settings!$C$7)</f>
        <v/>
      </c>
      <c r="R1760" s="7">
        <f>IF($AA1760="","",SUMIFS('Per Line'!$T$2:$T$6001,'Per Line'!$C$2:$C$6001,$B1760,'Per Line'!$AC$2:$AC$6001,0,'Per Line'!$AD$2:$AD$6001,0))</f>
        <v/>
      </c>
      <c r="S1760" s="7">
        <f>IF($AA1760="","",R1760*Q1760)</f>
        <v/>
      </c>
      <c r="T1760">
        <f>IF($AA1760="","",Settings!$C$6)</f>
        <v/>
      </c>
      <c r="U1760" s="7">
        <f>IF($AA1760="","",SUMIFS('Per Line'!$T$2:$T$6001,'Per Line'!$C$2:$C$6001,$B1760,'Per Line'!$AC$2:$AC$6001,1,'Per Line'!$AD$2:$AD$6001,0))</f>
        <v/>
      </c>
      <c r="V1760" s="7">
        <f>IF($AA1760="","",U1760*T1760)</f>
        <v/>
      </c>
      <c r="W1760" s="7">
        <f>IF($AA1760="","",V1760+S1760+P1760)</f>
        <v/>
      </c>
      <c r="X1760" s="7">
        <f>IF($AA1760="","",Y1760-W1760)</f>
        <v/>
      </c>
      <c r="Y1760" s="7">
        <f>IF($AA1760="","",R1760+U1760+O1760)</f>
        <v/>
      </c>
      <c r="Z1760" s="7">
        <f>IF($AA1760="","",Y1760-W1760-K1760)</f>
        <v/>
      </c>
      <c r="AA1760" s="13">
        <f>IF(ROWS($AA$2:$AA1760)&lt;=MAX('Per Line'!$AB$2:$AB$6001),MATCH(ROWS($AA$2:$AA1760),'Per Line'!$AB$2:$AB$6001,0),"")</f>
        <v/>
      </c>
    </row>
    <row r="1761">
      <c r="A1761" s="12" t="n"/>
      <c r="B1761">
        <f>IF($AA1761="","",INDEX('Per Line'!$C$2:$C$6001,$AA1761)&amp;"")</f>
        <v/>
      </c>
      <c r="C1761">
        <f>IF($AA1761="","",INDEX('Per Line'!$B$2:$B$6001,$AA1761)&amp;"")</f>
        <v/>
      </c>
      <c r="D1761">
        <f>IF($AA1761="","",INDEX('Per Line'!$A$2:$A$6001,$AA1761)&amp;"")</f>
        <v/>
      </c>
      <c r="E1761">
        <f>IF($AA1761="","",INDEX('Per Line'!$F$2:$F$6001,$AA1761)&amp;"")</f>
        <v/>
      </c>
      <c r="F1761">
        <f>IF($AA1761="","",INDEX('Per Line'!$G$2:$G$6001,$AA1761)&amp;"")</f>
        <v/>
      </c>
      <c r="G1761">
        <f>IF($AA1761="","",INDEX('Per Line'!$I$2:$I$6001,$AA1761)&amp;"")</f>
        <v/>
      </c>
      <c r="H1761">
        <f>IF($AA1761="","",INDEX('Per Line'!$J$2:$J$6001,$AA1761)&amp;"")</f>
        <v/>
      </c>
      <c r="I1761">
        <f>IF($AA1761="","",INDEX('Per Line'!$K$2:$K$6001,$AA1761)&amp;"")</f>
        <v/>
      </c>
      <c r="J1761">
        <f>IF($AA1761="","",INDEX('Per Line'!$L$2:$L$6001,$AA1761))</f>
        <v/>
      </c>
      <c r="K1761" s="7">
        <f>IF($AA1761="","",J1761*X1761/100)</f>
        <v/>
      </c>
      <c r="L1761" s="12" t="n"/>
      <c r="M1761" s="11">
        <f>IF($AA1761="","",INDEX('Per Line'!$N$2:$N$6001,$AA1761))</f>
        <v/>
      </c>
      <c r="N1761">
        <f>IF($AA1761="","",Settings!$C$8)</f>
        <v/>
      </c>
      <c r="O1761" s="7">
        <f>IF($AA1761="","",SUMIFS('Per Line'!$T$2:$T$6001,'Per Line'!$C$2:$C$6001,$B1761,'Per Line'!$AD$2:$AD$6001,1))</f>
        <v/>
      </c>
      <c r="P1761" s="7">
        <f>IF($AA1761="","",O1761*N1761)</f>
        <v/>
      </c>
      <c r="Q1761">
        <f>IF($AA1761="","",Settings!$C$7)</f>
        <v/>
      </c>
      <c r="R1761" s="7">
        <f>IF($AA1761="","",SUMIFS('Per Line'!$T$2:$T$6001,'Per Line'!$C$2:$C$6001,$B1761,'Per Line'!$AC$2:$AC$6001,0,'Per Line'!$AD$2:$AD$6001,0))</f>
        <v/>
      </c>
      <c r="S1761" s="7">
        <f>IF($AA1761="","",R1761*Q1761)</f>
        <v/>
      </c>
      <c r="T1761">
        <f>IF($AA1761="","",Settings!$C$6)</f>
        <v/>
      </c>
      <c r="U1761" s="7">
        <f>IF($AA1761="","",SUMIFS('Per Line'!$T$2:$T$6001,'Per Line'!$C$2:$C$6001,$B1761,'Per Line'!$AC$2:$AC$6001,1,'Per Line'!$AD$2:$AD$6001,0))</f>
        <v/>
      </c>
      <c r="V1761" s="7">
        <f>IF($AA1761="","",U1761*T1761)</f>
        <v/>
      </c>
      <c r="W1761" s="7">
        <f>IF($AA1761="","",V1761+S1761+P1761)</f>
        <v/>
      </c>
      <c r="X1761" s="7">
        <f>IF($AA1761="","",Y1761-W1761)</f>
        <v/>
      </c>
      <c r="Y1761" s="7">
        <f>IF($AA1761="","",R1761+U1761+O1761)</f>
        <v/>
      </c>
      <c r="Z1761" s="7">
        <f>IF($AA1761="","",Y1761-W1761-K1761)</f>
        <v/>
      </c>
      <c r="AA1761" s="13">
        <f>IF(ROWS($AA$2:$AA1761)&lt;=MAX('Per Line'!$AB$2:$AB$6001),MATCH(ROWS($AA$2:$AA1761),'Per Line'!$AB$2:$AB$6001,0),"")</f>
        <v/>
      </c>
    </row>
    <row r="1762">
      <c r="A1762" s="12" t="n"/>
      <c r="B1762">
        <f>IF($AA1762="","",INDEX('Per Line'!$C$2:$C$6001,$AA1762)&amp;"")</f>
        <v/>
      </c>
      <c r="C1762">
        <f>IF($AA1762="","",INDEX('Per Line'!$B$2:$B$6001,$AA1762)&amp;"")</f>
        <v/>
      </c>
      <c r="D1762">
        <f>IF($AA1762="","",INDEX('Per Line'!$A$2:$A$6001,$AA1762)&amp;"")</f>
        <v/>
      </c>
      <c r="E1762">
        <f>IF($AA1762="","",INDEX('Per Line'!$F$2:$F$6001,$AA1762)&amp;"")</f>
        <v/>
      </c>
      <c r="F1762">
        <f>IF($AA1762="","",INDEX('Per Line'!$G$2:$G$6001,$AA1762)&amp;"")</f>
        <v/>
      </c>
      <c r="G1762">
        <f>IF($AA1762="","",INDEX('Per Line'!$I$2:$I$6001,$AA1762)&amp;"")</f>
        <v/>
      </c>
      <c r="H1762">
        <f>IF($AA1762="","",INDEX('Per Line'!$J$2:$J$6001,$AA1762)&amp;"")</f>
        <v/>
      </c>
      <c r="I1762">
        <f>IF($AA1762="","",INDEX('Per Line'!$K$2:$K$6001,$AA1762)&amp;"")</f>
        <v/>
      </c>
      <c r="J1762">
        <f>IF($AA1762="","",INDEX('Per Line'!$L$2:$L$6001,$AA1762))</f>
        <v/>
      </c>
      <c r="K1762" s="7">
        <f>IF($AA1762="","",J1762*X1762/100)</f>
        <v/>
      </c>
      <c r="L1762" s="12" t="n"/>
      <c r="M1762" s="11">
        <f>IF($AA1762="","",INDEX('Per Line'!$N$2:$N$6001,$AA1762))</f>
        <v/>
      </c>
      <c r="N1762">
        <f>IF($AA1762="","",Settings!$C$8)</f>
        <v/>
      </c>
      <c r="O1762" s="7">
        <f>IF($AA1762="","",SUMIFS('Per Line'!$T$2:$T$6001,'Per Line'!$C$2:$C$6001,$B1762,'Per Line'!$AD$2:$AD$6001,1))</f>
        <v/>
      </c>
      <c r="P1762" s="7">
        <f>IF($AA1762="","",O1762*N1762)</f>
        <v/>
      </c>
      <c r="Q1762">
        <f>IF($AA1762="","",Settings!$C$7)</f>
        <v/>
      </c>
      <c r="R1762" s="7">
        <f>IF($AA1762="","",SUMIFS('Per Line'!$T$2:$T$6001,'Per Line'!$C$2:$C$6001,$B1762,'Per Line'!$AC$2:$AC$6001,0,'Per Line'!$AD$2:$AD$6001,0))</f>
        <v/>
      </c>
      <c r="S1762" s="7">
        <f>IF($AA1762="","",R1762*Q1762)</f>
        <v/>
      </c>
      <c r="T1762">
        <f>IF($AA1762="","",Settings!$C$6)</f>
        <v/>
      </c>
      <c r="U1762" s="7">
        <f>IF($AA1762="","",SUMIFS('Per Line'!$T$2:$T$6001,'Per Line'!$C$2:$C$6001,$B1762,'Per Line'!$AC$2:$AC$6001,1,'Per Line'!$AD$2:$AD$6001,0))</f>
        <v/>
      </c>
      <c r="V1762" s="7">
        <f>IF($AA1762="","",U1762*T1762)</f>
        <v/>
      </c>
      <c r="W1762" s="7">
        <f>IF($AA1762="","",V1762+S1762+P1762)</f>
        <v/>
      </c>
      <c r="X1762" s="7">
        <f>IF($AA1762="","",Y1762-W1762)</f>
        <v/>
      </c>
      <c r="Y1762" s="7">
        <f>IF($AA1762="","",R1762+U1762+O1762)</f>
        <v/>
      </c>
      <c r="Z1762" s="7">
        <f>IF($AA1762="","",Y1762-W1762-K1762)</f>
        <v/>
      </c>
      <c r="AA1762" s="13">
        <f>IF(ROWS($AA$2:$AA1762)&lt;=MAX('Per Line'!$AB$2:$AB$6001),MATCH(ROWS($AA$2:$AA1762),'Per Line'!$AB$2:$AB$6001,0),"")</f>
        <v/>
      </c>
    </row>
    <row r="1763">
      <c r="A1763" s="12" t="n"/>
      <c r="B1763">
        <f>IF($AA1763="","",INDEX('Per Line'!$C$2:$C$6001,$AA1763)&amp;"")</f>
        <v/>
      </c>
      <c r="C1763">
        <f>IF($AA1763="","",INDEX('Per Line'!$B$2:$B$6001,$AA1763)&amp;"")</f>
        <v/>
      </c>
      <c r="D1763">
        <f>IF($AA1763="","",INDEX('Per Line'!$A$2:$A$6001,$AA1763)&amp;"")</f>
        <v/>
      </c>
      <c r="E1763">
        <f>IF($AA1763="","",INDEX('Per Line'!$F$2:$F$6001,$AA1763)&amp;"")</f>
        <v/>
      </c>
      <c r="F1763">
        <f>IF($AA1763="","",INDEX('Per Line'!$G$2:$G$6001,$AA1763)&amp;"")</f>
        <v/>
      </c>
      <c r="G1763">
        <f>IF($AA1763="","",INDEX('Per Line'!$I$2:$I$6001,$AA1763)&amp;"")</f>
        <v/>
      </c>
      <c r="H1763">
        <f>IF($AA1763="","",INDEX('Per Line'!$J$2:$J$6001,$AA1763)&amp;"")</f>
        <v/>
      </c>
      <c r="I1763">
        <f>IF($AA1763="","",INDEX('Per Line'!$K$2:$K$6001,$AA1763)&amp;"")</f>
        <v/>
      </c>
      <c r="J1763">
        <f>IF($AA1763="","",INDEX('Per Line'!$L$2:$L$6001,$AA1763))</f>
        <v/>
      </c>
      <c r="K1763" s="7">
        <f>IF($AA1763="","",J1763*X1763/100)</f>
        <v/>
      </c>
      <c r="L1763" s="12" t="n"/>
      <c r="M1763" s="11">
        <f>IF($AA1763="","",INDEX('Per Line'!$N$2:$N$6001,$AA1763))</f>
        <v/>
      </c>
      <c r="N1763">
        <f>IF($AA1763="","",Settings!$C$8)</f>
        <v/>
      </c>
      <c r="O1763" s="7">
        <f>IF($AA1763="","",SUMIFS('Per Line'!$T$2:$T$6001,'Per Line'!$C$2:$C$6001,$B1763,'Per Line'!$AD$2:$AD$6001,1))</f>
        <v/>
      </c>
      <c r="P1763" s="7">
        <f>IF($AA1763="","",O1763*N1763)</f>
        <v/>
      </c>
      <c r="Q1763">
        <f>IF($AA1763="","",Settings!$C$7)</f>
        <v/>
      </c>
      <c r="R1763" s="7">
        <f>IF($AA1763="","",SUMIFS('Per Line'!$T$2:$T$6001,'Per Line'!$C$2:$C$6001,$B1763,'Per Line'!$AC$2:$AC$6001,0,'Per Line'!$AD$2:$AD$6001,0))</f>
        <v/>
      </c>
      <c r="S1763" s="7">
        <f>IF($AA1763="","",R1763*Q1763)</f>
        <v/>
      </c>
      <c r="T1763">
        <f>IF($AA1763="","",Settings!$C$6)</f>
        <v/>
      </c>
      <c r="U1763" s="7">
        <f>IF($AA1763="","",SUMIFS('Per Line'!$T$2:$T$6001,'Per Line'!$C$2:$C$6001,$B1763,'Per Line'!$AC$2:$AC$6001,1,'Per Line'!$AD$2:$AD$6001,0))</f>
        <v/>
      </c>
      <c r="V1763" s="7">
        <f>IF($AA1763="","",U1763*T1763)</f>
        <v/>
      </c>
      <c r="W1763" s="7">
        <f>IF($AA1763="","",V1763+S1763+P1763)</f>
        <v/>
      </c>
      <c r="X1763" s="7">
        <f>IF($AA1763="","",Y1763-W1763)</f>
        <v/>
      </c>
      <c r="Y1763" s="7">
        <f>IF($AA1763="","",R1763+U1763+O1763)</f>
        <v/>
      </c>
      <c r="Z1763" s="7">
        <f>IF($AA1763="","",Y1763-W1763-K1763)</f>
        <v/>
      </c>
      <c r="AA1763" s="13">
        <f>IF(ROWS($AA$2:$AA1763)&lt;=MAX('Per Line'!$AB$2:$AB$6001),MATCH(ROWS($AA$2:$AA1763),'Per Line'!$AB$2:$AB$6001,0),"")</f>
        <v/>
      </c>
    </row>
    <row r="1764">
      <c r="A1764" s="12" t="n"/>
      <c r="B1764">
        <f>IF($AA1764="","",INDEX('Per Line'!$C$2:$C$6001,$AA1764)&amp;"")</f>
        <v/>
      </c>
      <c r="C1764">
        <f>IF($AA1764="","",INDEX('Per Line'!$B$2:$B$6001,$AA1764)&amp;"")</f>
        <v/>
      </c>
      <c r="D1764">
        <f>IF($AA1764="","",INDEX('Per Line'!$A$2:$A$6001,$AA1764)&amp;"")</f>
        <v/>
      </c>
      <c r="E1764">
        <f>IF($AA1764="","",INDEX('Per Line'!$F$2:$F$6001,$AA1764)&amp;"")</f>
        <v/>
      </c>
      <c r="F1764">
        <f>IF($AA1764="","",INDEX('Per Line'!$G$2:$G$6001,$AA1764)&amp;"")</f>
        <v/>
      </c>
      <c r="G1764">
        <f>IF($AA1764="","",INDEX('Per Line'!$I$2:$I$6001,$AA1764)&amp;"")</f>
        <v/>
      </c>
      <c r="H1764">
        <f>IF($AA1764="","",INDEX('Per Line'!$J$2:$J$6001,$AA1764)&amp;"")</f>
        <v/>
      </c>
      <c r="I1764">
        <f>IF($AA1764="","",INDEX('Per Line'!$K$2:$K$6001,$AA1764)&amp;"")</f>
        <v/>
      </c>
      <c r="J1764">
        <f>IF($AA1764="","",INDEX('Per Line'!$L$2:$L$6001,$AA1764))</f>
        <v/>
      </c>
      <c r="K1764" s="7">
        <f>IF($AA1764="","",J1764*X1764/100)</f>
        <v/>
      </c>
      <c r="L1764" s="12" t="n"/>
      <c r="M1764" s="11">
        <f>IF($AA1764="","",INDEX('Per Line'!$N$2:$N$6001,$AA1764))</f>
        <v/>
      </c>
      <c r="N1764">
        <f>IF($AA1764="","",Settings!$C$8)</f>
        <v/>
      </c>
      <c r="O1764" s="7">
        <f>IF($AA1764="","",SUMIFS('Per Line'!$T$2:$T$6001,'Per Line'!$C$2:$C$6001,$B1764,'Per Line'!$AD$2:$AD$6001,1))</f>
        <v/>
      </c>
      <c r="P1764" s="7">
        <f>IF($AA1764="","",O1764*N1764)</f>
        <v/>
      </c>
      <c r="Q1764">
        <f>IF($AA1764="","",Settings!$C$7)</f>
        <v/>
      </c>
      <c r="R1764" s="7">
        <f>IF($AA1764="","",SUMIFS('Per Line'!$T$2:$T$6001,'Per Line'!$C$2:$C$6001,$B1764,'Per Line'!$AC$2:$AC$6001,0,'Per Line'!$AD$2:$AD$6001,0))</f>
        <v/>
      </c>
      <c r="S1764" s="7">
        <f>IF($AA1764="","",R1764*Q1764)</f>
        <v/>
      </c>
      <c r="T1764">
        <f>IF($AA1764="","",Settings!$C$6)</f>
        <v/>
      </c>
      <c r="U1764" s="7">
        <f>IF($AA1764="","",SUMIFS('Per Line'!$T$2:$T$6001,'Per Line'!$C$2:$C$6001,$B1764,'Per Line'!$AC$2:$AC$6001,1,'Per Line'!$AD$2:$AD$6001,0))</f>
        <v/>
      </c>
      <c r="V1764" s="7">
        <f>IF($AA1764="","",U1764*T1764)</f>
        <v/>
      </c>
      <c r="W1764" s="7">
        <f>IF($AA1764="","",V1764+S1764+P1764)</f>
        <v/>
      </c>
      <c r="X1764" s="7">
        <f>IF($AA1764="","",Y1764-W1764)</f>
        <v/>
      </c>
      <c r="Y1764" s="7">
        <f>IF($AA1764="","",R1764+U1764+O1764)</f>
        <v/>
      </c>
      <c r="Z1764" s="7">
        <f>IF($AA1764="","",Y1764-W1764-K1764)</f>
        <v/>
      </c>
      <c r="AA1764" s="13">
        <f>IF(ROWS($AA$2:$AA1764)&lt;=MAX('Per Line'!$AB$2:$AB$6001),MATCH(ROWS($AA$2:$AA1764),'Per Line'!$AB$2:$AB$6001,0),"")</f>
        <v/>
      </c>
    </row>
    <row r="1765">
      <c r="A1765" s="12" t="n"/>
      <c r="B1765">
        <f>IF($AA1765="","",INDEX('Per Line'!$C$2:$C$6001,$AA1765)&amp;"")</f>
        <v/>
      </c>
      <c r="C1765">
        <f>IF($AA1765="","",INDEX('Per Line'!$B$2:$B$6001,$AA1765)&amp;"")</f>
        <v/>
      </c>
      <c r="D1765">
        <f>IF($AA1765="","",INDEX('Per Line'!$A$2:$A$6001,$AA1765)&amp;"")</f>
        <v/>
      </c>
      <c r="E1765">
        <f>IF($AA1765="","",INDEX('Per Line'!$F$2:$F$6001,$AA1765)&amp;"")</f>
        <v/>
      </c>
      <c r="F1765">
        <f>IF($AA1765="","",INDEX('Per Line'!$G$2:$G$6001,$AA1765)&amp;"")</f>
        <v/>
      </c>
      <c r="G1765">
        <f>IF($AA1765="","",INDEX('Per Line'!$I$2:$I$6001,$AA1765)&amp;"")</f>
        <v/>
      </c>
      <c r="H1765">
        <f>IF($AA1765="","",INDEX('Per Line'!$J$2:$J$6001,$AA1765)&amp;"")</f>
        <v/>
      </c>
      <c r="I1765">
        <f>IF($AA1765="","",INDEX('Per Line'!$K$2:$K$6001,$AA1765)&amp;"")</f>
        <v/>
      </c>
      <c r="J1765">
        <f>IF($AA1765="","",INDEX('Per Line'!$L$2:$L$6001,$AA1765))</f>
        <v/>
      </c>
      <c r="K1765" s="7">
        <f>IF($AA1765="","",J1765*X1765/100)</f>
        <v/>
      </c>
      <c r="L1765" s="12" t="n"/>
      <c r="M1765" s="11">
        <f>IF($AA1765="","",INDEX('Per Line'!$N$2:$N$6001,$AA1765))</f>
        <v/>
      </c>
      <c r="N1765">
        <f>IF($AA1765="","",Settings!$C$8)</f>
        <v/>
      </c>
      <c r="O1765" s="7">
        <f>IF($AA1765="","",SUMIFS('Per Line'!$T$2:$T$6001,'Per Line'!$C$2:$C$6001,$B1765,'Per Line'!$AD$2:$AD$6001,1))</f>
        <v/>
      </c>
      <c r="P1765" s="7">
        <f>IF($AA1765="","",O1765*N1765)</f>
        <v/>
      </c>
      <c r="Q1765">
        <f>IF($AA1765="","",Settings!$C$7)</f>
        <v/>
      </c>
      <c r="R1765" s="7">
        <f>IF($AA1765="","",SUMIFS('Per Line'!$T$2:$T$6001,'Per Line'!$C$2:$C$6001,$B1765,'Per Line'!$AC$2:$AC$6001,0,'Per Line'!$AD$2:$AD$6001,0))</f>
        <v/>
      </c>
      <c r="S1765" s="7">
        <f>IF($AA1765="","",R1765*Q1765)</f>
        <v/>
      </c>
      <c r="T1765">
        <f>IF($AA1765="","",Settings!$C$6)</f>
        <v/>
      </c>
      <c r="U1765" s="7">
        <f>IF($AA1765="","",SUMIFS('Per Line'!$T$2:$T$6001,'Per Line'!$C$2:$C$6001,$B1765,'Per Line'!$AC$2:$AC$6001,1,'Per Line'!$AD$2:$AD$6001,0))</f>
        <v/>
      </c>
      <c r="V1765" s="7">
        <f>IF($AA1765="","",U1765*T1765)</f>
        <v/>
      </c>
      <c r="W1765" s="7">
        <f>IF($AA1765="","",V1765+S1765+P1765)</f>
        <v/>
      </c>
      <c r="X1765" s="7">
        <f>IF($AA1765="","",Y1765-W1765)</f>
        <v/>
      </c>
      <c r="Y1765" s="7">
        <f>IF($AA1765="","",R1765+U1765+O1765)</f>
        <v/>
      </c>
      <c r="Z1765" s="7">
        <f>IF($AA1765="","",Y1765-W1765-K1765)</f>
        <v/>
      </c>
      <c r="AA1765" s="13">
        <f>IF(ROWS($AA$2:$AA1765)&lt;=MAX('Per Line'!$AB$2:$AB$6001),MATCH(ROWS($AA$2:$AA1765),'Per Line'!$AB$2:$AB$6001,0),"")</f>
        <v/>
      </c>
    </row>
    <row r="1766">
      <c r="A1766" s="12" t="n"/>
      <c r="B1766">
        <f>IF($AA1766="","",INDEX('Per Line'!$C$2:$C$6001,$AA1766)&amp;"")</f>
        <v/>
      </c>
      <c r="C1766">
        <f>IF($AA1766="","",INDEX('Per Line'!$B$2:$B$6001,$AA1766)&amp;"")</f>
        <v/>
      </c>
      <c r="D1766">
        <f>IF($AA1766="","",INDEX('Per Line'!$A$2:$A$6001,$AA1766)&amp;"")</f>
        <v/>
      </c>
      <c r="E1766">
        <f>IF($AA1766="","",INDEX('Per Line'!$F$2:$F$6001,$AA1766)&amp;"")</f>
        <v/>
      </c>
      <c r="F1766">
        <f>IF($AA1766="","",INDEX('Per Line'!$G$2:$G$6001,$AA1766)&amp;"")</f>
        <v/>
      </c>
      <c r="G1766">
        <f>IF($AA1766="","",INDEX('Per Line'!$I$2:$I$6001,$AA1766)&amp;"")</f>
        <v/>
      </c>
      <c r="H1766">
        <f>IF($AA1766="","",INDEX('Per Line'!$J$2:$J$6001,$AA1766)&amp;"")</f>
        <v/>
      </c>
      <c r="I1766">
        <f>IF($AA1766="","",INDEX('Per Line'!$K$2:$K$6001,$AA1766)&amp;"")</f>
        <v/>
      </c>
      <c r="J1766">
        <f>IF($AA1766="","",INDEX('Per Line'!$L$2:$L$6001,$AA1766))</f>
        <v/>
      </c>
      <c r="K1766" s="7">
        <f>IF($AA1766="","",J1766*X1766/100)</f>
        <v/>
      </c>
      <c r="L1766" s="12" t="n"/>
      <c r="M1766" s="11">
        <f>IF($AA1766="","",INDEX('Per Line'!$N$2:$N$6001,$AA1766))</f>
        <v/>
      </c>
      <c r="N1766">
        <f>IF($AA1766="","",Settings!$C$8)</f>
        <v/>
      </c>
      <c r="O1766" s="7">
        <f>IF($AA1766="","",SUMIFS('Per Line'!$T$2:$T$6001,'Per Line'!$C$2:$C$6001,$B1766,'Per Line'!$AD$2:$AD$6001,1))</f>
        <v/>
      </c>
      <c r="P1766" s="7">
        <f>IF($AA1766="","",O1766*N1766)</f>
        <v/>
      </c>
      <c r="Q1766">
        <f>IF($AA1766="","",Settings!$C$7)</f>
        <v/>
      </c>
      <c r="R1766" s="7">
        <f>IF($AA1766="","",SUMIFS('Per Line'!$T$2:$T$6001,'Per Line'!$C$2:$C$6001,$B1766,'Per Line'!$AC$2:$AC$6001,0,'Per Line'!$AD$2:$AD$6001,0))</f>
        <v/>
      </c>
      <c r="S1766" s="7">
        <f>IF($AA1766="","",R1766*Q1766)</f>
        <v/>
      </c>
      <c r="T1766">
        <f>IF($AA1766="","",Settings!$C$6)</f>
        <v/>
      </c>
      <c r="U1766" s="7">
        <f>IF($AA1766="","",SUMIFS('Per Line'!$T$2:$T$6001,'Per Line'!$C$2:$C$6001,$B1766,'Per Line'!$AC$2:$AC$6001,1,'Per Line'!$AD$2:$AD$6001,0))</f>
        <v/>
      </c>
      <c r="V1766" s="7">
        <f>IF($AA1766="","",U1766*T1766)</f>
        <v/>
      </c>
      <c r="W1766" s="7">
        <f>IF($AA1766="","",V1766+S1766+P1766)</f>
        <v/>
      </c>
      <c r="X1766" s="7">
        <f>IF($AA1766="","",Y1766-W1766)</f>
        <v/>
      </c>
      <c r="Y1766" s="7">
        <f>IF($AA1766="","",R1766+U1766+O1766)</f>
        <v/>
      </c>
      <c r="Z1766" s="7">
        <f>IF($AA1766="","",Y1766-W1766-K1766)</f>
        <v/>
      </c>
      <c r="AA1766" s="13">
        <f>IF(ROWS($AA$2:$AA1766)&lt;=MAX('Per Line'!$AB$2:$AB$6001),MATCH(ROWS($AA$2:$AA1766),'Per Line'!$AB$2:$AB$6001,0),"")</f>
        <v/>
      </c>
    </row>
    <row r="1767">
      <c r="A1767" s="12" t="n"/>
      <c r="B1767">
        <f>IF($AA1767="","",INDEX('Per Line'!$C$2:$C$6001,$AA1767)&amp;"")</f>
        <v/>
      </c>
      <c r="C1767">
        <f>IF($AA1767="","",INDEX('Per Line'!$B$2:$B$6001,$AA1767)&amp;"")</f>
        <v/>
      </c>
      <c r="D1767">
        <f>IF($AA1767="","",INDEX('Per Line'!$A$2:$A$6001,$AA1767)&amp;"")</f>
        <v/>
      </c>
      <c r="E1767">
        <f>IF($AA1767="","",INDEX('Per Line'!$F$2:$F$6001,$AA1767)&amp;"")</f>
        <v/>
      </c>
      <c r="F1767">
        <f>IF($AA1767="","",INDEX('Per Line'!$G$2:$G$6001,$AA1767)&amp;"")</f>
        <v/>
      </c>
      <c r="G1767">
        <f>IF($AA1767="","",INDEX('Per Line'!$I$2:$I$6001,$AA1767)&amp;"")</f>
        <v/>
      </c>
      <c r="H1767">
        <f>IF($AA1767="","",INDEX('Per Line'!$J$2:$J$6001,$AA1767)&amp;"")</f>
        <v/>
      </c>
      <c r="I1767">
        <f>IF($AA1767="","",INDEX('Per Line'!$K$2:$K$6001,$AA1767)&amp;"")</f>
        <v/>
      </c>
      <c r="J1767">
        <f>IF($AA1767="","",INDEX('Per Line'!$L$2:$L$6001,$AA1767))</f>
        <v/>
      </c>
      <c r="K1767" s="7">
        <f>IF($AA1767="","",J1767*X1767/100)</f>
        <v/>
      </c>
      <c r="L1767" s="12" t="n"/>
      <c r="M1767" s="11">
        <f>IF($AA1767="","",INDEX('Per Line'!$N$2:$N$6001,$AA1767))</f>
        <v/>
      </c>
      <c r="N1767">
        <f>IF($AA1767="","",Settings!$C$8)</f>
        <v/>
      </c>
      <c r="O1767" s="7">
        <f>IF($AA1767="","",SUMIFS('Per Line'!$T$2:$T$6001,'Per Line'!$C$2:$C$6001,$B1767,'Per Line'!$AD$2:$AD$6001,1))</f>
        <v/>
      </c>
      <c r="P1767" s="7">
        <f>IF($AA1767="","",O1767*N1767)</f>
        <v/>
      </c>
      <c r="Q1767">
        <f>IF($AA1767="","",Settings!$C$7)</f>
        <v/>
      </c>
      <c r="R1767" s="7">
        <f>IF($AA1767="","",SUMIFS('Per Line'!$T$2:$T$6001,'Per Line'!$C$2:$C$6001,$B1767,'Per Line'!$AC$2:$AC$6001,0,'Per Line'!$AD$2:$AD$6001,0))</f>
        <v/>
      </c>
      <c r="S1767" s="7">
        <f>IF($AA1767="","",R1767*Q1767)</f>
        <v/>
      </c>
      <c r="T1767">
        <f>IF($AA1767="","",Settings!$C$6)</f>
        <v/>
      </c>
      <c r="U1767" s="7">
        <f>IF($AA1767="","",SUMIFS('Per Line'!$T$2:$T$6001,'Per Line'!$C$2:$C$6001,$B1767,'Per Line'!$AC$2:$AC$6001,1,'Per Line'!$AD$2:$AD$6001,0))</f>
        <v/>
      </c>
      <c r="V1767" s="7">
        <f>IF($AA1767="","",U1767*T1767)</f>
        <v/>
      </c>
      <c r="W1767" s="7">
        <f>IF($AA1767="","",V1767+S1767+P1767)</f>
        <v/>
      </c>
      <c r="X1767" s="7">
        <f>IF($AA1767="","",Y1767-W1767)</f>
        <v/>
      </c>
      <c r="Y1767" s="7">
        <f>IF($AA1767="","",R1767+U1767+O1767)</f>
        <v/>
      </c>
      <c r="Z1767" s="7">
        <f>IF($AA1767="","",Y1767-W1767-K1767)</f>
        <v/>
      </c>
      <c r="AA1767" s="13">
        <f>IF(ROWS($AA$2:$AA1767)&lt;=MAX('Per Line'!$AB$2:$AB$6001),MATCH(ROWS($AA$2:$AA1767),'Per Line'!$AB$2:$AB$6001,0),"")</f>
        <v/>
      </c>
    </row>
    <row r="1768">
      <c r="A1768" s="12" t="n"/>
      <c r="B1768">
        <f>IF($AA1768="","",INDEX('Per Line'!$C$2:$C$6001,$AA1768)&amp;"")</f>
        <v/>
      </c>
      <c r="C1768">
        <f>IF($AA1768="","",INDEX('Per Line'!$B$2:$B$6001,$AA1768)&amp;"")</f>
        <v/>
      </c>
      <c r="D1768">
        <f>IF($AA1768="","",INDEX('Per Line'!$A$2:$A$6001,$AA1768)&amp;"")</f>
        <v/>
      </c>
      <c r="E1768">
        <f>IF($AA1768="","",INDEX('Per Line'!$F$2:$F$6001,$AA1768)&amp;"")</f>
        <v/>
      </c>
      <c r="F1768">
        <f>IF($AA1768="","",INDEX('Per Line'!$G$2:$G$6001,$AA1768)&amp;"")</f>
        <v/>
      </c>
      <c r="G1768">
        <f>IF($AA1768="","",INDEX('Per Line'!$I$2:$I$6001,$AA1768)&amp;"")</f>
        <v/>
      </c>
      <c r="H1768">
        <f>IF($AA1768="","",INDEX('Per Line'!$J$2:$J$6001,$AA1768)&amp;"")</f>
        <v/>
      </c>
      <c r="I1768">
        <f>IF($AA1768="","",INDEX('Per Line'!$K$2:$K$6001,$AA1768)&amp;"")</f>
        <v/>
      </c>
      <c r="J1768">
        <f>IF($AA1768="","",INDEX('Per Line'!$L$2:$L$6001,$AA1768))</f>
        <v/>
      </c>
      <c r="K1768" s="7">
        <f>IF($AA1768="","",J1768*X1768/100)</f>
        <v/>
      </c>
      <c r="L1768" s="12" t="n"/>
      <c r="M1768" s="11">
        <f>IF($AA1768="","",INDEX('Per Line'!$N$2:$N$6001,$AA1768))</f>
        <v/>
      </c>
      <c r="N1768">
        <f>IF($AA1768="","",Settings!$C$8)</f>
        <v/>
      </c>
      <c r="O1768" s="7">
        <f>IF($AA1768="","",SUMIFS('Per Line'!$T$2:$T$6001,'Per Line'!$C$2:$C$6001,$B1768,'Per Line'!$AD$2:$AD$6001,1))</f>
        <v/>
      </c>
      <c r="P1768" s="7">
        <f>IF($AA1768="","",O1768*N1768)</f>
        <v/>
      </c>
      <c r="Q1768">
        <f>IF($AA1768="","",Settings!$C$7)</f>
        <v/>
      </c>
      <c r="R1768" s="7">
        <f>IF($AA1768="","",SUMIFS('Per Line'!$T$2:$T$6001,'Per Line'!$C$2:$C$6001,$B1768,'Per Line'!$AC$2:$AC$6001,0,'Per Line'!$AD$2:$AD$6001,0))</f>
        <v/>
      </c>
      <c r="S1768" s="7">
        <f>IF($AA1768="","",R1768*Q1768)</f>
        <v/>
      </c>
      <c r="T1768">
        <f>IF($AA1768="","",Settings!$C$6)</f>
        <v/>
      </c>
      <c r="U1768" s="7">
        <f>IF($AA1768="","",SUMIFS('Per Line'!$T$2:$T$6001,'Per Line'!$C$2:$C$6001,$B1768,'Per Line'!$AC$2:$AC$6001,1,'Per Line'!$AD$2:$AD$6001,0))</f>
        <v/>
      </c>
      <c r="V1768" s="7">
        <f>IF($AA1768="","",U1768*T1768)</f>
        <v/>
      </c>
      <c r="W1768" s="7">
        <f>IF($AA1768="","",V1768+S1768+P1768)</f>
        <v/>
      </c>
      <c r="X1768" s="7">
        <f>IF($AA1768="","",Y1768-W1768)</f>
        <v/>
      </c>
      <c r="Y1768" s="7">
        <f>IF($AA1768="","",R1768+U1768+O1768)</f>
        <v/>
      </c>
      <c r="Z1768" s="7">
        <f>IF($AA1768="","",Y1768-W1768-K1768)</f>
        <v/>
      </c>
      <c r="AA1768" s="13">
        <f>IF(ROWS($AA$2:$AA1768)&lt;=MAX('Per Line'!$AB$2:$AB$6001),MATCH(ROWS($AA$2:$AA1768),'Per Line'!$AB$2:$AB$6001,0),"")</f>
        <v/>
      </c>
    </row>
    <row r="1769">
      <c r="A1769" s="12" t="n"/>
      <c r="B1769">
        <f>IF($AA1769="","",INDEX('Per Line'!$C$2:$C$6001,$AA1769)&amp;"")</f>
        <v/>
      </c>
      <c r="C1769">
        <f>IF($AA1769="","",INDEX('Per Line'!$B$2:$B$6001,$AA1769)&amp;"")</f>
        <v/>
      </c>
      <c r="D1769">
        <f>IF($AA1769="","",INDEX('Per Line'!$A$2:$A$6001,$AA1769)&amp;"")</f>
        <v/>
      </c>
      <c r="E1769">
        <f>IF($AA1769="","",INDEX('Per Line'!$F$2:$F$6001,$AA1769)&amp;"")</f>
        <v/>
      </c>
      <c r="F1769">
        <f>IF($AA1769="","",INDEX('Per Line'!$G$2:$G$6001,$AA1769)&amp;"")</f>
        <v/>
      </c>
      <c r="G1769">
        <f>IF($AA1769="","",INDEX('Per Line'!$I$2:$I$6001,$AA1769)&amp;"")</f>
        <v/>
      </c>
      <c r="H1769">
        <f>IF($AA1769="","",INDEX('Per Line'!$J$2:$J$6001,$AA1769)&amp;"")</f>
        <v/>
      </c>
      <c r="I1769">
        <f>IF($AA1769="","",INDEX('Per Line'!$K$2:$K$6001,$AA1769)&amp;"")</f>
        <v/>
      </c>
      <c r="J1769">
        <f>IF($AA1769="","",INDEX('Per Line'!$L$2:$L$6001,$AA1769))</f>
        <v/>
      </c>
      <c r="K1769" s="7">
        <f>IF($AA1769="","",J1769*X1769/100)</f>
        <v/>
      </c>
      <c r="L1769" s="12" t="n"/>
      <c r="M1769" s="11">
        <f>IF($AA1769="","",INDEX('Per Line'!$N$2:$N$6001,$AA1769))</f>
        <v/>
      </c>
      <c r="N1769">
        <f>IF($AA1769="","",Settings!$C$8)</f>
        <v/>
      </c>
      <c r="O1769" s="7">
        <f>IF($AA1769="","",SUMIFS('Per Line'!$T$2:$T$6001,'Per Line'!$C$2:$C$6001,$B1769,'Per Line'!$AD$2:$AD$6001,1))</f>
        <v/>
      </c>
      <c r="P1769" s="7">
        <f>IF($AA1769="","",O1769*N1769)</f>
        <v/>
      </c>
      <c r="Q1769">
        <f>IF($AA1769="","",Settings!$C$7)</f>
        <v/>
      </c>
      <c r="R1769" s="7">
        <f>IF($AA1769="","",SUMIFS('Per Line'!$T$2:$T$6001,'Per Line'!$C$2:$C$6001,$B1769,'Per Line'!$AC$2:$AC$6001,0,'Per Line'!$AD$2:$AD$6001,0))</f>
        <v/>
      </c>
      <c r="S1769" s="7">
        <f>IF($AA1769="","",R1769*Q1769)</f>
        <v/>
      </c>
      <c r="T1769">
        <f>IF($AA1769="","",Settings!$C$6)</f>
        <v/>
      </c>
      <c r="U1769" s="7">
        <f>IF($AA1769="","",SUMIFS('Per Line'!$T$2:$T$6001,'Per Line'!$C$2:$C$6001,$B1769,'Per Line'!$AC$2:$AC$6001,1,'Per Line'!$AD$2:$AD$6001,0))</f>
        <v/>
      </c>
      <c r="V1769" s="7">
        <f>IF($AA1769="","",U1769*T1769)</f>
        <v/>
      </c>
      <c r="W1769" s="7">
        <f>IF($AA1769="","",V1769+S1769+P1769)</f>
        <v/>
      </c>
      <c r="X1769" s="7">
        <f>IF($AA1769="","",Y1769-W1769)</f>
        <v/>
      </c>
      <c r="Y1769" s="7">
        <f>IF($AA1769="","",R1769+U1769+O1769)</f>
        <v/>
      </c>
      <c r="Z1769" s="7">
        <f>IF($AA1769="","",Y1769-W1769-K1769)</f>
        <v/>
      </c>
      <c r="AA1769" s="13">
        <f>IF(ROWS($AA$2:$AA1769)&lt;=MAX('Per Line'!$AB$2:$AB$6001),MATCH(ROWS($AA$2:$AA1769),'Per Line'!$AB$2:$AB$6001,0),"")</f>
        <v/>
      </c>
    </row>
    <row r="1770">
      <c r="A1770" s="12" t="n"/>
      <c r="B1770">
        <f>IF($AA1770="","",INDEX('Per Line'!$C$2:$C$6001,$AA1770)&amp;"")</f>
        <v/>
      </c>
      <c r="C1770">
        <f>IF($AA1770="","",INDEX('Per Line'!$B$2:$B$6001,$AA1770)&amp;"")</f>
        <v/>
      </c>
      <c r="D1770">
        <f>IF($AA1770="","",INDEX('Per Line'!$A$2:$A$6001,$AA1770)&amp;"")</f>
        <v/>
      </c>
      <c r="E1770">
        <f>IF($AA1770="","",INDEX('Per Line'!$F$2:$F$6001,$AA1770)&amp;"")</f>
        <v/>
      </c>
      <c r="F1770">
        <f>IF($AA1770="","",INDEX('Per Line'!$G$2:$G$6001,$AA1770)&amp;"")</f>
        <v/>
      </c>
      <c r="G1770">
        <f>IF($AA1770="","",INDEX('Per Line'!$I$2:$I$6001,$AA1770)&amp;"")</f>
        <v/>
      </c>
      <c r="H1770">
        <f>IF($AA1770="","",INDEX('Per Line'!$J$2:$J$6001,$AA1770)&amp;"")</f>
        <v/>
      </c>
      <c r="I1770">
        <f>IF($AA1770="","",INDEX('Per Line'!$K$2:$K$6001,$AA1770)&amp;"")</f>
        <v/>
      </c>
      <c r="J1770">
        <f>IF($AA1770="","",INDEX('Per Line'!$L$2:$L$6001,$AA1770))</f>
        <v/>
      </c>
      <c r="K1770" s="7">
        <f>IF($AA1770="","",J1770*X1770/100)</f>
        <v/>
      </c>
      <c r="L1770" s="12" t="n"/>
      <c r="M1770" s="11">
        <f>IF($AA1770="","",INDEX('Per Line'!$N$2:$N$6001,$AA1770))</f>
        <v/>
      </c>
      <c r="N1770">
        <f>IF($AA1770="","",Settings!$C$8)</f>
        <v/>
      </c>
      <c r="O1770" s="7">
        <f>IF($AA1770="","",SUMIFS('Per Line'!$T$2:$T$6001,'Per Line'!$C$2:$C$6001,$B1770,'Per Line'!$AD$2:$AD$6001,1))</f>
        <v/>
      </c>
      <c r="P1770" s="7">
        <f>IF($AA1770="","",O1770*N1770)</f>
        <v/>
      </c>
      <c r="Q1770">
        <f>IF($AA1770="","",Settings!$C$7)</f>
        <v/>
      </c>
      <c r="R1770" s="7">
        <f>IF($AA1770="","",SUMIFS('Per Line'!$T$2:$T$6001,'Per Line'!$C$2:$C$6001,$B1770,'Per Line'!$AC$2:$AC$6001,0,'Per Line'!$AD$2:$AD$6001,0))</f>
        <v/>
      </c>
      <c r="S1770" s="7">
        <f>IF($AA1770="","",R1770*Q1770)</f>
        <v/>
      </c>
      <c r="T1770">
        <f>IF($AA1770="","",Settings!$C$6)</f>
        <v/>
      </c>
      <c r="U1770" s="7">
        <f>IF($AA1770="","",SUMIFS('Per Line'!$T$2:$T$6001,'Per Line'!$C$2:$C$6001,$B1770,'Per Line'!$AC$2:$AC$6001,1,'Per Line'!$AD$2:$AD$6001,0))</f>
        <v/>
      </c>
      <c r="V1770" s="7">
        <f>IF($AA1770="","",U1770*T1770)</f>
        <v/>
      </c>
      <c r="W1770" s="7">
        <f>IF($AA1770="","",V1770+S1770+P1770)</f>
        <v/>
      </c>
      <c r="X1770" s="7">
        <f>IF($AA1770="","",Y1770-W1770)</f>
        <v/>
      </c>
      <c r="Y1770" s="7">
        <f>IF($AA1770="","",R1770+U1770+O1770)</f>
        <v/>
      </c>
      <c r="Z1770" s="7">
        <f>IF($AA1770="","",Y1770-W1770-K1770)</f>
        <v/>
      </c>
      <c r="AA1770" s="13">
        <f>IF(ROWS($AA$2:$AA1770)&lt;=MAX('Per Line'!$AB$2:$AB$6001),MATCH(ROWS($AA$2:$AA1770),'Per Line'!$AB$2:$AB$6001,0),"")</f>
        <v/>
      </c>
    </row>
    <row r="1771">
      <c r="A1771" s="12" t="n"/>
      <c r="B1771">
        <f>IF($AA1771="","",INDEX('Per Line'!$C$2:$C$6001,$AA1771)&amp;"")</f>
        <v/>
      </c>
      <c r="C1771">
        <f>IF($AA1771="","",INDEX('Per Line'!$B$2:$B$6001,$AA1771)&amp;"")</f>
        <v/>
      </c>
      <c r="D1771">
        <f>IF($AA1771="","",INDEX('Per Line'!$A$2:$A$6001,$AA1771)&amp;"")</f>
        <v/>
      </c>
      <c r="E1771">
        <f>IF($AA1771="","",INDEX('Per Line'!$F$2:$F$6001,$AA1771)&amp;"")</f>
        <v/>
      </c>
      <c r="F1771">
        <f>IF($AA1771="","",INDEX('Per Line'!$G$2:$G$6001,$AA1771)&amp;"")</f>
        <v/>
      </c>
      <c r="G1771">
        <f>IF($AA1771="","",INDEX('Per Line'!$I$2:$I$6001,$AA1771)&amp;"")</f>
        <v/>
      </c>
      <c r="H1771">
        <f>IF($AA1771="","",INDEX('Per Line'!$J$2:$J$6001,$AA1771)&amp;"")</f>
        <v/>
      </c>
      <c r="I1771">
        <f>IF($AA1771="","",INDEX('Per Line'!$K$2:$K$6001,$AA1771)&amp;"")</f>
        <v/>
      </c>
      <c r="J1771">
        <f>IF($AA1771="","",INDEX('Per Line'!$L$2:$L$6001,$AA1771))</f>
        <v/>
      </c>
      <c r="K1771" s="7">
        <f>IF($AA1771="","",J1771*X1771/100)</f>
        <v/>
      </c>
      <c r="L1771" s="12" t="n"/>
      <c r="M1771" s="11">
        <f>IF($AA1771="","",INDEX('Per Line'!$N$2:$N$6001,$AA1771))</f>
        <v/>
      </c>
      <c r="N1771">
        <f>IF($AA1771="","",Settings!$C$8)</f>
        <v/>
      </c>
      <c r="O1771" s="7">
        <f>IF($AA1771="","",SUMIFS('Per Line'!$T$2:$T$6001,'Per Line'!$C$2:$C$6001,$B1771,'Per Line'!$AD$2:$AD$6001,1))</f>
        <v/>
      </c>
      <c r="P1771" s="7">
        <f>IF($AA1771="","",O1771*N1771)</f>
        <v/>
      </c>
      <c r="Q1771">
        <f>IF($AA1771="","",Settings!$C$7)</f>
        <v/>
      </c>
      <c r="R1771" s="7">
        <f>IF($AA1771="","",SUMIFS('Per Line'!$T$2:$T$6001,'Per Line'!$C$2:$C$6001,$B1771,'Per Line'!$AC$2:$AC$6001,0,'Per Line'!$AD$2:$AD$6001,0))</f>
        <v/>
      </c>
      <c r="S1771" s="7">
        <f>IF($AA1771="","",R1771*Q1771)</f>
        <v/>
      </c>
      <c r="T1771">
        <f>IF($AA1771="","",Settings!$C$6)</f>
        <v/>
      </c>
      <c r="U1771" s="7">
        <f>IF($AA1771="","",SUMIFS('Per Line'!$T$2:$T$6001,'Per Line'!$C$2:$C$6001,$B1771,'Per Line'!$AC$2:$AC$6001,1,'Per Line'!$AD$2:$AD$6001,0))</f>
        <v/>
      </c>
      <c r="V1771" s="7">
        <f>IF($AA1771="","",U1771*T1771)</f>
        <v/>
      </c>
      <c r="W1771" s="7">
        <f>IF($AA1771="","",V1771+S1771+P1771)</f>
        <v/>
      </c>
      <c r="X1771" s="7">
        <f>IF($AA1771="","",Y1771-W1771)</f>
        <v/>
      </c>
      <c r="Y1771" s="7">
        <f>IF($AA1771="","",R1771+U1771+O1771)</f>
        <v/>
      </c>
      <c r="Z1771" s="7">
        <f>IF($AA1771="","",Y1771-W1771-K1771)</f>
        <v/>
      </c>
      <c r="AA1771" s="13">
        <f>IF(ROWS($AA$2:$AA1771)&lt;=MAX('Per Line'!$AB$2:$AB$6001),MATCH(ROWS($AA$2:$AA1771),'Per Line'!$AB$2:$AB$6001,0),"")</f>
        <v/>
      </c>
    </row>
    <row r="1772">
      <c r="A1772" s="12" t="n"/>
      <c r="B1772">
        <f>IF($AA1772="","",INDEX('Per Line'!$C$2:$C$6001,$AA1772)&amp;"")</f>
        <v/>
      </c>
      <c r="C1772">
        <f>IF($AA1772="","",INDEX('Per Line'!$B$2:$B$6001,$AA1772)&amp;"")</f>
        <v/>
      </c>
      <c r="D1772">
        <f>IF($AA1772="","",INDEX('Per Line'!$A$2:$A$6001,$AA1772)&amp;"")</f>
        <v/>
      </c>
      <c r="E1772">
        <f>IF($AA1772="","",INDEX('Per Line'!$F$2:$F$6001,$AA1772)&amp;"")</f>
        <v/>
      </c>
      <c r="F1772">
        <f>IF($AA1772="","",INDEX('Per Line'!$G$2:$G$6001,$AA1772)&amp;"")</f>
        <v/>
      </c>
      <c r="G1772">
        <f>IF($AA1772="","",INDEX('Per Line'!$I$2:$I$6001,$AA1772)&amp;"")</f>
        <v/>
      </c>
      <c r="H1772">
        <f>IF($AA1772="","",INDEX('Per Line'!$J$2:$J$6001,$AA1772)&amp;"")</f>
        <v/>
      </c>
      <c r="I1772">
        <f>IF($AA1772="","",INDEX('Per Line'!$K$2:$K$6001,$AA1772)&amp;"")</f>
        <v/>
      </c>
      <c r="J1772">
        <f>IF($AA1772="","",INDEX('Per Line'!$L$2:$L$6001,$AA1772))</f>
        <v/>
      </c>
      <c r="K1772" s="7">
        <f>IF($AA1772="","",J1772*X1772/100)</f>
        <v/>
      </c>
      <c r="L1772" s="12" t="n"/>
      <c r="M1772" s="11">
        <f>IF($AA1772="","",INDEX('Per Line'!$N$2:$N$6001,$AA1772))</f>
        <v/>
      </c>
      <c r="N1772">
        <f>IF($AA1772="","",Settings!$C$8)</f>
        <v/>
      </c>
      <c r="O1772" s="7">
        <f>IF($AA1772="","",SUMIFS('Per Line'!$T$2:$T$6001,'Per Line'!$C$2:$C$6001,$B1772,'Per Line'!$AD$2:$AD$6001,1))</f>
        <v/>
      </c>
      <c r="P1772" s="7">
        <f>IF($AA1772="","",O1772*N1772)</f>
        <v/>
      </c>
      <c r="Q1772">
        <f>IF($AA1772="","",Settings!$C$7)</f>
        <v/>
      </c>
      <c r="R1772" s="7">
        <f>IF($AA1772="","",SUMIFS('Per Line'!$T$2:$T$6001,'Per Line'!$C$2:$C$6001,$B1772,'Per Line'!$AC$2:$AC$6001,0,'Per Line'!$AD$2:$AD$6001,0))</f>
        <v/>
      </c>
      <c r="S1772" s="7">
        <f>IF($AA1772="","",R1772*Q1772)</f>
        <v/>
      </c>
      <c r="T1772">
        <f>IF($AA1772="","",Settings!$C$6)</f>
        <v/>
      </c>
      <c r="U1772" s="7">
        <f>IF($AA1772="","",SUMIFS('Per Line'!$T$2:$T$6001,'Per Line'!$C$2:$C$6001,$B1772,'Per Line'!$AC$2:$AC$6001,1,'Per Line'!$AD$2:$AD$6001,0))</f>
        <v/>
      </c>
      <c r="V1772" s="7">
        <f>IF($AA1772="","",U1772*T1772)</f>
        <v/>
      </c>
      <c r="W1772" s="7">
        <f>IF($AA1772="","",V1772+S1772+P1772)</f>
        <v/>
      </c>
      <c r="X1772" s="7">
        <f>IF($AA1772="","",Y1772-W1772)</f>
        <v/>
      </c>
      <c r="Y1772" s="7">
        <f>IF($AA1772="","",R1772+U1772+O1772)</f>
        <v/>
      </c>
      <c r="Z1772" s="7">
        <f>IF($AA1772="","",Y1772-W1772-K1772)</f>
        <v/>
      </c>
      <c r="AA1772" s="13">
        <f>IF(ROWS($AA$2:$AA1772)&lt;=MAX('Per Line'!$AB$2:$AB$6001),MATCH(ROWS($AA$2:$AA1772),'Per Line'!$AB$2:$AB$6001,0),"")</f>
        <v/>
      </c>
    </row>
    <row r="1773">
      <c r="A1773" s="12" t="n"/>
      <c r="B1773">
        <f>IF($AA1773="","",INDEX('Per Line'!$C$2:$C$6001,$AA1773)&amp;"")</f>
        <v/>
      </c>
      <c r="C1773">
        <f>IF($AA1773="","",INDEX('Per Line'!$B$2:$B$6001,$AA1773)&amp;"")</f>
        <v/>
      </c>
      <c r="D1773">
        <f>IF($AA1773="","",INDEX('Per Line'!$A$2:$A$6001,$AA1773)&amp;"")</f>
        <v/>
      </c>
      <c r="E1773">
        <f>IF($AA1773="","",INDEX('Per Line'!$F$2:$F$6001,$AA1773)&amp;"")</f>
        <v/>
      </c>
      <c r="F1773">
        <f>IF($AA1773="","",INDEX('Per Line'!$G$2:$G$6001,$AA1773)&amp;"")</f>
        <v/>
      </c>
      <c r="G1773">
        <f>IF($AA1773="","",INDEX('Per Line'!$I$2:$I$6001,$AA1773)&amp;"")</f>
        <v/>
      </c>
      <c r="H1773">
        <f>IF($AA1773="","",INDEX('Per Line'!$J$2:$J$6001,$AA1773)&amp;"")</f>
        <v/>
      </c>
      <c r="I1773">
        <f>IF($AA1773="","",INDEX('Per Line'!$K$2:$K$6001,$AA1773)&amp;"")</f>
        <v/>
      </c>
      <c r="J1773">
        <f>IF($AA1773="","",INDEX('Per Line'!$L$2:$L$6001,$AA1773))</f>
        <v/>
      </c>
      <c r="K1773" s="7">
        <f>IF($AA1773="","",J1773*X1773/100)</f>
        <v/>
      </c>
      <c r="L1773" s="12" t="n"/>
      <c r="M1773" s="11">
        <f>IF($AA1773="","",INDEX('Per Line'!$N$2:$N$6001,$AA1773))</f>
        <v/>
      </c>
      <c r="N1773">
        <f>IF($AA1773="","",Settings!$C$8)</f>
        <v/>
      </c>
      <c r="O1773" s="7">
        <f>IF($AA1773="","",SUMIFS('Per Line'!$T$2:$T$6001,'Per Line'!$C$2:$C$6001,$B1773,'Per Line'!$AD$2:$AD$6001,1))</f>
        <v/>
      </c>
      <c r="P1773" s="7">
        <f>IF($AA1773="","",O1773*N1773)</f>
        <v/>
      </c>
      <c r="Q1773">
        <f>IF($AA1773="","",Settings!$C$7)</f>
        <v/>
      </c>
      <c r="R1773" s="7">
        <f>IF($AA1773="","",SUMIFS('Per Line'!$T$2:$T$6001,'Per Line'!$C$2:$C$6001,$B1773,'Per Line'!$AC$2:$AC$6001,0,'Per Line'!$AD$2:$AD$6001,0))</f>
        <v/>
      </c>
      <c r="S1773" s="7">
        <f>IF($AA1773="","",R1773*Q1773)</f>
        <v/>
      </c>
      <c r="T1773">
        <f>IF($AA1773="","",Settings!$C$6)</f>
        <v/>
      </c>
      <c r="U1773" s="7">
        <f>IF($AA1773="","",SUMIFS('Per Line'!$T$2:$T$6001,'Per Line'!$C$2:$C$6001,$B1773,'Per Line'!$AC$2:$AC$6001,1,'Per Line'!$AD$2:$AD$6001,0))</f>
        <v/>
      </c>
      <c r="V1773" s="7">
        <f>IF($AA1773="","",U1773*T1773)</f>
        <v/>
      </c>
      <c r="W1773" s="7">
        <f>IF($AA1773="","",V1773+S1773+P1773)</f>
        <v/>
      </c>
      <c r="X1773" s="7">
        <f>IF($AA1773="","",Y1773-W1773)</f>
        <v/>
      </c>
      <c r="Y1773" s="7">
        <f>IF($AA1773="","",R1773+U1773+O1773)</f>
        <v/>
      </c>
      <c r="Z1773" s="7">
        <f>IF($AA1773="","",Y1773-W1773-K1773)</f>
        <v/>
      </c>
      <c r="AA1773" s="13">
        <f>IF(ROWS($AA$2:$AA1773)&lt;=MAX('Per Line'!$AB$2:$AB$6001),MATCH(ROWS($AA$2:$AA1773),'Per Line'!$AB$2:$AB$6001,0),"")</f>
        <v/>
      </c>
    </row>
    <row r="1774">
      <c r="A1774" s="12" t="n"/>
      <c r="B1774">
        <f>IF($AA1774="","",INDEX('Per Line'!$C$2:$C$6001,$AA1774)&amp;"")</f>
        <v/>
      </c>
      <c r="C1774">
        <f>IF($AA1774="","",INDEX('Per Line'!$B$2:$B$6001,$AA1774)&amp;"")</f>
        <v/>
      </c>
      <c r="D1774">
        <f>IF($AA1774="","",INDEX('Per Line'!$A$2:$A$6001,$AA1774)&amp;"")</f>
        <v/>
      </c>
      <c r="E1774">
        <f>IF($AA1774="","",INDEX('Per Line'!$F$2:$F$6001,$AA1774)&amp;"")</f>
        <v/>
      </c>
      <c r="F1774">
        <f>IF($AA1774="","",INDEX('Per Line'!$G$2:$G$6001,$AA1774)&amp;"")</f>
        <v/>
      </c>
      <c r="G1774">
        <f>IF($AA1774="","",INDEX('Per Line'!$I$2:$I$6001,$AA1774)&amp;"")</f>
        <v/>
      </c>
      <c r="H1774">
        <f>IF($AA1774="","",INDEX('Per Line'!$J$2:$J$6001,$AA1774)&amp;"")</f>
        <v/>
      </c>
      <c r="I1774">
        <f>IF($AA1774="","",INDEX('Per Line'!$K$2:$K$6001,$AA1774)&amp;"")</f>
        <v/>
      </c>
      <c r="J1774">
        <f>IF($AA1774="","",INDEX('Per Line'!$L$2:$L$6001,$AA1774))</f>
        <v/>
      </c>
      <c r="K1774" s="7">
        <f>IF($AA1774="","",J1774*X1774/100)</f>
        <v/>
      </c>
      <c r="L1774" s="12" t="n"/>
      <c r="M1774" s="11">
        <f>IF($AA1774="","",INDEX('Per Line'!$N$2:$N$6001,$AA1774))</f>
        <v/>
      </c>
      <c r="N1774">
        <f>IF($AA1774="","",Settings!$C$8)</f>
        <v/>
      </c>
      <c r="O1774" s="7">
        <f>IF($AA1774="","",SUMIFS('Per Line'!$T$2:$T$6001,'Per Line'!$C$2:$C$6001,$B1774,'Per Line'!$AD$2:$AD$6001,1))</f>
        <v/>
      </c>
      <c r="P1774" s="7">
        <f>IF($AA1774="","",O1774*N1774)</f>
        <v/>
      </c>
      <c r="Q1774">
        <f>IF($AA1774="","",Settings!$C$7)</f>
        <v/>
      </c>
      <c r="R1774" s="7">
        <f>IF($AA1774="","",SUMIFS('Per Line'!$T$2:$T$6001,'Per Line'!$C$2:$C$6001,$B1774,'Per Line'!$AC$2:$AC$6001,0,'Per Line'!$AD$2:$AD$6001,0))</f>
        <v/>
      </c>
      <c r="S1774" s="7">
        <f>IF($AA1774="","",R1774*Q1774)</f>
        <v/>
      </c>
      <c r="T1774">
        <f>IF($AA1774="","",Settings!$C$6)</f>
        <v/>
      </c>
      <c r="U1774" s="7">
        <f>IF($AA1774="","",SUMIFS('Per Line'!$T$2:$T$6001,'Per Line'!$C$2:$C$6001,$B1774,'Per Line'!$AC$2:$AC$6001,1,'Per Line'!$AD$2:$AD$6001,0))</f>
        <v/>
      </c>
      <c r="V1774" s="7">
        <f>IF($AA1774="","",U1774*T1774)</f>
        <v/>
      </c>
      <c r="W1774" s="7">
        <f>IF($AA1774="","",V1774+S1774+P1774)</f>
        <v/>
      </c>
      <c r="X1774" s="7">
        <f>IF($AA1774="","",Y1774-W1774)</f>
        <v/>
      </c>
      <c r="Y1774" s="7">
        <f>IF($AA1774="","",R1774+U1774+O1774)</f>
        <v/>
      </c>
      <c r="Z1774" s="7">
        <f>IF($AA1774="","",Y1774-W1774-K1774)</f>
        <v/>
      </c>
      <c r="AA1774" s="13">
        <f>IF(ROWS($AA$2:$AA1774)&lt;=MAX('Per Line'!$AB$2:$AB$6001),MATCH(ROWS($AA$2:$AA1774),'Per Line'!$AB$2:$AB$6001,0),"")</f>
        <v/>
      </c>
    </row>
    <row r="1775">
      <c r="A1775" s="12" t="n"/>
      <c r="B1775">
        <f>IF($AA1775="","",INDEX('Per Line'!$C$2:$C$6001,$AA1775)&amp;"")</f>
        <v/>
      </c>
      <c r="C1775">
        <f>IF($AA1775="","",INDEX('Per Line'!$B$2:$B$6001,$AA1775)&amp;"")</f>
        <v/>
      </c>
      <c r="D1775">
        <f>IF($AA1775="","",INDEX('Per Line'!$A$2:$A$6001,$AA1775)&amp;"")</f>
        <v/>
      </c>
      <c r="E1775">
        <f>IF($AA1775="","",INDEX('Per Line'!$F$2:$F$6001,$AA1775)&amp;"")</f>
        <v/>
      </c>
      <c r="F1775">
        <f>IF($AA1775="","",INDEX('Per Line'!$G$2:$G$6001,$AA1775)&amp;"")</f>
        <v/>
      </c>
      <c r="G1775">
        <f>IF($AA1775="","",INDEX('Per Line'!$I$2:$I$6001,$AA1775)&amp;"")</f>
        <v/>
      </c>
      <c r="H1775">
        <f>IF($AA1775="","",INDEX('Per Line'!$J$2:$J$6001,$AA1775)&amp;"")</f>
        <v/>
      </c>
      <c r="I1775">
        <f>IF($AA1775="","",INDEX('Per Line'!$K$2:$K$6001,$AA1775)&amp;"")</f>
        <v/>
      </c>
      <c r="J1775">
        <f>IF($AA1775="","",INDEX('Per Line'!$L$2:$L$6001,$AA1775))</f>
        <v/>
      </c>
      <c r="K1775" s="7">
        <f>IF($AA1775="","",J1775*X1775/100)</f>
        <v/>
      </c>
      <c r="L1775" s="12" t="n"/>
      <c r="M1775" s="11">
        <f>IF($AA1775="","",INDEX('Per Line'!$N$2:$N$6001,$AA1775))</f>
        <v/>
      </c>
      <c r="N1775">
        <f>IF($AA1775="","",Settings!$C$8)</f>
        <v/>
      </c>
      <c r="O1775" s="7">
        <f>IF($AA1775="","",SUMIFS('Per Line'!$T$2:$T$6001,'Per Line'!$C$2:$C$6001,$B1775,'Per Line'!$AD$2:$AD$6001,1))</f>
        <v/>
      </c>
      <c r="P1775" s="7">
        <f>IF($AA1775="","",O1775*N1775)</f>
        <v/>
      </c>
      <c r="Q1775">
        <f>IF($AA1775="","",Settings!$C$7)</f>
        <v/>
      </c>
      <c r="R1775" s="7">
        <f>IF($AA1775="","",SUMIFS('Per Line'!$T$2:$T$6001,'Per Line'!$C$2:$C$6001,$B1775,'Per Line'!$AC$2:$AC$6001,0,'Per Line'!$AD$2:$AD$6001,0))</f>
        <v/>
      </c>
      <c r="S1775" s="7">
        <f>IF($AA1775="","",R1775*Q1775)</f>
        <v/>
      </c>
      <c r="T1775">
        <f>IF($AA1775="","",Settings!$C$6)</f>
        <v/>
      </c>
      <c r="U1775" s="7">
        <f>IF($AA1775="","",SUMIFS('Per Line'!$T$2:$T$6001,'Per Line'!$C$2:$C$6001,$B1775,'Per Line'!$AC$2:$AC$6001,1,'Per Line'!$AD$2:$AD$6001,0))</f>
        <v/>
      </c>
      <c r="V1775" s="7">
        <f>IF($AA1775="","",U1775*T1775)</f>
        <v/>
      </c>
      <c r="W1775" s="7">
        <f>IF($AA1775="","",V1775+S1775+P1775)</f>
        <v/>
      </c>
      <c r="X1775" s="7">
        <f>IF($AA1775="","",Y1775-W1775)</f>
        <v/>
      </c>
      <c r="Y1775" s="7">
        <f>IF($AA1775="","",R1775+U1775+O1775)</f>
        <v/>
      </c>
      <c r="Z1775" s="7">
        <f>IF($AA1775="","",Y1775-W1775-K1775)</f>
        <v/>
      </c>
      <c r="AA1775" s="13">
        <f>IF(ROWS($AA$2:$AA1775)&lt;=MAX('Per Line'!$AB$2:$AB$6001),MATCH(ROWS($AA$2:$AA1775),'Per Line'!$AB$2:$AB$6001,0),"")</f>
        <v/>
      </c>
    </row>
    <row r="1776">
      <c r="A1776" s="12" t="n"/>
      <c r="B1776">
        <f>IF($AA1776="","",INDEX('Per Line'!$C$2:$C$6001,$AA1776)&amp;"")</f>
        <v/>
      </c>
      <c r="C1776">
        <f>IF($AA1776="","",INDEX('Per Line'!$B$2:$B$6001,$AA1776)&amp;"")</f>
        <v/>
      </c>
      <c r="D1776">
        <f>IF($AA1776="","",INDEX('Per Line'!$A$2:$A$6001,$AA1776)&amp;"")</f>
        <v/>
      </c>
      <c r="E1776">
        <f>IF($AA1776="","",INDEX('Per Line'!$F$2:$F$6001,$AA1776)&amp;"")</f>
        <v/>
      </c>
      <c r="F1776">
        <f>IF($AA1776="","",INDEX('Per Line'!$G$2:$G$6001,$AA1776)&amp;"")</f>
        <v/>
      </c>
      <c r="G1776">
        <f>IF($AA1776="","",INDEX('Per Line'!$I$2:$I$6001,$AA1776)&amp;"")</f>
        <v/>
      </c>
      <c r="H1776">
        <f>IF($AA1776="","",INDEX('Per Line'!$J$2:$J$6001,$AA1776)&amp;"")</f>
        <v/>
      </c>
      <c r="I1776">
        <f>IF($AA1776="","",INDEX('Per Line'!$K$2:$K$6001,$AA1776)&amp;"")</f>
        <v/>
      </c>
      <c r="J1776">
        <f>IF($AA1776="","",INDEX('Per Line'!$L$2:$L$6001,$AA1776))</f>
        <v/>
      </c>
      <c r="K1776" s="7">
        <f>IF($AA1776="","",J1776*X1776/100)</f>
        <v/>
      </c>
      <c r="L1776" s="12" t="n"/>
      <c r="M1776" s="11">
        <f>IF($AA1776="","",INDEX('Per Line'!$N$2:$N$6001,$AA1776))</f>
        <v/>
      </c>
      <c r="N1776">
        <f>IF($AA1776="","",Settings!$C$8)</f>
        <v/>
      </c>
      <c r="O1776" s="7">
        <f>IF($AA1776="","",SUMIFS('Per Line'!$T$2:$T$6001,'Per Line'!$C$2:$C$6001,$B1776,'Per Line'!$AD$2:$AD$6001,1))</f>
        <v/>
      </c>
      <c r="P1776" s="7">
        <f>IF($AA1776="","",O1776*N1776)</f>
        <v/>
      </c>
      <c r="Q1776">
        <f>IF($AA1776="","",Settings!$C$7)</f>
        <v/>
      </c>
      <c r="R1776" s="7">
        <f>IF($AA1776="","",SUMIFS('Per Line'!$T$2:$T$6001,'Per Line'!$C$2:$C$6001,$B1776,'Per Line'!$AC$2:$AC$6001,0,'Per Line'!$AD$2:$AD$6001,0))</f>
        <v/>
      </c>
      <c r="S1776" s="7">
        <f>IF($AA1776="","",R1776*Q1776)</f>
        <v/>
      </c>
      <c r="T1776">
        <f>IF($AA1776="","",Settings!$C$6)</f>
        <v/>
      </c>
      <c r="U1776" s="7">
        <f>IF($AA1776="","",SUMIFS('Per Line'!$T$2:$T$6001,'Per Line'!$C$2:$C$6001,$B1776,'Per Line'!$AC$2:$AC$6001,1,'Per Line'!$AD$2:$AD$6001,0))</f>
        <v/>
      </c>
      <c r="V1776" s="7">
        <f>IF($AA1776="","",U1776*T1776)</f>
        <v/>
      </c>
      <c r="W1776" s="7">
        <f>IF($AA1776="","",V1776+S1776+P1776)</f>
        <v/>
      </c>
      <c r="X1776" s="7">
        <f>IF($AA1776="","",Y1776-W1776)</f>
        <v/>
      </c>
      <c r="Y1776" s="7">
        <f>IF($AA1776="","",R1776+U1776+O1776)</f>
        <v/>
      </c>
      <c r="Z1776" s="7">
        <f>IF($AA1776="","",Y1776-W1776-K1776)</f>
        <v/>
      </c>
      <c r="AA1776" s="13">
        <f>IF(ROWS($AA$2:$AA1776)&lt;=MAX('Per Line'!$AB$2:$AB$6001),MATCH(ROWS($AA$2:$AA1776),'Per Line'!$AB$2:$AB$6001,0),"")</f>
        <v/>
      </c>
    </row>
    <row r="1777">
      <c r="A1777" s="12" t="n"/>
      <c r="B1777">
        <f>IF($AA1777="","",INDEX('Per Line'!$C$2:$C$6001,$AA1777)&amp;"")</f>
        <v/>
      </c>
      <c r="C1777">
        <f>IF($AA1777="","",INDEX('Per Line'!$B$2:$B$6001,$AA1777)&amp;"")</f>
        <v/>
      </c>
      <c r="D1777">
        <f>IF($AA1777="","",INDEX('Per Line'!$A$2:$A$6001,$AA1777)&amp;"")</f>
        <v/>
      </c>
      <c r="E1777">
        <f>IF($AA1777="","",INDEX('Per Line'!$F$2:$F$6001,$AA1777)&amp;"")</f>
        <v/>
      </c>
      <c r="F1777">
        <f>IF($AA1777="","",INDEX('Per Line'!$G$2:$G$6001,$AA1777)&amp;"")</f>
        <v/>
      </c>
      <c r="G1777">
        <f>IF($AA1777="","",INDEX('Per Line'!$I$2:$I$6001,$AA1777)&amp;"")</f>
        <v/>
      </c>
      <c r="H1777">
        <f>IF($AA1777="","",INDEX('Per Line'!$J$2:$J$6001,$AA1777)&amp;"")</f>
        <v/>
      </c>
      <c r="I1777">
        <f>IF($AA1777="","",INDEX('Per Line'!$K$2:$K$6001,$AA1777)&amp;"")</f>
        <v/>
      </c>
      <c r="J1777">
        <f>IF($AA1777="","",INDEX('Per Line'!$L$2:$L$6001,$AA1777))</f>
        <v/>
      </c>
      <c r="K1777" s="7">
        <f>IF($AA1777="","",J1777*X1777/100)</f>
        <v/>
      </c>
      <c r="L1777" s="12" t="n"/>
      <c r="M1777" s="11">
        <f>IF($AA1777="","",INDEX('Per Line'!$N$2:$N$6001,$AA1777))</f>
        <v/>
      </c>
      <c r="N1777">
        <f>IF($AA1777="","",Settings!$C$8)</f>
        <v/>
      </c>
      <c r="O1777" s="7">
        <f>IF($AA1777="","",SUMIFS('Per Line'!$T$2:$T$6001,'Per Line'!$C$2:$C$6001,$B1777,'Per Line'!$AD$2:$AD$6001,1))</f>
        <v/>
      </c>
      <c r="P1777" s="7">
        <f>IF($AA1777="","",O1777*N1777)</f>
        <v/>
      </c>
      <c r="Q1777">
        <f>IF($AA1777="","",Settings!$C$7)</f>
        <v/>
      </c>
      <c r="R1777" s="7">
        <f>IF($AA1777="","",SUMIFS('Per Line'!$T$2:$T$6001,'Per Line'!$C$2:$C$6001,$B1777,'Per Line'!$AC$2:$AC$6001,0,'Per Line'!$AD$2:$AD$6001,0))</f>
        <v/>
      </c>
      <c r="S1777" s="7">
        <f>IF($AA1777="","",R1777*Q1777)</f>
        <v/>
      </c>
      <c r="T1777">
        <f>IF($AA1777="","",Settings!$C$6)</f>
        <v/>
      </c>
      <c r="U1777" s="7">
        <f>IF($AA1777="","",SUMIFS('Per Line'!$T$2:$T$6001,'Per Line'!$C$2:$C$6001,$B1777,'Per Line'!$AC$2:$AC$6001,1,'Per Line'!$AD$2:$AD$6001,0))</f>
        <v/>
      </c>
      <c r="V1777" s="7">
        <f>IF($AA1777="","",U1777*T1777)</f>
        <v/>
      </c>
      <c r="W1777" s="7">
        <f>IF($AA1777="","",V1777+S1777+P1777)</f>
        <v/>
      </c>
      <c r="X1777" s="7">
        <f>IF($AA1777="","",Y1777-W1777)</f>
        <v/>
      </c>
      <c r="Y1777" s="7">
        <f>IF($AA1777="","",R1777+U1777+O1777)</f>
        <v/>
      </c>
      <c r="Z1777" s="7">
        <f>IF($AA1777="","",Y1777-W1777-K1777)</f>
        <v/>
      </c>
      <c r="AA1777" s="13">
        <f>IF(ROWS($AA$2:$AA1777)&lt;=MAX('Per Line'!$AB$2:$AB$6001),MATCH(ROWS($AA$2:$AA1777),'Per Line'!$AB$2:$AB$6001,0),"")</f>
        <v/>
      </c>
    </row>
    <row r="1778">
      <c r="A1778" s="12" t="n"/>
      <c r="B1778">
        <f>IF($AA1778="","",INDEX('Per Line'!$C$2:$C$6001,$AA1778)&amp;"")</f>
        <v/>
      </c>
      <c r="C1778">
        <f>IF($AA1778="","",INDEX('Per Line'!$B$2:$B$6001,$AA1778)&amp;"")</f>
        <v/>
      </c>
      <c r="D1778">
        <f>IF($AA1778="","",INDEX('Per Line'!$A$2:$A$6001,$AA1778)&amp;"")</f>
        <v/>
      </c>
      <c r="E1778">
        <f>IF($AA1778="","",INDEX('Per Line'!$F$2:$F$6001,$AA1778)&amp;"")</f>
        <v/>
      </c>
      <c r="F1778">
        <f>IF($AA1778="","",INDEX('Per Line'!$G$2:$G$6001,$AA1778)&amp;"")</f>
        <v/>
      </c>
      <c r="G1778">
        <f>IF($AA1778="","",INDEX('Per Line'!$I$2:$I$6001,$AA1778)&amp;"")</f>
        <v/>
      </c>
      <c r="H1778">
        <f>IF($AA1778="","",INDEX('Per Line'!$J$2:$J$6001,$AA1778)&amp;"")</f>
        <v/>
      </c>
      <c r="I1778">
        <f>IF($AA1778="","",INDEX('Per Line'!$K$2:$K$6001,$AA1778)&amp;"")</f>
        <v/>
      </c>
      <c r="J1778">
        <f>IF($AA1778="","",INDEX('Per Line'!$L$2:$L$6001,$AA1778))</f>
        <v/>
      </c>
      <c r="K1778" s="7">
        <f>IF($AA1778="","",J1778*X1778/100)</f>
        <v/>
      </c>
      <c r="L1778" s="12" t="n"/>
      <c r="M1778" s="11">
        <f>IF($AA1778="","",INDEX('Per Line'!$N$2:$N$6001,$AA1778))</f>
        <v/>
      </c>
      <c r="N1778">
        <f>IF($AA1778="","",Settings!$C$8)</f>
        <v/>
      </c>
      <c r="O1778" s="7">
        <f>IF($AA1778="","",SUMIFS('Per Line'!$T$2:$T$6001,'Per Line'!$C$2:$C$6001,$B1778,'Per Line'!$AD$2:$AD$6001,1))</f>
        <v/>
      </c>
      <c r="P1778" s="7">
        <f>IF($AA1778="","",O1778*N1778)</f>
        <v/>
      </c>
      <c r="Q1778">
        <f>IF($AA1778="","",Settings!$C$7)</f>
        <v/>
      </c>
      <c r="R1778" s="7">
        <f>IF($AA1778="","",SUMIFS('Per Line'!$T$2:$T$6001,'Per Line'!$C$2:$C$6001,$B1778,'Per Line'!$AC$2:$AC$6001,0,'Per Line'!$AD$2:$AD$6001,0))</f>
        <v/>
      </c>
      <c r="S1778" s="7">
        <f>IF($AA1778="","",R1778*Q1778)</f>
        <v/>
      </c>
      <c r="T1778">
        <f>IF($AA1778="","",Settings!$C$6)</f>
        <v/>
      </c>
      <c r="U1778" s="7">
        <f>IF($AA1778="","",SUMIFS('Per Line'!$T$2:$T$6001,'Per Line'!$C$2:$C$6001,$B1778,'Per Line'!$AC$2:$AC$6001,1,'Per Line'!$AD$2:$AD$6001,0))</f>
        <v/>
      </c>
      <c r="V1778" s="7">
        <f>IF($AA1778="","",U1778*T1778)</f>
        <v/>
      </c>
      <c r="W1778" s="7">
        <f>IF($AA1778="","",V1778+S1778+P1778)</f>
        <v/>
      </c>
      <c r="X1778" s="7">
        <f>IF($AA1778="","",Y1778-W1778)</f>
        <v/>
      </c>
      <c r="Y1778" s="7">
        <f>IF($AA1778="","",R1778+U1778+O1778)</f>
        <v/>
      </c>
      <c r="Z1778" s="7">
        <f>IF($AA1778="","",Y1778-W1778-K1778)</f>
        <v/>
      </c>
      <c r="AA1778" s="13">
        <f>IF(ROWS($AA$2:$AA1778)&lt;=MAX('Per Line'!$AB$2:$AB$6001),MATCH(ROWS($AA$2:$AA1778),'Per Line'!$AB$2:$AB$6001,0),"")</f>
        <v/>
      </c>
    </row>
    <row r="1779">
      <c r="A1779" s="12" t="n"/>
      <c r="B1779">
        <f>IF($AA1779="","",INDEX('Per Line'!$C$2:$C$6001,$AA1779)&amp;"")</f>
        <v/>
      </c>
      <c r="C1779">
        <f>IF($AA1779="","",INDEX('Per Line'!$B$2:$B$6001,$AA1779)&amp;"")</f>
        <v/>
      </c>
      <c r="D1779">
        <f>IF($AA1779="","",INDEX('Per Line'!$A$2:$A$6001,$AA1779)&amp;"")</f>
        <v/>
      </c>
      <c r="E1779">
        <f>IF($AA1779="","",INDEX('Per Line'!$F$2:$F$6001,$AA1779)&amp;"")</f>
        <v/>
      </c>
      <c r="F1779">
        <f>IF($AA1779="","",INDEX('Per Line'!$G$2:$G$6001,$AA1779)&amp;"")</f>
        <v/>
      </c>
      <c r="G1779">
        <f>IF($AA1779="","",INDEX('Per Line'!$I$2:$I$6001,$AA1779)&amp;"")</f>
        <v/>
      </c>
      <c r="H1779">
        <f>IF($AA1779="","",INDEX('Per Line'!$J$2:$J$6001,$AA1779)&amp;"")</f>
        <v/>
      </c>
      <c r="I1779">
        <f>IF($AA1779="","",INDEX('Per Line'!$K$2:$K$6001,$AA1779)&amp;"")</f>
        <v/>
      </c>
      <c r="J1779">
        <f>IF($AA1779="","",INDEX('Per Line'!$L$2:$L$6001,$AA1779))</f>
        <v/>
      </c>
      <c r="K1779" s="7">
        <f>IF($AA1779="","",J1779*X1779/100)</f>
        <v/>
      </c>
      <c r="L1779" s="12" t="n"/>
      <c r="M1779" s="11">
        <f>IF($AA1779="","",INDEX('Per Line'!$N$2:$N$6001,$AA1779))</f>
        <v/>
      </c>
      <c r="N1779">
        <f>IF($AA1779="","",Settings!$C$8)</f>
        <v/>
      </c>
      <c r="O1779" s="7">
        <f>IF($AA1779="","",SUMIFS('Per Line'!$T$2:$T$6001,'Per Line'!$C$2:$C$6001,$B1779,'Per Line'!$AD$2:$AD$6001,1))</f>
        <v/>
      </c>
      <c r="P1779" s="7">
        <f>IF($AA1779="","",O1779*N1779)</f>
        <v/>
      </c>
      <c r="Q1779">
        <f>IF($AA1779="","",Settings!$C$7)</f>
        <v/>
      </c>
      <c r="R1779" s="7">
        <f>IF($AA1779="","",SUMIFS('Per Line'!$T$2:$T$6001,'Per Line'!$C$2:$C$6001,$B1779,'Per Line'!$AC$2:$AC$6001,0,'Per Line'!$AD$2:$AD$6001,0))</f>
        <v/>
      </c>
      <c r="S1779" s="7">
        <f>IF($AA1779="","",R1779*Q1779)</f>
        <v/>
      </c>
      <c r="T1779">
        <f>IF($AA1779="","",Settings!$C$6)</f>
        <v/>
      </c>
      <c r="U1779" s="7">
        <f>IF($AA1779="","",SUMIFS('Per Line'!$T$2:$T$6001,'Per Line'!$C$2:$C$6001,$B1779,'Per Line'!$AC$2:$AC$6001,1,'Per Line'!$AD$2:$AD$6001,0))</f>
        <v/>
      </c>
      <c r="V1779" s="7">
        <f>IF($AA1779="","",U1779*T1779)</f>
        <v/>
      </c>
      <c r="W1779" s="7">
        <f>IF($AA1779="","",V1779+S1779+P1779)</f>
        <v/>
      </c>
      <c r="X1779" s="7">
        <f>IF($AA1779="","",Y1779-W1779)</f>
        <v/>
      </c>
      <c r="Y1779" s="7">
        <f>IF($AA1779="","",R1779+U1779+O1779)</f>
        <v/>
      </c>
      <c r="Z1779" s="7">
        <f>IF($AA1779="","",Y1779-W1779-K1779)</f>
        <v/>
      </c>
      <c r="AA1779" s="13">
        <f>IF(ROWS($AA$2:$AA1779)&lt;=MAX('Per Line'!$AB$2:$AB$6001),MATCH(ROWS($AA$2:$AA1779),'Per Line'!$AB$2:$AB$6001,0),"")</f>
        <v/>
      </c>
    </row>
    <row r="1780">
      <c r="A1780" s="12" t="n"/>
      <c r="B1780">
        <f>IF($AA1780="","",INDEX('Per Line'!$C$2:$C$6001,$AA1780)&amp;"")</f>
        <v/>
      </c>
      <c r="C1780">
        <f>IF($AA1780="","",INDEX('Per Line'!$B$2:$B$6001,$AA1780)&amp;"")</f>
        <v/>
      </c>
      <c r="D1780">
        <f>IF($AA1780="","",INDEX('Per Line'!$A$2:$A$6001,$AA1780)&amp;"")</f>
        <v/>
      </c>
      <c r="E1780">
        <f>IF($AA1780="","",INDEX('Per Line'!$F$2:$F$6001,$AA1780)&amp;"")</f>
        <v/>
      </c>
      <c r="F1780">
        <f>IF($AA1780="","",INDEX('Per Line'!$G$2:$G$6001,$AA1780)&amp;"")</f>
        <v/>
      </c>
      <c r="G1780">
        <f>IF($AA1780="","",INDEX('Per Line'!$I$2:$I$6001,$AA1780)&amp;"")</f>
        <v/>
      </c>
      <c r="H1780">
        <f>IF($AA1780="","",INDEX('Per Line'!$J$2:$J$6001,$AA1780)&amp;"")</f>
        <v/>
      </c>
      <c r="I1780">
        <f>IF($AA1780="","",INDEX('Per Line'!$K$2:$K$6001,$AA1780)&amp;"")</f>
        <v/>
      </c>
      <c r="J1780">
        <f>IF($AA1780="","",INDEX('Per Line'!$L$2:$L$6001,$AA1780))</f>
        <v/>
      </c>
      <c r="K1780" s="7">
        <f>IF($AA1780="","",J1780*X1780/100)</f>
        <v/>
      </c>
      <c r="L1780" s="12" t="n"/>
      <c r="M1780" s="11">
        <f>IF($AA1780="","",INDEX('Per Line'!$N$2:$N$6001,$AA1780))</f>
        <v/>
      </c>
      <c r="N1780">
        <f>IF($AA1780="","",Settings!$C$8)</f>
        <v/>
      </c>
      <c r="O1780" s="7">
        <f>IF($AA1780="","",SUMIFS('Per Line'!$T$2:$T$6001,'Per Line'!$C$2:$C$6001,$B1780,'Per Line'!$AD$2:$AD$6001,1))</f>
        <v/>
      </c>
      <c r="P1780" s="7">
        <f>IF($AA1780="","",O1780*N1780)</f>
        <v/>
      </c>
      <c r="Q1780">
        <f>IF($AA1780="","",Settings!$C$7)</f>
        <v/>
      </c>
      <c r="R1780" s="7">
        <f>IF($AA1780="","",SUMIFS('Per Line'!$T$2:$T$6001,'Per Line'!$C$2:$C$6001,$B1780,'Per Line'!$AC$2:$AC$6001,0,'Per Line'!$AD$2:$AD$6001,0))</f>
        <v/>
      </c>
      <c r="S1780" s="7">
        <f>IF($AA1780="","",R1780*Q1780)</f>
        <v/>
      </c>
      <c r="T1780">
        <f>IF($AA1780="","",Settings!$C$6)</f>
        <v/>
      </c>
      <c r="U1780" s="7">
        <f>IF($AA1780="","",SUMIFS('Per Line'!$T$2:$T$6001,'Per Line'!$C$2:$C$6001,$B1780,'Per Line'!$AC$2:$AC$6001,1,'Per Line'!$AD$2:$AD$6001,0))</f>
        <v/>
      </c>
      <c r="V1780" s="7">
        <f>IF($AA1780="","",U1780*T1780)</f>
        <v/>
      </c>
      <c r="W1780" s="7">
        <f>IF($AA1780="","",V1780+S1780+P1780)</f>
        <v/>
      </c>
      <c r="X1780" s="7">
        <f>IF($AA1780="","",Y1780-W1780)</f>
        <v/>
      </c>
      <c r="Y1780" s="7">
        <f>IF($AA1780="","",R1780+U1780+O1780)</f>
        <v/>
      </c>
      <c r="Z1780" s="7">
        <f>IF($AA1780="","",Y1780-W1780-K1780)</f>
        <v/>
      </c>
      <c r="AA1780" s="13">
        <f>IF(ROWS($AA$2:$AA1780)&lt;=MAX('Per Line'!$AB$2:$AB$6001),MATCH(ROWS($AA$2:$AA1780),'Per Line'!$AB$2:$AB$6001,0),"")</f>
        <v/>
      </c>
    </row>
    <row r="1781">
      <c r="A1781" s="12" t="n"/>
      <c r="B1781">
        <f>IF($AA1781="","",INDEX('Per Line'!$C$2:$C$6001,$AA1781)&amp;"")</f>
        <v/>
      </c>
      <c r="C1781">
        <f>IF($AA1781="","",INDEX('Per Line'!$B$2:$B$6001,$AA1781)&amp;"")</f>
        <v/>
      </c>
      <c r="D1781">
        <f>IF($AA1781="","",INDEX('Per Line'!$A$2:$A$6001,$AA1781)&amp;"")</f>
        <v/>
      </c>
      <c r="E1781">
        <f>IF($AA1781="","",INDEX('Per Line'!$F$2:$F$6001,$AA1781)&amp;"")</f>
        <v/>
      </c>
      <c r="F1781">
        <f>IF($AA1781="","",INDEX('Per Line'!$G$2:$G$6001,$AA1781)&amp;"")</f>
        <v/>
      </c>
      <c r="G1781">
        <f>IF($AA1781="","",INDEX('Per Line'!$I$2:$I$6001,$AA1781)&amp;"")</f>
        <v/>
      </c>
      <c r="H1781">
        <f>IF($AA1781="","",INDEX('Per Line'!$J$2:$J$6001,$AA1781)&amp;"")</f>
        <v/>
      </c>
      <c r="I1781">
        <f>IF($AA1781="","",INDEX('Per Line'!$K$2:$K$6001,$AA1781)&amp;"")</f>
        <v/>
      </c>
      <c r="J1781">
        <f>IF($AA1781="","",INDEX('Per Line'!$L$2:$L$6001,$AA1781))</f>
        <v/>
      </c>
      <c r="K1781" s="7">
        <f>IF($AA1781="","",J1781*X1781/100)</f>
        <v/>
      </c>
      <c r="L1781" s="12" t="n"/>
      <c r="M1781" s="11">
        <f>IF($AA1781="","",INDEX('Per Line'!$N$2:$N$6001,$AA1781))</f>
        <v/>
      </c>
      <c r="N1781">
        <f>IF($AA1781="","",Settings!$C$8)</f>
        <v/>
      </c>
      <c r="O1781" s="7">
        <f>IF($AA1781="","",SUMIFS('Per Line'!$T$2:$T$6001,'Per Line'!$C$2:$C$6001,$B1781,'Per Line'!$AD$2:$AD$6001,1))</f>
        <v/>
      </c>
      <c r="P1781" s="7">
        <f>IF($AA1781="","",O1781*N1781)</f>
        <v/>
      </c>
      <c r="Q1781">
        <f>IF($AA1781="","",Settings!$C$7)</f>
        <v/>
      </c>
      <c r="R1781" s="7">
        <f>IF($AA1781="","",SUMIFS('Per Line'!$T$2:$T$6001,'Per Line'!$C$2:$C$6001,$B1781,'Per Line'!$AC$2:$AC$6001,0,'Per Line'!$AD$2:$AD$6001,0))</f>
        <v/>
      </c>
      <c r="S1781" s="7">
        <f>IF($AA1781="","",R1781*Q1781)</f>
        <v/>
      </c>
      <c r="T1781">
        <f>IF($AA1781="","",Settings!$C$6)</f>
        <v/>
      </c>
      <c r="U1781" s="7">
        <f>IF($AA1781="","",SUMIFS('Per Line'!$T$2:$T$6001,'Per Line'!$C$2:$C$6001,$B1781,'Per Line'!$AC$2:$AC$6001,1,'Per Line'!$AD$2:$AD$6001,0))</f>
        <v/>
      </c>
      <c r="V1781" s="7">
        <f>IF($AA1781="","",U1781*T1781)</f>
        <v/>
      </c>
      <c r="W1781" s="7">
        <f>IF($AA1781="","",V1781+S1781+P1781)</f>
        <v/>
      </c>
      <c r="X1781" s="7">
        <f>IF($AA1781="","",Y1781-W1781)</f>
        <v/>
      </c>
      <c r="Y1781" s="7">
        <f>IF($AA1781="","",R1781+U1781+O1781)</f>
        <v/>
      </c>
      <c r="Z1781" s="7">
        <f>IF($AA1781="","",Y1781-W1781-K1781)</f>
        <v/>
      </c>
      <c r="AA1781" s="13">
        <f>IF(ROWS($AA$2:$AA1781)&lt;=MAX('Per Line'!$AB$2:$AB$6001),MATCH(ROWS($AA$2:$AA1781),'Per Line'!$AB$2:$AB$6001,0),"")</f>
        <v/>
      </c>
    </row>
    <row r="1782">
      <c r="A1782" s="12" t="n"/>
      <c r="B1782">
        <f>IF($AA1782="","",INDEX('Per Line'!$C$2:$C$6001,$AA1782)&amp;"")</f>
        <v/>
      </c>
      <c r="C1782">
        <f>IF($AA1782="","",INDEX('Per Line'!$B$2:$B$6001,$AA1782)&amp;"")</f>
        <v/>
      </c>
      <c r="D1782">
        <f>IF($AA1782="","",INDEX('Per Line'!$A$2:$A$6001,$AA1782)&amp;"")</f>
        <v/>
      </c>
      <c r="E1782">
        <f>IF($AA1782="","",INDEX('Per Line'!$F$2:$F$6001,$AA1782)&amp;"")</f>
        <v/>
      </c>
      <c r="F1782">
        <f>IF($AA1782="","",INDEX('Per Line'!$G$2:$G$6001,$AA1782)&amp;"")</f>
        <v/>
      </c>
      <c r="G1782">
        <f>IF($AA1782="","",INDEX('Per Line'!$I$2:$I$6001,$AA1782)&amp;"")</f>
        <v/>
      </c>
      <c r="H1782">
        <f>IF($AA1782="","",INDEX('Per Line'!$J$2:$J$6001,$AA1782)&amp;"")</f>
        <v/>
      </c>
      <c r="I1782">
        <f>IF($AA1782="","",INDEX('Per Line'!$K$2:$K$6001,$AA1782)&amp;"")</f>
        <v/>
      </c>
      <c r="J1782">
        <f>IF($AA1782="","",INDEX('Per Line'!$L$2:$L$6001,$AA1782))</f>
        <v/>
      </c>
      <c r="K1782" s="7">
        <f>IF($AA1782="","",J1782*X1782/100)</f>
        <v/>
      </c>
      <c r="L1782" s="12" t="n"/>
      <c r="M1782" s="11">
        <f>IF($AA1782="","",INDEX('Per Line'!$N$2:$N$6001,$AA1782))</f>
        <v/>
      </c>
      <c r="N1782">
        <f>IF($AA1782="","",Settings!$C$8)</f>
        <v/>
      </c>
      <c r="O1782" s="7">
        <f>IF($AA1782="","",SUMIFS('Per Line'!$T$2:$T$6001,'Per Line'!$C$2:$C$6001,$B1782,'Per Line'!$AD$2:$AD$6001,1))</f>
        <v/>
      </c>
      <c r="P1782" s="7">
        <f>IF($AA1782="","",O1782*N1782)</f>
        <v/>
      </c>
      <c r="Q1782">
        <f>IF($AA1782="","",Settings!$C$7)</f>
        <v/>
      </c>
      <c r="R1782" s="7">
        <f>IF($AA1782="","",SUMIFS('Per Line'!$T$2:$T$6001,'Per Line'!$C$2:$C$6001,$B1782,'Per Line'!$AC$2:$AC$6001,0,'Per Line'!$AD$2:$AD$6001,0))</f>
        <v/>
      </c>
      <c r="S1782" s="7">
        <f>IF($AA1782="","",R1782*Q1782)</f>
        <v/>
      </c>
      <c r="T1782">
        <f>IF($AA1782="","",Settings!$C$6)</f>
        <v/>
      </c>
      <c r="U1782" s="7">
        <f>IF($AA1782="","",SUMIFS('Per Line'!$T$2:$T$6001,'Per Line'!$C$2:$C$6001,$B1782,'Per Line'!$AC$2:$AC$6001,1,'Per Line'!$AD$2:$AD$6001,0))</f>
        <v/>
      </c>
      <c r="V1782" s="7">
        <f>IF($AA1782="","",U1782*T1782)</f>
        <v/>
      </c>
      <c r="W1782" s="7">
        <f>IF($AA1782="","",V1782+S1782+P1782)</f>
        <v/>
      </c>
      <c r="X1782" s="7">
        <f>IF($AA1782="","",Y1782-W1782)</f>
        <v/>
      </c>
      <c r="Y1782" s="7">
        <f>IF($AA1782="","",R1782+U1782+O1782)</f>
        <v/>
      </c>
      <c r="Z1782" s="7">
        <f>IF($AA1782="","",Y1782-W1782-K1782)</f>
        <v/>
      </c>
      <c r="AA1782" s="13">
        <f>IF(ROWS($AA$2:$AA1782)&lt;=MAX('Per Line'!$AB$2:$AB$6001),MATCH(ROWS($AA$2:$AA1782),'Per Line'!$AB$2:$AB$6001,0),"")</f>
        <v/>
      </c>
    </row>
    <row r="1783">
      <c r="A1783" s="12" t="n"/>
      <c r="B1783">
        <f>IF($AA1783="","",INDEX('Per Line'!$C$2:$C$6001,$AA1783)&amp;"")</f>
        <v/>
      </c>
      <c r="C1783">
        <f>IF($AA1783="","",INDEX('Per Line'!$B$2:$B$6001,$AA1783)&amp;"")</f>
        <v/>
      </c>
      <c r="D1783">
        <f>IF($AA1783="","",INDEX('Per Line'!$A$2:$A$6001,$AA1783)&amp;"")</f>
        <v/>
      </c>
      <c r="E1783">
        <f>IF($AA1783="","",INDEX('Per Line'!$F$2:$F$6001,$AA1783)&amp;"")</f>
        <v/>
      </c>
      <c r="F1783">
        <f>IF($AA1783="","",INDEX('Per Line'!$G$2:$G$6001,$AA1783)&amp;"")</f>
        <v/>
      </c>
      <c r="G1783">
        <f>IF($AA1783="","",INDEX('Per Line'!$I$2:$I$6001,$AA1783)&amp;"")</f>
        <v/>
      </c>
      <c r="H1783">
        <f>IF($AA1783="","",INDEX('Per Line'!$J$2:$J$6001,$AA1783)&amp;"")</f>
        <v/>
      </c>
      <c r="I1783">
        <f>IF($AA1783="","",INDEX('Per Line'!$K$2:$K$6001,$AA1783)&amp;"")</f>
        <v/>
      </c>
      <c r="J1783">
        <f>IF($AA1783="","",INDEX('Per Line'!$L$2:$L$6001,$AA1783))</f>
        <v/>
      </c>
      <c r="K1783" s="7">
        <f>IF($AA1783="","",J1783*X1783/100)</f>
        <v/>
      </c>
      <c r="L1783" s="12" t="n"/>
      <c r="M1783" s="11">
        <f>IF($AA1783="","",INDEX('Per Line'!$N$2:$N$6001,$AA1783))</f>
        <v/>
      </c>
      <c r="N1783">
        <f>IF($AA1783="","",Settings!$C$8)</f>
        <v/>
      </c>
      <c r="O1783" s="7">
        <f>IF($AA1783="","",SUMIFS('Per Line'!$T$2:$T$6001,'Per Line'!$C$2:$C$6001,$B1783,'Per Line'!$AD$2:$AD$6001,1))</f>
        <v/>
      </c>
      <c r="P1783" s="7">
        <f>IF($AA1783="","",O1783*N1783)</f>
        <v/>
      </c>
      <c r="Q1783">
        <f>IF($AA1783="","",Settings!$C$7)</f>
        <v/>
      </c>
      <c r="R1783" s="7">
        <f>IF($AA1783="","",SUMIFS('Per Line'!$T$2:$T$6001,'Per Line'!$C$2:$C$6001,$B1783,'Per Line'!$AC$2:$AC$6001,0,'Per Line'!$AD$2:$AD$6001,0))</f>
        <v/>
      </c>
      <c r="S1783" s="7">
        <f>IF($AA1783="","",R1783*Q1783)</f>
        <v/>
      </c>
      <c r="T1783">
        <f>IF($AA1783="","",Settings!$C$6)</f>
        <v/>
      </c>
      <c r="U1783" s="7">
        <f>IF($AA1783="","",SUMIFS('Per Line'!$T$2:$T$6001,'Per Line'!$C$2:$C$6001,$B1783,'Per Line'!$AC$2:$AC$6001,1,'Per Line'!$AD$2:$AD$6001,0))</f>
        <v/>
      </c>
      <c r="V1783" s="7">
        <f>IF($AA1783="","",U1783*T1783)</f>
        <v/>
      </c>
      <c r="W1783" s="7">
        <f>IF($AA1783="","",V1783+S1783+P1783)</f>
        <v/>
      </c>
      <c r="X1783" s="7">
        <f>IF($AA1783="","",Y1783-W1783)</f>
        <v/>
      </c>
      <c r="Y1783" s="7">
        <f>IF($AA1783="","",R1783+U1783+O1783)</f>
        <v/>
      </c>
      <c r="Z1783" s="7">
        <f>IF($AA1783="","",Y1783-W1783-K1783)</f>
        <v/>
      </c>
      <c r="AA1783" s="13">
        <f>IF(ROWS($AA$2:$AA1783)&lt;=MAX('Per Line'!$AB$2:$AB$6001),MATCH(ROWS($AA$2:$AA1783),'Per Line'!$AB$2:$AB$6001,0),"")</f>
        <v/>
      </c>
    </row>
    <row r="1784">
      <c r="A1784" s="12" t="n"/>
      <c r="B1784">
        <f>IF($AA1784="","",INDEX('Per Line'!$C$2:$C$6001,$AA1784)&amp;"")</f>
        <v/>
      </c>
      <c r="C1784">
        <f>IF($AA1784="","",INDEX('Per Line'!$B$2:$B$6001,$AA1784)&amp;"")</f>
        <v/>
      </c>
      <c r="D1784">
        <f>IF($AA1784="","",INDEX('Per Line'!$A$2:$A$6001,$AA1784)&amp;"")</f>
        <v/>
      </c>
      <c r="E1784">
        <f>IF($AA1784="","",INDEX('Per Line'!$F$2:$F$6001,$AA1784)&amp;"")</f>
        <v/>
      </c>
      <c r="F1784">
        <f>IF($AA1784="","",INDEX('Per Line'!$G$2:$G$6001,$AA1784)&amp;"")</f>
        <v/>
      </c>
      <c r="G1784">
        <f>IF($AA1784="","",INDEX('Per Line'!$I$2:$I$6001,$AA1784)&amp;"")</f>
        <v/>
      </c>
      <c r="H1784">
        <f>IF($AA1784="","",INDEX('Per Line'!$J$2:$J$6001,$AA1784)&amp;"")</f>
        <v/>
      </c>
      <c r="I1784">
        <f>IF($AA1784="","",INDEX('Per Line'!$K$2:$K$6001,$AA1784)&amp;"")</f>
        <v/>
      </c>
      <c r="J1784">
        <f>IF($AA1784="","",INDEX('Per Line'!$L$2:$L$6001,$AA1784))</f>
        <v/>
      </c>
      <c r="K1784" s="7">
        <f>IF($AA1784="","",J1784*X1784/100)</f>
        <v/>
      </c>
      <c r="L1784" s="12" t="n"/>
      <c r="M1784" s="11">
        <f>IF($AA1784="","",INDEX('Per Line'!$N$2:$N$6001,$AA1784))</f>
        <v/>
      </c>
      <c r="N1784">
        <f>IF($AA1784="","",Settings!$C$8)</f>
        <v/>
      </c>
      <c r="O1784" s="7">
        <f>IF($AA1784="","",SUMIFS('Per Line'!$T$2:$T$6001,'Per Line'!$C$2:$C$6001,$B1784,'Per Line'!$AD$2:$AD$6001,1))</f>
        <v/>
      </c>
      <c r="P1784" s="7">
        <f>IF($AA1784="","",O1784*N1784)</f>
        <v/>
      </c>
      <c r="Q1784">
        <f>IF($AA1784="","",Settings!$C$7)</f>
        <v/>
      </c>
      <c r="R1784" s="7">
        <f>IF($AA1784="","",SUMIFS('Per Line'!$T$2:$T$6001,'Per Line'!$C$2:$C$6001,$B1784,'Per Line'!$AC$2:$AC$6001,0,'Per Line'!$AD$2:$AD$6001,0))</f>
        <v/>
      </c>
      <c r="S1784" s="7">
        <f>IF($AA1784="","",R1784*Q1784)</f>
        <v/>
      </c>
      <c r="T1784">
        <f>IF($AA1784="","",Settings!$C$6)</f>
        <v/>
      </c>
      <c r="U1784" s="7">
        <f>IF($AA1784="","",SUMIFS('Per Line'!$T$2:$T$6001,'Per Line'!$C$2:$C$6001,$B1784,'Per Line'!$AC$2:$AC$6001,1,'Per Line'!$AD$2:$AD$6001,0))</f>
        <v/>
      </c>
      <c r="V1784" s="7">
        <f>IF($AA1784="","",U1784*T1784)</f>
        <v/>
      </c>
      <c r="W1784" s="7">
        <f>IF($AA1784="","",V1784+S1784+P1784)</f>
        <v/>
      </c>
      <c r="X1784" s="7">
        <f>IF($AA1784="","",Y1784-W1784)</f>
        <v/>
      </c>
      <c r="Y1784" s="7">
        <f>IF($AA1784="","",R1784+U1784+O1784)</f>
        <v/>
      </c>
      <c r="Z1784" s="7">
        <f>IF($AA1784="","",Y1784-W1784-K1784)</f>
        <v/>
      </c>
      <c r="AA1784" s="13">
        <f>IF(ROWS($AA$2:$AA1784)&lt;=MAX('Per Line'!$AB$2:$AB$6001),MATCH(ROWS($AA$2:$AA1784),'Per Line'!$AB$2:$AB$6001,0),"")</f>
        <v/>
      </c>
    </row>
    <row r="1785">
      <c r="A1785" s="12" t="n"/>
      <c r="B1785">
        <f>IF($AA1785="","",INDEX('Per Line'!$C$2:$C$6001,$AA1785)&amp;"")</f>
        <v/>
      </c>
      <c r="C1785">
        <f>IF($AA1785="","",INDEX('Per Line'!$B$2:$B$6001,$AA1785)&amp;"")</f>
        <v/>
      </c>
      <c r="D1785">
        <f>IF($AA1785="","",INDEX('Per Line'!$A$2:$A$6001,$AA1785)&amp;"")</f>
        <v/>
      </c>
      <c r="E1785">
        <f>IF($AA1785="","",INDEX('Per Line'!$F$2:$F$6001,$AA1785)&amp;"")</f>
        <v/>
      </c>
      <c r="F1785">
        <f>IF($AA1785="","",INDEX('Per Line'!$G$2:$G$6001,$AA1785)&amp;"")</f>
        <v/>
      </c>
      <c r="G1785">
        <f>IF($AA1785="","",INDEX('Per Line'!$I$2:$I$6001,$AA1785)&amp;"")</f>
        <v/>
      </c>
      <c r="H1785">
        <f>IF($AA1785="","",INDEX('Per Line'!$J$2:$J$6001,$AA1785)&amp;"")</f>
        <v/>
      </c>
      <c r="I1785">
        <f>IF($AA1785="","",INDEX('Per Line'!$K$2:$K$6001,$AA1785)&amp;"")</f>
        <v/>
      </c>
      <c r="J1785">
        <f>IF($AA1785="","",INDEX('Per Line'!$L$2:$L$6001,$AA1785))</f>
        <v/>
      </c>
      <c r="K1785" s="7">
        <f>IF($AA1785="","",J1785*X1785/100)</f>
        <v/>
      </c>
      <c r="L1785" s="12" t="n"/>
      <c r="M1785" s="11">
        <f>IF($AA1785="","",INDEX('Per Line'!$N$2:$N$6001,$AA1785))</f>
        <v/>
      </c>
      <c r="N1785">
        <f>IF($AA1785="","",Settings!$C$8)</f>
        <v/>
      </c>
      <c r="O1785" s="7">
        <f>IF($AA1785="","",SUMIFS('Per Line'!$T$2:$T$6001,'Per Line'!$C$2:$C$6001,$B1785,'Per Line'!$AD$2:$AD$6001,1))</f>
        <v/>
      </c>
      <c r="P1785" s="7">
        <f>IF($AA1785="","",O1785*N1785)</f>
        <v/>
      </c>
      <c r="Q1785">
        <f>IF($AA1785="","",Settings!$C$7)</f>
        <v/>
      </c>
      <c r="R1785" s="7">
        <f>IF($AA1785="","",SUMIFS('Per Line'!$T$2:$T$6001,'Per Line'!$C$2:$C$6001,$B1785,'Per Line'!$AC$2:$AC$6001,0,'Per Line'!$AD$2:$AD$6001,0))</f>
        <v/>
      </c>
      <c r="S1785" s="7">
        <f>IF($AA1785="","",R1785*Q1785)</f>
        <v/>
      </c>
      <c r="T1785">
        <f>IF($AA1785="","",Settings!$C$6)</f>
        <v/>
      </c>
      <c r="U1785" s="7">
        <f>IF($AA1785="","",SUMIFS('Per Line'!$T$2:$T$6001,'Per Line'!$C$2:$C$6001,$B1785,'Per Line'!$AC$2:$AC$6001,1,'Per Line'!$AD$2:$AD$6001,0))</f>
        <v/>
      </c>
      <c r="V1785" s="7">
        <f>IF($AA1785="","",U1785*T1785)</f>
        <v/>
      </c>
      <c r="W1785" s="7">
        <f>IF($AA1785="","",V1785+S1785+P1785)</f>
        <v/>
      </c>
      <c r="X1785" s="7">
        <f>IF($AA1785="","",Y1785-W1785)</f>
        <v/>
      </c>
      <c r="Y1785" s="7">
        <f>IF($AA1785="","",R1785+U1785+O1785)</f>
        <v/>
      </c>
      <c r="Z1785" s="7">
        <f>IF($AA1785="","",Y1785-W1785-K1785)</f>
        <v/>
      </c>
      <c r="AA1785" s="13">
        <f>IF(ROWS($AA$2:$AA1785)&lt;=MAX('Per Line'!$AB$2:$AB$6001),MATCH(ROWS($AA$2:$AA1785),'Per Line'!$AB$2:$AB$6001,0),"")</f>
        <v/>
      </c>
    </row>
    <row r="1786">
      <c r="A1786" s="12" t="n"/>
      <c r="B1786">
        <f>IF($AA1786="","",INDEX('Per Line'!$C$2:$C$6001,$AA1786)&amp;"")</f>
        <v/>
      </c>
      <c r="C1786">
        <f>IF($AA1786="","",INDEX('Per Line'!$B$2:$B$6001,$AA1786)&amp;"")</f>
        <v/>
      </c>
      <c r="D1786">
        <f>IF($AA1786="","",INDEX('Per Line'!$A$2:$A$6001,$AA1786)&amp;"")</f>
        <v/>
      </c>
      <c r="E1786">
        <f>IF($AA1786="","",INDEX('Per Line'!$F$2:$F$6001,$AA1786)&amp;"")</f>
        <v/>
      </c>
      <c r="F1786">
        <f>IF($AA1786="","",INDEX('Per Line'!$G$2:$G$6001,$AA1786)&amp;"")</f>
        <v/>
      </c>
      <c r="G1786">
        <f>IF($AA1786="","",INDEX('Per Line'!$I$2:$I$6001,$AA1786)&amp;"")</f>
        <v/>
      </c>
      <c r="H1786">
        <f>IF($AA1786="","",INDEX('Per Line'!$J$2:$J$6001,$AA1786)&amp;"")</f>
        <v/>
      </c>
      <c r="I1786">
        <f>IF($AA1786="","",INDEX('Per Line'!$K$2:$K$6001,$AA1786)&amp;"")</f>
        <v/>
      </c>
      <c r="J1786">
        <f>IF($AA1786="","",INDEX('Per Line'!$L$2:$L$6001,$AA1786))</f>
        <v/>
      </c>
      <c r="K1786" s="7">
        <f>IF($AA1786="","",J1786*X1786/100)</f>
        <v/>
      </c>
      <c r="L1786" s="12" t="n"/>
      <c r="M1786" s="11">
        <f>IF($AA1786="","",INDEX('Per Line'!$N$2:$N$6001,$AA1786))</f>
        <v/>
      </c>
      <c r="N1786">
        <f>IF($AA1786="","",Settings!$C$8)</f>
        <v/>
      </c>
      <c r="O1786" s="7">
        <f>IF($AA1786="","",SUMIFS('Per Line'!$T$2:$T$6001,'Per Line'!$C$2:$C$6001,$B1786,'Per Line'!$AD$2:$AD$6001,1))</f>
        <v/>
      </c>
      <c r="P1786" s="7">
        <f>IF($AA1786="","",O1786*N1786)</f>
        <v/>
      </c>
      <c r="Q1786">
        <f>IF($AA1786="","",Settings!$C$7)</f>
        <v/>
      </c>
      <c r="R1786" s="7">
        <f>IF($AA1786="","",SUMIFS('Per Line'!$T$2:$T$6001,'Per Line'!$C$2:$C$6001,$B1786,'Per Line'!$AC$2:$AC$6001,0,'Per Line'!$AD$2:$AD$6001,0))</f>
        <v/>
      </c>
      <c r="S1786" s="7">
        <f>IF($AA1786="","",R1786*Q1786)</f>
        <v/>
      </c>
      <c r="T1786">
        <f>IF($AA1786="","",Settings!$C$6)</f>
        <v/>
      </c>
      <c r="U1786" s="7">
        <f>IF($AA1786="","",SUMIFS('Per Line'!$T$2:$T$6001,'Per Line'!$C$2:$C$6001,$B1786,'Per Line'!$AC$2:$AC$6001,1,'Per Line'!$AD$2:$AD$6001,0))</f>
        <v/>
      </c>
      <c r="V1786" s="7">
        <f>IF($AA1786="","",U1786*T1786)</f>
        <v/>
      </c>
      <c r="W1786" s="7">
        <f>IF($AA1786="","",V1786+S1786+P1786)</f>
        <v/>
      </c>
      <c r="X1786" s="7">
        <f>IF($AA1786="","",Y1786-W1786)</f>
        <v/>
      </c>
      <c r="Y1786" s="7">
        <f>IF($AA1786="","",R1786+U1786+O1786)</f>
        <v/>
      </c>
      <c r="Z1786" s="7">
        <f>IF($AA1786="","",Y1786-W1786-K1786)</f>
        <v/>
      </c>
      <c r="AA1786" s="13">
        <f>IF(ROWS($AA$2:$AA1786)&lt;=MAX('Per Line'!$AB$2:$AB$6001),MATCH(ROWS($AA$2:$AA1786),'Per Line'!$AB$2:$AB$6001,0),"")</f>
        <v/>
      </c>
    </row>
    <row r="1787">
      <c r="A1787" s="12" t="n"/>
      <c r="B1787">
        <f>IF($AA1787="","",INDEX('Per Line'!$C$2:$C$6001,$AA1787)&amp;"")</f>
        <v/>
      </c>
      <c r="C1787">
        <f>IF($AA1787="","",INDEX('Per Line'!$B$2:$B$6001,$AA1787)&amp;"")</f>
        <v/>
      </c>
      <c r="D1787">
        <f>IF($AA1787="","",INDEX('Per Line'!$A$2:$A$6001,$AA1787)&amp;"")</f>
        <v/>
      </c>
      <c r="E1787">
        <f>IF($AA1787="","",INDEX('Per Line'!$F$2:$F$6001,$AA1787)&amp;"")</f>
        <v/>
      </c>
      <c r="F1787">
        <f>IF($AA1787="","",INDEX('Per Line'!$G$2:$G$6001,$AA1787)&amp;"")</f>
        <v/>
      </c>
      <c r="G1787">
        <f>IF($AA1787="","",INDEX('Per Line'!$I$2:$I$6001,$AA1787)&amp;"")</f>
        <v/>
      </c>
      <c r="H1787">
        <f>IF($AA1787="","",INDEX('Per Line'!$J$2:$J$6001,$AA1787)&amp;"")</f>
        <v/>
      </c>
      <c r="I1787">
        <f>IF($AA1787="","",INDEX('Per Line'!$K$2:$K$6001,$AA1787)&amp;"")</f>
        <v/>
      </c>
      <c r="J1787">
        <f>IF($AA1787="","",INDEX('Per Line'!$L$2:$L$6001,$AA1787))</f>
        <v/>
      </c>
      <c r="K1787" s="7">
        <f>IF($AA1787="","",J1787*X1787/100)</f>
        <v/>
      </c>
      <c r="L1787" s="12" t="n"/>
      <c r="M1787" s="11">
        <f>IF($AA1787="","",INDEX('Per Line'!$N$2:$N$6001,$AA1787))</f>
        <v/>
      </c>
      <c r="N1787">
        <f>IF($AA1787="","",Settings!$C$8)</f>
        <v/>
      </c>
      <c r="O1787" s="7">
        <f>IF($AA1787="","",SUMIFS('Per Line'!$T$2:$T$6001,'Per Line'!$C$2:$C$6001,$B1787,'Per Line'!$AD$2:$AD$6001,1))</f>
        <v/>
      </c>
      <c r="P1787" s="7">
        <f>IF($AA1787="","",O1787*N1787)</f>
        <v/>
      </c>
      <c r="Q1787">
        <f>IF($AA1787="","",Settings!$C$7)</f>
        <v/>
      </c>
      <c r="R1787" s="7">
        <f>IF($AA1787="","",SUMIFS('Per Line'!$T$2:$T$6001,'Per Line'!$C$2:$C$6001,$B1787,'Per Line'!$AC$2:$AC$6001,0,'Per Line'!$AD$2:$AD$6001,0))</f>
        <v/>
      </c>
      <c r="S1787" s="7">
        <f>IF($AA1787="","",R1787*Q1787)</f>
        <v/>
      </c>
      <c r="T1787">
        <f>IF($AA1787="","",Settings!$C$6)</f>
        <v/>
      </c>
      <c r="U1787" s="7">
        <f>IF($AA1787="","",SUMIFS('Per Line'!$T$2:$T$6001,'Per Line'!$C$2:$C$6001,$B1787,'Per Line'!$AC$2:$AC$6001,1,'Per Line'!$AD$2:$AD$6001,0))</f>
        <v/>
      </c>
      <c r="V1787" s="7">
        <f>IF($AA1787="","",U1787*T1787)</f>
        <v/>
      </c>
      <c r="W1787" s="7">
        <f>IF($AA1787="","",V1787+S1787+P1787)</f>
        <v/>
      </c>
      <c r="X1787" s="7">
        <f>IF($AA1787="","",Y1787-W1787)</f>
        <v/>
      </c>
      <c r="Y1787" s="7">
        <f>IF($AA1787="","",R1787+U1787+O1787)</f>
        <v/>
      </c>
      <c r="Z1787" s="7">
        <f>IF($AA1787="","",Y1787-W1787-K1787)</f>
        <v/>
      </c>
      <c r="AA1787" s="13">
        <f>IF(ROWS($AA$2:$AA1787)&lt;=MAX('Per Line'!$AB$2:$AB$6001),MATCH(ROWS($AA$2:$AA1787),'Per Line'!$AB$2:$AB$6001,0),"")</f>
        <v/>
      </c>
    </row>
    <row r="1788">
      <c r="A1788" s="12" t="n"/>
      <c r="B1788">
        <f>IF($AA1788="","",INDEX('Per Line'!$C$2:$C$6001,$AA1788)&amp;"")</f>
        <v/>
      </c>
      <c r="C1788">
        <f>IF($AA1788="","",INDEX('Per Line'!$B$2:$B$6001,$AA1788)&amp;"")</f>
        <v/>
      </c>
      <c r="D1788">
        <f>IF($AA1788="","",INDEX('Per Line'!$A$2:$A$6001,$AA1788)&amp;"")</f>
        <v/>
      </c>
      <c r="E1788">
        <f>IF($AA1788="","",INDEX('Per Line'!$F$2:$F$6001,$AA1788)&amp;"")</f>
        <v/>
      </c>
      <c r="F1788">
        <f>IF($AA1788="","",INDEX('Per Line'!$G$2:$G$6001,$AA1788)&amp;"")</f>
        <v/>
      </c>
      <c r="G1788">
        <f>IF($AA1788="","",INDEX('Per Line'!$I$2:$I$6001,$AA1788)&amp;"")</f>
        <v/>
      </c>
      <c r="H1788">
        <f>IF($AA1788="","",INDEX('Per Line'!$J$2:$J$6001,$AA1788)&amp;"")</f>
        <v/>
      </c>
      <c r="I1788">
        <f>IF($AA1788="","",INDEX('Per Line'!$K$2:$K$6001,$AA1788)&amp;"")</f>
        <v/>
      </c>
      <c r="J1788">
        <f>IF($AA1788="","",INDEX('Per Line'!$L$2:$L$6001,$AA1788))</f>
        <v/>
      </c>
      <c r="K1788" s="7">
        <f>IF($AA1788="","",J1788*X1788/100)</f>
        <v/>
      </c>
      <c r="L1788" s="12" t="n"/>
      <c r="M1788" s="11">
        <f>IF($AA1788="","",INDEX('Per Line'!$N$2:$N$6001,$AA1788))</f>
        <v/>
      </c>
      <c r="N1788">
        <f>IF($AA1788="","",Settings!$C$8)</f>
        <v/>
      </c>
      <c r="O1788" s="7">
        <f>IF($AA1788="","",SUMIFS('Per Line'!$T$2:$T$6001,'Per Line'!$C$2:$C$6001,$B1788,'Per Line'!$AD$2:$AD$6001,1))</f>
        <v/>
      </c>
      <c r="P1788" s="7">
        <f>IF($AA1788="","",O1788*N1788)</f>
        <v/>
      </c>
      <c r="Q1788">
        <f>IF($AA1788="","",Settings!$C$7)</f>
        <v/>
      </c>
      <c r="R1788" s="7">
        <f>IF($AA1788="","",SUMIFS('Per Line'!$T$2:$T$6001,'Per Line'!$C$2:$C$6001,$B1788,'Per Line'!$AC$2:$AC$6001,0,'Per Line'!$AD$2:$AD$6001,0))</f>
        <v/>
      </c>
      <c r="S1788" s="7">
        <f>IF($AA1788="","",R1788*Q1788)</f>
        <v/>
      </c>
      <c r="T1788">
        <f>IF($AA1788="","",Settings!$C$6)</f>
        <v/>
      </c>
      <c r="U1788" s="7">
        <f>IF($AA1788="","",SUMIFS('Per Line'!$T$2:$T$6001,'Per Line'!$C$2:$C$6001,$B1788,'Per Line'!$AC$2:$AC$6001,1,'Per Line'!$AD$2:$AD$6001,0))</f>
        <v/>
      </c>
      <c r="V1788" s="7">
        <f>IF($AA1788="","",U1788*T1788)</f>
        <v/>
      </c>
      <c r="W1788" s="7">
        <f>IF($AA1788="","",V1788+S1788+P1788)</f>
        <v/>
      </c>
      <c r="X1788" s="7">
        <f>IF($AA1788="","",Y1788-W1788)</f>
        <v/>
      </c>
      <c r="Y1788" s="7">
        <f>IF($AA1788="","",R1788+U1788+O1788)</f>
        <v/>
      </c>
      <c r="Z1788" s="7">
        <f>IF($AA1788="","",Y1788-W1788-K1788)</f>
        <v/>
      </c>
      <c r="AA1788" s="13">
        <f>IF(ROWS($AA$2:$AA1788)&lt;=MAX('Per Line'!$AB$2:$AB$6001),MATCH(ROWS($AA$2:$AA1788),'Per Line'!$AB$2:$AB$6001,0),"")</f>
        <v/>
      </c>
    </row>
    <row r="1789">
      <c r="A1789" s="12" t="n"/>
      <c r="B1789">
        <f>IF($AA1789="","",INDEX('Per Line'!$C$2:$C$6001,$AA1789)&amp;"")</f>
        <v/>
      </c>
      <c r="C1789">
        <f>IF($AA1789="","",INDEX('Per Line'!$B$2:$B$6001,$AA1789)&amp;"")</f>
        <v/>
      </c>
      <c r="D1789">
        <f>IF($AA1789="","",INDEX('Per Line'!$A$2:$A$6001,$AA1789)&amp;"")</f>
        <v/>
      </c>
      <c r="E1789">
        <f>IF($AA1789="","",INDEX('Per Line'!$F$2:$F$6001,$AA1789)&amp;"")</f>
        <v/>
      </c>
      <c r="F1789">
        <f>IF($AA1789="","",INDEX('Per Line'!$G$2:$G$6001,$AA1789)&amp;"")</f>
        <v/>
      </c>
      <c r="G1789">
        <f>IF($AA1789="","",INDEX('Per Line'!$I$2:$I$6001,$AA1789)&amp;"")</f>
        <v/>
      </c>
      <c r="H1789">
        <f>IF($AA1789="","",INDEX('Per Line'!$J$2:$J$6001,$AA1789)&amp;"")</f>
        <v/>
      </c>
      <c r="I1789">
        <f>IF($AA1789="","",INDEX('Per Line'!$K$2:$K$6001,$AA1789)&amp;"")</f>
        <v/>
      </c>
      <c r="J1789">
        <f>IF($AA1789="","",INDEX('Per Line'!$L$2:$L$6001,$AA1789))</f>
        <v/>
      </c>
      <c r="K1789" s="7">
        <f>IF($AA1789="","",J1789*X1789/100)</f>
        <v/>
      </c>
      <c r="L1789" s="12" t="n"/>
      <c r="M1789" s="11">
        <f>IF($AA1789="","",INDEX('Per Line'!$N$2:$N$6001,$AA1789))</f>
        <v/>
      </c>
      <c r="N1789">
        <f>IF($AA1789="","",Settings!$C$8)</f>
        <v/>
      </c>
      <c r="O1789" s="7">
        <f>IF($AA1789="","",SUMIFS('Per Line'!$T$2:$T$6001,'Per Line'!$C$2:$C$6001,$B1789,'Per Line'!$AD$2:$AD$6001,1))</f>
        <v/>
      </c>
      <c r="P1789" s="7">
        <f>IF($AA1789="","",O1789*N1789)</f>
        <v/>
      </c>
      <c r="Q1789">
        <f>IF($AA1789="","",Settings!$C$7)</f>
        <v/>
      </c>
      <c r="R1789" s="7">
        <f>IF($AA1789="","",SUMIFS('Per Line'!$T$2:$T$6001,'Per Line'!$C$2:$C$6001,$B1789,'Per Line'!$AC$2:$AC$6001,0,'Per Line'!$AD$2:$AD$6001,0))</f>
        <v/>
      </c>
      <c r="S1789" s="7">
        <f>IF($AA1789="","",R1789*Q1789)</f>
        <v/>
      </c>
      <c r="T1789">
        <f>IF($AA1789="","",Settings!$C$6)</f>
        <v/>
      </c>
      <c r="U1789" s="7">
        <f>IF($AA1789="","",SUMIFS('Per Line'!$T$2:$T$6001,'Per Line'!$C$2:$C$6001,$B1789,'Per Line'!$AC$2:$AC$6001,1,'Per Line'!$AD$2:$AD$6001,0))</f>
        <v/>
      </c>
      <c r="V1789" s="7">
        <f>IF($AA1789="","",U1789*T1789)</f>
        <v/>
      </c>
      <c r="W1789" s="7">
        <f>IF($AA1789="","",V1789+S1789+P1789)</f>
        <v/>
      </c>
      <c r="X1789" s="7">
        <f>IF($AA1789="","",Y1789-W1789)</f>
        <v/>
      </c>
      <c r="Y1789" s="7">
        <f>IF($AA1789="","",R1789+U1789+O1789)</f>
        <v/>
      </c>
      <c r="Z1789" s="7">
        <f>IF($AA1789="","",Y1789-W1789-K1789)</f>
        <v/>
      </c>
      <c r="AA1789" s="13">
        <f>IF(ROWS($AA$2:$AA1789)&lt;=MAX('Per Line'!$AB$2:$AB$6001),MATCH(ROWS($AA$2:$AA1789),'Per Line'!$AB$2:$AB$6001,0),"")</f>
        <v/>
      </c>
    </row>
    <row r="1790">
      <c r="A1790" s="12" t="n"/>
      <c r="B1790">
        <f>IF($AA1790="","",INDEX('Per Line'!$C$2:$C$6001,$AA1790)&amp;"")</f>
        <v/>
      </c>
      <c r="C1790">
        <f>IF($AA1790="","",INDEX('Per Line'!$B$2:$B$6001,$AA1790)&amp;"")</f>
        <v/>
      </c>
      <c r="D1790">
        <f>IF($AA1790="","",INDEX('Per Line'!$A$2:$A$6001,$AA1790)&amp;"")</f>
        <v/>
      </c>
      <c r="E1790">
        <f>IF($AA1790="","",INDEX('Per Line'!$F$2:$F$6001,$AA1790)&amp;"")</f>
        <v/>
      </c>
      <c r="F1790">
        <f>IF($AA1790="","",INDEX('Per Line'!$G$2:$G$6001,$AA1790)&amp;"")</f>
        <v/>
      </c>
      <c r="G1790">
        <f>IF($AA1790="","",INDEX('Per Line'!$I$2:$I$6001,$AA1790)&amp;"")</f>
        <v/>
      </c>
      <c r="H1790">
        <f>IF($AA1790="","",INDEX('Per Line'!$J$2:$J$6001,$AA1790)&amp;"")</f>
        <v/>
      </c>
      <c r="I1790">
        <f>IF($AA1790="","",INDEX('Per Line'!$K$2:$K$6001,$AA1790)&amp;"")</f>
        <v/>
      </c>
      <c r="J1790">
        <f>IF($AA1790="","",INDEX('Per Line'!$L$2:$L$6001,$AA1790))</f>
        <v/>
      </c>
      <c r="K1790" s="7">
        <f>IF($AA1790="","",J1790*X1790/100)</f>
        <v/>
      </c>
      <c r="L1790" s="12" t="n"/>
      <c r="M1790" s="11">
        <f>IF($AA1790="","",INDEX('Per Line'!$N$2:$N$6001,$AA1790))</f>
        <v/>
      </c>
      <c r="N1790">
        <f>IF($AA1790="","",Settings!$C$8)</f>
        <v/>
      </c>
      <c r="O1790" s="7">
        <f>IF($AA1790="","",SUMIFS('Per Line'!$T$2:$T$6001,'Per Line'!$C$2:$C$6001,$B1790,'Per Line'!$AD$2:$AD$6001,1))</f>
        <v/>
      </c>
      <c r="P1790" s="7">
        <f>IF($AA1790="","",O1790*N1790)</f>
        <v/>
      </c>
      <c r="Q1790">
        <f>IF($AA1790="","",Settings!$C$7)</f>
        <v/>
      </c>
      <c r="R1790" s="7">
        <f>IF($AA1790="","",SUMIFS('Per Line'!$T$2:$T$6001,'Per Line'!$C$2:$C$6001,$B1790,'Per Line'!$AC$2:$AC$6001,0,'Per Line'!$AD$2:$AD$6001,0))</f>
        <v/>
      </c>
      <c r="S1790" s="7">
        <f>IF($AA1790="","",R1790*Q1790)</f>
        <v/>
      </c>
      <c r="T1790">
        <f>IF($AA1790="","",Settings!$C$6)</f>
        <v/>
      </c>
      <c r="U1790" s="7">
        <f>IF($AA1790="","",SUMIFS('Per Line'!$T$2:$T$6001,'Per Line'!$C$2:$C$6001,$B1790,'Per Line'!$AC$2:$AC$6001,1,'Per Line'!$AD$2:$AD$6001,0))</f>
        <v/>
      </c>
      <c r="V1790" s="7">
        <f>IF($AA1790="","",U1790*T1790)</f>
        <v/>
      </c>
      <c r="W1790" s="7">
        <f>IF($AA1790="","",V1790+S1790+P1790)</f>
        <v/>
      </c>
      <c r="X1790" s="7">
        <f>IF($AA1790="","",Y1790-W1790)</f>
        <v/>
      </c>
      <c r="Y1790" s="7">
        <f>IF($AA1790="","",R1790+U1790+O1790)</f>
        <v/>
      </c>
      <c r="Z1790" s="7">
        <f>IF($AA1790="","",Y1790-W1790-K1790)</f>
        <v/>
      </c>
      <c r="AA1790" s="13">
        <f>IF(ROWS($AA$2:$AA1790)&lt;=MAX('Per Line'!$AB$2:$AB$6001),MATCH(ROWS($AA$2:$AA1790),'Per Line'!$AB$2:$AB$6001,0),"")</f>
        <v/>
      </c>
    </row>
    <row r="1791">
      <c r="A1791" s="12" t="n"/>
      <c r="B1791">
        <f>IF($AA1791="","",INDEX('Per Line'!$C$2:$C$6001,$AA1791)&amp;"")</f>
        <v/>
      </c>
      <c r="C1791">
        <f>IF($AA1791="","",INDEX('Per Line'!$B$2:$B$6001,$AA1791)&amp;"")</f>
        <v/>
      </c>
      <c r="D1791">
        <f>IF($AA1791="","",INDEX('Per Line'!$A$2:$A$6001,$AA1791)&amp;"")</f>
        <v/>
      </c>
      <c r="E1791">
        <f>IF($AA1791="","",INDEX('Per Line'!$F$2:$F$6001,$AA1791)&amp;"")</f>
        <v/>
      </c>
      <c r="F1791">
        <f>IF($AA1791="","",INDEX('Per Line'!$G$2:$G$6001,$AA1791)&amp;"")</f>
        <v/>
      </c>
      <c r="G1791">
        <f>IF($AA1791="","",INDEX('Per Line'!$I$2:$I$6001,$AA1791)&amp;"")</f>
        <v/>
      </c>
      <c r="H1791">
        <f>IF($AA1791="","",INDEX('Per Line'!$J$2:$J$6001,$AA1791)&amp;"")</f>
        <v/>
      </c>
      <c r="I1791">
        <f>IF($AA1791="","",INDEX('Per Line'!$K$2:$K$6001,$AA1791)&amp;"")</f>
        <v/>
      </c>
      <c r="J1791">
        <f>IF($AA1791="","",INDEX('Per Line'!$L$2:$L$6001,$AA1791))</f>
        <v/>
      </c>
      <c r="K1791" s="7">
        <f>IF($AA1791="","",J1791*X1791/100)</f>
        <v/>
      </c>
      <c r="L1791" s="12" t="n"/>
      <c r="M1791" s="11">
        <f>IF($AA1791="","",INDEX('Per Line'!$N$2:$N$6001,$AA1791))</f>
        <v/>
      </c>
      <c r="N1791">
        <f>IF($AA1791="","",Settings!$C$8)</f>
        <v/>
      </c>
      <c r="O1791" s="7">
        <f>IF($AA1791="","",SUMIFS('Per Line'!$T$2:$T$6001,'Per Line'!$C$2:$C$6001,$B1791,'Per Line'!$AD$2:$AD$6001,1))</f>
        <v/>
      </c>
      <c r="P1791" s="7">
        <f>IF($AA1791="","",O1791*N1791)</f>
        <v/>
      </c>
      <c r="Q1791">
        <f>IF($AA1791="","",Settings!$C$7)</f>
        <v/>
      </c>
      <c r="R1791" s="7">
        <f>IF($AA1791="","",SUMIFS('Per Line'!$T$2:$T$6001,'Per Line'!$C$2:$C$6001,$B1791,'Per Line'!$AC$2:$AC$6001,0,'Per Line'!$AD$2:$AD$6001,0))</f>
        <v/>
      </c>
      <c r="S1791" s="7">
        <f>IF($AA1791="","",R1791*Q1791)</f>
        <v/>
      </c>
      <c r="T1791">
        <f>IF($AA1791="","",Settings!$C$6)</f>
        <v/>
      </c>
      <c r="U1791" s="7">
        <f>IF($AA1791="","",SUMIFS('Per Line'!$T$2:$T$6001,'Per Line'!$C$2:$C$6001,$B1791,'Per Line'!$AC$2:$AC$6001,1,'Per Line'!$AD$2:$AD$6001,0))</f>
        <v/>
      </c>
      <c r="V1791" s="7">
        <f>IF($AA1791="","",U1791*T1791)</f>
        <v/>
      </c>
      <c r="W1791" s="7">
        <f>IF($AA1791="","",V1791+S1791+P1791)</f>
        <v/>
      </c>
      <c r="X1791" s="7">
        <f>IF($AA1791="","",Y1791-W1791)</f>
        <v/>
      </c>
      <c r="Y1791" s="7">
        <f>IF($AA1791="","",R1791+U1791+O1791)</f>
        <v/>
      </c>
      <c r="Z1791" s="7">
        <f>IF($AA1791="","",Y1791-W1791-K1791)</f>
        <v/>
      </c>
      <c r="AA1791" s="13">
        <f>IF(ROWS($AA$2:$AA1791)&lt;=MAX('Per Line'!$AB$2:$AB$6001),MATCH(ROWS($AA$2:$AA1791),'Per Line'!$AB$2:$AB$6001,0),"")</f>
        <v/>
      </c>
    </row>
    <row r="1792">
      <c r="A1792" s="12" t="n"/>
      <c r="B1792">
        <f>IF($AA1792="","",INDEX('Per Line'!$C$2:$C$6001,$AA1792)&amp;"")</f>
        <v/>
      </c>
      <c r="C1792">
        <f>IF($AA1792="","",INDEX('Per Line'!$B$2:$B$6001,$AA1792)&amp;"")</f>
        <v/>
      </c>
      <c r="D1792">
        <f>IF($AA1792="","",INDEX('Per Line'!$A$2:$A$6001,$AA1792)&amp;"")</f>
        <v/>
      </c>
      <c r="E1792">
        <f>IF($AA1792="","",INDEX('Per Line'!$F$2:$F$6001,$AA1792)&amp;"")</f>
        <v/>
      </c>
      <c r="F1792">
        <f>IF($AA1792="","",INDEX('Per Line'!$G$2:$G$6001,$AA1792)&amp;"")</f>
        <v/>
      </c>
      <c r="G1792">
        <f>IF($AA1792="","",INDEX('Per Line'!$I$2:$I$6001,$AA1792)&amp;"")</f>
        <v/>
      </c>
      <c r="H1792">
        <f>IF($AA1792="","",INDEX('Per Line'!$J$2:$J$6001,$AA1792)&amp;"")</f>
        <v/>
      </c>
      <c r="I1792">
        <f>IF($AA1792="","",INDEX('Per Line'!$K$2:$K$6001,$AA1792)&amp;"")</f>
        <v/>
      </c>
      <c r="J1792">
        <f>IF($AA1792="","",INDEX('Per Line'!$L$2:$L$6001,$AA1792))</f>
        <v/>
      </c>
      <c r="K1792" s="7">
        <f>IF($AA1792="","",J1792*X1792/100)</f>
        <v/>
      </c>
      <c r="L1792" s="12" t="n"/>
      <c r="M1792" s="11">
        <f>IF($AA1792="","",INDEX('Per Line'!$N$2:$N$6001,$AA1792))</f>
        <v/>
      </c>
      <c r="N1792">
        <f>IF($AA1792="","",Settings!$C$8)</f>
        <v/>
      </c>
      <c r="O1792" s="7">
        <f>IF($AA1792="","",SUMIFS('Per Line'!$T$2:$T$6001,'Per Line'!$C$2:$C$6001,$B1792,'Per Line'!$AD$2:$AD$6001,1))</f>
        <v/>
      </c>
      <c r="P1792" s="7">
        <f>IF($AA1792="","",O1792*N1792)</f>
        <v/>
      </c>
      <c r="Q1792">
        <f>IF($AA1792="","",Settings!$C$7)</f>
        <v/>
      </c>
      <c r="R1792" s="7">
        <f>IF($AA1792="","",SUMIFS('Per Line'!$T$2:$T$6001,'Per Line'!$C$2:$C$6001,$B1792,'Per Line'!$AC$2:$AC$6001,0,'Per Line'!$AD$2:$AD$6001,0))</f>
        <v/>
      </c>
      <c r="S1792" s="7">
        <f>IF($AA1792="","",R1792*Q1792)</f>
        <v/>
      </c>
      <c r="T1792">
        <f>IF($AA1792="","",Settings!$C$6)</f>
        <v/>
      </c>
      <c r="U1792" s="7">
        <f>IF($AA1792="","",SUMIFS('Per Line'!$T$2:$T$6001,'Per Line'!$C$2:$C$6001,$B1792,'Per Line'!$AC$2:$AC$6001,1,'Per Line'!$AD$2:$AD$6001,0))</f>
        <v/>
      </c>
      <c r="V1792" s="7">
        <f>IF($AA1792="","",U1792*T1792)</f>
        <v/>
      </c>
      <c r="W1792" s="7">
        <f>IF($AA1792="","",V1792+S1792+P1792)</f>
        <v/>
      </c>
      <c r="X1792" s="7">
        <f>IF($AA1792="","",Y1792-W1792)</f>
        <v/>
      </c>
      <c r="Y1792" s="7">
        <f>IF($AA1792="","",R1792+U1792+O1792)</f>
        <v/>
      </c>
      <c r="Z1792" s="7">
        <f>IF($AA1792="","",Y1792-W1792-K1792)</f>
        <v/>
      </c>
      <c r="AA1792" s="13">
        <f>IF(ROWS($AA$2:$AA1792)&lt;=MAX('Per Line'!$AB$2:$AB$6001),MATCH(ROWS($AA$2:$AA1792),'Per Line'!$AB$2:$AB$6001,0),"")</f>
        <v/>
      </c>
    </row>
    <row r="1793">
      <c r="A1793" s="12" t="n"/>
      <c r="B1793">
        <f>IF($AA1793="","",INDEX('Per Line'!$C$2:$C$6001,$AA1793)&amp;"")</f>
        <v/>
      </c>
      <c r="C1793">
        <f>IF($AA1793="","",INDEX('Per Line'!$B$2:$B$6001,$AA1793)&amp;"")</f>
        <v/>
      </c>
      <c r="D1793">
        <f>IF($AA1793="","",INDEX('Per Line'!$A$2:$A$6001,$AA1793)&amp;"")</f>
        <v/>
      </c>
      <c r="E1793">
        <f>IF($AA1793="","",INDEX('Per Line'!$F$2:$F$6001,$AA1793)&amp;"")</f>
        <v/>
      </c>
      <c r="F1793">
        <f>IF($AA1793="","",INDEX('Per Line'!$G$2:$G$6001,$AA1793)&amp;"")</f>
        <v/>
      </c>
      <c r="G1793">
        <f>IF($AA1793="","",INDEX('Per Line'!$I$2:$I$6001,$AA1793)&amp;"")</f>
        <v/>
      </c>
      <c r="H1793">
        <f>IF($AA1793="","",INDEX('Per Line'!$J$2:$J$6001,$AA1793)&amp;"")</f>
        <v/>
      </c>
      <c r="I1793">
        <f>IF($AA1793="","",INDEX('Per Line'!$K$2:$K$6001,$AA1793)&amp;"")</f>
        <v/>
      </c>
      <c r="J1793">
        <f>IF($AA1793="","",INDEX('Per Line'!$L$2:$L$6001,$AA1793))</f>
        <v/>
      </c>
      <c r="K1793" s="7">
        <f>IF($AA1793="","",J1793*X1793/100)</f>
        <v/>
      </c>
      <c r="L1793" s="12" t="n"/>
      <c r="M1793" s="11">
        <f>IF($AA1793="","",INDEX('Per Line'!$N$2:$N$6001,$AA1793))</f>
        <v/>
      </c>
      <c r="N1793">
        <f>IF($AA1793="","",Settings!$C$8)</f>
        <v/>
      </c>
      <c r="O1793" s="7">
        <f>IF($AA1793="","",SUMIFS('Per Line'!$T$2:$T$6001,'Per Line'!$C$2:$C$6001,$B1793,'Per Line'!$AD$2:$AD$6001,1))</f>
        <v/>
      </c>
      <c r="P1793" s="7">
        <f>IF($AA1793="","",O1793*N1793)</f>
        <v/>
      </c>
      <c r="Q1793">
        <f>IF($AA1793="","",Settings!$C$7)</f>
        <v/>
      </c>
      <c r="R1793" s="7">
        <f>IF($AA1793="","",SUMIFS('Per Line'!$T$2:$T$6001,'Per Line'!$C$2:$C$6001,$B1793,'Per Line'!$AC$2:$AC$6001,0,'Per Line'!$AD$2:$AD$6001,0))</f>
        <v/>
      </c>
      <c r="S1793" s="7">
        <f>IF($AA1793="","",R1793*Q1793)</f>
        <v/>
      </c>
      <c r="T1793">
        <f>IF($AA1793="","",Settings!$C$6)</f>
        <v/>
      </c>
      <c r="U1793" s="7">
        <f>IF($AA1793="","",SUMIFS('Per Line'!$T$2:$T$6001,'Per Line'!$C$2:$C$6001,$B1793,'Per Line'!$AC$2:$AC$6001,1,'Per Line'!$AD$2:$AD$6001,0))</f>
        <v/>
      </c>
      <c r="V1793" s="7">
        <f>IF($AA1793="","",U1793*T1793)</f>
        <v/>
      </c>
      <c r="W1793" s="7">
        <f>IF($AA1793="","",V1793+S1793+P1793)</f>
        <v/>
      </c>
      <c r="X1793" s="7">
        <f>IF($AA1793="","",Y1793-W1793)</f>
        <v/>
      </c>
      <c r="Y1793" s="7">
        <f>IF($AA1793="","",R1793+U1793+O1793)</f>
        <v/>
      </c>
      <c r="Z1793" s="7">
        <f>IF($AA1793="","",Y1793-W1793-K1793)</f>
        <v/>
      </c>
      <c r="AA1793" s="13">
        <f>IF(ROWS($AA$2:$AA1793)&lt;=MAX('Per Line'!$AB$2:$AB$6001),MATCH(ROWS($AA$2:$AA1793),'Per Line'!$AB$2:$AB$6001,0),"")</f>
        <v/>
      </c>
    </row>
    <row r="1794">
      <c r="A1794" s="12" t="n"/>
      <c r="B1794">
        <f>IF($AA1794="","",INDEX('Per Line'!$C$2:$C$6001,$AA1794)&amp;"")</f>
        <v/>
      </c>
      <c r="C1794">
        <f>IF($AA1794="","",INDEX('Per Line'!$B$2:$B$6001,$AA1794)&amp;"")</f>
        <v/>
      </c>
      <c r="D1794">
        <f>IF($AA1794="","",INDEX('Per Line'!$A$2:$A$6001,$AA1794)&amp;"")</f>
        <v/>
      </c>
      <c r="E1794">
        <f>IF($AA1794="","",INDEX('Per Line'!$F$2:$F$6001,$AA1794)&amp;"")</f>
        <v/>
      </c>
      <c r="F1794">
        <f>IF($AA1794="","",INDEX('Per Line'!$G$2:$G$6001,$AA1794)&amp;"")</f>
        <v/>
      </c>
      <c r="G1794">
        <f>IF($AA1794="","",INDEX('Per Line'!$I$2:$I$6001,$AA1794)&amp;"")</f>
        <v/>
      </c>
      <c r="H1794">
        <f>IF($AA1794="","",INDEX('Per Line'!$J$2:$J$6001,$AA1794)&amp;"")</f>
        <v/>
      </c>
      <c r="I1794">
        <f>IF($AA1794="","",INDEX('Per Line'!$K$2:$K$6001,$AA1794)&amp;"")</f>
        <v/>
      </c>
      <c r="J1794">
        <f>IF($AA1794="","",INDEX('Per Line'!$L$2:$L$6001,$AA1794))</f>
        <v/>
      </c>
      <c r="K1794" s="7">
        <f>IF($AA1794="","",J1794*X1794/100)</f>
        <v/>
      </c>
      <c r="L1794" s="12" t="n"/>
      <c r="M1794" s="11">
        <f>IF($AA1794="","",INDEX('Per Line'!$N$2:$N$6001,$AA1794))</f>
        <v/>
      </c>
      <c r="N1794">
        <f>IF($AA1794="","",Settings!$C$8)</f>
        <v/>
      </c>
      <c r="O1794" s="7">
        <f>IF($AA1794="","",SUMIFS('Per Line'!$T$2:$T$6001,'Per Line'!$C$2:$C$6001,$B1794,'Per Line'!$AD$2:$AD$6001,1))</f>
        <v/>
      </c>
      <c r="P1794" s="7">
        <f>IF($AA1794="","",O1794*N1794)</f>
        <v/>
      </c>
      <c r="Q1794">
        <f>IF($AA1794="","",Settings!$C$7)</f>
        <v/>
      </c>
      <c r="R1794" s="7">
        <f>IF($AA1794="","",SUMIFS('Per Line'!$T$2:$T$6001,'Per Line'!$C$2:$C$6001,$B1794,'Per Line'!$AC$2:$AC$6001,0,'Per Line'!$AD$2:$AD$6001,0))</f>
        <v/>
      </c>
      <c r="S1794" s="7">
        <f>IF($AA1794="","",R1794*Q1794)</f>
        <v/>
      </c>
      <c r="T1794">
        <f>IF($AA1794="","",Settings!$C$6)</f>
        <v/>
      </c>
      <c r="U1794" s="7">
        <f>IF($AA1794="","",SUMIFS('Per Line'!$T$2:$T$6001,'Per Line'!$C$2:$C$6001,$B1794,'Per Line'!$AC$2:$AC$6001,1,'Per Line'!$AD$2:$AD$6001,0))</f>
        <v/>
      </c>
      <c r="V1794" s="7">
        <f>IF($AA1794="","",U1794*T1794)</f>
        <v/>
      </c>
      <c r="W1794" s="7">
        <f>IF($AA1794="","",V1794+S1794+P1794)</f>
        <v/>
      </c>
      <c r="X1794" s="7">
        <f>IF($AA1794="","",Y1794-W1794)</f>
        <v/>
      </c>
      <c r="Y1794" s="7">
        <f>IF($AA1794="","",R1794+U1794+O1794)</f>
        <v/>
      </c>
      <c r="Z1794" s="7">
        <f>IF($AA1794="","",Y1794-W1794-K1794)</f>
        <v/>
      </c>
      <c r="AA1794" s="13">
        <f>IF(ROWS($AA$2:$AA1794)&lt;=MAX('Per Line'!$AB$2:$AB$6001),MATCH(ROWS($AA$2:$AA1794),'Per Line'!$AB$2:$AB$6001,0),"")</f>
        <v/>
      </c>
    </row>
    <row r="1795">
      <c r="A1795" s="12" t="n"/>
      <c r="B1795">
        <f>IF($AA1795="","",INDEX('Per Line'!$C$2:$C$6001,$AA1795)&amp;"")</f>
        <v/>
      </c>
      <c r="C1795">
        <f>IF($AA1795="","",INDEX('Per Line'!$B$2:$B$6001,$AA1795)&amp;"")</f>
        <v/>
      </c>
      <c r="D1795">
        <f>IF($AA1795="","",INDEX('Per Line'!$A$2:$A$6001,$AA1795)&amp;"")</f>
        <v/>
      </c>
      <c r="E1795">
        <f>IF($AA1795="","",INDEX('Per Line'!$F$2:$F$6001,$AA1795)&amp;"")</f>
        <v/>
      </c>
      <c r="F1795">
        <f>IF($AA1795="","",INDEX('Per Line'!$G$2:$G$6001,$AA1795)&amp;"")</f>
        <v/>
      </c>
      <c r="G1795">
        <f>IF($AA1795="","",INDEX('Per Line'!$I$2:$I$6001,$AA1795)&amp;"")</f>
        <v/>
      </c>
      <c r="H1795">
        <f>IF($AA1795="","",INDEX('Per Line'!$J$2:$J$6001,$AA1795)&amp;"")</f>
        <v/>
      </c>
      <c r="I1795">
        <f>IF($AA1795="","",INDEX('Per Line'!$K$2:$K$6001,$AA1795)&amp;"")</f>
        <v/>
      </c>
      <c r="J1795">
        <f>IF($AA1795="","",INDEX('Per Line'!$L$2:$L$6001,$AA1795))</f>
        <v/>
      </c>
      <c r="K1795" s="7">
        <f>IF($AA1795="","",J1795*X1795/100)</f>
        <v/>
      </c>
      <c r="L1795" s="12" t="n"/>
      <c r="M1795" s="11">
        <f>IF($AA1795="","",INDEX('Per Line'!$N$2:$N$6001,$AA1795))</f>
        <v/>
      </c>
      <c r="N1795">
        <f>IF($AA1795="","",Settings!$C$8)</f>
        <v/>
      </c>
      <c r="O1795" s="7">
        <f>IF($AA1795="","",SUMIFS('Per Line'!$T$2:$T$6001,'Per Line'!$C$2:$C$6001,$B1795,'Per Line'!$AD$2:$AD$6001,1))</f>
        <v/>
      </c>
      <c r="P1795" s="7">
        <f>IF($AA1795="","",O1795*N1795)</f>
        <v/>
      </c>
      <c r="Q1795">
        <f>IF($AA1795="","",Settings!$C$7)</f>
        <v/>
      </c>
      <c r="R1795" s="7">
        <f>IF($AA1795="","",SUMIFS('Per Line'!$T$2:$T$6001,'Per Line'!$C$2:$C$6001,$B1795,'Per Line'!$AC$2:$AC$6001,0,'Per Line'!$AD$2:$AD$6001,0))</f>
        <v/>
      </c>
      <c r="S1795" s="7">
        <f>IF($AA1795="","",R1795*Q1795)</f>
        <v/>
      </c>
      <c r="T1795">
        <f>IF($AA1795="","",Settings!$C$6)</f>
        <v/>
      </c>
      <c r="U1795" s="7">
        <f>IF($AA1795="","",SUMIFS('Per Line'!$T$2:$T$6001,'Per Line'!$C$2:$C$6001,$B1795,'Per Line'!$AC$2:$AC$6001,1,'Per Line'!$AD$2:$AD$6001,0))</f>
        <v/>
      </c>
      <c r="V1795" s="7">
        <f>IF($AA1795="","",U1795*T1795)</f>
        <v/>
      </c>
      <c r="W1795" s="7">
        <f>IF($AA1795="","",V1795+S1795+P1795)</f>
        <v/>
      </c>
      <c r="X1795" s="7">
        <f>IF($AA1795="","",Y1795-W1795)</f>
        <v/>
      </c>
      <c r="Y1795" s="7">
        <f>IF($AA1795="","",R1795+U1795+O1795)</f>
        <v/>
      </c>
      <c r="Z1795" s="7">
        <f>IF($AA1795="","",Y1795-W1795-K1795)</f>
        <v/>
      </c>
      <c r="AA1795" s="13">
        <f>IF(ROWS($AA$2:$AA1795)&lt;=MAX('Per Line'!$AB$2:$AB$6001),MATCH(ROWS($AA$2:$AA1795),'Per Line'!$AB$2:$AB$6001,0),"")</f>
        <v/>
      </c>
    </row>
    <row r="1796">
      <c r="A1796" s="12" t="n"/>
      <c r="B1796">
        <f>IF($AA1796="","",INDEX('Per Line'!$C$2:$C$6001,$AA1796)&amp;"")</f>
        <v/>
      </c>
      <c r="C1796">
        <f>IF($AA1796="","",INDEX('Per Line'!$B$2:$B$6001,$AA1796)&amp;"")</f>
        <v/>
      </c>
      <c r="D1796">
        <f>IF($AA1796="","",INDEX('Per Line'!$A$2:$A$6001,$AA1796)&amp;"")</f>
        <v/>
      </c>
      <c r="E1796">
        <f>IF($AA1796="","",INDEX('Per Line'!$F$2:$F$6001,$AA1796)&amp;"")</f>
        <v/>
      </c>
      <c r="F1796">
        <f>IF($AA1796="","",INDEX('Per Line'!$G$2:$G$6001,$AA1796)&amp;"")</f>
        <v/>
      </c>
      <c r="G1796">
        <f>IF($AA1796="","",INDEX('Per Line'!$I$2:$I$6001,$AA1796)&amp;"")</f>
        <v/>
      </c>
      <c r="H1796">
        <f>IF($AA1796="","",INDEX('Per Line'!$J$2:$J$6001,$AA1796)&amp;"")</f>
        <v/>
      </c>
      <c r="I1796">
        <f>IF($AA1796="","",INDEX('Per Line'!$K$2:$K$6001,$AA1796)&amp;"")</f>
        <v/>
      </c>
      <c r="J1796">
        <f>IF($AA1796="","",INDEX('Per Line'!$L$2:$L$6001,$AA1796))</f>
        <v/>
      </c>
      <c r="K1796" s="7">
        <f>IF($AA1796="","",J1796*X1796/100)</f>
        <v/>
      </c>
      <c r="L1796" s="12" t="n"/>
      <c r="M1796" s="11">
        <f>IF($AA1796="","",INDEX('Per Line'!$N$2:$N$6001,$AA1796))</f>
        <v/>
      </c>
      <c r="N1796">
        <f>IF($AA1796="","",Settings!$C$8)</f>
        <v/>
      </c>
      <c r="O1796" s="7">
        <f>IF($AA1796="","",SUMIFS('Per Line'!$T$2:$T$6001,'Per Line'!$C$2:$C$6001,$B1796,'Per Line'!$AD$2:$AD$6001,1))</f>
        <v/>
      </c>
      <c r="P1796" s="7">
        <f>IF($AA1796="","",O1796*N1796)</f>
        <v/>
      </c>
      <c r="Q1796">
        <f>IF($AA1796="","",Settings!$C$7)</f>
        <v/>
      </c>
      <c r="R1796" s="7">
        <f>IF($AA1796="","",SUMIFS('Per Line'!$T$2:$T$6001,'Per Line'!$C$2:$C$6001,$B1796,'Per Line'!$AC$2:$AC$6001,0,'Per Line'!$AD$2:$AD$6001,0))</f>
        <v/>
      </c>
      <c r="S1796" s="7">
        <f>IF($AA1796="","",R1796*Q1796)</f>
        <v/>
      </c>
      <c r="T1796">
        <f>IF($AA1796="","",Settings!$C$6)</f>
        <v/>
      </c>
      <c r="U1796" s="7">
        <f>IF($AA1796="","",SUMIFS('Per Line'!$T$2:$T$6001,'Per Line'!$C$2:$C$6001,$B1796,'Per Line'!$AC$2:$AC$6001,1,'Per Line'!$AD$2:$AD$6001,0))</f>
        <v/>
      </c>
      <c r="V1796" s="7">
        <f>IF($AA1796="","",U1796*T1796)</f>
        <v/>
      </c>
      <c r="W1796" s="7">
        <f>IF($AA1796="","",V1796+S1796+P1796)</f>
        <v/>
      </c>
      <c r="X1796" s="7">
        <f>IF($AA1796="","",Y1796-W1796)</f>
        <v/>
      </c>
      <c r="Y1796" s="7">
        <f>IF($AA1796="","",R1796+U1796+O1796)</f>
        <v/>
      </c>
      <c r="Z1796" s="7">
        <f>IF($AA1796="","",Y1796-W1796-K1796)</f>
        <v/>
      </c>
      <c r="AA1796" s="13">
        <f>IF(ROWS($AA$2:$AA1796)&lt;=MAX('Per Line'!$AB$2:$AB$6001),MATCH(ROWS($AA$2:$AA1796),'Per Line'!$AB$2:$AB$6001,0),"")</f>
        <v/>
      </c>
    </row>
    <row r="1797">
      <c r="A1797" s="12" t="n"/>
      <c r="B1797">
        <f>IF($AA1797="","",INDEX('Per Line'!$C$2:$C$6001,$AA1797)&amp;"")</f>
        <v/>
      </c>
      <c r="C1797">
        <f>IF($AA1797="","",INDEX('Per Line'!$B$2:$B$6001,$AA1797)&amp;"")</f>
        <v/>
      </c>
      <c r="D1797">
        <f>IF($AA1797="","",INDEX('Per Line'!$A$2:$A$6001,$AA1797)&amp;"")</f>
        <v/>
      </c>
      <c r="E1797">
        <f>IF($AA1797="","",INDEX('Per Line'!$F$2:$F$6001,$AA1797)&amp;"")</f>
        <v/>
      </c>
      <c r="F1797">
        <f>IF($AA1797="","",INDEX('Per Line'!$G$2:$G$6001,$AA1797)&amp;"")</f>
        <v/>
      </c>
      <c r="G1797">
        <f>IF($AA1797="","",INDEX('Per Line'!$I$2:$I$6001,$AA1797)&amp;"")</f>
        <v/>
      </c>
      <c r="H1797">
        <f>IF($AA1797="","",INDEX('Per Line'!$J$2:$J$6001,$AA1797)&amp;"")</f>
        <v/>
      </c>
      <c r="I1797">
        <f>IF($AA1797="","",INDEX('Per Line'!$K$2:$K$6001,$AA1797)&amp;"")</f>
        <v/>
      </c>
      <c r="J1797">
        <f>IF($AA1797="","",INDEX('Per Line'!$L$2:$L$6001,$AA1797))</f>
        <v/>
      </c>
      <c r="K1797" s="7">
        <f>IF($AA1797="","",J1797*X1797/100)</f>
        <v/>
      </c>
      <c r="L1797" s="12" t="n"/>
      <c r="M1797" s="11">
        <f>IF($AA1797="","",INDEX('Per Line'!$N$2:$N$6001,$AA1797))</f>
        <v/>
      </c>
      <c r="N1797">
        <f>IF($AA1797="","",Settings!$C$8)</f>
        <v/>
      </c>
      <c r="O1797" s="7">
        <f>IF($AA1797="","",SUMIFS('Per Line'!$T$2:$T$6001,'Per Line'!$C$2:$C$6001,$B1797,'Per Line'!$AD$2:$AD$6001,1))</f>
        <v/>
      </c>
      <c r="P1797" s="7">
        <f>IF($AA1797="","",O1797*N1797)</f>
        <v/>
      </c>
      <c r="Q1797">
        <f>IF($AA1797="","",Settings!$C$7)</f>
        <v/>
      </c>
      <c r="R1797" s="7">
        <f>IF($AA1797="","",SUMIFS('Per Line'!$T$2:$T$6001,'Per Line'!$C$2:$C$6001,$B1797,'Per Line'!$AC$2:$AC$6001,0,'Per Line'!$AD$2:$AD$6001,0))</f>
        <v/>
      </c>
      <c r="S1797" s="7">
        <f>IF($AA1797="","",R1797*Q1797)</f>
        <v/>
      </c>
      <c r="T1797">
        <f>IF($AA1797="","",Settings!$C$6)</f>
        <v/>
      </c>
      <c r="U1797" s="7">
        <f>IF($AA1797="","",SUMIFS('Per Line'!$T$2:$T$6001,'Per Line'!$C$2:$C$6001,$B1797,'Per Line'!$AC$2:$AC$6001,1,'Per Line'!$AD$2:$AD$6001,0))</f>
        <v/>
      </c>
      <c r="V1797" s="7">
        <f>IF($AA1797="","",U1797*T1797)</f>
        <v/>
      </c>
      <c r="W1797" s="7">
        <f>IF($AA1797="","",V1797+S1797+P1797)</f>
        <v/>
      </c>
      <c r="X1797" s="7">
        <f>IF($AA1797="","",Y1797-W1797)</f>
        <v/>
      </c>
      <c r="Y1797" s="7">
        <f>IF($AA1797="","",R1797+U1797+O1797)</f>
        <v/>
      </c>
      <c r="Z1797" s="7">
        <f>IF($AA1797="","",Y1797-W1797-K1797)</f>
        <v/>
      </c>
      <c r="AA1797" s="13">
        <f>IF(ROWS($AA$2:$AA1797)&lt;=MAX('Per Line'!$AB$2:$AB$6001),MATCH(ROWS($AA$2:$AA1797),'Per Line'!$AB$2:$AB$6001,0),"")</f>
        <v/>
      </c>
    </row>
    <row r="1798">
      <c r="A1798" s="12" t="n"/>
      <c r="B1798">
        <f>IF($AA1798="","",INDEX('Per Line'!$C$2:$C$6001,$AA1798)&amp;"")</f>
        <v/>
      </c>
      <c r="C1798">
        <f>IF($AA1798="","",INDEX('Per Line'!$B$2:$B$6001,$AA1798)&amp;"")</f>
        <v/>
      </c>
      <c r="D1798">
        <f>IF($AA1798="","",INDEX('Per Line'!$A$2:$A$6001,$AA1798)&amp;"")</f>
        <v/>
      </c>
      <c r="E1798">
        <f>IF($AA1798="","",INDEX('Per Line'!$F$2:$F$6001,$AA1798)&amp;"")</f>
        <v/>
      </c>
      <c r="F1798">
        <f>IF($AA1798="","",INDEX('Per Line'!$G$2:$G$6001,$AA1798)&amp;"")</f>
        <v/>
      </c>
      <c r="G1798">
        <f>IF($AA1798="","",INDEX('Per Line'!$I$2:$I$6001,$AA1798)&amp;"")</f>
        <v/>
      </c>
      <c r="H1798">
        <f>IF($AA1798="","",INDEX('Per Line'!$J$2:$J$6001,$AA1798)&amp;"")</f>
        <v/>
      </c>
      <c r="I1798">
        <f>IF($AA1798="","",INDEX('Per Line'!$K$2:$K$6001,$AA1798)&amp;"")</f>
        <v/>
      </c>
      <c r="J1798">
        <f>IF($AA1798="","",INDEX('Per Line'!$L$2:$L$6001,$AA1798))</f>
        <v/>
      </c>
      <c r="K1798" s="7">
        <f>IF($AA1798="","",J1798*X1798/100)</f>
        <v/>
      </c>
      <c r="L1798" s="12" t="n"/>
      <c r="M1798" s="11">
        <f>IF($AA1798="","",INDEX('Per Line'!$N$2:$N$6001,$AA1798))</f>
        <v/>
      </c>
      <c r="N1798">
        <f>IF($AA1798="","",Settings!$C$8)</f>
        <v/>
      </c>
      <c r="O1798" s="7">
        <f>IF($AA1798="","",SUMIFS('Per Line'!$T$2:$T$6001,'Per Line'!$C$2:$C$6001,$B1798,'Per Line'!$AD$2:$AD$6001,1))</f>
        <v/>
      </c>
      <c r="P1798" s="7">
        <f>IF($AA1798="","",O1798*N1798)</f>
        <v/>
      </c>
      <c r="Q1798">
        <f>IF($AA1798="","",Settings!$C$7)</f>
        <v/>
      </c>
      <c r="R1798" s="7">
        <f>IF($AA1798="","",SUMIFS('Per Line'!$T$2:$T$6001,'Per Line'!$C$2:$C$6001,$B1798,'Per Line'!$AC$2:$AC$6001,0,'Per Line'!$AD$2:$AD$6001,0))</f>
        <v/>
      </c>
      <c r="S1798" s="7">
        <f>IF($AA1798="","",R1798*Q1798)</f>
        <v/>
      </c>
      <c r="T1798">
        <f>IF($AA1798="","",Settings!$C$6)</f>
        <v/>
      </c>
      <c r="U1798" s="7">
        <f>IF($AA1798="","",SUMIFS('Per Line'!$T$2:$T$6001,'Per Line'!$C$2:$C$6001,$B1798,'Per Line'!$AC$2:$AC$6001,1,'Per Line'!$AD$2:$AD$6001,0))</f>
        <v/>
      </c>
      <c r="V1798" s="7">
        <f>IF($AA1798="","",U1798*T1798)</f>
        <v/>
      </c>
      <c r="W1798" s="7">
        <f>IF($AA1798="","",V1798+S1798+P1798)</f>
        <v/>
      </c>
      <c r="X1798" s="7">
        <f>IF($AA1798="","",Y1798-W1798)</f>
        <v/>
      </c>
      <c r="Y1798" s="7">
        <f>IF($AA1798="","",R1798+U1798+O1798)</f>
        <v/>
      </c>
      <c r="Z1798" s="7">
        <f>IF($AA1798="","",Y1798-W1798-K1798)</f>
        <v/>
      </c>
      <c r="AA1798" s="13">
        <f>IF(ROWS($AA$2:$AA1798)&lt;=MAX('Per Line'!$AB$2:$AB$6001),MATCH(ROWS($AA$2:$AA1798),'Per Line'!$AB$2:$AB$6001,0),"")</f>
        <v/>
      </c>
    </row>
    <row r="1799">
      <c r="A1799" s="12" t="n"/>
      <c r="B1799">
        <f>IF($AA1799="","",INDEX('Per Line'!$C$2:$C$6001,$AA1799)&amp;"")</f>
        <v/>
      </c>
      <c r="C1799">
        <f>IF($AA1799="","",INDEX('Per Line'!$B$2:$B$6001,$AA1799)&amp;"")</f>
        <v/>
      </c>
      <c r="D1799">
        <f>IF($AA1799="","",INDEX('Per Line'!$A$2:$A$6001,$AA1799)&amp;"")</f>
        <v/>
      </c>
      <c r="E1799">
        <f>IF($AA1799="","",INDEX('Per Line'!$F$2:$F$6001,$AA1799)&amp;"")</f>
        <v/>
      </c>
      <c r="F1799">
        <f>IF($AA1799="","",INDEX('Per Line'!$G$2:$G$6001,$AA1799)&amp;"")</f>
        <v/>
      </c>
      <c r="G1799">
        <f>IF($AA1799="","",INDEX('Per Line'!$I$2:$I$6001,$AA1799)&amp;"")</f>
        <v/>
      </c>
      <c r="H1799">
        <f>IF($AA1799="","",INDEX('Per Line'!$J$2:$J$6001,$AA1799)&amp;"")</f>
        <v/>
      </c>
      <c r="I1799">
        <f>IF($AA1799="","",INDEX('Per Line'!$K$2:$K$6001,$AA1799)&amp;"")</f>
        <v/>
      </c>
      <c r="J1799">
        <f>IF($AA1799="","",INDEX('Per Line'!$L$2:$L$6001,$AA1799))</f>
        <v/>
      </c>
      <c r="K1799" s="7">
        <f>IF($AA1799="","",J1799*X1799/100)</f>
        <v/>
      </c>
      <c r="L1799" s="12" t="n"/>
      <c r="M1799" s="11">
        <f>IF($AA1799="","",INDEX('Per Line'!$N$2:$N$6001,$AA1799))</f>
        <v/>
      </c>
      <c r="N1799">
        <f>IF($AA1799="","",Settings!$C$8)</f>
        <v/>
      </c>
      <c r="O1799" s="7">
        <f>IF($AA1799="","",SUMIFS('Per Line'!$T$2:$T$6001,'Per Line'!$C$2:$C$6001,$B1799,'Per Line'!$AD$2:$AD$6001,1))</f>
        <v/>
      </c>
      <c r="P1799" s="7">
        <f>IF($AA1799="","",O1799*N1799)</f>
        <v/>
      </c>
      <c r="Q1799">
        <f>IF($AA1799="","",Settings!$C$7)</f>
        <v/>
      </c>
      <c r="R1799" s="7">
        <f>IF($AA1799="","",SUMIFS('Per Line'!$T$2:$T$6001,'Per Line'!$C$2:$C$6001,$B1799,'Per Line'!$AC$2:$AC$6001,0,'Per Line'!$AD$2:$AD$6001,0))</f>
        <v/>
      </c>
      <c r="S1799" s="7">
        <f>IF($AA1799="","",R1799*Q1799)</f>
        <v/>
      </c>
      <c r="T1799">
        <f>IF($AA1799="","",Settings!$C$6)</f>
        <v/>
      </c>
      <c r="U1799" s="7">
        <f>IF($AA1799="","",SUMIFS('Per Line'!$T$2:$T$6001,'Per Line'!$C$2:$C$6001,$B1799,'Per Line'!$AC$2:$AC$6001,1,'Per Line'!$AD$2:$AD$6001,0))</f>
        <v/>
      </c>
      <c r="V1799" s="7">
        <f>IF($AA1799="","",U1799*T1799)</f>
        <v/>
      </c>
      <c r="W1799" s="7">
        <f>IF($AA1799="","",V1799+S1799+P1799)</f>
        <v/>
      </c>
      <c r="X1799" s="7">
        <f>IF($AA1799="","",Y1799-W1799)</f>
        <v/>
      </c>
      <c r="Y1799" s="7">
        <f>IF($AA1799="","",R1799+U1799+O1799)</f>
        <v/>
      </c>
      <c r="Z1799" s="7">
        <f>IF($AA1799="","",Y1799-W1799-K1799)</f>
        <v/>
      </c>
      <c r="AA1799" s="13">
        <f>IF(ROWS($AA$2:$AA1799)&lt;=MAX('Per Line'!$AB$2:$AB$6001),MATCH(ROWS($AA$2:$AA1799),'Per Line'!$AB$2:$AB$6001,0),"")</f>
        <v/>
      </c>
    </row>
    <row r="1800">
      <c r="A1800" s="12" t="n"/>
      <c r="B1800">
        <f>IF($AA1800="","",INDEX('Per Line'!$C$2:$C$6001,$AA1800)&amp;"")</f>
        <v/>
      </c>
      <c r="C1800">
        <f>IF($AA1800="","",INDEX('Per Line'!$B$2:$B$6001,$AA1800)&amp;"")</f>
        <v/>
      </c>
      <c r="D1800">
        <f>IF($AA1800="","",INDEX('Per Line'!$A$2:$A$6001,$AA1800)&amp;"")</f>
        <v/>
      </c>
      <c r="E1800">
        <f>IF($AA1800="","",INDEX('Per Line'!$F$2:$F$6001,$AA1800)&amp;"")</f>
        <v/>
      </c>
      <c r="F1800">
        <f>IF($AA1800="","",INDEX('Per Line'!$G$2:$G$6001,$AA1800)&amp;"")</f>
        <v/>
      </c>
      <c r="G1800">
        <f>IF($AA1800="","",INDEX('Per Line'!$I$2:$I$6001,$AA1800)&amp;"")</f>
        <v/>
      </c>
      <c r="H1800">
        <f>IF($AA1800="","",INDEX('Per Line'!$J$2:$J$6001,$AA1800)&amp;"")</f>
        <v/>
      </c>
      <c r="I1800">
        <f>IF($AA1800="","",INDEX('Per Line'!$K$2:$K$6001,$AA1800)&amp;"")</f>
        <v/>
      </c>
      <c r="J1800">
        <f>IF($AA1800="","",INDEX('Per Line'!$L$2:$L$6001,$AA1800))</f>
        <v/>
      </c>
      <c r="K1800" s="7">
        <f>IF($AA1800="","",J1800*X1800/100)</f>
        <v/>
      </c>
      <c r="L1800" s="12" t="n"/>
      <c r="M1800" s="11">
        <f>IF($AA1800="","",INDEX('Per Line'!$N$2:$N$6001,$AA1800))</f>
        <v/>
      </c>
      <c r="N1800">
        <f>IF($AA1800="","",Settings!$C$8)</f>
        <v/>
      </c>
      <c r="O1800" s="7">
        <f>IF($AA1800="","",SUMIFS('Per Line'!$T$2:$T$6001,'Per Line'!$C$2:$C$6001,$B1800,'Per Line'!$AD$2:$AD$6001,1))</f>
        <v/>
      </c>
      <c r="P1800" s="7">
        <f>IF($AA1800="","",O1800*N1800)</f>
        <v/>
      </c>
      <c r="Q1800">
        <f>IF($AA1800="","",Settings!$C$7)</f>
        <v/>
      </c>
      <c r="R1800" s="7">
        <f>IF($AA1800="","",SUMIFS('Per Line'!$T$2:$T$6001,'Per Line'!$C$2:$C$6001,$B1800,'Per Line'!$AC$2:$AC$6001,0,'Per Line'!$AD$2:$AD$6001,0))</f>
        <v/>
      </c>
      <c r="S1800" s="7">
        <f>IF($AA1800="","",R1800*Q1800)</f>
        <v/>
      </c>
      <c r="T1800">
        <f>IF($AA1800="","",Settings!$C$6)</f>
        <v/>
      </c>
      <c r="U1800" s="7">
        <f>IF($AA1800="","",SUMIFS('Per Line'!$T$2:$T$6001,'Per Line'!$C$2:$C$6001,$B1800,'Per Line'!$AC$2:$AC$6001,1,'Per Line'!$AD$2:$AD$6001,0))</f>
        <v/>
      </c>
      <c r="V1800" s="7">
        <f>IF($AA1800="","",U1800*T1800)</f>
        <v/>
      </c>
      <c r="W1800" s="7">
        <f>IF($AA1800="","",V1800+S1800+P1800)</f>
        <v/>
      </c>
      <c r="X1800" s="7">
        <f>IF($AA1800="","",Y1800-W1800)</f>
        <v/>
      </c>
      <c r="Y1800" s="7">
        <f>IF($AA1800="","",R1800+U1800+O1800)</f>
        <v/>
      </c>
      <c r="Z1800" s="7">
        <f>IF($AA1800="","",Y1800-W1800-K1800)</f>
        <v/>
      </c>
      <c r="AA1800" s="13">
        <f>IF(ROWS($AA$2:$AA1800)&lt;=MAX('Per Line'!$AB$2:$AB$6001),MATCH(ROWS($AA$2:$AA1800),'Per Line'!$AB$2:$AB$6001,0),"")</f>
        <v/>
      </c>
    </row>
    <row r="1801">
      <c r="A1801" s="12" t="n"/>
      <c r="B1801">
        <f>IF($AA1801="","",INDEX('Per Line'!$C$2:$C$6001,$AA1801)&amp;"")</f>
        <v/>
      </c>
      <c r="C1801">
        <f>IF($AA1801="","",INDEX('Per Line'!$B$2:$B$6001,$AA1801)&amp;"")</f>
        <v/>
      </c>
      <c r="D1801">
        <f>IF($AA1801="","",INDEX('Per Line'!$A$2:$A$6001,$AA1801)&amp;"")</f>
        <v/>
      </c>
      <c r="E1801">
        <f>IF($AA1801="","",INDEX('Per Line'!$F$2:$F$6001,$AA1801)&amp;"")</f>
        <v/>
      </c>
      <c r="F1801">
        <f>IF($AA1801="","",INDEX('Per Line'!$G$2:$G$6001,$AA1801)&amp;"")</f>
        <v/>
      </c>
      <c r="G1801">
        <f>IF($AA1801="","",INDEX('Per Line'!$I$2:$I$6001,$AA1801)&amp;"")</f>
        <v/>
      </c>
      <c r="H1801">
        <f>IF($AA1801="","",INDEX('Per Line'!$J$2:$J$6001,$AA1801)&amp;"")</f>
        <v/>
      </c>
      <c r="I1801">
        <f>IF($AA1801="","",INDEX('Per Line'!$K$2:$K$6001,$AA1801)&amp;"")</f>
        <v/>
      </c>
      <c r="J1801">
        <f>IF($AA1801="","",INDEX('Per Line'!$L$2:$L$6001,$AA1801))</f>
        <v/>
      </c>
      <c r="K1801" s="7">
        <f>IF($AA1801="","",J1801*X1801/100)</f>
        <v/>
      </c>
      <c r="L1801" s="12" t="n"/>
      <c r="M1801" s="11">
        <f>IF($AA1801="","",INDEX('Per Line'!$N$2:$N$6001,$AA1801))</f>
        <v/>
      </c>
      <c r="N1801">
        <f>IF($AA1801="","",Settings!$C$8)</f>
        <v/>
      </c>
      <c r="O1801" s="7">
        <f>IF($AA1801="","",SUMIFS('Per Line'!$T$2:$T$6001,'Per Line'!$C$2:$C$6001,$B1801,'Per Line'!$AD$2:$AD$6001,1))</f>
        <v/>
      </c>
      <c r="P1801" s="7">
        <f>IF($AA1801="","",O1801*N1801)</f>
        <v/>
      </c>
      <c r="Q1801">
        <f>IF($AA1801="","",Settings!$C$7)</f>
        <v/>
      </c>
      <c r="R1801" s="7">
        <f>IF($AA1801="","",SUMIFS('Per Line'!$T$2:$T$6001,'Per Line'!$C$2:$C$6001,$B1801,'Per Line'!$AC$2:$AC$6001,0,'Per Line'!$AD$2:$AD$6001,0))</f>
        <v/>
      </c>
      <c r="S1801" s="7">
        <f>IF($AA1801="","",R1801*Q1801)</f>
        <v/>
      </c>
      <c r="T1801">
        <f>IF($AA1801="","",Settings!$C$6)</f>
        <v/>
      </c>
      <c r="U1801" s="7">
        <f>IF($AA1801="","",SUMIFS('Per Line'!$T$2:$T$6001,'Per Line'!$C$2:$C$6001,$B1801,'Per Line'!$AC$2:$AC$6001,1,'Per Line'!$AD$2:$AD$6001,0))</f>
        <v/>
      </c>
      <c r="V1801" s="7">
        <f>IF($AA1801="","",U1801*T1801)</f>
        <v/>
      </c>
      <c r="W1801" s="7">
        <f>IF($AA1801="","",V1801+S1801+P1801)</f>
        <v/>
      </c>
      <c r="X1801" s="7">
        <f>IF($AA1801="","",Y1801-W1801)</f>
        <v/>
      </c>
      <c r="Y1801" s="7">
        <f>IF($AA1801="","",R1801+U1801+O1801)</f>
        <v/>
      </c>
      <c r="Z1801" s="7">
        <f>IF($AA1801="","",Y1801-W1801-K1801)</f>
        <v/>
      </c>
      <c r="AA1801" s="13">
        <f>IF(ROWS($AA$2:$AA1801)&lt;=MAX('Per Line'!$AB$2:$AB$6001),MATCH(ROWS($AA$2:$AA1801),'Per Line'!$AB$2:$AB$6001,0),"")</f>
        <v/>
      </c>
    </row>
    <row r="1802">
      <c r="A1802" s="12" t="n"/>
      <c r="B1802">
        <f>IF($AA1802="","",INDEX('Per Line'!$C$2:$C$6001,$AA1802)&amp;"")</f>
        <v/>
      </c>
      <c r="C1802">
        <f>IF($AA1802="","",INDEX('Per Line'!$B$2:$B$6001,$AA1802)&amp;"")</f>
        <v/>
      </c>
      <c r="D1802">
        <f>IF($AA1802="","",INDEX('Per Line'!$A$2:$A$6001,$AA1802)&amp;"")</f>
        <v/>
      </c>
      <c r="E1802">
        <f>IF($AA1802="","",INDEX('Per Line'!$F$2:$F$6001,$AA1802)&amp;"")</f>
        <v/>
      </c>
      <c r="F1802">
        <f>IF($AA1802="","",INDEX('Per Line'!$G$2:$G$6001,$AA1802)&amp;"")</f>
        <v/>
      </c>
      <c r="G1802">
        <f>IF($AA1802="","",INDEX('Per Line'!$I$2:$I$6001,$AA1802)&amp;"")</f>
        <v/>
      </c>
      <c r="H1802">
        <f>IF($AA1802="","",INDEX('Per Line'!$J$2:$J$6001,$AA1802)&amp;"")</f>
        <v/>
      </c>
      <c r="I1802">
        <f>IF($AA1802="","",INDEX('Per Line'!$K$2:$K$6001,$AA1802)&amp;"")</f>
        <v/>
      </c>
      <c r="J1802">
        <f>IF($AA1802="","",INDEX('Per Line'!$L$2:$L$6001,$AA1802))</f>
        <v/>
      </c>
      <c r="K1802" s="7">
        <f>IF($AA1802="","",J1802*X1802/100)</f>
        <v/>
      </c>
      <c r="L1802" s="12" t="n"/>
      <c r="M1802" s="11">
        <f>IF($AA1802="","",INDEX('Per Line'!$N$2:$N$6001,$AA1802))</f>
        <v/>
      </c>
      <c r="N1802">
        <f>IF($AA1802="","",Settings!$C$8)</f>
        <v/>
      </c>
      <c r="O1802" s="7">
        <f>IF($AA1802="","",SUMIFS('Per Line'!$T$2:$T$6001,'Per Line'!$C$2:$C$6001,$B1802,'Per Line'!$AD$2:$AD$6001,1))</f>
        <v/>
      </c>
      <c r="P1802" s="7">
        <f>IF($AA1802="","",O1802*N1802)</f>
        <v/>
      </c>
      <c r="Q1802">
        <f>IF($AA1802="","",Settings!$C$7)</f>
        <v/>
      </c>
      <c r="R1802" s="7">
        <f>IF($AA1802="","",SUMIFS('Per Line'!$T$2:$T$6001,'Per Line'!$C$2:$C$6001,$B1802,'Per Line'!$AC$2:$AC$6001,0,'Per Line'!$AD$2:$AD$6001,0))</f>
        <v/>
      </c>
      <c r="S1802" s="7">
        <f>IF($AA1802="","",R1802*Q1802)</f>
        <v/>
      </c>
      <c r="T1802">
        <f>IF($AA1802="","",Settings!$C$6)</f>
        <v/>
      </c>
      <c r="U1802" s="7">
        <f>IF($AA1802="","",SUMIFS('Per Line'!$T$2:$T$6001,'Per Line'!$C$2:$C$6001,$B1802,'Per Line'!$AC$2:$AC$6001,1,'Per Line'!$AD$2:$AD$6001,0))</f>
        <v/>
      </c>
      <c r="V1802" s="7">
        <f>IF($AA1802="","",U1802*T1802)</f>
        <v/>
      </c>
      <c r="W1802" s="7">
        <f>IF($AA1802="","",V1802+S1802+P1802)</f>
        <v/>
      </c>
      <c r="X1802" s="7">
        <f>IF($AA1802="","",Y1802-W1802)</f>
        <v/>
      </c>
      <c r="Y1802" s="7">
        <f>IF($AA1802="","",R1802+U1802+O1802)</f>
        <v/>
      </c>
      <c r="Z1802" s="7">
        <f>IF($AA1802="","",Y1802-W1802-K1802)</f>
        <v/>
      </c>
      <c r="AA1802" s="13">
        <f>IF(ROWS($AA$2:$AA1802)&lt;=MAX('Per Line'!$AB$2:$AB$6001),MATCH(ROWS($AA$2:$AA1802),'Per Line'!$AB$2:$AB$6001,0),"")</f>
        <v/>
      </c>
    </row>
    <row r="1803">
      <c r="A1803" s="12" t="n"/>
      <c r="B1803">
        <f>IF($AA1803="","",INDEX('Per Line'!$C$2:$C$6001,$AA1803)&amp;"")</f>
        <v/>
      </c>
      <c r="C1803">
        <f>IF($AA1803="","",INDEX('Per Line'!$B$2:$B$6001,$AA1803)&amp;"")</f>
        <v/>
      </c>
      <c r="D1803">
        <f>IF($AA1803="","",INDEX('Per Line'!$A$2:$A$6001,$AA1803)&amp;"")</f>
        <v/>
      </c>
      <c r="E1803">
        <f>IF($AA1803="","",INDEX('Per Line'!$F$2:$F$6001,$AA1803)&amp;"")</f>
        <v/>
      </c>
      <c r="F1803">
        <f>IF($AA1803="","",INDEX('Per Line'!$G$2:$G$6001,$AA1803)&amp;"")</f>
        <v/>
      </c>
      <c r="G1803">
        <f>IF($AA1803="","",INDEX('Per Line'!$I$2:$I$6001,$AA1803)&amp;"")</f>
        <v/>
      </c>
      <c r="H1803">
        <f>IF($AA1803="","",INDEX('Per Line'!$J$2:$J$6001,$AA1803)&amp;"")</f>
        <v/>
      </c>
      <c r="I1803">
        <f>IF($AA1803="","",INDEX('Per Line'!$K$2:$K$6001,$AA1803)&amp;"")</f>
        <v/>
      </c>
      <c r="J1803">
        <f>IF($AA1803="","",INDEX('Per Line'!$L$2:$L$6001,$AA1803))</f>
        <v/>
      </c>
      <c r="K1803" s="7">
        <f>IF($AA1803="","",J1803*X1803/100)</f>
        <v/>
      </c>
      <c r="L1803" s="12" t="n"/>
      <c r="M1803" s="11">
        <f>IF($AA1803="","",INDEX('Per Line'!$N$2:$N$6001,$AA1803))</f>
        <v/>
      </c>
      <c r="N1803">
        <f>IF($AA1803="","",Settings!$C$8)</f>
        <v/>
      </c>
      <c r="O1803" s="7">
        <f>IF($AA1803="","",SUMIFS('Per Line'!$T$2:$T$6001,'Per Line'!$C$2:$C$6001,$B1803,'Per Line'!$AD$2:$AD$6001,1))</f>
        <v/>
      </c>
      <c r="P1803" s="7">
        <f>IF($AA1803="","",O1803*N1803)</f>
        <v/>
      </c>
      <c r="Q1803">
        <f>IF($AA1803="","",Settings!$C$7)</f>
        <v/>
      </c>
      <c r="R1803" s="7">
        <f>IF($AA1803="","",SUMIFS('Per Line'!$T$2:$T$6001,'Per Line'!$C$2:$C$6001,$B1803,'Per Line'!$AC$2:$AC$6001,0,'Per Line'!$AD$2:$AD$6001,0))</f>
        <v/>
      </c>
      <c r="S1803" s="7">
        <f>IF($AA1803="","",R1803*Q1803)</f>
        <v/>
      </c>
      <c r="T1803">
        <f>IF($AA1803="","",Settings!$C$6)</f>
        <v/>
      </c>
      <c r="U1803" s="7">
        <f>IF($AA1803="","",SUMIFS('Per Line'!$T$2:$T$6001,'Per Line'!$C$2:$C$6001,$B1803,'Per Line'!$AC$2:$AC$6001,1,'Per Line'!$AD$2:$AD$6001,0))</f>
        <v/>
      </c>
      <c r="V1803" s="7">
        <f>IF($AA1803="","",U1803*T1803)</f>
        <v/>
      </c>
      <c r="W1803" s="7">
        <f>IF($AA1803="","",V1803+S1803+P1803)</f>
        <v/>
      </c>
      <c r="X1803" s="7">
        <f>IF($AA1803="","",Y1803-W1803)</f>
        <v/>
      </c>
      <c r="Y1803" s="7">
        <f>IF($AA1803="","",R1803+U1803+O1803)</f>
        <v/>
      </c>
      <c r="Z1803" s="7">
        <f>IF($AA1803="","",Y1803-W1803-K1803)</f>
        <v/>
      </c>
      <c r="AA1803" s="13">
        <f>IF(ROWS($AA$2:$AA1803)&lt;=MAX('Per Line'!$AB$2:$AB$6001),MATCH(ROWS($AA$2:$AA1803),'Per Line'!$AB$2:$AB$6001,0),"")</f>
        <v/>
      </c>
    </row>
    <row r="1804">
      <c r="A1804" s="12" t="n"/>
      <c r="B1804">
        <f>IF($AA1804="","",INDEX('Per Line'!$C$2:$C$6001,$AA1804)&amp;"")</f>
        <v/>
      </c>
      <c r="C1804">
        <f>IF($AA1804="","",INDEX('Per Line'!$B$2:$B$6001,$AA1804)&amp;"")</f>
        <v/>
      </c>
      <c r="D1804">
        <f>IF($AA1804="","",INDEX('Per Line'!$A$2:$A$6001,$AA1804)&amp;"")</f>
        <v/>
      </c>
      <c r="E1804">
        <f>IF($AA1804="","",INDEX('Per Line'!$F$2:$F$6001,$AA1804)&amp;"")</f>
        <v/>
      </c>
      <c r="F1804">
        <f>IF($AA1804="","",INDEX('Per Line'!$G$2:$G$6001,$AA1804)&amp;"")</f>
        <v/>
      </c>
      <c r="G1804">
        <f>IF($AA1804="","",INDEX('Per Line'!$I$2:$I$6001,$AA1804)&amp;"")</f>
        <v/>
      </c>
      <c r="H1804">
        <f>IF($AA1804="","",INDEX('Per Line'!$J$2:$J$6001,$AA1804)&amp;"")</f>
        <v/>
      </c>
      <c r="I1804">
        <f>IF($AA1804="","",INDEX('Per Line'!$K$2:$K$6001,$AA1804)&amp;"")</f>
        <v/>
      </c>
      <c r="J1804">
        <f>IF($AA1804="","",INDEX('Per Line'!$L$2:$L$6001,$AA1804))</f>
        <v/>
      </c>
      <c r="K1804" s="7">
        <f>IF($AA1804="","",J1804*X1804/100)</f>
        <v/>
      </c>
      <c r="L1804" s="12" t="n"/>
      <c r="M1804" s="11">
        <f>IF($AA1804="","",INDEX('Per Line'!$N$2:$N$6001,$AA1804))</f>
        <v/>
      </c>
      <c r="N1804">
        <f>IF($AA1804="","",Settings!$C$8)</f>
        <v/>
      </c>
      <c r="O1804" s="7">
        <f>IF($AA1804="","",SUMIFS('Per Line'!$T$2:$T$6001,'Per Line'!$C$2:$C$6001,$B1804,'Per Line'!$AD$2:$AD$6001,1))</f>
        <v/>
      </c>
      <c r="P1804" s="7">
        <f>IF($AA1804="","",O1804*N1804)</f>
        <v/>
      </c>
      <c r="Q1804">
        <f>IF($AA1804="","",Settings!$C$7)</f>
        <v/>
      </c>
      <c r="R1804" s="7">
        <f>IF($AA1804="","",SUMIFS('Per Line'!$T$2:$T$6001,'Per Line'!$C$2:$C$6001,$B1804,'Per Line'!$AC$2:$AC$6001,0,'Per Line'!$AD$2:$AD$6001,0))</f>
        <v/>
      </c>
      <c r="S1804" s="7">
        <f>IF($AA1804="","",R1804*Q1804)</f>
        <v/>
      </c>
      <c r="T1804">
        <f>IF($AA1804="","",Settings!$C$6)</f>
        <v/>
      </c>
      <c r="U1804" s="7">
        <f>IF($AA1804="","",SUMIFS('Per Line'!$T$2:$T$6001,'Per Line'!$C$2:$C$6001,$B1804,'Per Line'!$AC$2:$AC$6001,1,'Per Line'!$AD$2:$AD$6001,0))</f>
        <v/>
      </c>
      <c r="V1804" s="7">
        <f>IF($AA1804="","",U1804*T1804)</f>
        <v/>
      </c>
      <c r="W1804" s="7">
        <f>IF($AA1804="","",V1804+S1804+P1804)</f>
        <v/>
      </c>
      <c r="X1804" s="7">
        <f>IF($AA1804="","",Y1804-W1804)</f>
        <v/>
      </c>
      <c r="Y1804" s="7">
        <f>IF($AA1804="","",R1804+U1804+O1804)</f>
        <v/>
      </c>
      <c r="Z1804" s="7">
        <f>IF($AA1804="","",Y1804-W1804-K1804)</f>
        <v/>
      </c>
      <c r="AA1804" s="13">
        <f>IF(ROWS($AA$2:$AA1804)&lt;=MAX('Per Line'!$AB$2:$AB$6001),MATCH(ROWS($AA$2:$AA1804),'Per Line'!$AB$2:$AB$6001,0),"")</f>
        <v/>
      </c>
    </row>
    <row r="1805">
      <c r="A1805" s="12" t="n"/>
      <c r="B1805">
        <f>IF($AA1805="","",INDEX('Per Line'!$C$2:$C$6001,$AA1805)&amp;"")</f>
        <v/>
      </c>
      <c r="C1805">
        <f>IF($AA1805="","",INDEX('Per Line'!$B$2:$B$6001,$AA1805)&amp;"")</f>
        <v/>
      </c>
      <c r="D1805">
        <f>IF($AA1805="","",INDEX('Per Line'!$A$2:$A$6001,$AA1805)&amp;"")</f>
        <v/>
      </c>
      <c r="E1805">
        <f>IF($AA1805="","",INDEX('Per Line'!$F$2:$F$6001,$AA1805)&amp;"")</f>
        <v/>
      </c>
      <c r="F1805">
        <f>IF($AA1805="","",INDEX('Per Line'!$G$2:$G$6001,$AA1805)&amp;"")</f>
        <v/>
      </c>
      <c r="G1805">
        <f>IF($AA1805="","",INDEX('Per Line'!$I$2:$I$6001,$AA1805)&amp;"")</f>
        <v/>
      </c>
      <c r="H1805">
        <f>IF($AA1805="","",INDEX('Per Line'!$J$2:$J$6001,$AA1805)&amp;"")</f>
        <v/>
      </c>
      <c r="I1805">
        <f>IF($AA1805="","",INDEX('Per Line'!$K$2:$K$6001,$AA1805)&amp;"")</f>
        <v/>
      </c>
      <c r="J1805">
        <f>IF($AA1805="","",INDEX('Per Line'!$L$2:$L$6001,$AA1805))</f>
        <v/>
      </c>
      <c r="K1805" s="7">
        <f>IF($AA1805="","",J1805*X1805/100)</f>
        <v/>
      </c>
      <c r="L1805" s="12" t="n"/>
      <c r="M1805" s="11">
        <f>IF($AA1805="","",INDEX('Per Line'!$N$2:$N$6001,$AA1805))</f>
        <v/>
      </c>
      <c r="N1805">
        <f>IF($AA1805="","",Settings!$C$8)</f>
        <v/>
      </c>
      <c r="O1805" s="7">
        <f>IF($AA1805="","",SUMIFS('Per Line'!$T$2:$T$6001,'Per Line'!$C$2:$C$6001,$B1805,'Per Line'!$AD$2:$AD$6001,1))</f>
        <v/>
      </c>
      <c r="P1805" s="7">
        <f>IF($AA1805="","",O1805*N1805)</f>
        <v/>
      </c>
      <c r="Q1805">
        <f>IF($AA1805="","",Settings!$C$7)</f>
        <v/>
      </c>
      <c r="R1805" s="7">
        <f>IF($AA1805="","",SUMIFS('Per Line'!$T$2:$T$6001,'Per Line'!$C$2:$C$6001,$B1805,'Per Line'!$AC$2:$AC$6001,0,'Per Line'!$AD$2:$AD$6001,0))</f>
        <v/>
      </c>
      <c r="S1805" s="7">
        <f>IF($AA1805="","",R1805*Q1805)</f>
        <v/>
      </c>
      <c r="T1805">
        <f>IF($AA1805="","",Settings!$C$6)</f>
        <v/>
      </c>
      <c r="U1805" s="7">
        <f>IF($AA1805="","",SUMIFS('Per Line'!$T$2:$T$6001,'Per Line'!$C$2:$C$6001,$B1805,'Per Line'!$AC$2:$AC$6001,1,'Per Line'!$AD$2:$AD$6001,0))</f>
        <v/>
      </c>
      <c r="V1805" s="7">
        <f>IF($AA1805="","",U1805*T1805)</f>
        <v/>
      </c>
      <c r="W1805" s="7">
        <f>IF($AA1805="","",V1805+S1805+P1805)</f>
        <v/>
      </c>
      <c r="X1805" s="7">
        <f>IF($AA1805="","",Y1805-W1805)</f>
        <v/>
      </c>
      <c r="Y1805" s="7">
        <f>IF($AA1805="","",R1805+U1805+O1805)</f>
        <v/>
      </c>
      <c r="Z1805" s="7">
        <f>IF($AA1805="","",Y1805-W1805-K1805)</f>
        <v/>
      </c>
      <c r="AA1805" s="13">
        <f>IF(ROWS($AA$2:$AA1805)&lt;=MAX('Per Line'!$AB$2:$AB$6001),MATCH(ROWS($AA$2:$AA1805),'Per Line'!$AB$2:$AB$6001,0),"")</f>
        <v/>
      </c>
    </row>
    <row r="1806">
      <c r="A1806" s="12" t="n"/>
      <c r="B1806">
        <f>IF($AA1806="","",INDEX('Per Line'!$C$2:$C$6001,$AA1806)&amp;"")</f>
        <v/>
      </c>
      <c r="C1806">
        <f>IF($AA1806="","",INDEX('Per Line'!$B$2:$B$6001,$AA1806)&amp;"")</f>
        <v/>
      </c>
      <c r="D1806">
        <f>IF($AA1806="","",INDEX('Per Line'!$A$2:$A$6001,$AA1806)&amp;"")</f>
        <v/>
      </c>
      <c r="E1806">
        <f>IF($AA1806="","",INDEX('Per Line'!$F$2:$F$6001,$AA1806)&amp;"")</f>
        <v/>
      </c>
      <c r="F1806">
        <f>IF($AA1806="","",INDEX('Per Line'!$G$2:$G$6001,$AA1806)&amp;"")</f>
        <v/>
      </c>
      <c r="G1806">
        <f>IF($AA1806="","",INDEX('Per Line'!$I$2:$I$6001,$AA1806)&amp;"")</f>
        <v/>
      </c>
      <c r="H1806">
        <f>IF($AA1806="","",INDEX('Per Line'!$J$2:$J$6001,$AA1806)&amp;"")</f>
        <v/>
      </c>
      <c r="I1806">
        <f>IF($AA1806="","",INDEX('Per Line'!$K$2:$K$6001,$AA1806)&amp;"")</f>
        <v/>
      </c>
      <c r="J1806">
        <f>IF($AA1806="","",INDEX('Per Line'!$L$2:$L$6001,$AA1806))</f>
        <v/>
      </c>
      <c r="K1806" s="7">
        <f>IF($AA1806="","",J1806*X1806/100)</f>
        <v/>
      </c>
      <c r="L1806" s="12" t="n"/>
      <c r="M1806" s="11">
        <f>IF($AA1806="","",INDEX('Per Line'!$N$2:$N$6001,$AA1806))</f>
        <v/>
      </c>
      <c r="N1806">
        <f>IF($AA1806="","",Settings!$C$8)</f>
        <v/>
      </c>
      <c r="O1806" s="7">
        <f>IF($AA1806="","",SUMIFS('Per Line'!$T$2:$T$6001,'Per Line'!$C$2:$C$6001,$B1806,'Per Line'!$AD$2:$AD$6001,1))</f>
        <v/>
      </c>
      <c r="P1806" s="7">
        <f>IF($AA1806="","",O1806*N1806)</f>
        <v/>
      </c>
      <c r="Q1806">
        <f>IF($AA1806="","",Settings!$C$7)</f>
        <v/>
      </c>
      <c r="R1806" s="7">
        <f>IF($AA1806="","",SUMIFS('Per Line'!$T$2:$T$6001,'Per Line'!$C$2:$C$6001,$B1806,'Per Line'!$AC$2:$AC$6001,0,'Per Line'!$AD$2:$AD$6001,0))</f>
        <v/>
      </c>
      <c r="S1806" s="7">
        <f>IF($AA1806="","",R1806*Q1806)</f>
        <v/>
      </c>
      <c r="T1806">
        <f>IF($AA1806="","",Settings!$C$6)</f>
        <v/>
      </c>
      <c r="U1806" s="7">
        <f>IF($AA1806="","",SUMIFS('Per Line'!$T$2:$T$6001,'Per Line'!$C$2:$C$6001,$B1806,'Per Line'!$AC$2:$AC$6001,1,'Per Line'!$AD$2:$AD$6001,0))</f>
        <v/>
      </c>
      <c r="V1806" s="7">
        <f>IF($AA1806="","",U1806*T1806)</f>
        <v/>
      </c>
      <c r="W1806" s="7">
        <f>IF($AA1806="","",V1806+S1806+P1806)</f>
        <v/>
      </c>
      <c r="X1806" s="7">
        <f>IF($AA1806="","",Y1806-W1806)</f>
        <v/>
      </c>
      <c r="Y1806" s="7">
        <f>IF($AA1806="","",R1806+U1806+O1806)</f>
        <v/>
      </c>
      <c r="Z1806" s="7">
        <f>IF($AA1806="","",Y1806-W1806-K1806)</f>
        <v/>
      </c>
      <c r="AA1806" s="13">
        <f>IF(ROWS($AA$2:$AA1806)&lt;=MAX('Per Line'!$AB$2:$AB$6001),MATCH(ROWS($AA$2:$AA1806),'Per Line'!$AB$2:$AB$6001,0),"")</f>
        <v/>
      </c>
    </row>
    <row r="1807">
      <c r="A1807" s="12" t="n"/>
      <c r="B1807">
        <f>IF($AA1807="","",INDEX('Per Line'!$C$2:$C$6001,$AA1807)&amp;"")</f>
        <v/>
      </c>
      <c r="C1807">
        <f>IF($AA1807="","",INDEX('Per Line'!$B$2:$B$6001,$AA1807)&amp;"")</f>
        <v/>
      </c>
      <c r="D1807">
        <f>IF($AA1807="","",INDEX('Per Line'!$A$2:$A$6001,$AA1807)&amp;"")</f>
        <v/>
      </c>
      <c r="E1807">
        <f>IF($AA1807="","",INDEX('Per Line'!$F$2:$F$6001,$AA1807)&amp;"")</f>
        <v/>
      </c>
      <c r="F1807">
        <f>IF($AA1807="","",INDEX('Per Line'!$G$2:$G$6001,$AA1807)&amp;"")</f>
        <v/>
      </c>
      <c r="G1807">
        <f>IF($AA1807="","",INDEX('Per Line'!$I$2:$I$6001,$AA1807)&amp;"")</f>
        <v/>
      </c>
      <c r="H1807">
        <f>IF($AA1807="","",INDEX('Per Line'!$J$2:$J$6001,$AA1807)&amp;"")</f>
        <v/>
      </c>
      <c r="I1807">
        <f>IF($AA1807="","",INDEX('Per Line'!$K$2:$K$6001,$AA1807)&amp;"")</f>
        <v/>
      </c>
      <c r="J1807">
        <f>IF($AA1807="","",INDEX('Per Line'!$L$2:$L$6001,$AA1807))</f>
        <v/>
      </c>
      <c r="K1807" s="7">
        <f>IF($AA1807="","",J1807*X1807/100)</f>
        <v/>
      </c>
      <c r="L1807" s="12" t="n"/>
      <c r="M1807" s="11">
        <f>IF($AA1807="","",INDEX('Per Line'!$N$2:$N$6001,$AA1807))</f>
        <v/>
      </c>
      <c r="N1807">
        <f>IF($AA1807="","",Settings!$C$8)</f>
        <v/>
      </c>
      <c r="O1807" s="7">
        <f>IF($AA1807="","",SUMIFS('Per Line'!$T$2:$T$6001,'Per Line'!$C$2:$C$6001,$B1807,'Per Line'!$AD$2:$AD$6001,1))</f>
        <v/>
      </c>
      <c r="P1807" s="7">
        <f>IF($AA1807="","",O1807*N1807)</f>
        <v/>
      </c>
      <c r="Q1807">
        <f>IF($AA1807="","",Settings!$C$7)</f>
        <v/>
      </c>
      <c r="R1807" s="7">
        <f>IF($AA1807="","",SUMIFS('Per Line'!$T$2:$T$6001,'Per Line'!$C$2:$C$6001,$B1807,'Per Line'!$AC$2:$AC$6001,0,'Per Line'!$AD$2:$AD$6001,0))</f>
        <v/>
      </c>
      <c r="S1807" s="7">
        <f>IF($AA1807="","",R1807*Q1807)</f>
        <v/>
      </c>
      <c r="T1807">
        <f>IF($AA1807="","",Settings!$C$6)</f>
        <v/>
      </c>
      <c r="U1807" s="7">
        <f>IF($AA1807="","",SUMIFS('Per Line'!$T$2:$T$6001,'Per Line'!$C$2:$C$6001,$B1807,'Per Line'!$AC$2:$AC$6001,1,'Per Line'!$AD$2:$AD$6001,0))</f>
        <v/>
      </c>
      <c r="V1807" s="7">
        <f>IF($AA1807="","",U1807*T1807)</f>
        <v/>
      </c>
      <c r="W1807" s="7">
        <f>IF($AA1807="","",V1807+S1807+P1807)</f>
        <v/>
      </c>
      <c r="X1807" s="7">
        <f>IF($AA1807="","",Y1807-W1807)</f>
        <v/>
      </c>
      <c r="Y1807" s="7">
        <f>IF($AA1807="","",R1807+U1807+O1807)</f>
        <v/>
      </c>
      <c r="Z1807" s="7">
        <f>IF($AA1807="","",Y1807-W1807-K1807)</f>
        <v/>
      </c>
      <c r="AA1807" s="13">
        <f>IF(ROWS($AA$2:$AA1807)&lt;=MAX('Per Line'!$AB$2:$AB$6001),MATCH(ROWS($AA$2:$AA1807),'Per Line'!$AB$2:$AB$6001,0),"")</f>
        <v/>
      </c>
    </row>
    <row r="1808">
      <c r="A1808" s="12" t="n"/>
      <c r="B1808">
        <f>IF($AA1808="","",INDEX('Per Line'!$C$2:$C$6001,$AA1808)&amp;"")</f>
        <v/>
      </c>
      <c r="C1808">
        <f>IF($AA1808="","",INDEX('Per Line'!$B$2:$B$6001,$AA1808)&amp;"")</f>
        <v/>
      </c>
      <c r="D1808">
        <f>IF($AA1808="","",INDEX('Per Line'!$A$2:$A$6001,$AA1808)&amp;"")</f>
        <v/>
      </c>
      <c r="E1808">
        <f>IF($AA1808="","",INDEX('Per Line'!$F$2:$F$6001,$AA1808)&amp;"")</f>
        <v/>
      </c>
      <c r="F1808">
        <f>IF($AA1808="","",INDEX('Per Line'!$G$2:$G$6001,$AA1808)&amp;"")</f>
        <v/>
      </c>
      <c r="G1808">
        <f>IF($AA1808="","",INDEX('Per Line'!$I$2:$I$6001,$AA1808)&amp;"")</f>
        <v/>
      </c>
      <c r="H1808">
        <f>IF($AA1808="","",INDEX('Per Line'!$J$2:$J$6001,$AA1808)&amp;"")</f>
        <v/>
      </c>
      <c r="I1808">
        <f>IF($AA1808="","",INDEX('Per Line'!$K$2:$K$6001,$AA1808)&amp;"")</f>
        <v/>
      </c>
      <c r="J1808">
        <f>IF($AA1808="","",INDEX('Per Line'!$L$2:$L$6001,$AA1808))</f>
        <v/>
      </c>
      <c r="K1808" s="7">
        <f>IF($AA1808="","",J1808*X1808/100)</f>
        <v/>
      </c>
      <c r="L1808" s="12" t="n"/>
      <c r="M1808" s="11">
        <f>IF($AA1808="","",INDEX('Per Line'!$N$2:$N$6001,$AA1808))</f>
        <v/>
      </c>
      <c r="N1808">
        <f>IF($AA1808="","",Settings!$C$8)</f>
        <v/>
      </c>
      <c r="O1808" s="7">
        <f>IF($AA1808="","",SUMIFS('Per Line'!$T$2:$T$6001,'Per Line'!$C$2:$C$6001,$B1808,'Per Line'!$AD$2:$AD$6001,1))</f>
        <v/>
      </c>
      <c r="P1808" s="7">
        <f>IF($AA1808="","",O1808*N1808)</f>
        <v/>
      </c>
      <c r="Q1808">
        <f>IF($AA1808="","",Settings!$C$7)</f>
        <v/>
      </c>
      <c r="R1808" s="7">
        <f>IF($AA1808="","",SUMIFS('Per Line'!$T$2:$T$6001,'Per Line'!$C$2:$C$6001,$B1808,'Per Line'!$AC$2:$AC$6001,0,'Per Line'!$AD$2:$AD$6001,0))</f>
        <v/>
      </c>
      <c r="S1808" s="7">
        <f>IF($AA1808="","",R1808*Q1808)</f>
        <v/>
      </c>
      <c r="T1808">
        <f>IF($AA1808="","",Settings!$C$6)</f>
        <v/>
      </c>
      <c r="U1808" s="7">
        <f>IF($AA1808="","",SUMIFS('Per Line'!$T$2:$T$6001,'Per Line'!$C$2:$C$6001,$B1808,'Per Line'!$AC$2:$AC$6001,1,'Per Line'!$AD$2:$AD$6001,0))</f>
        <v/>
      </c>
      <c r="V1808" s="7">
        <f>IF($AA1808="","",U1808*T1808)</f>
        <v/>
      </c>
      <c r="W1808" s="7">
        <f>IF($AA1808="","",V1808+S1808+P1808)</f>
        <v/>
      </c>
      <c r="X1808" s="7">
        <f>IF($AA1808="","",Y1808-W1808)</f>
        <v/>
      </c>
      <c r="Y1808" s="7">
        <f>IF($AA1808="","",R1808+U1808+O1808)</f>
        <v/>
      </c>
      <c r="Z1808" s="7">
        <f>IF($AA1808="","",Y1808-W1808-K1808)</f>
        <v/>
      </c>
      <c r="AA1808" s="13">
        <f>IF(ROWS($AA$2:$AA1808)&lt;=MAX('Per Line'!$AB$2:$AB$6001),MATCH(ROWS($AA$2:$AA1808),'Per Line'!$AB$2:$AB$6001,0),"")</f>
        <v/>
      </c>
    </row>
    <row r="1809">
      <c r="A1809" s="12" t="n"/>
      <c r="B1809">
        <f>IF($AA1809="","",INDEX('Per Line'!$C$2:$C$6001,$AA1809)&amp;"")</f>
        <v/>
      </c>
      <c r="C1809">
        <f>IF($AA1809="","",INDEX('Per Line'!$B$2:$B$6001,$AA1809)&amp;"")</f>
        <v/>
      </c>
      <c r="D1809">
        <f>IF($AA1809="","",INDEX('Per Line'!$A$2:$A$6001,$AA1809)&amp;"")</f>
        <v/>
      </c>
      <c r="E1809">
        <f>IF($AA1809="","",INDEX('Per Line'!$F$2:$F$6001,$AA1809)&amp;"")</f>
        <v/>
      </c>
      <c r="F1809">
        <f>IF($AA1809="","",INDEX('Per Line'!$G$2:$G$6001,$AA1809)&amp;"")</f>
        <v/>
      </c>
      <c r="G1809">
        <f>IF($AA1809="","",INDEX('Per Line'!$I$2:$I$6001,$AA1809)&amp;"")</f>
        <v/>
      </c>
      <c r="H1809">
        <f>IF($AA1809="","",INDEX('Per Line'!$J$2:$J$6001,$AA1809)&amp;"")</f>
        <v/>
      </c>
      <c r="I1809">
        <f>IF($AA1809="","",INDEX('Per Line'!$K$2:$K$6001,$AA1809)&amp;"")</f>
        <v/>
      </c>
      <c r="J1809">
        <f>IF($AA1809="","",INDEX('Per Line'!$L$2:$L$6001,$AA1809))</f>
        <v/>
      </c>
      <c r="K1809" s="7">
        <f>IF($AA1809="","",J1809*X1809/100)</f>
        <v/>
      </c>
      <c r="L1809" s="12" t="n"/>
      <c r="M1809" s="11">
        <f>IF($AA1809="","",INDEX('Per Line'!$N$2:$N$6001,$AA1809))</f>
        <v/>
      </c>
      <c r="N1809">
        <f>IF($AA1809="","",Settings!$C$8)</f>
        <v/>
      </c>
      <c r="O1809" s="7">
        <f>IF($AA1809="","",SUMIFS('Per Line'!$T$2:$T$6001,'Per Line'!$C$2:$C$6001,$B1809,'Per Line'!$AD$2:$AD$6001,1))</f>
        <v/>
      </c>
      <c r="P1809" s="7">
        <f>IF($AA1809="","",O1809*N1809)</f>
        <v/>
      </c>
      <c r="Q1809">
        <f>IF($AA1809="","",Settings!$C$7)</f>
        <v/>
      </c>
      <c r="R1809" s="7">
        <f>IF($AA1809="","",SUMIFS('Per Line'!$T$2:$T$6001,'Per Line'!$C$2:$C$6001,$B1809,'Per Line'!$AC$2:$AC$6001,0,'Per Line'!$AD$2:$AD$6001,0))</f>
        <v/>
      </c>
      <c r="S1809" s="7">
        <f>IF($AA1809="","",R1809*Q1809)</f>
        <v/>
      </c>
      <c r="T1809">
        <f>IF($AA1809="","",Settings!$C$6)</f>
        <v/>
      </c>
      <c r="U1809" s="7">
        <f>IF($AA1809="","",SUMIFS('Per Line'!$T$2:$T$6001,'Per Line'!$C$2:$C$6001,$B1809,'Per Line'!$AC$2:$AC$6001,1,'Per Line'!$AD$2:$AD$6001,0))</f>
        <v/>
      </c>
      <c r="V1809" s="7">
        <f>IF($AA1809="","",U1809*T1809)</f>
        <v/>
      </c>
      <c r="W1809" s="7">
        <f>IF($AA1809="","",V1809+S1809+P1809)</f>
        <v/>
      </c>
      <c r="X1809" s="7">
        <f>IF($AA1809="","",Y1809-W1809)</f>
        <v/>
      </c>
      <c r="Y1809" s="7">
        <f>IF($AA1809="","",R1809+U1809+O1809)</f>
        <v/>
      </c>
      <c r="Z1809" s="7">
        <f>IF($AA1809="","",Y1809-W1809-K1809)</f>
        <v/>
      </c>
      <c r="AA1809" s="13">
        <f>IF(ROWS($AA$2:$AA1809)&lt;=MAX('Per Line'!$AB$2:$AB$6001),MATCH(ROWS($AA$2:$AA1809),'Per Line'!$AB$2:$AB$6001,0),"")</f>
        <v/>
      </c>
    </row>
    <row r="1810">
      <c r="A1810" s="12" t="n"/>
      <c r="B1810">
        <f>IF($AA1810="","",INDEX('Per Line'!$C$2:$C$6001,$AA1810)&amp;"")</f>
        <v/>
      </c>
      <c r="C1810">
        <f>IF($AA1810="","",INDEX('Per Line'!$B$2:$B$6001,$AA1810)&amp;"")</f>
        <v/>
      </c>
      <c r="D1810">
        <f>IF($AA1810="","",INDEX('Per Line'!$A$2:$A$6001,$AA1810)&amp;"")</f>
        <v/>
      </c>
      <c r="E1810">
        <f>IF($AA1810="","",INDEX('Per Line'!$F$2:$F$6001,$AA1810)&amp;"")</f>
        <v/>
      </c>
      <c r="F1810">
        <f>IF($AA1810="","",INDEX('Per Line'!$G$2:$G$6001,$AA1810)&amp;"")</f>
        <v/>
      </c>
      <c r="G1810">
        <f>IF($AA1810="","",INDEX('Per Line'!$I$2:$I$6001,$AA1810)&amp;"")</f>
        <v/>
      </c>
      <c r="H1810">
        <f>IF($AA1810="","",INDEX('Per Line'!$J$2:$J$6001,$AA1810)&amp;"")</f>
        <v/>
      </c>
      <c r="I1810">
        <f>IF($AA1810="","",INDEX('Per Line'!$K$2:$K$6001,$AA1810)&amp;"")</f>
        <v/>
      </c>
      <c r="J1810">
        <f>IF($AA1810="","",INDEX('Per Line'!$L$2:$L$6001,$AA1810))</f>
        <v/>
      </c>
      <c r="K1810" s="7">
        <f>IF($AA1810="","",J1810*X1810/100)</f>
        <v/>
      </c>
      <c r="L1810" s="12" t="n"/>
      <c r="M1810" s="11">
        <f>IF($AA1810="","",INDEX('Per Line'!$N$2:$N$6001,$AA1810))</f>
        <v/>
      </c>
      <c r="N1810">
        <f>IF($AA1810="","",Settings!$C$8)</f>
        <v/>
      </c>
      <c r="O1810" s="7">
        <f>IF($AA1810="","",SUMIFS('Per Line'!$T$2:$T$6001,'Per Line'!$C$2:$C$6001,$B1810,'Per Line'!$AD$2:$AD$6001,1))</f>
        <v/>
      </c>
      <c r="P1810" s="7">
        <f>IF($AA1810="","",O1810*N1810)</f>
        <v/>
      </c>
      <c r="Q1810">
        <f>IF($AA1810="","",Settings!$C$7)</f>
        <v/>
      </c>
      <c r="R1810" s="7">
        <f>IF($AA1810="","",SUMIFS('Per Line'!$T$2:$T$6001,'Per Line'!$C$2:$C$6001,$B1810,'Per Line'!$AC$2:$AC$6001,0,'Per Line'!$AD$2:$AD$6001,0))</f>
        <v/>
      </c>
      <c r="S1810" s="7">
        <f>IF($AA1810="","",R1810*Q1810)</f>
        <v/>
      </c>
      <c r="T1810">
        <f>IF($AA1810="","",Settings!$C$6)</f>
        <v/>
      </c>
      <c r="U1810" s="7">
        <f>IF($AA1810="","",SUMIFS('Per Line'!$T$2:$T$6001,'Per Line'!$C$2:$C$6001,$B1810,'Per Line'!$AC$2:$AC$6001,1,'Per Line'!$AD$2:$AD$6001,0))</f>
        <v/>
      </c>
      <c r="V1810" s="7">
        <f>IF($AA1810="","",U1810*T1810)</f>
        <v/>
      </c>
      <c r="W1810" s="7">
        <f>IF($AA1810="","",V1810+S1810+P1810)</f>
        <v/>
      </c>
      <c r="X1810" s="7">
        <f>IF($AA1810="","",Y1810-W1810)</f>
        <v/>
      </c>
      <c r="Y1810" s="7">
        <f>IF($AA1810="","",R1810+U1810+O1810)</f>
        <v/>
      </c>
      <c r="Z1810" s="7">
        <f>IF($AA1810="","",Y1810-W1810-K1810)</f>
        <v/>
      </c>
      <c r="AA1810" s="13">
        <f>IF(ROWS($AA$2:$AA1810)&lt;=MAX('Per Line'!$AB$2:$AB$6001),MATCH(ROWS($AA$2:$AA1810),'Per Line'!$AB$2:$AB$6001,0),"")</f>
        <v/>
      </c>
    </row>
    <row r="1811">
      <c r="A1811" s="12" t="n"/>
      <c r="B1811">
        <f>IF($AA1811="","",INDEX('Per Line'!$C$2:$C$6001,$AA1811)&amp;"")</f>
        <v/>
      </c>
      <c r="C1811">
        <f>IF($AA1811="","",INDEX('Per Line'!$B$2:$B$6001,$AA1811)&amp;"")</f>
        <v/>
      </c>
      <c r="D1811">
        <f>IF($AA1811="","",INDEX('Per Line'!$A$2:$A$6001,$AA1811)&amp;"")</f>
        <v/>
      </c>
      <c r="E1811">
        <f>IF($AA1811="","",INDEX('Per Line'!$F$2:$F$6001,$AA1811)&amp;"")</f>
        <v/>
      </c>
      <c r="F1811">
        <f>IF($AA1811="","",INDEX('Per Line'!$G$2:$G$6001,$AA1811)&amp;"")</f>
        <v/>
      </c>
      <c r="G1811">
        <f>IF($AA1811="","",INDEX('Per Line'!$I$2:$I$6001,$AA1811)&amp;"")</f>
        <v/>
      </c>
      <c r="H1811">
        <f>IF($AA1811="","",INDEX('Per Line'!$J$2:$J$6001,$AA1811)&amp;"")</f>
        <v/>
      </c>
      <c r="I1811">
        <f>IF($AA1811="","",INDEX('Per Line'!$K$2:$K$6001,$AA1811)&amp;"")</f>
        <v/>
      </c>
      <c r="J1811">
        <f>IF($AA1811="","",INDEX('Per Line'!$L$2:$L$6001,$AA1811))</f>
        <v/>
      </c>
      <c r="K1811" s="7">
        <f>IF($AA1811="","",J1811*X1811/100)</f>
        <v/>
      </c>
      <c r="L1811" s="12" t="n"/>
      <c r="M1811" s="11">
        <f>IF($AA1811="","",INDEX('Per Line'!$N$2:$N$6001,$AA1811))</f>
        <v/>
      </c>
      <c r="N1811">
        <f>IF($AA1811="","",Settings!$C$8)</f>
        <v/>
      </c>
      <c r="O1811" s="7">
        <f>IF($AA1811="","",SUMIFS('Per Line'!$T$2:$T$6001,'Per Line'!$C$2:$C$6001,$B1811,'Per Line'!$AD$2:$AD$6001,1))</f>
        <v/>
      </c>
      <c r="P1811" s="7">
        <f>IF($AA1811="","",O1811*N1811)</f>
        <v/>
      </c>
      <c r="Q1811">
        <f>IF($AA1811="","",Settings!$C$7)</f>
        <v/>
      </c>
      <c r="R1811" s="7">
        <f>IF($AA1811="","",SUMIFS('Per Line'!$T$2:$T$6001,'Per Line'!$C$2:$C$6001,$B1811,'Per Line'!$AC$2:$AC$6001,0,'Per Line'!$AD$2:$AD$6001,0))</f>
        <v/>
      </c>
      <c r="S1811" s="7">
        <f>IF($AA1811="","",R1811*Q1811)</f>
        <v/>
      </c>
      <c r="T1811">
        <f>IF($AA1811="","",Settings!$C$6)</f>
        <v/>
      </c>
      <c r="U1811" s="7">
        <f>IF($AA1811="","",SUMIFS('Per Line'!$T$2:$T$6001,'Per Line'!$C$2:$C$6001,$B1811,'Per Line'!$AC$2:$AC$6001,1,'Per Line'!$AD$2:$AD$6001,0))</f>
        <v/>
      </c>
      <c r="V1811" s="7">
        <f>IF($AA1811="","",U1811*T1811)</f>
        <v/>
      </c>
      <c r="W1811" s="7">
        <f>IF($AA1811="","",V1811+S1811+P1811)</f>
        <v/>
      </c>
      <c r="X1811" s="7">
        <f>IF($AA1811="","",Y1811-W1811)</f>
        <v/>
      </c>
      <c r="Y1811" s="7">
        <f>IF($AA1811="","",R1811+U1811+O1811)</f>
        <v/>
      </c>
      <c r="Z1811" s="7">
        <f>IF($AA1811="","",Y1811-W1811-K1811)</f>
        <v/>
      </c>
      <c r="AA1811" s="13">
        <f>IF(ROWS($AA$2:$AA1811)&lt;=MAX('Per Line'!$AB$2:$AB$6001),MATCH(ROWS($AA$2:$AA1811),'Per Line'!$AB$2:$AB$6001,0),"")</f>
        <v/>
      </c>
    </row>
    <row r="1812">
      <c r="A1812" s="12" t="n"/>
      <c r="B1812">
        <f>IF($AA1812="","",INDEX('Per Line'!$C$2:$C$6001,$AA1812)&amp;"")</f>
        <v/>
      </c>
      <c r="C1812">
        <f>IF($AA1812="","",INDEX('Per Line'!$B$2:$B$6001,$AA1812)&amp;"")</f>
        <v/>
      </c>
      <c r="D1812">
        <f>IF($AA1812="","",INDEX('Per Line'!$A$2:$A$6001,$AA1812)&amp;"")</f>
        <v/>
      </c>
      <c r="E1812">
        <f>IF($AA1812="","",INDEX('Per Line'!$F$2:$F$6001,$AA1812)&amp;"")</f>
        <v/>
      </c>
      <c r="F1812">
        <f>IF($AA1812="","",INDEX('Per Line'!$G$2:$G$6001,$AA1812)&amp;"")</f>
        <v/>
      </c>
      <c r="G1812">
        <f>IF($AA1812="","",INDEX('Per Line'!$I$2:$I$6001,$AA1812)&amp;"")</f>
        <v/>
      </c>
      <c r="H1812">
        <f>IF($AA1812="","",INDEX('Per Line'!$J$2:$J$6001,$AA1812)&amp;"")</f>
        <v/>
      </c>
      <c r="I1812">
        <f>IF($AA1812="","",INDEX('Per Line'!$K$2:$K$6001,$AA1812)&amp;"")</f>
        <v/>
      </c>
      <c r="J1812">
        <f>IF($AA1812="","",INDEX('Per Line'!$L$2:$L$6001,$AA1812))</f>
        <v/>
      </c>
      <c r="K1812" s="7">
        <f>IF($AA1812="","",J1812*X1812/100)</f>
        <v/>
      </c>
      <c r="L1812" s="12" t="n"/>
      <c r="M1812" s="11">
        <f>IF($AA1812="","",INDEX('Per Line'!$N$2:$N$6001,$AA1812))</f>
        <v/>
      </c>
      <c r="N1812">
        <f>IF($AA1812="","",Settings!$C$8)</f>
        <v/>
      </c>
      <c r="O1812" s="7">
        <f>IF($AA1812="","",SUMIFS('Per Line'!$T$2:$T$6001,'Per Line'!$C$2:$C$6001,$B1812,'Per Line'!$AD$2:$AD$6001,1))</f>
        <v/>
      </c>
      <c r="P1812" s="7">
        <f>IF($AA1812="","",O1812*N1812)</f>
        <v/>
      </c>
      <c r="Q1812">
        <f>IF($AA1812="","",Settings!$C$7)</f>
        <v/>
      </c>
      <c r="R1812" s="7">
        <f>IF($AA1812="","",SUMIFS('Per Line'!$T$2:$T$6001,'Per Line'!$C$2:$C$6001,$B1812,'Per Line'!$AC$2:$AC$6001,0,'Per Line'!$AD$2:$AD$6001,0))</f>
        <v/>
      </c>
      <c r="S1812" s="7">
        <f>IF($AA1812="","",R1812*Q1812)</f>
        <v/>
      </c>
      <c r="T1812">
        <f>IF($AA1812="","",Settings!$C$6)</f>
        <v/>
      </c>
      <c r="U1812" s="7">
        <f>IF($AA1812="","",SUMIFS('Per Line'!$T$2:$T$6001,'Per Line'!$C$2:$C$6001,$B1812,'Per Line'!$AC$2:$AC$6001,1,'Per Line'!$AD$2:$AD$6001,0))</f>
        <v/>
      </c>
      <c r="V1812" s="7">
        <f>IF($AA1812="","",U1812*T1812)</f>
        <v/>
      </c>
      <c r="W1812" s="7">
        <f>IF($AA1812="","",V1812+S1812+P1812)</f>
        <v/>
      </c>
      <c r="X1812" s="7">
        <f>IF($AA1812="","",Y1812-W1812)</f>
        <v/>
      </c>
      <c r="Y1812" s="7">
        <f>IF($AA1812="","",R1812+U1812+O1812)</f>
        <v/>
      </c>
      <c r="Z1812" s="7">
        <f>IF($AA1812="","",Y1812-W1812-K1812)</f>
        <v/>
      </c>
      <c r="AA1812" s="13">
        <f>IF(ROWS($AA$2:$AA1812)&lt;=MAX('Per Line'!$AB$2:$AB$6001),MATCH(ROWS($AA$2:$AA1812),'Per Line'!$AB$2:$AB$6001,0),"")</f>
        <v/>
      </c>
    </row>
    <row r="1813">
      <c r="A1813" s="12" t="n"/>
      <c r="B1813">
        <f>IF($AA1813="","",INDEX('Per Line'!$C$2:$C$6001,$AA1813)&amp;"")</f>
        <v/>
      </c>
      <c r="C1813">
        <f>IF($AA1813="","",INDEX('Per Line'!$B$2:$B$6001,$AA1813)&amp;"")</f>
        <v/>
      </c>
      <c r="D1813">
        <f>IF($AA1813="","",INDEX('Per Line'!$A$2:$A$6001,$AA1813)&amp;"")</f>
        <v/>
      </c>
      <c r="E1813">
        <f>IF($AA1813="","",INDEX('Per Line'!$F$2:$F$6001,$AA1813)&amp;"")</f>
        <v/>
      </c>
      <c r="F1813">
        <f>IF($AA1813="","",INDEX('Per Line'!$G$2:$G$6001,$AA1813)&amp;"")</f>
        <v/>
      </c>
      <c r="G1813">
        <f>IF($AA1813="","",INDEX('Per Line'!$I$2:$I$6001,$AA1813)&amp;"")</f>
        <v/>
      </c>
      <c r="H1813">
        <f>IF($AA1813="","",INDEX('Per Line'!$J$2:$J$6001,$AA1813)&amp;"")</f>
        <v/>
      </c>
      <c r="I1813">
        <f>IF($AA1813="","",INDEX('Per Line'!$K$2:$K$6001,$AA1813)&amp;"")</f>
        <v/>
      </c>
      <c r="J1813">
        <f>IF($AA1813="","",INDEX('Per Line'!$L$2:$L$6001,$AA1813))</f>
        <v/>
      </c>
      <c r="K1813" s="7">
        <f>IF($AA1813="","",J1813*X1813/100)</f>
        <v/>
      </c>
      <c r="L1813" s="12" t="n"/>
      <c r="M1813" s="11">
        <f>IF($AA1813="","",INDEX('Per Line'!$N$2:$N$6001,$AA1813))</f>
        <v/>
      </c>
      <c r="N1813">
        <f>IF($AA1813="","",Settings!$C$8)</f>
        <v/>
      </c>
      <c r="O1813" s="7">
        <f>IF($AA1813="","",SUMIFS('Per Line'!$T$2:$T$6001,'Per Line'!$C$2:$C$6001,$B1813,'Per Line'!$AD$2:$AD$6001,1))</f>
        <v/>
      </c>
      <c r="P1813" s="7">
        <f>IF($AA1813="","",O1813*N1813)</f>
        <v/>
      </c>
      <c r="Q1813">
        <f>IF($AA1813="","",Settings!$C$7)</f>
        <v/>
      </c>
      <c r="R1813" s="7">
        <f>IF($AA1813="","",SUMIFS('Per Line'!$T$2:$T$6001,'Per Line'!$C$2:$C$6001,$B1813,'Per Line'!$AC$2:$AC$6001,0,'Per Line'!$AD$2:$AD$6001,0))</f>
        <v/>
      </c>
      <c r="S1813" s="7">
        <f>IF($AA1813="","",R1813*Q1813)</f>
        <v/>
      </c>
      <c r="T1813">
        <f>IF($AA1813="","",Settings!$C$6)</f>
        <v/>
      </c>
      <c r="U1813" s="7">
        <f>IF($AA1813="","",SUMIFS('Per Line'!$T$2:$T$6001,'Per Line'!$C$2:$C$6001,$B1813,'Per Line'!$AC$2:$AC$6001,1,'Per Line'!$AD$2:$AD$6001,0))</f>
        <v/>
      </c>
      <c r="V1813" s="7">
        <f>IF($AA1813="","",U1813*T1813)</f>
        <v/>
      </c>
      <c r="W1813" s="7">
        <f>IF($AA1813="","",V1813+S1813+P1813)</f>
        <v/>
      </c>
      <c r="X1813" s="7">
        <f>IF($AA1813="","",Y1813-W1813)</f>
        <v/>
      </c>
      <c r="Y1813" s="7">
        <f>IF($AA1813="","",R1813+U1813+O1813)</f>
        <v/>
      </c>
      <c r="Z1813" s="7">
        <f>IF($AA1813="","",Y1813-W1813-K1813)</f>
        <v/>
      </c>
      <c r="AA1813" s="13">
        <f>IF(ROWS($AA$2:$AA1813)&lt;=MAX('Per Line'!$AB$2:$AB$6001),MATCH(ROWS($AA$2:$AA1813),'Per Line'!$AB$2:$AB$6001,0),"")</f>
        <v/>
      </c>
    </row>
    <row r="1814">
      <c r="A1814" s="12" t="n"/>
      <c r="B1814">
        <f>IF($AA1814="","",INDEX('Per Line'!$C$2:$C$6001,$AA1814)&amp;"")</f>
        <v/>
      </c>
      <c r="C1814">
        <f>IF($AA1814="","",INDEX('Per Line'!$B$2:$B$6001,$AA1814)&amp;"")</f>
        <v/>
      </c>
      <c r="D1814">
        <f>IF($AA1814="","",INDEX('Per Line'!$A$2:$A$6001,$AA1814)&amp;"")</f>
        <v/>
      </c>
      <c r="E1814">
        <f>IF($AA1814="","",INDEX('Per Line'!$F$2:$F$6001,$AA1814)&amp;"")</f>
        <v/>
      </c>
      <c r="F1814">
        <f>IF($AA1814="","",INDEX('Per Line'!$G$2:$G$6001,$AA1814)&amp;"")</f>
        <v/>
      </c>
      <c r="G1814">
        <f>IF($AA1814="","",INDEX('Per Line'!$I$2:$I$6001,$AA1814)&amp;"")</f>
        <v/>
      </c>
      <c r="H1814">
        <f>IF($AA1814="","",INDEX('Per Line'!$J$2:$J$6001,$AA1814)&amp;"")</f>
        <v/>
      </c>
      <c r="I1814">
        <f>IF($AA1814="","",INDEX('Per Line'!$K$2:$K$6001,$AA1814)&amp;"")</f>
        <v/>
      </c>
      <c r="J1814">
        <f>IF($AA1814="","",INDEX('Per Line'!$L$2:$L$6001,$AA1814))</f>
        <v/>
      </c>
      <c r="K1814" s="7">
        <f>IF($AA1814="","",J1814*X1814/100)</f>
        <v/>
      </c>
      <c r="L1814" s="12" t="n"/>
      <c r="M1814" s="11">
        <f>IF($AA1814="","",INDEX('Per Line'!$N$2:$N$6001,$AA1814))</f>
        <v/>
      </c>
      <c r="N1814">
        <f>IF($AA1814="","",Settings!$C$8)</f>
        <v/>
      </c>
      <c r="O1814" s="7">
        <f>IF($AA1814="","",SUMIFS('Per Line'!$T$2:$T$6001,'Per Line'!$C$2:$C$6001,$B1814,'Per Line'!$AD$2:$AD$6001,1))</f>
        <v/>
      </c>
      <c r="P1814" s="7">
        <f>IF($AA1814="","",O1814*N1814)</f>
        <v/>
      </c>
      <c r="Q1814">
        <f>IF($AA1814="","",Settings!$C$7)</f>
        <v/>
      </c>
      <c r="R1814" s="7">
        <f>IF($AA1814="","",SUMIFS('Per Line'!$T$2:$T$6001,'Per Line'!$C$2:$C$6001,$B1814,'Per Line'!$AC$2:$AC$6001,0,'Per Line'!$AD$2:$AD$6001,0))</f>
        <v/>
      </c>
      <c r="S1814" s="7">
        <f>IF($AA1814="","",R1814*Q1814)</f>
        <v/>
      </c>
      <c r="T1814">
        <f>IF($AA1814="","",Settings!$C$6)</f>
        <v/>
      </c>
      <c r="U1814" s="7">
        <f>IF($AA1814="","",SUMIFS('Per Line'!$T$2:$T$6001,'Per Line'!$C$2:$C$6001,$B1814,'Per Line'!$AC$2:$AC$6001,1,'Per Line'!$AD$2:$AD$6001,0))</f>
        <v/>
      </c>
      <c r="V1814" s="7">
        <f>IF($AA1814="","",U1814*T1814)</f>
        <v/>
      </c>
      <c r="W1814" s="7">
        <f>IF($AA1814="","",V1814+S1814+P1814)</f>
        <v/>
      </c>
      <c r="X1814" s="7">
        <f>IF($AA1814="","",Y1814-W1814)</f>
        <v/>
      </c>
      <c r="Y1814" s="7">
        <f>IF($AA1814="","",R1814+U1814+O1814)</f>
        <v/>
      </c>
      <c r="Z1814" s="7">
        <f>IF($AA1814="","",Y1814-W1814-K1814)</f>
        <v/>
      </c>
      <c r="AA1814" s="13">
        <f>IF(ROWS($AA$2:$AA1814)&lt;=MAX('Per Line'!$AB$2:$AB$6001),MATCH(ROWS($AA$2:$AA1814),'Per Line'!$AB$2:$AB$6001,0),"")</f>
        <v/>
      </c>
    </row>
    <row r="1815">
      <c r="A1815" s="12" t="n"/>
      <c r="B1815">
        <f>IF($AA1815="","",INDEX('Per Line'!$C$2:$C$6001,$AA1815)&amp;"")</f>
        <v/>
      </c>
      <c r="C1815">
        <f>IF($AA1815="","",INDEX('Per Line'!$B$2:$B$6001,$AA1815)&amp;"")</f>
        <v/>
      </c>
      <c r="D1815">
        <f>IF($AA1815="","",INDEX('Per Line'!$A$2:$A$6001,$AA1815)&amp;"")</f>
        <v/>
      </c>
      <c r="E1815">
        <f>IF($AA1815="","",INDEX('Per Line'!$F$2:$F$6001,$AA1815)&amp;"")</f>
        <v/>
      </c>
      <c r="F1815">
        <f>IF($AA1815="","",INDEX('Per Line'!$G$2:$G$6001,$AA1815)&amp;"")</f>
        <v/>
      </c>
      <c r="G1815">
        <f>IF($AA1815="","",INDEX('Per Line'!$I$2:$I$6001,$AA1815)&amp;"")</f>
        <v/>
      </c>
      <c r="H1815">
        <f>IF($AA1815="","",INDEX('Per Line'!$J$2:$J$6001,$AA1815)&amp;"")</f>
        <v/>
      </c>
      <c r="I1815">
        <f>IF($AA1815="","",INDEX('Per Line'!$K$2:$K$6001,$AA1815)&amp;"")</f>
        <v/>
      </c>
      <c r="J1815">
        <f>IF($AA1815="","",INDEX('Per Line'!$L$2:$L$6001,$AA1815))</f>
        <v/>
      </c>
      <c r="K1815" s="7">
        <f>IF($AA1815="","",J1815*X1815/100)</f>
        <v/>
      </c>
      <c r="L1815" s="12" t="n"/>
      <c r="M1815" s="11">
        <f>IF($AA1815="","",INDEX('Per Line'!$N$2:$N$6001,$AA1815))</f>
        <v/>
      </c>
      <c r="N1815">
        <f>IF($AA1815="","",Settings!$C$8)</f>
        <v/>
      </c>
      <c r="O1815" s="7">
        <f>IF($AA1815="","",SUMIFS('Per Line'!$T$2:$T$6001,'Per Line'!$C$2:$C$6001,$B1815,'Per Line'!$AD$2:$AD$6001,1))</f>
        <v/>
      </c>
      <c r="P1815" s="7">
        <f>IF($AA1815="","",O1815*N1815)</f>
        <v/>
      </c>
      <c r="Q1815">
        <f>IF($AA1815="","",Settings!$C$7)</f>
        <v/>
      </c>
      <c r="R1815" s="7">
        <f>IF($AA1815="","",SUMIFS('Per Line'!$T$2:$T$6001,'Per Line'!$C$2:$C$6001,$B1815,'Per Line'!$AC$2:$AC$6001,0,'Per Line'!$AD$2:$AD$6001,0))</f>
        <v/>
      </c>
      <c r="S1815" s="7">
        <f>IF($AA1815="","",R1815*Q1815)</f>
        <v/>
      </c>
      <c r="T1815">
        <f>IF($AA1815="","",Settings!$C$6)</f>
        <v/>
      </c>
      <c r="U1815" s="7">
        <f>IF($AA1815="","",SUMIFS('Per Line'!$T$2:$T$6001,'Per Line'!$C$2:$C$6001,$B1815,'Per Line'!$AC$2:$AC$6001,1,'Per Line'!$AD$2:$AD$6001,0))</f>
        <v/>
      </c>
      <c r="V1815" s="7">
        <f>IF($AA1815="","",U1815*T1815)</f>
        <v/>
      </c>
      <c r="W1815" s="7">
        <f>IF($AA1815="","",V1815+S1815+P1815)</f>
        <v/>
      </c>
      <c r="X1815" s="7">
        <f>IF($AA1815="","",Y1815-W1815)</f>
        <v/>
      </c>
      <c r="Y1815" s="7">
        <f>IF($AA1815="","",R1815+U1815+O1815)</f>
        <v/>
      </c>
      <c r="Z1815" s="7">
        <f>IF($AA1815="","",Y1815-W1815-K1815)</f>
        <v/>
      </c>
      <c r="AA1815" s="13">
        <f>IF(ROWS($AA$2:$AA1815)&lt;=MAX('Per Line'!$AB$2:$AB$6001),MATCH(ROWS($AA$2:$AA1815),'Per Line'!$AB$2:$AB$6001,0),"")</f>
        <v/>
      </c>
    </row>
    <row r="1816">
      <c r="A1816" s="12" t="n"/>
      <c r="B1816">
        <f>IF($AA1816="","",INDEX('Per Line'!$C$2:$C$6001,$AA1816)&amp;"")</f>
        <v/>
      </c>
      <c r="C1816">
        <f>IF($AA1816="","",INDEX('Per Line'!$B$2:$B$6001,$AA1816)&amp;"")</f>
        <v/>
      </c>
      <c r="D1816">
        <f>IF($AA1816="","",INDEX('Per Line'!$A$2:$A$6001,$AA1816)&amp;"")</f>
        <v/>
      </c>
      <c r="E1816">
        <f>IF($AA1816="","",INDEX('Per Line'!$F$2:$F$6001,$AA1816)&amp;"")</f>
        <v/>
      </c>
      <c r="F1816">
        <f>IF($AA1816="","",INDEX('Per Line'!$G$2:$G$6001,$AA1816)&amp;"")</f>
        <v/>
      </c>
      <c r="G1816">
        <f>IF($AA1816="","",INDEX('Per Line'!$I$2:$I$6001,$AA1816)&amp;"")</f>
        <v/>
      </c>
      <c r="H1816">
        <f>IF($AA1816="","",INDEX('Per Line'!$J$2:$J$6001,$AA1816)&amp;"")</f>
        <v/>
      </c>
      <c r="I1816">
        <f>IF($AA1816="","",INDEX('Per Line'!$K$2:$K$6001,$AA1816)&amp;"")</f>
        <v/>
      </c>
      <c r="J1816">
        <f>IF($AA1816="","",INDEX('Per Line'!$L$2:$L$6001,$AA1816))</f>
        <v/>
      </c>
      <c r="K1816" s="7">
        <f>IF($AA1816="","",J1816*X1816/100)</f>
        <v/>
      </c>
      <c r="L1816" s="12" t="n"/>
      <c r="M1816" s="11">
        <f>IF($AA1816="","",INDEX('Per Line'!$N$2:$N$6001,$AA1816))</f>
        <v/>
      </c>
      <c r="N1816">
        <f>IF($AA1816="","",Settings!$C$8)</f>
        <v/>
      </c>
      <c r="O1816" s="7">
        <f>IF($AA1816="","",SUMIFS('Per Line'!$T$2:$T$6001,'Per Line'!$C$2:$C$6001,$B1816,'Per Line'!$AD$2:$AD$6001,1))</f>
        <v/>
      </c>
      <c r="P1816" s="7">
        <f>IF($AA1816="","",O1816*N1816)</f>
        <v/>
      </c>
      <c r="Q1816">
        <f>IF($AA1816="","",Settings!$C$7)</f>
        <v/>
      </c>
      <c r="R1816" s="7">
        <f>IF($AA1816="","",SUMIFS('Per Line'!$T$2:$T$6001,'Per Line'!$C$2:$C$6001,$B1816,'Per Line'!$AC$2:$AC$6001,0,'Per Line'!$AD$2:$AD$6001,0))</f>
        <v/>
      </c>
      <c r="S1816" s="7">
        <f>IF($AA1816="","",R1816*Q1816)</f>
        <v/>
      </c>
      <c r="T1816">
        <f>IF($AA1816="","",Settings!$C$6)</f>
        <v/>
      </c>
      <c r="U1816" s="7">
        <f>IF($AA1816="","",SUMIFS('Per Line'!$T$2:$T$6001,'Per Line'!$C$2:$C$6001,$B1816,'Per Line'!$AC$2:$AC$6001,1,'Per Line'!$AD$2:$AD$6001,0))</f>
        <v/>
      </c>
      <c r="V1816" s="7">
        <f>IF($AA1816="","",U1816*T1816)</f>
        <v/>
      </c>
      <c r="W1816" s="7">
        <f>IF($AA1816="","",V1816+S1816+P1816)</f>
        <v/>
      </c>
      <c r="X1816" s="7">
        <f>IF($AA1816="","",Y1816-W1816)</f>
        <v/>
      </c>
      <c r="Y1816" s="7">
        <f>IF($AA1816="","",R1816+U1816+O1816)</f>
        <v/>
      </c>
      <c r="Z1816" s="7">
        <f>IF($AA1816="","",Y1816-W1816-K1816)</f>
        <v/>
      </c>
      <c r="AA1816" s="13">
        <f>IF(ROWS($AA$2:$AA1816)&lt;=MAX('Per Line'!$AB$2:$AB$6001),MATCH(ROWS($AA$2:$AA1816),'Per Line'!$AB$2:$AB$6001,0),"")</f>
        <v/>
      </c>
    </row>
    <row r="1817">
      <c r="A1817" s="12" t="n"/>
      <c r="B1817">
        <f>IF($AA1817="","",INDEX('Per Line'!$C$2:$C$6001,$AA1817)&amp;"")</f>
        <v/>
      </c>
      <c r="C1817">
        <f>IF($AA1817="","",INDEX('Per Line'!$B$2:$B$6001,$AA1817)&amp;"")</f>
        <v/>
      </c>
      <c r="D1817">
        <f>IF($AA1817="","",INDEX('Per Line'!$A$2:$A$6001,$AA1817)&amp;"")</f>
        <v/>
      </c>
      <c r="E1817">
        <f>IF($AA1817="","",INDEX('Per Line'!$F$2:$F$6001,$AA1817)&amp;"")</f>
        <v/>
      </c>
      <c r="F1817">
        <f>IF($AA1817="","",INDEX('Per Line'!$G$2:$G$6001,$AA1817)&amp;"")</f>
        <v/>
      </c>
      <c r="G1817">
        <f>IF($AA1817="","",INDEX('Per Line'!$I$2:$I$6001,$AA1817)&amp;"")</f>
        <v/>
      </c>
      <c r="H1817">
        <f>IF($AA1817="","",INDEX('Per Line'!$J$2:$J$6001,$AA1817)&amp;"")</f>
        <v/>
      </c>
      <c r="I1817">
        <f>IF($AA1817="","",INDEX('Per Line'!$K$2:$K$6001,$AA1817)&amp;"")</f>
        <v/>
      </c>
      <c r="J1817">
        <f>IF($AA1817="","",INDEX('Per Line'!$L$2:$L$6001,$AA1817))</f>
        <v/>
      </c>
      <c r="K1817" s="7">
        <f>IF($AA1817="","",J1817*X1817/100)</f>
        <v/>
      </c>
      <c r="L1817" s="12" t="n"/>
      <c r="M1817" s="11">
        <f>IF($AA1817="","",INDEX('Per Line'!$N$2:$N$6001,$AA1817))</f>
        <v/>
      </c>
      <c r="N1817">
        <f>IF($AA1817="","",Settings!$C$8)</f>
        <v/>
      </c>
      <c r="O1817" s="7">
        <f>IF($AA1817="","",SUMIFS('Per Line'!$T$2:$T$6001,'Per Line'!$C$2:$C$6001,$B1817,'Per Line'!$AD$2:$AD$6001,1))</f>
        <v/>
      </c>
      <c r="P1817" s="7">
        <f>IF($AA1817="","",O1817*N1817)</f>
        <v/>
      </c>
      <c r="Q1817">
        <f>IF($AA1817="","",Settings!$C$7)</f>
        <v/>
      </c>
      <c r="R1817" s="7">
        <f>IF($AA1817="","",SUMIFS('Per Line'!$T$2:$T$6001,'Per Line'!$C$2:$C$6001,$B1817,'Per Line'!$AC$2:$AC$6001,0,'Per Line'!$AD$2:$AD$6001,0))</f>
        <v/>
      </c>
      <c r="S1817" s="7">
        <f>IF($AA1817="","",R1817*Q1817)</f>
        <v/>
      </c>
      <c r="T1817">
        <f>IF($AA1817="","",Settings!$C$6)</f>
        <v/>
      </c>
      <c r="U1817" s="7">
        <f>IF($AA1817="","",SUMIFS('Per Line'!$T$2:$T$6001,'Per Line'!$C$2:$C$6001,$B1817,'Per Line'!$AC$2:$AC$6001,1,'Per Line'!$AD$2:$AD$6001,0))</f>
        <v/>
      </c>
      <c r="V1817" s="7">
        <f>IF($AA1817="","",U1817*T1817)</f>
        <v/>
      </c>
      <c r="W1817" s="7">
        <f>IF($AA1817="","",V1817+S1817+P1817)</f>
        <v/>
      </c>
      <c r="X1817" s="7">
        <f>IF($AA1817="","",Y1817-W1817)</f>
        <v/>
      </c>
      <c r="Y1817" s="7">
        <f>IF($AA1817="","",R1817+U1817+O1817)</f>
        <v/>
      </c>
      <c r="Z1817" s="7">
        <f>IF($AA1817="","",Y1817-W1817-K1817)</f>
        <v/>
      </c>
      <c r="AA1817" s="13">
        <f>IF(ROWS($AA$2:$AA1817)&lt;=MAX('Per Line'!$AB$2:$AB$6001),MATCH(ROWS($AA$2:$AA1817),'Per Line'!$AB$2:$AB$6001,0),"")</f>
        <v/>
      </c>
    </row>
    <row r="1818">
      <c r="A1818" s="12" t="n"/>
      <c r="B1818">
        <f>IF($AA1818="","",INDEX('Per Line'!$C$2:$C$6001,$AA1818)&amp;"")</f>
        <v/>
      </c>
      <c r="C1818">
        <f>IF($AA1818="","",INDEX('Per Line'!$B$2:$B$6001,$AA1818)&amp;"")</f>
        <v/>
      </c>
      <c r="D1818">
        <f>IF($AA1818="","",INDEX('Per Line'!$A$2:$A$6001,$AA1818)&amp;"")</f>
        <v/>
      </c>
      <c r="E1818">
        <f>IF($AA1818="","",INDEX('Per Line'!$F$2:$F$6001,$AA1818)&amp;"")</f>
        <v/>
      </c>
      <c r="F1818">
        <f>IF($AA1818="","",INDEX('Per Line'!$G$2:$G$6001,$AA1818)&amp;"")</f>
        <v/>
      </c>
      <c r="G1818">
        <f>IF($AA1818="","",INDEX('Per Line'!$I$2:$I$6001,$AA1818)&amp;"")</f>
        <v/>
      </c>
      <c r="H1818">
        <f>IF($AA1818="","",INDEX('Per Line'!$J$2:$J$6001,$AA1818)&amp;"")</f>
        <v/>
      </c>
      <c r="I1818">
        <f>IF($AA1818="","",INDEX('Per Line'!$K$2:$K$6001,$AA1818)&amp;"")</f>
        <v/>
      </c>
      <c r="J1818">
        <f>IF($AA1818="","",INDEX('Per Line'!$L$2:$L$6001,$AA1818))</f>
        <v/>
      </c>
      <c r="K1818" s="7">
        <f>IF($AA1818="","",J1818*X1818/100)</f>
        <v/>
      </c>
      <c r="L1818" s="12" t="n"/>
      <c r="M1818" s="11">
        <f>IF($AA1818="","",INDEX('Per Line'!$N$2:$N$6001,$AA1818))</f>
        <v/>
      </c>
      <c r="N1818">
        <f>IF($AA1818="","",Settings!$C$8)</f>
        <v/>
      </c>
      <c r="O1818" s="7">
        <f>IF($AA1818="","",SUMIFS('Per Line'!$T$2:$T$6001,'Per Line'!$C$2:$C$6001,$B1818,'Per Line'!$AD$2:$AD$6001,1))</f>
        <v/>
      </c>
      <c r="P1818" s="7">
        <f>IF($AA1818="","",O1818*N1818)</f>
        <v/>
      </c>
      <c r="Q1818">
        <f>IF($AA1818="","",Settings!$C$7)</f>
        <v/>
      </c>
      <c r="R1818" s="7">
        <f>IF($AA1818="","",SUMIFS('Per Line'!$T$2:$T$6001,'Per Line'!$C$2:$C$6001,$B1818,'Per Line'!$AC$2:$AC$6001,0,'Per Line'!$AD$2:$AD$6001,0))</f>
        <v/>
      </c>
      <c r="S1818" s="7">
        <f>IF($AA1818="","",R1818*Q1818)</f>
        <v/>
      </c>
      <c r="T1818">
        <f>IF($AA1818="","",Settings!$C$6)</f>
        <v/>
      </c>
      <c r="U1818" s="7">
        <f>IF($AA1818="","",SUMIFS('Per Line'!$T$2:$T$6001,'Per Line'!$C$2:$C$6001,$B1818,'Per Line'!$AC$2:$AC$6001,1,'Per Line'!$AD$2:$AD$6001,0))</f>
        <v/>
      </c>
      <c r="V1818" s="7">
        <f>IF($AA1818="","",U1818*T1818)</f>
        <v/>
      </c>
      <c r="W1818" s="7">
        <f>IF($AA1818="","",V1818+S1818+P1818)</f>
        <v/>
      </c>
      <c r="X1818" s="7">
        <f>IF($AA1818="","",Y1818-W1818)</f>
        <v/>
      </c>
      <c r="Y1818" s="7">
        <f>IF($AA1818="","",R1818+U1818+O1818)</f>
        <v/>
      </c>
      <c r="Z1818" s="7">
        <f>IF($AA1818="","",Y1818-W1818-K1818)</f>
        <v/>
      </c>
      <c r="AA1818" s="13">
        <f>IF(ROWS($AA$2:$AA1818)&lt;=MAX('Per Line'!$AB$2:$AB$6001),MATCH(ROWS($AA$2:$AA1818),'Per Line'!$AB$2:$AB$6001,0),"")</f>
        <v/>
      </c>
    </row>
    <row r="1819">
      <c r="A1819" s="12" t="n"/>
      <c r="B1819">
        <f>IF($AA1819="","",INDEX('Per Line'!$C$2:$C$6001,$AA1819)&amp;"")</f>
        <v/>
      </c>
      <c r="C1819">
        <f>IF($AA1819="","",INDEX('Per Line'!$B$2:$B$6001,$AA1819)&amp;"")</f>
        <v/>
      </c>
      <c r="D1819">
        <f>IF($AA1819="","",INDEX('Per Line'!$A$2:$A$6001,$AA1819)&amp;"")</f>
        <v/>
      </c>
      <c r="E1819">
        <f>IF($AA1819="","",INDEX('Per Line'!$F$2:$F$6001,$AA1819)&amp;"")</f>
        <v/>
      </c>
      <c r="F1819">
        <f>IF($AA1819="","",INDEX('Per Line'!$G$2:$G$6001,$AA1819)&amp;"")</f>
        <v/>
      </c>
      <c r="G1819">
        <f>IF($AA1819="","",INDEX('Per Line'!$I$2:$I$6001,$AA1819)&amp;"")</f>
        <v/>
      </c>
      <c r="H1819">
        <f>IF($AA1819="","",INDEX('Per Line'!$J$2:$J$6001,$AA1819)&amp;"")</f>
        <v/>
      </c>
      <c r="I1819">
        <f>IF($AA1819="","",INDEX('Per Line'!$K$2:$K$6001,$AA1819)&amp;"")</f>
        <v/>
      </c>
      <c r="J1819">
        <f>IF($AA1819="","",INDEX('Per Line'!$L$2:$L$6001,$AA1819))</f>
        <v/>
      </c>
      <c r="K1819" s="7">
        <f>IF($AA1819="","",J1819*X1819/100)</f>
        <v/>
      </c>
      <c r="L1819" s="12" t="n"/>
      <c r="M1819" s="11">
        <f>IF($AA1819="","",INDEX('Per Line'!$N$2:$N$6001,$AA1819))</f>
        <v/>
      </c>
      <c r="N1819">
        <f>IF($AA1819="","",Settings!$C$8)</f>
        <v/>
      </c>
      <c r="O1819" s="7">
        <f>IF($AA1819="","",SUMIFS('Per Line'!$T$2:$T$6001,'Per Line'!$C$2:$C$6001,$B1819,'Per Line'!$AD$2:$AD$6001,1))</f>
        <v/>
      </c>
      <c r="P1819" s="7">
        <f>IF($AA1819="","",O1819*N1819)</f>
        <v/>
      </c>
      <c r="Q1819">
        <f>IF($AA1819="","",Settings!$C$7)</f>
        <v/>
      </c>
      <c r="R1819" s="7">
        <f>IF($AA1819="","",SUMIFS('Per Line'!$T$2:$T$6001,'Per Line'!$C$2:$C$6001,$B1819,'Per Line'!$AC$2:$AC$6001,0,'Per Line'!$AD$2:$AD$6001,0))</f>
        <v/>
      </c>
      <c r="S1819" s="7">
        <f>IF($AA1819="","",R1819*Q1819)</f>
        <v/>
      </c>
      <c r="T1819">
        <f>IF($AA1819="","",Settings!$C$6)</f>
        <v/>
      </c>
      <c r="U1819" s="7">
        <f>IF($AA1819="","",SUMIFS('Per Line'!$T$2:$T$6001,'Per Line'!$C$2:$C$6001,$B1819,'Per Line'!$AC$2:$AC$6001,1,'Per Line'!$AD$2:$AD$6001,0))</f>
        <v/>
      </c>
      <c r="V1819" s="7">
        <f>IF($AA1819="","",U1819*T1819)</f>
        <v/>
      </c>
      <c r="W1819" s="7">
        <f>IF($AA1819="","",V1819+S1819+P1819)</f>
        <v/>
      </c>
      <c r="X1819" s="7">
        <f>IF($AA1819="","",Y1819-W1819)</f>
        <v/>
      </c>
      <c r="Y1819" s="7">
        <f>IF($AA1819="","",R1819+U1819+O1819)</f>
        <v/>
      </c>
      <c r="Z1819" s="7">
        <f>IF($AA1819="","",Y1819-W1819-K1819)</f>
        <v/>
      </c>
      <c r="AA1819" s="13">
        <f>IF(ROWS($AA$2:$AA1819)&lt;=MAX('Per Line'!$AB$2:$AB$6001),MATCH(ROWS($AA$2:$AA1819),'Per Line'!$AB$2:$AB$6001,0),"")</f>
        <v/>
      </c>
    </row>
    <row r="1820">
      <c r="A1820" s="12" t="n"/>
      <c r="B1820">
        <f>IF($AA1820="","",INDEX('Per Line'!$C$2:$C$6001,$AA1820)&amp;"")</f>
        <v/>
      </c>
      <c r="C1820">
        <f>IF($AA1820="","",INDEX('Per Line'!$B$2:$B$6001,$AA1820)&amp;"")</f>
        <v/>
      </c>
      <c r="D1820">
        <f>IF($AA1820="","",INDEX('Per Line'!$A$2:$A$6001,$AA1820)&amp;"")</f>
        <v/>
      </c>
      <c r="E1820">
        <f>IF($AA1820="","",INDEX('Per Line'!$F$2:$F$6001,$AA1820)&amp;"")</f>
        <v/>
      </c>
      <c r="F1820">
        <f>IF($AA1820="","",INDEX('Per Line'!$G$2:$G$6001,$AA1820)&amp;"")</f>
        <v/>
      </c>
      <c r="G1820">
        <f>IF($AA1820="","",INDEX('Per Line'!$I$2:$I$6001,$AA1820)&amp;"")</f>
        <v/>
      </c>
      <c r="H1820">
        <f>IF($AA1820="","",INDEX('Per Line'!$J$2:$J$6001,$AA1820)&amp;"")</f>
        <v/>
      </c>
      <c r="I1820">
        <f>IF($AA1820="","",INDEX('Per Line'!$K$2:$K$6001,$AA1820)&amp;"")</f>
        <v/>
      </c>
      <c r="J1820">
        <f>IF($AA1820="","",INDEX('Per Line'!$L$2:$L$6001,$AA1820))</f>
        <v/>
      </c>
      <c r="K1820" s="7">
        <f>IF($AA1820="","",J1820*X1820/100)</f>
        <v/>
      </c>
      <c r="L1820" s="12" t="n"/>
      <c r="M1820" s="11">
        <f>IF($AA1820="","",INDEX('Per Line'!$N$2:$N$6001,$AA1820))</f>
        <v/>
      </c>
      <c r="N1820">
        <f>IF($AA1820="","",Settings!$C$8)</f>
        <v/>
      </c>
      <c r="O1820" s="7">
        <f>IF($AA1820="","",SUMIFS('Per Line'!$T$2:$T$6001,'Per Line'!$C$2:$C$6001,$B1820,'Per Line'!$AD$2:$AD$6001,1))</f>
        <v/>
      </c>
      <c r="P1820" s="7">
        <f>IF($AA1820="","",O1820*N1820)</f>
        <v/>
      </c>
      <c r="Q1820">
        <f>IF($AA1820="","",Settings!$C$7)</f>
        <v/>
      </c>
      <c r="R1820" s="7">
        <f>IF($AA1820="","",SUMIFS('Per Line'!$T$2:$T$6001,'Per Line'!$C$2:$C$6001,$B1820,'Per Line'!$AC$2:$AC$6001,0,'Per Line'!$AD$2:$AD$6001,0))</f>
        <v/>
      </c>
      <c r="S1820" s="7">
        <f>IF($AA1820="","",R1820*Q1820)</f>
        <v/>
      </c>
      <c r="T1820">
        <f>IF($AA1820="","",Settings!$C$6)</f>
        <v/>
      </c>
      <c r="U1820" s="7">
        <f>IF($AA1820="","",SUMIFS('Per Line'!$T$2:$T$6001,'Per Line'!$C$2:$C$6001,$B1820,'Per Line'!$AC$2:$AC$6001,1,'Per Line'!$AD$2:$AD$6001,0))</f>
        <v/>
      </c>
      <c r="V1820" s="7">
        <f>IF($AA1820="","",U1820*T1820)</f>
        <v/>
      </c>
      <c r="W1820" s="7">
        <f>IF($AA1820="","",V1820+S1820+P1820)</f>
        <v/>
      </c>
      <c r="X1820" s="7">
        <f>IF($AA1820="","",Y1820-W1820)</f>
        <v/>
      </c>
      <c r="Y1820" s="7">
        <f>IF($AA1820="","",R1820+U1820+O1820)</f>
        <v/>
      </c>
      <c r="Z1820" s="7">
        <f>IF($AA1820="","",Y1820-W1820-K1820)</f>
        <v/>
      </c>
      <c r="AA1820" s="13">
        <f>IF(ROWS($AA$2:$AA1820)&lt;=MAX('Per Line'!$AB$2:$AB$6001),MATCH(ROWS($AA$2:$AA1820),'Per Line'!$AB$2:$AB$6001,0),"")</f>
        <v/>
      </c>
    </row>
    <row r="1821">
      <c r="A1821" s="12" t="n"/>
      <c r="B1821">
        <f>IF($AA1821="","",INDEX('Per Line'!$C$2:$C$6001,$AA1821)&amp;"")</f>
        <v/>
      </c>
      <c r="C1821">
        <f>IF($AA1821="","",INDEX('Per Line'!$B$2:$B$6001,$AA1821)&amp;"")</f>
        <v/>
      </c>
      <c r="D1821">
        <f>IF($AA1821="","",INDEX('Per Line'!$A$2:$A$6001,$AA1821)&amp;"")</f>
        <v/>
      </c>
      <c r="E1821">
        <f>IF($AA1821="","",INDEX('Per Line'!$F$2:$F$6001,$AA1821)&amp;"")</f>
        <v/>
      </c>
      <c r="F1821">
        <f>IF($AA1821="","",INDEX('Per Line'!$G$2:$G$6001,$AA1821)&amp;"")</f>
        <v/>
      </c>
      <c r="G1821">
        <f>IF($AA1821="","",INDEX('Per Line'!$I$2:$I$6001,$AA1821)&amp;"")</f>
        <v/>
      </c>
      <c r="H1821">
        <f>IF($AA1821="","",INDEX('Per Line'!$J$2:$J$6001,$AA1821)&amp;"")</f>
        <v/>
      </c>
      <c r="I1821">
        <f>IF($AA1821="","",INDEX('Per Line'!$K$2:$K$6001,$AA1821)&amp;"")</f>
        <v/>
      </c>
      <c r="J1821">
        <f>IF($AA1821="","",INDEX('Per Line'!$L$2:$L$6001,$AA1821))</f>
        <v/>
      </c>
      <c r="K1821" s="7">
        <f>IF($AA1821="","",J1821*X1821/100)</f>
        <v/>
      </c>
      <c r="L1821" s="12" t="n"/>
      <c r="M1821" s="11">
        <f>IF($AA1821="","",INDEX('Per Line'!$N$2:$N$6001,$AA1821))</f>
        <v/>
      </c>
      <c r="N1821">
        <f>IF($AA1821="","",Settings!$C$8)</f>
        <v/>
      </c>
      <c r="O1821" s="7">
        <f>IF($AA1821="","",SUMIFS('Per Line'!$T$2:$T$6001,'Per Line'!$C$2:$C$6001,$B1821,'Per Line'!$AD$2:$AD$6001,1))</f>
        <v/>
      </c>
      <c r="P1821" s="7">
        <f>IF($AA1821="","",O1821*N1821)</f>
        <v/>
      </c>
      <c r="Q1821">
        <f>IF($AA1821="","",Settings!$C$7)</f>
        <v/>
      </c>
      <c r="R1821" s="7">
        <f>IF($AA1821="","",SUMIFS('Per Line'!$T$2:$T$6001,'Per Line'!$C$2:$C$6001,$B1821,'Per Line'!$AC$2:$AC$6001,0,'Per Line'!$AD$2:$AD$6001,0))</f>
        <v/>
      </c>
      <c r="S1821" s="7">
        <f>IF($AA1821="","",R1821*Q1821)</f>
        <v/>
      </c>
      <c r="T1821">
        <f>IF($AA1821="","",Settings!$C$6)</f>
        <v/>
      </c>
      <c r="U1821" s="7">
        <f>IF($AA1821="","",SUMIFS('Per Line'!$T$2:$T$6001,'Per Line'!$C$2:$C$6001,$B1821,'Per Line'!$AC$2:$AC$6001,1,'Per Line'!$AD$2:$AD$6001,0))</f>
        <v/>
      </c>
      <c r="V1821" s="7">
        <f>IF($AA1821="","",U1821*T1821)</f>
        <v/>
      </c>
      <c r="W1821" s="7">
        <f>IF($AA1821="","",V1821+S1821+P1821)</f>
        <v/>
      </c>
      <c r="X1821" s="7">
        <f>IF($AA1821="","",Y1821-W1821)</f>
        <v/>
      </c>
      <c r="Y1821" s="7">
        <f>IF($AA1821="","",R1821+U1821+O1821)</f>
        <v/>
      </c>
      <c r="Z1821" s="7">
        <f>IF($AA1821="","",Y1821-W1821-K1821)</f>
        <v/>
      </c>
      <c r="AA1821" s="13">
        <f>IF(ROWS($AA$2:$AA1821)&lt;=MAX('Per Line'!$AB$2:$AB$6001),MATCH(ROWS($AA$2:$AA1821),'Per Line'!$AB$2:$AB$6001,0),"")</f>
        <v/>
      </c>
    </row>
    <row r="1822">
      <c r="A1822" s="12" t="n"/>
      <c r="B1822">
        <f>IF($AA1822="","",INDEX('Per Line'!$C$2:$C$6001,$AA1822)&amp;"")</f>
        <v/>
      </c>
      <c r="C1822">
        <f>IF($AA1822="","",INDEX('Per Line'!$B$2:$B$6001,$AA1822)&amp;"")</f>
        <v/>
      </c>
      <c r="D1822">
        <f>IF($AA1822="","",INDEX('Per Line'!$A$2:$A$6001,$AA1822)&amp;"")</f>
        <v/>
      </c>
      <c r="E1822">
        <f>IF($AA1822="","",INDEX('Per Line'!$F$2:$F$6001,$AA1822)&amp;"")</f>
        <v/>
      </c>
      <c r="F1822">
        <f>IF($AA1822="","",INDEX('Per Line'!$G$2:$G$6001,$AA1822)&amp;"")</f>
        <v/>
      </c>
      <c r="G1822">
        <f>IF($AA1822="","",INDEX('Per Line'!$I$2:$I$6001,$AA1822)&amp;"")</f>
        <v/>
      </c>
      <c r="H1822">
        <f>IF($AA1822="","",INDEX('Per Line'!$J$2:$J$6001,$AA1822)&amp;"")</f>
        <v/>
      </c>
      <c r="I1822">
        <f>IF($AA1822="","",INDEX('Per Line'!$K$2:$K$6001,$AA1822)&amp;"")</f>
        <v/>
      </c>
      <c r="J1822">
        <f>IF($AA1822="","",INDEX('Per Line'!$L$2:$L$6001,$AA1822))</f>
        <v/>
      </c>
      <c r="K1822" s="7">
        <f>IF($AA1822="","",J1822*X1822/100)</f>
        <v/>
      </c>
      <c r="L1822" s="12" t="n"/>
      <c r="M1822" s="11">
        <f>IF($AA1822="","",INDEX('Per Line'!$N$2:$N$6001,$AA1822))</f>
        <v/>
      </c>
      <c r="N1822">
        <f>IF($AA1822="","",Settings!$C$8)</f>
        <v/>
      </c>
      <c r="O1822" s="7">
        <f>IF($AA1822="","",SUMIFS('Per Line'!$T$2:$T$6001,'Per Line'!$C$2:$C$6001,$B1822,'Per Line'!$AD$2:$AD$6001,1))</f>
        <v/>
      </c>
      <c r="P1822" s="7">
        <f>IF($AA1822="","",O1822*N1822)</f>
        <v/>
      </c>
      <c r="Q1822">
        <f>IF($AA1822="","",Settings!$C$7)</f>
        <v/>
      </c>
      <c r="R1822" s="7">
        <f>IF($AA1822="","",SUMIFS('Per Line'!$T$2:$T$6001,'Per Line'!$C$2:$C$6001,$B1822,'Per Line'!$AC$2:$AC$6001,0,'Per Line'!$AD$2:$AD$6001,0))</f>
        <v/>
      </c>
      <c r="S1822" s="7">
        <f>IF($AA1822="","",R1822*Q1822)</f>
        <v/>
      </c>
      <c r="T1822">
        <f>IF($AA1822="","",Settings!$C$6)</f>
        <v/>
      </c>
      <c r="U1822" s="7">
        <f>IF($AA1822="","",SUMIFS('Per Line'!$T$2:$T$6001,'Per Line'!$C$2:$C$6001,$B1822,'Per Line'!$AC$2:$AC$6001,1,'Per Line'!$AD$2:$AD$6001,0))</f>
        <v/>
      </c>
      <c r="V1822" s="7">
        <f>IF($AA1822="","",U1822*T1822)</f>
        <v/>
      </c>
      <c r="W1822" s="7">
        <f>IF($AA1822="","",V1822+S1822+P1822)</f>
        <v/>
      </c>
      <c r="X1822" s="7">
        <f>IF($AA1822="","",Y1822-W1822)</f>
        <v/>
      </c>
      <c r="Y1822" s="7">
        <f>IF($AA1822="","",R1822+U1822+O1822)</f>
        <v/>
      </c>
      <c r="Z1822" s="7">
        <f>IF($AA1822="","",Y1822-W1822-K1822)</f>
        <v/>
      </c>
      <c r="AA1822" s="13">
        <f>IF(ROWS($AA$2:$AA1822)&lt;=MAX('Per Line'!$AB$2:$AB$6001),MATCH(ROWS($AA$2:$AA1822),'Per Line'!$AB$2:$AB$6001,0),"")</f>
        <v/>
      </c>
    </row>
    <row r="1823">
      <c r="A1823" s="12" t="n"/>
      <c r="B1823">
        <f>IF($AA1823="","",INDEX('Per Line'!$C$2:$C$6001,$AA1823)&amp;"")</f>
        <v/>
      </c>
      <c r="C1823">
        <f>IF($AA1823="","",INDEX('Per Line'!$B$2:$B$6001,$AA1823)&amp;"")</f>
        <v/>
      </c>
      <c r="D1823">
        <f>IF($AA1823="","",INDEX('Per Line'!$A$2:$A$6001,$AA1823)&amp;"")</f>
        <v/>
      </c>
      <c r="E1823">
        <f>IF($AA1823="","",INDEX('Per Line'!$F$2:$F$6001,$AA1823)&amp;"")</f>
        <v/>
      </c>
      <c r="F1823">
        <f>IF($AA1823="","",INDEX('Per Line'!$G$2:$G$6001,$AA1823)&amp;"")</f>
        <v/>
      </c>
      <c r="G1823">
        <f>IF($AA1823="","",INDEX('Per Line'!$I$2:$I$6001,$AA1823)&amp;"")</f>
        <v/>
      </c>
      <c r="H1823">
        <f>IF($AA1823="","",INDEX('Per Line'!$J$2:$J$6001,$AA1823)&amp;"")</f>
        <v/>
      </c>
      <c r="I1823">
        <f>IF($AA1823="","",INDEX('Per Line'!$K$2:$K$6001,$AA1823)&amp;"")</f>
        <v/>
      </c>
      <c r="J1823">
        <f>IF($AA1823="","",INDEX('Per Line'!$L$2:$L$6001,$AA1823))</f>
        <v/>
      </c>
      <c r="K1823" s="7">
        <f>IF($AA1823="","",J1823*X1823/100)</f>
        <v/>
      </c>
      <c r="L1823" s="12" t="n"/>
      <c r="M1823" s="11">
        <f>IF($AA1823="","",INDEX('Per Line'!$N$2:$N$6001,$AA1823))</f>
        <v/>
      </c>
      <c r="N1823">
        <f>IF($AA1823="","",Settings!$C$8)</f>
        <v/>
      </c>
      <c r="O1823" s="7">
        <f>IF($AA1823="","",SUMIFS('Per Line'!$T$2:$T$6001,'Per Line'!$C$2:$C$6001,$B1823,'Per Line'!$AD$2:$AD$6001,1))</f>
        <v/>
      </c>
      <c r="P1823" s="7">
        <f>IF($AA1823="","",O1823*N1823)</f>
        <v/>
      </c>
      <c r="Q1823">
        <f>IF($AA1823="","",Settings!$C$7)</f>
        <v/>
      </c>
      <c r="R1823" s="7">
        <f>IF($AA1823="","",SUMIFS('Per Line'!$T$2:$T$6001,'Per Line'!$C$2:$C$6001,$B1823,'Per Line'!$AC$2:$AC$6001,0,'Per Line'!$AD$2:$AD$6001,0))</f>
        <v/>
      </c>
      <c r="S1823" s="7">
        <f>IF($AA1823="","",R1823*Q1823)</f>
        <v/>
      </c>
      <c r="T1823">
        <f>IF($AA1823="","",Settings!$C$6)</f>
        <v/>
      </c>
      <c r="U1823" s="7">
        <f>IF($AA1823="","",SUMIFS('Per Line'!$T$2:$T$6001,'Per Line'!$C$2:$C$6001,$B1823,'Per Line'!$AC$2:$AC$6001,1,'Per Line'!$AD$2:$AD$6001,0))</f>
        <v/>
      </c>
      <c r="V1823" s="7">
        <f>IF($AA1823="","",U1823*T1823)</f>
        <v/>
      </c>
      <c r="W1823" s="7">
        <f>IF($AA1823="","",V1823+S1823+P1823)</f>
        <v/>
      </c>
      <c r="X1823" s="7">
        <f>IF($AA1823="","",Y1823-W1823)</f>
        <v/>
      </c>
      <c r="Y1823" s="7">
        <f>IF($AA1823="","",R1823+U1823+O1823)</f>
        <v/>
      </c>
      <c r="Z1823" s="7">
        <f>IF($AA1823="","",Y1823-W1823-K1823)</f>
        <v/>
      </c>
      <c r="AA1823" s="13">
        <f>IF(ROWS($AA$2:$AA1823)&lt;=MAX('Per Line'!$AB$2:$AB$6001),MATCH(ROWS($AA$2:$AA1823),'Per Line'!$AB$2:$AB$6001,0),"")</f>
        <v/>
      </c>
    </row>
    <row r="1824">
      <c r="A1824" s="12" t="n"/>
      <c r="B1824">
        <f>IF($AA1824="","",INDEX('Per Line'!$C$2:$C$6001,$AA1824)&amp;"")</f>
        <v/>
      </c>
      <c r="C1824">
        <f>IF($AA1824="","",INDEX('Per Line'!$B$2:$B$6001,$AA1824)&amp;"")</f>
        <v/>
      </c>
      <c r="D1824">
        <f>IF($AA1824="","",INDEX('Per Line'!$A$2:$A$6001,$AA1824)&amp;"")</f>
        <v/>
      </c>
      <c r="E1824">
        <f>IF($AA1824="","",INDEX('Per Line'!$F$2:$F$6001,$AA1824)&amp;"")</f>
        <v/>
      </c>
      <c r="F1824">
        <f>IF($AA1824="","",INDEX('Per Line'!$G$2:$G$6001,$AA1824)&amp;"")</f>
        <v/>
      </c>
      <c r="G1824">
        <f>IF($AA1824="","",INDEX('Per Line'!$I$2:$I$6001,$AA1824)&amp;"")</f>
        <v/>
      </c>
      <c r="H1824">
        <f>IF($AA1824="","",INDEX('Per Line'!$J$2:$J$6001,$AA1824)&amp;"")</f>
        <v/>
      </c>
      <c r="I1824">
        <f>IF($AA1824="","",INDEX('Per Line'!$K$2:$K$6001,$AA1824)&amp;"")</f>
        <v/>
      </c>
      <c r="J1824">
        <f>IF($AA1824="","",INDEX('Per Line'!$L$2:$L$6001,$AA1824))</f>
        <v/>
      </c>
      <c r="K1824" s="7">
        <f>IF($AA1824="","",J1824*X1824/100)</f>
        <v/>
      </c>
      <c r="L1824" s="12" t="n"/>
      <c r="M1824" s="11">
        <f>IF($AA1824="","",INDEX('Per Line'!$N$2:$N$6001,$AA1824))</f>
        <v/>
      </c>
      <c r="N1824">
        <f>IF($AA1824="","",Settings!$C$8)</f>
        <v/>
      </c>
      <c r="O1824" s="7">
        <f>IF($AA1824="","",SUMIFS('Per Line'!$T$2:$T$6001,'Per Line'!$C$2:$C$6001,$B1824,'Per Line'!$AD$2:$AD$6001,1))</f>
        <v/>
      </c>
      <c r="P1824" s="7">
        <f>IF($AA1824="","",O1824*N1824)</f>
        <v/>
      </c>
      <c r="Q1824">
        <f>IF($AA1824="","",Settings!$C$7)</f>
        <v/>
      </c>
      <c r="R1824" s="7">
        <f>IF($AA1824="","",SUMIFS('Per Line'!$T$2:$T$6001,'Per Line'!$C$2:$C$6001,$B1824,'Per Line'!$AC$2:$AC$6001,0,'Per Line'!$AD$2:$AD$6001,0))</f>
        <v/>
      </c>
      <c r="S1824" s="7">
        <f>IF($AA1824="","",R1824*Q1824)</f>
        <v/>
      </c>
      <c r="T1824">
        <f>IF($AA1824="","",Settings!$C$6)</f>
        <v/>
      </c>
      <c r="U1824" s="7">
        <f>IF($AA1824="","",SUMIFS('Per Line'!$T$2:$T$6001,'Per Line'!$C$2:$C$6001,$B1824,'Per Line'!$AC$2:$AC$6001,1,'Per Line'!$AD$2:$AD$6001,0))</f>
        <v/>
      </c>
      <c r="V1824" s="7">
        <f>IF($AA1824="","",U1824*T1824)</f>
        <v/>
      </c>
      <c r="W1824" s="7">
        <f>IF($AA1824="","",V1824+S1824+P1824)</f>
        <v/>
      </c>
      <c r="X1824" s="7">
        <f>IF($AA1824="","",Y1824-W1824)</f>
        <v/>
      </c>
      <c r="Y1824" s="7">
        <f>IF($AA1824="","",R1824+U1824+O1824)</f>
        <v/>
      </c>
      <c r="Z1824" s="7">
        <f>IF($AA1824="","",Y1824-W1824-K1824)</f>
        <v/>
      </c>
      <c r="AA1824" s="13">
        <f>IF(ROWS($AA$2:$AA1824)&lt;=MAX('Per Line'!$AB$2:$AB$6001),MATCH(ROWS($AA$2:$AA1824),'Per Line'!$AB$2:$AB$6001,0),"")</f>
        <v/>
      </c>
    </row>
    <row r="1825">
      <c r="A1825" s="12" t="n"/>
      <c r="B1825">
        <f>IF($AA1825="","",INDEX('Per Line'!$C$2:$C$6001,$AA1825)&amp;"")</f>
        <v/>
      </c>
      <c r="C1825">
        <f>IF($AA1825="","",INDEX('Per Line'!$B$2:$B$6001,$AA1825)&amp;"")</f>
        <v/>
      </c>
      <c r="D1825">
        <f>IF($AA1825="","",INDEX('Per Line'!$A$2:$A$6001,$AA1825)&amp;"")</f>
        <v/>
      </c>
      <c r="E1825">
        <f>IF($AA1825="","",INDEX('Per Line'!$F$2:$F$6001,$AA1825)&amp;"")</f>
        <v/>
      </c>
      <c r="F1825">
        <f>IF($AA1825="","",INDEX('Per Line'!$G$2:$G$6001,$AA1825)&amp;"")</f>
        <v/>
      </c>
      <c r="G1825">
        <f>IF($AA1825="","",INDEX('Per Line'!$I$2:$I$6001,$AA1825)&amp;"")</f>
        <v/>
      </c>
      <c r="H1825">
        <f>IF($AA1825="","",INDEX('Per Line'!$J$2:$J$6001,$AA1825)&amp;"")</f>
        <v/>
      </c>
      <c r="I1825">
        <f>IF($AA1825="","",INDEX('Per Line'!$K$2:$K$6001,$AA1825)&amp;"")</f>
        <v/>
      </c>
      <c r="J1825">
        <f>IF($AA1825="","",INDEX('Per Line'!$L$2:$L$6001,$AA1825))</f>
        <v/>
      </c>
      <c r="K1825" s="7">
        <f>IF($AA1825="","",J1825*X1825/100)</f>
        <v/>
      </c>
      <c r="L1825" s="12" t="n"/>
      <c r="M1825" s="11">
        <f>IF($AA1825="","",INDEX('Per Line'!$N$2:$N$6001,$AA1825))</f>
        <v/>
      </c>
      <c r="N1825">
        <f>IF($AA1825="","",Settings!$C$8)</f>
        <v/>
      </c>
      <c r="O1825" s="7">
        <f>IF($AA1825="","",SUMIFS('Per Line'!$T$2:$T$6001,'Per Line'!$C$2:$C$6001,$B1825,'Per Line'!$AD$2:$AD$6001,1))</f>
        <v/>
      </c>
      <c r="P1825" s="7">
        <f>IF($AA1825="","",O1825*N1825)</f>
        <v/>
      </c>
      <c r="Q1825">
        <f>IF($AA1825="","",Settings!$C$7)</f>
        <v/>
      </c>
      <c r="R1825" s="7">
        <f>IF($AA1825="","",SUMIFS('Per Line'!$T$2:$T$6001,'Per Line'!$C$2:$C$6001,$B1825,'Per Line'!$AC$2:$AC$6001,0,'Per Line'!$AD$2:$AD$6001,0))</f>
        <v/>
      </c>
      <c r="S1825" s="7">
        <f>IF($AA1825="","",R1825*Q1825)</f>
        <v/>
      </c>
      <c r="T1825">
        <f>IF($AA1825="","",Settings!$C$6)</f>
        <v/>
      </c>
      <c r="U1825" s="7">
        <f>IF($AA1825="","",SUMIFS('Per Line'!$T$2:$T$6001,'Per Line'!$C$2:$C$6001,$B1825,'Per Line'!$AC$2:$AC$6001,1,'Per Line'!$AD$2:$AD$6001,0))</f>
        <v/>
      </c>
      <c r="V1825" s="7">
        <f>IF($AA1825="","",U1825*T1825)</f>
        <v/>
      </c>
      <c r="W1825" s="7">
        <f>IF($AA1825="","",V1825+S1825+P1825)</f>
        <v/>
      </c>
      <c r="X1825" s="7">
        <f>IF($AA1825="","",Y1825-W1825)</f>
        <v/>
      </c>
      <c r="Y1825" s="7">
        <f>IF($AA1825="","",R1825+U1825+O1825)</f>
        <v/>
      </c>
      <c r="Z1825" s="7">
        <f>IF($AA1825="","",Y1825-W1825-K1825)</f>
        <v/>
      </c>
      <c r="AA1825" s="13">
        <f>IF(ROWS($AA$2:$AA1825)&lt;=MAX('Per Line'!$AB$2:$AB$6001),MATCH(ROWS($AA$2:$AA1825),'Per Line'!$AB$2:$AB$6001,0),"")</f>
        <v/>
      </c>
    </row>
    <row r="1826">
      <c r="A1826" s="12" t="n"/>
      <c r="B1826">
        <f>IF($AA1826="","",INDEX('Per Line'!$C$2:$C$6001,$AA1826)&amp;"")</f>
        <v/>
      </c>
      <c r="C1826">
        <f>IF($AA1826="","",INDEX('Per Line'!$B$2:$B$6001,$AA1826)&amp;"")</f>
        <v/>
      </c>
      <c r="D1826">
        <f>IF($AA1826="","",INDEX('Per Line'!$A$2:$A$6001,$AA1826)&amp;"")</f>
        <v/>
      </c>
      <c r="E1826">
        <f>IF($AA1826="","",INDEX('Per Line'!$F$2:$F$6001,$AA1826)&amp;"")</f>
        <v/>
      </c>
      <c r="F1826">
        <f>IF($AA1826="","",INDEX('Per Line'!$G$2:$G$6001,$AA1826)&amp;"")</f>
        <v/>
      </c>
      <c r="G1826">
        <f>IF($AA1826="","",INDEX('Per Line'!$I$2:$I$6001,$AA1826)&amp;"")</f>
        <v/>
      </c>
      <c r="H1826">
        <f>IF($AA1826="","",INDEX('Per Line'!$J$2:$J$6001,$AA1826)&amp;"")</f>
        <v/>
      </c>
      <c r="I1826">
        <f>IF($AA1826="","",INDEX('Per Line'!$K$2:$K$6001,$AA1826)&amp;"")</f>
        <v/>
      </c>
      <c r="J1826">
        <f>IF($AA1826="","",INDEX('Per Line'!$L$2:$L$6001,$AA1826))</f>
        <v/>
      </c>
      <c r="K1826" s="7">
        <f>IF($AA1826="","",J1826*X1826/100)</f>
        <v/>
      </c>
      <c r="L1826" s="12" t="n"/>
      <c r="M1826" s="11">
        <f>IF($AA1826="","",INDEX('Per Line'!$N$2:$N$6001,$AA1826))</f>
        <v/>
      </c>
      <c r="N1826">
        <f>IF($AA1826="","",Settings!$C$8)</f>
        <v/>
      </c>
      <c r="O1826" s="7">
        <f>IF($AA1826="","",SUMIFS('Per Line'!$T$2:$T$6001,'Per Line'!$C$2:$C$6001,$B1826,'Per Line'!$AD$2:$AD$6001,1))</f>
        <v/>
      </c>
      <c r="P1826" s="7">
        <f>IF($AA1826="","",O1826*N1826)</f>
        <v/>
      </c>
      <c r="Q1826">
        <f>IF($AA1826="","",Settings!$C$7)</f>
        <v/>
      </c>
      <c r="R1826" s="7">
        <f>IF($AA1826="","",SUMIFS('Per Line'!$T$2:$T$6001,'Per Line'!$C$2:$C$6001,$B1826,'Per Line'!$AC$2:$AC$6001,0,'Per Line'!$AD$2:$AD$6001,0))</f>
        <v/>
      </c>
      <c r="S1826" s="7">
        <f>IF($AA1826="","",R1826*Q1826)</f>
        <v/>
      </c>
      <c r="T1826">
        <f>IF($AA1826="","",Settings!$C$6)</f>
        <v/>
      </c>
      <c r="U1826" s="7">
        <f>IF($AA1826="","",SUMIFS('Per Line'!$T$2:$T$6001,'Per Line'!$C$2:$C$6001,$B1826,'Per Line'!$AC$2:$AC$6001,1,'Per Line'!$AD$2:$AD$6001,0))</f>
        <v/>
      </c>
      <c r="V1826" s="7">
        <f>IF($AA1826="","",U1826*T1826)</f>
        <v/>
      </c>
      <c r="W1826" s="7">
        <f>IF($AA1826="","",V1826+S1826+P1826)</f>
        <v/>
      </c>
      <c r="X1826" s="7">
        <f>IF($AA1826="","",Y1826-W1826)</f>
        <v/>
      </c>
      <c r="Y1826" s="7">
        <f>IF($AA1826="","",R1826+U1826+O1826)</f>
        <v/>
      </c>
      <c r="Z1826" s="7">
        <f>IF($AA1826="","",Y1826-W1826-K1826)</f>
        <v/>
      </c>
      <c r="AA1826" s="13">
        <f>IF(ROWS($AA$2:$AA1826)&lt;=MAX('Per Line'!$AB$2:$AB$6001),MATCH(ROWS($AA$2:$AA1826),'Per Line'!$AB$2:$AB$6001,0),"")</f>
        <v/>
      </c>
    </row>
    <row r="1827">
      <c r="A1827" s="12" t="n"/>
      <c r="B1827">
        <f>IF($AA1827="","",INDEX('Per Line'!$C$2:$C$6001,$AA1827)&amp;"")</f>
        <v/>
      </c>
      <c r="C1827">
        <f>IF($AA1827="","",INDEX('Per Line'!$B$2:$B$6001,$AA1827)&amp;"")</f>
        <v/>
      </c>
      <c r="D1827">
        <f>IF($AA1827="","",INDEX('Per Line'!$A$2:$A$6001,$AA1827)&amp;"")</f>
        <v/>
      </c>
      <c r="E1827">
        <f>IF($AA1827="","",INDEX('Per Line'!$F$2:$F$6001,$AA1827)&amp;"")</f>
        <v/>
      </c>
      <c r="F1827">
        <f>IF($AA1827="","",INDEX('Per Line'!$G$2:$G$6001,$AA1827)&amp;"")</f>
        <v/>
      </c>
      <c r="G1827">
        <f>IF($AA1827="","",INDEX('Per Line'!$I$2:$I$6001,$AA1827)&amp;"")</f>
        <v/>
      </c>
      <c r="H1827">
        <f>IF($AA1827="","",INDEX('Per Line'!$J$2:$J$6001,$AA1827)&amp;"")</f>
        <v/>
      </c>
      <c r="I1827">
        <f>IF($AA1827="","",INDEX('Per Line'!$K$2:$K$6001,$AA1827)&amp;"")</f>
        <v/>
      </c>
      <c r="J1827">
        <f>IF($AA1827="","",INDEX('Per Line'!$L$2:$L$6001,$AA1827))</f>
        <v/>
      </c>
      <c r="K1827" s="7">
        <f>IF($AA1827="","",J1827*X1827/100)</f>
        <v/>
      </c>
      <c r="L1827" s="12" t="n"/>
      <c r="M1827" s="11">
        <f>IF($AA1827="","",INDEX('Per Line'!$N$2:$N$6001,$AA1827))</f>
        <v/>
      </c>
      <c r="N1827">
        <f>IF($AA1827="","",Settings!$C$8)</f>
        <v/>
      </c>
      <c r="O1827" s="7">
        <f>IF($AA1827="","",SUMIFS('Per Line'!$T$2:$T$6001,'Per Line'!$C$2:$C$6001,$B1827,'Per Line'!$AD$2:$AD$6001,1))</f>
        <v/>
      </c>
      <c r="P1827" s="7">
        <f>IF($AA1827="","",O1827*N1827)</f>
        <v/>
      </c>
      <c r="Q1827">
        <f>IF($AA1827="","",Settings!$C$7)</f>
        <v/>
      </c>
      <c r="R1827" s="7">
        <f>IF($AA1827="","",SUMIFS('Per Line'!$T$2:$T$6001,'Per Line'!$C$2:$C$6001,$B1827,'Per Line'!$AC$2:$AC$6001,0,'Per Line'!$AD$2:$AD$6001,0))</f>
        <v/>
      </c>
      <c r="S1827" s="7">
        <f>IF($AA1827="","",R1827*Q1827)</f>
        <v/>
      </c>
      <c r="T1827">
        <f>IF($AA1827="","",Settings!$C$6)</f>
        <v/>
      </c>
      <c r="U1827" s="7">
        <f>IF($AA1827="","",SUMIFS('Per Line'!$T$2:$T$6001,'Per Line'!$C$2:$C$6001,$B1827,'Per Line'!$AC$2:$AC$6001,1,'Per Line'!$AD$2:$AD$6001,0))</f>
        <v/>
      </c>
      <c r="V1827" s="7">
        <f>IF($AA1827="","",U1827*T1827)</f>
        <v/>
      </c>
      <c r="W1827" s="7">
        <f>IF($AA1827="","",V1827+S1827+P1827)</f>
        <v/>
      </c>
      <c r="X1827" s="7">
        <f>IF($AA1827="","",Y1827-W1827)</f>
        <v/>
      </c>
      <c r="Y1827" s="7">
        <f>IF($AA1827="","",R1827+U1827+O1827)</f>
        <v/>
      </c>
      <c r="Z1827" s="7">
        <f>IF($AA1827="","",Y1827-W1827-K1827)</f>
        <v/>
      </c>
      <c r="AA1827" s="13">
        <f>IF(ROWS($AA$2:$AA1827)&lt;=MAX('Per Line'!$AB$2:$AB$6001),MATCH(ROWS($AA$2:$AA1827),'Per Line'!$AB$2:$AB$6001,0),"")</f>
        <v/>
      </c>
    </row>
    <row r="1828">
      <c r="A1828" s="12" t="n"/>
      <c r="B1828">
        <f>IF($AA1828="","",INDEX('Per Line'!$C$2:$C$6001,$AA1828)&amp;"")</f>
        <v/>
      </c>
      <c r="C1828">
        <f>IF($AA1828="","",INDEX('Per Line'!$B$2:$B$6001,$AA1828)&amp;"")</f>
        <v/>
      </c>
      <c r="D1828">
        <f>IF($AA1828="","",INDEX('Per Line'!$A$2:$A$6001,$AA1828)&amp;"")</f>
        <v/>
      </c>
      <c r="E1828">
        <f>IF($AA1828="","",INDEX('Per Line'!$F$2:$F$6001,$AA1828)&amp;"")</f>
        <v/>
      </c>
      <c r="F1828">
        <f>IF($AA1828="","",INDEX('Per Line'!$G$2:$G$6001,$AA1828)&amp;"")</f>
        <v/>
      </c>
      <c r="G1828">
        <f>IF($AA1828="","",INDEX('Per Line'!$I$2:$I$6001,$AA1828)&amp;"")</f>
        <v/>
      </c>
      <c r="H1828">
        <f>IF($AA1828="","",INDEX('Per Line'!$J$2:$J$6001,$AA1828)&amp;"")</f>
        <v/>
      </c>
      <c r="I1828">
        <f>IF($AA1828="","",INDEX('Per Line'!$K$2:$K$6001,$AA1828)&amp;"")</f>
        <v/>
      </c>
      <c r="J1828">
        <f>IF($AA1828="","",INDEX('Per Line'!$L$2:$L$6001,$AA1828))</f>
        <v/>
      </c>
      <c r="K1828" s="7">
        <f>IF($AA1828="","",J1828*X1828/100)</f>
        <v/>
      </c>
      <c r="L1828" s="12" t="n"/>
      <c r="M1828" s="11">
        <f>IF($AA1828="","",INDEX('Per Line'!$N$2:$N$6001,$AA1828))</f>
        <v/>
      </c>
      <c r="N1828">
        <f>IF($AA1828="","",Settings!$C$8)</f>
        <v/>
      </c>
      <c r="O1828" s="7">
        <f>IF($AA1828="","",SUMIFS('Per Line'!$T$2:$T$6001,'Per Line'!$C$2:$C$6001,$B1828,'Per Line'!$AD$2:$AD$6001,1))</f>
        <v/>
      </c>
      <c r="P1828" s="7">
        <f>IF($AA1828="","",O1828*N1828)</f>
        <v/>
      </c>
      <c r="Q1828">
        <f>IF($AA1828="","",Settings!$C$7)</f>
        <v/>
      </c>
      <c r="R1828" s="7">
        <f>IF($AA1828="","",SUMIFS('Per Line'!$T$2:$T$6001,'Per Line'!$C$2:$C$6001,$B1828,'Per Line'!$AC$2:$AC$6001,0,'Per Line'!$AD$2:$AD$6001,0))</f>
        <v/>
      </c>
      <c r="S1828" s="7">
        <f>IF($AA1828="","",R1828*Q1828)</f>
        <v/>
      </c>
      <c r="T1828">
        <f>IF($AA1828="","",Settings!$C$6)</f>
        <v/>
      </c>
      <c r="U1828" s="7">
        <f>IF($AA1828="","",SUMIFS('Per Line'!$T$2:$T$6001,'Per Line'!$C$2:$C$6001,$B1828,'Per Line'!$AC$2:$AC$6001,1,'Per Line'!$AD$2:$AD$6001,0))</f>
        <v/>
      </c>
      <c r="V1828" s="7">
        <f>IF($AA1828="","",U1828*T1828)</f>
        <v/>
      </c>
      <c r="W1828" s="7">
        <f>IF($AA1828="","",V1828+S1828+P1828)</f>
        <v/>
      </c>
      <c r="X1828" s="7">
        <f>IF($AA1828="","",Y1828-W1828)</f>
        <v/>
      </c>
      <c r="Y1828" s="7">
        <f>IF($AA1828="","",R1828+U1828+O1828)</f>
        <v/>
      </c>
      <c r="Z1828" s="7">
        <f>IF($AA1828="","",Y1828-W1828-K1828)</f>
        <v/>
      </c>
      <c r="AA1828" s="13">
        <f>IF(ROWS($AA$2:$AA1828)&lt;=MAX('Per Line'!$AB$2:$AB$6001),MATCH(ROWS($AA$2:$AA1828),'Per Line'!$AB$2:$AB$6001,0),"")</f>
        <v/>
      </c>
    </row>
    <row r="1829">
      <c r="A1829" s="12" t="n"/>
      <c r="B1829">
        <f>IF($AA1829="","",INDEX('Per Line'!$C$2:$C$6001,$AA1829)&amp;"")</f>
        <v/>
      </c>
      <c r="C1829">
        <f>IF($AA1829="","",INDEX('Per Line'!$B$2:$B$6001,$AA1829)&amp;"")</f>
        <v/>
      </c>
      <c r="D1829">
        <f>IF($AA1829="","",INDEX('Per Line'!$A$2:$A$6001,$AA1829)&amp;"")</f>
        <v/>
      </c>
      <c r="E1829">
        <f>IF($AA1829="","",INDEX('Per Line'!$F$2:$F$6001,$AA1829)&amp;"")</f>
        <v/>
      </c>
      <c r="F1829">
        <f>IF($AA1829="","",INDEX('Per Line'!$G$2:$G$6001,$AA1829)&amp;"")</f>
        <v/>
      </c>
      <c r="G1829">
        <f>IF($AA1829="","",INDEX('Per Line'!$I$2:$I$6001,$AA1829)&amp;"")</f>
        <v/>
      </c>
      <c r="H1829">
        <f>IF($AA1829="","",INDEX('Per Line'!$J$2:$J$6001,$AA1829)&amp;"")</f>
        <v/>
      </c>
      <c r="I1829">
        <f>IF($AA1829="","",INDEX('Per Line'!$K$2:$K$6001,$AA1829)&amp;"")</f>
        <v/>
      </c>
      <c r="J1829">
        <f>IF($AA1829="","",INDEX('Per Line'!$L$2:$L$6001,$AA1829))</f>
        <v/>
      </c>
      <c r="K1829" s="7">
        <f>IF($AA1829="","",J1829*X1829/100)</f>
        <v/>
      </c>
      <c r="L1829" s="12" t="n"/>
      <c r="M1829" s="11">
        <f>IF($AA1829="","",INDEX('Per Line'!$N$2:$N$6001,$AA1829))</f>
        <v/>
      </c>
      <c r="N1829">
        <f>IF($AA1829="","",Settings!$C$8)</f>
        <v/>
      </c>
      <c r="O1829" s="7">
        <f>IF($AA1829="","",SUMIFS('Per Line'!$T$2:$T$6001,'Per Line'!$C$2:$C$6001,$B1829,'Per Line'!$AD$2:$AD$6001,1))</f>
        <v/>
      </c>
      <c r="P1829" s="7">
        <f>IF($AA1829="","",O1829*N1829)</f>
        <v/>
      </c>
      <c r="Q1829">
        <f>IF($AA1829="","",Settings!$C$7)</f>
        <v/>
      </c>
      <c r="R1829" s="7">
        <f>IF($AA1829="","",SUMIFS('Per Line'!$T$2:$T$6001,'Per Line'!$C$2:$C$6001,$B1829,'Per Line'!$AC$2:$AC$6001,0,'Per Line'!$AD$2:$AD$6001,0))</f>
        <v/>
      </c>
      <c r="S1829" s="7">
        <f>IF($AA1829="","",R1829*Q1829)</f>
        <v/>
      </c>
      <c r="T1829">
        <f>IF($AA1829="","",Settings!$C$6)</f>
        <v/>
      </c>
      <c r="U1829" s="7">
        <f>IF($AA1829="","",SUMIFS('Per Line'!$T$2:$T$6001,'Per Line'!$C$2:$C$6001,$B1829,'Per Line'!$AC$2:$AC$6001,1,'Per Line'!$AD$2:$AD$6001,0))</f>
        <v/>
      </c>
      <c r="V1829" s="7">
        <f>IF($AA1829="","",U1829*T1829)</f>
        <v/>
      </c>
      <c r="W1829" s="7">
        <f>IF($AA1829="","",V1829+S1829+P1829)</f>
        <v/>
      </c>
      <c r="X1829" s="7">
        <f>IF($AA1829="","",Y1829-W1829)</f>
        <v/>
      </c>
      <c r="Y1829" s="7">
        <f>IF($AA1829="","",R1829+U1829+O1829)</f>
        <v/>
      </c>
      <c r="Z1829" s="7">
        <f>IF($AA1829="","",Y1829-W1829-K1829)</f>
        <v/>
      </c>
      <c r="AA1829" s="13">
        <f>IF(ROWS($AA$2:$AA1829)&lt;=MAX('Per Line'!$AB$2:$AB$6001),MATCH(ROWS($AA$2:$AA1829),'Per Line'!$AB$2:$AB$6001,0),"")</f>
        <v/>
      </c>
    </row>
    <row r="1830">
      <c r="A1830" s="12" t="n"/>
      <c r="B1830">
        <f>IF($AA1830="","",INDEX('Per Line'!$C$2:$C$6001,$AA1830)&amp;"")</f>
        <v/>
      </c>
      <c r="C1830">
        <f>IF($AA1830="","",INDEX('Per Line'!$B$2:$B$6001,$AA1830)&amp;"")</f>
        <v/>
      </c>
      <c r="D1830">
        <f>IF($AA1830="","",INDEX('Per Line'!$A$2:$A$6001,$AA1830)&amp;"")</f>
        <v/>
      </c>
      <c r="E1830">
        <f>IF($AA1830="","",INDEX('Per Line'!$F$2:$F$6001,$AA1830)&amp;"")</f>
        <v/>
      </c>
      <c r="F1830">
        <f>IF($AA1830="","",INDEX('Per Line'!$G$2:$G$6001,$AA1830)&amp;"")</f>
        <v/>
      </c>
      <c r="G1830">
        <f>IF($AA1830="","",INDEX('Per Line'!$I$2:$I$6001,$AA1830)&amp;"")</f>
        <v/>
      </c>
      <c r="H1830">
        <f>IF($AA1830="","",INDEX('Per Line'!$J$2:$J$6001,$AA1830)&amp;"")</f>
        <v/>
      </c>
      <c r="I1830">
        <f>IF($AA1830="","",INDEX('Per Line'!$K$2:$K$6001,$AA1830)&amp;"")</f>
        <v/>
      </c>
      <c r="J1830">
        <f>IF($AA1830="","",INDEX('Per Line'!$L$2:$L$6001,$AA1830))</f>
        <v/>
      </c>
      <c r="K1830" s="7">
        <f>IF($AA1830="","",J1830*X1830/100)</f>
        <v/>
      </c>
      <c r="L1830" s="12" t="n"/>
      <c r="M1830" s="11">
        <f>IF($AA1830="","",INDEX('Per Line'!$N$2:$N$6001,$AA1830))</f>
        <v/>
      </c>
      <c r="N1830">
        <f>IF($AA1830="","",Settings!$C$8)</f>
        <v/>
      </c>
      <c r="O1830" s="7">
        <f>IF($AA1830="","",SUMIFS('Per Line'!$T$2:$T$6001,'Per Line'!$C$2:$C$6001,$B1830,'Per Line'!$AD$2:$AD$6001,1))</f>
        <v/>
      </c>
      <c r="P1830" s="7">
        <f>IF($AA1830="","",O1830*N1830)</f>
        <v/>
      </c>
      <c r="Q1830">
        <f>IF($AA1830="","",Settings!$C$7)</f>
        <v/>
      </c>
      <c r="R1830" s="7">
        <f>IF($AA1830="","",SUMIFS('Per Line'!$T$2:$T$6001,'Per Line'!$C$2:$C$6001,$B1830,'Per Line'!$AC$2:$AC$6001,0,'Per Line'!$AD$2:$AD$6001,0))</f>
        <v/>
      </c>
      <c r="S1830" s="7">
        <f>IF($AA1830="","",R1830*Q1830)</f>
        <v/>
      </c>
      <c r="T1830">
        <f>IF($AA1830="","",Settings!$C$6)</f>
        <v/>
      </c>
      <c r="U1830" s="7">
        <f>IF($AA1830="","",SUMIFS('Per Line'!$T$2:$T$6001,'Per Line'!$C$2:$C$6001,$B1830,'Per Line'!$AC$2:$AC$6001,1,'Per Line'!$AD$2:$AD$6001,0))</f>
        <v/>
      </c>
      <c r="V1830" s="7">
        <f>IF($AA1830="","",U1830*T1830)</f>
        <v/>
      </c>
      <c r="W1830" s="7">
        <f>IF($AA1830="","",V1830+S1830+P1830)</f>
        <v/>
      </c>
      <c r="X1830" s="7">
        <f>IF($AA1830="","",Y1830-W1830)</f>
        <v/>
      </c>
      <c r="Y1830" s="7">
        <f>IF($AA1830="","",R1830+U1830+O1830)</f>
        <v/>
      </c>
      <c r="Z1830" s="7">
        <f>IF($AA1830="","",Y1830-W1830-K1830)</f>
        <v/>
      </c>
      <c r="AA1830" s="13">
        <f>IF(ROWS($AA$2:$AA1830)&lt;=MAX('Per Line'!$AB$2:$AB$6001),MATCH(ROWS($AA$2:$AA1830),'Per Line'!$AB$2:$AB$6001,0),"")</f>
        <v/>
      </c>
    </row>
    <row r="1831">
      <c r="A1831" s="12" t="n"/>
      <c r="B1831">
        <f>IF($AA1831="","",INDEX('Per Line'!$C$2:$C$6001,$AA1831)&amp;"")</f>
        <v/>
      </c>
      <c r="C1831">
        <f>IF($AA1831="","",INDEX('Per Line'!$B$2:$B$6001,$AA1831)&amp;"")</f>
        <v/>
      </c>
      <c r="D1831">
        <f>IF($AA1831="","",INDEX('Per Line'!$A$2:$A$6001,$AA1831)&amp;"")</f>
        <v/>
      </c>
      <c r="E1831">
        <f>IF($AA1831="","",INDEX('Per Line'!$F$2:$F$6001,$AA1831)&amp;"")</f>
        <v/>
      </c>
      <c r="F1831">
        <f>IF($AA1831="","",INDEX('Per Line'!$G$2:$G$6001,$AA1831)&amp;"")</f>
        <v/>
      </c>
      <c r="G1831">
        <f>IF($AA1831="","",INDEX('Per Line'!$I$2:$I$6001,$AA1831)&amp;"")</f>
        <v/>
      </c>
      <c r="H1831">
        <f>IF($AA1831="","",INDEX('Per Line'!$J$2:$J$6001,$AA1831)&amp;"")</f>
        <v/>
      </c>
      <c r="I1831">
        <f>IF($AA1831="","",INDEX('Per Line'!$K$2:$K$6001,$AA1831)&amp;"")</f>
        <v/>
      </c>
      <c r="J1831">
        <f>IF($AA1831="","",INDEX('Per Line'!$L$2:$L$6001,$AA1831))</f>
        <v/>
      </c>
      <c r="K1831" s="7">
        <f>IF($AA1831="","",J1831*X1831/100)</f>
        <v/>
      </c>
      <c r="L1831" s="12" t="n"/>
      <c r="M1831" s="11">
        <f>IF($AA1831="","",INDEX('Per Line'!$N$2:$N$6001,$AA1831))</f>
        <v/>
      </c>
      <c r="N1831">
        <f>IF($AA1831="","",Settings!$C$8)</f>
        <v/>
      </c>
      <c r="O1831" s="7">
        <f>IF($AA1831="","",SUMIFS('Per Line'!$T$2:$T$6001,'Per Line'!$C$2:$C$6001,$B1831,'Per Line'!$AD$2:$AD$6001,1))</f>
        <v/>
      </c>
      <c r="P1831" s="7">
        <f>IF($AA1831="","",O1831*N1831)</f>
        <v/>
      </c>
      <c r="Q1831">
        <f>IF($AA1831="","",Settings!$C$7)</f>
        <v/>
      </c>
      <c r="R1831" s="7">
        <f>IF($AA1831="","",SUMIFS('Per Line'!$T$2:$T$6001,'Per Line'!$C$2:$C$6001,$B1831,'Per Line'!$AC$2:$AC$6001,0,'Per Line'!$AD$2:$AD$6001,0))</f>
        <v/>
      </c>
      <c r="S1831" s="7">
        <f>IF($AA1831="","",R1831*Q1831)</f>
        <v/>
      </c>
      <c r="T1831">
        <f>IF($AA1831="","",Settings!$C$6)</f>
        <v/>
      </c>
      <c r="U1831" s="7">
        <f>IF($AA1831="","",SUMIFS('Per Line'!$T$2:$T$6001,'Per Line'!$C$2:$C$6001,$B1831,'Per Line'!$AC$2:$AC$6001,1,'Per Line'!$AD$2:$AD$6001,0))</f>
        <v/>
      </c>
      <c r="V1831" s="7">
        <f>IF($AA1831="","",U1831*T1831)</f>
        <v/>
      </c>
      <c r="W1831" s="7">
        <f>IF($AA1831="","",V1831+S1831+P1831)</f>
        <v/>
      </c>
      <c r="X1831" s="7">
        <f>IF($AA1831="","",Y1831-W1831)</f>
        <v/>
      </c>
      <c r="Y1831" s="7">
        <f>IF($AA1831="","",R1831+U1831+O1831)</f>
        <v/>
      </c>
      <c r="Z1831" s="7">
        <f>IF($AA1831="","",Y1831-W1831-K1831)</f>
        <v/>
      </c>
      <c r="AA1831" s="13">
        <f>IF(ROWS($AA$2:$AA1831)&lt;=MAX('Per Line'!$AB$2:$AB$6001),MATCH(ROWS($AA$2:$AA1831),'Per Line'!$AB$2:$AB$6001,0),"")</f>
        <v/>
      </c>
    </row>
    <row r="1832">
      <c r="A1832" s="12" t="n"/>
      <c r="B1832">
        <f>IF($AA1832="","",INDEX('Per Line'!$C$2:$C$6001,$AA1832)&amp;"")</f>
        <v/>
      </c>
      <c r="C1832">
        <f>IF($AA1832="","",INDEX('Per Line'!$B$2:$B$6001,$AA1832)&amp;"")</f>
        <v/>
      </c>
      <c r="D1832">
        <f>IF($AA1832="","",INDEX('Per Line'!$A$2:$A$6001,$AA1832)&amp;"")</f>
        <v/>
      </c>
      <c r="E1832">
        <f>IF($AA1832="","",INDEX('Per Line'!$F$2:$F$6001,$AA1832)&amp;"")</f>
        <v/>
      </c>
      <c r="F1832">
        <f>IF($AA1832="","",INDEX('Per Line'!$G$2:$G$6001,$AA1832)&amp;"")</f>
        <v/>
      </c>
      <c r="G1832">
        <f>IF($AA1832="","",INDEX('Per Line'!$I$2:$I$6001,$AA1832)&amp;"")</f>
        <v/>
      </c>
      <c r="H1832">
        <f>IF($AA1832="","",INDEX('Per Line'!$J$2:$J$6001,$AA1832)&amp;"")</f>
        <v/>
      </c>
      <c r="I1832">
        <f>IF($AA1832="","",INDEX('Per Line'!$K$2:$K$6001,$AA1832)&amp;"")</f>
        <v/>
      </c>
      <c r="J1832">
        <f>IF($AA1832="","",INDEX('Per Line'!$L$2:$L$6001,$AA1832))</f>
        <v/>
      </c>
      <c r="K1832" s="7">
        <f>IF($AA1832="","",J1832*X1832/100)</f>
        <v/>
      </c>
      <c r="L1832" s="12" t="n"/>
      <c r="M1832" s="11">
        <f>IF($AA1832="","",INDEX('Per Line'!$N$2:$N$6001,$AA1832))</f>
        <v/>
      </c>
      <c r="N1832">
        <f>IF($AA1832="","",Settings!$C$8)</f>
        <v/>
      </c>
      <c r="O1832" s="7">
        <f>IF($AA1832="","",SUMIFS('Per Line'!$T$2:$T$6001,'Per Line'!$C$2:$C$6001,$B1832,'Per Line'!$AD$2:$AD$6001,1))</f>
        <v/>
      </c>
      <c r="P1832" s="7">
        <f>IF($AA1832="","",O1832*N1832)</f>
        <v/>
      </c>
      <c r="Q1832">
        <f>IF($AA1832="","",Settings!$C$7)</f>
        <v/>
      </c>
      <c r="R1832" s="7">
        <f>IF($AA1832="","",SUMIFS('Per Line'!$T$2:$T$6001,'Per Line'!$C$2:$C$6001,$B1832,'Per Line'!$AC$2:$AC$6001,0,'Per Line'!$AD$2:$AD$6001,0))</f>
        <v/>
      </c>
      <c r="S1832" s="7">
        <f>IF($AA1832="","",R1832*Q1832)</f>
        <v/>
      </c>
      <c r="T1832">
        <f>IF($AA1832="","",Settings!$C$6)</f>
        <v/>
      </c>
      <c r="U1832" s="7">
        <f>IF($AA1832="","",SUMIFS('Per Line'!$T$2:$T$6001,'Per Line'!$C$2:$C$6001,$B1832,'Per Line'!$AC$2:$AC$6001,1,'Per Line'!$AD$2:$AD$6001,0))</f>
        <v/>
      </c>
      <c r="V1832" s="7">
        <f>IF($AA1832="","",U1832*T1832)</f>
        <v/>
      </c>
      <c r="W1832" s="7">
        <f>IF($AA1832="","",V1832+S1832+P1832)</f>
        <v/>
      </c>
      <c r="X1832" s="7">
        <f>IF($AA1832="","",Y1832-W1832)</f>
        <v/>
      </c>
      <c r="Y1832" s="7">
        <f>IF($AA1832="","",R1832+U1832+O1832)</f>
        <v/>
      </c>
      <c r="Z1832" s="7">
        <f>IF($AA1832="","",Y1832-W1832-K1832)</f>
        <v/>
      </c>
      <c r="AA1832" s="13">
        <f>IF(ROWS($AA$2:$AA1832)&lt;=MAX('Per Line'!$AB$2:$AB$6001),MATCH(ROWS($AA$2:$AA1832),'Per Line'!$AB$2:$AB$6001,0),"")</f>
        <v/>
      </c>
    </row>
    <row r="1833">
      <c r="A1833" s="12" t="n"/>
      <c r="B1833">
        <f>IF($AA1833="","",INDEX('Per Line'!$C$2:$C$6001,$AA1833)&amp;"")</f>
        <v/>
      </c>
      <c r="C1833">
        <f>IF($AA1833="","",INDEX('Per Line'!$B$2:$B$6001,$AA1833)&amp;"")</f>
        <v/>
      </c>
      <c r="D1833">
        <f>IF($AA1833="","",INDEX('Per Line'!$A$2:$A$6001,$AA1833)&amp;"")</f>
        <v/>
      </c>
      <c r="E1833">
        <f>IF($AA1833="","",INDEX('Per Line'!$F$2:$F$6001,$AA1833)&amp;"")</f>
        <v/>
      </c>
      <c r="F1833">
        <f>IF($AA1833="","",INDEX('Per Line'!$G$2:$G$6001,$AA1833)&amp;"")</f>
        <v/>
      </c>
      <c r="G1833">
        <f>IF($AA1833="","",INDEX('Per Line'!$I$2:$I$6001,$AA1833)&amp;"")</f>
        <v/>
      </c>
      <c r="H1833">
        <f>IF($AA1833="","",INDEX('Per Line'!$J$2:$J$6001,$AA1833)&amp;"")</f>
        <v/>
      </c>
      <c r="I1833">
        <f>IF($AA1833="","",INDEX('Per Line'!$K$2:$K$6001,$AA1833)&amp;"")</f>
        <v/>
      </c>
      <c r="J1833">
        <f>IF($AA1833="","",INDEX('Per Line'!$L$2:$L$6001,$AA1833))</f>
        <v/>
      </c>
      <c r="K1833" s="7">
        <f>IF($AA1833="","",J1833*X1833/100)</f>
        <v/>
      </c>
      <c r="L1833" s="12" t="n"/>
      <c r="M1833" s="11">
        <f>IF($AA1833="","",INDEX('Per Line'!$N$2:$N$6001,$AA1833))</f>
        <v/>
      </c>
      <c r="N1833">
        <f>IF($AA1833="","",Settings!$C$8)</f>
        <v/>
      </c>
      <c r="O1833" s="7">
        <f>IF($AA1833="","",SUMIFS('Per Line'!$T$2:$T$6001,'Per Line'!$C$2:$C$6001,$B1833,'Per Line'!$AD$2:$AD$6001,1))</f>
        <v/>
      </c>
      <c r="P1833" s="7">
        <f>IF($AA1833="","",O1833*N1833)</f>
        <v/>
      </c>
      <c r="Q1833">
        <f>IF($AA1833="","",Settings!$C$7)</f>
        <v/>
      </c>
      <c r="R1833" s="7">
        <f>IF($AA1833="","",SUMIFS('Per Line'!$T$2:$T$6001,'Per Line'!$C$2:$C$6001,$B1833,'Per Line'!$AC$2:$AC$6001,0,'Per Line'!$AD$2:$AD$6001,0))</f>
        <v/>
      </c>
      <c r="S1833" s="7">
        <f>IF($AA1833="","",R1833*Q1833)</f>
        <v/>
      </c>
      <c r="T1833">
        <f>IF($AA1833="","",Settings!$C$6)</f>
        <v/>
      </c>
      <c r="U1833" s="7">
        <f>IF($AA1833="","",SUMIFS('Per Line'!$T$2:$T$6001,'Per Line'!$C$2:$C$6001,$B1833,'Per Line'!$AC$2:$AC$6001,1,'Per Line'!$AD$2:$AD$6001,0))</f>
        <v/>
      </c>
      <c r="V1833" s="7">
        <f>IF($AA1833="","",U1833*T1833)</f>
        <v/>
      </c>
      <c r="W1833" s="7">
        <f>IF($AA1833="","",V1833+S1833+P1833)</f>
        <v/>
      </c>
      <c r="X1833" s="7">
        <f>IF($AA1833="","",Y1833-W1833)</f>
        <v/>
      </c>
      <c r="Y1833" s="7">
        <f>IF($AA1833="","",R1833+U1833+O1833)</f>
        <v/>
      </c>
      <c r="Z1833" s="7">
        <f>IF($AA1833="","",Y1833-W1833-K1833)</f>
        <v/>
      </c>
      <c r="AA1833" s="13">
        <f>IF(ROWS($AA$2:$AA1833)&lt;=MAX('Per Line'!$AB$2:$AB$6001),MATCH(ROWS($AA$2:$AA1833),'Per Line'!$AB$2:$AB$6001,0),"")</f>
        <v/>
      </c>
    </row>
    <row r="1834">
      <c r="A1834" s="12" t="n"/>
      <c r="B1834">
        <f>IF($AA1834="","",INDEX('Per Line'!$C$2:$C$6001,$AA1834)&amp;"")</f>
        <v/>
      </c>
      <c r="C1834">
        <f>IF($AA1834="","",INDEX('Per Line'!$B$2:$B$6001,$AA1834)&amp;"")</f>
        <v/>
      </c>
      <c r="D1834">
        <f>IF($AA1834="","",INDEX('Per Line'!$A$2:$A$6001,$AA1834)&amp;"")</f>
        <v/>
      </c>
      <c r="E1834">
        <f>IF($AA1834="","",INDEX('Per Line'!$F$2:$F$6001,$AA1834)&amp;"")</f>
        <v/>
      </c>
      <c r="F1834">
        <f>IF($AA1834="","",INDEX('Per Line'!$G$2:$G$6001,$AA1834)&amp;"")</f>
        <v/>
      </c>
      <c r="G1834">
        <f>IF($AA1834="","",INDEX('Per Line'!$I$2:$I$6001,$AA1834)&amp;"")</f>
        <v/>
      </c>
      <c r="H1834">
        <f>IF($AA1834="","",INDEX('Per Line'!$J$2:$J$6001,$AA1834)&amp;"")</f>
        <v/>
      </c>
      <c r="I1834">
        <f>IF($AA1834="","",INDEX('Per Line'!$K$2:$K$6001,$AA1834)&amp;"")</f>
        <v/>
      </c>
      <c r="J1834">
        <f>IF($AA1834="","",INDEX('Per Line'!$L$2:$L$6001,$AA1834))</f>
        <v/>
      </c>
      <c r="K1834" s="7">
        <f>IF($AA1834="","",J1834*X1834/100)</f>
        <v/>
      </c>
      <c r="L1834" s="12" t="n"/>
      <c r="M1834" s="11">
        <f>IF($AA1834="","",INDEX('Per Line'!$N$2:$N$6001,$AA1834))</f>
        <v/>
      </c>
      <c r="N1834">
        <f>IF($AA1834="","",Settings!$C$8)</f>
        <v/>
      </c>
      <c r="O1834" s="7">
        <f>IF($AA1834="","",SUMIFS('Per Line'!$T$2:$T$6001,'Per Line'!$C$2:$C$6001,$B1834,'Per Line'!$AD$2:$AD$6001,1))</f>
        <v/>
      </c>
      <c r="P1834" s="7">
        <f>IF($AA1834="","",O1834*N1834)</f>
        <v/>
      </c>
      <c r="Q1834">
        <f>IF($AA1834="","",Settings!$C$7)</f>
        <v/>
      </c>
      <c r="R1834" s="7">
        <f>IF($AA1834="","",SUMIFS('Per Line'!$T$2:$T$6001,'Per Line'!$C$2:$C$6001,$B1834,'Per Line'!$AC$2:$AC$6001,0,'Per Line'!$AD$2:$AD$6001,0))</f>
        <v/>
      </c>
      <c r="S1834" s="7">
        <f>IF($AA1834="","",R1834*Q1834)</f>
        <v/>
      </c>
      <c r="T1834">
        <f>IF($AA1834="","",Settings!$C$6)</f>
        <v/>
      </c>
      <c r="U1834" s="7">
        <f>IF($AA1834="","",SUMIFS('Per Line'!$T$2:$T$6001,'Per Line'!$C$2:$C$6001,$B1834,'Per Line'!$AC$2:$AC$6001,1,'Per Line'!$AD$2:$AD$6001,0))</f>
        <v/>
      </c>
      <c r="V1834" s="7">
        <f>IF($AA1834="","",U1834*T1834)</f>
        <v/>
      </c>
      <c r="W1834" s="7">
        <f>IF($AA1834="","",V1834+S1834+P1834)</f>
        <v/>
      </c>
      <c r="X1834" s="7">
        <f>IF($AA1834="","",Y1834-W1834)</f>
        <v/>
      </c>
      <c r="Y1834" s="7">
        <f>IF($AA1834="","",R1834+U1834+O1834)</f>
        <v/>
      </c>
      <c r="Z1834" s="7">
        <f>IF($AA1834="","",Y1834-W1834-K1834)</f>
        <v/>
      </c>
      <c r="AA1834" s="13">
        <f>IF(ROWS($AA$2:$AA1834)&lt;=MAX('Per Line'!$AB$2:$AB$6001),MATCH(ROWS($AA$2:$AA1834),'Per Line'!$AB$2:$AB$6001,0),"")</f>
        <v/>
      </c>
    </row>
    <row r="1835">
      <c r="A1835" s="12" t="n"/>
      <c r="B1835">
        <f>IF($AA1835="","",INDEX('Per Line'!$C$2:$C$6001,$AA1835)&amp;"")</f>
        <v/>
      </c>
      <c r="C1835">
        <f>IF($AA1835="","",INDEX('Per Line'!$B$2:$B$6001,$AA1835)&amp;"")</f>
        <v/>
      </c>
      <c r="D1835">
        <f>IF($AA1835="","",INDEX('Per Line'!$A$2:$A$6001,$AA1835)&amp;"")</f>
        <v/>
      </c>
      <c r="E1835">
        <f>IF($AA1835="","",INDEX('Per Line'!$F$2:$F$6001,$AA1835)&amp;"")</f>
        <v/>
      </c>
      <c r="F1835">
        <f>IF($AA1835="","",INDEX('Per Line'!$G$2:$G$6001,$AA1835)&amp;"")</f>
        <v/>
      </c>
      <c r="G1835">
        <f>IF($AA1835="","",INDEX('Per Line'!$I$2:$I$6001,$AA1835)&amp;"")</f>
        <v/>
      </c>
      <c r="H1835">
        <f>IF($AA1835="","",INDEX('Per Line'!$J$2:$J$6001,$AA1835)&amp;"")</f>
        <v/>
      </c>
      <c r="I1835">
        <f>IF($AA1835="","",INDEX('Per Line'!$K$2:$K$6001,$AA1835)&amp;"")</f>
        <v/>
      </c>
      <c r="J1835">
        <f>IF($AA1835="","",INDEX('Per Line'!$L$2:$L$6001,$AA1835))</f>
        <v/>
      </c>
      <c r="K1835" s="7">
        <f>IF($AA1835="","",J1835*X1835/100)</f>
        <v/>
      </c>
      <c r="L1835" s="12" t="n"/>
      <c r="M1835" s="11">
        <f>IF($AA1835="","",INDEX('Per Line'!$N$2:$N$6001,$AA1835))</f>
        <v/>
      </c>
      <c r="N1835">
        <f>IF($AA1835="","",Settings!$C$8)</f>
        <v/>
      </c>
      <c r="O1835" s="7">
        <f>IF($AA1835="","",SUMIFS('Per Line'!$T$2:$T$6001,'Per Line'!$C$2:$C$6001,$B1835,'Per Line'!$AD$2:$AD$6001,1))</f>
        <v/>
      </c>
      <c r="P1835" s="7">
        <f>IF($AA1835="","",O1835*N1835)</f>
        <v/>
      </c>
      <c r="Q1835">
        <f>IF($AA1835="","",Settings!$C$7)</f>
        <v/>
      </c>
      <c r="R1835" s="7">
        <f>IF($AA1835="","",SUMIFS('Per Line'!$T$2:$T$6001,'Per Line'!$C$2:$C$6001,$B1835,'Per Line'!$AC$2:$AC$6001,0,'Per Line'!$AD$2:$AD$6001,0))</f>
        <v/>
      </c>
      <c r="S1835" s="7">
        <f>IF($AA1835="","",R1835*Q1835)</f>
        <v/>
      </c>
      <c r="T1835">
        <f>IF($AA1835="","",Settings!$C$6)</f>
        <v/>
      </c>
      <c r="U1835" s="7">
        <f>IF($AA1835="","",SUMIFS('Per Line'!$T$2:$T$6001,'Per Line'!$C$2:$C$6001,$B1835,'Per Line'!$AC$2:$AC$6001,1,'Per Line'!$AD$2:$AD$6001,0))</f>
        <v/>
      </c>
      <c r="V1835" s="7">
        <f>IF($AA1835="","",U1835*T1835)</f>
        <v/>
      </c>
      <c r="W1835" s="7">
        <f>IF($AA1835="","",V1835+S1835+P1835)</f>
        <v/>
      </c>
      <c r="X1835" s="7">
        <f>IF($AA1835="","",Y1835-W1835)</f>
        <v/>
      </c>
      <c r="Y1835" s="7">
        <f>IF($AA1835="","",R1835+U1835+O1835)</f>
        <v/>
      </c>
      <c r="Z1835" s="7">
        <f>IF($AA1835="","",Y1835-W1835-K1835)</f>
        <v/>
      </c>
      <c r="AA1835" s="13">
        <f>IF(ROWS($AA$2:$AA1835)&lt;=MAX('Per Line'!$AB$2:$AB$6001),MATCH(ROWS($AA$2:$AA1835),'Per Line'!$AB$2:$AB$6001,0),"")</f>
        <v/>
      </c>
    </row>
    <row r="1836">
      <c r="A1836" s="12" t="n"/>
      <c r="B1836">
        <f>IF($AA1836="","",INDEX('Per Line'!$C$2:$C$6001,$AA1836)&amp;"")</f>
        <v/>
      </c>
      <c r="C1836">
        <f>IF($AA1836="","",INDEX('Per Line'!$B$2:$B$6001,$AA1836)&amp;"")</f>
        <v/>
      </c>
      <c r="D1836">
        <f>IF($AA1836="","",INDEX('Per Line'!$A$2:$A$6001,$AA1836)&amp;"")</f>
        <v/>
      </c>
      <c r="E1836">
        <f>IF($AA1836="","",INDEX('Per Line'!$F$2:$F$6001,$AA1836)&amp;"")</f>
        <v/>
      </c>
      <c r="F1836">
        <f>IF($AA1836="","",INDEX('Per Line'!$G$2:$G$6001,$AA1836)&amp;"")</f>
        <v/>
      </c>
      <c r="G1836">
        <f>IF($AA1836="","",INDEX('Per Line'!$I$2:$I$6001,$AA1836)&amp;"")</f>
        <v/>
      </c>
      <c r="H1836">
        <f>IF($AA1836="","",INDEX('Per Line'!$J$2:$J$6001,$AA1836)&amp;"")</f>
        <v/>
      </c>
      <c r="I1836">
        <f>IF($AA1836="","",INDEX('Per Line'!$K$2:$K$6001,$AA1836)&amp;"")</f>
        <v/>
      </c>
      <c r="J1836">
        <f>IF($AA1836="","",INDEX('Per Line'!$L$2:$L$6001,$AA1836))</f>
        <v/>
      </c>
      <c r="K1836" s="7">
        <f>IF($AA1836="","",J1836*X1836/100)</f>
        <v/>
      </c>
      <c r="L1836" s="12" t="n"/>
      <c r="M1836" s="11">
        <f>IF($AA1836="","",INDEX('Per Line'!$N$2:$N$6001,$AA1836))</f>
        <v/>
      </c>
      <c r="N1836">
        <f>IF($AA1836="","",Settings!$C$8)</f>
        <v/>
      </c>
      <c r="O1836" s="7">
        <f>IF($AA1836="","",SUMIFS('Per Line'!$T$2:$T$6001,'Per Line'!$C$2:$C$6001,$B1836,'Per Line'!$AD$2:$AD$6001,1))</f>
        <v/>
      </c>
      <c r="P1836" s="7">
        <f>IF($AA1836="","",O1836*N1836)</f>
        <v/>
      </c>
      <c r="Q1836">
        <f>IF($AA1836="","",Settings!$C$7)</f>
        <v/>
      </c>
      <c r="R1836" s="7">
        <f>IF($AA1836="","",SUMIFS('Per Line'!$T$2:$T$6001,'Per Line'!$C$2:$C$6001,$B1836,'Per Line'!$AC$2:$AC$6001,0,'Per Line'!$AD$2:$AD$6001,0))</f>
        <v/>
      </c>
      <c r="S1836" s="7">
        <f>IF($AA1836="","",R1836*Q1836)</f>
        <v/>
      </c>
      <c r="T1836">
        <f>IF($AA1836="","",Settings!$C$6)</f>
        <v/>
      </c>
      <c r="U1836" s="7">
        <f>IF($AA1836="","",SUMIFS('Per Line'!$T$2:$T$6001,'Per Line'!$C$2:$C$6001,$B1836,'Per Line'!$AC$2:$AC$6001,1,'Per Line'!$AD$2:$AD$6001,0))</f>
        <v/>
      </c>
      <c r="V1836" s="7">
        <f>IF($AA1836="","",U1836*T1836)</f>
        <v/>
      </c>
      <c r="W1836" s="7">
        <f>IF($AA1836="","",V1836+S1836+P1836)</f>
        <v/>
      </c>
      <c r="X1836" s="7">
        <f>IF($AA1836="","",Y1836-W1836)</f>
        <v/>
      </c>
      <c r="Y1836" s="7">
        <f>IF($AA1836="","",R1836+U1836+O1836)</f>
        <v/>
      </c>
      <c r="Z1836" s="7">
        <f>IF($AA1836="","",Y1836-W1836-K1836)</f>
        <v/>
      </c>
      <c r="AA1836" s="13">
        <f>IF(ROWS($AA$2:$AA1836)&lt;=MAX('Per Line'!$AB$2:$AB$6001),MATCH(ROWS($AA$2:$AA1836),'Per Line'!$AB$2:$AB$6001,0),"")</f>
        <v/>
      </c>
    </row>
    <row r="1837">
      <c r="A1837" s="12" t="n"/>
      <c r="B1837">
        <f>IF($AA1837="","",INDEX('Per Line'!$C$2:$C$6001,$AA1837)&amp;"")</f>
        <v/>
      </c>
      <c r="C1837">
        <f>IF($AA1837="","",INDEX('Per Line'!$B$2:$B$6001,$AA1837)&amp;"")</f>
        <v/>
      </c>
      <c r="D1837">
        <f>IF($AA1837="","",INDEX('Per Line'!$A$2:$A$6001,$AA1837)&amp;"")</f>
        <v/>
      </c>
      <c r="E1837">
        <f>IF($AA1837="","",INDEX('Per Line'!$F$2:$F$6001,$AA1837)&amp;"")</f>
        <v/>
      </c>
      <c r="F1837">
        <f>IF($AA1837="","",INDEX('Per Line'!$G$2:$G$6001,$AA1837)&amp;"")</f>
        <v/>
      </c>
      <c r="G1837">
        <f>IF($AA1837="","",INDEX('Per Line'!$I$2:$I$6001,$AA1837)&amp;"")</f>
        <v/>
      </c>
      <c r="H1837">
        <f>IF($AA1837="","",INDEX('Per Line'!$J$2:$J$6001,$AA1837)&amp;"")</f>
        <v/>
      </c>
      <c r="I1837">
        <f>IF($AA1837="","",INDEX('Per Line'!$K$2:$K$6001,$AA1837)&amp;"")</f>
        <v/>
      </c>
      <c r="J1837">
        <f>IF($AA1837="","",INDEX('Per Line'!$L$2:$L$6001,$AA1837))</f>
        <v/>
      </c>
      <c r="K1837" s="7">
        <f>IF($AA1837="","",J1837*X1837/100)</f>
        <v/>
      </c>
      <c r="L1837" s="12" t="n"/>
      <c r="M1837" s="11">
        <f>IF($AA1837="","",INDEX('Per Line'!$N$2:$N$6001,$AA1837))</f>
        <v/>
      </c>
      <c r="N1837">
        <f>IF($AA1837="","",Settings!$C$8)</f>
        <v/>
      </c>
      <c r="O1837" s="7">
        <f>IF($AA1837="","",SUMIFS('Per Line'!$T$2:$T$6001,'Per Line'!$C$2:$C$6001,$B1837,'Per Line'!$AD$2:$AD$6001,1))</f>
        <v/>
      </c>
      <c r="P1837" s="7">
        <f>IF($AA1837="","",O1837*N1837)</f>
        <v/>
      </c>
      <c r="Q1837">
        <f>IF($AA1837="","",Settings!$C$7)</f>
        <v/>
      </c>
      <c r="R1837" s="7">
        <f>IF($AA1837="","",SUMIFS('Per Line'!$T$2:$T$6001,'Per Line'!$C$2:$C$6001,$B1837,'Per Line'!$AC$2:$AC$6001,0,'Per Line'!$AD$2:$AD$6001,0))</f>
        <v/>
      </c>
      <c r="S1837" s="7">
        <f>IF($AA1837="","",R1837*Q1837)</f>
        <v/>
      </c>
      <c r="T1837">
        <f>IF($AA1837="","",Settings!$C$6)</f>
        <v/>
      </c>
      <c r="U1837" s="7">
        <f>IF($AA1837="","",SUMIFS('Per Line'!$T$2:$T$6001,'Per Line'!$C$2:$C$6001,$B1837,'Per Line'!$AC$2:$AC$6001,1,'Per Line'!$AD$2:$AD$6001,0))</f>
        <v/>
      </c>
      <c r="V1837" s="7">
        <f>IF($AA1837="","",U1837*T1837)</f>
        <v/>
      </c>
      <c r="W1837" s="7">
        <f>IF($AA1837="","",V1837+S1837+P1837)</f>
        <v/>
      </c>
      <c r="X1837" s="7">
        <f>IF($AA1837="","",Y1837-W1837)</f>
        <v/>
      </c>
      <c r="Y1837" s="7">
        <f>IF($AA1837="","",R1837+U1837+O1837)</f>
        <v/>
      </c>
      <c r="Z1837" s="7">
        <f>IF($AA1837="","",Y1837-W1837-K1837)</f>
        <v/>
      </c>
      <c r="AA1837" s="13">
        <f>IF(ROWS($AA$2:$AA1837)&lt;=MAX('Per Line'!$AB$2:$AB$6001),MATCH(ROWS($AA$2:$AA1837),'Per Line'!$AB$2:$AB$6001,0),"")</f>
        <v/>
      </c>
    </row>
    <row r="1838">
      <c r="A1838" s="12" t="n"/>
      <c r="B1838">
        <f>IF($AA1838="","",INDEX('Per Line'!$C$2:$C$6001,$AA1838)&amp;"")</f>
        <v/>
      </c>
      <c r="C1838">
        <f>IF($AA1838="","",INDEX('Per Line'!$B$2:$B$6001,$AA1838)&amp;"")</f>
        <v/>
      </c>
      <c r="D1838">
        <f>IF($AA1838="","",INDEX('Per Line'!$A$2:$A$6001,$AA1838)&amp;"")</f>
        <v/>
      </c>
      <c r="E1838">
        <f>IF($AA1838="","",INDEX('Per Line'!$F$2:$F$6001,$AA1838)&amp;"")</f>
        <v/>
      </c>
      <c r="F1838">
        <f>IF($AA1838="","",INDEX('Per Line'!$G$2:$G$6001,$AA1838)&amp;"")</f>
        <v/>
      </c>
      <c r="G1838">
        <f>IF($AA1838="","",INDEX('Per Line'!$I$2:$I$6001,$AA1838)&amp;"")</f>
        <v/>
      </c>
      <c r="H1838">
        <f>IF($AA1838="","",INDEX('Per Line'!$J$2:$J$6001,$AA1838)&amp;"")</f>
        <v/>
      </c>
      <c r="I1838">
        <f>IF($AA1838="","",INDEX('Per Line'!$K$2:$K$6001,$AA1838)&amp;"")</f>
        <v/>
      </c>
      <c r="J1838">
        <f>IF($AA1838="","",INDEX('Per Line'!$L$2:$L$6001,$AA1838))</f>
        <v/>
      </c>
      <c r="K1838" s="7">
        <f>IF($AA1838="","",J1838*X1838/100)</f>
        <v/>
      </c>
      <c r="L1838" s="12" t="n"/>
      <c r="M1838" s="11">
        <f>IF($AA1838="","",INDEX('Per Line'!$N$2:$N$6001,$AA1838))</f>
        <v/>
      </c>
      <c r="N1838">
        <f>IF($AA1838="","",Settings!$C$8)</f>
        <v/>
      </c>
      <c r="O1838" s="7">
        <f>IF($AA1838="","",SUMIFS('Per Line'!$T$2:$T$6001,'Per Line'!$C$2:$C$6001,$B1838,'Per Line'!$AD$2:$AD$6001,1))</f>
        <v/>
      </c>
      <c r="P1838" s="7">
        <f>IF($AA1838="","",O1838*N1838)</f>
        <v/>
      </c>
      <c r="Q1838">
        <f>IF($AA1838="","",Settings!$C$7)</f>
        <v/>
      </c>
      <c r="R1838" s="7">
        <f>IF($AA1838="","",SUMIFS('Per Line'!$T$2:$T$6001,'Per Line'!$C$2:$C$6001,$B1838,'Per Line'!$AC$2:$AC$6001,0,'Per Line'!$AD$2:$AD$6001,0))</f>
        <v/>
      </c>
      <c r="S1838" s="7">
        <f>IF($AA1838="","",R1838*Q1838)</f>
        <v/>
      </c>
      <c r="T1838">
        <f>IF($AA1838="","",Settings!$C$6)</f>
        <v/>
      </c>
      <c r="U1838" s="7">
        <f>IF($AA1838="","",SUMIFS('Per Line'!$T$2:$T$6001,'Per Line'!$C$2:$C$6001,$B1838,'Per Line'!$AC$2:$AC$6001,1,'Per Line'!$AD$2:$AD$6001,0))</f>
        <v/>
      </c>
      <c r="V1838" s="7">
        <f>IF($AA1838="","",U1838*T1838)</f>
        <v/>
      </c>
      <c r="W1838" s="7">
        <f>IF($AA1838="","",V1838+S1838+P1838)</f>
        <v/>
      </c>
      <c r="X1838" s="7">
        <f>IF($AA1838="","",Y1838-W1838)</f>
        <v/>
      </c>
      <c r="Y1838" s="7">
        <f>IF($AA1838="","",R1838+U1838+O1838)</f>
        <v/>
      </c>
      <c r="Z1838" s="7">
        <f>IF($AA1838="","",Y1838-W1838-K1838)</f>
        <v/>
      </c>
      <c r="AA1838" s="13">
        <f>IF(ROWS($AA$2:$AA1838)&lt;=MAX('Per Line'!$AB$2:$AB$6001),MATCH(ROWS($AA$2:$AA1838),'Per Line'!$AB$2:$AB$6001,0),"")</f>
        <v/>
      </c>
    </row>
    <row r="1839">
      <c r="A1839" s="12" t="n"/>
      <c r="B1839">
        <f>IF($AA1839="","",INDEX('Per Line'!$C$2:$C$6001,$AA1839)&amp;"")</f>
        <v/>
      </c>
      <c r="C1839">
        <f>IF($AA1839="","",INDEX('Per Line'!$B$2:$B$6001,$AA1839)&amp;"")</f>
        <v/>
      </c>
      <c r="D1839">
        <f>IF($AA1839="","",INDEX('Per Line'!$A$2:$A$6001,$AA1839)&amp;"")</f>
        <v/>
      </c>
      <c r="E1839">
        <f>IF($AA1839="","",INDEX('Per Line'!$F$2:$F$6001,$AA1839)&amp;"")</f>
        <v/>
      </c>
      <c r="F1839">
        <f>IF($AA1839="","",INDEX('Per Line'!$G$2:$G$6001,$AA1839)&amp;"")</f>
        <v/>
      </c>
      <c r="G1839">
        <f>IF($AA1839="","",INDEX('Per Line'!$I$2:$I$6001,$AA1839)&amp;"")</f>
        <v/>
      </c>
      <c r="H1839">
        <f>IF($AA1839="","",INDEX('Per Line'!$J$2:$J$6001,$AA1839)&amp;"")</f>
        <v/>
      </c>
      <c r="I1839">
        <f>IF($AA1839="","",INDEX('Per Line'!$K$2:$K$6001,$AA1839)&amp;"")</f>
        <v/>
      </c>
      <c r="J1839">
        <f>IF($AA1839="","",INDEX('Per Line'!$L$2:$L$6001,$AA1839))</f>
        <v/>
      </c>
      <c r="K1839" s="7">
        <f>IF($AA1839="","",J1839*X1839/100)</f>
        <v/>
      </c>
      <c r="L1839" s="12" t="n"/>
      <c r="M1839" s="11">
        <f>IF($AA1839="","",INDEX('Per Line'!$N$2:$N$6001,$AA1839))</f>
        <v/>
      </c>
      <c r="N1839">
        <f>IF($AA1839="","",Settings!$C$8)</f>
        <v/>
      </c>
      <c r="O1839" s="7">
        <f>IF($AA1839="","",SUMIFS('Per Line'!$T$2:$T$6001,'Per Line'!$C$2:$C$6001,$B1839,'Per Line'!$AD$2:$AD$6001,1))</f>
        <v/>
      </c>
      <c r="P1839" s="7">
        <f>IF($AA1839="","",O1839*N1839)</f>
        <v/>
      </c>
      <c r="Q1839">
        <f>IF($AA1839="","",Settings!$C$7)</f>
        <v/>
      </c>
      <c r="R1839" s="7">
        <f>IF($AA1839="","",SUMIFS('Per Line'!$T$2:$T$6001,'Per Line'!$C$2:$C$6001,$B1839,'Per Line'!$AC$2:$AC$6001,0,'Per Line'!$AD$2:$AD$6001,0))</f>
        <v/>
      </c>
      <c r="S1839" s="7">
        <f>IF($AA1839="","",R1839*Q1839)</f>
        <v/>
      </c>
      <c r="T1839">
        <f>IF($AA1839="","",Settings!$C$6)</f>
        <v/>
      </c>
      <c r="U1839" s="7">
        <f>IF($AA1839="","",SUMIFS('Per Line'!$T$2:$T$6001,'Per Line'!$C$2:$C$6001,$B1839,'Per Line'!$AC$2:$AC$6001,1,'Per Line'!$AD$2:$AD$6001,0))</f>
        <v/>
      </c>
      <c r="V1839" s="7">
        <f>IF($AA1839="","",U1839*T1839)</f>
        <v/>
      </c>
      <c r="W1839" s="7">
        <f>IF($AA1839="","",V1839+S1839+P1839)</f>
        <v/>
      </c>
      <c r="X1839" s="7">
        <f>IF($AA1839="","",Y1839-W1839)</f>
        <v/>
      </c>
      <c r="Y1839" s="7">
        <f>IF($AA1839="","",R1839+U1839+O1839)</f>
        <v/>
      </c>
      <c r="Z1839" s="7">
        <f>IF($AA1839="","",Y1839-W1839-K1839)</f>
        <v/>
      </c>
      <c r="AA1839" s="13">
        <f>IF(ROWS($AA$2:$AA1839)&lt;=MAX('Per Line'!$AB$2:$AB$6001),MATCH(ROWS($AA$2:$AA1839),'Per Line'!$AB$2:$AB$6001,0),"")</f>
        <v/>
      </c>
    </row>
    <row r="1840">
      <c r="A1840" s="12" t="n"/>
      <c r="B1840">
        <f>IF($AA1840="","",INDEX('Per Line'!$C$2:$C$6001,$AA1840)&amp;"")</f>
        <v/>
      </c>
      <c r="C1840">
        <f>IF($AA1840="","",INDEX('Per Line'!$B$2:$B$6001,$AA1840)&amp;"")</f>
        <v/>
      </c>
      <c r="D1840">
        <f>IF($AA1840="","",INDEX('Per Line'!$A$2:$A$6001,$AA1840)&amp;"")</f>
        <v/>
      </c>
      <c r="E1840">
        <f>IF($AA1840="","",INDEX('Per Line'!$F$2:$F$6001,$AA1840)&amp;"")</f>
        <v/>
      </c>
      <c r="F1840">
        <f>IF($AA1840="","",INDEX('Per Line'!$G$2:$G$6001,$AA1840)&amp;"")</f>
        <v/>
      </c>
      <c r="G1840">
        <f>IF($AA1840="","",INDEX('Per Line'!$I$2:$I$6001,$AA1840)&amp;"")</f>
        <v/>
      </c>
      <c r="H1840">
        <f>IF($AA1840="","",INDEX('Per Line'!$J$2:$J$6001,$AA1840)&amp;"")</f>
        <v/>
      </c>
      <c r="I1840">
        <f>IF($AA1840="","",INDEX('Per Line'!$K$2:$K$6001,$AA1840)&amp;"")</f>
        <v/>
      </c>
      <c r="J1840">
        <f>IF($AA1840="","",INDEX('Per Line'!$L$2:$L$6001,$AA1840))</f>
        <v/>
      </c>
      <c r="K1840" s="7">
        <f>IF($AA1840="","",J1840*X1840/100)</f>
        <v/>
      </c>
      <c r="L1840" s="12" t="n"/>
      <c r="M1840" s="11">
        <f>IF($AA1840="","",INDEX('Per Line'!$N$2:$N$6001,$AA1840))</f>
        <v/>
      </c>
      <c r="N1840">
        <f>IF($AA1840="","",Settings!$C$8)</f>
        <v/>
      </c>
      <c r="O1840" s="7">
        <f>IF($AA1840="","",SUMIFS('Per Line'!$T$2:$T$6001,'Per Line'!$C$2:$C$6001,$B1840,'Per Line'!$AD$2:$AD$6001,1))</f>
        <v/>
      </c>
      <c r="P1840" s="7">
        <f>IF($AA1840="","",O1840*N1840)</f>
        <v/>
      </c>
      <c r="Q1840">
        <f>IF($AA1840="","",Settings!$C$7)</f>
        <v/>
      </c>
      <c r="R1840" s="7">
        <f>IF($AA1840="","",SUMIFS('Per Line'!$T$2:$T$6001,'Per Line'!$C$2:$C$6001,$B1840,'Per Line'!$AC$2:$AC$6001,0,'Per Line'!$AD$2:$AD$6001,0))</f>
        <v/>
      </c>
      <c r="S1840" s="7">
        <f>IF($AA1840="","",R1840*Q1840)</f>
        <v/>
      </c>
      <c r="T1840">
        <f>IF($AA1840="","",Settings!$C$6)</f>
        <v/>
      </c>
      <c r="U1840" s="7">
        <f>IF($AA1840="","",SUMIFS('Per Line'!$T$2:$T$6001,'Per Line'!$C$2:$C$6001,$B1840,'Per Line'!$AC$2:$AC$6001,1,'Per Line'!$AD$2:$AD$6001,0))</f>
        <v/>
      </c>
      <c r="V1840" s="7">
        <f>IF($AA1840="","",U1840*T1840)</f>
        <v/>
      </c>
      <c r="W1840" s="7">
        <f>IF($AA1840="","",V1840+S1840+P1840)</f>
        <v/>
      </c>
      <c r="X1840" s="7">
        <f>IF($AA1840="","",Y1840-W1840)</f>
        <v/>
      </c>
      <c r="Y1840" s="7">
        <f>IF($AA1840="","",R1840+U1840+O1840)</f>
        <v/>
      </c>
      <c r="Z1840" s="7">
        <f>IF($AA1840="","",Y1840-W1840-K1840)</f>
        <v/>
      </c>
      <c r="AA1840" s="13">
        <f>IF(ROWS($AA$2:$AA1840)&lt;=MAX('Per Line'!$AB$2:$AB$6001),MATCH(ROWS($AA$2:$AA1840),'Per Line'!$AB$2:$AB$6001,0),"")</f>
        <v/>
      </c>
    </row>
    <row r="1841">
      <c r="A1841" s="12" t="n"/>
      <c r="B1841">
        <f>IF($AA1841="","",INDEX('Per Line'!$C$2:$C$6001,$AA1841)&amp;"")</f>
        <v/>
      </c>
      <c r="C1841">
        <f>IF($AA1841="","",INDEX('Per Line'!$B$2:$B$6001,$AA1841)&amp;"")</f>
        <v/>
      </c>
      <c r="D1841">
        <f>IF($AA1841="","",INDEX('Per Line'!$A$2:$A$6001,$AA1841)&amp;"")</f>
        <v/>
      </c>
      <c r="E1841">
        <f>IF($AA1841="","",INDEX('Per Line'!$F$2:$F$6001,$AA1841)&amp;"")</f>
        <v/>
      </c>
      <c r="F1841">
        <f>IF($AA1841="","",INDEX('Per Line'!$G$2:$G$6001,$AA1841)&amp;"")</f>
        <v/>
      </c>
      <c r="G1841">
        <f>IF($AA1841="","",INDEX('Per Line'!$I$2:$I$6001,$AA1841)&amp;"")</f>
        <v/>
      </c>
      <c r="H1841">
        <f>IF($AA1841="","",INDEX('Per Line'!$J$2:$J$6001,$AA1841)&amp;"")</f>
        <v/>
      </c>
      <c r="I1841">
        <f>IF($AA1841="","",INDEX('Per Line'!$K$2:$K$6001,$AA1841)&amp;"")</f>
        <v/>
      </c>
      <c r="J1841">
        <f>IF($AA1841="","",INDEX('Per Line'!$L$2:$L$6001,$AA1841))</f>
        <v/>
      </c>
      <c r="K1841" s="7">
        <f>IF($AA1841="","",J1841*X1841/100)</f>
        <v/>
      </c>
      <c r="L1841" s="12" t="n"/>
      <c r="M1841" s="11">
        <f>IF($AA1841="","",INDEX('Per Line'!$N$2:$N$6001,$AA1841))</f>
        <v/>
      </c>
      <c r="N1841">
        <f>IF($AA1841="","",Settings!$C$8)</f>
        <v/>
      </c>
      <c r="O1841" s="7">
        <f>IF($AA1841="","",SUMIFS('Per Line'!$T$2:$T$6001,'Per Line'!$C$2:$C$6001,$B1841,'Per Line'!$AD$2:$AD$6001,1))</f>
        <v/>
      </c>
      <c r="P1841" s="7">
        <f>IF($AA1841="","",O1841*N1841)</f>
        <v/>
      </c>
      <c r="Q1841">
        <f>IF($AA1841="","",Settings!$C$7)</f>
        <v/>
      </c>
      <c r="R1841" s="7">
        <f>IF($AA1841="","",SUMIFS('Per Line'!$T$2:$T$6001,'Per Line'!$C$2:$C$6001,$B1841,'Per Line'!$AC$2:$AC$6001,0,'Per Line'!$AD$2:$AD$6001,0))</f>
        <v/>
      </c>
      <c r="S1841" s="7">
        <f>IF($AA1841="","",R1841*Q1841)</f>
        <v/>
      </c>
      <c r="T1841">
        <f>IF($AA1841="","",Settings!$C$6)</f>
        <v/>
      </c>
      <c r="U1841" s="7">
        <f>IF($AA1841="","",SUMIFS('Per Line'!$T$2:$T$6001,'Per Line'!$C$2:$C$6001,$B1841,'Per Line'!$AC$2:$AC$6001,1,'Per Line'!$AD$2:$AD$6001,0))</f>
        <v/>
      </c>
      <c r="V1841" s="7">
        <f>IF($AA1841="","",U1841*T1841)</f>
        <v/>
      </c>
      <c r="W1841" s="7">
        <f>IF($AA1841="","",V1841+S1841+P1841)</f>
        <v/>
      </c>
      <c r="X1841" s="7">
        <f>IF($AA1841="","",Y1841-W1841)</f>
        <v/>
      </c>
      <c r="Y1841" s="7">
        <f>IF($AA1841="","",R1841+U1841+O1841)</f>
        <v/>
      </c>
      <c r="Z1841" s="7">
        <f>IF($AA1841="","",Y1841-W1841-K1841)</f>
        <v/>
      </c>
      <c r="AA1841" s="13">
        <f>IF(ROWS($AA$2:$AA1841)&lt;=MAX('Per Line'!$AB$2:$AB$6001),MATCH(ROWS($AA$2:$AA1841),'Per Line'!$AB$2:$AB$6001,0),"")</f>
        <v/>
      </c>
    </row>
    <row r="1842">
      <c r="A1842" s="12" t="n"/>
      <c r="B1842">
        <f>IF($AA1842="","",INDEX('Per Line'!$C$2:$C$6001,$AA1842)&amp;"")</f>
        <v/>
      </c>
      <c r="C1842">
        <f>IF($AA1842="","",INDEX('Per Line'!$B$2:$B$6001,$AA1842)&amp;"")</f>
        <v/>
      </c>
      <c r="D1842">
        <f>IF($AA1842="","",INDEX('Per Line'!$A$2:$A$6001,$AA1842)&amp;"")</f>
        <v/>
      </c>
      <c r="E1842">
        <f>IF($AA1842="","",INDEX('Per Line'!$F$2:$F$6001,$AA1842)&amp;"")</f>
        <v/>
      </c>
      <c r="F1842">
        <f>IF($AA1842="","",INDEX('Per Line'!$G$2:$G$6001,$AA1842)&amp;"")</f>
        <v/>
      </c>
      <c r="G1842">
        <f>IF($AA1842="","",INDEX('Per Line'!$I$2:$I$6001,$AA1842)&amp;"")</f>
        <v/>
      </c>
      <c r="H1842">
        <f>IF($AA1842="","",INDEX('Per Line'!$J$2:$J$6001,$AA1842)&amp;"")</f>
        <v/>
      </c>
      <c r="I1842">
        <f>IF($AA1842="","",INDEX('Per Line'!$K$2:$K$6001,$AA1842)&amp;"")</f>
        <v/>
      </c>
      <c r="J1842">
        <f>IF($AA1842="","",INDEX('Per Line'!$L$2:$L$6001,$AA1842))</f>
        <v/>
      </c>
      <c r="K1842" s="7">
        <f>IF($AA1842="","",J1842*X1842/100)</f>
        <v/>
      </c>
      <c r="L1842" s="12" t="n"/>
      <c r="M1842" s="11">
        <f>IF($AA1842="","",INDEX('Per Line'!$N$2:$N$6001,$AA1842))</f>
        <v/>
      </c>
      <c r="N1842">
        <f>IF($AA1842="","",Settings!$C$8)</f>
        <v/>
      </c>
      <c r="O1842" s="7">
        <f>IF($AA1842="","",SUMIFS('Per Line'!$T$2:$T$6001,'Per Line'!$C$2:$C$6001,$B1842,'Per Line'!$AD$2:$AD$6001,1))</f>
        <v/>
      </c>
      <c r="P1842" s="7">
        <f>IF($AA1842="","",O1842*N1842)</f>
        <v/>
      </c>
      <c r="Q1842">
        <f>IF($AA1842="","",Settings!$C$7)</f>
        <v/>
      </c>
      <c r="R1842" s="7">
        <f>IF($AA1842="","",SUMIFS('Per Line'!$T$2:$T$6001,'Per Line'!$C$2:$C$6001,$B1842,'Per Line'!$AC$2:$AC$6001,0,'Per Line'!$AD$2:$AD$6001,0))</f>
        <v/>
      </c>
      <c r="S1842" s="7">
        <f>IF($AA1842="","",R1842*Q1842)</f>
        <v/>
      </c>
      <c r="T1842">
        <f>IF($AA1842="","",Settings!$C$6)</f>
        <v/>
      </c>
      <c r="U1842" s="7">
        <f>IF($AA1842="","",SUMIFS('Per Line'!$T$2:$T$6001,'Per Line'!$C$2:$C$6001,$B1842,'Per Line'!$AC$2:$AC$6001,1,'Per Line'!$AD$2:$AD$6001,0))</f>
        <v/>
      </c>
      <c r="V1842" s="7">
        <f>IF($AA1842="","",U1842*T1842)</f>
        <v/>
      </c>
      <c r="W1842" s="7">
        <f>IF($AA1842="","",V1842+S1842+P1842)</f>
        <v/>
      </c>
      <c r="X1842" s="7">
        <f>IF($AA1842="","",Y1842-W1842)</f>
        <v/>
      </c>
      <c r="Y1842" s="7">
        <f>IF($AA1842="","",R1842+U1842+O1842)</f>
        <v/>
      </c>
      <c r="Z1842" s="7">
        <f>IF($AA1842="","",Y1842-W1842-K1842)</f>
        <v/>
      </c>
      <c r="AA1842" s="13">
        <f>IF(ROWS($AA$2:$AA1842)&lt;=MAX('Per Line'!$AB$2:$AB$6001),MATCH(ROWS($AA$2:$AA1842),'Per Line'!$AB$2:$AB$6001,0),"")</f>
        <v/>
      </c>
    </row>
    <row r="1843">
      <c r="A1843" s="12" t="n"/>
      <c r="B1843">
        <f>IF($AA1843="","",INDEX('Per Line'!$C$2:$C$6001,$AA1843)&amp;"")</f>
        <v/>
      </c>
      <c r="C1843">
        <f>IF($AA1843="","",INDEX('Per Line'!$B$2:$B$6001,$AA1843)&amp;"")</f>
        <v/>
      </c>
      <c r="D1843">
        <f>IF($AA1843="","",INDEX('Per Line'!$A$2:$A$6001,$AA1843)&amp;"")</f>
        <v/>
      </c>
      <c r="E1843">
        <f>IF($AA1843="","",INDEX('Per Line'!$F$2:$F$6001,$AA1843)&amp;"")</f>
        <v/>
      </c>
      <c r="F1843">
        <f>IF($AA1843="","",INDEX('Per Line'!$G$2:$G$6001,$AA1843)&amp;"")</f>
        <v/>
      </c>
      <c r="G1843">
        <f>IF($AA1843="","",INDEX('Per Line'!$I$2:$I$6001,$AA1843)&amp;"")</f>
        <v/>
      </c>
      <c r="H1843">
        <f>IF($AA1843="","",INDEX('Per Line'!$J$2:$J$6001,$AA1843)&amp;"")</f>
        <v/>
      </c>
      <c r="I1843">
        <f>IF($AA1843="","",INDEX('Per Line'!$K$2:$K$6001,$AA1843)&amp;"")</f>
        <v/>
      </c>
      <c r="J1843">
        <f>IF($AA1843="","",INDEX('Per Line'!$L$2:$L$6001,$AA1843))</f>
        <v/>
      </c>
      <c r="K1843" s="7">
        <f>IF($AA1843="","",J1843*X1843/100)</f>
        <v/>
      </c>
      <c r="L1843" s="12" t="n"/>
      <c r="M1843" s="11">
        <f>IF($AA1843="","",INDEX('Per Line'!$N$2:$N$6001,$AA1843))</f>
        <v/>
      </c>
      <c r="N1843">
        <f>IF($AA1843="","",Settings!$C$8)</f>
        <v/>
      </c>
      <c r="O1843" s="7">
        <f>IF($AA1843="","",SUMIFS('Per Line'!$T$2:$T$6001,'Per Line'!$C$2:$C$6001,$B1843,'Per Line'!$AD$2:$AD$6001,1))</f>
        <v/>
      </c>
      <c r="P1843" s="7">
        <f>IF($AA1843="","",O1843*N1843)</f>
        <v/>
      </c>
      <c r="Q1843">
        <f>IF($AA1843="","",Settings!$C$7)</f>
        <v/>
      </c>
      <c r="R1843" s="7">
        <f>IF($AA1843="","",SUMIFS('Per Line'!$T$2:$T$6001,'Per Line'!$C$2:$C$6001,$B1843,'Per Line'!$AC$2:$AC$6001,0,'Per Line'!$AD$2:$AD$6001,0))</f>
        <v/>
      </c>
      <c r="S1843" s="7">
        <f>IF($AA1843="","",R1843*Q1843)</f>
        <v/>
      </c>
      <c r="T1843">
        <f>IF($AA1843="","",Settings!$C$6)</f>
        <v/>
      </c>
      <c r="U1843" s="7">
        <f>IF($AA1843="","",SUMIFS('Per Line'!$T$2:$T$6001,'Per Line'!$C$2:$C$6001,$B1843,'Per Line'!$AC$2:$AC$6001,1,'Per Line'!$AD$2:$AD$6001,0))</f>
        <v/>
      </c>
      <c r="V1843" s="7">
        <f>IF($AA1843="","",U1843*T1843)</f>
        <v/>
      </c>
      <c r="W1843" s="7">
        <f>IF($AA1843="","",V1843+S1843+P1843)</f>
        <v/>
      </c>
      <c r="X1843" s="7">
        <f>IF($AA1843="","",Y1843-W1843)</f>
        <v/>
      </c>
      <c r="Y1843" s="7">
        <f>IF($AA1843="","",R1843+U1843+O1843)</f>
        <v/>
      </c>
      <c r="Z1843" s="7">
        <f>IF($AA1843="","",Y1843-W1843-K1843)</f>
        <v/>
      </c>
      <c r="AA1843" s="13">
        <f>IF(ROWS($AA$2:$AA1843)&lt;=MAX('Per Line'!$AB$2:$AB$6001),MATCH(ROWS($AA$2:$AA1843),'Per Line'!$AB$2:$AB$6001,0),"")</f>
        <v/>
      </c>
    </row>
    <row r="1844">
      <c r="A1844" s="12" t="n"/>
      <c r="B1844">
        <f>IF($AA1844="","",INDEX('Per Line'!$C$2:$C$6001,$AA1844)&amp;"")</f>
        <v/>
      </c>
      <c r="C1844">
        <f>IF($AA1844="","",INDEX('Per Line'!$B$2:$B$6001,$AA1844)&amp;"")</f>
        <v/>
      </c>
      <c r="D1844">
        <f>IF($AA1844="","",INDEX('Per Line'!$A$2:$A$6001,$AA1844)&amp;"")</f>
        <v/>
      </c>
      <c r="E1844">
        <f>IF($AA1844="","",INDEX('Per Line'!$F$2:$F$6001,$AA1844)&amp;"")</f>
        <v/>
      </c>
      <c r="F1844">
        <f>IF($AA1844="","",INDEX('Per Line'!$G$2:$G$6001,$AA1844)&amp;"")</f>
        <v/>
      </c>
      <c r="G1844">
        <f>IF($AA1844="","",INDEX('Per Line'!$I$2:$I$6001,$AA1844)&amp;"")</f>
        <v/>
      </c>
      <c r="H1844">
        <f>IF($AA1844="","",INDEX('Per Line'!$J$2:$J$6001,$AA1844)&amp;"")</f>
        <v/>
      </c>
      <c r="I1844">
        <f>IF($AA1844="","",INDEX('Per Line'!$K$2:$K$6001,$AA1844)&amp;"")</f>
        <v/>
      </c>
      <c r="J1844">
        <f>IF($AA1844="","",INDEX('Per Line'!$L$2:$L$6001,$AA1844))</f>
        <v/>
      </c>
      <c r="K1844" s="7">
        <f>IF($AA1844="","",J1844*X1844/100)</f>
        <v/>
      </c>
      <c r="L1844" s="12" t="n"/>
      <c r="M1844" s="11">
        <f>IF($AA1844="","",INDEX('Per Line'!$N$2:$N$6001,$AA1844))</f>
        <v/>
      </c>
      <c r="N1844">
        <f>IF($AA1844="","",Settings!$C$8)</f>
        <v/>
      </c>
      <c r="O1844" s="7">
        <f>IF($AA1844="","",SUMIFS('Per Line'!$T$2:$T$6001,'Per Line'!$C$2:$C$6001,$B1844,'Per Line'!$AD$2:$AD$6001,1))</f>
        <v/>
      </c>
      <c r="P1844" s="7">
        <f>IF($AA1844="","",O1844*N1844)</f>
        <v/>
      </c>
      <c r="Q1844">
        <f>IF($AA1844="","",Settings!$C$7)</f>
        <v/>
      </c>
      <c r="R1844" s="7">
        <f>IF($AA1844="","",SUMIFS('Per Line'!$T$2:$T$6001,'Per Line'!$C$2:$C$6001,$B1844,'Per Line'!$AC$2:$AC$6001,0,'Per Line'!$AD$2:$AD$6001,0))</f>
        <v/>
      </c>
      <c r="S1844" s="7">
        <f>IF($AA1844="","",R1844*Q1844)</f>
        <v/>
      </c>
      <c r="T1844">
        <f>IF($AA1844="","",Settings!$C$6)</f>
        <v/>
      </c>
      <c r="U1844" s="7">
        <f>IF($AA1844="","",SUMIFS('Per Line'!$T$2:$T$6001,'Per Line'!$C$2:$C$6001,$B1844,'Per Line'!$AC$2:$AC$6001,1,'Per Line'!$AD$2:$AD$6001,0))</f>
        <v/>
      </c>
      <c r="V1844" s="7">
        <f>IF($AA1844="","",U1844*T1844)</f>
        <v/>
      </c>
      <c r="W1844" s="7">
        <f>IF($AA1844="","",V1844+S1844+P1844)</f>
        <v/>
      </c>
      <c r="X1844" s="7">
        <f>IF($AA1844="","",Y1844-W1844)</f>
        <v/>
      </c>
      <c r="Y1844" s="7">
        <f>IF($AA1844="","",R1844+U1844+O1844)</f>
        <v/>
      </c>
      <c r="Z1844" s="7">
        <f>IF($AA1844="","",Y1844-W1844-K1844)</f>
        <v/>
      </c>
      <c r="AA1844" s="13">
        <f>IF(ROWS($AA$2:$AA1844)&lt;=MAX('Per Line'!$AB$2:$AB$6001),MATCH(ROWS($AA$2:$AA1844),'Per Line'!$AB$2:$AB$6001,0),"")</f>
        <v/>
      </c>
    </row>
    <row r="1845">
      <c r="A1845" s="12" t="n"/>
      <c r="B1845">
        <f>IF($AA1845="","",INDEX('Per Line'!$C$2:$C$6001,$AA1845)&amp;"")</f>
        <v/>
      </c>
      <c r="C1845">
        <f>IF($AA1845="","",INDEX('Per Line'!$B$2:$B$6001,$AA1845)&amp;"")</f>
        <v/>
      </c>
      <c r="D1845">
        <f>IF($AA1845="","",INDEX('Per Line'!$A$2:$A$6001,$AA1845)&amp;"")</f>
        <v/>
      </c>
      <c r="E1845">
        <f>IF($AA1845="","",INDEX('Per Line'!$F$2:$F$6001,$AA1845)&amp;"")</f>
        <v/>
      </c>
      <c r="F1845">
        <f>IF($AA1845="","",INDEX('Per Line'!$G$2:$G$6001,$AA1845)&amp;"")</f>
        <v/>
      </c>
      <c r="G1845">
        <f>IF($AA1845="","",INDEX('Per Line'!$I$2:$I$6001,$AA1845)&amp;"")</f>
        <v/>
      </c>
      <c r="H1845">
        <f>IF($AA1845="","",INDEX('Per Line'!$J$2:$J$6001,$AA1845)&amp;"")</f>
        <v/>
      </c>
      <c r="I1845">
        <f>IF($AA1845="","",INDEX('Per Line'!$K$2:$K$6001,$AA1845)&amp;"")</f>
        <v/>
      </c>
      <c r="J1845">
        <f>IF($AA1845="","",INDEX('Per Line'!$L$2:$L$6001,$AA1845))</f>
        <v/>
      </c>
      <c r="K1845" s="7">
        <f>IF($AA1845="","",J1845*X1845/100)</f>
        <v/>
      </c>
      <c r="L1845" s="12" t="n"/>
      <c r="M1845" s="11">
        <f>IF($AA1845="","",INDEX('Per Line'!$N$2:$N$6001,$AA1845))</f>
        <v/>
      </c>
      <c r="N1845">
        <f>IF($AA1845="","",Settings!$C$8)</f>
        <v/>
      </c>
      <c r="O1845" s="7">
        <f>IF($AA1845="","",SUMIFS('Per Line'!$T$2:$T$6001,'Per Line'!$C$2:$C$6001,$B1845,'Per Line'!$AD$2:$AD$6001,1))</f>
        <v/>
      </c>
      <c r="P1845" s="7">
        <f>IF($AA1845="","",O1845*N1845)</f>
        <v/>
      </c>
      <c r="Q1845">
        <f>IF($AA1845="","",Settings!$C$7)</f>
        <v/>
      </c>
      <c r="R1845" s="7">
        <f>IF($AA1845="","",SUMIFS('Per Line'!$T$2:$T$6001,'Per Line'!$C$2:$C$6001,$B1845,'Per Line'!$AC$2:$AC$6001,0,'Per Line'!$AD$2:$AD$6001,0))</f>
        <v/>
      </c>
      <c r="S1845" s="7">
        <f>IF($AA1845="","",R1845*Q1845)</f>
        <v/>
      </c>
      <c r="T1845">
        <f>IF($AA1845="","",Settings!$C$6)</f>
        <v/>
      </c>
      <c r="U1845" s="7">
        <f>IF($AA1845="","",SUMIFS('Per Line'!$T$2:$T$6001,'Per Line'!$C$2:$C$6001,$B1845,'Per Line'!$AC$2:$AC$6001,1,'Per Line'!$AD$2:$AD$6001,0))</f>
        <v/>
      </c>
      <c r="V1845" s="7">
        <f>IF($AA1845="","",U1845*T1845)</f>
        <v/>
      </c>
      <c r="W1845" s="7">
        <f>IF($AA1845="","",V1845+S1845+P1845)</f>
        <v/>
      </c>
      <c r="X1845" s="7">
        <f>IF($AA1845="","",Y1845-W1845)</f>
        <v/>
      </c>
      <c r="Y1845" s="7">
        <f>IF($AA1845="","",R1845+U1845+O1845)</f>
        <v/>
      </c>
      <c r="Z1845" s="7">
        <f>IF($AA1845="","",Y1845-W1845-K1845)</f>
        <v/>
      </c>
      <c r="AA1845" s="13">
        <f>IF(ROWS($AA$2:$AA1845)&lt;=MAX('Per Line'!$AB$2:$AB$6001),MATCH(ROWS($AA$2:$AA1845),'Per Line'!$AB$2:$AB$6001,0),"")</f>
        <v/>
      </c>
    </row>
    <row r="1846">
      <c r="A1846" s="12" t="n"/>
      <c r="B1846">
        <f>IF($AA1846="","",INDEX('Per Line'!$C$2:$C$6001,$AA1846)&amp;"")</f>
        <v/>
      </c>
      <c r="C1846">
        <f>IF($AA1846="","",INDEX('Per Line'!$B$2:$B$6001,$AA1846)&amp;"")</f>
        <v/>
      </c>
      <c r="D1846">
        <f>IF($AA1846="","",INDEX('Per Line'!$A$2:$A$6001,$AA1846)&amp;"")</f>
        <v/>
      </c>
      <c r="E1846">
        <f>IF($AA1846="","",INDEX('Per Line'!$F$2:$F$6001,$AA1846)&amp;"")</f>
        <v/>
      </c>
      <c r="F1846">
        <f>IF($AA1846="","",INDEX('Per Line'!$G$2:$G$6001,$AA1846)&amp;"")</f>
        <v/>
      </c>
      <c r="G1846">
        <f>IF($AA1846="","",INDEX('Per Line'!$I$2:$I$6001,$AA1846)&amp;"")</f>
        <v/>
      </c>
      <c r="H1846">
        <f>IF($AA1846="","",INDEX('Per Line'!$J$2:$J$6001,$AA1846)&amp;"")</f>
        <v/>
      </c>
      <c r="I1846">
        <f>IF($AA1846="","",INDEX('Per Line'!$K$2:$K$6001,$AA1846)&amp;"")</f>
        <v/>
      </c>
      <c r="J1846">
        <f>IF($AA1846="","",INDEX('Per Line'!$L$2:$L$6001,$AA1846))</f>
        <v/>
      </c>
      <c r="K1846" s="7">
        <f>IF($AA1846="","",J1846*X1846/100)</f>
        <v/>
      </c>
      <c r="L1846" s="12" t="n"/>
      <c r="M1846" s="11">
        <f>IF($AA1846="","",INDEX('Per Line'!$N$2:$N$6001,$AA1846))</f>
        <v/>
      </c>
      <c r="N1846">
        <f>IF($AA1846="","",Settings!$C$8)</f>
        <v/>
      </c>
      <c r="O1846" s="7">
        <f>IF($AA1846="","",SUMIFS('Per Line'!$T$2:$T$6001,'Per Line'!$C$2:$C$6001,$B1846,'Per Line'!$AD$2:$AD$6001,1))</f>
        <v/>
      </c>
      <c r="P1846" s="7">
        <f>IF($AA1846="","",O1846*N1846)</f>
        <v/>
      </c>
      <c r="Q1846">
        <f>IF($AA1846="","",Settings!$C$7)</f>
        <v/>
      </c>
      <c r="R1846" s="7">
        <f>IF($AA1846="","",SUMIFS('Per Line'!$T$2:$T$6001,'Per Line'!$C$2:$C$6001,$B1846,'Per Line'!$AC$2:$AC$6001,0,'Per Line'!$AD$2:$AD$6001,0))</f>
        <v/>
      </c>
      <c r="S1846" s="7">
        <f>IF($AA1846="","",R1846*Q1846)</f>
        <v/>
      </c>
      <c r="T1846">
        <f>IF($AA1846="","",Settings!$C$6)</f>
        <v/>
      </c>
      <c r="U1846" s="7">
        <f>IF($AA1846="","",SUMIFS('Per Line'!$T$2:$T$6001,'Per Line'!$C$2:$C$6001,$B1846,'Per Line'!$AC$2:$AC$6001,1,'Per Line'!$AD$2:$AD$6001,0))</f>
        <v/>
      </c>
      <c r="V1846" s="7">
        <f>IF($AA1846="","",U1846*T1846)</f>
        <v/>
      </c>
      <c r="W1846" s="7">
        <f>IF($AA1846="","",V1846+S1846+P1846)</f>
        <v/>
      </c>
      <c r="X1846" s="7">
        <f>IF($AA1846="","",Y1846-W1846)</f>
        <v/>
      </c>
      <c r="Y1846" s="7">
        <f>IF($AA1846="","",R1846+U1846+O1846)</f>
        <v/>
      </c>
      <c r="Z1846" s="7">
        <f>IF($AA1846="","",Y1846-W1846-K1846)</f>
        <v/>
      </c>
      <c r="AA1846" s="13">
        <f>IF(ROWS($AA$2:$AA1846)&lt;=MAX('Per Line'!$AB$2:$AB$6001),MATCH(ROWS($AA$2:$AA1846),'Per Line'!$AB$2:$AB$6001,0),"")</f>
        <v/>
      </c>
    </row>
    <row r="1847">
      <c r="A1847" s="12" t="n"/>
      <c r="B1847">
        <f>IF($AA1847="","",INDEX('Per Line'!$C$2:$C$6001,$AA1847)&amp;"")</f>
        <v/>
      </c>
      <c r="C1847">
        <f>IF($AA1847="","",INDEX('Per Line'!$B$2:$B$6001,$AA1847)&amp;"")</f>
        <v/>
      </c>
      <c r="D1847">
        <f>IF($AA1847="","",INDEX('Per Line'!$A$2:$A$6001,$AA1847)&amp;"")</f>
        <v/>
      </c>
      <c r="E1847">
        <f>IF($AA1847="","",INDEX('Per Line'!$F$2:$F$6001,$AA1847)&amp;"")</f>
        <v/>
      </c>
      <c r="F1847">
        <f>IF($AA1847="","",INDEX('Per Line'!$G$2:$G$6001,$AA1847)&amp;"")</f>
        <v/>
      </c>
      <c r="G1847">
        <f>IF($AA1847="","",INDEX('Per Line'!$I$2:$I$6001,$AA1847)&amp;"")</f>
        <v/>
      </c>
      <c r="H1847">
        <f>IF($AA1847="","",INDEX('Per Line'!$J$2:$J$6001,$AA1847)&amp;"")</f>
        <v/>
      </c>
      <c r="I1847">
        <f>IF($AA1847="","",INDEX('Per Line'!$K$2:$K$6001,$AA1847)&amp;"")</f>
        <v/>
      </c>
      <c r="J1847">
        <f>IF($AA1847="","",INDEX('Per Line'!$L$2:$L$6001,$AA1847))</f>
        <v/>
      </c>
      <c r="K1847" s="7">
        <f>IF($AA1847="","",J1847*X1847/100)</f>
        <v/>
      </c>
      <c r="L1847" s="12" t="n"/>
      <c r="M1847" s="11">
        <f>IF($AA1847="","",INDEX('Per Line'!$N$2:$N$6001,$AA1847))</f>
        <v/>
      </c>
      <c r="N1847">
        <f>IF($AA1847="","",Settings!$C$8)</f>
        <v/>
      </c>
      <c r="O1847" s="7">
        <f>IF($AA1847="","",SUMIFS('Per Line'!$T$2:$T$6001,'Per Line'!$C$2:$C$6001,$B1847,'Per Line'!$AD$2:$AD$6001,1))</f>
        <v/>
      </c>
      <c r="P1847" s="7">
        <f>IF($AA1847="","",O1847*N1847)</f>
        <v/>
      </c>
      <c r="Q1847">
        <f>IF($AA1847="","",Settings!$C$7)</f>
        <v/>
      </c>
      <c r="R1847" s="7">
        <f>IF($AA1847="","",SUMIFS('Per Line'!$T$2:$T$6001,'Per Line'!$C$2:$C$6001,$B1847,'Per Line'!$AC$2:$AC$6001,0,'Per Line'!$AD$2:$AD$6001,0))</f>
        <v/>
      </c>
      <c r="S1847" s="7">
        <f>IF($AA1847="","",R1847*Q1847)</f>
        <v/>
      </c>
      <c r="T1847">
        <f>IF($AA1847="","",Settings!$C$6)</f>
        <v/>
      </c>
      <c r="U1847" s="7">
        <f>IF($AA1847="","",SUMIFS('Per Line'!$T$2:$T$6001,'Per Line'!$C$2:$C$6001,$B1847,'Per Line'!$AC$2:$AC$6001,1,'Per Line'!$AD$2:$AD$6001,0))</f>
        <v/>
      </c>
      <c r="V1847" s="7">
        <f>IF($AA1847="","",U1847*T1847)</f>
        <v/>
      </c>
      <c r="W1847" s="7">
        <f>IF($AA1847="","",V1847+S1847+P1847)</f>
        <v/>
      </c>
      <c r="X1847" s="7">
        <f>IF($AA1847="","",Y1847-W1847)</f>
        <v/>
      </c>
      <c r="Y1847" s="7">
        <f>IF($AA1847="","",R1847+U1847+O1847)</f>
        <v/>
      </c>
      <c r="Z1847" s="7">
        <f>IF($AA1847="","",Y1847-W1847-K1847)</f>
        <v/>
      </c>
      <c r="AA1847" s="13">
        <f>IF(ROWS($AA$2:$AA1847)&lt;=MAX('Per Line'!$AB$2:$AB$6001),MATCH(ROWS($AA$2:$AA1847),'Per Line'!$AB$2:$AB$6001,0),"")</f>
        <v/>
      </c>
    </row>
    <row r="1848">
      <c r="A1848" s="12" t="n"/>
      <c r="B1848">
        <f>IF($AA1848="","",INDEX('Per Line'!$C$2:$C$6001,$AA1848)&amp;"")</f>
        <v/>
      </c>
      <c r="C1848">
        <f>IF($AA1848="","",INDEX('Per Line'!$B$2:$B$6001,$AA1848)&amp;"")</f>
        <v/>
      </c>
      <c r="D1848">
        <f>IF($AA1848="","",INDEX('Per Line'!$A$2:$A$6001,$AA1848)&amp;"")</f>
        <v/>
      </c>
      <c r="E1848">
        <f>IF($AA1848="","",INDEX('Per Line'!$F$2:$F$6001,$AA1848)&amp;"")</f>
        <v/>
      </c>
      <c r="F1848">
        <f>IF($AA1848="","",INDEX('Per Line'!$G$2:$G$6001,$AA1848)&amp;"")</f>
        <v/>
      </c>
      <c r="G1848">
        <f>IF($AA1848="","",INDEX('Per Line'!$I$2:$I$6001,$AA1848)&amp;"")</f>
        <v/>
      </c>
      <c r="H1848">
        <f>IF($AA1848="","",INDEX('Per Line'!$J$2:$J$6001,$AA1848)&amp;"")</f>
        <v/>
      </c>
      <c r="I1848">
        <f>IF($AA1848="","",INDEX('Per Line'!$K$2:$K$6001,$AA1848)&amp;"")</f>
        <v/>
      </c>
      <c r="J1848">
        <f>IF($AA1848="","",INDEX('Per Line'!$L$2:$L$6001,$AA1848))</f>
        <v/>
      </c>
      <c r="K1848" s="7">
        <f>IF($AA1848="","",J1848*X1848/100)</f>
        <v/>
      </c>
      <c r="L1848" s="12" t="n"/>
      <c r="M1848" s="11">
        <f>IF($AA1848="","",INDEX('Per Line'!$N$2:$N$6001,$AA1848))</f>
        <v/>
      </c>
      <c r="N1848">
        <f>IF($AA1848="","",Settings!$C$8)</f>
        <v/>
      </c>
      <c r="O1848" s="7">
        <f>IF($AA1848="","",SUMIFS('Per Line'!$T$2:$T$6001,'Per Line'!$C$2:$C$6001,$B1848,'Per Line'!$AD$2:$AD$6001,1))</f>
        <v/>
      </c>
      <c r="P1848" s="7">
        <f>IF($AA1848="","",O1848*N1848)</f>
        <v/>
      </c>
      <c r="Q1848">
        <f>IF($AA1848="","",Settings!$C$7)</f>
        <v/>
      </c>
      <c r="R1848" s="7">
        <f>IF($AA1848="","",SUMIFS('Per Line'!$T$2:$T$6001,'Per Line'!$C$2:$C$6001,$B1848,'Per Line'!$AC$2:$AC$6001,0,'Per Line'!$AD$2:$AD$6001,0))</f>
        <v/>
      </c>
      <c r="S1848" s="7">
        <f>IF($AA1848="","",R1848*Q1848)</f>
        <v/>
      </c>
      <c r="T1848">
        <f>IF($AA1848="","",Settings!$C$6)</f>
        <v/>
      </c>
      <c r="U1848" s="7">
        <f>IF($AA1848="","",SUMIFS('Per Line'!$T$2:$T$6001,'Per Line'!$C$2:$C$6001,$B1848,'Per Line'!$AC$2:$AC$6001,1,'Per Line'!$AD$2:$AD$6001,0))</f>
        <v/>
      </c>
      <c r="V1848" s="7">
        <f>IF($AA1848="","",U1848*T1848)</f>
        <v/>
      </c>
      <c r="W1848" s="7">
        <f>IF($AA1848="","",V1848+S1848+P1848)</f>
        <v/>
      </c>
      <c r="X1848" s="7">
        <f>IF($AA1848="","",Y1848-W1848)</f>
        <v/>
      </c>
      <c r="Y1848" s="7">
        <f>IF($AA1848="","",R1848+U1848+O1848)</f>
        <v/>
      </c>
      <c r="Z1848" s="7">
        <f>IF($AA1848="","",Y1848-W1848-K1848)</f>
        <v/>
      </c>
      <c r="AA1848" s="13">
        <f>IF(ROWS($AA$2:$AA1848)&lt;=MAX('Per Line'!$AB$2:$AB$6001),MATCH(ROWS($AA$2:$AA1848),'Per Line'!$AB$2:$AB$6001,0),"")</f>
        <v/>
      </c>
    </row>
    <row r="1849">
      <c r="A1849" s="12" t="n"/>
      <c r="B1849">
        <f>IF($AA1849="","",INDEX('Per Line'!$C$2:$C$6001,$AA1849)&amp;"")</f>
        <v/>
      </c>
      <c r="C1849">
        <f>IF($AA1849="","",INDEX('Per Line'!$B$2:$B$6001,$AA1849)&amp;"")</f>
        <v/>
      </c>
      <c r="D1849">
        <f>IF($AA1849="","",INDEX('Per Line'!$A$2:$A$6001,$AA1849)&amp;"")</f>
        <v/>
      </c>
      <c r="E1849">
        <f>IF($AA1849="","",INDEX('Per Line'!$F$2:$F$6001,$AA1849)&amp;"")</f>
        <v/>
      </c>
      <c r="F1849">
        <f>IF($AA1849="","",INDEX('Per Line'!$G$2:$G$6001,$AA1849)&amp;"")</f>
        <v/>
      </c>
      <c r="G1849">
        <f>IF($AA1849="","",INDEX('Per Line'!$I$2:$I$6001,$AA1849)&amp;"")</f>
        <v/>
      </c>
      <c r="H1849">
        <f>IF($AA1849="","",INDEX('Per Line'!$J$2:$J$6001,$AA1849)&amp;"")</f>
        <v/>
      </c>
      <c r="I1849">
        <f>IF($AA1849="","",INDEX('Per Line'!$K$2:$K$6001,$AA1849)&amp;"")</f>
        <v/>
      </c>
      <c r="J1849">
        <f>IF($AA1849="","",INDEX('Per Line'!$L$2:$L$6001,$AA1849))</f>
        <v/>
      </c>
      <c r="K1849" s="7">
        <f>IF($AA1849="","",J1849*X1849/100)</f>
        <v/>
      </c>
      <c r="L1849" s="12" t="n"/>
      <c r="M1849" s="11">
        <f>IF($AA1849="","",INDEX('Per Line'!$N$2:$N$6001,$AA1849))</f>
        <v/>
      </c>
      <c r="N1849">
        <f>IF($AA1849="","",Settings!$C$8)</f>
        <v/>
      </c>
      <c r="O1849" s="7">
        <f>IF($AA1849="","",SUMIFS('Per Line'!$T$2:$T$6001,'Per Line'!$C$2:$C$6001,$B1849,'Per Line'!$AD$2:$AD$6001,1))</f>
        <v/>
      </c>
      <c r="P1849" s="7">
        <f>IF($AA1849="","",O1849*N1849)</f>
        <v/>
      </c>
      <c r="Q1849">
        <f>IF($AA1849="","",Settings!$C$7)</f>
        <v/>
      </c>
      <c r="R1849" s="7">
        <f>IF($AA1849="","",SUMIFS('Per Line'!$T$2:$T$6001,'Per Line'!$C$2:$C$6001,$B1849,'Per Line'!$AC$2:$AC$6001,0,'Per Line'!$AD$2:$AD$6001,0))</f>
        <v/>
      </c>
      <c r="S1849" s="7">
        <f>IF($AA1849="","",R1849*Q1849)</f>
        <v/>
      </c>
      <c r="T1849">
        <f>IF($AA1849="","",Settings!$C$6)</f>
        <v/>
      </c>
      <c r="U1849" s="7">
        <f>IF($AA1849="","",SUMIFS('Per Line'!$T$2:$T$6001,'Per Line'!$C$2:$C$6001,$B1849,'Per Line'!$AC$2:$AC$6001,1,'Per Line'!$AD$2:$AD$6001,0))</f>
        <v/>
      </c>
      <c r="V1849" s="7">
        <f>IF($AA1849="","",U1849*T1849)</f>
        <v/>
      </c>
      <c r="W1849" s="7">
        <f>IF($AA1849="","",V1849+S1849+P1849)</f>
        <v/>
      </c>
      <c r="X1849" s="7">
        <f>IF($AA1849="","",Y1849-W1849)</f>
        <v/>
      </c>
      <c r="Y1849" s="7">
        <f>IF($AA1849="","",R1849+U1849+O1849)</f>
        <v/>
      </c>
      <c r="Z1849" s="7">
        <f>IF($AA1849="","",Y1849-W1849-K1849)</f>
        <v/>
      </c>
      <c r="AA1849" s="13">
        <f>IF(ROWS($AA$2:$AA1849)&lt;=MAX('Per Line'!$AB$2:$AB$6001),MATCH(ROWS($AA$2:$AA1849),'Per Line'!$AB$2:$AB$6001,0),"")</f>
        <v/>
      </c>
    </row>
    <row r="1850">
      <c r="A1850" s="12" t="n"/>
      <c r="B1850">
        <f>IF($AA1850="","",INDEX('Per Line'!$C$2:$C$6001,$AA1850)&amp;"")</f>
        <v/>
      </c>
      <c r="C1850">
        <f>IF($AA1850="","",INDEX('Per Line'!$B$2:$B$6001,$AA1850)&amp;"")</f>
        <v/>
      </c>
      <c r="D1850">
        <f>IF($AA1850="","",INDEX('Per Line'!$A$2:$A$6001,$AA1850)&amp;"")</f>
        <v/>
      </c>
      <c r="E1850">
        <f>IF($AA1850="","",INDEX('Per Line'!$F$2:$F$6001,$AA1850)&amp;"")</f>
        <v/>
      </c>
      <c r="F1850">
        <f>IF($AA1850="","",INDEX('Per Line'!$G$2:$G$6001,$AA1850)&amp;"")</f>
        <v/>
      </c>
      <c r="G1850">
        <f>IF($AA1850="","",INDEX('Per Line'!$I$2:$I$6001,$AA1850)&amp;"")</f>
        <v/>
      </c>
      <c r="H1850">
        <f>IF($AA1850="","",INDEX('Per Line'!$J$2:$J$6001,$AA1850)&amp;"")</f>
        <v/>
      </c>
      <c r="I1850">
        <f>IF($AA1850="","",INDEX('Per Line'!$K$2:$K$6001,$AA1850)&amp;"")</f>
        <v/>
      </c>
      <c r="J1850">
        <f>IF($AA1850="","",INDEX('Per Line'!$L$2:$L$6001,$AA1850))</f>
        <v/>
      </c>
      <c r="K1850" s="7">
        <f>IF($AA1850="","",J1850*X1850/100)</f>
        <v/>
      </c>
      <c r="L1850" s="12" t="n"/>
      <c r="M1850" s="11">
        <f>IF($AA1850="","",INDEX('Per Line'!$N$2:$N$6001,$AA1850))</f>
        <v/>
      </c>
      <c r="N1850">
        <f>IF($AA1850="","",Settings!$C$8)</f>
        <v/>
      </c>
      <c r="O1850" s="7">
        <f>IF($AA1850="","",SUMIFS('Per Line'!$T$2:$T$6001,'Per Line'!$C$2:$C$6001,$B1850,'Per Line'!$AD$2:$AD$6001,1))</f>
        <v/>
      </c>
      <c r="P1850" s="7">
        <f>IF($AA1850="","",O1850*N1850)</f>
        <v/>
      </c>
      <c r="Q1850">
        <f>IF($AA1850="","",Settings!$C$7)</f>
        <v/>
      </c>
      <c r="R1850" s="7">
        <f>IF($AA1850="","",SUMIFS('Per Line'!$T$2:$T$6001,'Per Line'!$C$2:$C$6001,$B1850,'Per Line'!$AC$2:$AC$6001,0,'Per Line'!$AD$2:$AD$6001,0))</f>
        <v/>
      </c>
      <c r="S1850" s="7">
        <f>IF($AA1850="","",R1850*Q1850)</f>
        <v/>
      </c>
      <c r="T1850">
        <f>IF($AA1850="","",Settings!$C$6)</f>
        <v/>
      </c>
      <c r="U1850" s="7">
        <f>IF($AA1850="","",SUMIFS('Per Line'!$T$2:$T$6001,'Per Line'!$C$2:$C$6001,$B1850,'Per Line'!$AC$2:$AC$6001,1,'Per Line'!$AD$2:$AD$6001,0))</f>
        <v/>
      </c>
      <c r="V1850" s="7">
        <f>IF($AA1850="","",U1850*T1850)</f>
        <v/>
      </c>
      <c r="W1850" s="7">
        <f>IF($AA1850="","",V1850+S1850+P1850)</f>
        <v/>
      </c>
      <c r="X1850" s="7">
        <f>IF($AA1850="","",Y1850-W1850)</f>
        <v/>
      </c>
      <c r="Y1850" s="7">
        <f>IF($AA1850="","",R1850+U1850+O1850)</f>
        <v/>
      </c>
      <c r="Z1850" s="7">
        <f>IF($AA1850="","",Y1850-W1850-K1850)</f>
        <v/>
      </c>
      <c r="AA1850" s="13">
        <f>IF(ROWS($AA$2:$AA1850)&lt;=MAX('Per Line'!$AB$2:$AB$6001),MATCH(ROWS($AA$2:$AA1850),'Per Line'!$AB$2:$AB$6001,0),"")</f>
        <v/>
      </c>
    </row>
    <row r="1851">
      <c r="A1851" s="12" t="n"/>
      <c r="B1851">
        <f>IF($AA1851="","",INDEX('Per Line'!$C$2:$C$6001,$AA1851)&amp;"")</f>
        <v/>
      </c>
      <c r="C1851">
        <f>IF($AA1851="","",INDEX('Per Line'!$B$2:$B$6001,$AA1851)&amp;"")</f>
        <v/>
      </c>
      <c r="D1851">
        <f>IF($AA1851="","",INDEX('Per Line'!$A$2:$A$6001,$AA1851)&amp;"")</f>
        <v/>
      </c>
      <c r="E1851">
        <f>IF($AA1851="","",INDEX('Per Line'!$F$2:$F$6001,$AA1851)&amp;"")</f>
        <v/>
      </c>
      <c r="F1851">
        <f>IF($AA1851="","",INDEX('Per Line'!$G$2:$G$6001,$AA1851)&amp;"")</f>
        <v/>
      </c>
      <c r="G1851">
        <f>IF($AA1851="","",INDEX('Per Line'!$I$2:$I$6001,$AA1851)&amp;"")</f>
        <v/>
      </c>
      <c r="H1851">
        <f>IF($AA1851="","",INDEX('Per Line'!$J$2:$J$6001,$AA1851)&amp;"")</f>
        <v/>
      </c>
      <c r="I1851">
        <f>IF($AA1851="","",INDEX('Per Line'!$K$2:$K$6001,$AA1851)&amp;"")</f>
        <v/>
      </c>
      <c r="J1851">
        <f>IF($AA1851="","",INDEX('Per Line'!$L$2:$L$6001,$AA1851))</f>
        <v/>
      </c>
      <c r="K1851" s="7">
        <f>IF($AA1851="","",J1851*X1851/100)</f>
        <v/>
      </c>
      <c r="L1851" s="12" t="n"/>
      <c r="M1851" s="11">
        <f>IF($AA1851="","",INDEX('Per Line'!$N$2:$N$6001,$AA1851))</f>
        <v/>
      </c>
      <c r="N1851">
        <f>IF($AA1851="","",Settings!$C$8)</f>
        <v/>
      </c>
      <c r="O1851" s="7">
        <f>IF($AA1851="","",SUMIFS('Per Line'!$T$2:$T$6001,'Per Line'!$C$2:$C$6001,$B1851,'Per Line'!$AD$2:$AD$6001,1))</f>
        <v/>
      </c>
      <c r="P1851" s="7">
        <f>IF($AA1851="","",O1851*N1851)</f>
        <v/>
      </c>
      <c r="Q1851">
        <f>IF($AA1851="","",Settings!$C$7)</f>
        <v/>
      </c>
      <c r="R1851" s="7">
        <f>IF($AA1851="","",SUMIFS('Per Line'!$T$2:$T$6001,'Per Line'!$C$2:$C$6001,$B1851,'Per Line'!$AC$2:$AC$6001,0,'Per Line'!$AD$2:$AD$6001,0))</f>
        <v/>
      </c>
      <c r="S1851" s="7">
        <f>IF($AA1851="","",R1851*Q1851)</f>
        <v/>
      </c>
      <c r="T1851">
        <f>IF($AA1851="","",Settings!$C$6)</f>
        <v/>
      </c>
      <c r="U1851" s="7">
        <f>IF($AA1851="","",SUMIFS('Per Line'!$T$2:$T$6001,'Per Line'!$C$2:$C$6001,$B1851,'Per Line'!$AC$2:$AC$6001,1,'Per Line'!$AD$2:$AD$6001,0))</f>
        <v/>
      </c>
      <c r="V1851" s="7">
        <f>IF($AA1851="","",U1851*T1851)</f>
        <v/>
      </c>
      <c r="W1851" s="7">
        <f>IF($AA1851="","",V1851+S1851+P1851)</f>
        <v/>
      </c>
      <c r="X1851" s="7">
        <f>IF($AA1851="","",Y1851-W1851)</f>
        <v/>
      </c>
      <c r="Y1851" s="7">
        <f>IF($AA1851="","",R1851+U1851+O1851)</f>
        <v/>
      </c>
      <c r="Z1851" s="7">
        <f>IF($AA1851="","",Y1851-W1851-K1851)</f>
        <v/>
      </c>
      <c r="AA1851" s="13">
        <f>IF(ROWS($AA$2:$AA1851)&lt;=MAX('Per Line'!$AB$2:$AB$6001),MATCH(ROWS($AA$2:$AA1851),'Per Line'!$AB$2:$AB$6001,0),"")</f>
        <v/>
      </c>
    </row>
    <row r="1852">
      <c r="A1852" s="12" t="n"/>
      <c r="B1852">
        <f>IF($AA1852="","",INDEX('Per Line'!$C$2:$C$6001,$AA1852)&amp;"")</f>
        <v/>
      </c>
      <c r="C1852">
        <f>IF($AA1852="","",INDEX('Per Line'!$B$2:$B$6001,$AA1852)&amp;"")</f>
        <v/>
      </c>
      <c r="D1852">
        <f>IF($AA1852="","",INDEX('Per Line'!$A$2:$A$6001,$AA1852)&amp;"")</f>
        <v/>
      </c>
      <c r="E1852">
        <f>IF($AA1852="","",INDEX('Per Line'!$F$2:$F$6001,$AA1852)&amp;"")</f>
        <v/>
      </c>
      <c r="F1852">
        <f>IF($AA1852="","",INDEX('Per Line'!$G$2:$G$6001,$AA1852)&amp;"")</f>
        <v/>
      </c>
      <c r="G1852">
        <f>IF($AA1852="","",INDEX('Per Line'!$I$2:$I$6001,$AA1852)&amp;"")</f>
        <v/>
      </c>
      <c r="H1852">
        <f>IF($AA1852="","",INDEX('Per Line'!$J$2:$J$6001,$AA1852)&amp;"")</f>
        <v/>
      </c>
      <c r="I1852">
        <f>IF($AA1852="","",INDEX('Per Line'!$K$2:$K$6001,$AA1852)&amp;"")</f>
        <v/>
      </c>
      <c r="J1852">
        <f>IF($AA1852="","",INDEX('Per Line'!$L$2:$L$6001,$AA1852))</f>
        <v/>
      </c>
      <c r="K1852" s="7">
        <f>IF($AA1852="","",J1852*X1852/100)</f>
        <v/>
      </c>
      <c r="L1852" s="12" t="n"/>
      <c r="M1852" s="11">
        <f>IF($AA1852="","",INDEX('Per Line'!$N$2:$N$6001,$AA1852))</f>
        <v/>
      </c>
      <c r="N1852">
        <f>IF($AA1852="","",Settings!$C$8)</f>
        <v/>
      </c>
      <c r="O1852" s="7">
        <f>IF($AA1852="","",SUMIFS('Per Line'!$T$2:$T$6001,'Per Line'!$C$2:$C$6001,$B1852,'Per Line'!$AD$2:$AD$6001,1))</f>
        <v/>
      </c>
      <c r="P1852" s="7">
        <f>IF($AA1852="","",O1852*N1852)</f>
        <v/>
      </c>
      <c r="Q1852">
        <f>IF($AA1852="","",Settings!$C$7)</f>
        <v/>
      </c>
      <c r="R1852" s="7">
        <f>IF($AA1852="","",SUMIFS('Per Line'!$T$2:$T$6001,'Per Line'!$C$2:$C$6001,$B1852,'Per Line'!$AC$2:$AC$6001,0,'Per Line'!$AD$2:$AD$6001,0))</f>
        <v/>
      </c>
      <c r="S1852" s="7">
        <f>IF($AA1852="","",R1852*Q1852)</f>
        <v/>
      </c>
      <c r="T1852">
        <f>IF($AA1852="","",Settings!$C$6)</f>
        <v/>
      </c>
      <c r="U1852" s="7">
        <f>IF($AA1852="","",SUMIFS('Per Line'!$T$2:$T$6001,'Per Line'!$C$2:$C$6001,$B1852,'Per Line'!$AC$2:$AC$6001,1,'Per Line'!$AD$2:$AD$6001,0))</f>
        <v/>
      </c>
      <c r="V1852" s="7">
        <f>IF($AA1852="","",U1852*T1852)</f>
        <v/>
      </c>
      <c r="W1852" s="7">
        <f>IF($AA1852="","",V1852+S1852+P1852)</f>
        <v/>
      </c>
      <c r="X1852" s="7">
        <f>IF($AA1852="","",Y1852-W1852)</f>
        <v/>
      </c>
      <c r="Y1852" s="7">
        <f>IF($AA1852="","",R1852+U1852+O1852)</f>
        <v/>
      </c>
      <c r="Z1852" s="7">
        <f>IF($AA1852="","",Y1852-W1852-K1852)</f>
        <v/>
      </c>
      <c r="AA1852" s="13">
        <f>IF(ROWS($AA$2:$AA1852)&lt;=MAX('Per Line'!$AB$2:$AB$6001),MATCH(ROWS($AA$2:$AA1852),'Per Line'!$AB$2:$AB$6001,0),"")</f>
        <v/>
      </c>
    </row>
    <row r="1853">
      <c r="A1853" s="12" t="n"/>
      <c r="B1853">
        <f>IF($AA1853="","",INDEX('Per Line'!$C$2:$C$6001,$AA1853)&amp;"")</f>
        <v/>
      </c>
      <c r="C1853">
        <f>IF($AA1853="","",INDEX('Per Line'!$B$2:$B$6001,$AA1853)&amp;"")</f>
        <v/>
      </c>
      <c r="D1853">
        <f>IF($AA1853="","",INDEX('Per Line'!$A$2:$A$6001,$AA1853)&amp;"")</f>
        <v/>
      </c>
      <c r="E1853">
        <f>IF($AA1853="","",INDEX('Per Line'!$F$2:$F$6001,$AA1853)&amp;"")</f>
        <v/>
      </c>
      <c r="F1853">
        <f>IF($AA1853="","",INDEX('Per Line'!$G$2:$G$6001,$AA1853)&amp;"")</f>
        <v/>
      </c>
      <c r="G1853">
        <f>IF($AA1853="","",INDEX('Per Line'!$I$2:$I$6001,$AA1853)&amp;"")</f>
        <v/>
      </c>
      <c r="H1853">
        <f>IF($AA1853="","",INDEX('Per Line'!$J$2:$J$6001,$AA1853)&amp;"")</f>
        <v/>
      </c>
      <c r="I1853">
        <f>IF($AA1853="","",INDEX('Per Line'!$K$2:$K$6001,$AA1853)&amp;"")</f>
        <v/>
      </c>
      <c r="J1853">
        <f>IF($AA1853="","",INDEX('Per Line'!$L$2:$L$6001,$AA1853))</f>
        <v/>
      </c>
      <c r="K1853" s="7">
        <f>IF($AA1853="","",J1853*X1853/100)</f>
        <v/>
      </c>
      <c r="L1853" s="12" t="n"/>
      <c r="M1853" s="11">
        <f>IF($AA1853="","",INDEX('Per Line'!$N$2:$N$6001,$AA1853))</f>
        <v/>
      </c>
      <c r="N1853">
        <f>IF($AA1853="","",Settings!$C$8)</f>
        <v/>
      </c>
      <c r="O1853" s="7">
        <f>IF($AA1853="","",SUMIFS('Per Line'!$T$2:$T$6001,'Per Line'!$C$2:$C$6001,$B1853,'Per Line'!$AD$2:$AD$6001,1))</f>
        <v/>
      </c>
      <c r="P1853" s="7">
        <f>IF($AA1853="","",O1853*N1853)</f>
        <v/>
      </c>
      <c r="Q1853">
        <f>IF($AA1853="","",Settings!$C$7)</f>
        <v/>
      </c>
      <c r="R1853" s="7">
        <f>IF($AA1853="","",SUMIFS('Per Line'!$T$2:$T$6001,'Per Line'!$C$2:$C$6001,$B1853,'Per Line'!$AC$2:$AC$6001,0,'Per Line'!$AD$2:$AD$6001,0))</f>
        <v/>
      </c>
      <c r="S1853" s="7">
        <f>IF($AA1853="","",R1853*Q1853)</f>
        <v/>
      </c>
      <c r="T1853">
        <f>IF($AA1853="","",Settings!$C$6)</f>
        <v/>
      </c>
      <c r="U1853" s="7">
        <f>IF($AA1853="","",SUMIFS('Per Line'!$T$2:$T$6001,'Per Line'!$C$2:$C$6001,$B1853,'Per Line'!$AC$2:$AC$6001,1,'Per Line'!$AD$2:$AD$6001,0))</f>
        <v/>
      </c>
      <c r="V1853" s="7">
        <f>IF($AA1853="","",U1853*T1853)</f>
        <v/>
      </c>
      <c r="W1853" s="7">
        <f>IF($AA1853="","",V1853+S1853+P1853)</f>
        <v/>
      </c>
      <c r="X1853" s="7">
        <f>IF($AA1853="","",Y1853-W1853)</f>
        <v/>
      </c>
      <c r="Y1853" s="7">
        <f>IF($AA1853="","",R1853+U1853+O1853)</f>
        <v/>
      </c>
      <c r="Z1853" s="7">
        <f>IF($AA1853="","",Y1853-W1853-K1853)</f>
        <v/>
      </c>
      <c r="AA1853" s="13">
        <f>IF(ROWS($AA$2:$AA1853)&lt;=MAX('Per Line'!$AB$2:$AB$6001),MATCH(ROWS($AA$2:$AA1853),'Per Line'!$AB$2:$AB$6001,0),"")</f>
        <v/>
      </c>
    </row>
    <row r="1854">
      <c r="A1854" s="12" t="n"/>
      <c r="B1854">
        <f>IF($AA1854="","",INDEX('Per Line'!$C$2:$C$6001,$AA1854)&amp;"")</f>
        <v/>
      </c>
      <c r="C1854">
        <f>IF($AA1854="","",INDEX('Per Line'!$B$2:$B$6001,$AA1854)&amp;"")</f>
        <v/>
      </c>
      <c r="D1854">
        <f>IF($AA1854="","",INDEX('Per Line'!$A$2:$A$6001,$AA1854)&amp;"")</f>
        <v/>
      </c>
      <c r="E1854">
        <f>IF($AA1854="","",INDEX('Per Line'!$F$2:$F$6001,$AA1854)&amp;"")</f>
        <v/>
      </c>
      <c r="F1854">
        <f>IF($AA1854="","",INDEX('Per Line'!$G$2:$G$6001,$AA1854)&amp;"")</f>
        <v/>
      </c>
      <c r="G1854">
        <f>IF($AA1854="","",INDEX('Per Line'!$I$2:$I$6001,$AA1854)&amp;"")</f>
        <v/>
      </c>
      <c r="H1854">
        <f>IF($AA1854="","",INDEX('Per Line'!$J$2:$J$6001,$AA1854)&amp;"")</f>
        <v/>
      </c>
      <c r="I1854">
        <f>IF($AA1854="","",INDEX('Per Line'!$K$2:$K$6001,$AA1854)&amp;"")</f>
        <v/>
      </c>
      <c r="J1854">
        <f>IF($AA1854="","",INDEX('Per Line'!$L$2:$L$6001,$AA1854))</f>
        <v/>
      </c>
      <c r="K1854" s="7">
        <f>IF($AA1854="","",J1854*X1854/100)</f>
        <v/>
      </c>
      <c r="L1854" s="12" t="n"/>
      <c r="M1854" s="11">
        <f>IF($AA1854="","",INDEX('Per Line'!$N$2:$N$6001,$AA1854))</f>
        <v/>
      </c>
      <c r="N1854">
        <f>IF($AA1854="","",Settings!$C$8)</f>
        <v/>
      </c>
      <c r="O1854" s="7">
        <f>IF($AA1854="","",SUMIFS('Per Line'!$T$2:$T$6001,'Per Line'!$C$2:$C$6001,$B1854,'Per Line'!$AD$2:$AD$6001,1))</f>
        <v/>
      </c>
      <c r="P1854" s="7">
        <f>IF($AA1854="","",O1854*N1854)</f>
        <v/>
      </c>
      <c r="Q1854">
        <f>IF($AA1854="","",Settings!$C$7)</f>
        <v/>
      </c>
      <c r="R1854" s="7">
        <f>IF($AA1854="","",SUMIFS('Per Line'!$T$2:$T$6001,'Per Line'!$C$2:$C$6001,$B1854,'Per Line'!$AC$2:$AC$6001,0,'Per Line'!$AD$2:$AD$6001,0))</f>
        <v/>
      </c>
      <c r="S1854" s="7">
        <f>IF($AA1854="","",R1854*Q1854)</f>
        <v/>
      </c>
      <c r="T1854">
        <f>IF($AA1854="","",Settings!$C$6)</f>
        <v/>
      </c>
      <c r="U1854" s="7">
        <f>IF($AA1854="","",SUMIFS('Per Line'!$T$2:$T$6001,'Per Line'!$C$2:$C$6001,$B1854,'Per Line'!$AC$2:$AC$6001,1,'Per Line'!$AD$2:$AD$6001,0))</f>
        <v/>
      </c>
      <c r="V1854" s="7">
        <f>IF($AA1854="","",U1854*T1854)</f>
        <v/>
      </c>
      <c r="W1854" s="7">
        <f>IF($AA1854="","",V1854+S1854+P1854)</f>
        <v/>
      </c>
      <c r="X1854" s="7">
        <f>IF($AA1854="","",Y1854-W1854)</f>
        <v/>
      </c>
      <c r="Y1854" s="7">
        <f>IF($AA1854="","",R1854+U1854+O1854)</f>
        <v/>
      </c>
      <c r="Z1854" s="7">
        <f>IF($AA1854="","",Y1854-W1854-K1854)</f>
        <v/>
      </c>
      <c r="AA1854" s="13">
        <f>IF(ROWS($AA$2:$AA1854)&lt;=MAX('Per Line'!$AB$2:$AB$6001),MATCH(ROWS($AA$2:$AA1854),'Per Line'!$AB$2:$AB$6001,0),"")</f>
        <v/>
      </c>
    </row>
    <row r="1855">
      <c r="A1855" s="12" t="n"/>
      <c r="B1855">
        <f>IF($AA1855="","",INDEX('Per Line'!$C$2:$C$6001,$AA1855)&amp;"")</f>
        <v/>
      </c>
      <c r="C1855">
        <f>IF($AA1855="","",INDEX('Per Line'!$B$2:$B$6001,$AA1855)&amp;"")</f>
        <v/>
      </c>
      <c r="D1855">
        <f>IF($AA1855="","",INDEX('Per Line'!$A$2:$A$6001,$AA1855)&amp;"")</f>
        <v/>
      </c>
      <c r="E1855">
        <f>IF($AA1855="","",INDEX('Per Line'!$F$2:$F$6001,$AA1855)&amp;"")</f>
        <v/>
      </c>
      <c r="F1855">
        <f>IF($AA1855="","",INDEX('Per Line'!$G$2:$G$6001,$AA1855)&amp;"")</f>
        <v/>
      </c>
      <c r="G1855">
        <f>IF($AA1855="","",INDEX('Per Line'!$I$2:$I$6001,$AA1855)&amp;"")</f>
        <v/>
      </c>
      <c r="H1855">
        <f>IF($AA1855="","",INDEX('Per Line'!$J$2:$J$6001,$AA1855)&amp;"")</f>
        <v/>
      </c>
      <c r="I1855">
        <f>IF($AA1855="","",INDEX('Per Line'!$K$2:$K$6001,$AA1855)&amp;"")</f>
        <v/>
      </c>
      <c r="J1855">
        <f>IF($AA1855="","",INDEX('Per Line'!$L$2:$L$6001,$AA1855))</f>
        <v/>
      </c>
      <c r="K1855" s="7">
        <f>IF($AA1855="","",J1855*X1855/100)</f>
        <v/>
      </c>
      <c r="L1855" s="12" t="n"/>
      <c r="M1855" s="11">
        <f>IF($AA1855="","",INDEX('Per Line'!$N$2:$N$6001,$AA1855))</f>
        <v/>
      </c>
      <c r="N1855">
        <f>IF($AA1855="","",Settings!$C$8)</f>
        <v/>
      </c>
      <c r="O1855" s="7">
        <f>IF($AA1855="","",SUMIFS('Per Line'!$T$2:$T$6001,'Per Line'!$C$2:$C$6001,$B1855,'Per Line'!$AD$2:$AD$6001,1))</f>
        <v/>
      </c>
      <c r="P1855" s="7">
        <f>IF($AA1855="","",O1855*N1855)</f>
        <v/>
      </c>
      <c r="Q1855">
        <f>IF($AA1855="","",Settings!$C$7)</f>
        <v/>
      </c>
      <c r="R1855" s="7">
        <f>IF($AA1855="","",SUMIFS('Per Line'!$T$2:$T$6001,'Per Line'!$C$2:$C$6001,$B1855,'Per Line'!$AC$2:$AC$6001,0,'Per Line'!$AD$2:$AD$6001,0))</f>
        <v/>
      </c>
      <c r="S1855" s="7">
        <f>IF($AA1855="","",R1855*Q1855)</f>
        <v/>
      </c>
      <c r="T1855">
        <f>IF($AA1855="","",Settings!$C$6)</f>
        <v/>
      </c>
      <c r="U1855" s="7">
        <f>IF($AA1855="","",SUMIFS('Per Line'!$T$2:$T$6001,'Per Line'!$C$2:$C$6001,$B1855,'Per Line'!$AC$2:$AC$6001,1,'Per Line'!$AD$2:$AD$6001,0))</f>
        <v/>
      </c>
      <c r="V1855" s="7">
        <f>IF($AA1855="","",U1855*T1855)</f>
        <v/>
      </c>
      <c r="W1855" s="7">
        <f>IF($AA1855="","",V1855+S1855+P1855)</f>
        <v/>
      </c>
      <c r="X1855" s="7">
        <f>IF($AA1855="","",Y1855-W1855)</f>
        <v/>
      </c>
      <c r="Y1855" s="7">
        <f>IF($AA1855="","",R1855+U1855+O1855)</f>
        <v/>
      </c>
      <c r="Z1855" s="7">
        <f>IF($AA1855="","",Y1855-W1855-K1855)</f>
        <v/>
      </c>
      <c r="AA1855" s="13">
        <f>IF(ROWS($AA$2:$AA1855)&lt;=MAX('Per Line'!$AB$2:$AB$6001),MATCH(ROWS($AA$2:$AA1855),'Per Line'!$AB$2:$AB$6001,0),"")</f>
        <v/>
      </c>
    </row>
    <row r="1856">
      <c r="A1856" s="12" t="n"/>
      <c r="B1856">
        <f>IF($AA1856="","",INDEX('Per Line'!$C$2:$C$6001,$AA1856)&amp;"")</f>
        <v/>
      </c>
      <c r="C1856">
        <f>IF($AA1856="","",INDEX('Per Line'!$B$2:$B$6001,$AA1856)&amp;"")</f>
        <v/>
      </c>
      <c r="D1856">
        <f>IF($AA1856="","",INDEX('Per Line'!$A$2:$A$6001,$AA1856)&amp;"")</f>
        <v/>
      </c>
      <c r="E1856">
        <f>IF($AA1856="","",INDEX('Per Line'!$F$2:$F$6001,$AA1856)&amp;"")</f>
        <v/>
      </c>
      <c r="F1856">
        <f>IF($AA1856="","",INDEX('Per Line'!$G$2:$G$6001,$AA1856)&amp;"")</f>
        <v/>
      </c>
      <c r="G1856">
        <f>IF($AA1856="","",INDEX('Per Line'!$I$2:$I$6001,$AA1856)&amp;"")</f>
        <v/>
      </c>
      <c r="H1856">
        <f>IF($AA1856="","",INDEX('Per Line'!$J$2:$J$6001,$AA1856)&amp;"")</f>
        <v/>
      </c>
      <c r="I1856">
        <f>IF($AA1856="","",INDEX('Per Line'!$K$2:$K$6001,$AA1856)&amp;"")</f>
        <v/>
      </c>
      <c r="J1856">
        <f>IF($AA1856="","",INDEX('Per Line'!$L$2:$L$6001,$AA1856))</f>
        <v/>
      </c>
      <c r="K1856" s="7">
        <f>IF($AA1856="","",J1856*X1856/100)</f>
        <v/>
      </c>
      <c r="L1856" s="12" t="n"/>
      <c r="M1856" s="11">
        <f>IF($AA1856="","",INDEX('Per Line'!$N$2:$N$6001,$AA1856))</f>
        <v/>
      </c>
      <c r="N1856">
        <f>IF($AA1856="","",Settings!$C$8)</f>
        <v/>
      </c>
      <c r="O1856" s="7">
        <f>IF($AA1856="","",SUMIFS('Per Line'!$T$2:$T$6001,'Per Line'!$C$2:$C$6001,$B1856,'Per Line'!$AD$2:$AD$6001,1))</f>
        <v/>
      </c>
      <c r="P1856" s="7">
        <f>IF($AA1856="","",O1856*N1856)</f>
        <v/>
      </c>
      <c r="Q1856">
        <f>IF($AA1856="","",Settings!$C$7)</f>
        <v/>
      </c>
      <c r="R1856" s="7">
        <f>IF($AA1856="","",SUMIFS('Per Line'!$T$2:$T$6001,'Per Line'!$C$2:$C$6001,$B1856,'Per Line'!$AC$2:$AC$6001,0,'Per Line'!$AD$2:$AD$6001,0))</f>
        <v/>
      </c>
      <c r="S1856" s="7">
        <f>IF($AA1856="","",R1856*Q1856)</f>
        <v/>
      </c>
      <c r="T1856">
        <f>IF($AA1856="","",Settings!$C$6)</f>
        <v/>
      </c>
      <c r="U1856" s="7">
        <f>IF($AA1856="","",SUMIFS('Per Line'!$T$2:$T$6001,'Per Line'!$C$2:$C$6001,$B1856,'Per Line'!$AC$2:$AC$6001,1,'Per Line'!$AD$2:$AD$6001,0))</f>
        <v/>
      </c>
      <c r="V1856" s="7">
        <f>IF($AA1856="","",U1856*T1856)</f>
        <v/>
      </c>
      <c r="W1856" s="7">
        <f>IF($AA1856="","",V1856+S1856+P1856)</f>
        <v/>
      </c>
      <c r="X1856" s="7">
        <f>IF($AA1856="","",Y1856-W1856)</f>
        <v/>
      </c>
      <c r="Y1856" s="7">
        <f>IF($AA1856="","",R1856+U1856+O1856)</f>
        <v/>
      </c>
      <c r="Z1856" s="7">
        <f>IF($AA1856="","",Y1856-W1856-K1856)</f>
        <v/>
      </c>
      <c r="AA1856" s="13">
        <f>IF(ROWS($AA$2:$AA1856)&lt;=MAX('Per Line'!$AB$2:$AB$6001),MATCH(ROWS($AA$2:$AA1856),'Per Line'!$AB$2:$AB$6001,0),"")</f>
        <v/>
      </c>
    </row>
    <row r="1857">
      <c r="A1857" s="12" t="n"/>
      <c r="B1857">
        <f>IF($AA1857="","",INDEX('Per Line'!$C$2:$C$6001,$AA1857)&amp;"")</f>
        <v/>
      </c>
      <c r="C1857">
        <f>IF($AA1857="","",INDEX('Per Line'!$B$2:$B$6001,$AA1857)&amp;"")</f>
        <v/>
      </c>
      <c r="D1857">
        <f>IF($AA1857="","",INDEX('Per Line'!$A$2:$A$6001,$AA1857)&amp;"")</f>
        <v/>
      </c>
      <c r="E1857">
        <f>IF($AA1857="","",INDEX('Per Line'!$F$2:$F$6001,$AA1857)&amp;"")</f>
        <v/>
      </c>
      <c r="F1857">
        <f>IF($AA1857="","",INDEX('Per Line'!$G$2:$G$6001,$AA1857)&amp;"")</f>
        <v/>
      </c>
      <c r="G1857">
        <f>IF($AA1857="","",INDEX('Per Line'!$I$2:$I$6001,$AA1857)&amp;"")</f>
        <v/>
      </c>
      <c r="H1857">
        <f>IF($AA1857="","",INDEX('Per Line'!$J$2:$J$6001,$AA1857)&amp;"")</f>
        <v/>
      </c>
      <c r="I1857">
        <f>IF($AA1857="","",INDEX('Per Line'!$K$2:$K$6001,$AA1857)&amp;"")</f>
        <v/>
      </c>
      <c r="J1857">
        <f>IF($AA1857="","",INDEX('Per Line'!$L$2:$L$6001,$AA1857))</f>
        <v/>
      </c>
      <c r="K1857" s="7">
        <f>IF($AA1857="","",J1857*X1857/100)</f>
        <v/>
      </c>
      <c r="L1857" s="12" t="n"/>
      <c r="M1857" s="11">
        <f>IF($AA1857="","",INDEX('Per Line'!$N$2:$N$6001,$AA1857))</f>
        <v/>
      </c>
      <c r="N1857">
        <f>IF($AA1857="","",Settings!$C$8)</f>
        <v/>
      </c>
      <c r="O1857" s="7">
        <f>IF($AA1857="","",SUMIFS('Per Line'!$T$2:$T$6001,'Per Line'!$C$2:$C$6001,$B1857,'Per Line'!$AD$2:$AD$6001,1))</f>
        <v/>
      </c>
      <c r="P1857" s="7">
        <f>IF($AA1857="","",O1857*N1857)</f>
        <v/>
      </c>
      <c r="Q1857">
        <f>IF($AA1857="","",Settings!$C$7)</f>
        <v/>
      </c>
      <c r="R1857" s="7">
        <f>IF($AA1857="","",SUMIFS('Per Line'!$T$2:$T$6001,'Per Line'!$C$2:$C$6001,$B1857,'Per Line'!$AC$2:$AC$6001,0,'Per Line'!$AD$2:$AD$6001,0))</f>
        <v/>
      </c>
      <c r="S1857" s="7">
        <f>IF($AA1857="","",R1857*Q1857)</f>
        <v/>
      </c>
      <c r="T1857">
        <f>IF($AA1857="","",Settings!$C$6)</f>
        <v/>
      </c>
      <c r="U1857" s="7">
        <f>IF($AA1857="","",SUMIFS('Per Line'!$T$2:$T$6001,'Per Line'!$C$2:$C$6001,$B1857,'Per Line'!$AC$2:$AC$6001,1,'Per Line'!$AD$2:$AD$6001,0))</f>
        <v/>
      </c>
      <c r="V1857" s="7">
        <f>IF($AA1857="","",U1857*T1857)</f>
        <v/>
      </c>
      <c r="W1857" s="7">
        <f>IF($AA1857="","",V1857+S1857+P1857)</f>
        <v/>
      </c>
      <c r="X1857" s="7">
        <f>IF($AA1857="","",Y1857-W1857)</f>
        <v/>
      </c>
      <c r="Y1857" s="7">
        <f>IF($AA1857="","",R1857+U1857+O1857)</f>
        <v/>
      </c>
      <c r="Z1857" s="7">
        <f>IF($AA1857="","",Y1857-W1857-K1857)</f>
        <v/>
      </c>
      <c r="AA1857" s="13">
        <f>IF(ROWS($AA$2:$AA1857)&lt;=MAX('Per Line'!$AB$2:$AB$6001),MATCH(ROWS($AA$2:$AA1857),'Per Line'!$AB$2:$AB$6001,0),"")</f>
        <v/>
      </c>
    </row>
    <row r="1858">
      <c r="A1858" s="12" t="n"/>
      <c r="B1858">
        <f>IF($AA1858="","",INDEX('Per Line'!$C$2:$C$6001,$AA1858)&amp;"")</f>
        <v/>
      </c>
      <c r="C1858">
        <f>IF($AA1858="","",INDEX('Per Line'!$B$2:$B$6001,$AA1858)&amp;"")</f>
        <v/>
      </c>
      <c r="D1858">
        <f>IF($AA1858="","",INDEX('Per Line'!$A$2:$A$6001,$AA1858)&amp;"")</f>
        <v/>
      </c>
      <c r="E1858">
        <f>IF($AA1858="","",INDEX('Per Line'!$F$2:$F$6001,$AA1858)&amp;"")</f>
        <v/>
      </c>
      <c r="F1858">
        <f>IF($AA1858="","",INDEX('Per Line'!$G$2:$G$6001,$AA1858)&amp;"")</f>
        <v/>
      </c>
      <c r="G1858">
        <f>IF($AA1858="","",INDEX('Per Line'!$I$2:$I$6001,$AA1858)&amp;"")</f>
        <v/>
      </c>
      <c r="H1858">
        <f>IF($AA1858="","",INDEX('Per Line'!$J$2:$J$6001,$AA1858)&amp;"")</f>
        <v/>
      </c>
      <c r="I1858">
        <f>IF($AA1858="","",INDEX('Per Line'!$K$2:$K$6001,$AA1858)&amp;"")</f>
        <v/>
      </c>
      <c r="J1858">
        <f>IF($AA1858="","",INDEX('Per Line'!$L$2:$L$6001,$AA1858))</f>
        <v/>
      </c>
      <c r="K1858" s="7">
        <f>IF($AA1858="","",J1858*X1858/100)</f>
        <v/>
      </c>
      <c r="L1858" s="12" t="n"/>
      <c r="M1858" s="11">
        <f>IF($AA1858="","",INDEX('Per Line'!$N$2:$N$6001,$AA1858))</f>
        <v/>
      </c>
      <c r="N1858">
        <f>IF($AA1858="","",Settings!$C$8)</f>
        <v/>
      </c>
      <c r="O1858" s="7">
        <f>IF($AA1858="","",SUMIFS('Per Line'!$T$2:$T$6001,'Per Line'!$C$2:$C$6001,$B1858,'Per Line'!$AD$2:$AD$6001,1))</f>
        <v/>
      </c>
      <c r="P1858" s="7">
        <f>IF($AA1858="","",O1858*N1858)</f>
        <v/>
      </c>
      <c r="Q1858">
        <f>IF($AA1858="","",Settings!$C$7)</f>
        <v/>
      </c>
      <c r="R1858" s="7">
        <f>IF($AA1858="","",SUMIFS('Per Line'!$T$2:$T$6001,'Per Line'!$C$2:$C$6001,$B1858,'Per Line'!$AC$2:$AC$6001,0,'Per Line'!$AD$2:$AD$6001,0))</f>
        <v/>
      </c>
      <c r="S1858" s="7">
        <f>IF($AA1858="","",R1858*Q1858)</f>
        <v/>
      </c>
      <c r="T1858">
        <f>IF($AA1858="","",Settings!$C$6)</f>
        <v/>
      </c>
      <c r="U1858" s="7">
        <f>IF($AA1858="","",SUMIFS('Per Line'!$T$2:$T$6001,'Per Line'!$C$2:$C$6001,$B1858,'Per Line'!$AC$2:$AC$6001,1,'Per Line'!$AD$2:$AD$6001,0))</f>
        <v/>
      </c>
      <c r="V1858" s="7">
        <f>IF($AA1858="","",U1858*T1858)</f>
        <v/>
      </c>
      <c r="W1858" s="7">
        <f>IF($AA1858="","",V1858+S1858+P1858)</f>
        <v/>
      </c>
      <c r="X1858" s="7">
        <f>IF($AA1858="","",Y1858-W1858)</f>
        <v/>
      </c>
      <c r="Y1858" s="7">
        <f>IF($AA1858="","",R1858+U1858+O1858)</f>
        <v/>
      </c>
      <c r="Z1858" s="7">
        <f>IF($AA1858="","",Y1858-W1858-K1858)</f>
        <v/>
      </c>
      <c r="AA1858" s="13">
        <f>IF(ROWS($AA$2:$AA1858)&lt;=MAX('Per Line'!$AB$2:$AB$6001),MATCH(ROWS($AA$2:$AA1858),'Per Line'!$AB$2:$AB$6001,0),"")</f>
        <v/>
      </c>
    </row>
    <row r="1859">
      <c r="A1859" s="12" t="n"/>
      <c r="B1859">
        <f>IF($AA1859="","",INDEX('Per Line'!$C$2:$C$6001,$AA1859)&amp;"")</f>
        <v/>
      </c>
      <c r="C1859">
        <f>IF($AA1859="","",INDEX('Per Line'!$B$2:$B$6001,$AA1859)&amp;"")</f>
        <v/>
      </c>
      <c r="D1859">
        <f>IF($AA1859="","",INDEX('Per Line'!$A$2:$A$6001,$AA1859)&amp;"")</f>
        <v/>
      </c>
      <c r="E1859">
        <f>IF($AA1859="","",INDEX('Per Line'!$F$2:$F$6001,$AA1859)&amp;"")</f>
        <v/>
      </c>
      <c r="F1859">
        <f>IF($AA1859="","",INDEX('Per Line'!$G$2:$G$6001,$AA1859)&amp;"")</f>
        <v/>
      </c>
      <c r="G1859">
        <f>IF($AA1859="","",INDEX('Per Line'!$I$2:$I$6001,$AA1859)&amp;"")</f>
        <v/>
      </c>
      <c r="H1859">
        <f>IF($AA1859="","",INDEX('Per Line'!$J$2:$J$6001,$AA1859)&amp;"")</f>
        <v/>
      </c>
      <c r="I1859">
        <f>IF($AA1859="","",INDEX('Per Line'!$K$2:$K$6001,$AA1859)&amp;"")</f>
        <v/>
      </c>
      <c r="J1859">
        <f>IF($AA1859="","",INDEX('Per Line'!$L$2:$L$6001,$AA1859))</f>
        <v/>
      </c>
      <c r="K1859" s="7">
        <f>IF($AA1859="","",J1859*X1859/100)</f>
        <v/>
      </c>
      <c r="L1859" s="12" t="n"/>
      <c r="M1859" s="11">
        <f>IF($AA1859="","",INDEX('Per Line'!$N$2:$N$6001,$AA1859))</f>
        <v/>
      </c>
      <c r="N1859">
        <f>IF($AA1859="","",Settings!$C$8)</f>
        <v/>
      </c>
      <c r="O1859" s="7">
        <f>IF($AA1859="","",SUMIFS('Per Line'!$T$2:$T$6001,'Per Line'!$C$2:$C$6001,$B1859,'Per Line'!$AD$2:$AD$6001,1))</f>
        <v/>
      </c>
      <c r="P1859" s="7">
        <f>IF($AA1859="","",O1859*N1859)</f>
        <v/>
      </c>
      <c r="Q1859">
        <f>IF($AA1859="","",Settings!$C$7)</f>
        <v/>
      </c>
      <c r="R1859" s="7">
        <f>IF($AA1859="","",SUMIFS('Per Line'!$T$2:$T$6001,'Per Line'!$C$2:$C$6001,$B1859,'Per Line'!$AC$2:$AC$6001,0,'Per Line'!$AD$2:$AD$6001,0))</f>
        <v/>
      </c>
      <c r="S1859" s="7">
        <f>IF($AA1859="","",R1859*Q1859)</f>
        <v/>
      </c>
      <c r="T1859">
        <f>IF($AA1859="","",Settings!$C$6)</f>
        <v/>
      </c>
      <c r="U1859" s="7">
        <f>IF($AA1859="","",SUMIFS('Per Line'!$T$2:$T$6001,'Per Line'!$C$2:$C$6001,$B1859,'Per Line'!$AC$2:$AC$6001,1,'Per Line'!$AD$2:$AD$6001,0))</f>
        <v/>
      </c>
      <c r="V1859" s="7">
        <f>IF($AA1859="","",U1859*T1859)</f>
        <v/>
      </c>
      <c r="W1859" s="7">
        <f>IF($AA1859="","",V1859+S1859+P1859)</f>
        <v/>
      </c>
      <c r="X1859" s="7">
        <f>IF($AA1859="","",Y1859-W1859)</f>
        <v/>
      </c>
      <c r="Y1859" s="7">
        <f>IF($AA1859="","",R1859+U1859+O1859)</f>
        <v/>
      </c>
      <c r="Z1859" s="7">
        <f>IF($AA1859="","",Y1859-W1859-K1859)</f>
        <v/>
      </c>
      <c r="AA1859" s="13">
        <f>IF(ROWS($AA$2:$AA1859)&lt;=MAX('Per Line'!$AB$2:$AB$6001),MATCH(ROWS($AA$2:$AA1859),'Per Line'!$AB$2:$AB$6001,0),"")</f>
        <v/>
      </c>
    </row>
    <row r="1860">
      <c r="A1860" s="12" t="n"/>
      <c r="B1860">
        <f>IF($AA1860="","",INDEX('Per Line'!$C$2:$C$6001,$AA1860)&amp;"")</f>
        <v/>
      </c>
      <c r="C1860">
        <f>IF($AA1860="","",INDEX('Per Line'!$B$2:$B$6001,$AA1860)&amp;"")</f>
        <v/>
      </c>
      <c r="D1860">
        <f>IF($AA1860="","",INDEX('Per Line'!$A$2:$A$6001,$AA1860)&amp;"")</f>
        <v/>
      </c>
      <c r="E1860">
        <f>IF($AA1860="","",INDEX('Per Line'!$F$2:$F$6001,$AA1860)&amp;"")</f>
        <v/>
      </c>
      <c r="F1860">
        <f>IF($AA1860="","",INDEX('Per Line'!$G$2:$G$6001,$AA1860)&amp;"")</f>
        <v/>
      </c>
      <c r="G1860">
        <f>IF($AA1860="","",INDEX('Per Line'!$I$2:$I$6001,$AA1860)&amp;"")</f>
        <v/>
      </c>
      <c r="H1860">
        <f>IF($AA1860="","",INDEX('Per Line'!$J$2:$J$6001,$AA1860)&amp;"")</f>
        <v/>
      </c>
      <c r="I1860">
        <f>IF($AA1860="","",INDEX('Per Line'!$K$2:$K$6001,$AA1860)&amp;"")</f>
        <v/>
      </c>
      <c r="J1860">
        <f>IF($AA1860="","",INDEX('Per Line'!$L$2:$L$6001,$AA1860))</f>
        <v/>
      </c>
      <c r="K1860" s="7">
        <f>IF($AA1860="","",J1860*X1860/100)</f>
        <v/>
      </c>
      <c r="L1860" s="12" t="n"/>
      <c r="M1860" s="11">
        <f>IF($AA1860="","",INDEX('Per Line'!$N$2:$N$6001,$AA1860))</f>
        <v/>
      </c>
      <c r="N1860">
        <f>IF($AA1860="","",Settings!$C$8)</f>
        <v/>
      </c>
      <c r="O1860" s="7">
        <f>IF($AA1860="","",SUMIFS('Per Line'!$T$2:$T$6001,'Per Line'!$C$2:$C$6001,$B1860,'Per Line'!$AD$2:$AD$6001,1))</f>
        <v/>
      </c>
      <c r="P1860" s="7">
        <f>IF($AA1860="","",O1860*N1860)</f>
        <v/>
      </c>
      <c r="Q1860">
        <f>IF($AA1860="","",Settings!$C$7)</f>
        <v/>
      </c>
      <c r="R1860" s="7">
        <f>IF($AA1860="","",SUMIFS('Per Line'!$T$2:$T$6001,'Per Line'!$C$2:$C$6001,$B1860,'Per Line'!$AC$2:$AC$6001,0,'Per Line'!$AD$2:$AD$6001,0))</f>
        <v/>
      </c>
      <c r="S1860" s="7">
        <f>IF($AA1860="","",R1860*Q1860)</f>
        <v/>
      </c>
      <c r="T1860">
        <f>IF($AA1860="","",Settings!$C$6)</f>
        <v/>
      </c>
      <c r="U1860" s="7">
        <f>IF($AA1860="","",SUMIFS('Per Line'!$T$2:$T$6001,'Per Line'!$C$2:$C$6001,$B1860,'Per Line'!$AC$2:$AC$6001,1,'Per Line'!$AD$2:$AD$6001,0))</f>
        <v/>
      </c>
      <c r="V1860" s="7">
        <f>IF($AA1860="","",U1860*T1860)</f>
        <v/>
      </c>
      <c r="W1860" s="7">
        <f>IF($AA1860="","",V1860+S1860+P1860)</f>
        <v/>
      </c>
      <c r="X1860" s="7">
        <f>IF($AA1860="","",Y1860-W1860)</f>
        <v/>
      </c>
      <c r="Y1860" s="7">
        <f>IF($AA1860="","",R1860+U1860+O1860)</f>
        <v/>
      </c>
      <c r="Z1860" s="7">
        <f>IF($AA1860="","",Y1860-W1860-K1860)</f>
        <v/>
      </c>
      <c r="AA1860" s="13">
        <f>IF(ROWS($AA$2:$AA1860)&lt;=MAX('Per Line'!$AB$2:$AB$6001),MATCH(ROWS($AA$2:$AA1860),'Per Line'!$AB$2:$AB$6001,0),"")</f>
        <v/>
      </c>
    </row>
    <row r="1861">
      <c r="A1861" s="12" t="n"/>
      <c r="B1861">
        <f>IF($AA1861="","",INDEX('Per Line'!$C$2:$C$6001,$AA1861)&amp;"")</f>
        <v/>
      </c>
      <c r="C1861">
        <f>IF($AA1861="","",INDEX('Per Line'!$B$2:$B$6001,$AA1861)&amp;"")</f>
        <v/>
      </c>
      <c r="D1861">
        <f>IF($AA1861="","",INDEX('Per Line'!$A$2:$A$6001,$AA1861)&amp;"")</f>
        <v/>
      </c>
      <c r="E1861">
        <f>IF($AA1861="","",INDEX('Per Line'!$F$2:$F$6001,$AA1861)&amp;"")</f>
        <v/>
      </c>
      <c r="F1861">
        <f>IF($AA1861="","",INDEX('Per Line'!$G$2:$G$6001,$AA1861)&amp;"")</f>
        <v/>
      </c>
      <c r="G1861">
        <f>IF($AA1861="","",INDEX('Per Line'!$I$2:$I$6001,$AA1861)&amp;"")</f>
        <v/>
      </c>
      <c r="H1861">
        <f>IF($AA1861="","",INDEX('Per Line'!$J$2:$J$6001,$AA1861)&amp;"")</f>
        <v/>
      </c>
      <c r="I1861">
        <f>IF($AA1861="","",INDEX('Per Line'!$K$2:$K$6001,$AA1861)&amp;"")</f>
        <v/>
      </c>
      <c r="J1861">
        <f>IF($AA1861="","",INDEX('Per Line'!$L$2:$L$6001,$AA1861))</f>
        <v/>
      </c>
      <c r="K1861" s="7">
        <f>IF($AA1861="","",J1861*X1861/100)</f>
        <v/>
      </c>
      <c r="L1861" s="12" t="n"/>
      <c r="M1861" s="11">
        <f>IF($AA1861="","",INDEX('Per Line'!$N$2:$N$6001,$AA1861))</f>
        <v/>
      </c>
      <c r="N1861">
        <f>IF($AA1861="","",Settings!$C$8)</f>
        <v/>
      </c>
      <c r="O1861" s="7">
        <f>IF($AA1861="","",SUMIFS('Per Line'!$T$2:$T$6001,'Per Line'!$C$2:$C$6001,$B1861,'Per Line'!$AD$2:$AD$6001,1))</f>
        <v/>
      </c>
      <c r="P1861" s="7">
        <f>IF($AA1861="","",O1861*N1861)</f>
        <v/>
      </c>
      <c r="Q1861">
        <f>IF($AA1861="","",Settings!$C$7)</f>
        <v/>
      </c>
      <c r="R1861" s="7">
        <f>IF($AA1861="","",SUMIFS('Per Line'!$T$2:$T$6001,'Per Line'!$C$2:$C$6001,$B1861,'Per Line'!$AC$2:$AC$6001,0,'Per Line'!$AD$2:$AD$6001,0))</f>
        <v/>
      </c>
      <c r="S1861" s="7">
        <f>IF($AA1861="","",R1861*Q1861)</f>
        <v/>
      </c>
      <c r="T1861">
        <f>IF($AA1861="","",Settings!$C$6)</f>
        <v/>
      </c>
      <c r="U1861" s="7">
        <f>IF($AA1861="","",SUMIFS('Per Line'!$T$2:$T$6001,'Per Line'!$C$2:$C$6001,$B1861,'Per Line'!$AC$2:$AC$6001,1,'Per Line'!$AD$2:$AD$6001,0))</f>
        <v/>
      </c>
      <c r="V1861" s="7">
        <f>IF($AA1861="","",U1861*T1861)</f>
        <v/>
      </c>
      <c r="W1861" s="7">
        <f>IF($AA1861="","",V1861+S1861+P1861)</f>
        <v/>
      </c>
      <c r="X1861" s="7">
        <f>IF($AA1861="","",Y1861-W1861)</f>
        <v/>
      </c>
      <c r="Y1861" s="7">
        <f>IF($AA1861="","",R1861+U1861+O1861)</f>
        <v/>
      </c>
      <c r="Z1861" s="7">
        <f>IF($AA1861="","",Y1861-W1861-K1861)</f>
        <v/>
      </c>
      <c r="AA1861" s="13">
        <f>IF(ROWS($AA$2:$AA1861)&lt;=MAX('Per Line'!$AB$2:$AB$6001),MATCH(ROWS($AA$2:$AA1861),'Per Line'!$AB$2:$AB$6001,0),"")</f>
        <v/>
      </c>
    </row>
    <row r="1862">
      <c r="A1862" s="12" t="n"/>
      <c r="B1862">
        <f>IF($AA1862="","",INDEX('Per Line'!$C$2:$C$6001,$AA1862)&amp;"")</f>
        <v/>
      </c>
      <c r="C1862">
        <f>IF($AA1862="","",INDEX('Per Line'!$B$2:$B$6001,$AA1862)&amp;"")</f>
        <v/>
      </c>
      <c r="D1862">
        <f>IF($AA1862="","",INDEX('Per Line'!$A$2:$A$6001,$AA1862)&amp;"")</f>
        <v/>
      </c>
      <c r="E1862">
        <f>IF($AA1862="","",INDEX('Per Line'!$F$2:$F$6001,$AA1862)&amp;"")</f>
        <v/>
      </c>
      <c r="F1862">
        <f>IF($AA1862="","",INDEX('Per Line'!$G$2:$G$6001,$AA1862)&amp;"")</f>
        <v/>
      </c>
      <c r="G1862">
        <f>IF($AA1862="","",INDEX('Per Line'!$I$2:$I$6001,$AA1862)&amp;"")</f>
        <v/>
      </c>
      <c r="H1862">
        <f>IF($AA1862="","",INDEX('Per Line'!$J$2:$J$6001,$AA1862)&amp;"")</f>
        <v/>
      </c>
      <c r="I1862">
        <f>IF($AA1862="","",INDEX('Per Line'!$K$2:$K$6001,$AA1862)&amp;"")</f>
        <v/>
      </c>
      <c r="J1862">
        <f>IF($AA1862="","",INDEX('Per Line'!$L$2:$L$6001,$AA1862))</f>
        <v/>
      </c>
      <c r="K1862" s="7">
        <f>IF($AA1862="","",J1862*X1862/100)</f>
        <v/>
      </c>
      <c r="L1862" s="12" t="n"/>
      <c r="M1862" s="11">
        <f>IF($AA1862="","",INDEX('Per Line'!$N$2:$N$6001,$AA1862))</f>
        <v/>
      </c>
      <c r="N1862">
        <f>IF($AA1862="","",Settings!$C$8)</f>
        <v/>
      </c>
      <c r="O1862" s="7">
        <f>IF($AA1862="","",SUMIFS('Per Line'!$T$2:$T$6001,'Per Line'!$C$2:$C$6001,$B1862,'Per Line'!$AD$2:$AD$6001,1))</f>
        <v/>
      </c>
      <c r="P1862" s="7">
        <f>IF($AA1862="","",O1862*N1862)</f>
        <v/>
      </c>
      <c r="Q1862">
        <f>IF($AA1862="","",Settings!$C$7)</f>
        <v/>
      </c>
      <c r="R1862" s="7">
        <f>IF($AA1862="","",SUMIFS('Per Line'!$T$2:$T$6001,'Per Line'!$C$2:$C$6001,$B1862,'Per Line'!$AC$2:$AC$6001,0,'Per Line'!$AD$2:$AD$6001,0))</f>
        <v/>
      </c>
      <c r="S1862" s="7">
        <f>IF($AA1862="","",R1862*Q1862)</f>
        <v/>
      </c>
      <c r="T1862">
        <f>IF($AA1862="","",Settings!$C$6)</f>
        <v/>
      </c>
      <c r="U1862" s="7">
        <f>IF($AA1862="","",SUMIFS('Per Line'!$T$2:$T$6001,'Per Line'!$C$2:$C$6001,$B1862,'Per Line'!$AC$2:$AC$6001,1,'Per Line'!$AD$2:$AD$6001,0))</f>
        <v/>
      </c>
      <c r="V1862" s="7">
        <f>IF($AA1862="","",U1862*T1862)</f>
        <v/>
      </c>
      <c r="W1862" s="7">
        <f>IF($AA1862="","",V1862+S1862+P1862)</f>
        <v/>
      </c>
      <c r="X1862" s="7">
        <f>IF($AA1862="","",Y1862-W1862)</f>
        <v/>
      </c>
      <c r="Y1862" s="7">
        <f>IF($AA1862="","",R1862+U1862+O1862)</f>
        <v/>
      </c>
      <c r="Z1862" s="7">
        <f>IF($AA1862="","",Y1862-W1862-K1862)</f>
        <v/>
      </c>
      <c r="AA1862" s="13">
        <f>IF(ROWS($AA$2:$AA1862)&lt;=MAX('Per Line'!$AB$2:$AB$6001),MATCH(ROWS($AA$2:$AA1862),'Per Line'!$AB$2:$AB$6001,0),"")</f>
        <v/>
      </c>
    </row>
    <row r="1863">
      <c r="A1863" s="12" t="n"/>
      <c r="B1863">
        <f>IF($AA1863="","",INDEX('Per Line'!$C$2:$C$6001,$AA1863)&amp;"")</f>
        <v/>
      </c>
      <c r="C1863">
        <f>IF($AA1863="","",INDEX('Per Line'!$B$2:$B$6001,$AA1863)&amp;"")</f>
        <v/>
      </c>
      <c r="D1863">
        <f>IF($AA1863="","",INDEX('Per Line'!$A$2:$A$6001,$AA1863)&amp;"")</f>
        <v/>
      </c>
      <c r="E1863">
        <f>IF($AA1863="","",INDEX('Per Line'!$F$2:$F$6001,$AA1863)&amp;"")</f>
        <v/>
      </c>
      <c r="F1863">
        <f>IF($AA1863="","",INDEX('Per Line'!$G$2:$G$6001,$AA1863)&amp;"")</f>
        <v/>
      </c>
      <c r="G1863">
        <f>IF($AA1863="","",INDEX('Per Line'!$I$2:$I$6001,$AA1863)&amp;"")</f>
        <v/>
      </c>
      <c r="H1863">
        <f>IF($AA1863="","",INDEX('Per Line'!$J$2:$J$6001,$AA1863)&amp;"")</f>
        <v/>
      </c>
      <c r="I1863">
        <f>IF($AA1863="","",INDEX('Per Line'!$K$2:$K$6001,$AA1863)&amp;"")</f>
        <v/>
      </c>
      <c r="J1863">
        <f>IF($AA1863="","",INDEX('Per Line'!$L$2:$L$6001,$AA1863))</f>
        <v/>
      </c>
      <c r="K1863" s="7">
        <f>IF($AA1863="","",J1863*X1863/100)</f>
        <v/>
      </c>
      <c r="L1863" s="12" t="n"/>
      <c r="M1863" s="11">
        <f>IF($AA1863="","",INDEX('Per Line'!$N$2:$N$6001,$AA1863))</f>
        <v/>
      </c>
      <c r="N1863">
        <f>IF($AA1863="","",Settings!$C$8)</f>
        <v/>
      </c>
      <c r="O1863" s="7">
        <f>IF($AA1863="","",SUMIFS('Per Line'!$T$2:$T$6001,'Per Line'!$C$2:$C$6001,$B1863,'Per Line'!$AD$2:$AD$6001,1))</f>
        <v/>
      </c>
      <c r="P1863" s="7">
        <f>IF($AA1863="","",O1863*N1863)</f>
        <v/>
      </c>
      <c r="Q1863">
        <f>IF($AA1863="","",Settings!$C$7)</f>
        <v/>
      </c>
      <c r="R1863" s="7">
        <f>IF($AA1863="","",SUMIFS('Per Line'!$T$2:$T$6001,'Per Line'!$C$2:$C$6001,$B1863,'Per Line'!$AC$2:$AC$6001,0,'Per Line'!$AD$2:$AD$6001,0))</f>
        <v/>
      </c>
      <c r="S1863" s="7">
        <f>IF($AA1863="","",R1863*Q1863)</f>
        <v/>
      </c>
      <c r="T1863">
        <f>IF($AA1863="","",Settings!$C$6)</f>
        <v/>
      </c>
      <c r="U1863" s="7">
        <f>IF($AA1863="","",SUMIFS('Per Line'!$T$2:$T$6001,'Per Line'!$C$2:$C$6001,$B1863,'Per Line'!$AC$2:$AC$6001,1,'Per Line'!$AD$2:$AD$6001,0))</f>
        <v/>
      </c>
      <c r="V1863" s="7">
        <f>IF($AA1863="","",U1863*T1863)</f>
        <v/>
      </c>
      <c r="W1863" s="7">
        <f>IF($AA1863="","",V1863+S1863+P1863)</f>
        <v/>
      </c>
      <c r="X1863" s="7">
        <f>IF($AA1863="","",Y1863-W1863)</f>
        <v/>
      </c>
      <c r="Y1863" s="7">
        <f>IF($AA1863="","",R1863+U1863+O1863)</f>
        <v/>
      </c>
      <c r="Z1863" s="7">
        <f>IF($AA1863="","",Y1863-W1863-K1863)</f>
        <v/>
      </c>
      <c r="AA1863" s="13">
        <f>IF(ROWS($AA$2:$AA1863)&lt;=MAX('Per Line'!$AB$2:$AB$6001),MATCH(ROWS($AA$2:$AA1863),'Per Line'!$AB$2:$AB$6001,0),"")</f>
        <v/>
      </c>
    </row>
    <row r="1864">
      <c r="A1864" s="12" t="n"/>
      <c r="B1864">
        <f>IF($AA1864="","",INDEX('Per Line'!$C$2:$C$6001,$AA1864)&amp;"")</f>
        <v/>
      </c>
      <c r="C1864">
        <f>IF($AA1864="","",INDEX('Per Line'!$B$2:$B$6001,$AA1864)&amp;"")</f>
        <v/>
      </c>
      <c r="D1864">
        <f>IF($AA1864="","",INDEX('Per Line'!$A$2:$A$6001,$AA1864)&amp;"")</f>
        <v/>
      </c>
      <c r="E1864">
        <f>IF($AA1864="","",INDEX('Per Line'!$F$2:$F$6001,$AA1864)&amp;"")</f>
        <v/>
      </c>
      <c r="F1864">
        <f>IF($AA1864="","",INDEX('Per Line'!$G$2:$G$6001,$AA1864)&amp;"")</f>
        <v/>
      </c>
      <c r="G1864">
        <f>IF($AA1864="","",INDEX('Per Line'!$I$2:$I$6001,$AA1864)&amp;"")</f>
        <v/>
      </c>
      <c r="H1864">
        <f>IF($AA1864="","",INDEX('Per Line'!$J$2:$J$6001,$AA1864)&amp;"")</f>
        <v/>
      </c>
      <c r="I1864">
        <f>IF($AA1864="","",INDEX('Per Line'!$K$2:$K$6001,$AA1864)&amp;"")</f>
        <v/>
      </c>
      <c r="J1864">
        <f>IF($AA1864="","",INDEX('Per Line'!$L$2:$L$6001,$AA1864))</f>
        <v/>
      </c>
      <c r="K1864" s="7">
        <f>IF($AA1864="","",J1864*X1864/100)</f>
        <v/>
      </c>
      <c r="L1864" s="12" t="n"/>
      <c r="M1864" s="11">
        <f>IF($AA1864="","",INDEX('Per Line'!$N$2:$N$6001,$AA1864))</f>
        <v/>
      </c>
      <c r="N1864">
        <f>IF($AA1864="","",Settings!$C$8)</f>
        <v/>
      </c>
      <c r="O1864" s="7">
        <f>IF($AA1864="","",SUMIFS('Per Line'!$T$2:$T$6001,'Per Line'!$C$2:$C$6001,$B1864,'Per Line'!$AD$2:$AD$6001,1))</f>
        <v/>
      </c>
      <c r="P1864" s="7">
        <f>IF($AA1864="","",O1864*N1864)</f>
        <v/>
      </c>
      <c r="Q1864">
        <f>IF($AA1864="","",Settings!$C$7)</f>
        <v/>
      </c>
      <c r="R1864" s="7">
        <f>IF($AA1864="","",SUMIFS('Per Line'!$T$2:$T$6001,'Per Line'!$C$2:$C$6001,$B1864,'Per Line'!$AC$2:$AC$6001,0,'Per Line'!$AD$2:$AD$6001,0))</f>
        <v/>
      </c>
      <c r="S1864" s="7">
        <f>IF($AA1864="","",R1864*Q1864)</f>
        <v/>
      </c>
      <c r="T1864">
        <f>IF($AA1864="","",Settings!$C$6)</f>
        <v/>
      </c>
      <c r="U1864" s="7">
        <f>IF($AA1864="","",SUMIFS('Per Line'!$T$2:$T$6001,'Per Line'!$C$2:$C$6001,$B1864,'Per Line'!$AC$2:$AC$6001,1,'Per Line'!$AD$2:$AD$6001,0))</f>
        <v/>
      </c>
      <c r="V1864" s="7">
        <f>IF($AA1864="","",U1864*T1864)</f>
        <v/>
      </c>
      <c r="W1864" s="7">
        <f>IF($AA1864="","",V1864+S1864+P1864)</f>
        <v/>
      </c>
      <c r="X1864" s="7">
        <f>IF($AA1864="","",Y1864-W1864)</f>
        <v/>
      </c>
      <c r="Y1864" s="7">
        <f>IF($AA1864="","",R1864+U1864+O1864)</f>
        <v/>
      </c>
      <c r="Z1864" s="7">
        <f>IF($AA1864="","",Y1864-W1864-K1864)</f>
        <v/>
      </c>
      <c r="AA1864" s="13">
        <f>IF(ROWS($AA$2:$AA1864)&lt;=MAX('Per Line'!$AB$2:$AB$6001),MATCH(ROWS($AA$2:$AA1864),'Per Line'!$AB$2:$AB$6001,0),"")</f>
        <v/>
      </c>
    </row>
    <row r="1865">
      <c r="A1865" s="12" t="n"/>
      <c r="B1865">
        <f>IF($AA1865="","",INDEX('Per Line'!$C$2:$C$6001,$AA1865)&amp;"")</f>
        <v/>
      </c>
      <c r="C1865">
        <f>IF($AA1865="","",INDEX('Per Line'!$B$2:$B$6001,$AA1865)&amp;"")</f>
        <v/>
      </c>
      <c r="D1865">
        <f>IF($AA1865="","",INDEX('Per Line'!$A$2:$A$6001,$AA1865)&amp;"")</f>
        <v/>
      </c>
      <c r="E1865">
        <f>IF($AA1865="","",INDEX('Per Line'!$F$2:$F$6001,$AA1865)&amp;"")</f>
        <v/>
      </c>
      <c r="F1865">
        <f>IF($AA1865="","",INDEX('Per Line'!$G$2:$G$6001,$AA1865)&amp;"")</f>
        <v/>
      </c>
      <c r="G1865">
        <f>IF($AA1865="","",INDEX('Per Line'!$I$2:$I$6001,$AA1865)&amp;"")</f>
        <v/>
      </c>
      <c r="H1865">
        <f>IF($AA1865="","",INDEX('Per Line'!$J$2:$J$6001,$AA1865)&amp;"")</f>
        <v/>
      </c>
      <c r="I1865">
        <f>IF($AA1865="","",INDEX('Per Line'!$K$2:$K$6001,$AA1865)&amp;"")</f>
        <v/>
      </c>
      <c r="J1865">
        <f>IF($AA1865="","",INDEX('Per Line'!$L$2:$L$6001,$AA1865))</f>
        <v/>
      </c>
      <c r="K1865" s="7">
        <f>IF($AA1865="","",J1865*X1865/100)</f>
        <v/>
      </c>
      <c r="L1865" s="12" t="n"/>
      <c r="M1865" s="11">
        <f>IF($AA1865="","",INDEX('Per Line'!$N$2:$N$6001,$AA1865))</f>
        <v/>
      </c>
      <c r="N1865">
        <f>IF($AA1865="","",Settings!$C$8)</f>
        <v/>
      </c>
      <c r="O1865" s="7">
        <f>IF($AA1865="","",SUMIFS('Per Line'!$T$2:$T$6001,'Per Line'!$C$2:$C$6001,$B1865,'Per Line'!$AD$2:$AD$6001,1))</f>
        <v/>
      </c>
      <c r="P1865" s="7">
        <f>IF($AA1865="","",O1865*N1865)</f>
        <v/>
      </c>
      <c r="Q1865">
        <f>IF($AA1865="","",Settings!$C$7)</f>
        <v/>
      </c>
      <c r="R1865" s="7">
        <f>IF($AA1865="","",SUMIFS('Per Line'!$T$2:$T$6001,'Per Line'!$C$2:$C$6001,$B1865,'Per Line'!$AC$2:$AC$6001,0,'Per Line'!$AD$2:$AD$6001,0))</f>
        <v/>
      </c>
      <c r="S1865" s="7">
        <f>IF($AA1865="","",R1865*Q1865)</f>
        <v/>
      </c>
      <c r="T1865">
        <f>IF($AA1865="","",Settings!$C$6)</f>
        <v/>
      </c>
      <c r="U1865" s="7">
        <f>IF($AA1865="","",SUMIFS('Per Line'!$T$2:$T$6001,'Per Line'!$C$2:$C$6001,$B1865,'Per Line'!$AC$2:$AC$6001,1,'Per Line'!$AD$2:$AD$6001,0))</f>
        <v/>
      </c>
      <c r="V1865" s="7">
        <f>IF($AA1865="","",U1865*T1865)</f>
        <v/>
      </c>
      <c r="W1865" s="7">
        <f>IF($AA1865="","",V1865+S1865+P1865)</f>
        <v/>
      </c>
      <c r="X1865" s="7">
        <f>IF($AA1865="","",Y1865-W1865)</f>
        <v/>
      </c>
      <c r="Y1865" s="7">
        <f>IF($AA1865="","",R1865+U1865+O1865)</f>
        <v/>
      </c>
      <c r="Z1865" s="7">
        <f>IF($AA1865="","",Y1865-W1865-K1865)</f>
        <v/>
      </c>
      <c r="AA1865" s="13">
        <f>IF(ROWS($AA$2:$AA1865)&lt;=MAX('Per Line'!$AB$2:$AB$6001),MATCH(ROWS($AA$2:$AA1865),'Per Line'!$AB$2:$AB$6001,0),"")</f>
        <v/>
      </c>
    </row>
    <row r="1866">
      <c r="A1866" s="12" t="n"/>
      <c r="B1866">
        <f>IF($AA1866="","",INDEX('Per Line'!$C$2:$C$6001,$AA1866)&amp;"")</f>
        <v/>
      </c>
      <c r="C1866">
        <f>IF($AA1866="","",INDEX('Per Line'!$B$2:$B$6001,$AA1866)&amp;"")</f>
        <v/>
      </c>
      <c r="D1866">
        <f>IF($AA1866="","",INDEX('Per Line'!$A$2:$A$6001,$AA1866)&amp;"")</f>
        <v/>
      </c>
      <c r="E1866">
        <f>IF($AA1866="","",INDEX('Per Line'!$F$2:$F$6001,$AA1866)&amp;"")</f>
        <v/>
      </c>
      <c r="F1866">
        <f>IF($AA1866="","",INDEX('Per Line'!$G$2:$G$6001,$AA1866)&amp;"")</f>
        <v/>
      </c>
      <c r="G1866">
        <f>IF($AA1866="","",INDEX('Per Line'!$I$2:$I$6001,$AA1866)&amp;"")</f>
        <v/>
      </c>
      <c r="H1866">
        <f>IF($AA1866="","",INDEX('Per Line'!$J$2:$J$6001,$AA1866)&amp;"")</f>
        <v/>
      </c>
      <c r="I1866">
        <f>IF($AA1866="","",INDEX('Per Line'!$K$2:$K$6001,$AA1866)&amp;"")</f>
        <v/>
      </c>
      <c r="J1866">
        <f>IF($AA1866="","",INDEX('Per Line'!$L$2:$L$6001,$AA1866))</f>
        <v/>
      </c>
      <c r="K1866" s="7">
        <f>IF($AA1866="","",J1866*X1866/100)</f>
        <v/>
      </c>
      <c r="L1866" s="12" t="n"/>
      <c r="M1866" s="11">
        <f>IF($AA1866="","",INDEX('Per Line'!$N$2:$N$6001,$AA1866))</f>
        <v/>
      </c>
      <c r="N1866">
        <f>IF($AA1866="","",Settings!$C$8)</f>
        <v/>
      </c>
      <c r="O1866" s="7">
        <f>IF($AA1866="","",SUMIFS('Per Line'!$T$2:$T$6001,'Per Line'!$C$2:$C$6001,$B1866,'Per Line'!$AD$2:$AD$6001,1))</f>
        <v/>
      </c>
      <c r="P1866" s="7">
        <f>IF($AA1866="","",O1866*N1866)</f>
        <v/>
      </c>
      <c r="Q1866">
        <f>IF($AA1866="","",Settings!$C$7)</f>
        <v/>
      </c>
      <c r="R1866" s="7">
        <f>IF($AA1866="","",SUMIFS('Per Line'!$T$2:$T$6001,'Per Line'!$C$2:$C$6001,$B1866,'Per Line'!$AC$2:$AC$6001,0,'Per Line'!$AD$2:$AD$6001,0))</f>
        <v/>
      </c>
      <c r="S1866" s="7">
        <f>IF($AA1866="","",R1866*Q1866)</f>
        <v/>
      </c>
      <c r="T1866">
        <f>IF($AA1866="","",Settings!$C$6)</f>
        <v/>
      </c>
      <c r="U1866" s="7">
        <f>IF($AA1866="","",SUMIFS('Per Line'!$T$2:$T$6001,'Per Line'!$C$2:$C$6001,$B1866,'Per Line'!$AC$2:$AC$6001,1,'Per Line'!$AD$2:$AD$6001,0))</f>
        <v/>
      </c>
      <c r="V1866" s="7">
        <f>IF($AA1866="","",U1866*T1866)</f>
        <v/>
      </c>
      <c r="W1866" s="7">
        <f>IF($AA1866="","",V1866+S1866+P1866)</f>
        <v/>
      </c>
      <c r="X1866" s="7">
        <f>IF($AA1866="","",Y1866-W1866)</f>
        <v/>
      </c>
      <c r="Y1866" s="7">
        <f>IF($AA1866="","",R1866+U1866+O1866)</f>
        <v/>
      </c>
      <c r="Z1866" s="7">
        <f>IF($AA1866="","",Y1866-W1866-K1866)</f>
        <v/>
      </c>
      <c r="AA1866" s="13">
        <f>IF(ROWS($AA$2:$AA1866)&lt;=MAX('Per Line'!$AB$2:$AB$6001),MATCH(ROWS($AA$2:$AA1866),'Per Line'!$AB$2:$AB$6001,0),"")</f>
        <v/>
      </c>
    </row>
    <row r="1867">
      <c r="A1867" s="12" t="n"/>
      <c r="B1867">
        <f>IF($AA1867="","",INDEX('Per Line'!$C$2:$C$6001,$AA1867)&amp;"")</f>
        <v/>
      </c>
      <c r="C1867">
        <f>IF($AA1867="","",INDEX('Per Line'!$B$2:$B$6001,$AA1867)&amp;"")</f>
        <v/>
      </c>
      <c r="D1867">
        <f>IF($AA1867="","",INDEX('Per Line'!$A$2:$A$6001,$AA1867)&amp;"")</f>
        <v/>
      </c>
      <c r="E1867">
        <f>IF($AA1867="","",INDEX('Per Line'!$F$2:$F$6001,$AA1867)&amp;"")</f>
        <v/>
      </c>
      <c r="F1867">
        <f>IF($AA1867="","",INDEX('Per Line'!$G$2:$G$6001,$AA1867)&amp;"")</f>
        <v/>
      </c>
      <c r="G1867">
        <f>IF($AA1867="","",INDEX('Per Line'!$I$2:$I$6001,$AA1867)&amp;"")</f>
        <v/>
      </c>
      <c r="H1867">
        <f>IF($AA1867="","",INDEX('Per Line'!$J$2:$J$6001,$AA1867)&amp;"")</f>
        <v/>
      </c>
      <c r="I1867">
        <f>IF($AA1867="","",INDEX('Per Line'!$K$2:$K$6001,$AA1867)&amp;"")</f>
        <v/>
      </c>
      <c r="J1867">
        <f>IF($AA1867="","",INDEX('Per Line'!$L$2:$L$6001,$AA1867))</f>
        <v/>
      </c>
      <c r="K1867" s="7">
        <f>IF($AA1867="","",J1867*X1867/100)</f>
        <v/>
      </c>
      <c r="L1867" s="12" t="n"/>
      <c r="M1867" s="11">
        <f>IF($AA1867="","",INDEX('Per Line'!$N$2:$N$6001,$AA1867))</f>
        <v/>
      </c>
      <c r="N1867">
        <f>IF($AA1867="","",Settings!$C$8)</f>
        <v/>
      </c>
      <c r="O1867" s="7">
        <f>IF($AA1867="","",SUMIFS('Per Line'!$T$2:$T$6001,'Per Line'!$C$2:$C$6001,$B1867,'Per Line'!$AD$2:$AD$6001,1))</f>
        <v/>
      </c>
      <c r="P1867" s="7">
        <f>IF($AA1867="","",O1867*N1867)</f>
        <v/>
      </c>
      <c r="Q1867">
        <f>IF($AA1867="","",Settings!$C$7)</f>
        <v/>
      </c>
      <c r="R1867" s="7">
        <f>IF($AA1867="","",SUMIFS('Per Line'!$T$2:$T$6001,'Per Line'!$C$2:$C$6001,$B1867,'Per Line'!$AC$2:$AC$6001,0,'Per Line'!$AD$2:$AD$6001,0))</f>
        <v/>
      </c>
      <c r="S1867" s="7">
        <f>IF($AA1867="","",R1867*Q1867)</f>
        <v/>
      </c>
      <c r="T1867">
        <f>IF($AA1867="","",Settings!$C$6)</f>
        <v/>
      </c>
      <c r="U1867" s="7">
        <f>IF($AA1867="","",SUMIFS('Per Line'!$T$2:$T$6001,'Per Line'!$C$2:$C$6001,$B1867,'Per Line'!$AC$2:$AC$6001,1,'Per Line'!$AD$2:$AD$6001,0))</f>
        <v/>
      </c>
      <c r="V1867" s="7">
        <f>IF($AA1867="","",U1867*T1867)</f>
        <v/>
      </c>
      <c r="W1867" s="7">
        <f>IF($AA1867="","",V1867+S1867+P1867)</f>
        <v/>
      </c>
      <c r="X1867" s="7">
        <f>IF($AA1867="","",Y1867-W1867)</f>
        <v/>
      </c>
      <c r="Y1867" s="7">
        <f>IF($AA1867="","",R1867+U1867+O1867)</f>
        <v/>
      </c>
      <c r="Z1867" s="7">
        <f>IF($AA1867="","",Y1867-W1867-K1867)</f>
        <v/>
      </c>
      <c r="AA1867" s="13">
        <f>IF(ROWS($AA$2:$AA1867)&lt;=MAX('Per Line'!$AB$2:$AB$6001),MATCH(ROWS($AA$2:$AA1867),'Per Line'!$AB$2:$AB$6001,0),"")</f>
        <v/>
      </c>
    </row>
    <row r="1868">
      <c r="A1868" s="12" t="n"/>
      <c r="B1868">
        <f>IF($AA1868="","",INDEX('Per Line'!$C$2:$C$6001,$AA1868)&amp;"")</f>
        <v/>
      </c>
      <c r="C1868">
        <f>IF($AA1868="","",INDEX('Per Line'!$B$2:$B$6001,$AA1868)&amp;"")</f>
        <v/>
      </c>
      <c r="D1868">
        <f>IF($AA1868="","",INDEX('Per Line'!$A$2:$A$6001,$AA1868)&amp;"")</f>
        <v/>
      </c>
      <c r="E1868">
        <f>IF($AA1868="","",INDEX('Per Line'!$F$2:$F$6001,$AA1868)&amp;"")</f>
        <v/>
      </c>
      <c r="F1868">
        <f>IF($AA1868="","",INDEX('Per Line'!$G$2:$G$6001,$AA1868)&amp;"")</f>
        <v/>
      </c>
      <c r="G1868">
        <f>IF($AA1868="","",INDEX('Per Line'!$I$2:$I$6001,$AA1868)&amp;"")</f>
        <v/>
      </c>
      <c r="H1868">
        <f>IF($AA1868="","",INDEX('Per Line'!$J$2:$J$6001,$AA1868)&amp;"")</f>
        <v/>
      </c>
      <c r="I1868">
        <f>IF($AA1868="","",INDEX('Per Line'!$K$2:$K$6001,$AA1868)&amp;"")</f>
        <v/>
      </c>
      <c r="J1868">
        <f>IF($AA1868="","",INDEX('Per Line'!$L$2:$L$6001,$AA1868))</f>
        <v/>
      </c>
      <c r="K1868" s="7">
        <f>IF($AA1868="","",J1868*X1868/100)</f>
        <v/>
      </c>
      <c r="L1868" s="12" t="n"/>
      <c r="M1868" s="11">
        <f>IF($AA1868="","",INDEX('Per Line'!$N$2:$N$6001,$AA1868))</f>
        <v/>
      </c>
      <c r="N1868">
        <f>IF($AA1868="","",Settings!$C$8)</f>
        <v/>
      </c>
      <c r="O1868" s="7">
        <f>IF($AA1868="","",SUMIFS('Per Line'!$T$2:$T$6001,'Per Line'!$C$2:$C$6001,$B1868,'Per Line'!$AD$2:$AD$6001,1))</f>
        <v/>
      </c>
      <c r="P1868" s="7">
        <f>IF($AA1868="","",O1868*N1868)</f>
        <v/>
      </c>
      <c r="Q1868">
        <f>IF($AA1868="","",Settings!$C$7)</f>
        <v/>
      </c>
      <c r="R1868" s="7">
        <f>IF($AA1868="","",SUMIFS('Per Line'!$T$2:$T$6001,'Per Line'!$C$2:$C$6001,$B1868,'Per Line'!$AC$2:$AC$6001,0,'Per Line'!$AD$2:$AD$6001,0))</f>
        <v/>
      </c>
      <c r="S1868" s="7">
        <f>IF($AA1868="","",R1868*Q1868)</f>
        <v/>
      </c>
      <c r="T1868">
        <f>IF($AA1868="","",Settings!$C$6)</f>
        <v/>
      </c>
      <c r="U1868" s="7">
        <f>IF($AA1868="","",SUMIFS('Per Line'!$T$2:$T$6001,'Per Line'!$C$2:$C$6001,$B1868,'Per Line'!$AC$2:$AC$6001,1,'Per Line'!$AD$2:$AD$6001,0))</f>
        <v/>
      </c>
      <c r="V1868" s="7">
        <f>IF($AA1868="","",U1868*T1868)</f>
        <v/>
      </c>
      <c r="W1868" s="7">
        <f>IF($AA1868="","",V1868+S1868+P1868)</f>
        <v/>
      </c>
      <c r="X1868" s="7">
        <f>IF($AA1868="","",Y1868-W1868)</f>
        <v/>
      </c>
      <c r="Y1868" s="7">
        <f>IF($AA1868="","",R1868+U1868+O1868)</f>
        <v/>
      </c>
      <c r="Z1868" s="7">
        <f>IF($AA1868="","",Y1868-W1868-K1868)</f>
        <v/>
      </c>
      <c r="AA1868" s="13">
        <f>IF(ROWS($AA$2:$AA1868)&lt;=MAX('Per Line'!$AB$2:$AB$6001),MATCH(ROWS($AA$2:$AA1868),'Per Line'!$AB$2:$AB$6001,0),"")</f>
        <v/>
      </c>
    </row>
    <row r="1869">
      <c r="A1869" s="12" t="n"/>
      <c r="B1869">
        <f>IF($AA1869="","",INDEX('Per Line'!$C$2:$C$6001,$AA1869)&amp;"")</f>
        <v/>
      </c>
      <c r="C1869">
        <f>IF($AA1869="","",INDEX('Per Line'!$B$2:$B$6001,$AA1869)&amp;"")</f>
        <v/>
      </c>
      <c r="D1869">
        <f>IF($AA1869="","",INDEX('Per Line'!$A$2:$A$6001,$AA1869)&amp;"")</f>
        <v/>
      </c>
      <c r="E1869">
        <f>IF($AA1869="","",INDEX('Per Line'!$F$2:$F$6001,$AA1869)&amp;"")</f>
        <v/>
      </c>
      <c r="F1869">
        <f>IF($AA1869="","",INDEX('Per Line'!$G$2:$G$6001,$AA1869)&amp;"")</f>
        <v/>
      </c>
      <c r="G1869">
        <f>IF($AA1869="","",INDEX('Per Line'!$I$2:$I$6001,$AA1869)&amp;"")</f>
        <v/>
      </c>
      <c r="H1869">
        <f>IF($AA1869="","",INDEX('Per Line'!$J$2:$J$6001,$AA1869)&amp;"")</f>
        <v/>
      </c>
      <c r="I1869">
        <f>IF($AA1869="","",INDEX('Per Line'!$K$2:$K$6001,$AA1869)&amp;"")</f>
        <v/>
      </c>
      <c r="J1869">
        <f>IF($AA1869="","",INDEX('Per Line'!$L$2:$L$6001,$AA1869))</f>
        <v/>
      </c>
      <c r="K1869" s="7">
        <f>IF($AA1869="","",J1869*X1869/100)</f>
        <v/>
      </c>
      <c r="L1869" s="12" t="n"/>
      <c r="M1869" s="11">
        <f>IF($AA1869="","",INDEX('Per Line'!$N$2:$N$6001,$AA1869))</f>
        <v/>
      </c>
      <c r="N1869">
        <f>IF($AA1869="","",Settings!$C$8)</f>
        <v/>
      </c>
      <c r="O1869" s="7">
        <f>IF($AA1869="","",SUMIFS('Per Line'!$T$2:$T$6001,'Per Line'!$C$2:$C$6001,$B1869,'Per Line'!$AD$2:$AD$6001,1))</f>
        <v/>
      </c>
      <c r="P1869" s="7">
        <f>IF($AA1869="","",O1869*N1869)</f>
        <v/>
      </c>
      <c r="Q1869">
        <f>IF($AA1869="","",Settings!$C$7)</f>
        <v/>
      </c>
      <c r="R1869" s="7">
        <f>IF($AA1869="","",SUMIFS('Per Line'!$T$2:$T$6001,'Per Line'!$C$2:$C$6001,$B1869,'Per Line'!$AC$2:$AC$6001,0,'Per Line'!$AD$2:$AD$6001,0))</f>
        <v/>
      </c>
      <c r="S1869" s="7">
        <f>IF($AA1869="","",R1869*Q1869)</f>
        <v/>
      </c>
      <c r="T1869">
        <f>IF($AA1869="","",Settings!$C$6)</f>
        <v/>
      </c>
      <c r="U1869" s="7">
        <f>IF($AA1869="","",SUMIFS('Per Line'!$T$2:$T$6001,'Per Line'!$C$2:$C$6001,$B1869,'Per Line'!$AC$2:$AC$6001,1,'Per Line'!$AD$2:$AD$6001,0))</f>
        <v/>
      </c>
      <c r="V1869" s="7">
        <f>IF($AA1869="","",U1869*T1869)</f>
        <v/>
      </c>
      <c r="W1869" s="7">
        <f>IF($AA1869="","",V1869+S1869+P1869)</f>
        <v/>
      </c>
      <c r="X1869" s="7">
        <f>IF($AA1869="","",Y1869-W1869)</f>
        <v/>
      </c>
      <c r="Y1869" s="7">
        <f>IF($AA1869="","",R1869+U1869+O1869)</f>
        <v/>
      </c>
      <c r="Z1869" s="7">
        <f>IF($AA1869="","",Y1869-W1869-K1869)</f>
        <v/>
      </c>
      <c r="AA1869" s="13">
        <f>IF(ROWS($AA$2:$AA1869)&lt;=MAX('Per Line'!$AB$2:$AB$6001),MATCH(ROWS($AA$2:$AA1869),'Per Line'!$AB$2:$AB$6001,0),"")</f>
        <v/>
      </c>
    </row>
    <row r="1870">
      <c r="A1870" s="12" t="n"/>
      <c r="B1870">
        <f>IF($AA1870="","",INDEX('Per Line'!$C$2:$C$6001,$AA1870)&amp;"")</f>
        <v/>
      </c>
      <c r="C1870">
        <f>IF($AA1870="","",INDEX('Per Line'!$B$2:$B$6001,$AA1870)&amp;"")</f>
        <v/>
      </c>
      <c r="D1870">
        <f>IF($AA1870="","",INDEX('Per Line'!$A$2:$A$6001,$AA1870)&amp;"")</f>
        <v/>
      </c>
      <c r="E1870">
        <f>IF($AA1870="","",INDEX('Per Line'!$F$2:$F$6001,$AA1870)&amp;"")</f>
        <v/>
      </c>
      <c r="F1870">
        <f>IF($AA1870="","",INDEX('Per Line'!$G$2:$G$6001,$AA1870)&amp;"")</f>
        <v/>
      </c>
      <c r="G1870">
        <f>IF($AA1870="","",INDEX('Per Line'!$I$2:$I$6001,$AA1870)&amp;"")</f>
        <v/>
      </c>
      <c r="H1870">
        <f>IF($AA1870="","",INDEX('Per Line'!$J$2:$J$6001,$AA1870)&amp;"")</f>
        <v/>
      </c>
      <c r="I1870">
        <f>IF($AA1870="","",INDEX('Per Line'!$K$2:$K$6001,$AA1870)&amp;"")</f>
        <v/>
      </c>
      <c r="J1870">
        <f>IF($AA1870="","",INDEX('Per Line'!$L$2:$L$6001,$AA1870))</f>
        <v/>
      </c>
      <c r="K1870" s="7">
        <f>IF($AA1870="","",J1870*X1870/100)</f>
        <v/>
      </c>
      <c r="L1870" s="12" t="n"/>
      <c r="M1870" s="11">
        <f>IF($AA1870="","",INDEX('Per Line'!$N$2:$N$6001,$AA1870))</f>
        <v/>
      </c>
      <c r="N1870">
        <f>IF($AA1870="","",Settings!$C$8)</f>
        <v/>
      </c>
      <c r="O1870" s="7">
        <f>IF($AA1870="","",SUMIFS('Per Line'!$T$2:$T$6001,'Per Line'!$C$2:$C$6001,$B1870,'Per Line'!$AD$2:$AD$6001,1))</f>
        <v/>
      </c>
      <c r="P1870" s="7">
        <f>IF($AA1870="","",O1870*N1870)</f>
        <v/>
      </c>
      <c r="Q1870">
        <f>IF($AA1870="","",Settings!$C$7)</f>
        <v/>
      </c>
      <c r="R1870" s="7">
        <f>IF($AA1870="","",SUMIFS('Per Line'!$T$2:$T$6001,'Per Line'!$C$2:$C$6001,$B1870,'Per Line'!$AC$2:$AC$6001,0,'Per Line'!$AD$2:$AD$6001,0))</f>
        <v/>
      </c>
      <c r="S1870" s="7">
        <f>IF($AA1870="","",R1870*Q1870)</f>
        <v/>
      </c>
      <c r="T1870">
        <f>IF($AA1870="","",Settings!$C$6)</f>
        <v/>
      </c>
      <c r="U1870" s="7">
        <f>IF($AA1870="","",SUMIFS('Per Line'!$T$2:$T$6001,'Per Line'!$C$2:$C$6001,$B1870,'Per Line'!$AC$2:$AC$6001,1,'Per Line'!$AD$2:$AD$6001,0))</f>
        <v/>
      </c>
      <c r="V1870" s="7">
        <f>IF($AA1870="","",U1870*T1870)</f>
        <v/>
      </c>
      <c r="W1870" s="7">
        <f>IF($AA1870="","",V1870+S1870+P1870)</f>
        <v/>
      </c>
      <c r="X1870" s="7">
        <f>IF($AA1870="","",Y1870-W1870)</f>
        <v/>
      </c>
      <c r="Y1870" s="7">
        <f>IF($AA1870="","",R1870+U1870+O1870)</f>
        <v/>
      </c>
      <c r="Z1870" s="7">
        <f>IF($AA1870="","",Y1870-W1870-K1870)</f>
        <v/>
      </c>
      <c r="AA1870" s="13">
        <f>IF(ROWS($AA$2:$AA1870)&lt;=MAX('Per Line'!$AB$2:$AB$6001),MATCH(ROWS($AA$2:$AA1870),'Per Line'!$AB$2:$AB$6001,0),"")</f>
        <v/>
      </c>
    </row>
    <row r="1871">
      <c r="A1871" s="12" t="n"/>
      <c r="B1871">
        <f>IF($AA1871="","",INDEX('Per Line'!$C$2:$C$6001,$AA1871)&amp;"")</f>
        <v/>
      </c>
      <c r="C1871">
        <f>IF($AA1871="","",INDEX('Per Line'!$B$2:$B$6001,$AA1871)&amp;"")</f>
        <v/>
      </c>
      <c r="D1871">
        <f>IF($AA1871="","",INDEX('Per Line'!$A$2:$A$6001,$AA1871)&amp;"")</f>
        <v/>
      </c>
      <c r="E1871">
        <f>IF($AA1871="","",INDEX('Per Line'!$F$2:$F$6001,$AA1871)&amp;"")</f>
        <v/>
      </c>
      <c r="F1871">
        <f>IF($AA1871="","",INDEX('Per Line'!$G$2:$G$6001,$AA1871)&amp;"")</f>
        <v/>
      </c>
      <c r="G1871">
        <f>IF($AA1871="","",INDEX('Per Line'!$I$2:$I$6001,$AA1871)&amp;"")</f>
        <v/>
      </c>
      <c r="H1871">
        <f>IF($AA1871="","",INDEX('Per Line'!$J$2:$J$6001,$AA1871)&amp;"")</f>
        <v/>
      </c>
      <c r="I1871">
        <f>IF($AA1871="","",INDEX('Per Line'!$K$2:$K$6001,$AA1871)&amp;"")</f>
        <v/>
      </c>
      <c r="J1871">
        <f>IF($AA1871="","",INDEX('Per Line'!$L$2:$L$6001,$AA1871))</f>
        <v/>
      </c>
      <c r="K1871" s="7">
        <f>IF($AA1871="","",J1871*X1871/100)</f>
        <v/>
      </c>
      <c r="L1871" s="12" t="n"/>
      <c r="M1871" s="11">
        <f>IF($AA1871="","",INDEX('Per Line'!$N$2:$N$6001,$AA1871))</f>
        <v/>
      </c>
      <c r="N1871">
        <f>IF($AA1871="","",Settings!$C$8)</f>
        <v/>
      </c>
      <c r="O1871" s="7">
        <f>IF($AA1871="","",SUMIFS('Per Line'!$T$2:$T$6001,'Per Line'!$C$2:$C$6001,$B1871,'Per Line'!$AD$2:$AD$6001,1))</f>
        <v/>
      </c>
      <c r="P1871" s="7">
        <f>IF($AA1871="","",O1871*N1871)</f>
        <v/>
      </c>
      <c r="Q1871">
        <f>IF($AA1871="","",Settings!$C$7)</f>
        <v/>
      </c>
      <c r="R1871" s="7">
        <f>IF($AA1871="","",SUMIFS('Per Line'!$T$2:$T$6001,'Per Line'!$C$2:$C$6001,$B1871,'Per Line'!$AC$2:$AC$6001,0,'Per Line'!$AD$2:$AD$6001,0))</f>
        <v/>
      </c>
      <c r="S1871" s="7">
        <f>IF($AA1871="","",R1871*Q1871)</f>
        <v/>
      </c>
      <c r="T1871">
        <f>IF($AA1871="","",Settings!$C$6)</f>
        <v/>
      </c>
      <c r="U1871" s="7">
        <f>IF($AA1871="","",SUMIFS('Per Line'!$T$2:$T$6001,'Per Line'!$C$2:$C$6001,$B1871,'Per Line'!$AC$2:$AC$6001,1,'Per Line'!$AD$2:$AD$6001,0))</f>
        <v/>
      </c>
      <c r="V1871" s="7">
        <f>IF($AA1871="","",U1871*T1871)</f>
        <v/>
      </c>
      <c r="W1871" s="7">
        <f>IF($AA1871="","",V1871+S1871+P1871)</f>
        <v/>
      </c>
      <c r="X1871" s="7">
        <f>IF($AA1871="","",Y1871-W1871)</f>
        <v/>
      </c>
      <c r="Y1871" s="7">
        <f>IF($AA1871="","",R1871+U1871+O1871)</f>
        <v/>
      </c>
      <c r="Z1871" s="7">
        <f>IF($AA1871="","",Y1871-W1871-K1871)</f>
        <v/>
      </c>
      <c r="AA1871" s="13">
        <f>IF(ROWS($AA$2:$AA1871)&lt;=MAX('Per Line'!$AB$2:$AB$6001),MATCH(ROWS($AA$2:$AA1871),'Per Line'!$AB$2:$AB$6001,0),"")</f>
        <v/>
      </c>
    </row>
    <row r="1872">
      <c r="A1872" s="12" t="n"/>
      <c r="B1872">
        <f>IF($AA1872="","",INDEX('Per Line'!$C$2:$C$6001,$AA1872)&amp;"")</f>
        <v/>
      </c>
      <c r="C1872">
        <f>IF($AA1872="","",INDEX('Per Line'!$B$2:$B$6001,$AA1872)&amp;"")</f>
        <v/>
      </c>
      <c r="D1872">
        <f>IF($AA1872="","",INDEX('Per Line'!$A$2:$A$6001,$AA1872)&amp;"")</f>
        <v/>
      </c>
      <c r="E1872">
        <f>IF($AA1872="","",INDEX('Per Line'!$F$2:$F$6001,$AA1872)&amp;"")</f>
        <v/>
      </c>
      <c r="F1872">
        <f>IF($AA1872="","",INDEX('Per Line'!$G$2:$G$6001,$AA1872)&amp;"")</f>
        <v/>
      </c>
      <c r="G1872">
        <f>IF($AA1872="","",INDEX('Per Line'!$I$2:$I$6001,$AA1872)&amp;"")</f>
        <v/>
      </c>
      <c r="H1872">
        <f>IF($AA1872="","",INDEX('Per Line'!$J$2:$J$6001,$AA1872)&amp;"")</f>
        <v/>
      </c>
      <c r="I1872">
        <f>IF($AA1872="","",INDEX('Per Line'!$K$2:$K$6001,$AA1872)&amp;"")</f>
        <v/>
      </c>
      <c r="J1872">
        <f>IF($AA1872="","",INDEX('Per Line'!$L$2:$L$6001,$AA1872))</f>
        <v/>
      </c>
      <c r="K1872" s="7">
        <f>IF($AA1872="","",J1872*X1872/100)</f>
        <v/>
      </c>
      <c r="L1872" s="12" t="n"/>
      <c r="M1872" s="11">
        <f>IF($AA1872="","",INDEX('Per Line'!$N$2:$N$6001,$AA1872))</f>
        <v/>
      </c>
      <c r="N1872">
        <f>IF($AA1872="","",Settings!$C$8)</f>
        <v/>
      </c>
      <c r="O1872" s="7">
        <f>IF($AA1872="","",SUMIFS('Per Line'!$T$2:$T$6001,'Per Line'!$C$2:$C$6001,$B1872,'Per Line'!$AD$2:$AD$6001,1))</f>
        <v/>
      </c>
      <c r="P1872" s="7">
        <f>IF($AA1872="","",O1872*N1872)</f>
        <v/>
      </c>
      <c r="Q1872">
        <f>IF($AA1872="","",Settings!$C$7)</f>
        <v/>
      </c>
      <c r="R1872" s="7">
        <f>IF($AA1872="","",SUMIFS('Per Line'!$T$2:$T$6001,'Per Line'!$C$2:$C$6001,$B1872,'Per Line'!$AC$2:$AC$6001,0,'Per Line'!$AD$2:$AD$6001,0))</f>
        <v/>
      </c>
      <c r="S1872" s="7">
        <f>IF($AA1872="","",R1872*Q1872)</f>
        <v/>
      </c>
      <c r="T1872">
        <f>IF($AA1872="","",Settings!$C$6)</f>
        <v/>
      </c>
      <c r="U1872" s="7">
        <f>IF($AA1872="","",SUMIFS('Per Line'!$T$2:$T$6001,'Per Line'!$C$2:$C$6001,$B1872,'Per Line'!$AC$2:$AC$6001,1,'Per Line'!$AD$2:$AD$6001,0))</f>
        <v/>
      </c>
      <c r="V1872" s="7">
        <f>IF($AA1872="","",U1872*T1872)</f>
        <v/>
      </c>
      <c r="W1872" s="7">
        <f>IF($AA1872="","",V1872+S1872+P1872)</f>
        <v/>
      </c>
      <c r="X1872" s="7">
        <f>IF($AA1872="","",Y1872-W1872)</f>
        <v/>
      </c>
      <c r="Y1872" s="7">
        <f>IF($AA1872="","",R1872+U1872+O1872)</f>
        <v/>
      </c>
      <c r="Z1872" s="7">
        <f>IF($AA1872="","",Y1872-W1872-K1872)</f>
        <v/>
      </c>
      <c r="AA1872" s="13">
        <f>IF(ROWS($AA$2:$AA1872)&lt;=MAX('Per Line'!$AB$2:$AB$6001),MATCH(ROWS($AA$2:$AA1872),'Per Line'!$AB$2:$AB$6001,0),"")</f>
        <v/>
      </c>
    </row>
    <row r="1873">
      <c r="A1873" s="12" t="n"/>
      <c r="B1873">
        <f>IF($AA1873="","",INDEX('Per Line'!$C$2:$C$6001,$AA1873)&amp;"")</f>
        <v/>
      </c>
      <c r="C1873">
        <f>IF($AA1873="","",INDEX('Per Line'!$B$2:$B$6001,$AA1873)&amp;"")</f>
        <v/>
      </c>
      <c r="D1873">
        <f>IF($AA1873="","",INDEX('Per Line'!$A$2:$A$6001,$AA1873)&amp;"")</f>
        <v/>
      </c>
      <c r="E1873">
        <f>IF($AA1873="","",INDEX('Per Line'!$F$2:$F$6001,$AA1873)&amp;"")</f>
        <v/>
      </c>
      <c r="F1873">
        <f>IF($AA1873="","",INDEX('Per Line'!$G$2:$G$6001,$AA1873)&amp;"")</f>
        <v/>
      </c>
      <c r="G1873">
        <f>IF($AA1873="","",INDEX('Per Line'!$I$2:$I$6001,$AA1873)&amp;"")</f>
        <v/>
      </c>
      <c r="H1873">
        <f>IF($AA1873="","",INDEX('Per Line'!$J$2:$J$6001,$AA1873)&amp;"")</f>
        <v/>
      </c>
      <c r="I1873">
        <f>IF($AA1873="","",INDEX('Per Line'!$K$2:$K$6001,$AA1873)&amp;"")</f>
        <v/>
      </c>
      <c r="J1873">
        <f>IF($AA1873="","",INDEX('Per Line'!$L$2:$L$6001,$AA1873))</f>
        <v/>
      </c>
      <c r="K1873" s="7">
        <f>IF($AA1873="","",J1873*X1873/100)</f>
        <v/>
      </c>
      <c r="L1873" s="12" t="n"/>
      <c r="M1873" s="11">
        <f>IF($AA1873="","",INDEX('Per Line'!$N$2:$N$6001,$AA1873))</f>
        <v/>
      </c>
      <c r="N1873">
        <f>IF($AA1873="","",Settings!$C$8)</f>
        <v/>
      </c>
      <c r="O1873" s="7">
        <f>IF($AA1873="","",SUMIFS('Per Line'!$T$2:$T$6001,'Per Line'!$C$2:$C$6001,$B1873,'Per Line'!$AD$2:$AD$6001,1))</f>
        <v/>
      </c>
      <c r="P1873" s="7">
        <f>IF($AA1873="","",O1873*N1873)</f>
        <v/>
      </c>
      <c r="Q1873">
        <f>IF($AA1873="","",Settings!$C$7)</f>
        <v/>
      </c>
      <c r="R1873" s="7">
        <f>IF($AA1873="","",SUMIFS('Per Line'!$T$2:$T$6001,'Per Line'!$C$2:$C$6001,$B1873,'Per Line'!$AC$2:$AC$6001,0,'Per Line'!$AD$2:$AD$6001,0))</f>
        <v/>
      </c>
      <c r="S1873" s="7">
        <f>IF($AA1873="","",R1873*Q1873)</f>
        <v/>
      </c>
      <c r="T1873">
        <f>IF($AA1873="","",Settings!$C$6)</f>
        <v/>
      </c>
      <c r="U1873" s="7">
        <f>IF($AA1873="","",SUMIFS('Per Line'!$T$2:$T$6001,'Per Line'!$C$2:$C$6001,$B1873,'Per Line'!$AC$2:$AC$6001,1,'Per Line'!$AD$2:$AD$6001,0))</f>
        <v/>
      </c>
      <c r="V1873" s="7">
        <f>IF($AA1873="","",U1873*T1873)</f>
        <v/>
      </c>
      <c r="W1873" s="7">
        <f>IF($AA1873="","",V1873+S1873+P1873)</f>
        <v/>
      </c>
      <c r="X1873" s="7">
        <f>IF($AA1873="","",Y1873-W1873)</f>
        <v/>
      </c>
      <c r="Y1873" s="7">
        <f>IF($AA1873="","",R1873+U1873+O1873)</f>
        <v/>
      </c>
      <c r="Z1873" s="7">
        <f>IF($AA1873="","",Y1873-W1873-K1873)</f>
        <v/>
      </c>
      <c r="AA1873" s="13">
        <f>IF(ROWS($AA$2:$AA1873)&lt;=MAX('Per Line'!$AB$2:$AB$6001),MATCH(ROWS($AA$2:$AA1873),'Per Line'!$AB$2:$AB$6001,0),"")</f>
        <v/>
      </c>
    </row>
    <row r="1874">
      <c r="A1874" s="12" t="n"/>
      <c r="B1874">
        <f>IF($AA1874="","",INDEX('Per Line'!$C$2:$C$6001,$AA1874)&amp;"")</f>
        <v/>
      </c>
      <c r="C1874">
        <f>IF($AA1874="","",INDEX('Per Line'!$B$2:$B$6001,$AA1874)&amp;"")</f>
        <v/>
      </c>
      <c r="D1874">
        <f>IF($AA1874="","",INDEX('Per Line'!$A$2:$A$6001,$AA1874)&amp;"")</f>
        <v/>
      </c>
      <c r="E1874">
        <f>IF($AA1874="","",INDEX('Per Line'!$F$2:$F$6001,$AA1874)&amp;"")</f>
        <v/>
      </c>
      <c r="F1874">
        <f>IF($AA1874="","",INDEX('Per Line'!$G$2:$G$6001,$AA1874)&amp;"")</f>
        <v/>
      </c>
      <c r="G1874">
        <f>IF($AA1874="","",INDEX('Per Line'!$I$2:$I$6001,$AA1874)&amp;"")</f>
        <v/>
      </c>
      <c r="H1874">
        <f>IF($AA1874="","",INDEX('Per Line'!$J$2:$J$6001,$AA1874)&amp;"")</f>
        <v/>
      </c>
      <c r="I1874">
        <f>IF($AA1874="","",INDEX('Per Line'!$K$2:$K$6001,$AA1874)&amp;"")</f>
        <v/>
      </c>
      <c r="J1874">
        <f>IF($AA1874="","",INDEX('Per Line'!$L$2:$L$6001,$AA1874))</f>
        <v/>
      </c>
      <c r="K1874" s="7">
        <f>IF($AA1874="","",J1874*X1874/100)</f>
        <v/>
      </c>
      <c r="L1874" s="12" t="n"/>
      <c r="M1874" s="11">
        <f>IF($AA1874="","",INDEX('Per Line'!$N$2:$N$6001,$AA1874))</f>
        <v/>
      </c>
      <c r="N1874">
        <f>IF($AA1874="","",Settings!$C$8)</f>
        <v/>
      </c>
      <c r="O1874" s="7">
        <f>IF($AA1874="","",SUMIFS('Per Line'!$T$2:$T$6001,'Per Line'!$C$2:$C$6001,$B1874,'Per Line'!$AD$2:$AD$6001,1))</f>
        <v/>
      </c>
      <c r="P1874" s="7">
        <f>IF($AA1874="","",O1874*N1874)</f>
        <v/>
      </c>
      <c r="Q1874">
        <f>IF($AA1874="","",Settings!$C$7)</f>
        <v/>
      </c>
      <c r="R1874" s="7">
        <f>IF($AA1874="","",SUMIFS('Per Line'!$T$2:$T$6001,'Per Line'!$C$2:$C$6001,$B1874,'Per Line'!$AC$2:$AC$6001,0,'Per Line'!$AD$2:$AD$6001,0))</f>
        <v/>
      </c>
      <c r="S1874" s="7">
        <f>IF($AA1874="","",R1874*Q1874)</f>
        <v/>
      </c>
      <c r="T1874">
        <f>IF($AA1874="","",Settings!$C$6)</f>
        <v/>
      </c>
      <c r="U1874" s="7">
        <f>IF($AA1874="","",SUMIFS('Per Line'!$T$2:$T$6001,'Per Line'!$C$2:$C$6001,$B1874,'Per Line'!$AC$2:$AC$6001,1,'Per Line'!$AD$2:$AD$6001,0))</f>
        <v/>
      </c>
      <c r="V1874" s="7">
        <f>IF($AA1874="","",U1874*T1874)</f>
        <v/>
      </c>
      <c r="W1874" s="7">
        <f>IF($AA1874="","",V1874+S1874+P1874)</f>
        <v/>
      </c>
      <c r="X1874" s="7">
        <f>IF($AA1874="","",Y1874-W1874)</f>
        <v/>
      </c>
      <c r="Y1874" s="7">
        <f>IF($AA1874="","",R1874+U1874+O1874)</f>
        <v/>
      </c>
      <c r="Z1874" s="7">
        <f>IF($AA1874="","",Y1874-W1874-K1874)</f>
        <v/>
      </c>
      <c r="AA1874" s="13">
        <f>IF(ROWS($AA$2:$AA1874)&lt;=MAX('Per Line'!$AB$2:$AB$6001),MATCH(ROWS($AA$2:$AA1874),'Per Line'!$AB$2:$AB$6001,0),"")</f>
        <v/>
      </c>
    </row>
    <row r="1875">
      <c r="A1875" s="12" t="n"/>
      <c r="B1875">
        <f>IF($AA1875="","",INDEX('Per Line'!$C$2:$C$6001,$AA1875)&amp;"")</f>
        <v/>
      </c>
      <c r="C1875">
        <f>IF($AA1875="","",INDEX('Per Line'!$B$2:$B$6001,$AA1875)&amp;"")</f>
        <v/>
      </c>
      <c r="D1875">
        <f>IF($AA1875="","",INDEX('Per Line'!$A$2:$A$6001,$AA1875)&amp;"")</f>
        <v/>
      </c>
      <c r="E1875">
        <f>IF($AA1875="","",INDEX('Per Line'!$F$2:$F$6001,$AA1875)&amp;"")</f>
        <v/>
      </c>
      <c r="F1875">
        <f>IF($AA1875="","",INDEX('Per Line'!$G$2:$G$6001,$AA1875)&amp;"")</f>
        <v/>
      </c>
      <c r="G1875">
        <f>IF($AA1875="","",INDEX('Per Line'!$I$2:$I$6001,$AA1875)&amp;"")</f>
        <v/>
      </c>
      <c r="H1875">
        <f>IF($AA1875="","",INDEX('Per Line'!$J$2:$J$6001,$AA1875)&amp;"")</f>
        <v/>
      </c>
      <c r="I1875">
        <f>IF($AA1875="","",INDEX('Per Line'!$K$2:$K$6001,$AA1875)&amp;"")</f>
        <v/>
      </c>
      <c r="J1875">
        <f>IF($AA1875="","",INDEX('Per Line'!$L$2:$L$6001,$AA1875))</f>
        <v/>
      </c>
      <c r="K1875" s="7">
        <f>IF($AA1875="","",J1875*X1875/100)</f>
        <v/>
      </c>
      <c r="L1875" s="12" t="n"/>
      <c r="M1875" s="11">
        <f>IF($AA1875="","",INDEX('Per Line'!$N$2:$N$6001,$AA1875))</f>
        <v/>
      </c>
      <c r="N1875">
        <f>IF($AA1875="","",Settings!$C$8)</f>
        <v/>
      </c>
      <c r="O1875" s="7">
        <f>IF($AA1875="","",SUMIFS('Per Line'!$T$2:$T$6001,'Per Line'!$C$2:$C$6001,$B1875,'Per Line'!$AD$2:$AD$6001,1))</f>
        <v/>
      </c>
      <c r="P1875" s="7">
        <f>IF($AA1875="","",O1875*N1875)</f>
        <v/>
      </c>
      <c r="Q1875">
        <f>IF($AA1875="","",Settings!$C$7)</f>
        <v/>
      </c>
      <c r="R1875" s="7">
        <f>IF($AA1875="","",SUMIFS('Per Line'!$T$2:$T$6001,'Per Line'!$C$2:$C$6001,$B1875,'Per Line'!$AC$2:$AC$6001,0,'Per Line'!$AD$2:$AD$6001,0))</f>
        <v/>
      </c>
      <c r="S1875" s="7">
        <f>IF($AA1875="","",R1875*Q1875)</f>
        <v/>
      </c>
      <c r="T1875">
        <f>IF($AA1875="","",Settings!$C$6)</f>
        <v/>
      </c>
      <c r="U1875" s="7">
        <f>IF($AA1875="","",SUMIFS('Per Line'!$T$2:$T$6001,'Per Line'!$C$2:$C$6001,$B1875,'Per Line'!$AC$2:$AC$6001,1,'Per Line'!$AD$2:$AD$6001,0))</f>
        <v/>
      </c>
      <c r="V1875" s="7">
        <f>IF($AA1875="","",U1875*T1875)</f>
        <v/>
      </c>
      <c r="W1875" s="7">
        <f>IF($AA1875="","",V1875+S1875+P1875)</f>
        <v/>
      </c>
      <c r="X1875" s="7">
        <f>IF($AA1875="","",Y1875-W1875)</f>
        <v/>
      </c>
      <c r="Y1875" s="7">
        <f>IF($AA1875="","",R1875+U1875+O1875)</f>
        <v/>
      </c>
      <c r="Z1875" s="7">
        <f>IF($AA1875="","",Y1875-W1875-K1875)</f>
        <v/>
      </c>
      <c r="AA1875" s="13">
        <f>IF(ROWS($AA$2:$AA1875)&lt;=MAX('Per Line'!$AB$2:$AB$6001),MATCH(ROWS($AA$2:$AA1875),'Per Line'!$AB$2:$AB$6001,0),"")</f>
        <v/>
      </c>
    </row>
    <row r="1876">
      <c r="A1876" s="12" t="n"/>
      <c r="B1876">
        <f>IF($AA1876="","",INDEX('Per Line'!$C$2:$C$6001,$AA1876)&amp;"")</f>
        <v/>
      </c>
      <c r="C1876">
        <f>IF($AA1876="","",INDEX('Per Line'!$B$2:$B$6001,$AA1876)&amp;"")</f>
        <v/>
      </c>
      <c r="D1876">
        <f>IF($AA1876="","",INDEX('Per Line'!$A$2:$A$6001,$AA1876)&amp;"")</f>
        <v/>
      </c>
      <c r="E1876">
        <f>IF($AA1876="","",INDEX('Per Line'!$F$2:$F$6001,$AA1876)&amp;"")</f>
        <v/>
      </c>
      <c r="F1876">
        <f>IF($AA1876="","",INDEX('Per Line'!$G$2:$G$6001,$AA1876)&amp;"")</f>
        <v/>
      </c>
      <c r="G1876">
        <f>IF($AA1876="","",INDEX('Per Line'!$I$2:$I$6001,$AA1876)&amp;"")</f>
        <v/>
      </c>
      <c r="H1876">
        <f>IF($AA1876="","",INDEX('Per Line'!$J$2:$J$6001,$AA1876)&amp;"")</f>
        <v/>
      </c>
      <c r="I1876">
        <f>IF($AA1876="","",INDEX('Per Line'!$K$2:$K$6001,$AA1876)&amp;"")</f>
        <v/>
      </c>
      <c r="J1876">
        <f>IF($AA1876="","",INDEX('Per Line'!$L$2:$L$6001,$AA1876))</f>
        <v/>
      </c>
      <c r="K1876" s="7">
        <f>IF($AA1876="","",J1876*X1876/100)</f>
        <v/>
      </c>
      <c r="L1876" s="12" t="n"/>
      <c r="M1876" s="11">
        <f>IF($AA1876="","",INDEX('Per Line'!$N$2:$N$6001,$AA1876))</f>
        <v/>
      </c>
      <c r="N1876">
        <f>IF($AA1876="","",Settings!$C$8)</f>
        <v/>
      </c>
      <c r="O1876" s="7">
        <f>IF($AA1876="","",SUMIFS('Per Line'!$T$2:$T$6001,'Per Line'!$C$2:$C$6001,$B1876,'Per Line'!$AD$2:$AD$6001,1))</f>
        <v/>
      </c>
      <c r="P1876" s="7">
        <f>IF($AA1876="","",O1876*N1876)</f>
        <v/>
      </c>
      <c r="Q1876">
        <f>IF($AA1876="","",Settings!$C$7)</f>
        <v/>
      </c>
      <c r="R1876" s="7">
        <f>IF($AA1876="","",SUMIFS('Per Line'!$T$2:$T$6001,'Per Line'!$C$2:$C$6001,$B1876,'Per Line'!$AC$2:$AC$6001,0,'Per Line'!$AD$2:$AD$6001,0))</f>
        <v/>
      </c>
      <c r="S1876" s="7">
        <f>IF($AA1876="","",R1876*Q1876)</f>
        <v/>
      </c>
      <c r="T1876">
        <f>IF($AA1876="","",Settings!$C$6)</f>
        <v/>
      </c>
      <c r="U1876" s="7">
        <f>IF($AA1876="","",SUMIFS('Per Line'!$T$2:$T$6001,'Per Line'!$C$2:$C$6001,$B1876,'Per Line'!$AC$2:$AC$6001,1,'Per Line'!$AD$2:$AD$6001,0))</f>
        <v/>
      </c>
      <c r="V1876" s="7">
        <f>IF($AA1876="","",U1876*T1876)</f>
        <v/>
      </c>
      <c r="W1876" s="7">
        <f>IF($AA1876="","",V1876+S1876+P1876)</f>
        <v/>
      </c>
      <c r="X1876" s="7">
        <f>IF($AA1876="","",Y1876-W1876)</f>
        <v/>
      </c>
      <c r="Y1876" s="7">
        <f>IF($AA1876="","",R1876+U1876+O1876)</f>
        <v/>
      </c>
      <c r="Z1876" s="7">
        <f>IF($AA1876="","",Y1876-W1876-K1876)</f>
        <v/>
      </c>
      <c r="AA1876" s="13">
        <f>IF(ROWS($AA$2:$AA1876)&lt;=MAX('Per Line'!$AB$2:$AB$6001),MATCH(ROWS($AA$2:$AA1876),'Per Line'!$AB$2:$AB$6001,0),"")</f>
        <v/>
      </c>
    </row>
    <row r="1877">
      <c r="A1877" s="12" t="n"/>
      <c r="B1877">
        <f>IF($AA1877="","",INDEX('Per Line'!$C$2:$C$6001,$AA1877)&amp;"")</f>
        <v/>
      </c>
      <c r="C1877">
        <f>IF($AA1877="","",INDEX('Per Line'!$B$2:$B$6001,$AA1877)&amp;"")</f>
        <v/>
      </c>
      <c r="D1877">
        <f>IF($AA1877="","",INDEX('Per Line'!$A$2:$A$6001,$AA1877)&amp;"")</f>
        <v/>
      </c>
      <c r="E1877">
        <f>IF($AA1877="","",INDEX('Per Line'!$F$2:$F$6001,$AA1877)&amp;"")</f>
        <v/>
      </c>
      <c r="F1877">
        <f>IF($AA1877="","",INDEX('Per Line'!$G$2:$G$6001,$AA1877)&amp;"")</f>
        <v/>
      </c>
      <c r="G1877">
        <f>IF($AA1877="","",INDEX('Per Line'!$I$2:$I$6001,$AA1877)&amp;"")</f>
        <v/>
      </c>
      <c r="H1877">
        <f>IF($AA1877="","",INDEX('Per Line'!$J$2:$J$6001,$AA1877)&amp;"")</f>
        <v/>
      </c>
      <c r="I1877">
        <f>IF($AA1877="","",INDEX('Per Line'!$K$2:$K$6001,$AA1877)&amp;"")</f>
        <v/>
      </c>
      <c r="J1877">
        <f>IF($AA1877="","",INDEX('Per Line'!$L$2:$L$6001,$AA1877))</f>
        <v/>
      </c>
      <c r="K1877" s="7">
        <f>IF($AA1877="","",J1877*X1877/100)</f>
        <v/>
      </c>
      <c r="L1877" s="12" t="n"/>
      <c r="M1877" s="11">
        <f>IF($AA1877="","",INDEX('Per Line'!$N$2:$N$6001,$AA1877))</f>
        <v/>
      </c>
      <c r="N1877">
        <f>IF($AA1877="","",Settings!$C$8)</f>
        <v/>
      </c>
      <c r="O1877" s="7">
        <f>IF($AA1877="","",SUMIFS('Per Line'!$T$2:$T$6001,'Per Line'!$C$2:$C$6001,$B1877,'Per Line'!$AD$2:$AD$6001,1))</f>
        <v/>
      </c>
      <c r="P1877" s="7">
        <f>IF($AA1877="","",O1877*N1877)</f>
        <v/>
      </c>
      <c r="Q1877">
        <f>IF($AA1877="","",Settings!$C$7)</f>
        <v/>
      </c>
      <c r="R1877" s="7">
        <f>IF($AA1877="","",SUMIFS('Per Line'!$T$2:$T$6001,'Per Line'!$C$2:$C$6001,$B1877,'Per Line'!$AC$2:$AC$6001,0,'Per Line'!$AD$2:$AD$6001,0))</f>
        <v/>
      </c>
      <c r="S1877" s="7">
        <f>IF($AA1877="","",R1877*Q1877)</f>
        <v/>
      </c>
      <c r="T1877">
        <f>IF($AA1877="","",Settings!$C$6)</f>
        <v/>
      </c>
      <c r="U1877" s="7">
        <f>IF($AA1877="","",SUMIFS('Per Line'!$T$2:$T$6001,'Per Line'!$C$2:$C$6001,$B1877,'Per Line'!$AC$2:$AC$6001,1,'Per Line'!$AD$2:$AD$6001,0))</f>
        <v/>
      </c>
      <c r="V1877" s="7">
        <f>IF($AA1877="","",U1877*T1877)</f>
        <v/>
      </c>
      <c r="W1877" s="7">
        <f>IF($AA1877="","",V1877+S1877+P1877)</f>
        <v/>
      </c>
      <c r="X1877" s="7">
        <f>IF($AA1877="","",Y1877-W1877)</f>
        <v/>
      </c>
      <c r="Y1877" s="7">
        <f>IF($AA1877="","",R1877+U1877+O1877)</f>
        <v/>
      </c>
      <c r="Z1877" s="7">
        <f>IF($AA1877="","",Y1877-W1877-K1877)</f>
        <v/>
      </c>
      <c r="AA1877" s="13">
        <f>IF(ROWS($AA$2:$AA1877)&lt;=MAX('Per Line'!$AB$2:$AB$6001),MATCH(ROWS($AA$2:$AA1877),'Per Line'!$AB$2:$AB$6001,0),"")</f>
        <v/>
      </c>
    </row>
    <row r="1878">
      <c r="A1878" s="12" t="n"/>
      <c r="B1878">
        <f>IF($AA1878="","",INDEX('Per Line'!$C$2:$C$6001,$AA1878)&amp;"")</f>
        <v/>
      </c>
      <c r="C1878">
        <f>IF($AA1878="","",INDEX('Per Line'!$B$2:$B$6001,$AA1878)&amp;"")</f>
        <v/>
      </c>
      <c r="D1878">
        <f>IF($AA1878="","",INDEX('Per Line'!$A$2:$A$6001,$AA1878)&amp;"")</f>
        <v/>
      </c>
      <c r="E1878">
        <f>IF($AA1878="","",INDEX('Per Line'!$F$2:$F$6001,$AA1878)&amp;"")</f>
        <v/>
      </c>
      <c r="F1878">
        <f>IF($AA1878="","",INDEX('Per Line'!$G$2:$G$6001,$AA1878)&amp;"")</f>
        <v/>
      </c>
      <c r="G1878">
        <f>IF($AA1878="","",INDEX('Per Line'!$I$2:$I$6001,$AA1878)&amp;"")</f>
        <v/>
      </c>
      <c r="H1878">
        <f>IF($AA1878="","",INDEX('Per Line'!$J$2:$J$6001,$AA1878)&amp;"")</f>
        <v/>
      </c>
      <c r="I1878">
        <f>IF($AA1878="","",INDEX('Per Line'!$K$2:$K$6001,$AA1878)&amp;"")</f>
        <v/>
      </c>
      <c r="J1878">
        <f>IF($AA1878="","",INDEX('Per Line'!$L$2:$L$6001,$AA1878))</f>
        <v/>
      </c>
      <c r="K1878" s="7">
        <f>IF($AA1878="","",J1878*X1878/100)</f>
        <v/>
      </c>
      <c r="L1878" s="12" t="n"/>
      <c r="M1878" s="11">
        <f>IF($AA1878="","",INDEX('Per Line'!$N$2:$N$6001,$AA1878))</f>
        <v/>
      </c>
      <c r="N1878">
        <f>IF($AA1878="","",Settings!$C$8)</f>
        <v/>
      </c>
      <c r="O1878" s="7">
        <f>IF($AA1878="","",SUMIFS('Per Line'!$T$2:$T$6001,'Per Line'!$C$2:$C$6001,$B1878,'Per Line'!$AD$2:$AD$6001,1))</f>
        <v/>
      </c>
      <c r="P1878" s="7">
        <f>IF($AA1878="","",O1878*N1878)</f>
        <v/>
      </c>
      <c r="Q1878">
        <f>IF($AA1878="","",Settings!$C$7)</f>
        <v/>
      </c>
      <c r="R1878" s="7">
        <f>IF($AA1878="","",SUMIFS('Per Line'!$T$2:$T$6001,'Per Line'!$C$2:$C$6001,$B1878,'Per Line'!$AC$2:$AC$6001,0,'Per Line'!$AD$2:$AD$6001,0))</f>
        <v/>
      </c>
      <c r="S1878" s="7">
        <f>IF($AA1878="","",R1878*Q1878)</f>
        <v/>
      </c>
      <c r="T1878">
        <f>IF($AA1878="","",Settings!$C$6)</f>
        <v/>
      </c>
      <c r="U1878" s="7">
        <f>IF($AA1878="","",SUMIFS('Per Line'!$T$2:$T$6001,'Per Line'!$C$2:$C$6001,$B1878,'Per Line'!$AC$2:$AC$6001,1,'Per Line'!$AD$2:$AD$6001,0))</f>
        <v/>
      </c>
      <c r="V1878" s="7">
        <f>IF($AA1878="","",U1878*T1878)</f>
        <v/>
      </c>
      <c r="W1878" s="7">
        <f>IF($AA1878="","",V1878+S1878+P1878)</f>
        <v/>
      </c>
      <c r="X1878" s="7">
        <f>IF($AA1878="","",Y1878-W1878)</f>
        <v/>
      </c>
      <c r="Y1878" s="7">
        <f>IF($AA1878="","",R1878+U1878+O1878)</f>
        <v/>
      </c>
      <c r="Z1878" s="7">
        <f>IF($AA1878="","",Y1878-W1878-K1878)</f>
        <v/>
      </c>
      <c r="AA1878" s="13">
        <f>IF(ROWS($AA$2:$AA1878)&lt;=MAX('Per Line'!$AB$2:$AB$6001),MATCH(ROWS($AA$2:$AA1878),'Per Line'!$AB$2:$AB$6001,0),"")</f>
        <v/>
      </c>
    </row>
    <row r="1879">
      <c r="A1879" s="12" t="n"/>
      <c r="B1879">
        <f>IF($AA1879="","",INDEX('Per Line'!$C$2:$C$6001,$AA1879)&amp;"")</f>
        <v/>
      </c>
      <c r="C1879">
        <f>IF($AA1879="","",INDEX('Per Line'!$B$2:$B$6001,$AA1879)&amp;"")</f>
        <v/>
      </c>
      <c r="D1879">
        <f>IF($AA1879="","",INDEX('Per Line'!$A$2:$A$6001,$AA1879)&amp;"")</f>
        <v/>
      </c>
      <c r="E1879">
        <f>IF($AA1879="","",INDEX('Per Line'!$F$2:$F$6001,$AA1879)&amp;"")</f>
        <v/>
      </c>
      <c r="F1879">
        <f>IF($AA1879="","",INDEX('Per Line'!$G$2:$G$6001,$AA1879)&amp;"")</f>
        <v/>
      </c>
      <c r="G1879">
        <f>IF($AA1879="","",INDEX('Per Line'!$I$2:$I$6001,$AA1879)&amp;"")</f>
        <v/>
      </c>
      <c r="H1879">
        <f>IF($AA1879="","",INDEX('Per Line'!$J$2:$J$6001,$AA1879)&amp;"")</f>
        <v/>
      </c>
      <c r="I1879">
        <f>IF($AA1879="","",INDEX('Per Line'!$K$2:$K$6001,$AA1879)&amp;"")</f>
        <v/>
      </c>
      <c r="J1879">
        <f>IF($AA1879="","",INDEX('Per Line'!$L$2:$L$6001,$AA1879))</f>
        <v/>
      </c>
      <c r="K1879" s="7">
        <f>IF($AA1879="","",J1879*X1879/100)</f>
        <v/>
      </c>
      <c r="L1879" s="12" t="n"/>
      <c r="M1879" s="11">
        <f>IF($AA1879="","",INDEX('Per Line'!$N$2:$N$6001,$AA1879))</f>
        <v/>
      </c>
      <c r="N1879">
        <f>IF($AA1879="","",Settings!$C$8)</f>
        <v/>
      </c>
      <c r="O1879" s="7">
        <f>IF($AA1879="","",SUMIFS('Per Line'!$T$2:$T$6001,'Per Line'!$C$2:$C$6001,$B1879,'Per Line'!$AD$2:$AD$6001,1))</f>
        <v/>
      </c>
      <c r="P1879" s="7">
        <f>IF($AA1879="","",O1879*N1879)</f>
        <v/>
      </c>
      <c r="Q1879">
        <f>IF($AA1879="","",Settings!$C$7)</f>
        <v/>
      </c>
      <c r="R1879" s="7">
        <f>IF($AA1879="","",SUMIFS('Per Line'!$T$2:$T$6001,'Per Line'!$C$2:$C$6001,$B1879,'Per Line'!$AC$2:$AC$6001,0,'Per Line'!$AD$2:$AD$6001,0))</f>
        <v/>
      </c>
      <c r="S1879" s="7">
        <f>IF($AA1879="","",R1879*Q1879)</f>
        <v/>
      </c>
      <c r="T1879">
        <f>IF($AA1879="","",Settings!$C$6)</f>
        <v/>
      </c>
      <c r="U1879" s="7">
        <f>IF($AA1879="","",SUMIFS('Per Line'!$T$2:$T$6001,'Per Line'!$C$2:$C$6001,$B1879,'Per Line'!$AC$2:$AC$6001,1,'Per Line'!$AD$2:$AD$6001,0))</f>
        <v/>
      </c>
      <c r="V1879" s="7">
        <f>IF($AA1879="","",U1879*T1879)</f>
        <v/>
      </c>
      <c r="W1879" s="7">
        <f>IF($AA1879="","",V1879+S1879+P1879)</f>
        <v/>
      </c>
      <c r="X1879" s="7">
        <f>IF($AA1879="","",Y1879-W1879)</f>
        <v/>
      </c>
      <c r="Y1879" s="7">
        <f>IF($AA1879="","",R1879+U1879+O1879)</f>
        <v/>
      </c>
      <c r="Z1879" s="7">
        <f>IF($AA1879="","",Y1879-W1879-K1879)</f>
        <v/>
      </c>
      <c r="AA1879" s="13">
        <f>IF(ROWS($AA$2:$AA1879)&lt;=MAX('Per Line'!$AB$2:$AB$6001),MATCH(ROWS($AA$2:$AA1879),'Per Line'!$AB$2:$AB$6001,0),"")</f>
        <v/>
      </c>
    </row>
    <row r="1880">
      <c r="A1880" s="12" t="n"/>
      <c r="B1880">
        <f>IF($AA1880="","",INDEX('Per Line'!$C$2:$C$6001,$AA1880)&amp;"")</f>
        <v/>
      </c>
      <c r="C1880">
        <f>IF($AA1880="","",INDEX('Per Line'!$B$2:$B$6001,$AA1880)&amp;"")</f>
        <v/>
      </c>
      <c r="D1880">
        <f>IF($AA1880="","",INDEX('Per Line'!$A$2:$A$6001,$AA1880)&amp;"")</f>
        <v/>
      </c>
      <c r="E1880">
        <f>IF($AA1880="","",INDEX('Per Line'!$F$2:$F$6001,$AA1880)&amp;"")</f>
        <v/>
      </c>
      <c r="F1880">
        <f>IF($AA1880="","",INDEX('Per Line'!$G$2:$G$6001,$AA1880)&amp;"")</f>
        <v/>
      </c>
      <c r="G1880">
        <f>IF($AA1880="","",INDEX('Per Line'!$I$2:$I$6001,$AA1880)&amp;"")</f>
        <v/>
      </c>
      <c r="H1880">
        <f>IF($AA1880="","",INDEX('Per Line'!$J$2:$J$6001,$AA1880)&amp;"")</f>
        <v/>
      </c>
      <c r="I1880">
        <f>IF($AA1880="","",INDEX('Per Line'!$K$2:$K$6001,$AA1880)&amp;"")</f>
        <v/>
      </c>
      <c r="J1880">
        <f>IF($AA1880="","",INDEX('Per Line'!$L$2:$L$6001,$AA1880))</f>
        <v/>
      </c>
      <c r="K1880" s="7">
        <f>IF($AA1880="","",J1880*X1880/100)</f>
        <v/>
      </c>
      <c r="L1880" s="12" t="n"/>
      <c r="M1880" s="11">
        <f>IF($AA1880="","",INDEX('Per Line'!$N$2:$N$6001,$AA1880))</f>
        <v/>
      </c>
      <c r="N1880">
        <f>IF($AA1880="","",Settings!$C$8)</f>
        <v/>
      </c>
      <c r="O1880" s="7">
        <f>IF($AA1880="","",SUMIFS('Per Line'!$T$2:$T$6001,'Per Line'!$C$2:$C$6001,$B1880,'Per Line'!$AD$2:$AD$6001,1))</f>
        <v/>
      </c>
      <c r="P1880" s="7">
        <f>IF($AA1880="","",O1880*N1880)</f>
        <v/>
      </c>
      <c r="Q1880">
        <f>IF($AA1880="","",Settings!$C$7)</f>
        <v/>
      </c>
      <c r="R1880" s="7">
        <f>IF($AA1880="","",SUMIFS('Per Line'!$T$2:$T$6001,'Per Line'!$C$2:$C$6001,$B1880,'Per Line'!$AC$2:$AC$6001,0,'Per Line'!$AD$2:$AD$6001,0))</f>
        <v/>
      </c>
      <c r="S1880" s="7">
        <f>IF($AA1880="","",R1880*Q1880)</f>
        <v/>
      </c>
      <c r="T1880">
        <f>IF($AA1880="","",Settings!$C$6)</f>
        <v/>
      </c>
      <c r="U1880" s="7">
        <f>IF($AA1880="","",SUMIFS('Per Line'!$T$2:$T$6001,'Per Line'!$C$2:$C$6001,$B1880,'Per Line'!$AC$2:$AC$6001,1,'Per Line'!$AD$2:$AD$6001,0))</f>
        <v/>
      </c>
      <c r="V1880" s="7">
        <f>IF($AA1880="","",U1880*T1880)</f>
        <v/>
      </c>
      <c r="W1880" s="7">
        <f>IF($AA1880="","",V1880+S1880+P1880)</f>
        <v/>
      </c>
      <c r="X1880" s="7">
        <f>IF($AA1880="","",Y1880-W1880)</f>
        <v/>
      </c>
      <c r="Y1880" s="7">
        <f>IF($AA1880="","",R1880+U1880+O1880)</f>
        <v/>
      </c>
      <c r="Z1880" s="7">
        <f>IF($AA1880="","",Y1880-W1880-K1880)</f>
        <v/>
      </c>
      <c r="AA1880" s="13">
        <f>IF(ROWS($AA$2:$AA1880)&lt;=MAX('Per Line'!$AB$2:$AB$6001),MATCH(ROWS($AA$2:$AA1880),'Per Line'!$AB$2:$AB$6001,0),"")</f>
        <v/>
      </c>
    </row>
    <row r="1881">
      <c r="A1881" s="12" t="n"/>
      <c r="B1881">
        <f>IF($AA1881="","",INDEX('Per Line'!$C$2:$C$6001,$AA1881)&amp;"")</f>
        <v/>
      </c>
      <c r="C1881">
        <f>IF($AA1881="","",INDEX('Per Line'!$B$2:$B$6001,$AA1881)&amp;"")</f>
        <v/>
      </c>
      <c r="D1881">
        <f>IF($AA1881="","",INDEX('Per Line'!$A$2:$A$6001,$AA1881)&amp;"")</f>
        <v/>
      </c>
      <c r="E1881">
        <f>IF($AA1881="","",INDEX('Per Line'!$F$2:$F$6001,$AA1881)&amp;"")</f>
        <v/>
      </c>
      <c r="F1881">
        <f>IF($AA1881="","",INDEX('Per Line'!$G$2:$G$6001,$AA1881)&amp;"")</f>
        <v/>
      </c>
      <c r="G1881">
        <f>IF($AA1881="","",INDEX('Per Line'!$I$2:$I$6001,$AA1881)&amp;"")</f>
        <v/>
      </c>
      <c r="H1881">
        <f>IF($AA1881="","",INDEX('Per Line'!$J$2:$J$6001,$AA1881)&amp;"")</f>
        <v/>
      </c>
      <c r="I1881">
        <f>IF($AA1881="","",INDEX('Per Line'!$K$2:$K$6001,$AA1881)&amp;"")</f>
        <v/>
      </c>
      <c r="J1881">
        <f>IF($AA1881="","",INDEX('Per Line'!$L$2:$L$6001,$AA1881))</f>
        <v/>
      </c>
      <c r="K1881" s="7">
        <f>IF($AA1881="","",J1881*X1881/100)</f>
        <v/>
      </c>
      <c r="L1881" s="12" t="n"/>
      <c r="M1881" s="11">
        <f>IF($AA1881="","",INDEX('Per Line'!$N$2:$N$6001,$AA1881))</f>
        <v/>
      </c>
      <c r="N1881">
        <f>IF($AA1881="","",Settings!$C$8)</f>
        <v/>
      </c>
      <c r="O1881" s="7">
        <f>IF($AA1881="","",SUMIFS('Per Line'!$T$2:$T$6001,'Per Line'!$C$2:$C$6001,$B1881,'Per Line'!$AD$2:$AD$6001,1))</f>
        <v/>
      </c>
      <c r="P1881" s="7">
        <f>IF($AA1881="","",O1881*N1881)</f>
        <v/>
      </c>
      <c r="Q1881">
        <f>IF($AA1881="","",Settings!$C$7)</f>
        <v/>
      </c>
      <c r="R1881" s="7">
        <f>IF($AA1881="","",SUMIFS('Per Line'!$T$2:$T$6001,'Per Line'!$C$2:$C$6001,$B1881,'Per Line'!$AC$2:$AC$6001,0,'Per Line'!$AD$2:$AD$6001,0))</f>
        <v/>
      </c>
      <c r="S1881" s="7">
        <f>IF($AA1881="","",R1881*Q1881)</f>
        <v/>
      </c>
      <c r="T1881">
        <f>IF($AA1881="","",Settings!$C$6)</f>
        <v/>
      </c>
      <c r="U1881" s="7">
        <f>IF($AA1881="","",SUMIFS('Per Line'!$T$2:$T$6001,'Per Line'!$C$2:$C$6001,$B1881,'Per Line'!$AC$2:$AC$6001,1,'Per Line'!$AD$2:$AD$6001,0))</f>
        <v/>
      </c>
      <c r="V1881" s="7">
        <f>IF($AA1881="","",U1881*T1881)</f>
        <v/>
      </c>
      <c r="W1881" s="7">
        <f>IF($AA1881="","",V1881+S1881+P1881)</f>
        <v/>
      </c>
      <c r="X1881" s="7">
        <f>IF($AA1881="","",Y1881-W1881)</f>
        <v/>
      </c>
      <c r="Y1881" s="7">
        <f>IF($AA1881="","",R1881+U1881+O1881)</f>
        <v/>
      </c>
      <c r="Z1881" s="7">
        <f>IF($AA1881="","",Y1881-W1881-K1881)</f>
        <v/>
      </c>
      <c r="AA1881" s="13">
        <f>IF(ROWS($AA$2:$AA1881)&lt;=MAX('Per Line'!$AB$2:$AB$6001),MATCH(ROWS($AA$2:$AA1881),'Per Line'!$AB$2:$AB$6001,0),"")</f>
        <v/>
      </c>
    </row>
    <row r="1882">
      <c r="A1882" s="12" t="n"/>
      <c r="B1882">
        <f>IF($AA1882="","",INDEX('Per Line'!$C$2:$C$6001,$AA1882)&amp;"")</f>
        <v/>
      </c>
      <c r="C1882">
        <f>IF($AA1882="","",INDEX('Per Line'!$B$2:$B$6001,$AA1882)&amp;"")</f>
        <v/>
      </c>
      <c r="D1882">
        <f>IF($AA1882="","",INDEX('Per Line'!$A$2:$A$6001,$AA1882)&amp;"")</f>
        <v/>
      </c>
      <c r="E1882">
        <f>IF($AA1882="","",INDEX('Per Line'!$F$2:$F$6001,$AA1882)&amp;"")</f>
        <v/>
      </c>
      <c r="F1882">
        <f>IF($AA1882="","",INDEX('Per Line'!$G$2:$G$6001,$AA1882)&amp;"")</f>
        <v/>
      </c>
      <c r="G1882">
        <f>IF($AA1882="","",INDEX('Per Line'!$I$2:$I$6001,$AA1882)&amp;"")</f>
        <v/>
      </c>
      <c r="H1882">
        <f>IF($AA1882="","",INDEX('Per Line'!$J$2:$J$6001,$AA1882)&amp;"")</f>
        <v/>
      </c>
      <c r="I1882">
        <f>IF($AA1882="","",INDEX('Per Line'!$K$2:$K$6001,$AA1882)&amp;"")</f>
        <v/>
      </c>
      <c r="J1882">
        <f>IF($AA1882="","",INDEX('Per Line'!$L$2:$L$6001,$AA1882))</f>
        <v/>
      </c>
      <c r="K1882" s="7">
        <f>IF($AA1882="","",J1882*X1882/100)</f>
        <v/>
      </c>
      <c r="L1882" s="12" t="n"/>
      <c r="M1882" s="11">
        <f>IF($AA1882="","",INDEX('Per Line'!$N$2:$N$6001,$AA1882))</f>
        <v/>
      </c>
      <c r="N1882">
        <f>IF($AA1882="","",Settings!$C$8)</f>
        <v/>
      </c>
      <c r="O1882" s="7">
        <f>IF($AA1882="","",SUMIFS('Per Line'!$T$2:$T$6001,'Per Line'!$C$2:$C$6001,$B1882,'Per Line'!$AD$2:$AD$6001,1))</f>
        <v/>
      </c>
      <c r="P1882" s="7">
        <f>IF($AA1882="","",O1882*N1882)</f>
        <v/>
      </c>
      <c r="Q1882">
        <f>IF($AA1882="","",Settings!$C$7)</f>
        <v/>
      </c>
      <c r="R1882" s="7">
        <f>IF($AA1882="","",SUMIFS('Per Line'!$T$2:$T$6001,'Per Line'!$C$2:$C$6001,$B1882,'Per Line'!$AC$2:$AC$6001,0,'Per Line'!$AD$2:$AD$6001,0))</f>
        <v/>
      </c>
      <c r="S1882" s="7">
        <f>IF($AA1882="","",R1882*Q1882)</f>
        <v/>
      </c>
      <c r="T1882">
        <f>IF($AA1882="","",Settings!$C$6)</f>
        <v/>
      </c>
      <c r="U1882" s="7">
        <f>IF($AA1882="","",SUMIFS('Per Line'!$T$2:$T$6001,'Per Line'!$C$2:$C$6001,$B1882,'Per Line'!$AC$2:$AC$6001,1,'Per Line'!$AD$2:$AD$6001,0))</f>
        <v/>
      </c>
      <c r="V1882" s="7">
        <f>IF($AA1882="","",U1882*T1882)</f>
        <v/>
      </c>
      <c r="W1882" s="7">
        <f>IF($AA1882="","",V1882+S1882+P1882)</f>
        <v/>
      </c>
      <c r="X1882" s="7">
        <f>IF($AA1882="","",Y1882-W1882)</f>
        <v/>
      </c>
      <c r="Y1882" s="7">
        <f>IF($AA1882="","",R1882+U1882+O1882)</f>
        <v/>
      </c>
      <c r="Z1882" s="7">
        <f>IF($AA1882="","",Y1882-W1882-K1882)</f>
        <v/>
      </c>
      <c r="AA1882" s="13">
        <f>IF(ROWS($AA$2:$AA1882)&lt;=MAX('Per Line'!$AB$2:$AB$6001),MATCH(ROWS($AA$2:$AA1882),'Per Line'!$AB$2:$AB$6001,0),"")</f>
        <v/>
      </c>
    </row>
    <row r="1883">
      <c r="A1883" s="12" t="n"/>
      <c r="B1883">
        <f>IF($AA1883="","",INDEX('Per Line'!$C$2:$C$6001,$AA1883)&amp;"")</f>
        <v/>
      </c>
      <c r="C1883">
        <f>IF($AA1883="","",INDEX('Per Line'!$B$2:$B$6001,$AA1883)&amp;"")</f>
        <v/>
      </c>
      <c r="D1883">
        <f>IF($AA1883="","",INDEX('Per Line'!$A$2:$A$6001,$AA1883)&amp;"")</f>
        <v/>
      </c>
      <c r="E1883">
        <f>IF($AA1883="","",INDEX('Per Line'!$F$2:$F$6001,$AA1883)&amp;"")</f>
        <v/>
      </c>
      <c r="F1883">
        <f>IF($AA1883="","",INDEX('Per Line'!$G$2:$G$6001,$AA1883)&amp;"")</f>
        <v/>
      </c>
      <c r="G1883">
        <f>IF($AA1883="","",INDEX('Per Line'!$I$2:$I$6001,$AA1883)&amp;"")</f>
        <v/>
      </c>
      <c r="H1883">
        <f>IF($AA1883="","",INDEX('Per Line'!$J$2:$J$6001,$AA1883)&amp;"")</f>
        <v/>
      </c>
      <c r="I1883">
        <f>IF($AA1883="","",INDEX('Per Line'!$K$2:$K$6001,$AA1883)&amp;"")</f>
        <v/>
      </c>
      <c r="J1883">
        <f>IF($AA1883="","",INDEX('Per Line'!$L$2:$L$6001,$AA1883))</f>
        <v/>
      </c>
      <c r="K1883" s="7">
        <f>IF($AA1883="","",J1883*X1883/100)</f>
        <v/>
      </c>
      <c r="L1883" s="12" t="n"/>
      <c r="M1883" s="11">
        <f>IF($AA1883="","",INDEX('Per Line'!$N$2:$N$6001,$AA1883))</f>
        <v/>
      </c>
      <c r="N1883">
        <f>IF($AA1883="","",Settings!$C$8)</f>
        <v/>
      </c>
      <c r="O1883" s="7">
        <f>IF($AA1883="","",SUMIFS('Per Line'!$T$2:$T$6001,'Per Line'!$C$2:$C$6001,$B1883,'Per Line'!$AD$2:$AD$6001,1))</f>
        <v/>
      </c>
      <c r="P1883" s="7">
        <f>IF($AA1883="","",O1883*N1883)</f>
        <v/>
      </c>
      <c r="Q1883">
        <f>IF($AA1883="","",Settings!$C$7)</f>
        <v/>
      </c>
      <c r="R1883" s="7">
        <f>IF($AA1883="","",SUMIFS('Per Line'!$T$2:$T$6001,'Per Line'!$C$2:$C$6001,$B1883,'Per Line'!$AC$2:$AC$6001,0,'Per Line'!$AD$2:$AD$6001,0))</f>
        <v/>
      </c>
      <c r="S1883" s="7">
        <f>IF($AA1883="","",R1883*Q1883)</f>
        <v/>
      </c>
      <c r="T1883">
        <f>IF($AA1883="","",Settings!$C$6)</f>
        <v/>
      </c>
      <c r="U1883" s="7">
        <f>IF($AA1883="","",SUMIFS('Per Line'!$T$2:$T$6001,'Per Line'!$C$2:$C$6001,$B1883,'Per Line'!$AC$2:$AC$6001,1,'Per Line'!$AD$2:$AD$6001,0))</f>
        <v/>
      </c>
      <c r="V1883" s="7">
        <f>IF($AA1883="","",U1883*T1883)</f>
        <v/>
      </c>
      <c r="W1883" s="7">
        <f>IF($AA1883="","",V1883+S1883+P1883)</f>
        <v/>
      </c>
      <c r="X1883" s="7">
        <f>IF($AA1883="","",Y1883-W1883)</f>
        <v/>
      </c>
      <c r="Y1883" s="7">
        <f>IF($AA1883="","",R1883+U1883+O1883)</f>
        <v/>
      </c>
      <c r="Z1883" s="7">
        <f>IF($AA1883="","",Y1883-W1883-K1883)</f>
        <v/>
      </c>
      <c r="AA1883" s="13">
        <f>IF(ROWS($AA$2:$AA1883)&lt;=MAX('Per Line'!$AB$2:$AB$6001),MATCH(ROWS($AA$2:$AA1883),'Per Line'!$AB$2:$AB$6001,0),"")</f>
        <v/>
      </c>
    </row>
    <row r="1884">
      <c r="A1884" s="12" t="n"/>
      <c r="B1884">
        <f>IF($AA1884="","",INDEX('Per Line'!$C$2:$C$6001,$AA1884)&amp;"")</f>
        <v/>
      </c>
      <c r="C1884">
        <f>IF($AA1884="","",INDEX('Per Line'!$B$2:$B$6001,$AA1884)&amp;"")</f>
        <v/>
      </c>
      <c r="D1884">
        <f>IF($AA1884="","",INDEX('Per Line'!$A$2:$A$6001,$AA1884)&amp;"")</f>
        <v/>
      </c>
      <c r="E1884">
        <f>IF($AA1884="","",INDEX('Per Line'!$F$2:$F$6001,$AA1884)&amp;"")</f>
        <v/>
      </c>
      <c r="F1884">
        <f>IF($AA1884="","",INDEX('Per Line'!$G$2:$G$6001,$AA1884)&amp;"")</f>
        <v/>
      </c>
      <c r="G1884">
        <f>IF($AA1884="","",INDEX('Per Line'!$I$2:$I$6001,$AA1884)&amp;"")</f>
        <v/>
      </c>
      <c r="H1884">
        <f>IF($AA1884="","",INDEX('Per Line'!$J$2:$J$6001,$AA1884)&amp;"")</f>
        <v/>
      </c>
      <c r="I1884">
        <f>IF($AA1884="","",INDEX('Per Line'!$K$2:$K$6001,$AA1884)&amp;"")</f>
        <v/>
      </c>
      <c r="J1884">
        <f>IF($AA1884="","",INDEX('Per Line'!$L$2:$L$6001,$AA1884))</f>
        <v/>
      </c>
      <c r="K1884" s="7">
        <f>IF($AA1884="","",J1884*X1884/100)</f>
        <v/>
      </c>
      <c r="L1884" s="12" t="n"/>
      <c r="M1884" s="11">
        <f>IF($AA1884="","",INDEX('Per Line'!$N$2:$N$6001,$AA1884))</f>
        <v/>
      </c>
      <c r="N1884">
        <f>IF($AA1884="","",Settings!$C$8)</f>
        <v/>
      </c>
      <c r="O1884" s="7">
        <f>IF($AA1884="","",SUMIFS('Per Line'!$T$2:$T$6001,'Per Line'!$C$2:$C$6001,$B1884,'Per Line'!$AD$2:$AD$6001,1))</f>
        <v/>
      </c>
      <c r="P1884" s="7">
        <f>IF($AA1884="","",O1884*N1884)</f>
        <v/>
      </c>
      <c r="Q1884">
        <f>IF($AA1884="","",Settings!$C$7)</f>
        <v/>
      </c>
      <c r="R1884" s="7">
        <f>IF($AA1884="","",SUMIFS('Per Line'!$T$2:$T$6001,'Per Line'!$C$2:$C$6001,$B1884,'Per Line'!$AC$2:$AC$6001,0,'Per Line'!$AD$2:$AD$6001,0))</f>
        <v/>
      </c>
      <c r="S1884" s="7">
        <f>IF($AA1884="","",R1884*Q1884)</f>
        <v/>
      </c>
      <c r="T1884">
        <f>IF($AA1884="","",Settings!$C$6)</f>
        <v/>
      </c>
      <c r="U1884" s="7">
        <f>IF($AA1884="","",SUMIFS('Per Line'!$T$2:$T$6001,'Per Line'!$C$2:$C$6001,$B1884,'Per Line'!$AC$2:$AC$6001,1,'Per Line'!$AD$2:$AD$6001,0))</f>
        <v/>
      </c>
      <c r="V1884" s="7">
        <f>IF($AA1884="","",U1884*T1884)</f>
        <v/>
      </c>
      <c r="W1884" s="7">
        <f>IF($AA1884="","",V1884+S1884+P1884)</f>
        <v/>
      </c>
      <c r="X1884" s="7">
        <f>IF($AA1884="","",Y1884-W1884)</f>
        <v/>
      </c>
      <c r="Y1884" s="7">
        <f>IF($AA1884="","",R1884+U1884+O1884)</f>
        <v/>
      </c>
      <c r="Z1884" s="7">
        <f>IF($AA1884="","",Y1884-W1884-K1884)</f>
        <v/>
      </c>
      <c r="AA1884" s="13">
        <f>IF(ROWS($AA$2:$AA1884)&lt;=MAX('Per Line'!$AB$2:$AB$6001),MATCH(ROWS($AA$2:$AA1884),'Per Line'!$AB$2:$AB$6001,0),"")</f>
        <v/>
      </c>
    </row>
    <row r="1885">
      <c r="A1885" s="12" t="n"/>
      <c r="B1885">
        <f>IF($AA1885="","",INDEX('Per Line'!$C$2:$C$6001,$AA1885)&amp;"")</f>
        <v/>
      </c>
      <c r="C1885">
        <f>IF($AA1885="","",INDEX('Per Line'!$B$2:$B$6001,$AA1885)&amp;"")</f>
        <v/>
      </c>
      <c r="D1885">
        <f>IF($AA1885="","",INDEX('Per Line'!$A$2:$A$6001,$AA1885)&amp;"")</f>
        <v/>
      </c>
      <c r="E1885">
        <f>IF($AA1885="","",INDEX('Per Line'!$F$2:$F$6001,$AA1885)&amp;"")</f>
        <v/>
      </c>
      <c r="F1885">
        <f>IF($AA1885="","",INDEX('Per Line'!$G$2:$G$6001,$AA1885)&amp;"")</f>
        <v/>
      </c>
      <c r="G1885">
        <f>IF($AA1885="","",INDEX('Per Line'!$I$2:$I$6001,$AA1885)&amp;"")</f>
        <v/>
      </c>
      <c r="H1885">
        <f>IF($AA1885="","",INDEX('Per Line'!$J$2:$J$6001,$AA1885)&amp;"")</f>
        <v/>
      </c>
      <c r="I1885">
        <f>IF($AA1885="","",INDEX('Per Line'!$K$2:$K$6001,$AA1885)&amp;"")</f>
        <v/>
      </c>
      <c r="J1885">
        <f>IF($AA1885="","",INDEX('Per Line'!$L$2:$L$6001,$AA1885))</f>
        <v/>
      </c>
      <c r="K1885" s="7">
        <f>IF($AA1885="","",J1885*X1885/100)</f>
        <v/>
      </c>
      <c r="L1885" s="12" t="n"/>
      <c r="M1885" s="11">
        <f>IF($AA1885="","",INDEX('Per Line'!$N$2:$N$6001,$AA1885))</f>
        <v/>
      </c>
      <c r="N1885">
        <f>IF($AA1885="","",Settings!$C$8)</f>
        <v/>
      </c>
      <c r="O1885" s="7">
        <f>IF($AA1885="","",SUMIFS('Per Line'!$T$2:$T$6001,'Per Line'!$C$2:$C$6001,$B1885,'Per Line'!$AD$2:$AD$6001,1))</f>
        <v/>
      </c>
      <c r="P1885" s="7">
        <f>IF($AA1885="","",O1885*N1885)</f>
        <v/>
      </c>
      <c r="Q1885">
        <f>IF($AA1885="","",Settings!$C$7)</f>
        <v/>
      </c>
      <c r="R1885" s="7">
        <f>IF($AA1885="","",SUMIFS('Per Line'!$T$2:$T$6001,'Per Line'!$C$2:$C$6001,$B1885,'Per Line'!$AC$2:$AC$6001,0,'Per Line'!$AD$2:$AD$6001,0))</f>
        <v/>
      </c>
      <c r="S1885" s="7">
        <f>IF($AA1885="","",R1885*Q1885)</f>
        <v/>
      </c>
      <c r="T1885">
        <f>IF($AA1885="","",Settings!$C$6)</f>
        <v/>
      </c>
      <c r="U1885" s="7">
        <f>IF($AA1885="","",SUMIFS('Per Line'!$T$2:$T$6001,'Per Line'!$C$2:$C$6001,$B1885,'Per Line'!$AC$2:$AC$6001,1,'Per Line'!$AD$2:$AD$6001,0))</f>
        <v/>
      </c>
      <c r="V1885" s="7">
        <f>IF($AA1885="","",U1885*T1885)</f>
        <v/>
      </c>
      <c r="W1885" s="7">
        <f>IF($AA1885="","",V1885+S1885+P1885)</f>
        <v/>
      </c>
      <c r="X1885" s="7">
        <f>IF($AA1885="","",Y1885-W1885)</f>
        <v/>
      </c>
      <c r="Y1885" s="7">
        <f>IF($AA1885="","",R1885+U1885+O1885)</f>
        <v/>
      </c>
      <c r="Z1885" s="7">
        <f>IF($AA1885="","",Y1885-W1885-K1885)</f>
        <v/>
      </c>
      <c r="AA1885" s="13">
        <f>IF(ROWS($AA$2:$AA1885)&lt;=MAX('Per Line'!$AB$2:$AB$6001),MATCH(ROWS($AA$2:$AA1885),'Per Line'!$AB$2:$AB$6001,0),"")</f>
        <v/>
      </c>
    </row>
    <row r="1886">
      <c r="A1886" s="12" t="n"/>
      <c r="B1886">
        <f>IF($AA1886="","",INDEX('Per Line'!$C$2:$C$6001,$AA1886)&amp;"")</f>
        <v/>
      </c>
      <c r="C1886">
        <f>IF($AA1886="","",INDEX('Per Line'!$B$2:$B$6001,$AA1886)&amp;"")</f>
        <v/>
      </c>
      <c r="D1886">
        <f>IF($AA1886="","",INDEX('Per Line'!$A$2:$A$6001,$AA1886)&amp;"")</f>
        <v/>
      </c>
      <c r="E1886">
        <f>IF($AA1886="","",INDEX('Per Line'!$F$2:$F$6001,$AA1886)&amp;"")</f>
        <v/>
      </c>
      <c r="F1886">
        <f>IF($AA1886="","",INDEX('Per Line'!$G$2:$G$6001,$AA1886)&amp;"")</f>
        <v/>
      </c>
      <c r="G1886">
        <f>IF($AA1886="","",INDEX('Per Line'!$I$2:$I$6001,$AA1886)&amp;"")</f>
        <v/>
      </c>
      <c r="H1886">
        <f>IF($AA1886="","",INDEX('Per Line'!$J$2:$J$6001,$AA1886)&amp;"")</f>
        <v/>
      </c>
      <c r="I1886">
        <f>IF($AA1886="","",INDEX('Per Line'!$K$2:$K$6001,$AA1886)&amp;"")</f>
        <v/>
      </c>
      <c r="J1886">
        <f>IF($AA1886="","",INDEX('Per Line'!$L$2:$L$6001,$AA1886))</f>
        <v/>
      </c>
      <c r="K1886" s="7">
        <f>IF($AA1886="","",J1886*X1886/100)</f>
        <v/>
      </c>
      <c r="L1886" s="12" t="n"/>
      <c r="M1886" s="11">
        <f>IF($AA1886="","",INDEX('Per Line'!$N$2:$N$6001,$AA1886))</f>
        <v/>
      </c>
      <c r="N1886">
        <f>IF($AA1886="","",Settings!$C$8)</f>
        <v/>
      </c>
      <c r="O1886" s="7">
        <f>IF($AA1886="","",SUMIFS('Per Line'!$T$2:$T$6001,'Per Line'!$C$2:$C$6001,$B1886,'Per Line'!$AD$2:$AD$6001,1))</f>
        <v/>
      </c>
      <c r="P1886" s="7">
        <f>IF($AA1886="","",O1886*N1886)</f>
        <v/>
      </c>
      <c r="Q1886">
        <f>IF($AA1886="","",Settings!$C$7)</f>
        <v/>
      </c>
      <c r="R1886" s="7">
        <f>IF($AA1886="","",SUMIFS('Per Line'!$T$2:$T$6001,'Per Line'!$C$2:$C$6001,$B1886,'Per Line'!$AC$2:$AC$6001,0,'Per Line'!$AD$2:$AD$6001,0))</f>
        <v/>
      </c>
      <c r="S1886" s="7">
        <f>IF($AA1886="","",R1886*Q1886)</f>
        <v/>
      </c>
      <c r="T1886">
        <f>IF($AA1886="","",Settings!$C$6)</f>
        <v/>
      </c>
      <c r="U1886" s="7">
        <f>IF($AA1886="","",SUMIFS('Per Line'!$T$2:$T$6001,'Per Line'!$C$2:$C$6001,$B1886,'Per Line'!$AC$2:$AC$6001,1,'Per Line'!$AD$2:$AD$6001,0))</f>
        <v/>
      </c>
      <c r="V1886" s="7">
        <f>IF($AA1886="","",U1886*T1886)</f>
        <v/>
      </c>
      <c r="W1886" s="7">
        <f>IF($AA1886="","",V1886+S1886+P1886)</f>
        <v/>
      </c>
      <c r="X1886" s="7">
        <f>IF($AA1886="","",Y1886-W1886)</f>
        <v/>
      </c>
      <c r="Y1886" s="7">
        <f>IF($AA1886="","",R1886+U1886+O1886)</f>
        <v/>
      </c>
      <c r="Z1886" s="7">
        <f>IF($AA1886="","",Y1886-W1886-K1886)</f>
        <v/>
      </c>
      <c r="AA1886" s="13">
        <f>IF(ROWS($AA$2:$AA1886)&lt;=MAX('Per Line'!$AB$2:$AB$6001),MATCH(ROWS($AA$2:$AA1886),'Per Line'!$AB$2:$AB$6001,0),"")</f>
        <v/>
      </c>
    </row>
    <row r="1887">
      <c r="A1887" s="12" t="n"/>
      <c r="B1887">
        <f>IF($AA1887="","",INDEX('Per Line'!$C$2:$C$6001,$AA1887)&amp;"")</f>
        <v/>
      </c>
      <c r="C1887">
        <f>IF($AA1887="","",INDEX('Per Line'!$B$2:$B$6001,$AA1887)&amp;"")</f>
        <v/>
      </c>
      <c r="D1887">
        <f>IF($AA1887="","",INDEX('Per Line'!$A$2:$A$6001,$AA1887)&amp;"")</f>
        <v/>
      </c>
      <c r="E1887">
        <f>IF($AA1887="","",INDEX('Per Line'!$F$2:$F$6001,$AA1887)&amp;"")</f>
        <v/>
      </c>
      <c r="F1887">
        <f>IF($AA1887="","",INDEX('Per Line'!$G$2:$G$6001,$AA1887)&amp;"")</f>
        <v/>
      </c>
      <c r="G1887">
        <f>IF($AA1887="","",INDEX('Per Line'!$I$2:$I$6001,$AA1887)&amp;"")</f>
        <v/>
      </c>
      <c r="H1887">
        <f>IF($AA1887="","",INDEX('Per Line'!$J$2:$J$6001,$AA1887)&amp;"")</f>
        <v/>
      </c>
      <c r="I1887">
        <f>IF($AA1887="","",INDEX('Per Line'!$K$2:$K$6001,$AA1887)&amp;"")</f>
        <v/>
      </c>
      <c r="J1887">
        <f>IF($AA1887="","",INDEX('Per Line'!$L$2:$L$6001,$AA1887))</f>
        <v/>
      </c>
      <c r="K1887" s="7">
        <f>IF($AA1887="","",J1887*X1887/100)</f>
        <v/>
      </c>
      <c r="L1887" s="12" t="n"/>
      <c r="M1887" s="11">
        <f>IF($AA1887="","",INDEX('Per Line'!$N$2:$N$6001,$AA1887))</f>
        <v/>
      </c>
      <c r="N1887">
        <f>IF($AA1887="","",Settings!$C$8)</f>
        <v/>
      </c>
      <c r="O1887" s="7">
        <f>IF($AA1887="","",SUMIFS('Per Line'!$T$2:$T$6001,'Per Line'!$C$2:$C$6001,$B1887,'Per Line'!$AD$2:$AD$6001,1))</f>
        <v/>
      </c>
      <c r="P1887" s="7">
        <f>IF($AA1887="","",O1887*N1887)</f>
        <v/>
      </c>
      <c r="Q1887">
        <f>IF($AA1887="","",Settings!$C$7)</f>
        <v/>
      </c>
      <c r="R1887" s="7">
        <f>IF($AA1887="","",SUMIFS('Per Line'!$T$2:$T$6001,'Per Line'!$C$2:$C$6001,$B1887,'Per Line'!$AC$2:$AC$6001,0,'Per Line'!$AD$2:$AD$6001,0))</f>
        <v/>
      </c>
      <c r="S1887" s="7">
        <f>IF($AA1887="","",R1887*Q1887)</f>
        <v/>
      </c>
      <c r="T1887">
        <f>IF($AA1887="","",Settings!$C$6)</f>
        <v/>
      </c>
      <c r="U1887" s="7">
        <f>IF($AA1887="","",SUMIFS('Per Line'!$T$2:$T$6001,'Per Line'!$C$2:$C$6001,$B1887,'Per Line'!$AC$2:$AC$6001,1,'Per Line'!$AD$2:$AD$6001,0))</f>
        <v/>
      </c>
      <c r="V1887" s="7">
        <f>IF($AA1887="","",U1887*T1887)</f>
        <v/>
      </c>
      <c r="W1887" s="7">
        <f>IF($AA1887="","",V1887+S1887+P1887)</f>
        <v/>
      </c>
      <c r="X1887" s="7">
        <f>IF($AA1887="","",Y1887-W1887)</f>
        <v/>
      </c>
      <c r="Y1887" s="7">
        <f>IF($AA1887="","",R1887+U1887+O1887)</f>
        <v/>
      </c>
      <c r="Z1887" s="7">
        <f>IF($AA1887="","",Y1887-W1887-K1887)</f>
        <v/>
      </c>
      <c r="AA1887" s="13">
        <f>IF(ROWS($AA$2:$AA1887)&lt;=MAX('Per Line'!$AB$2:$AB$6001),MATCH(ROWS($AA$2:$AA1887),'Per Line'!$AB$2:$AB$6001,0),"")</f>
        <v/>
      </c>
    </row>
    <row r="1888">
      <c r="A1888" s="12" t="n"/>
      <c r="B1888">
        <f>IF($AA1888="","",INDEX('Per Line'!$C$2:$C$6001,$AA1888)&amp;"")</f>
        <v/>
      </c>
      <c r="C1888">
        <f>IF($AA1888="","",INDEX('Per Line'!$B$2:$B$6001,$AA1888)&amp;"")</f>
        <v/>
      </c>
      <c r="D1888">
        <f>IF($AA1888="","",INDEX('Per Line'!$A$2:$A$6001,$AA1888)&amp;"")</f>
        <v/>
      </c>
      <c r="E1888">
        <f>IF($AA1888="","",INDEX('Per Line'!$F$2:$F$6001,$AA1888)&amp;"")</f>
        <v/>
      </c>
      <c r="F1888">
        <f>IF($AA1888="","",INDEX('Per Line'!$G$2:$G$6001,$AA1888)&amp;"")</f>
        <v/>
      </c>
      <c r="G1888">
        <f>IF($AA1888="","",INDEX('Per Line'!$I$2:$I$6001,$AA1888)&amp;"")</f>
        <v/>
      </c>
      <c r="H1888">
        <f>IF($AA1888="","",INDEX('Per Line'!$J$2:$J$6001,$AA1888)&amp;"")</f>
        <v/>
      </c>
      <c r="I1888">
        <f>IF($AA1888="","",INDEX('Per Line'!$K$2:$K$6001,$AA1888)&amp;"")</f>
        <v/>
      </c>
      <c r="J1888">
        <f>IF($AA1888="","",INDEX('Per Line'!$L$2:$L$6001,$AA1888))</f>
        <v/>
      </c>
      <c r="K1888" s="7">
        <f>IF($AA1888="","",J1888*X1888/100)</f>
        <v/>
      </c>
      <c r="L1888" s="12" t="n"/>
      <c r="M1888" s="11">
        <f>IF($AA1888="","",INDEX('Per Line'!$N$2:$N$6001,$AA1888))</f>
        <v/>
      </c>
      <c r="N1888">
        <f>IF($AA1888="","",Settings!$C$8)</f>
        <v/>
      </c>
      <c r="O1888" s="7">
        <f>IF($AA1888="","",SUMIFS('Per Line'!$T$2:$T$6001,'Per Line'!$C$2:$C$6001,$B1888,'Per Line'!$AD$2:$AD$6001,1))</f>
        <v/>
      </c>
      <c r="P1888" s="7">
        <f>IF($AA1888="","",O1888*N1888)</f>
        <v/>
      </c>
      <c r="Q1888">
        <f>IF($AA1888="","",Settings!$C$7)</f>
        <v/>
      </c>
      <c r="R1888" s="7">
        <f>IF($AA1888="","",SUMIFS('Per Line'!$T$2:$T$6001,'Per Line'!$C$2:$C$6001,$B1888,'Per Line'!$AC$2:$AC$6001,0,'Per Line'!$AD$2:$AD$6001,0))</f>
        <v/>
      </c>
      <c r="S1888" s="7">
        <f>IF($AA1888="","",R1888*Q1888)</f>
        <v/>
      </c>
      <c r="T1888">
        <f>IF($AA1888="","",Settings!$C$6)</f>
        <v/>
      </c>
      <c r="U1888" s="7">
        <f>IF($AA1888="","",SUMIFS('Per Line'!$T$2:$T$6001,'Per Line'!$C$2:$C$6001,$B1888,'Per Line'!$AC$2:$AC$6001,1,'Per Line'!$AD$2:$AD$6001,0))</f>
        <v/>
      </c>
      <c r="V1888" s="7">
        <f>IF($AA1888="","",U1888*T1888)</f>
        <v/>
      </c>
      <c r="W1888" s="7">
        <f>IF($AA1888="","",V1888+S1888+P1888)</f>
        <v/>
      </c>
      <c r="X1888" s="7">
        <f>IF($AA1888="","",Y1888-W1888)</f>
        <v/>
      </c>
      <c r="Y1888" s="7">
        <f>IF($AA1888="","",R1888+U1888+O1888)</f>
        <v/>
      </c>
      <c r="Z1888" s="7">
        <f>IF($AA1888="","",Y1888-W1888-K1888)</f>
        <v/>
      </c>
      <c r="AA1888" s="13">
        <f>IF(ROWS($AA$2:$AA1888)&lt;=MAX('Per Line'!$AB$2:$AB$6001),MATCH(ROWS($AA$2:$AA1888),'Per Line'!$AB$2:$AB$6001,0),"")</f>
        <v/>
      </c>
    </row>
    <row r="1889">
      <c r="A1889" s="12" t="n"/>
      <c r="B1889">
        <f>IF($AA1889="","",INDEX('Per Line'!$C$2:$C$6001,$AA1889)&amp;"")</f>
        <v/>
      </c>
      <c r="C1889">
        <f>IF($AA1889="","",INDEX('Per Line'!$B$2:$B$6001,$AA1889)&amp;"")</f>
        <v/>
      </c>
      <c r="D1889">
        <f>IF($AA1889="","",INDEX('Per Line'!$A$2:$A$6001,$AA1889)&amp;"")</f>
        <v/>
      </c>
      <c r="E1889">
        <f>IF($AA1889="","",INDEX('Per Line'!$F$2:$F$6001,$AA1889)&amp;"")</f>
        <v/>
      </c>
      <c r="F1889">
        <f>IF($AA1889="","",INDEX('Per Line'!$G$2:$G$6001,$AA1889)&amp;"")</f>
        <v/>
      </c>
      <c r="G1889">
        <f>IF($AA1889="","",INDEX('Per Line'!$I$2:$I$6001,$AA1889)&amp;"")</f>
        <v/>
      </c>
      <c r="H1889">
        <f>IF($AA1889="","",INDEX('Per Line'!$J$2:$J$6001,$AA1889)&amp;"")</f>
        <v/>
      </c>
      <c r="I1889">
        <f>IF($AA1889="","",INDEX('Per Line'!$K$2:$K$6001,$AA1889)&amp;"")</f>
        <v/>
      </c>
      <c r="J1889">
        <f>IF($AA1889="","",INDEX('Per Line'!$L$2:$L$6001,$AA1889))</f>
        <v/>
      </c>
      <c r="K1889" s="7">
        <f>IF($AA1889="","",J1889*X1889/100)</f>
        <v/>
      </c>
      <c r="L1889" s="12" t="n"/>
      <c r="M1889" s="11">
        <f>IF($AA1889="","",INDEX('Per Line'!$N$2:$N$6001,$AA1889))</f>
        <v/>
      </c>
      <c r="N1889">
        <f>IF($AA1889="","",Settings!$C$8)</f>
        <v/>
      </c>
      <c r="O1889" s="7">
        <f>IF($AA1889="","",SUMIFS('Per Line'!$T$2:$T$6001,'Per Line'!$C$2:$C$6001,$B1889,'Per Line'!$AD$2:$AD$6001,1))</f>
        <v/>
      </c>
      <c r="P1889" s="7">
        <f>IF($AA1889="","",O1889*N1889)</f>
        <v/>
      </c>
      <c r="Q1889">
        <f>IF($AA1889="","",Settings!$C$7)</f>
        <v/>
      </c>
      <c r="R1889" s="7">
        <f>IF($AA1889="","",SUMIFS('Per Line'!$T$2:$T$6001,'Per Line'!$C$2:$C$6001,$B1889,'Per Line'!$AC$2:$AC$6001,0,'Per Line'!$AD$2:$AD$6001,0))</f>
        <v/>
      </c>
      <c r="S1889" s="7">
        <f>IF($AA1889="","",R1889*Q1889)</f>
        <v/>
      </c>
      <c r="T1889">
        <f>IF($AA1889="","",Settings!$C$6)</f>
        <v/>
      </c>
      <c r="U1889" s="7">
        <f>IF($AA1889="","",SUMIFS('Per Line'!$T$2:$T$6001,'Per Line'!$C$2:$C$6001,$B1889,'Per Line'!$AC$2:$AC$6001,1,'Per Line'!$AD$2:$AD$6001,0))</f>
        <v/>
      </c>
      <c r="V1889" s="7">
        <f>IF($AA1889="","",U1889*T1889)</f>
        <v/>
      </c>
      <c r="W1889" s="7">
        <f>IF($AA1889="","",V1889+S1889+P1889)</f>
        <v/>
      </c>
      <c r="X1889" s="7">
        <f>IF($AA1889="","",Y1889-W1889)</f>
        <v/>
      </c>
      <c r="Y1889" s="7">
        <f>IF($AA1889="","",R1889+U1889+O1889)</f>
        <v/>
      </c>
      <c r="Z1889" s="7">
        <f>IF($AA1889="","",Y1889-W1889-K1889)</f>
        <v/>
      </c>
      <c r="AA1889" s="13">
        <f>IF(ROWS($AA$2:$AA1889)&lt;=MAX('Per Line'!$AB$2:$AB$6001),MATCH(ROWS($AA$2:$AA1889),'Per Line'!$AB$2:$AB$6001,0),"")</f>
        <v/>
      </c>
    </row>
    <row r="1890">
      <c r="A1890" s="12" t="n"/>
      <c r="B1890">
        <f>IF($AA1890="","",INDEX('Per Line'!$C$2:$C$6001,$AA1890)&amp;"")</f>
        <v/>
      </c>
      <c r="C1890">
        <f>IF($AA1890="","",INDEX('Per Line'!$B$2:$B$6001,$AA1890)&amp;"")</f>
        <v/>
      </c>
      <c r="D1890">
        <f>IF($AA1890="","",INDEX('Per Line'!$A$2:$A$6001,$AA1890)&amp;"")</f>
        <v/>
      </c>
      <c r="E1890">
        <f>IF($AA1890="","",INDEX('Per Line'!$F$2:$F$6001,$AA1890)&amp;"")</f>
        <v/>
      </c>
      <c r="F1890">
        <f>IF($AA1890="","",INDEX('Per Line'!$G$2:$G$6001,$AA1890)&amp;"")</f>
        <v/>
      </c>
      <c r="G1890">
        <f>IF($AA1890="","",INDEX('Per Line'!$I$2:$I$6001,$AA1890)&amp;"")</f>
        <v/>
      </c>
      <c r="H1890">
        <f>IF($AA1890="","",INDEX('Per Line'!$J$2:$J$6001,$AA1890)&amp;"")</f>
        <v/>
      </c>
      <c r="I1890">
        <f>IF($AA1890="","",INDEX('Per Line'!$K$2:$K$6001,$AA1890)&amp;"")</f>
        <v/>
      </c>
      <c r="J1890">
        <f>IF($AA1890="","",INDEX('Per Line'!$L$2:$L$6001,$AA1890))</f>
        <v/>
      </c>
      <c r="K1890" s="7">
        <f>IF($AA1890="","",J1890*X1890/100)</f>
        <v/>
      </c>
      <c r="L1890" s="12" t="n"/>
      <c r="M1890" s="11">
        <f>IF($AA1890="","",INDEX('Per Line'!$N$2:$N$6001,$AA1890))</f>
        <v/>
      </c>
      <c r="N1890">
        <f>IF($AA1890="","",Settings!$C$8)</f>
        <v/>
      </c>
      <c r="O1890" s="7">
        <f>IF($AA1890="","",SUMIFS('Per Line'!$T$2:$T$6001,'Per Line'!$C$2:$C$6001,$B1890,'Per Line'!$AD$2:$AD$6001,1))</f>
        <v/>
      </c>
      <c r="P1890" s="7">
        <f>IF($AA1890="","",O1890*N1890)</f>
        <v/>
      </c>
      <c r="Q1890">
        <f>IF($AA1890="","",Settings!$C$7)</f>
        <v/>
      </c>
      <c r="R1890" s="7">
        <f>IF($AA1890="","",SUMIFS('Per Line'!$T$2:$T$6001,'Per Line'!$C$2:$C$6001,$B1890,'Per Line'!$AC$2:$AC$6001,0,'Per Line'!$AD$2:$AD$6001,0))</f>
        <v/>
      </c>
      <c r="S1890" s="7">
        <f>IF($AA1890="","",R1890*Q1890)</f>
        <v/>
      </c>
      <c r="T1890">
        <f>IF($AA1890="","",Settings!$C$6)</f>
        <v/>
      </c>
      <c r="U1890" s="7">
        <f>IF($AA1890="","",SUMIFS('Per Line'!$T$2:$T$6001,'Per Line'!$C$2:$C$6001,$B1890,'Per Line'!$AC$2:$AC$6001,1,'Per Line'!$AD$2:$AD$6001,0))</f>
        <v/>
      </c>
      <c r="V1890" s="7">
        <f>IF($AA1890="","",U1890*T1890)</f>
        <v/>
      </c>
      <c r="W1890" s="7">
        <f>IF($AA1890="","",V1890+S1890+P1890)</f>
        <v/>
      </c>
      <c r="X1890" s="7">
        <f>IF($AA1890="","",Y1890-W1890)</f>
        <v/>
      </c>
      <c r="Y1890" s="7">
        <f>IF($AA1890="","",R1890+U1890+O1890)</f>
        <v/>
      </c>
      <c r="Z1890" s="7">
        <f>IF($AA1890="","",Y1890-W1890-K1890)</f>
        <v/>
      </c>
      <c r="AA1890" s="13">
        <f>IF(ROWS($AA$2:$AA1890)&lt;=MAX('Per Line'!$AB$2:$AB$6001),MATCH(ROWS($AA$2:$AA1890),'Per Line'!$AB$2:$AB$6001,0),"")</f>
        <v/>
      </c>
    </row>
    <row r="1891">
      <c r="A1891" s="12" t="n"/>
      <c r="B1891">
        <f>IF($AA1891="","",INDEX('Per Line'!$C$2:$C$6001,$AA1891)&amp;"")</f>
        <v/>
      </c>
      <c r="C1891">
        <f>IF($AA1891="","",INDEX('Per Line'!$B$2:$B$6001,$AA1891)&amp;"")</f>
        <v/>
      </c>
      <c r="D1891">
        <f>IF($AA1891="","",INDEX('Per Line'!$A$2:$A$6001,$AA1891)&amp;"")</f>
        <v/>
      </c>
      <c r="E1891">
        <f>IF($AA1891="","",INDEX('Per Line'!$F$2:$F$6001,$AA1891)&amp;"")</f>
        <v/>
      </c>
      <c r="F1891">
        <f>IF($AA1891="","",INDEX('Per Line'!$G$2:$G$6001,$AA1891)&amp;"")</f>
        <v/>
      </c>
      <c r="G1891">
        <f>IF($AA1891="","",INDEX('Per Line'!$I$2:$I$6001,$AA1891)&amp;"")</f>
        <v/>
      </c>
      <c r="H1891">
        <f>IF($AA1891="","",INDEX('Per Line'!$J$2:$J$6001,$AA1891)&amp;"")</f>
        <v/>
      </c>
      <c r="I1891">
        <f>IF($AA1891="","",INDEX('Per Line'!$K$2:$K$6001,$AA1891)&amp;"")</f>
        <v/>
      </c>
      <c r="J1891">
        <f>IF($AA1891="","",INDEX('Per Line'!$L$2:$L$6001,$AA1891))</f>
        <v/>
      </c>
      <c r="K1891" s="7">
        <f>IF($AA1891="","",J1891*X1891/100)</f>
        <v/>
      </c>
      <c r="L1891" s="12" t="n"/>
      <c r="M1891" s="11">
        <f>IF($AA1891="","",INDEX('Per Line'!$N$2:$N$6001,$AA1891))</f>
        <v/>
      </c>
      <c r="N1891">
        <f>IF($AA1891="","",Settings!$C$8)</f>
        <v/>
      </c>
      <c r="O1891" s="7">
        <f>IF($AA1891="","",SUMIFS('Per Line'!$T$2:$T$6001,'Per Line'!$C$2:$C$6001,$B1891,'Per Line'!$AD$2:$AD$6001,1))</f>
        <v/>
      </c>
      <c r="P1891" s="7">
        <f>IF($AA1891="","",O1891*N1891)</f>
        <v/>
      </c>
      <c r="Q1891">
        <f>IF($AA1891="","",Settings!$C$7)</f>
        <v/>
      </c>
      <c r="R1891" s="7">
        <f>IF($AA1891="","",SUMIFS('Per Line'!$T$2:$T$6001,'Per Line'!$C$2:$C$6001,$B1891,'Per Line'!$AC$2:$AC$6001,0,'Per Line'!$AD$2:$AD$6001,0))</f>
        <v/>
      </c>
      <c r="S1891" s="7">
        <f>IF($AA1891="","",R1891*Q1891)</f>
        <v/>
      </c>
      <c r="T1891">
        <f>IF($AA1891="","",Settings!$C$6)</f>
        <v/>
      </c>
      <c r="U1891" s="7">
        <f>IF($AA1891="","",SUMIFS('Per Line'!$T$2:$T$6001,'Per Line'!$C$2:$C$6001,$B1891,'Per Line'!$AC$2:$AC$6001,1,'Per Line'!$AD$2:$AD$6001,0))</f>
        <v/>
      </c>
      <c r="V1891" s="7">
        <f>IF($AA1891="","",U1891*T1891)</f>
        <v/>
      </c>
      <c r="W1891" s="7">
        <f>IF($AA1891="","",V1891+S1891+P1891)</f>
        <v/>
      </c>
      <c r="X1891" s="7">
        <f>IF($AA1891="","",Y1891-W1891)</f>
        <v/>
      </c>
      <c r="Y1891" s="7">
        <f>IF($AA1891="","",R1891+U1891+O1891)</f>
        <v/>
      </c>
      <c r="Z1891" s="7">
        <f>IF($AA1891="","",Y1891-W1891-K1891)</f>
        <v/>
      </c>
      <c r="AA1891" s="13">
        <f>IF(ROWS($AA$2:$AA1891)&lt;=MAX('Per Line'!$AB$2:$AB$6001),MATCH(ROWS($AA$2:$AA1891),'Per Line'!$AB$2:$AB$6001,0),"")</f>
        <v/>
      </c>
    </row>
    <row r="1892">
      <c r="A1892" s="12" t="n"/>
      <c r="B1892">
        <f>IF($AA1892="","",INDEX('Per Line'!$C$2:$C$6001,$AA1892)&amp;"")</f>
        <v/>
      </c>
      <c r="C1892">
        <f>IF($AA1892="","",INDEX('Per Line'!$B$2:$B$6001,$AA1892)&amp;"")</f>
        <v/>
      </c>
      <c r="D1892">
        <f>IF($AA1892="","",INDEX('Per Line'!$A$2:$A$6001,$AA1892)&amp;"")</f>
        <v/>
      </c>
      <c r="E1892">
        <f>IF($AA1892="","",INDEX('Per Line'!$F$2:$F$6001,$AA1892)&amp;"")</f>
        <v/>
      </c>
      <c r="F1892">
        <f>IF($AA1892="","",INDEX('Per Line'!$G$2:$G$6001,$AA1892)&amp;"")</f>
        <v/>
      </c>
      <c r="G1892">
        <f>IF($AA1892="","",INDEX('Per Line'!$I$2:$I$6001,$AA1892)&amp;"")</f>
        <v/>
      </c>
      <c r="H1892">
        <f>IF($AA1892="","",INDEX('Per Line'!$J$2:$J$6001,$AA1892)&amp;"")</f>
        <v/>
      </c>
      <c r="I1892">
        <f>IF($AA1892="","",INDEX('Per Line'!$K$2:$K$6001,$AA1892)&amp;"")</f>
        <v/>
      </c>
      <c r="J1892">
        <f>IF($AA1892="","",INDEX('Per Line'!$L$2:$L$6001,$AA1892))</f>
        <v/>
      </c>
      <c r="K1892" s="7">
        <f>IF($AA1892="","",J1892*X1892/100)</f>
        <v/>
      </c>
      <c r="L1892" s="12" t="n"/>
      <c r="M1892" s="11">
        <f>IF($AA1892="","",INDEX('Per Line'!$N$2:$N$6001,$AA1892))</f>
        <v/>
      </c>
      <c r="N1892">
        <f>IF($AA1892="","",Settings!$C$8)</f>
        <v/>
      </c>
      <c r="O1892" s="7">
        <f>IF($AA1892="","",SUMIFS('Per Line'!$T$2:$T$6001,'Per Line'!$C$2:$C$6001,$B1892,'Per Line'!$AD$2:$AD$6001,1))</f>
        <v/>
      </c>
      <c r="P1892" s="7">
        <f>IF($AA1892="","",O1892*N1892)</f>
        <v/>
      </c>
      <c r="Q1892">
        <f>IF($AA1892="","",Settings!$C$7)</f>
        <v/>
      </c>
      <c r="R1892" s="7">
        <f>IF($AA1892="","",SUMIFS('Per Line'!$T$2:$T$6001,'Per Line'!$C$2:$C$6001,$B1892,'Per Line'!$AC$2:$AC$6001,0,'Per Line'!$AD$2:$AD$6001,0))</f>
        <v/>
      </c>
      <c r="S1892" s="7">
        <f>IF($AA1892="","",R1892*Q1892)</f>
        <v/>
      </c>
      <c r="T1892">
        <f>IF($AA1892="","",Settings!$C$6)</f>
        <v/>
      </c>
      <c r="U1892" s="7">
        <f>IF($AA1892="","",SUMIFS('Per Line'!$T$2:$T$6001,'Per Line'!$C$2:$C$6001,$B1892,'Per Line'!$AC$2:$AC$6001,1,'Per Line'!$AD$2:$AD$6001,0))</f>
        <v/>
      </c>
      <c r="V1892" s="7">
        <f>IF($AA1892="","",U1892*T1892)</f>
        <v/>
      </c>
      <c r="W1892" s="7">
        <f>IF($AA1892="","",V1892+S1892+P1892)</f>
        <v/>
      </c>
      <c r="X1892" s="7">
        <f>IF($AA1892="","",Y1892-W1892)</f>
        <v/>
      </c>
      <c r="Y1892" s="7">
        <f>IF($AA1892="","",R1892+U1892+O1892)</f>
        <v/>
      </c>
      <c r="Z1892" s="7">
        <f>IF($AA1892="","",Y1892-W1892-K1892)</f>
        <v/>
      </c>
      <c r="AA1892" s="13">
        <f>IF(ROWS($AA$2:$AA1892)&lt;=MAX('Per Line'!$AB$2:$AB$6001),MATCH(ROWS($AA$2:$AA1892),'Per Line'!$AB$2:$AB$6001,0),"")</f>
        <v/>
      </c>
    </row>
    <row r="1893">
      <c r="A1893" s="12" t="n"/>
      <c r="B1893">
        <f>IF($AA1893="","",INDEX('Per Line'!$C$2:$C$6001,$AA1893)&amp;"")</f>
        <v/>
      </c>
      <c r="C1893">
        <f>IF($AA1893="","",INDEX('Per Line'!$B$2:$B$6001,$AA1893)&amp;"")</f>
        <v/>
      </c>
      <c r="D1893">
        <f>IF($AA1893="","",INDEX('Per Line'!$A$2:$A$6001,$AA1893)&amp;"")</f>
        <v/>
      </c>
      <c r="E1893">
        <f>IF($AA1893="","",INDEX('Per Line'!$F$2:$F$6001,$AA1893)&amp;"")</f>
        <v/>
      </c>
      <c r="F1893">
        <f>IF($AA1893="","",INDEX('Per Line'!$G$2:$G$6001,$AA1893)&amp;"")</f>
        <v/>
      </c>
      <c r="G1893">
        <f>IF($AA1893="","",INDEX('Per Line'!$I$2:$I$6001,$AA1893)&amp;"")</f>
        <v/>
      </c>
      <c r="H1893">
        <f>IF($AA1893="","",INDEX('Per Line'!$J$2:$J$6001,$AA1893)&amp;"")</f>
        <v/>
      </c>
      <c r="I1893">
        <f>IF($AA1893="","",INDEX('Per Line'!$K$2:$K$6001,$AA1893)&amp;"")</f>
        <v/>
      </c>
      <c r="J1893">
        <f>IF($AA1893="","",INDEX('Per Line'!$L$2:$L$6001,$AA1893))</f>
        <v/>
      </c>
      <c r="K1893" s="7">
        <f>IF($AA1893="","",J1893*X1893/100)</f>
        <v/>
      </c>
      <c r="L1893" s="12" t="n"/>
      <c r="M1893" s="11">
        <f>IF($AA1893="","",INDEX('Per Line'!$N$2:$N$6001,$AA1893))</f>
        <v/>
      </c>
      <c r="N1893">
        <f>IF($AA1893="","",Settings!$C$8)</f>
        <v/>
      </c>
      <c r="O1893" s="7">
        <f>IF($AA1893="","",SUMIFS('Per Line'!$T$2:$T$6001,'Per Line'!$C$2:$C$6001,$B1893,'Per Line'!$AD$2:$AD$6001,1))</f>
        <v/>
      </c>
      <c r="P1893" s="7">
        <f>IF($AA1893="","",O1893*N1893)</f>
        <v/>
      </c>
      <c r="Q1893">
        <f>IF($AA1893="","",Settings!$C$7)</f>
        <v/>
      </c>
      <c r="R1893" s="7">
        <f>IF($AA1893="","",SUMIFS('Per Line'!$T$2:$T$6001,'Per Line'!$C$2:$C$6001,$B1893,'Per Line'!$AC$2:$AC$6001,0,'Per Line'!$AD$2:$AD$6001,0))</f>
        <v/>
      </c>
      <c r="S1893" s="7">
        <f>IF($AA1893="","",R1893*Q1893)</f>
        <v/>
      </c>
      <c r="T1893">
        <f>IF($AA1893="","",Settings!$C$6)</f>
        <v/>
      </c>
      <c r="U1893" s="7">
        <f>IF($AA1893="","",SUMIFS('Per Line'!$T$2:$T$6001,'Per Line'!$C$2:$C$6001,$B1893,'Per Line'!$AC$2:$AC$6001,1,'Per Line'!$AD$2:$AD$6001,0))</f>
        <v/>
      </c>
      <c r="V1893" s="7">
        <f>IF($AA1893="","",U1893*T1893)</f>
        <v/>
      </c>
      <c r="W1893" s="7">
        <f>IF($AA1893="","",V1893+S1893+P1893)</f>
        <v/>
      </c>
      <c r="X1893" s="7">
        <f>IF($AA1893="","",Y1893-W1893)</f>
        <v/>
      </c>
      <c r="Y1893" s="7">
        <f>IF($AA1893="","",R1893+U1893+O1893)</f>
        <v/>
      </c>
      <c r="Z1893" s="7">
        <f>IF($AA1893="","",Y1893-W1893-K1893)</f>
        <v/>
      </c>
      <c r="AA1893" s="13">
        <f>IF(ROWS($AA$2:$AA1893)&lt;=MAX('Per Line'!$AB$2:$AB$6001),MATCH(ROWS($AA$2:$AA1893),'Per Line'!$AB$2:$AB$6001,0),"")</f>
        <v/>
      </c>
    </row>
    <row r="1894">
      <c r="A1894" s="12" t="n"/>
      <c r="B1894">
        <f>IF($AA1894="","",INDEX('Per Line'!$C$2:$C$6001,$AA1894)&amp;"")</f>
        <v/>
      </c>
      <c r="C1894">
        <f>IF($AA1894="","",INDEX('Per Line'!$B$2:$B$6001,$AA1894)&amp;"")</f>
        <v/>
      </c>
      <c r="D1894">
        <f>IF($AA1894="","",INDEX('Per Line'!$A$2:$A$6001,$AA1894)&amp;"")</f>
        <v/>
      </c>
      <c r="E1894">
        <f>IF($AA1894="","",INDEX('Per Line'!$F$2:$F$6001,$AA1894)&amp;"")</f>
        <v/>
      </c>
      <c r="F1894">
        <f>IF($AA1894="","",INDEX('Per Line'!$G$2:$G$6001,$AA1894)&amp;"")</f>
        <v/>
      </c>
      <c r="G1894">
        <f>IF($AA1894="","",INDEX('Per Line'!$I$2:$I$6001,$AA1894)&amp;"")</f>
        <v/>
      </c>
      <c r="H1894">
        <f>IF($AA1894="","",INDEX('Per Line'!$J$2:$J$6001,$AA1894)&amp;"")</f>
        <v/>
      </c>
      <c r="I1894">
        <f>IF($AA1894="","",INDEX('Per Line'!$K$2:$K$6001,$AA1894)&amp;"")</f>
        <v/>
      </c>
      <c r="J1894">
        <f>IF($AA1894="","",INDEX('Per Line'!$L$2:$L$6001,$AA1894))</f>
        <v/>
      </c>
      <c r="K1894" s="7">
        <f>IF($AA1894="","",J1894*X1894/100)</f>
        <v/>
      </c>
      <c r="L1894" s="12" t="n"/>
      <c r="M1894" s="11">
        <f>IF($AA1894="","",INDEX('Per Line'!$N$2:$N$6001,$AA1894))</f>
        <v/>
      </c>
      <c r="N1894">
        <f>IF($AA1894="","",Settings!$C$8)</f>
        <v/>
      </c>
      <c r="O1894" s="7">
        <f>IF($AA1894="","",SUMIFS('Per Line'!$T$2:$T$6001,'Per Line'!$C$2:$C$6001,$B1894,'Per Line'!$AD$2:$AD$6001,1))</f>
        <v/>
      </c>
      <c r="P1894" s="7">
        <f>IF($AA1894="","",O1894*N1894)</f>
        <v/>
      </c>
      <c r="Q1894">
        <f>IF($AA1894="","",Settings!$C$7)</f>
        <v/>
      </c>
      <c r="R1894" s="7">
        <f>IF($AA1894="","",SUMIFS('Per Line'!$T$2:$T$6001,'Per Line'!$C$2:$C$6001,$B1894,'Per Line'!$AC$2:$AC$6001,0,'Per Line'!$AD$2:$AD$6001,0))</f>
        <v/>
      </c>
      <c r="S1894" s="7">
        <f>IF($AA1894="","",R1894*Q1894)</f>
        <v/>
      </c>
      <c r="T1894">
        <f>IF($AA1894="","",Settings!$C$6)</f>
        <v/>
      </c>
      <c r="U1894" s="7">
        <f>IF($AA1894="","",SUMIFS('Per Line'!$T$2:$T$6001,'Per Line'!$C$2:$C$6001,$B1894,'Per Line'!$AC$2:$AC$6001,1,'Per Line'!$AD$2:$AD$6001,0))</f>
        <v/>
      </c>
      <c r="V1894" s="7">
        <f>IF($AA1894="","",U1894*T1894)</f>
        <v/>
      </c>
      <c r="W1894" s="7">
        <f>IF($AA1894="","",V1894+S1894+P1894)</f>
        <v/>
      </c>
      <c r="X1894" s="7">
        <f>IF($AA1894="","",Y1894-W1894)</f>
        <v/>
      </c>
      <c r="Y1894" s="7">
        <f>IF($AA1894="","",R1894+U1894+O1894)</f>
        <v/>
      </c>
      <c r="Z1894" s="7">
        <f>IF($AA1894="","",Y1894-W1894-K1894)</f>
        <v/>
      </c>
      <c r="AA1894" s="13">
        <f>IF(ROWS($AA$2:$AA1894)&lt;=MAX('Per Line'!$AB$2:$AB$6001),MATCH(ROWS($AA$2:$AA1894),'Per Line'!$AB$2:$AB$6001,0),"")</f>
        <v/>
      </c>
    </row>
    <row r="1895">
      <c r="A1895" s="12" t="n"/>
      <c r="B1895">
        <f>IF($AA1895="","",INDEX('Per Line'!$C$2:$C$6001,$AA1895)&amp;"")</f>
        <v/>
      </c>
      <c r="C1895">
        <f>IF($AA1895="","",INDEX('Per Line'!$B$2:$B$6001,$AA1895)&amp;"")</f>
        <v/>
      </c>
      <c r="D1895">
        <f>IF($AA1895="","",INDEX('Per Line'!$A$2:$A$6001,$AA1895)&amp;"")</f>
        <v/>
      </c>
      <c r="E1895">
        <f>IF($AA1895="","",INDEX('Per Line'!$F$2:$F$6001,$AA1895)&amp;"")</f>
        <v/>
      </c>
      <c r="F1895">
        <f>IF($AA1895="","",INDEX('Per Line'!$G$2:$G$6001,$AA1895)&amp;"")</f>
        <v/>
      </c>
      <c r="G1895">
        <f>IF($AA1895="","",INDEX('Per Line'!$I$2:$I$6001,$AA1895)&amp;"")</f>
        <v/>
      </c>
      <c r="H1895">
        <f>IF($AA1895="","",INDEX('Per Line'!$J$2:$J$6001,$AA1895)&amp;"")</f>
        <v/>
      </c>
      <c r="I1895">
        <f>IF($AA1895="","",INDEX('Per Line'!$K$2:$K$6001,$AA1895)&amp;"")</f>
        <v/>
      </c>
      <c r="J1895">
        <f>IF($AA1895="","",INDEX('Per Line'!$L$2:$L$6001,$AA1895))</f>
        <v/>
      </c>
      <c r="K1895" s="7">
        <f>IF($AA1895="","",J1895*X1895/100)</f>
        <v/>
      </c>
      <c r="L1895" s="12" t="n"/>
      <c r="M1895" s="11">
        <f>IF($AA1895="","",INDEX('Per Line'!$N$2:$N$6001,$AA1895))</f>
        <v/>
      </c>
      <c r="N1895">
        <f>IF($AA1895="","",Settings!$C$8)</f>
        <v/>
      </c>
      <c r="O1895" s="7">
        <f>IF($AA1895="","",SUMIFS('Per Line'!$T$2:$T$6001,'Per Line'!$C$2:$C$6001,$B1895,'Per Line'!$AD$2:$AD$6001,1))</f>
        <v/>
      </c>
      <c r="P1895" s="7">
        <f>IF($AA1895="","",O1895*N1895)</f>
        <v/>
      </c>
      <c r="Q1895">
        <f>IF($AA1895="","",Settings!$C$7)</f>
        <v/>
      </c>
      <c r="R1895" s="7">
        <f>IF($AA1895="","",SUMIFS('Per Line'!$T$2:$T$6001,'Per Line'!$C$2:$C$6001,$B1895,'Per Line'!$AC$2:$AC$6001,0,'Per Line'!$AD$2:$AD$6001,0))</f>
        <v/>
      </c>
      <c r="S1895" s="7">
        <f>IF($AA1895="","",R1895*Q1895)</f>
        <v/>
      </c>
      <c r="T1895">
        <f>IF($AA1895="","",Settings!$C$6)</f>
        <v/>
      </c>
      <c r="U1895" s="7">
        <f>IF($AA1895="","",SUMIFS('Per Line'!$T$2:$T$6001,'Per Line'!$C$2:$C$6001,$B1895,'Per Line'!$AC$2:$AC$6001,1,'Per Line'!$AD$2:$AD$6001,0))</f>
        <v/>
      </c>
      <c r="V1895" s="7">
        <f>IF($AA1895="","",U1895*T1895)</f>
        <v/>
      </c>
      <c r="W1895" s="7">
        <f>IF($AA1895="","",V1895+S1895+P1895)</f>
        <v/>
      </c>
      <c r="X1895" s="7">
        <f>IF($AA1895="","",Y1895-W1895)</f>
        <v/>
      </c>
      <c r="Y1895" s="7">
        <f>IF($AA1895="","",R1895+U1895+O1895)</f>
        <v/>
      </c>
      <c r="Z1895" s="7">
        <f>IF($AA1895="","",Y1895-W1895-K1895)</f>
        <v/>
      </c>
      <c r="AA1895" s="13">
        <f>IF(ROWS($AA$2:$AA1895)&lt;=MAX('Per Line'!$AB$2:$AB$6001),MATCH(ROWS($AA$2:$AA1895),'Per Line'!$AB$2:$AB$6001,0),"")</f>
        <v/>
      </c>
    </row>
    <row r="1896">
      <c r="A1896" s="12" t="n"/>
      <c r="B1896">
        <f>IF($AA1896="","",INDEX('Per Line'!$C$2:$C$6001,$AA1896)&amp;"")</f>
        <v/>
      </c>
      <c r="C1896">
        <f>IF($AA1896="","",INDEX('Per Line'!$B$2:$B$6001,$AA1896)&amp;"")</f>
        <v/>
      </c>
      <c r="D1896">
        <f>IF($AA1896="","",INDEX('Per Line'!$A$2:$A$6001,$AA1896)&amp;"")</f>
        <v/>
      </c>
      <c r="E1896">
        <f>IF($AA1896="","",INDEX('Per Line'!$F$2:$F$6001,$AA1896)&amp;"")</f>
        <v/>
      </c>
      <c r="F1896">
        <f>IF($AA1896="","",INDEX('Per Line'!$G$2:$G$6001,$AA1896)&amp;"")</f>
        <v/>
      </c>
      <c r="G1896">
        <f>IF($AA1896="","",INDEX('Per Line'!$I$2:$I$6001,$AA1896)&amp;"")</f>
        <v/>
      </c>
      <c r="H1896">
        <f>IF($AA1896="","",INDEX('Per Line'!$J$2:$J$6001,$AA1896)&amp;"")</f>
        <v/>
      </c>
      <c r="I1896">
        <f>IF($AA1896="","",INDEX('Per Line'!$K$2:$K$6001,$AA1896)&amp;"")</f>
        <v/>
      </c>
      <c r="J1896">
        <f>IF($AA1896="","",INDEX('Per Line'!$L$2:$L$6001,$AA1896))</f>
        <v/>
      </c>
      <c r="K1896" s="7">
        <f>IF($AA1896="","",J1896*X1896/100)</f>
        <v/>
      </c>
      <c r="L1896" s="12" t="n"/>
      <c r="M1896" s="11">
        <f>IF($AA1896="","",INDEX('Per Line'!$N$2:$N$6001,$AA1896))</f>
        <v/>
      </c>
      <c r="N1896">
        <f>IF($AA1896="","",Settings!$C$8)</f>
        <v/>
      </c>
      <c r="O1896" s="7">
        <f>IF($AA1896="","",SUMIFS('Per Line'!$T$2:$T$6001,'Per Line'!$C$2:$C$6001,$B1896,'Per Line'!$AD$2:$AD$6001,1))</f>
        <v/>
      </c>
      <c r="P1896" s="7">
        <f>IF($AA1896="","",O1896*N1896)</f>
        <v/>
      </c>
      <c r="Q1896">
        <f>IF($AA1896="","",Settings!$C$7)</f>
        <v/>
      </c>
      <c r="R1896" s="7">
        <f>IF($AA1896="","",SUMIFS('Per Line'!$T$2:$T$6001,'Per Line'!$C$2:$C$6001,$B1896,'Per Line'!$AC$2:$AC$6001,0,'Per Line'!$AD$2:$AD$6001,0))</f>
        <v/>
      </c>
      <c r="S1896" s="7">
        <f>IF($AA1896="","",R1896*Q1896)</f>
        <v/>
      </c>
      <c r="T1896">
        <f>IF($AA1896="","",Settings!$C$6)</f>
        <v/>
      </c>
      <c r="U1896" s="7">
        <f>IF($AA1896="","",SUMIFS('Per Line'!$T$2:$T$6001,'Per Line'!$C$2:$C$6001,$B1896,'Per Line'!$AC$2:$AC$6001,1,'Per Line'!$AD$2:$AD$6001,0))</f>
        <v/>
      </c>
      <c r="V1896" s="7">
        <f>IF($AA1896="","",U1896*T1896)</f>
        <v/>
      </c>
      <c r="W1896" s="7">
        <f>IF($AA1896="","",V1896+S1896+P1896)</f>
        <v/>
      </c>
      <c r="X1896" s="7">
        <f>IF($AA1896="","",Y1896-W1896)</f>
        <v/>
      </c>
      <c r="Y1896" s="7">
        <f>IF($AA1896="","",R1896+U1896+O1896)</f>
        <v/>
      </c>
      <c r="Z1896" s="7">
        <f>IF($AA1896="","",Y1896-W1896-K1896)</f>
        <v/>
      </c>
      <c r="AA1896" s="13">
        <f>IF(ROWS($AA$2:$AA1896)&lt;=MAX('Per Line'!$AB$2:$AB$6001),MATCH(ROWS($AA$2:$AA1896),'Per Line'!$AB$2:$AB$6001,0),"")</f>
        <v/>
      </c>
    </row>
    <row r="1897">
      <c r="A1897" s="12" t="n"/>
      <c r="B1897">
        <f>IF($AA1897="","",INDEX('Per Line'!$C$2:$C$6001,$AA1897)&amp;"")</f>
        <v/>
      </c>
      <c r="C1897">
        <f>IF($AA1897="","",INDEX('Per Line'!$B$2:$B$6001,$AA1897)&amp;"")</f>
        <v/>
      </c>
      <c r="D1897">
        <f>IF($AA1897="","",INDEX('Per Line'!$A$2:$A$6001,$AA1897)&amp;"")</f>
        <v/>
      </c>
      <c r="E1897">
        <f>IF($AA1897="","",INDEX('Per Line'!$F$2:$F$6001,$AA1897)&amp;"")</f>
        <v/>
      </c>
      <c r="F1897">
        <f>IF($AA1897="","",INDEX('Per Line'!$G$2:$G$6001,$AA1897)&amp;"")</f>
        <v/>
      </c>
      <c r="G1897">
        <f>IF($AA1897="","",INDEX('Per Line'!$I$2:$I$6001,$AA1897)&amp;"")</f>
        <v/>
      </c>
      <c r="H1897">
        <f>IF($AA1897="","",INDEX('Per Line'!$J$2:$J$6001,$AA1897)&amp;"")</f>
        <v/>
      </c>
      <c r="I1897">
        <f>IF($AA1897="","",INDEX('Per Line'!$K$2:$K$6001,$AA1897)&amp;"")</f>
        <v/>
      </c>
      <c r="J1897">
        <f>IF($AA1897="","",INDEX('Per Line'!$L$2:$L$6001,$AA1897))</f>
        <v/>
      </c>
      <c r="K1897" s="7">
        <f>IF($AA1897="","",J1897*X1897/100)</f>
        <v/>
      </c>
      <c r="L1897" s="12" t="n"/>
      <c r="M1897" s="11">
        <f>IF($AA1897="","",INDEX('Per Line'!$N$2:$N$6001,$AA1897))</f>
        <v/>
      </c>
      <c r="N1897">
        <f>IF($AA1897="","",Settings!$C$8)</f>
        <v/>
      </c>
      <c r="O1897" s="7">
        <f>IF($AA1897="","",SUMIFS('Per Line'!$T$2:$T$6001,'Per Line'!$C$2:$C$6001,$B1897,'Per Line'!$AD$2:$AD$6001,1))</f>
        <v/>
      </c>
      <c r="P1897" s="7">
        <f>IF($AA1897="","",O1897*N1897)</f>
        <v/>
      </c>
      <c r="Q1897">
        <f>IF($AA1897="","",Settings!$C$7)</f>
        <v/>
      </c>
      <c r="R1897" s="7">
        <f>IF($AA1897="","",SUMIFS('Per Line'!$T$2:$T$6001,'Per Line'!$C$2:$C$6001,$B1897,'Per Line'!$AC$2:$AC$6001,0,'Per Line'!$AD$2:$AD$6001,0))</f>
        <v/>
      </c>
      <c r="S1897" s="7">
        <f>IF($AA1897="","",R1897*Q1897)</f>
        <v/>
      </c>
      <c r="T1897">
        <f>IF($AA1897="","",Settings!$C$6)</f>
        <v/>
      </c>
      <c r="U1897" s="7">
        <f>IF($AA1897="","",SUMIFS('Per Line'!$T$2:$T$6001,'Per Line'!$C$2:$C$6001,$B1897,'Per Line'!$AC$2:$AC$6001,1,'Per Line'!$AD$2:$AD$6001,0))</f>
        <v/>
      </c>
      <c r="V1897" s="7">
        <f>IF($AA1897="","",U1897*T1897)</f>
        <v/>
      </c>
      <c r="W1897" s="7">
        <f>IF($AA1897="","",V1897+S1897+P1897)</f>
        <v/>
      </c>
      <c r="X1897" s="7">
        <f>IF($AA1897="","",Y1897-W1897)</f>
        <v/>
      </c>
      <c r="Y1897" s="7">
        <f>IF($AA1897="","",R1897+U1897+O1897)</f>
        <v/>
      </c>
      <c r="Z1897" s="7">
        <f>IF($AA1897="","",Y1897-W1897-K1897)</f>
        <v/>
      </c>
      <c r="AA1897" s="13">
        <f>IF(ROWS($AA$2:$AA1897)&lt;=MAX('Per Line'!$AB$2:$AB$6001),MATCH(ROWS($AA$2:$AA1897),'Per Line'!$AB$2:$AB$6001,0),"")</f>
        <v/>
      </c>
    </row>
    <row r="1898">
      <c r="A1898" s="12" t="n"/>
      <c r="B1898">
        <f>IF($AA1898="","",INDEX('Per Line'!$C$2:$C$6001,$AA1898)&amp;"")</f>
        <v/>
      </c>
      <c r="C1898">
        <f>IF($AA1898="","",INDEX('Per Line'!$B$2:$B$6001,$AA1898)&amp;"")</f>
        <v/>
      </c>
      <c r="D1898">
        <f>IF($AA1898="","",INDEX('Per Line'!$A$2:$A$6001,$AA1898)&amp;"")</f>
        <v/>
      </c>
      <c r="E1898">
        <f>IF($AA1898="","",INDEX('Per Line'!$F$2:$F$6001,$AA1898)&amp;"")</f>
        <v/>
      </c>
      <c r="F1898">
        <f>IF($AA1898="","",INDEX('Per Line'!$G$2:$G$6001,$AA1898)&amp;"")</f>
        <v/>
      </c>
      <c r="G1898">
        <f>IF($AA1898="","",INDEX('Per Line'!$I$2:$I$6001,$AA1898)&amp;"")</f>
        <v/>
      </c>
      <c r="H1898">
        <f>IF($AA1898="","",INDEX('Per Line'!$J$2:$J$6001,$AA1898)&amp;"")</f>
        <v/>
      </c>
      <c r="I1898">
        <f>IF($AA1898="","",INDEX('Per Line'!$K$2:$K$6001,$AA1898)&amp;"")</f>
        <v/>
      </c>
      <c r="J1898">
        <f>IF($AA1898="","",INDEX('Per Line'!$L$2:$L$6001,$AA1898))</f>
        <v/>
      </c>
      <c r="K1898" s="7">
        <f>IF($AA1898="","",J1898*X1898/100)</f>
        <v/>
      </c>
      <c r="L1898" s="12" t="n"/>
      <c r="M1898" s="11">
        <f>IF($AA1898="","",INDEX('Per Line'!$N$2:$N$6001,$AA1898))</f>
        <v/>
      </c>
      <c r="N1898">
        <f>IF($AA1898="","",Settings!$C$8)</f>
        <v/>
      </c>
      <c r="O1898" s="7">
        <f>IF($AA1898="","",SUMIFS('Per Line'!$T$2:$T$6001,'Per Line'!$C$2:$C$6001,$B1898,'Per Line'!$AD$2:$AD$6001,1))</f>
        <v/>
      </c>
      <c r="P1898" s="7">
        <f>IF($AA1898="","",O1898*N1898)</f>
        <v/>
      </c>
      <c r="Q1898">
        <f>IF($AA1898="","",Settings!$C$7)</f>
        <v/>
      </c>
      <c r="R1898" s="7">
        <f>IF($AA1898="","",SUMIFS('Per Line'!$T$2:$T$6001,'Per Line'!$C$2:$C$6001,$B1898,'Per Line'!$AC$2:$AC$6001,0,'Per Line'!$AD$2:$AD$6001,0))</f>
        <v/>
      </c>
      <c r="S1898" s="7">
        <f>IF($AA1898="","",R1898*Q1898)</f>
        <v/>
      </c>
      <c r="T1898">
        <f>IF($AA1898="","",Settings!$C$6)</f>
        <v/>
      </c>
      <c r="U1898" s="7">
        <f>IF($AA1898="","",SUMIFS('Per Line'!$T$2:$T$6001,'Per Line'!$C$2:$C$6001,$B1898,'Per Line'!$AC$2:$AC$6001,1,'Per Line'!$AD$2:$AD$6001,0))</f>
        <v/>
      </c>
      <c r="V1898" s="7">
        <f>IF($AA1898="","",U1898*T1898)</f>
        <v/>
      </c>
      <c r="W1898" s="7">
        <f>IF($AA1898="","",V1898+S1898+P1898)</f>
        <v/>
      </c>
      <c r="X1898" s="7">
        <f>IF($AA1898="","",Y1898-W1898)</f>
        <v/>
      </c>
      <c r="Y1898" s="7">
        <f>IF($AA1898="","",R1898+U1898+O1898)</f>
        <v/>
      </c>
      <c r="Z1898" s="7">
        <f>IF($AA1898="","",Y1898-W1898-K1898)</f>
        <v/>
      </c>
      <c r="AA1898" s="13">
        <f>IF(ROWS($AA$2:$AA1898)&lt;=MAX('Per Line'!$AB$2:$AB$6001),MATCH(ROWS($AA$2:$AA1898),'Per Line'!$AB$2:$AB$6001,0),"")</f>
        <v/>
      </c>
    </row>
    <row r="1899">
      <c r="A1899" s="12" t="n"/>
      <c r="B1899">
        <f>IF($AA1899="","",INDEX('Per Line'!$C$2:$C$6001,$AA1899)&amp;"")</f>
        <v/>
      </c>
      <c r="C1899">
        <f>IF($AA1899="","",INDEX('Per Line'!$B$2:$B$6001,$AA1899)&amp;"")</f>
        <v/>
      </c>
      <c r="D1899">
        <f>IF($AA1899="","",INDEX('Per Line'!$A$2:$A$6001,$AA1899)&amp;"")</f>
        <v/>
      </c>
      <c r="E1899">
        <f>IF($AA1899="","",INDEX('Per Line'!$F$2:$F$6001,$AA1899)&amp;"")</f>
        <v/>
      </c>
      <c r="F1899">
        <f>IF($AA1899="","",INDEX('Per Line'!$G$2:$G$6001,$AA1899)&amp;"")</f>
        <v/>
      </c>
      <c r="G1899">
        <f>IF($AA1899="","",INDEX('Per Line'!$I$2:$I$6001,$AA1899)&amp;"")</f>
        <v/>
      </c>
      <c r="H1899">
        <f>IF($AA1899="","",INDEX('Per Line'!$J$2:$J$6001,$AA1899)&amp;"")</f>
        <v/>
      </c>
      <c r="I1899">
        <f>IF($AA1899="","",INDEX('Per Line'!$K$2:$K$6001,$AA1899)&amp;"")</f>
        <v/>
      </c>
      <c r="J1899">
        <f>IF($AA1899="","",INDEX('Per Line'!$L$2:$L$6001,$AA1899))</f>
        <v/>
      </c>
      <c r="K1899" s="7">
        <f>IF($AA1899="","",J1899*X1899/100)</f>
        <v/>
      </c>
      <c r="L1899" s="12" t="n"/>
      <c r="M1899" s="11">
        <f>IF($AA1899="","",INDEX('Per Line'!$N$2:$N$6001,$AA1899))</f>
        <v/>
      </c>
      <c r="N1899">
        <f>IF($AA1899="","",Settings!$C$8)</f>
        <v/>
      </c>
      <c r="O1899" s="7">
        <f>IF($AA1899="","",SUMIFS('Per Line'!$T$2:$T$6001,'Per Line'!$C$2:$C$6001,$B1899,'Per Line'!$AD$2:$AD$6001,1))</f>
        <v/>
      </c>
      <c r="P1899" s="7">
        <f>IF($AA1899="","",O1899*N1899)</f>
        <v/>
      </c>
      <c r="Q1899">
        <f>IF($AA1899="","",Settings!$C$7)</f>
        <v/>
      </c>
      <c r="R1899" s="7">
        <f>IF($AA1899="","",SUMIFS('Per Line'!$T$2:$T$6001,'Per Line'!$C$2:$C$6001,$B1899,'Per Line'!$AC$2:$AC$6001,0,'Per Line'!$AD$2:$AD$6001,0))</f>
        <v/>
      </c>
      <c r="S1899" s="7">
        <f>IF($AA1899="","",R1899*Q1899)</f>
        <v/>
      </c>
      <c r="T1899">
        <f>IF($AA1899="","",Settings!$C$6)</f>
        <v/>
      </c>
      <c r="U1899" s="7">
        <f>IF($AA1899="","",SUMIFS('Per Line'!$T$2:$T$6001,'Per Line'!$C$2:$C$6001,$B1899,'Per Line'!$AC$2:$AC$6001,1,'Per Line'!$AD$2:$AD$6001,0))</f>
        <v/>
      </c>
      <c r="V1899" s="7">
        <f>IF($AA1899="","",U1899*T1899)</f>
        <v/>
      </c>
      <c r="W1899" s="7">
        <f>IF($AA1899="","",V1899+S1899+P1899)</f>
        <v/>
      </c>
      <c r="X1899" s="7">
        <f>IF($AA1899="","",Y1899-W1899)</f>
        <v/>
      </c>
      <c r="Y1899" s="7">
        <f>IF($AA1899="","",R1899+U1899+O1899)</f>
        <v/>
      </c>
      <c r="Z1899" s="7">
        <f>IF($AA1899="","",Y1899-W1899-K1899)</f>
        <v/>
      </c>
      <c r="AA1899" s="13">
        <f>IF(ROWS($AA$2:$AA1899)&lt;=MAX('Per Line'!$AB$2:$AB$6001),MATCH(ROWS($AA$2:$AA1899),'Per Line'!$AB$2:$AB$6001,0),"")</f>
        <v/>
      </c>
    </row>
    <row r="1900">
      <c r="A1900" s="12" t="n"/>
      <c r="B1900">
        <f>IF($AA1900="","",INDEX('Per Line'!$C$2:$C$6001,$AA1900)&amp;"")</f>
        <v/>
      </c>
      <c r="C1900">
        <f>IF($AA1900="","",INDEX('Per Line'!$B$2:$B$6001,$AA1900)&amp;"")</f>
        <v/>
      </c>
      <c r="D1900">
        <f>IF($AA1900="","",INDEX('Per Line'!$A$2:$A$6001,$AA1900)&amp;"")</f>
        <v/>
      </c>
      <c r="E1900">
        <f>IF($AA1900="","",INDEX('Per Line'!$F$2:$F$6001,$AA1900)&amp;"")</f>
        <v/>
      </c>
      <c r="F1900">
        <f>IF($AA1900="","",INDEX('Per Line'!$G$2:$G$6001,$AA1900)&amp;"")</f>
        <v/>
      </c>
      <c r="G1900">
        <f>IF($AA1900="","",INDEX('Per Line'!$I$2:$I$6001,$AA1900)&amp;"")</f>
        <v/>
      </c>
      <c r="H1900">
        <f>IF($AA1900="","",INDEX('Per Line'!$J$2:$J$6001,$AA1900)&amp;"")</f>
        <v/>
      </c>
      <c r="I1900">
        <f>IF($AA1900="","",INDEX('Per Line'!$K$2:$K$6001,$AA1900)&amp;"")</f>
        <v/>
      </c>
      <c r="J1900">
        <f>IF($AA1900="","",INDEX('Per Line'!$L$2:$L$6001,$AA1900))</f>
        <v/>
      </c>
      <c r="K1900" s="7">
        <f>IF($AA1900="","",J1900*X1900/100)</f>
        <v/>
      </c>
      <c r="L1900" s="12" t="n"/>
      <c r="M1900" s="11">
        <f>IF($AA1900="","",INDEX('Per Line'!$N$2:$N$6001,$AA1900))</f>
        <v/>
      </c>
      <c r="N1900">
        <f>IF($AA1900="","",Settings!$C$8)</f>
        <v/>
      </c>
      <c r="O1900" s="7">
        <f>IF($AA1900="","",SUMIFS('Per Line'!$T$2:$T$6001,'Per Line'!$C$2:$C$6001,$B1900,'Per Line'!$AD$2:$AD$6001,1))</f>
        <v/>
      </c>
      <c r="P1900" s="7">
        <f>IF($AA1900="","",O1900*N1900)</f>
        <v/>
      </c>
      <c r="Q1900">
        <f>IF($AA1900="","",Settings!$C$7)</f>
        <v/>
      </c>
      <c r="R1900" s="7">
        <f>IF($AA1900="","",SUMIFS('Per Line'!$T$2:$T$6001,'Per Line'!$C$2:$C$6001,$B1900,'Per Line'!$AC$2:$AC$6001,0,'Per Line'!$AD$2:$AD$6001,0))</f>
        <v/>
      </c>
      <c r="S1900" s="7">
        <f>IF($AA1900="","",R1900*Q1900)</f>
        <v/>
      </c>
      <c r="T1900">
        <f>IF($AA1900="","",Settings!$C$6)</f>
        <v/>
      </c>
      <c r="U1900" s="7">
        <f>IF($AA1900="","",SUMIFS('Per Line'!$T$2:$T$6001,'Per Line'!$C$2:$C$6001,$B1900,'Per Line'!$AC$2:$AC$6001,1,'Per Line'!$AD$2:$AD$6001,0))</f>
        <v/>
      </c>
      <c r="V1900" s="7">
        <f>IF($AA1900="","",U1900*T1900)</f>
        <v/>
      </c>
      <c r="W1900" s="7">
        <f>IF($AA1900="","",V1900+S1900+P1900)</f>
        <v/>
      </c>
      <c r="X1900" s="7">
        <f>IF($AA1900="","",Y1900-W1900)</f>
        <v/>
      </c>
      <c r="Y1900" s="7">
        <f>IF($AA1900="","",R1900+U1900+O1900)</f>
        <v/>
      </c>
      <c r="Z1900" s="7">
        <f>IF($AA1900="","",Y1900-W1900-K1900)</f>
        <v/>
      </c>
      <c r="AA1900" s="13">
        <f>IF(ROWS($AA$2:$AA1900)&lt;=MAX('Per Line'!$AB$2:$AB$6001),MATCH(ROWS($AA$2:$AA1900),'Per Line'!$AB$2:$AB$6001,0),"")</f>
        <v/>
      </c>
    </row>
    <row r="1901">
      <c r="A1901" s="12" t="n"/>
      <c r="B1901">
        <f>IF($AA1901="","",INDEX('Per Line'!$C$2:$C$6001,$AA1901)&amp;"")</f>
        <v/>
      </c>
      <c r="C1901">
        <f>IF($AA1901="","",INDEX('Per Line'!$B$2:$B$6001,$AA1901)&amp;"")</f>
        <v/>
      </c>
      <c r="D1901">
        <f>IF($AA1901="","",INDEX('Per Line'!$A$2:$A$6001,$AA1901)&amp;"")</f>
        <v/>
      </c>
      <c r="E1901">
        <f>IF($AA1901="","",INDEX('Per Line'!$F$2:$F$6001,$AA1901)&amp;"")</f>
        <v/>
      </c>
      <c r="F1901">
        <f>IF($AA1901="","",INDEX('Per Line'!$G$2:$G$6001,$AA1901)&amp;"")</f>
        <v/>
      </c>
      <c r="G1901">
        <f>IF($AA1901="","",INDEX('Per Line'!$I$2:$I$6001,$AA1901)&amp;"")</f>
        <v/>
      </c>
      <c r="H1901">
        <f>IF($AA1901="","",INDEX('Per Line'!$J$2:$J$6001,$AA1901)&amp;"")</f>
        <v/>
      </c>
      <c r="I1901">
        <f>IF($AA1901="","",INDEX('Per Line'!$K$2:$K$6001,$AA1901)&amp;"")</f>
        <v/>
      </c>
      <c r="J1901">
        <f>IF($AA1901="","",INDEX('Per Line'!$L$2:$L$6001,$AA1901))</f>
        <v/>
      </c>
      <c r="K1901" s="7">
        <f>IF($AA1901="","",J1901*X1901/100)</f>
        <v/>
      </c>
      <c r="L1901" s="12" t="n"/>
      <c r="M1901" s="11">
        <f>IF($AA1901="","",INDEX('Per Line'!$N$2:$N$6001,$AA1901))</f>
        <v/>
      </c>
      <c r="N1901">
        <f>IF($AA1901="","",Settings!$C$8)</f>
        <v/>
      </c>
      <c r="O1901" s="7">
        <f>IF($AA1901="","",SUMIFS('Per Line'!$T$2:$T$6001,'Per Line'!$C$2:$C$6001,$B1901,'Per Line'!$AD$2:$AD$6001,1))</f>
        <v/>
      </c>
      <c r="P1901" s="7">
        <f>IF($AA1901="","",O1901*N1901)</f>
        <v/>
      </c>
      <c r="Q1901">
        <f>IF($AA1901="","",Settings!$C$7)</f>
        <v/>
      </c>
      <c r="R1901" s="7">
        <f>IF($AA1901="","",SUMIFS('Per Line'!$T$2:$T$6001,'Per Line'!$C$2:$C$6001,$B1901,'Per Line'!$AC$2:$AC$6001,0,'Per Line'!$AD$2:$AD$6001,0))</f>
        <v/>
      </c>
      <c r="S1901" s="7">
        <f>IF($AA1901="","",R1901*Q1901)</f>
        <v/>
      </c>
      <c r="T1901">
        <f>IF($AA1901="","",Settings!$C$6)</f>
        <v/>
      </c>
      <c r="U1901" s="7">
        <f>IF($AA1901="","",SUMIFS('Per Line'!$T$2:$T$6001,'Per Line'!$C$2:$C$6001,$B1901,'Per Line'!$AC$2:$AC$6001,1,'Per Line'!$AD$2:$AD$6001,0))</f>
        <v/>
      </c>
      <c r="V1901" s="7">
        <f>IF($AA1901="","",U1901*T1901)</f>
        <v/>
      </c>
      <c r="W1901" s="7">
        <f>IF($AA1901="","",V1901+S1901+P1901)</f>
        <v/>
      </c>
      <c r="X1901" s="7">
        <f>IF($AA1901="","",Y1901-W1901)</f>
        <v/>
      </c>
      <c r="Y1901" s="7">
        <f>IF($AA1901="","",R1901+U1901+O1901)</f>
        <v/>
      </c>
      <c r="Z1901" s="7">
        <f>IF($AA1901="","",Y1901-W1901-K1901)</f>
        <v/>
      </c>
      <c r="AA1901" s="13">
        <f>IF(ROWS($AA$2:$AA1901)&lt;=MAX('Per Line'!$AB$2:$AB$6001),MATCH(ROWS($AA$2:$AA1901),'Per Line'!$AB$2:$AB$6001,0),"")</f>
        <v/>
      </c>
    </row>
    <row r="1902">
      <c r="A1902" s="12" t="n"/>
      <c r="B1902">
        <f>IF($AA1902="","",INDEX('Per Line'!$C$2:$C$6001,$AA1902)&amp;"")</f>
        <v/>
      </c>
      <c r="C1902">
        <f>IF($AA1902="","",INDEX('Per Line'!$B$2:$B$6001,$AA1902)&amp;"")</f>
        <v/>
      </c>
      <c r="D1902">
        <f>IF($AA1902="","",INDEX('Per Line'!$A$2:$A$6001,$AA1902)&amp;"")</f>
        <v/>
      </c>
      <c r="E1902">
        <f>IF($AA1902="","",INDEX('Per Line'!$F$2:$F$6001,$AA1902)&amp;"")</f>
        <v/>
      </c>
      <c r="F1902">
        <f>IF($AA1902="","",INDEX('Per Line'!$G$2:$G$6001,$AA1902)&amp;"")</f>
        <v/>
      </c>
      <c r="G1902">
        <f>IF($AA1902="","",INDEX('Per Line'!$I$2:$I$6001,$AA1902)&amp;"")</f>
        <v/>
      </c>
      <c r="H1902">
        <f>IF($AA1902="","",INDEX('Per Line'!$J$2:$J$6001,$AA1902)&amp;"")</f>
        <v/>
      </c>
      <c r="I1902">
        <f>IF($AA1902="","",INDEX('Per Line'!$K$2:$K$6001,$AA1902)&amp;"")</f>
        <v/>
      </c>
      <c r="J1902">
        <f>IF($AA1902="","",INDEX('Per Line'!$L$2:$L$6001,$AA1902))</f>
        <v/>
      </c>
      <c r="K1902" s="7">
        <f>IF($AA1902="","",J1902*X1902/100)</f>
        <v/>
      </c>
      <c r="L1902" s="12" t="n"/>
      <c r="M1902" s="11">
        <f>IF($AA1902="","",INDEX('Per Line'!$N$2:$N$6001,$AA1902))</f>
        <v/>
      </c>
      <c r="N1902">
        <f>IF($AA1902="","",Settings!$C$8)</f>
        <v/>
      </c>
      <c r="O1902" s="7">
        <f>IF($AA1902="","",SUMIFS('Per Line'!$T$2:$T$6001,'Per Line'!$C$2:$C$6001,$B1902,'Per Line'!$AD$2:$AD$6001,1))</f>
        <v/>
      </c>
      <c r="P1902" s="7">
        <f>IF($AA1902="","",O1902*N1902)</f>
        <v/>
      </c>
      <c r="Q1902">
        <f>IF($AA1902="","",Settings!$C$7)</f>
        <v/>
      </c>
      <c r="R1902" s="7">
        <f>IF($AA1902="","",SUMIFS('Per Line'!$T$2:$T$6001,'Per Line'!$C$2:$C$6001,$B1902,'Per Line'!$AC$2:$AC$6001,0,'Per Line'!$AD$2:$AD$6001,0))</f>
        <v/>
      </c>
      <c r="S1902" s="7">
        <f>IF($AA1902="","",R1902*Q1902)</f>
        <v/>
      </c>
      <c r="T1902">
        <f>IF($AA1902="","",Settings!$C$6)</f>
        <v/>
      </c>
      <c r="U1902" s="7">
        <f>IF($AA1902="","",SUMIFS('Per Line'!$T$2:$T$6001,'Per Line'!$C$2:$C$6001,$B1902,'Per Line'!$AC$2:$AC$6001,1,'Per Line'!$AD$2:$AD$6001,0))</f>
        <v/>
      </c>
      <c r="V1902" s="7">
        <f>IF($AA1902="","",U1902*T1902)</f>
        <v/>
      </c>
      <c r="W1902" s="7">
        <f>IF($AA1902="","",V1902+S1902+P1902)</f>
        <v/>
      </c>
      <c r="X1902" s="7">
        <f>IF($AA1902="","",Y1902-W1902)</f>
        <v/>
      </c>
      <c r="Y1902" s="7">
        <f>IF($AA1902="","",R1902+U1902+O1902)</f>
        <v/>
      </c>
      <c r="Z1902" s="7">
        <f>IF($AA1902="","",Y1902-W1902-K1902)</f>
        <v/>
      </c>
      <c r="AA1902" s="13">
        <f>IF(ROWS($AA$2:$AA1902)&lt;=MAX('Per Line'!$AB$2:$AB$6001),MATCH(ROWS($AA$2:$AA1902),'Per Line'!$AB$2:$AB$6001,0),"")</f>
        <v/>
      </c>
    </row>
    <row r="1903">
      <c r="A1903" s="12" t="n"/>
      <c r="B1903">
        <f>IF($AA1903="","",INDEX('Per Line'!$C$2:$C$6001,$AA1903)&amp;"")</f>
        <v/>
      </c>
      <c r="C1903">
        <f>IF($AA1903="","",INDEX('Per Line'!$B$2:$B$6001,$AA1903)&amp;"")</f>
        <v/>
      </c>
      <c r="D1903">
        <f>IF($AA1903="","",INDEX('Per Line'!$A$2:$A$6001,$AA1903)&amp;"")</f>
        <v/>
      </c>
      <c r="E1903">
        <f>IF($AA1903="","",INDEX('Per Line'!$F$2:$F$6001,$AA1903)&amp;"")</f>
        <v/>
      </c>
      <c r="F1903">
        <f>IF($AA1903="","",INDEX('Per Line'!$G$2:$G$6001,$AA1903)&amp;"")</f>
        <v/>
      </c>
      <c r="G1903">
        <f>IF($AA1903="","",INDEX('Per Line'!$I$2:$I$6001,$AA1903)&amp;"")</f>
        <v/>
      </c>
      <c r="H1903">
        <f>IF($AA1903="","",INDEX('Per Line'!$J$2:$J$6001,$AA1903)&amp;"")</f>
        <v/>
      </c>
      <c r="I1903">
        <f>IF($AA1903="","",INDEX('Per Line'!$K$2:$K$6001,$AA1903)&amp;"")</f>
        <v/>
      </c>
      <c r="J1903">
        <f>IF($AA1903="","",INDEX('Per Line'!$L$2:$L$6001,$AA1903))</f>
        <v/>
      </c>
      <c r="K1903" s="7">
        <f>IF($AA1903="","",J1903*X1903/100)</f>
        <v/>
      </c>
      <c r="L1903" s="12" t="n"/>
      <c r="M1903" s="11">
        <f>IF($AA1903="","",INDEX('Per Line'!$N$2:$N$6001,$AA1903))</f>
        <v/>
      </c>
      <c r="N1903">
        <f>IF($AA1903="","",Settings!$C$8)</f>
        <v/>
      </c>
      <c r="O1903" s="7">
        <f>IF($AA1903="","",SUMIFS('Per Line'!$T$2:$T$6001,'Per Line'!$C$2:$C$6001,$B1903,'Per Line'!$AD$2:$AD$6001,1))</f>
        <v/>
      </c>
      <c r="P1903" s="7">
        <f>IF($AA1903="","",O1903*N1903)</f>
        <v/>
      </c>
      <c r="Q1903">
        <f>IF($AA1903="","",Settings!$C$7)</f>
        <v/>
      </c>
      <c r="R1903" s="7">
        <f>IF($AA1903="","",SUMIFS('Per Line'!$T$2:$T$6001,'Per Line'!$C$2:$C$6001,$B1903,'Per Line'!$AC$2:$AC$6001,0,'Per Line'!$AD$2:$AD$6001,0))</f>
        <v/>
      </c>
      <c r="S1903" s="7">
        <f>IF($AA1903="","",R1903*Q1903)</f>
        <v/>
      </c>
      <c r="T1903">
        <f>IF($AA1903="","",Settings!$C$6)</f>
        <v/>
      </c>
      <c r="U1903" s="7">
        <f>IF($AA1903="","",SUMIFS('Per Line'!$T$2:$T$6001,'Per Line'!$C$2:$C$6001,$B1903,'Per Line'!$AC$2:$AC$6001,1,'Per Line'!$AD$2:$AD$6001,0))</f>
        <v/>
      </c>
      <c r="V1903" s="7">
        <f>IF($AA1903="","",U1903*T1903)</f>
        <v/>
      </c>
      <c r="W1903" s="7">
        <f>IF($AA1903="","",V1903+S1903+P1903)</f>
        <v/>
      </c>
      <c r="X1903" s="7">
        <f>IF($AA1903="","",Y1903-W1903)</f>
        <v/>
      </c>
      <c r="Y1903" s="7">
        <f>IF($AA1903="","",R1903+U1903+O1903)</f>
        <v/>
      </c>
      <c r="Z1903" s="7">
        <f>IF($AA1903="","",Y1903-W1903-K1903)</f>
        <v/>
      </c>
      <c r="AA1903" s="13">
        <f>IF(ROWS($AA$2:$AA1903)&lt;=MAX('Per Line'!$AB$2:$AB$6001),MATCH(ROWS($AA$2:$AA1903),'Per Line'!$AB$2:$AB$6001,0),"")</f>
        <v/>
      </c>
    </row>
    <row r="1904">
      <c r="A1904" s="12" t="n"/>
      <c r="B1904">
        <f>IF($AA1904="","",INDEX('Per Line'!$C$2:$C$6001,$AA1904)&amp;"")</f>
        <v/>
      </c>
      <c r="C1904">
        <f>IF($AA1904="","",INDEX('Per Line'!$B$2:$B$6001,$AA1904)&amp;"")</f>
        <v/>
      </c>
      <c r="D1904">
        <f>IF($AA1904="","",INDEX('Per Line'!$A$2:$A$6001,$AA1904)&amp;"")</f>
        <v/>
      </c>
      <c r="E1904">
        <f>IF($AA1904="","",INDEX('Per Line'!$F$2:$F$6001,$AA1904)&amp;"")</f>
        <v/>
      </c>
      <c r="F1904">
        <f>IF($AA1904="","",INDEX('Per Line'!$G$2:$G$6001,$AA1904)&amp;"")</f>
        <v/>
      </c>
      <c r="G1904">
        <f>IF($AA1904="","",INDEX('Per Line'!$I$2:$I$6001,$AA1904)&amp;"")</f>
        <v/>
      </c>
      <c r="H1904">
        <f>IF($AA1904="","",INDEX('Per Line'!$J$2:$J$6001,$AA1904)&amp;"")</f>
        <v/>
      </c>
      <c r="I1904">
        <f>IF($AA1904="","",INDEX('Per Line'!$K$2:$K$6001,$AA1904)&amp;"")</f>
        <v/>
      </c>
      <c r="J1904">
        <f>IF($AA1904="","",INDEX('Per Line'!$L$2:$L$6001,$AA1904))</f>
        <v/>
      </c>
      <c r="K1904" s="7">
        <f>IF($AA1904="","",J1904*X1904/100)</f>
        <v/>
      </c>
      <c r="L1904" s="12" t="n"/>
      <c r="M1904" s="11">
        <f>IF($AA1904="","",INDEX('Per Line'!$N$2:$N$6001,$AA1904))</f>
        <v/>
      </c>
      <c r="N1904">
        <f>IF($AA1904="","",Settings!$C$8)</f>
        <v/>
      </c>
      <c r="O1904" s="7">
        <f>IF($AA1904="","",SUMIFS('Per Line'!$T$2:$T$6001,'Per Line'!$C$2:$C$6001,$B1904,'Per Line'!$AD$2:$AD$6001,1))</f>
        <v/>
      </c>
      <c r="P1904" s="7">
        <f>IF($AA1904="","",O1904*N1904)</f>
        <v/>
      </c>
      <c r="Q1904">
        <f>IF($AA1904="","",Settings!$C$7)</f>
        <v/>
      </c>
      <c r="R1904" s="7">
        <f>IF($AA1904="","",SUMIFS('Per Line'!$T$2:$T$6001,'Per Line'!$C$2:$C$6001,$B1904,'Per Line'!$AC$2:$AC$6001,0,'Per Line'!$AD$2:$AD$6001,0))</f>
        <v/>
      </c>
      <c r="S1904" s="7">
        <f>IF($AA1904="","",R1904*Q1904)</f>
        <v/>
      </c>
      <c r="T1904">
        <f>IF($AA1904="","",Settings!$C$6)</f>
        <v/>
      </c>
      <c r="U1904" s="7">
        <f>IF($AA1904="","",SUMIFS('Per Line'!$T$2:$T$6001,'Per Line'!$C$2:$C$6001,$B1904,'Per Line'!$AC$2:$AC$6001,1,'Per Line'!$AD$2:$AD$6001,0))</f>
        <v/>
      </c>
      <c r="V1904" s="7">
        <f>IF($AA1904="","",U1904*T1904)</f>
        <v/>
      </c>
      <c r="W1904" s="7">
        <f>IF($AA1904="","",V1904+S1904+P1904)</f>
        <v/>
      </c>
      <c r="X1904" s="7">
        <f>IF($AA1904="","",Y1904-W1904)</f>
        <v/>
      </c>
      <c r="Y1904" s="7">
        <f>IF($AA1904="","",R1904+U1904+O1904)</f>
        <v/>
      </c>
      <c r="Z1904" s="7">
        <f>IF($AA1904="","",Y1904-W1904-K1904)</f>
        <v/>
      </c>
      <c r="AA1904" s="13">
        <f>IF(ROWS($AA$2:$AA1904)&lt;=MAX('Per Line'!$AB$2:$AB$6001),MATCH(ROWS($AA$2:$AA1904),'Per Line'!$AB$2:$AB$6001,0),"")</f>
        <v/>
      </c>
    </row>
    <row r="1905">
      <c r="A1905" s="12" t="n"/>
      <c r="B1905">
        <f>IF($AA1905="","",INDEX('Per Line'!$C$2:$C$6001,$AA1905)&amp;"")</f>
        <v/>
      </c>
      <c r="C1905">
        <f>IF($AA1905="","",INDEX('Per Line'!$B$2:$B$6001,$AA1905)&amp;"")</f>
        <v/>
      </c>
      <c r="D1905">
        <f>IF($AA1905="","",INDEX('Per Line'!$A$2:$A$6001,$AA1905)&amp;"")</f>
        <v/>
      </c>
      <c r="E1905">
        <f>IF($AA1905="","",INDEX('Per Line'!$F$2:$F$6001,$AA1905)&amp;"")</f>
        <v/>
      </c>
      <c r="F1905">
        <f>IF($AA1905="","",INDEX('Per Line'!$G$2:$G$6001,$AA1905)&amp;"")</f>
        <v/>
      </c>
      <c r="G1905">
        <f>IF($AA1905="","",INDEX('Per Line'!$I$2:$I$6001,$AA1905)&amp;"")</f>
        <v/>
      </c>
      <c r="H1905">
        <f>IF($AA1905="","",INDEX('Per Line'!$J$2:$J$6001,$AA1905)&amp;"")</f>
        <v/>
      </c>
      <c r="I1905">
        <f>IF($AA1905="","",INDEX('Per Line'!$K$2:$K$6001,$AA1905)&amp;"")</f>
        <v/>
      </c>
      <c r="J1905">
        <f>IF($AA1905="","",INDEX('Per Line'!$L$2:$L$6001,$AA1905))</f>
        <v/>
      </c>
      <c r="K1905" s="7">
        <f>IF($AA1905="","",J1905*X1905/100)</f>
        <v/>
      </c>
      <c r="L1905" s="12" t="n"/>
      <c r="M1905" s="11">
        <f>IF($AA1905="","",INDEX('Per Line'!$N$2:$N$6001,$AA1905))</f>
        <v/>
      </c>
      <c r="N1905">
        <f>IF($AA1905="","",Settings!$C$8)</f>
        <v/>
      </c>
      <c r="O1905" s="7">
        <f>IF($AA1905="","",SUMIFS('Per Line'!$T$2:$T$6001,'Per Line'!$C$2:$C$6001,$B1905,'Per Line'!$AD$2:$AD$6001,1))</f>
        <v/>
      </c>
      <c r="P1905" s="7">
        <f>IF($AA1905="","",O1905*N1905)</f>
        <v/>
      </c>
      <c r="Q1905">
        <f>IF($AA1905="","",Settings!$C$7)</f>
        <v/>
      </c>
      <c r="R1905" s="7">
        <f>IF($AA1905="","",SUMIFS('Per Line'!$T$2:$T$6001,'Per Line'!$C$2:$C$6001,$B1905,'Per Line'!$AC$2:$AC$6001,0,'Per Line'!$AD$2:$AD$6001,0))</f>
        <v/>
      </c>
      <c r="S1905" s="7">
        <f>IF($AA1905="","",R1905*Q1905)</f>
        <v/>
      </c>
      <c r="T1905">
        <f>IF($AA1905="","",Settings!$C$6)</f>
        <v/>
      </c>
      <c r="U1905" s="7">
        <f>IF($AA1905="","",SUMIFS('Per Line'!$T$2:$T$6001,'Per Line'!$C$2:$C$6001,$B1905,'Per Line'!$AC$2:$AC$6001,1,'Per Line'!$AD$2:$AD$6001,0))</f>
        <v/>
      </c>
      <c r="V1905" s="7">
        <f>IF($AA1905="","",U1905*T1905)</f>
        <v/>
      </c>
      <c r="W1905" s="7">
        <f>IF($AA1905="","",V1905+S1905+P1905)</f>
        <v/>
      </c>
      <c r="X1905" s="7">
        <f>IF($AA1905="","",Y1905-W1905)</f>
        <v/>
      </c>
      <c r="Y1905" s="7">
        <f>IF($AA1905="","",R1905+U1905+O1905)</f>
        <v/>
      </c>
      <c r="Z1905" s="7">
        <f>IF($AA1905="","",Y1905-W1905-K1905)</f>
        <v/>
      </c>
      <c r="AA1905" s="13">
        <f>IF(ROWS($AA$2:$AA1905)&lt;=MAX('Per Line'!$AB$2:$AB$6001),MATCH(ROWS($AA$2:$AA1905),'Per Line'!$AB$2:$AB$6001,0),"")</f>
        <v/>
      </c>
    </row>
    <row r="1906">
      <c r="A1906" s="12" t="n"/>
      <c r="B1906">
        <f>IF($AA1906="","",INDEX('Per Line'!$C$2:$C$6001,$AA1906)&amp;"")</f>
        <v/>
      </c>
      <c r="C1906">
        <f>IF($AA1906="","",INDEX('Per Line'!$B$2:$B$6001,$AA1906)&amp;"")</f>
        <v/>
      </c>
      <c r="D1906">
        <f>IF($AA1906="","",INDEX('Per Line'!$A$2:$A$6001,$AA1906)&amp;"")</f>
        <v/>
      </c>
      <c r="E1906">
        <f>IF($AA1906="","",INDEX('Per Line'!$F$2:$F$6001,$AA1906)&amp;"")</f>
        <v/>
      </c>
      <c r="F1906">
        <f>IF($AA1906="","",INDEX('Per Line'!$G$2:$G$6001,$AA1906)&amp;"")</f>
        <v/>
      </c>
      <c r="G1906">
        <f>IF($AA1906="","",INDEX('Per Line'!$I$2:$I$6001,$AA1906)&amp;"")</f>
        <v/>
      </c>
      <c r="H1906">
        <f>IF($AA1906="","",INDEX('Per Line'!$J$2:$J$6001,$AA1906)&amp;"")</f>
        <v/>
      </c>
      <c r="I1906">
        <f>IF($AA1906="","",INDEX('Per Line'!$K$2:$K$6001,$AA1906)&amp;"")</f>
        <v/>
      </c>
      <c r="J1906">
        <f>IF($AA1906="","",INDEX('Per Line'!$L$2:$L$6001,$AA1906))</f>
        <v/>
      </c>
      <c r="K1906" s="7">
        <f>IF($AA1906="","",J1906*X1906/100)</f>
        <v/>
      </c>
      <c r="L1906" s="12" t="n"/>
      <c r="M1906" s="11">
        <f>IF($AA1906="","",INDEX('Per Line'!$N$2:$N$6001,$AA1906))</f>
        <v/>
      </c>
      <c r="N1906">
        <f>IF($AA1906="","",Settings!$C$8)</f>
        <v/>
      </c>
      <c r="O1906" s="7">
        <f>IF($AA1906="","",SUMIFS('Per Line'!$T$2:$T$6001,'Per Line'!$C$2:$C$6001,$B1906,'Per Line'!$AD$2:$AD$6001,1))</f>
        <v/>
      </c>
      <c r="P1906" s="7">
        <f>IF($AA1906="","",O1906*N1906)</f>
        <v/>
      </c>
      <c r="Q1906">
        <f>IF($AA1906="","",Settings!$C$7)</f>
        <v/>
      </c>
      <c r="R1906" s="7">
        <f>IF($AA1906="","",SUMIFS('Per Line'!$T$2:$T$6001,'Per Line'!$C$2:$C$6001,$B1906,'Per Line'!$AC$2:$AC$6001,0,'Per Line'!$AD$2:$AD$6001,0))</f>
        <v/>
      </c>
      <c r="S1906" s="7">
        <f>IF($AA1906="","",R1906*Q1906)</f>
        <v/>
      </c>
      <c r="T1906">
        <f>IF($AA1906="","",Settings!$C$6)</f>
        <v/>
      </c>
      <c r="U1906" s="7">
        <f>IF($AA1906="","",SUMIFS('Per Line'!$T$2:$T$6001,'Per Line'!$C$2:$C$6001,$B1906,'Per Line'!$AC$2:$AC$6001,1,'Per Line'!$AD$2:$AD$6001,0))</f>
        <v/>
      </c>
      <c r="V1906" s="7">
        <f>IF($AA1906="","",U1906*T1906)</f>
        <v/>
      </c>
      <c r="W1906" s="7">
        <f>IF($AA1906="","",V1906+S1906+P1906)</f>
        <v/>
      </c>
      <c r="X1906" s="7">
        <f>IF($AA1906="","",Y1906-W1906)</f>
        <v/>
      </c>
      <c r="Y1906" s="7">
        <f>IF($AA1906="","",R1906+U1906+O1906)</f>
        <v/>
      </c>
      <c r="Z1906" s="7">
        <f>IF($AA1906="","",Y1906-W1906-K1906)</f>
        <v/>
      </c>
      <c r="AA1906" s="13">
        <f>IF(ROWS($AA$2:$AA1906)&lt;=MAX('Per Line'!$AB$2:$AB$6001),MATCH(ROWS($AA$2:$AA1906),'Per Line'!$AB$2:$AB$6001,0),"")</f>
        <v/>
      </c>
    </row>
    <row r="1907">
      <c r="A1907" s="12" t="n"/>
      <c r="B1907">
        <f>IF($AA1907="","",INDEX('Per Line'!$C$2:$C$6001,$AA1907)&amp;"")</f>
        <v/>
      </c>
      <c r="C1907">
        <f>IF($AA1907="","",INDEX('Per Line'!$B$2:$B$6001,$AA1907)&amp;"")</f>
        <v/>
      </c>
      <c r="D1907">
        <f>IF($AA1907="","",INDEX('Per Line'!$A$2:$A$6001,$AA1907)&amp;"")</f>
        <v/>
      </c>
      <c r="E1907">
        <f>IF($AA1907="","",INDEX('Per Line'!$F$2:$F$6001,$AA1907)&amp;"")</f>
        <v/>
      </c>
      <c r="F1907">
        <f>IF($AA1907="","",INDEX('Per Line'!$G$2:$G$6001,$AA1907)&amp;"")</f>
        <v/>
      </c>
      <c r="G1907">
        <f>IF($AA1907="","",INDEX('Per Line'!$I$2:$I$6001,$AA1907)&amp;"")</f>
        <v/>
      </c>
      <c r="H1907">
        <f>IF($AA1907="","",INDEX('Per Line'!$J$2:$J$6001,$AA1907)&amp;"")</f>
        <v/>
      </c>
      <c r="I1907">
        <f>IF($AA1907="","",INDEX('Per Line'!$K$2:$K$6001,$AA1907)&amp;"")</f>
        <v/>
      </c>
      <c r="J1907">
        <f>IF($AA1907="","",INDEX('Per Line'!$L$2:$L$6001,$AA1907))</f>
        <v/>
      </c>
      <c r="K1907" s="7">
        <f>IF($AA1907="","",J1907*X1907/100)</f>
        <v/>
      </c>
      <c r="L1907" s="12" t="n"/>
      <c r="M1907" s="11">
        <f>IF($AA1907="","",INDEX('Per Line'!$N$2:$N$6001,$AA1907))</f>
        <v/>
      </c>
      <c r="N1907">
        <f>IF($AA1907="","",Settings!$C$8)</f>
        <v/>
      </c>
      <c r="O1907" s="7">
        <f>IF($AA1907="","",SUMIFS('Per Line'!$T$2:$T$6001,'Per Line'!$C$2:$C$6001,$B1907,'Per Line'!$AD$2:$AD$6001,1))</f>
        <v/>
      </c>
      <c r="P1907" s="7">
        <f>IF($AA1907="","",O1907*N1907)</f>
        <v/>
      </c>
      <c r="Q1907">
        <f>IF($AA1907="","",Settings!$C$7)</f>
        <v/>
      </c>
      <c r="R1907" s="7">
        <f>IF($AA1907="","",SUMIFS('Per Line'!$T$2:$T$6001,'Per Line'!$C$2:$C$6001,$B1907,'Per Line'!$AC$2:$AC$6001,0,'Per Line'!$AD$2:$AD$6001,0))</f>
        <v/>
      </c>
      <c r="S1907" s="7">
        <f>IF($AA1907="","",R1907*Q1907)</f>
        <v/>
      </c>
      <c r="T1907">
        <f>IF($AA1907="","",Settings!$C$6)</f>
        <v/>
      </c>
      <c r="U1907" s="7">
        <f>IF($AA1907="","",SUMIFS('Per Line'!$T$2:$T$6001,'Per Line'!$C$2:$C$6001,$B1907,'Per Line'!$AC$2:$AC$6001,1,'Per Line'!$AD$2:$AD$6001,0))</f>
        <v/>
      </c>
      <c r="V1907" s="7">
        <f>IF($AA1907="","",U1907*T1907)</f>
        <v/>
      </c>
      <c r="W1907" s="7">
        <f>IF($AA1907="","",V1907+S1907+P1907)</f>
        <v/>
      </c>
      <c r="X1907" s="7">
        <f>IF($AA1907="","",Y1907-W1907)</f>
        <v/>
      </c>
      <c r="Y1907" s="7">
        <f>IF($AA1907="","",R1907+U1907+O1907)</f>
        <v/>
      </c>
      <c r="Z1907" s="7">
        <f>IF($AA1907="","",Y1907-W1907-K1907)</f>
        <v/>
      </c>
      <c r="AA1907" s="13">
        <f>IF(ROWS($AA$2:$AA1907)&lt;=MAX('Per Line'!$AB$2:$AB$6001),MATCH(ROWS($AA$2:$AA1907),'Per Line'!$AB$2:$AB$6001,0),"")</f>
        <v/>
      </c>
    </row>
    <row r="1908">
      <c r="A1908" s="12" t="n"/>
      <c r="B1908">
        <f>IF($AA1908="","",INDEX('Per Line'!$C$2:$C$6001,$AA1908)&amp;"")</f>
        <v/>
      </c>
      <c r="C1908">
        <f>IF($AA1908="","",INDEX('Per Line'!$B$2:$B$6001,$AA1908)&amp;"")</f>
        <v/>
      </c>
      <c r="D1908">
        <f>IF($AA1908="","",INDEX('Per Line'!$A$2:$A$6001,$AA1908)&amp;"")</f>
        <v/>
      </c>
      <c r="E1908">
        <f>IF($AA1908="","",INDEX('Per Line'!$F$2:$F$6001,$AA1908)&amp;"")</f>
        <v/>
      </c>
      <c r="F1908">
        <f>IF($AA1908="","",INDEX('Per Line'!$G$2:$G$6001,$AA1908)&amp;"")</f>
        <v/>
      </c>
      <c r="G1908">
        <f>IF($AA1908="","",INDEX('Per Line'!$I$2:$I$6001,$AA1908)&amp;"")</f>
        <v/>
      </c>
      <c r="H1908">
        <f>IF($AA1908="","",INDEX('Per Line'!$J$2:$J$6001,$AA1908)&amp;"")</f>
        <v/>
      </c>
      <c r="I1908">
        <f>IF($AA1908="","",INDEX('Per Line'!$K$2:$K$6001,$AA1908)&amp;"")</f>
        <v/>
      </c>
      <c r="J1908">
        <f>IF($AA1908="","",INDEX('Per Line'!$L$2:$L$6001,$AA1908))</f>
        <v/>
      </c>
      <c r="K1908" s="7">
        <f>IF($AA1908="","",J1908*X1908/100)</f>
        <v/>
      </c>
      <c r="L1908" s="12" t="n"/>
      <c r="M1908" s="11">
        <f>IF($AA1908="","",INDEX('Per Line'!$N$2:$N$6001,$AA1908))</f>
        <v/>
      </c>
      <c r="N1908">
        <f>IF($AA1908="","",Settings!$C$8)</f>
        <v/>
      </c>
      <c r="O1908" s="7">
        <f>IF($AA1908="","",SUMIFS('Per Line'!$T$2:$T$6001,'Per Line'!$C$2:$C$6001,$B1908,'Per Line'!$AD$2:$AD$6001,1))</f>
        <v/>
      </c>
      <c r="P1908" s="7">
        <f>IF($AA1908="","",O1908*N1908)</f>
        <v/>
      </c>
      <c r="Q1908">
        <f>IF($AA1908="","",Settings!$C$7)</f>
        <v/>
      </c>
      <c r="R1908" s="7">
        <f>IF($AA1908="","",SUMIFS('Per Line'!$T$2:$T$6001,'Per Line'!$C$2:$C$6001,$B1908,'Per Line'!$AC$2:$AC$6001,0,'Per Line'!$AD$2:$AD$6001,0))</f>
        <v/>
      </c>
      <c r="S1908" s="7">
        <f>IF($AA1908="","",R1908*Q1908)</f>
        <v/>
      </c>
      <c r="T1908">
        <f>IF($AA1908="","",Settings!$C$6)</f>
        <v/>
      </c>
      <c r="U1908" s="7">
        <f>IF($AA1908="","",SUMIFS('Per Line'!$T$2:$T$6001,'Per Line'!$C$2:$C$6001,$B1908,'Per Line'!$AC$2:$AC$6001,1,'Per Line'!$AD$2:$AD$6001,0))</f>
        <v/>
      </c>
      <c r="V1908" s="7">
        <f>IF($AA1908="","",U1908*T1908)</f>
        <v/>
      </c>
      <c r="W1908" s="7">
        <f>IF($AA1908="","",V1908+S1908+P1908)</f>
        <v/>
      </c>
      <c r="X1908" s="7">
        <f>IF($AA1908="","",Y1908-W1908)</f>
        <v/>
      </c>
      <c r="Y1908" s="7">
        <f>IF($AA1908="","",R1908+U1908+O1908)</f>
        <v/>
      </c>
      <c r="Z1908" s="7">
        <f>IF($AA1908="","",Y1908-W1908-K1908)</f>
        <v/>
      </c>
      <c r="AA1908" s="13">
        <f>IF(ROWS($AA$2:$AA1908)&lt;=MAX('Per Line'!$AB$2:$AB$6001),MATCH(ROWS($AA$2:$AA1908),'Per Line'!$AB$2:$AB$6001,0),"")</f>
        <v/>
      </c>
    </row>
    <row r="1909">
      <c r="A1909" s="12" t="n"/>
      <c r="B1909">
        <f>IF($AA1909="","",INDEX('Per Line'!$C$2:$C$6001,$AA1909)&amp;"")</f>
        <v/>
      </c>
      <c r="C1909">
        <f>IF($AA1909="","",INDEX('Per Line'!$B$2:$B$6001,$AA1909)&amp;"")</f>
        <v/>
      </c>
      <c r="D1909">
        <f>IF($AA1909="","",INDEX('Per Line'!$A$2:$A$6001,$AA1909)&amp;"")</f>
        <v/>
      </c>
      <c r="E1909">
        <f>IF($AA1909="","",INDEX('Per Line'!$F$2:$F$6001,$AA1909)&amp;"")</f>
        <v/>
      </c>
      <c r="F1909">
        <f>IF($AA1909="","",INDEX('Per Line'!$G$2:$G$6001,$AA1909)&amp;"")</f>
        <v/>
      </c>
      <c r="G1909">
        <f>IF($AA1909="","",INDEX('Per Line'!$I$2:$I$6001,$AA1909)&amp;"")</f>
        <v/>
      </c>
      <c r="H1909">
        <f>IF($AA1909="","",INDEX('Per Line'!$J$2:$J$6001,$AA1909)&amp;"")</f>
        <v/>
      </c>
      <c r="I1909">
        <f>IF($AA1909="","",INDEX('Per Line'!$K$2:$K$6001,$AA1909)&amp;"")</f>
        <v/>
      </c>
      <c r="J1909">
        <f>IF($AA1909="","",INDEX('Per Line'!$L$2:$L$6001,$AA1909))</f>
        <v/>
      </c>
      <c r="K1909" s="7">
        <f>IF($AA1909="","",J1909*X1909/100)</f>
        <v/>
      </c>
      <c r="L1909" s="12" t="n"/>
      <c r="M1909" s="11">
        <f>IF($AA1909="","",INDEX('Per Line'!$N$2:$N$6001,$AA1909))</f>
        <v/>
      </c>
      <c r="N1909">
        <f>IF($AA1909="","",Settings!$C$8)</f>
        <v/>
      </c>
      <c r="O1909" s="7">
        <f>IF($AA1909="","",SUMIFS('Per Line'!$T$2:$T$6001,'Per Line'!$C$2:$C$6001,$B1909,'Per Line'!$AD$2:$AD$6001,1))</f>
        <v/>
      </c>
      <c r="P1909" s="7">
        <f>IF($AA1909="","",O1909*N1909)</f>
        <v/>
      </c>
      <c r="Q1909">
        <f>IF($AA1909="","",Settings!$C$7)</f>
        <v/>
      </c>
      <c r="R1909" s="7">
        <f>IF($AA1909="","",SUMIFS('Per Line'!$T$2:$T$6001,'Per Line'!$C$2:$C$6001,$B1909,'Per Line'!$AC$2:$AC$6001,0,'Per Line'!$AD$2:$AD$6001,0))</f>
        <v/>
      </c>
      <c r="S1909" s="7">
        <f>IF($AA1909="","",R1909*Q1909)</f>
        <v/>
      </c>
      <c r="T1909">
        <f>IF($AA1909="","",Settings!$C$6)</f>
        <v/>
      </c>
      <c r="U1909" s="7">
        <f>IF($AA1909="","",SUMIFS('Per Line'!$T$2:$T$6001,'Per Line'!$C$2:$C$6001,$B1909,'Per Line'!$AC$2:$AC$6001,1,'Per Line'!$AD$2:$AD$6001,0))</f>
        <v/>
      </c>
      <c r="V1909" s="7">
        <f>IF($AA1909="","",U1909*T1909)</f>
        <v/>
      </c>
      <c r="W1909" s="7">
        <f>IF($AA1909="","",V1909+S1909+P1909)</f>
        <v/>
      </c>
      <c r="X1909" s="7">
        <f>IF($AA1909="","",Y1909-W1909)</f>
        <v/>
      </c>
      <c r="Y1909" s="7">
        <f>IF($AA1909="","",R1909+U1909+O1909)</f>
        <v/>
      </c>
      <c r="Z1909" s="7">
        <f>IF($AA1909="","",Y1909-W1909-K1909)</f>
        <v/>
      </c>
      <c r="AA1909" s="13">
        <f>IF(ROWS($AA$2:$AA1909)&lt;=MAX('Per Line'!$AB$2:$AB$6001),MATCH(ROWS($AA$2:$AA1909),'Per Line'!$AB$2:$AB$6001,0),"")</f>
        <v/>
      </c>
    </row>
    <row r="1910">
      <c r="A1910" s="12" t="n"/>
      <c r="B1910">
        <f>IF($AA1910="","",INDEX('Per Line'!$C$2:$C$6001,$AA1910)&amp;"")</f>
        <v/>
      </c>
      <c r="C1910">
        <f>IF($AA1910="","",INDEX('Per Line'!$B$2:$B$6001,$AA1910)&amp;"")</f>
        <v/>
      </c>
      <c r="D1910">
        <f>IF($AA1910="","",INDEX('Per Line'!$A$2:$A$6001,$AA1910)&amp;"")</f>
        <v/>
      </c>
      <c r="E1910">
        <f>IF($AA1910="","",INDEX('Per Line'!$F$2:$F$6001,$AA1910)&amp;"")</f>
        <v/>
      </c>
      <c r="F1910">
        <f>IF($AA1910="","",INDEX('Per Line'!$G$2:$G$6001,$AA1910)&amp;"")</f>
        <v/>
      </c>
      <c r="G1910">
        <f>IF($AA1910="","",INDEX('Per Line'!$I$2:$I$6001,$AA1910)&amp;"")</f>
        <v/>
      </c>
      <c r="H1910">
        <f>IF($AA1910="","",INDEX('Per Line'!$J$2:$J$6001,$AA1910)&amp;"")</f>
        <v/>
      </c>
      <c r="I1910">
        <f>IF($AA1910="","",INDEX('Per Line'!$K$2:$K$6001,$AA1910)&amp;"")</f>
        <v/>
      </c>
      <c r="J1910">
        <f>IF($AA1910="","",INDEX('Per Line'!$L$2:$L$6001,$AA1910))</f>
        <v/>
      </c>
      <c r="K1910" s="7">
        <f>IF($AA1910="","",J1910*X1910/100)</f>
        <v/>
      </c>
      <c r="L1910" s="12" t="n"/>
      <c r="M1910" s="11">
        <f>IF($AA1910="","",INDEX('Per Line'!$N$2:$N$6001,$AA1910))</f>
        <v/>
      </c>
      <c r="N1910">
        <f>IF($AA1910="","",Settings!$C$8)</f>
        <v/>
      </c>
      <c r="O1910" s="7">
        <f>IF($AA1910="","",SUMIFS('Per Line'!$T$2:$T$6001,'Per Line'!$C$2:$C$6001,$B1910,'Per Line'!$AD$2:$AD$6001,1))</f>
        <v/>
      </c>
      <c r="P1910" s="7">
        <f>IF($AA1910="","",O1910*N1910)</f>
        <v/>
      </c>
      <c r="Q1910">
        <f>IF($AA1910="","",Settings!$C$7)</f>
        <v/>
      </c>
      <c r="R1910" s="7">
        <f>IF($AA1910="","",SUMIFS('Per Line'!$T$2:$T$6001,'Per Line'!$C$2:$C$6001,$B1910,'Per Line'!$AC$2:$AC$6001,0,'Per Line'!$AD$2:$AD$6001,0))</f>
        <v/>
      </c>
      <c r="S1910" s="7">
        <f>IF($AA1910="","",R1910*Q1910)</f>
        <v/>
      </c>
      <c r="T1910">
        <f>IF($AA1910="","",Settings!$C$6)</f>
        <v/>
      </c>
      <c r="U1910" s="7">
        <f>IF($AA1910="","",SUMIFS('Per Line'!$T$2:$T$6001,'Per Line'!$C$2:$C$6001,$B1910,'Per Line'!$AC$2:$AC$6001,1,'Per Line'!$AD$2:$AD$6001,0))</f>
        <v/>
      </c>
      <c r="V1910" s="7">
        <f>IF($AA1910="","",U1910*T1910)</f>
        <v/>
      </c>
      <c r="W1910" s="7">
        <f>IF($AA1910="","",V1910+S1910+P1910)</f>
        <v/>
      </c>
      <c r="X1910" s="7">
        <f>IF($AA1910="","",Y1910-W1910)</f>
        <v/>
      </c>
      <c r="Y1910" s="7">
        <f>IF($AA1910="","",R1910+U1910+O1910)</f>
        <v/>
      </c>
      <c r="Z1910" s="7">
        <f>IF($AA1910="","",Y1910-W1910-K1910)</f>
        <v/>
      </c>
      <c r="AA1910" s="13">
        <f>IF(ROWS($AA$2:$AA1910)&lt;=MAX('Per Line'!$AB$2:$AB$6001),MATCH(ROWS($AA$2:$AA1910),'Per Line'!$AB$2:$AB$6001,0),"")</f>
        <v/>
      </c>
    </row>
    <row r="1911">
      <c r="A1911" s="12" t="n"/>
      <c r="B1911">
        <f>IF($AA1911="","",INDEX('Per Line'!$C$2:$C$6001,$AA1911)&amp;"")</f>
        <v/>
      </c>
      <c r="C1911">
        <f>IF($AA1911="","",INDEX('Per Line'!$B$2:$B$6001,$AA1911)&amp;"")</f>
        <v/>
      </c>
      <c r="D1911">
        <f>IF($AA1911="","",INDEX('Per Line'!$A$2:$A$6001,$AA1911)&amp;"")</f>
        <v/>
      </c>
      <c r="E1911">
        <f>IF($AA1911="","",INDEX('Per Line'!$F$2:$F$6001,$AA1911)&amp;"")</f>
        <v/>
      </c>
      <c r="F1911">
        <f>IF($AA1911="","",INDEX('Per Line'!$G$2:$G$6001,$AA1911)&amp;"")</f>
        <v/>
      </c>
      <c r="G1911">
        <f>IF($AA1911="","",INDEX('Per Line'!$I$2:$I$6001,$AA1911)&amp;"")</f>
        <v/>
      </c>
      <c r="H1911">
        <f>IF($AA1911="","",INDEX('Per Line'!$J$2:$J$6001,$AA1911)&amp;"")</f>
        <v/>
      </c>
      <c r="I1911">
        <f>IF($AA1911="","",INDEX('Per Line'!$K$2:$K$6001,$AA1911)&amp;"")</f>
        <v/>
      </c>
      <c r="J1911">
        <f>IF($AA1911="","",INDEX('Per Line'!$L$2:$L$6001,$AA1911))</f>
        <v/>
      </c>
      <c r="K1911" s="7">
        <f>IF($AA1911="","",J1911*X1911/100)</f>
        <v/>
      </c>
      <c r="L1911" s="12" t="n"/>
      <c r="M1911" s="11">
        <f>IF($AA1911="","",INDEX('Per Line'!$N$2:$N$6001,$AA1911))</f>
        <v/>
      </c>
      <c r="N1911">
        <f>IF($AA1911="","",Settings!$C$8)</f>
        <v/>
      </c>
      <c r="O1911" s="7">
        <f>IF($AA1911="","",SUMIFS('Per Line'!$T$2:$T$6001,'Per Line'!$C$2:$C$6001,$B1911,'Per Line'!$AD$2:$AD$6001,1))</f>
        <v/>
      </c>
      <c r="P1911" s="7">
        <f>IF($AA1911="","",O1911*N1911)</f>
        <v/>
      </c>
      <c r="Q1911">
        <f>IF($AA1911="","",Settings!$C$7)</f>
        <v/>
      </c>
      <c r="R1911" s="7">
        <f>IF($AA1911="","",SUMIFS('Per Line'!$T$2:$T$6001,'Per Line'!$C$2:$C$6001,$B1911,'Per Line'!$AC$2:$AC$6001,0,'Per Line'!$AD$2:$AD$6001,0))</f>
        <v/>
      </c>
      <c r="S1911" s="7">
        <f>IF($AA1911="","",R1911*Q1911)</f>
        <v/>
      </c>
      <c r="T1911">
        <f>IF($AA1911="","",Settings!$C$6)</f>
        <v/>
      </c>
      <c r="U1911" s="7">
        <f>IF($AA1911="","",SUMIFS('Per Line'!$T$2:$T$6001,'Per Line'!$C$2:$C$6001,$B1911,'Per Line'!$AC$2:$AC$6001,1,'Per Line'!$AD$2:$AD$6001,0))</f>
        <v/>
      </c>
      <c r="V1911" s="7">
        <f>IF($AA1911="","",U1911*T1911)</f>
        <v/>
      </c>
      <c r="W1911" s="7">
        <f>IF($AA1911="","",V1911+S1911+P1911)</f>
        <v/>
      </c>
      <c r="X1911" s="7">
        <f>IF($AA1911="","",Y1911-W1911)</f>
        <v/>
      </c>
      <c r="Y1911" s="7">
        <f>IF($AA1911="","",R1911+U1911+O1911)</f>
        <v/>
      </c>
      <c r="Z1911" s="7">
        <f>IF($AA1911="","",Y1911-W1911-K1911)</f>
        <v/>
      </c>
      <c r="AA1911" s="13">
        <f>IF(ROWS($AA$2:$AA1911)&lt;=MAX('Per Line'!$AB$2:$AB$6001),MATCH(ROWS($AA$2:$AA1911),'Per Line'!$AB$2:$AB$6001,0),"")</f>
        <v/>
      </c>
    </row>
    <row r="1912">
      <c r="A1912" s="12" t="n"/>
      <c r="B1912">
        <f>IF($AA1912="","",INDEX('Per Line'!$C$2:$C$6001,$AA1912)&amp;"")</f>
        <v/>
      </c>
      <c r="C1912">
        <f>IF($AA1912="","",INDEX('Per Line'!$B$2:$B$6001,$AA1912)&amp;"")</f>
        <v/>
      </c>
      <c r="D1912">
        <f>IF($AA1912="","",INDEX('Per Line'!$A$2:$A$6001,$AA1912)&amp;"")</f>
        <v/>
      </c>
      <c r="E1912">
        <f>IF($AA1912="","",INDEX('Per Line'!$F$2:$F$6001,$AA1912)&amp;"")</f>
        <v/>
      </c>
      <c r="F1912">
        <f>IF($AA1912="","",INDEX('Per Line'!$G$2:$G$6001,$AA1912)&amp;"")</f>
        <v/>
      </c>
      <c r="G1912">
        <f>IF($AA1912="","",INDEX('Per Line'!$I$2:$I$6001,$AA1912)&amp;"")</f>
        <v/>
      </c>
      <c r="H1912">
        <f>IF($AA1912="","",INDEX('Per Line'!$J$2:$J$6001,$AA1912)&amp;"")</f>
        <v/>
      </c>
      <c r="I1912">
        <f>IF($AA1912="","",INDEX('Per Line'!$K$2:$K$6001,$AA1912)&amp;"")</f>
        <v/>
      </c>
      <c r="J1912">
        <f>IF($AA1912="","",INDEX('Per Line'!$L$2:$L$6001,$AA1912))</f>
        <v/>
      </c>
      <c r="K1912" s="7">
        <f>IF($AA1912="","",J1912*X1912/100)</f>
        <v/>
      </c>
      <c r="L1912" s="12" t="n"/>
      <c r="M1912" s="11">
        <f>IF($AA1912="","",INDEX('Per Line'!$N$2:$N$6001,$AA1912))</f>
        <v/>
      </c>
      <c r="N1912">
        <f>IF($AA1912="","",Settings!$C$8)</f>
        <v/>
      </c>
      <c r="O1912" s="7">
        <f>IF($AA1912="","",SUMIFS('Per Line'!$T$2:$T$6001,'Per Line'!$C$2:$C$6001,$B1912,'Per Line'!$AD$2:$AD$6001,1))</f>
        <v/>
      </c>
      <c r="P1912" s="7">
        <f>IF($AA1912="","",O1912*N1912)</f>
        <v/>
      </c>
      <c r="Q1912">
        <f>IF($AA1912="","",Settings!$C$7)</f>
        <v/>
      </c>
      <c r="R1912" s="7">
        <f>IF($AA1912="","",SUMIFS('Per Line'!$T$2:$T$6001,'Per Line'!$C$2:$C$6001,$B1912,'Per Line'!$AC$2:$AC$6001,0,'Per Line'!$AD$2:$AD$6001,0))</f>
        <v/>
      </c>
      <c r="S1912" s="7">
        <f>IF($AA1912="","",R1912*Q1912)</f>
        <v/>
      </c>
      <c r="T1912">
        <f>IF($AA1912="","",Settings!$C$6)</f>
        <v/>
      </c>
      <c r="U1912" s="7">
        <f>IF($AA1912="","",SUMIFS('Per Line'!$T$2:$T$6001,'Per Line'!$C$2:$C$6001,$B1912,'Per Line'!$AC$2:$AC$6001,1,'Per Line'!$AD$2:$AD$6001,0))</f>
        <v/>
      </c>
      <c r="V1912" s="7">
        <f>IF($AA1912="","",U1912*T1912)</f>
        <v/>
      </c>
      <c r="W1912" s="7">
        <f>IF($AA1912="","",V1912+S1912+P1912)</f>
        <v/>
      </c>
      <c r="X1912" s="7">
        <f>IF($AA1912="","",Y1912-W1912)</f>
        <v/>
      </c>
      <c r="Y1912" s="7">
        <f>IF($AA1912="","",R1912+U1912+O1912)</f>
        <v/>
      </c>
      <c r="Z1912" s="7">
        <f>IF($AA1912="","",Y1912-W1912-K1912)</f>
        <v/>
      </c>
      <c r="AA1912" s="13">
        <f>IF(ROWS($AA$2:$AA1912)&lt;=MAX('Per Line'!$AB$2:$AB$6001),MATCH(ROWS($AA$2:$AA1912),'Per Line'!$AB$2:$AB$6001,0),"")</f>
        <v/>
      </c>
    </row>
    <row r="1913">
      <c r="A1913" s="12" t="n"/>
      <c r="B1913">
        <f>IF($AA1913="","",INDEX('Per Line'!$C$2:$C$6001,$AA1913)&amp;"")</f>
        <v/>
      </c>
      <c r="C1913">
        <f>IF($AA1913="","",INDEX('Per Line'!$B$2:$B$6001,$AA1913)&amp;"")</f>
        <v/>
      </c>
      <c r="D1913">
        <f>IF($AA1913="","",INDEX('Per Line'!$A$2:$A$6001,$AA1913)&amp;"")</f>
        <v/>
      </c>
      <c r="E1913">
        <f>IF($AA1913="","",INDEX('Per Line'!$F$2:$F$6001,$AA1913)&amp;"")</f>
        <v/>
      </c>
      <c r="F1913">
        <f>IF($AA1913="","",INDEX('Per Line'!$G$2:$G$6001,$AA1913)&amp;"")</f>
        <v/>
      </c>
      <c r="G1913">
        <f>IF($AA1913="","",INDEX('Per Line'!$I$2:$I$6001,$AA1913)&amp;"")</f>
        <v/>
      </c>
      <c r="H1913">
        <f>IF($AA1913="","",INDEX('Per Line'!$J$2:$J$6001,$AA1913)&amp;"")</f>
        <v/>
      </c>
      <c r="I1913">
        <f>IF($AA1913="","",INDEX('Per Line'!$K$2:$K$6001,$AA1913)&amp;"")</f>
        <v/>
      </c>
      <c r="J1913">
        <f>IF($AA1913="","",INDEX('Per Line'!$L$2:$L$6001,$AA1913))</f>
        <v/>
      </c>
      <c r="K1913" s="7">
        <f>IF($AA1913="","",J1913*X1913/100)</f>
        <v/>
      </c>
      <c r="L1913" s="12" t="n"/>
      <c r="M1913" s="11">
        <f>IF($AA1913="","",INDEX('Per Line'!$N$2:$N$6001,$AA1913))</f>
        <v/>
      </c>
      <c r="N1913">
        <f>IF($AA1913="","",Settings!$C$8)</f>
        <v/>
      </c>
      <c r="O1913" s="7">
        <f>IF($AA1913="","",SUMIFS('Per Line'!$T$2:$T$6001,'Per Line'!$C$2:$C$6001,$B1913,'Per Line'!$AD$2:$AD$6001,1))</f>
        <v/>
      </c>
      <c r="P1913" s="7">
        <f>IF($AA1913="","",O1913*N1913)</f>
        <v/>
      </c>
      <c r="Q1913">
        <f>IF($AA1913="","",Settings!$C$7)</f>
        <v/>
      </c>
      <c r="R1913" s="7">
        <f>IF($AA1913="","",SUMIFS('Per Line'!$T$2:$T$6001,'Per Line'!$C$2:$C$6001,$B1913,'Per Line'!$AC$2:$AC$6001,0,'Per Line'!$AD$2:$AD$6001,0))</f>
        <v/>
      </c>
      <c r="S1913" s="7">
        <f>IF($AA1913="","",R1913*Q1913)</f>
        <v/>
      </c>
      <c r="T1913">
        <f>IF($AA1913="","",Settings!$C$6)</f>
        <v/>
      </c>
      <c r="U1913" s="7">
        <f>IF($AA1913="","",SUMIFS('Per Line'!$T$2:$T$6001,'Per Line'!$C$2:$C$6001,$B1913,'Per Line'!$AC$2:$AC$6001,1,'Per Line'!$AD$2:$AD$6001,0))</f>
        <v/>
      </c>
      <c r="V1913" s="7">
        <f>IF($AA1913="","",U1913*T1913)</f>
        <v/>
      </c>
      <c r="W1913" s="7">
        <f>IF($AA1913="","",V1913+S1913+P1913)</f>
        <v/>
      </c>
      <c r="X1913" s="7">
        <f>IF($AA1913="","",Y1913-W1913)</f>
        <v/>
      </c>
      <c r="Y1913" s="7">
        <f>IF($AA1913="","",R1913+U1913+O1913)</f>
        <v/>
      </c>
      <c r="Z1913" s="7">
        <f>IF($AA1913="","",Y1913-W1913-K1913)</f>
        <v/>
      </c>
      <c r="AA1913" s="13">
        <f>IF(ROWS($AA$2:$AA1913)&lt;=MAX('Per Line'!$AB$2:$AB$6001),MATCH(ROWS($AA$2:$AA1913),'Per Line'!$AB$2:$AB$6001,0),"")</f>
        <v/>
      </c>
    </row>
    <row r="1914">
      <c r="A1914" s="12" t="n"/>
      <c r="B1914">
        <f>IF($AA1914="","",INDEX('Per Line'!$C$2:$C$6001,$AA1914)&amp;"")</f>
        <v/>
      </c>
      <c r="C1914">
        <f>IF($AA1914="","",INDEX('Per Line'!$B$2:$B$6001,$AA1914)&amp;"")</f>
        <v/>
      </c>
      <c r="D1914">
        <f>IF($AA1914="","",INDEX('Per Line'!$A$2:$A$6001,$AA1914)&amp;"")</f>
        <v/>
      </c>
      <c r="E1914">
        <f>IF($AA1914="","",INDEX('Per Line'!$F$2:$F$6001,$AA1914)&amp;"")</f>
        <v/>
      </c>
      <c r="F1914">
        <f>IF($AA1914="","",INDEX('Per Line'!$G$2:$G$6001,$AA1914)&amp;"")</f>
        <v/>
      </c>
      <c r="G1914">
        <f>IF($AA1914="","",INDEX('Per Line'!$I$2:$I$6001,$AA1914)&amp;"")</f>
        <v/>
      </c>
      <c r="H1914">
        <f>IF($AA1914="","",INDEX('Per Line'!$J$2:$J$6001,$AA1914)&amp;"")</f>
        <v/>
      </c>
      <c r="I1914">
        <f>IF($AA1914="","",INDEX('Per Line'!$K$2:$K$6001,$AA1914)&amp;"")</f>
        <v/>
      </c>
      <c r="J1914">
        <f>IF($AA1914="","",INDEX('Per Line'!$L$2:$L$6001,$AA1914))</f>
        <v/>
      </c>
      <c r="K1914" s="7">
        <f>IF($AA1914="","",J1914*X1914/100)</f>
        <v/>
      </c>
      <c r="L1914" s="12" t="n"/>
      <c r="M1914" s="11">
        <f>IF($AA1914="","",INDEX('Per Line'!$N$2:$N$6001,$AA1914))</f>
        <v/>
      </c>
      <c r="N1914">
        <f>IF($AA1914="","",Settings!$C$8)</f>
        <v/>
      </c>
      <c r="O1914" s="7">
        <f>IF($AA1914="","",SUMIFS('Per Line'!$T$2:$T$6001,'Per Line'!$C$2:$C$6001,$B1914,'Per Line'!$AD$2:$AD$6001,1))</f>
        <v/>
      </c>
      <c r="P1914" s="7">
        <f>IF($AA1914="","",O1914*N1914)</f>
        <v/>
      </c>
      <c r="Q1914">
        <f>IF($AA1914="","",Settings!$C$7)</f>
        <v/>
      </c>
      <c r="R1914" s="7">
        <f>IF($AA1914="","",SUMIFS('Per Line'!$T$2:$T$6001,'Per Line'!$C$2:$C$6001,$B1914,'Per Line'!$AC$2:$AC$6001,0,'Per Line'!$AD$2:$AD$6001,0))</f>
        <v/>
      </c>
      <c r="S1914" s="7">
        <f>IF($AA1914="","",R1914*Q1914)</f>
        <v/>
      </c>
      <c r="T1914">
        <f>IF($AA1914="","",Settings!$C$6)</f>
        <v/>
      </c>
      <c r="U1914" s="7">
        <f>IF($AA1914="","",SUMIFS('Per Line'!$T$2:$T$6001,'Per Line'!$C$2:$C$6001,$B1914,'Per Line'!$AC$2:$AC$6001,1,'Per Line'!$AD$2:$AD$6001,0))</f>
        <v/>
      </c>
      <c r="V1914" s="7">
        <f>IF($AA1914="","",U1914*T1914)</f>
        <v/>
      </c>
      <c r="W1914" s="7">
        <f>IF($AA1914="","",V1914+S1914+P1914)</f>
        <v/>
      </c>
      <c r="X1914" s="7">
        <f>IF($AA1914="","",Y1914-W1914)</f>
        <v/>
      </c>
      <c r="Y1914" s="7">
        <f>IF($AA1914="","",R1914+U1914+O1914)</f>
        <v/>
      </c>
      <c r="Z1914" s="7">
        <f>IF($AA1914="","",Y1914-W1914-K1914)</f>
        <v/>
      </c>
      <c r="AA1914" s="13">
        <f>IF(ROWS($AA$2:$AA1914)&lt;=MAX('Per Line'!$AB$2:$AB$6001),MATCH(ROWS($AA$2:$AA1914),'Per Line'!$AB$2:$AB$6001,0),"")</f>
        <v/>
      </c>
    </row>
    <row r="1915">
      <c r="A1915" s="12" t="n"/>
      <c r="B1915">
        <f>IF($AA1915="","",INDEX('Per Line'!$C$2:$C$6001,$AA1915)&amp;"")</f>
        <v/>
      </c>
      <c r="C1915">
        <f>IF($AA1915="","",INDEX('Per Line'!$B$2:$B$6001,$AA1915)&amp;"")</f>
        <v/>
      </c>
      <c r="D1915">
        <f>IF($AA1915="","",INDEX('Per Line'!$A$2:$A$6001,$AA1915)&amp;"")</f>
        <v/>
      </c>
      <c r="E1915">
        <f>IF($AA1915="","",INDEX('Per Line'!$F$2:$F$6001,$AA1915)&amp;"")</f>
        <v/>
      </c>
      <c r="F1915">
        <f>IF($AA1915="","",INDEX('Per Line'!$G$2:$G$6001,$AA1915)&amp;"")</f>
        <v/>
      </c>
      <c r="G1915">
        <f>IF($AA1915="","",INDEX('Per Line'!$I$2:$I$6001,$AA1915)&amp;"")</f>
        <v/>
      </c>
      <c r="H1915">
        <f>IF($AA1915="","",INDEX('Per Line'!$J$2:$J$6001,$AA1915)&amp;"")</f>
        <v/>
      </c>
      <c r="I1915">
        <f>IF($AA1915="","",INDEX('Per Line'!$K$2:$K$6001,$AA1915)&amp;"")</f>
        <v/>
      </c>
      <c r="J1915">
        <f>IF($AA1915="","",INDEX('Per Line'!$L$2:$L$6001,$AA1915))</f>
        <v/>
      </c>
      <c r="K1915" s="7">
        <f>IF($AA1915="","",J1915*X1915/100)</f>
        <v/>
      </c>
      <c r="L1915" s="12" t="n"/>
      <c r="M1915" s="11">
        <f>IF($AA1915="","",INDEX('Per Line'!$N$2:$N$6001,$AA1915))</f>
        <v/>
      </c>
      <c r="N1915">
        <f>IF($AA1915="","",Settings!$C$8)</f>
        <v/>
      </c>
      <c r="O1915" s="7">
        <f>IF($AA1915="","",SUMIFS('Per Line'!$T$2:$T$6001,'Per Line'!$C$2:$C$6001,$B1915,'Per Line'!$AD$2:$AD$6001,1))</f>
        <v/>
      </c>
      <c r="P1915" s="7">
        <f>IF($AA1915="","",O1915*N1915)</f>
        <v/>
      </c>
      <c r="Q1915">
        <f>IF($AA1915="","",Settings!$C$7)</f>
        <v/>
      </c>
      <c r="R1915" s="7">
        <f>IF($AA1915="","",SUMIFS('Per Line'!$T$2:$T$6001,'Per Line'!$C$2:$C$6001,$B1915,'Per Line'!$AC$2:$AC$6001,0,'Per Line'!$AD$2:$AD$6001,0))</f>
        <v/>
      </c>
      <c r="S1915" s="7">
        <f>IF($AA1915="","",R1915*Q1915)</f>
        <v/>
      </c>
      <c r="T1915">
        <f>IF($AA1915="","",Settings!$C$6)</f>
        <v/>
      </c>
      <c r="U1915" s="7">
        <f>IF($AA1915="","",SUMIFS('Per Line'!$T$2:$T$6001,'Per Line'!$C$2:$C$6001,$B1915,'Per Line'!$AC$2:$AC$6001,1,'Per Line'!$AD$2:$AD$6001,0))</f>
        <v/>
      </c>
      <c r="V1915" s="7">
        <f>IF($AA1915="","",U1915*T1915)</f>
        <v/>
      </c>
      <c r="W1915" s="7">
        <f>IF($AA1915="","",V1915+S1915+P1915)</f>
        <v/>
      </c>
      <c r="X1915" s="7">
        <f>IF($AA1915="","",Y1915-W1915)</f>
        <v/>
      </c>
      <c r="Y1915" s="7">
        <f>IF($AA1915="","",R1915+U1915+O1915)</f>
        <v/>
      </c>
      <c r="Z1915" s="7">
        <f>IF($AA1915="","",Y1915-W1915-K1915)</f>
        <v/>
      </c>
      <c r="AA1915" s="13">
        <f>IF(ROWS($AA$2:$AA1915)&lt;=MAX('Per Line'!$AB$2:$AB$6001),MATCH(ROWS($AA$2:$AA1915),'Per Line'!$AB$2:$AB$6001,0),"")</f>
        <v/>
      </c>
    </row>
    <row r="1916">
      <c r="A1916" s="12" t="n"/>
      <c r="B1916">
        <f>IF($AA1916="","",INDEX('Per Line'!$C$2:$C$6001,$AA1916)&amp;"")</f>
        <v/>
      </c>
      <c r="C1916">
        <f>IF($AA1916="","",INDEX('Per Line'!$B$2:$B$6001,$AA1916)&amp;"")</f>
        <v/>
      </c>
      <c r="D1916">
        <f>IF($AA1916="","",INDEX('Per Line'!$A$2:$A$6001,$AA1916)&amp;"")</f>
        <v/>
      </c>
      <c r="E1916">
        <f>IF($AA1916="","",INDEX('Per Line'!$F$2:$F$6001,$AA1916)&amp;"")</f>
        <v/>
      </c>
      <c r="F1916">
        <f>IF($AA1916="","",INDEX('Per Line'!$G$2:$G$6001,$AA1916)&amp;"")</f>
        <v/>
      </c>
      <c r="G1916">
        <f>IF($AA1916="","",INDEX('Per Line'!$I$2:$I$6001,$AA1916)&amp;"")</f>
        <v/>
      </c>
      <c r="H1916">
        <f>IF($AA1916="","",INDEX('Per Line'!$J$2:$J$6001,$AA1916)&amp;"")</f>
        <v/>
      </c>
      <c r="I1916">
        <f>IF($AA1916="","",INDEX('Per Line'!$K$2:$K$6001,$AA1916)&amp;"")</f>
        <v/>
      </c>
      <c r="J1916">
        <f>IF($AA1916="","",INDEX('Per Line'!$L$2:$L$6001,$AA1916))</f>
        <v/>
      </c>
      <c r="K1916" s="7">
        <f>IF($AA1916="","",J1916*X1916/100)</f>
        <v/>
      </c>
      <c r="L1916" s="12" t="n"/>
      <c r="M1916" s="11">
        <f>IF($AA1916="","",INDEX('Per Line'!$N$2:$N$6001,$AA1916))</f>
        <v/>
      </c>
      <c r="N1916">
        <f>IF($AA1916="","",Settings!$C$8)</f>
        <v/>
      </c>
      <c r="O1916" s="7">
        <f>IF($AA1916="","",SUMIFS('Per Line'!$T$2:$T$6001,'Per Line'!$C$2:$C$6001,$B1916,'Per Line'!$AD$2:$AD$6001,1))</f>
        <v/>
      </c>
      <c r="P1916" s="7">
        <f>IF($AA1916="","",O1916*N1916)</f>
        <v/>
      </c>
      <c r="Q1916">
        <f>IF($AA1916="","",Settings!$C$7)</f>
        <v/>
      </c>
      <c r="R1916" s="7">
        <f>IF($AA1916="","",SUMIFS('Per Line'!$T$2:$T$6001,'Per Line'!$C$2:$C$6001,$B1916,'Per Line'!$AC$2:$AC$6001,0,'Per Line'!$AD$2:$AD$6001,0))</f>
        <v/>
      </c>
      <c r="S1916" s="7">
        <f>IF($AA1916="","",R1916*Q1916)</f>
        <v/>
      </c>
      <c r="T1916">
        <f>IF($AA1916="","",Settings!$C$6)</f>
        <v/>
      </c>
      <c r="U1916" s="7">
        <f>IF($AA1916="","",SUMIFS('Per Line'!$T$2:$T$6001,'Per Line'!$C$2:$C$6001,$B1916,'Per Line'!$AC$2:$AC$6001,1,'Per Line'!$AD$2:$AD$6001,0))</f>
        <v/>
      </c>
      <c r="V1916" s="7">
        <f>IF($AA1916="","",U1916*T1916)</f>
        <v/>
      </c>
      <c r="W1916" s="7">
        <f>IF($AA1916="","",V1916+S1916+P1916)</f>
        <v/>
      </c>
      <c r="X1916" s="7">
        <f>IF($AA1916="","",Y1916-W1916)</f>
        <v/>
      </c>
      <c r="Y1916" s="7">
        <f>IF($AA1916="","",R1916+U1916+O1916)</f>
        <v/>
      </c>
      <c r="Z1916" s="7">
        <f>IF($AA1916="","",Y1916-W1916-K1916)</f>
        <v/>
      </c>
      <c r="AA1916" s="13">
        <f>IF(ROWS($AA$2:$AA1916)&lt;=MAX('Per Line'!$AB$2:$AB$6001),MATCH(ROWS($AA$2:$AA1916),'Per Line'!$AB$2:$AB$6001,0),"")</f>
        <v/>
      </c>
    </row>
    <row r="1917">
      <c r="A1917" s="12" t="n"/>
      <c r="B1917">
        <f>IF($AA1917="","",INDEX('Per Line'!$C$2:$C$6001,$AA1917)&amp;"")</f>
        <v/>
      </c>
      <c r="C1917">
        <f>IF($AA1917="","",INDEX('Per Line'!$B$2:$B$6001,$AA1917)&amp;"")</f>
        <v/>
      </c>
      <c r="D1917">
        <f>IF($AA1917="","",INDEX('Per Line'!$A$2:$A$6001,$AA1917)&amp;"")</f>
        <v/>
      </c>
      <c r="E1917">
        <f>IF($AA1917="","",INDEX('Per Line'!$F$2:$F$6001,$AA1917)&amp;"")</f>
        <v/>
      </c>
      <c r="F1917">
        <f>IF($AA1917="","",INDEX('Per Line'!$G$2:$G$6001,$AA1917)&amp;"")</f>
        <v/>
      </c>
      <c r="G1917">
        <f>IF($AA1917="","",INDEX('Per Line'!$I$2:$I$6001,$AA1917)&amp;"")</f>
        <v/>
      </c>
      <c r="H1917">
        <f>IF($AA1917="","",INDEX('Per Line'!$J$2:$J$6001,$AA1917)&amp;"")</f>
        <v/>
      </c>
      <c r="I1917">
        <f>IF($AA1917="","",INDEX('Per Line'!$K$2:$K$6001,$AA1917)&amp;"")</f>
        <v/>
      </c>
      <c r="J1917">
        <f>IF($AA1917="","",INDEX('Per Line'!$L$2:$L$6001,$AA1917))</f>
        <v/>
      </c>
      <c r="K1917" s="7">
        <f>IF($AA1917="","",J1917*X1917/100)</f>
        <v/>
      </c>
      <c r="L1917" s="12" t="n"/>
      <c r="M1917" s="11">
        <f>IF($AA1917="","",INDEX('Per Line'!$N$2:$N$6001,$AA1917))</f>
        <v/>
      </c>
      <c r="N1917">
        <f>IF($AA1917="","",Settings!$C$8)</f>
        <v/>
      </c>
      <c r="O1917" s="7">
        <f>IF($AA1917="","",SUMIFS('Per Line'!$T$2:$T$6001,'Per Line'!$C$2:$C$6001,$B1917,'Per Line'!$AD$2:$AD$6001,1))</f>
        <v/>
      </c>
      <c r="P1917" s="7">
        <f>IF($AA1917="","",O1917*N1917)</f>
        <v/>
      </c>
      <c r="Q1917">
        <f>IF($AA1917="","",Settings!$C$7)</f>
        <v/>
      </c>
      <c r="R1917" s="7">
        <f>IF($AA1917="","",SUMIFS('Per Line'!$T$2:$T$6001,'Per Line'!$C$2:$C$6001,$B1917,'Per Line'!$AC$2:$AC$6001,0,'Per Line'!$AD$2:$AD$6001,0))</f>
        <v/>
      </c>
      <c r="S1917" s="7">
        <f>IF($AA1917="","",R1917*Q1917)</f>
        <v/>
      </c>
      <c r="T1917">
        <f>IF($AA1917="","",Settings!$C$6)</f>
        <v/>
      </c>
      <c r="U1917" s="7">
        <f>IF($AA1917="","",SUMIFS('Per Line'!$T$2:$T$6001,'Per Line'!$C$2:$C$6001,$B1917,'Per Line'!$AC$2:$AC$6001,1,'Per Line'!$AD$2:$AD$6001,0))</f>
        <v/>
      </c>
      <c r="V1917" s="7">
        <f>IF($AA1917="","",U1917*T1917)</f>
        <v/>
      </c>
      <c r="W1917" s="7">
        <f>IF($AA1917="","",V1917+S1917+P1917)</f>
        <v/>
      </c>
      <c r="X1917" s="7">
        <f>IF($AA1917="","",Y1917-W1917)</f>
        <v/>
      </c>
      <c r="Y1917" s="7">
        <f>IF($AA1917="","",R1917+U1917+O1917)</f>
        <v/>
      </c>
      <c r="Z1917" s="7">
        <f>IF($AA1917="","",Y1917-W1917-K1917)</f>
        <v/>
      </c>
      <c r="AA1917" s="13">
        <f>IF(ROWS($AA$2:$AA1917)&lt;=MAX('Per Line'!$AB$2:$AB$6001),MATCH(ROWS($AA$2:$AA1917),'Per Line'!$AB$2:$AB$6001,0),"")</f>
        <v/>
      </c>
    </row>
    <row r="1918">
      <c r="A1918" s="12" t="n"/>
      <c r="B1918">
        <f>IF($AA1918="","",INDEX('Per Line'!$C$2:$C$6001,$AA1918)&amp;"")</f>
        <v/>
      </c>
      <c r="C1918">
        <f>IF($AA1918="","",INDEX('Per Line'!$B$2:$B$6001,$AA1918)&amp;"")</f>
        <v/>
      </c>
      <c r="D1918">
        <f>IF($AA1918="","",INDEX('Per Line'!$A$2:$A$6001,$AA1918)&amp;"")</f>
        <v/>
      </c>
      <c r="E1918">
        <f>IF($AA1918="","",INDEX('Per Line'!$F$2:$F$6001,$AA1918)&amp;"")</f>
        <v/>
      </c>
      <c r="F1918">
        <f>IF($AA1918="","",INDEX('Per Line'!$G$2:$G$6001,$AA1918)&amp;"")</f>
        <v/>
      </c>
      <c r="G1918">
        <f>IF($AA1918="","",INDEX('Per Line'!$I$2:$I$6001,$AA1918)&amp;"")</f>
        <v/>
      </c>
      <c r="H1918">
        <f>IF($AA1918="","",INDEX('Per Line'!$J$2:$J$6001,$AA1918)&amp;"")</f>
        <v/>
      </c>
      <c r="I1918">
        <f>IF($AA1918="","",INDEX('Per Line'!$K$2:$K$6001,$AA1918)&amp;"")</f>
        <v/>
      </c>
      <c r="J1918">
        <f>IF($AA1918="","",INDEX('Per Line'!$L$2:$L$6001,$AA1918))</f>
        <v/>
      </c>
      <c r="K1918" s="7">
        <f>IF($AA1918="","",J1918*X1918/100)</f>
        <v/>
      </c>
      <c r="L1918" s="12" t="n"/>
      <c r="M1918" s="11">
        <f>IF($AA1918="","",INDEX('Per Line'!$N$2:$N$6001,$AA1918))</f>
        <v/>
      </c>
      <c r="N1918">
        <f>IF($AA1918="","",Settings!$C$8)</f>
        <v/>
      </c>
      <c r="O1918" s="7">
        <f>IF($AA1918="","",SUMIFS('Per Line'!$T$2:$T$6001,'Per Line'!$C$2:$C$6001,$B1918,'Per Line'!$AD$2:$AD$6001,1))</f>
        <v/>
      </c>
      <c r="P1918" s="7">
        <f>IF($AA1918="","",O1918*N1918)</f>
        <v/>
      </c>
      <c r="Q1918">
        <f>IF($AA1918="","",Settings!$C$7)</f>
        <v/>
      </c>
      <c r="R1918" s="7">
        <f>IF($AA1918="","",SUMIFS('Per Line'!$T$2:$T$6001,'Per Line'!$C$2:$C$6001,$B1918,'Per Line'!$AC$2:$AC$6001,0,'Per Line'!$AD$2:$AD$6001,0))</f>
        <v/>
      </c>
      <c r="S1918" s="7">
        <f>IF($AA1918="","",R1918*Q1918)</f>
        <v/>
      </c>
      <c r="T1918">
        <f>IF($AA1918="","",Settings!$C$6)</f>
        <v/>
      </c>
      <c r="U1918" s="7">
        <f>IF($AA1918="","",SUMIFS('Per Line'!$T$2:$T$6001,'Per Line'!$C$2:$C$6001,$B1918,'Per Line'!$AC$2:$AC$6001,1,'Per Line'!$AD$2:$AD$6001,0))</f>
        <v/>
      </c>
      <c r="V1918" s="7">
        <f>IF($AA1918="","",U1918*T1918)</f>
        <v/>
      </c>
      <c r="W1918" s="7">
        <f>IF($AA1918="","",V1918+S1918+P1918)</f>
        <v/>
      </c>
      <c r="X1918" s="7">
        <f>IF($AA1918="","",Y1918-W1918)</f>
        <v/>
      </c>
      <c r="Y1918" s="7">
        <f>IF($AA1918="","",R1918+U1918+O1918)</f>
        <v/>
      </c>
      <c r="Z1918" s="7">
        <f>IF($AA1918="","",Y1918-W1918-K1918)</f>
        <v/>
      </c>
      <c r="AA1918" s="13">
        <f>IF(ROWS($AA$2:$AA1918)&lt;=MAX('Per Line'!$AB$2:$AB$6001),MATCH(ROWS($AA$2:$AA1918),'Per Line'!$AB$2:$AB$6001,0),"")</f>
        <v/>
      </c>
    </row>
    <row r="1919">
      <c r="A1919" s="12" t="n"/>
      <c r="B1919">
        <f>IF($AA1919="","",INDEX('Per Line'!$C$2:$C$6001,$AA1919)&amp;"")</f>
        <v/>
      </c>
      <c r="C1919">
        <f>IF($AA1919="","",INDEX('Per Line'!$B$2:$B$6001,$AA1919)&amp;"")</f>
        <v/>
      </c>
      <c r="D1919">
        <f>IF($AA1919="","",INDEX('Per Line'!$A$2:$A$6001,$AA1919)&amp;"")</f>
        <v/>
      </c>
      <c r="E1919">
        <f>IF($AA1919="","",INDEX('Per Line'!$F$2:$F$6001,$AA1919)&amp;"")</f>
        <v/>
      </c>
      <c r="F1919">
        <f>IF($AA1919="","",INDEX('Per Line'!$G$2:$G$6001,$AA1919)&amp;"")</f>
        <v/>
      </c>
      <c r="G1919">
        <f>IF($AA1919="","",INDEX('Per Line'!$I$2:$I$6001,$AA1919)&amp;"")</f>
        <v/>
      </c>
      <c r="H1919">
        <f>IF($AA1919="","",INDEX('Per Line'!$J$2:$J$6001,$AA1919)&amp;"")</f>
        <v/>
      </c>
      <c r="I1919">
        <f>IF($AA1919="","",INDEX('Per Line'!$K$2:$K$6001,$AA1919)&amp;"")</f>
        <v/>
      </c>
      <c r="J1919">
        <f>IF($AA1919="","",INDEX('Per Line'!$L$2:$L$6001,$AA1919))</f>
        <v/>
      </c>
      <c r="K1919" s="7">
        <f>IF($AA1919="","",J1919*X1919/100)</f>
        <v/>
      </c>
      <c r="L1919" s="12" t="n"/>
      <c r="M1919" s="11">
        <f>IF($AA1919="","",INDEX('Per Line'!$N$2:$N$6001,$AA1919))</f>
        <v/>
      </c>
      <c r="N1919">
        <f>IF($AA1919="","",Settings!$C$8)</f>
        <v/>
      </c>
      <c r="O1919" s="7">
        <f>IF($AA1919="","",SUMIFS('Per Line'!$T$2:$T$6001,'Per Line'!$C$2:$C$6001,$B1919,'Per Line'!$AD$2:$AD$6001,1))</f>
        <v/>
      </c>
      <c r="P1919" s="7">
        <f>IF($AA1919="","",O1919*N1919)</f>
        <v/>
      </c>
      <c r="Q1919">
        <f>IF($AA1919="","",Settings!$C$7)</f>
        <v/>
      </c>
      <c r="R1919" s="7">
        <f>IF($AA1919="","",SUMIFS('Per Line'!$T$2:$T$6001,'Per Line'!$C$2:$C$6001,$B1919,'Per Line'!$AC$2:$AC$6001,0,'Per Line'!$AD$2:$AD$6001,0))</f>
        <v/>
      </c>
      <c r="S1919" s="7">
        <f>IF($AA1919="","",R1919*Q1919)</f>
        <v/>
      </c>
      <c r="T1919">
        <f>IF($AA1919="","",Settings!$C$6)</f>
        <v/>
      </c>
      <c r="U1919" s="7">
        <f>IF($AA1919="","",SUMIFS('Per Line'!$T$2:$T$6001,'Per Line'!$C$2:$C$6001,$B1919,'Per Line'!$AC$2:$AC$6001,1,'Per Line'!$AD$2:$AD$6001,0))</f>
        <v/>
      </c>
      <c r="V1919" s="7">
        <f>IF($AA1919="","",U1919*T1919)</f>
        <v/>
      </c>
      <c r="W1919" s="7">
        <f>IF($AA1919="","",V1919+S1919+P1919)</f>
        <v/>
      </c>
      <c r="X1919" s="7">
        <f>IF($AA1919="","",Y1919-W1919)</f>
        <v/>
      </c>
      <c r="Y1919" s="7">
        <f>IF($AA1919="","",R1919+U1919+O1919)</f>
        <v/>
      </c>
      <c r="Z1919" s="7">
        <f>IF($AA1919="","",Y1919-W1919-K1919)</f>
        <v/>
      </c>
      <c r="AA1919" s="13">
        <f>IF(ROWS($AA$2:$AA1919)&lt;=MAX('Per Line'!$AB$2:$AB$6001),MATCH(ROWS($AA$2:$AA1919),'Per Line'!$AB$2:$AB$6001,0),"")</f>
        <v/>
      </c>
    </row>
    <row r="1920">
      <c r="A1920" s="12" t="n"/>
      <c r="B1920">
        <f>IF($AA1920="","",INDEX('Per Line'!$C$2:$C$6001,$AA1920)&amp;"")</f>
        <v/>
      </c>
      <c r="C1920">
        <f>IF($AA1920="","",INDEX('Per Line'!$B$2:$B$6001,$AA1920)&amp;"")</f>
        <v/>
      </c>
      <c r="D1920">
        <f>IF($AA1920="","",INDEX('Per Line'!$A$2:$A$6001,$AA1920)&amp;"")</f>
        <v/>
      </c>
      <c r="E1920">
        <f>IF($AA1920="","",INDEX('Per Line'!$F$2:$F$6001,$AA1920)&amp;"")</f>
        <v/>
      </c>
      <c r="F1920">
        <f>IF($AA1920="","",INDEX('Per Line'!$G$2:$G$6001,$AA1920)&amp;"")</f>
        <v/>
      </c>
      <c r="G1920">
        <f>IF($AA1920="","",INDEX('Per Line'!$I$2:$I$6001,$AA1920)&amp;"")</f>
        <v/>
      </c>
      <c r="H1920">
        <f>IF($AA1920="","",INDEX('Per Line'!$J$2:$J$6001,$AA1920)&amp;"")</f>
        <v/>
      </c>
      <c r="I1920">
        <f>IF($AA1920="","",INDEX('Per Line'!$K$2:$K$6001,$AA1920)&amp;"")</f>
        <v/>
      </c>
      <c r="J1920">
        <f>IF($AA1920="","",INDEX('Per Line'!$L$2:$L$6001,$AA1920))</f>
        <v/>
      </c>
      <c r="K1920" s="7">
        <f>IF($AA1920="","",J1920*X1920/100)</f>
        <v/>
      </c>
      <c r="L1920" s="12" t="n"/>
      <c r="M1920" s="11">
        <f>IF($AA1920="","",INDEX('Per Line'!$N$2:$N$6001,$AA1920))</f>
        <v/>
      </c>
      <c r="N1920">
        <f>IF($AA1920="","",Settings!$C$8)</f>
        <v/>
      </c>
      <c r="O1920" s="7">
        <f>IF($AA1920="","",SUMIFS('Per Line'!$T$2:$T$6001,'Per Line'!$C$2:$C$6001,$B1920,'Per Line'!$AD$2:$AD$6001,1))</f>
        <v/>
      </c>
      <c r="P1920" s="7">
        <f>IF($AA1920="","",O1920*N1920)</f>
        <v/>
      </c>
      <c r="Q1920">
        <f>IF($AA1920="","",Settings!$C$7)</f>
        <v/>
      </c>
      <c r="R1920" s="7">
        <f>IF($AA1920="","",SUMIFS('Per Line'!$T$2:$T$6001,'Per Line'!$C$2:$C$6001,$B1920,'Per Line'!$AC$2:$AC$6001,0,'Per Line'!$AD$2:$AD$6001,0))</f>
        <v/>
      </c>
      <c r="S1920" s="7">
        <f>IF($AA1920="","",R1920*Q1920)</f>
        <v/>
      </c>
      <c r="T1920">
        <f>IF($AA1920="","",Settings!$C$6)</f>
        <v/>
      </c>
      <c r="U1920" s="7">
        <f>IF($AA1920="","",SUMIFS('Per Line'!$T$2:$T$6001,'Per Line'!$C$2:$C$6001,$B1920,'Per Line'!$AC$2:$AC$6001,1,'Per Line'!$AD$2:$AD$6001,0))</f>
        <v/>
      </c>
      <c r="V1920" s="7">
        <f>IF($AA1920="","",U1920*T1920)</f>
        <v/>
      </c>
      <c r="W1920" s="7">
        <f>IF($AA1920="","",V1920+S1920+P1920)</f>
        <v/>
      </c>
      <c r="X1920" s="7">
        <f>IF($AA1920="","",Y1920-W1920)</f>
        <v/>
      </c>
      <c r="Y1920" s="7">
        <f>IF($AA1920="","",R1920+U1920+O1920)</f>
        <v/>
      </c>
      <c r="Z1920" s="7">
        <f>IF($AA1920="","",Y1920-W1920-K1920)</f>
        <v/>
      </c>
      <c r="AA1920" s="13">
        <f>IF(ROWS($AA$2:$AA1920)&lt;=MAX('Per Line'!$AB$2:$AB$6001),MATCH(ROWS($AA$2:$AA1920),'Per Line'!$AB$2:$AB$6001,0),"")</f>
        <v/>
      </c>
    </row>
    <row r="1921">
      <c r="A1921" s="12" t="n"/>
      <c r="B1921">
        <f>IF($AA1921="","",INDEX('Per Line'!$C$2:$C$6001,$AA1921)&amp;"")</f>
        <v/>
      </c>
      <c r="C1921">
        <f>IF($AA1921="","",INDEX('Per Line'!$B$2:$B$6001,$AA1921)&amp;"")</f>
        <v/>
      </c>
      <c r="D1921">
        <f>IF($AA1921="","",INDEX('Per Line'!$A$2:$A$6001,$AA1921)&amp;"")</f>
        <v/>
      </c>
      <c r="E1921">
        <f>IF($AA1921="","",INDEX('Per Line'!$F$2:$F$6001,$AA1921)&amp;"")</f>
        <v/>
      </c>
      <c r="F1921">
        <f>IF($AA1921="","",INDEX('Per Line'!$G$2:$G$6001,$AA1921)&amp;"")</f>
        <v/>
      </c>
      <c r="G1921">
        <f>IF($AA1921="","",INDEX('Per Line'!$I$2:$I$6001,$AA1921)&amp;"")</f>
        <v/>
      </c>
      <c r="H1921">
        <f>IF($AA1921="","",INDEX('Per Line'!$J$2:$J$6001,$AA1921)&amp;"")</f>
        <v/>
      </c>
      <c r="I1921">
        <f>IF($AA1921="","",INDEX('Per Line'!$K$2:$K$6001,$AA1921)&amp;"")</f>
        <v/>
      </c>
      <c r="J1921">
        <f>IF($AA1921="","",INDEX('Per Line'!$L$2:$L$6001,$AA1921))</f>
        <v/>
      </c>
      <c r="K1921" s="7">
        <f>IF($AA1921="","",J1921*X1921/100)</f>
        <v/>
      </c>
      <c r="L1921" s="12" t="n"/>
      <c r="M1921" s="11">
        <f>IF($AA1921="","",INDEX('Per Line'!$N$2:$N$6001,$AA1921))</f>
        <v/>
      </c>
      <c r="N1921">
        <f>IF($AA1921="","",Settings!$C$8)</f>
        <v/>
      </c>
      <c r="O1921" s="7">
        <f>IF($AA1921="","",SUMIFS('Per Line'!$T$2:$T$6001,'Per Line'!$C$2:$C$6001,$B1921,'Per Line'!$AD$2:$AD$6001,1))</f>
        <v/>
      </c>
      <c r="P1921" s="7">
        <f>IF($AA1921="","",O1921*N1921)</f>
        <v/>
      </c>
      <c r="Q1921">
        <f>IF($AA1921="","",Settings!$C$7)</f>
        <v/>
      </c>
      <c r="R1921" s="7">
        <f>IF($AA1921="","",SUMIFS('Per Line'!$T$2:$T$6001,'Per Line'!$C$2:$C$6001,$B1921,'Per Line'!$AC$2:$AC$6001,0,'Per Line'!$AD$2:$AD$6001,0))</f>
        <v/>
      </c>
      <c r="S1921" s="7">
        <f>IF($AA1921="","",R1921*Q1921)</f>
        <v/>
      </c>
      <c r="T1921">
        <f>IF($AA1921="","",Settings!$C$6)</f>
        <v/>
      </c>
      <c r="U1921" s="7">
        <f>IF($AA1921="","",SUMIFS('Per Line'!$T$2:$T$6001,'Per Line'!$C$2:$C$6001,$B1921,'Per Line'!$AC$2:$AC$6001,1,'Per Line'!$AD$2:$AD$6001,0))</f>
        <v/>
      </c>
      <c r="V1921" s="7">
        <f>IF($AA1921="","",U1921*T1921)</f>
        <v/>
      </c>
      <c r="W1921" s="7">
        <f>IF($AA1921="","",V1921+S1921+P1921)</f>
        <v/>
      </c>
      <c r="X1921" s="7">
        <f>IF($AA1921="","",Y1921-W1921)</f>
        <v/>
      </c>
      <c r="Y1921" s="7">
        <f>IF($AA1921="","",R1921+U1921+O1921)</f>
        <v/>
      </c>
      <c r="Z1921" s="7">
        <f>IF($AA1921="","",Y1921-W1921-K1921)</f>
        <v/>
      </c>
      <c r="AA1921" s="13">
        <f>IF(ROWS($AA$2:$AA1921)&lt;=MAX('Per Line'!$AB$2:$AB$6001),MATCH(ROWS($AA$2:$AA1921),'Per Line'!$AB$2:$AB$6001,0),"")</f>
        <v/>
      </c>
    </row>
    <row r="1922">
      <c r="A1922" s="12" t="n"/>
      <c r="B1922">
        <f>IF($AA1922="","",INDEX('Per Line'!$C$2:$C$6001,$AA1922)&amp;"")</f>
        <v/>
      </c>
      <c r="C1922">
        <f>IF($AA1922="","",INDEX('Per Line'!$B$2:$B$6001,$AA1922)&amp;"")</f>
        <v/>
      </c>
      <c r="D1922">
        <f>IF($AA1922="","",INDEX('Per Line'!$A$2:$A$6001,$AA1922)&amp;"")</f>
        <v/>
      </c>
      <c r="E1922">
        <f>IF($AA1922="","",INDEX('Per Line'!$F$2:$F$6001,$AA1922)&amp;"")</f>
        <v/>
      </c>
      <c r="F1922">
        <f>IF($AA1922="","",INDEX('Per Line'!$G$2:$G$6001,$AA1922)&amp;"")</f>
        <v/>
      </c>
      <c r="G1922">
        <f>IF($AA1922="","",INDEX('Per Line'!$I$2:$I$6001,$AA1922)&amp;"")</f>
        <v/>
      </c>
      <c r="H1922">
        <f>IF($AA1922="","",INDEX('Per Line'!$J$2:$J$6001,$AA1922)&amp;"")</f>
        <v/>
      </c>
      <c r="I1922">
        <f>IF($AA1922="","",INDEX('Per Line'!$K$2:$K$6001,$AA1922)&amp;"")</f>
        <v/>
      </c>
      <c r="J1922">
        <f>IF($AA1922="","",INDEX('Per Line'!$L$2:$L$6001,$AA1922))</f>
        <v/>
      </c>
      <c r="K1922" s="7">
        <f>IF($AA1922="","",J1922*X1922/100)</f>
        <v/>
      </c>
      <c r="L1922" s="12" t="n"/>
      <c r="M1922" s="11">
        <f>IF($AA1922="","",INDEX('Per Line'!$N$2:$N$6001,$AA1922))</f>
        <v/>
      </c>
      <c r="N1922">
        <f>IF($AA1922="","",Settings!$C$8)</f>
        <v/>
      </c>
      <c r="O1922" s="7">
        <f>IF($AA1922="","",SUMIFS('Per Line'!$T$2:$T$6001,'Per Line'!$C$2:$C$6001,$B1922,'Per Line'!$AD$2:$AD$6001,1))</f>
        <v/>
      </c>
      <c r="P1922" s="7">
        <f>IF($AA1922="","",O1922*N1922)</f>
        <v/>
      </c>
      <c r="Q1922">
        <f>IF($AA1922="","",Settings!$C$7)</f>
        <v/>
      </c>
      <c r="R1922" s="7">
        <f>IF($AA1922="","",SUMIFS('Per Line'!$T$2:$T$6001,'Per Line'!$C$2:$C$6001,$B1922,'Per Line'!$AC$2:$AC$6001,0,'Per Line'!$AD$2:$AD$6001,0))</f>
        <v/>
      </c>
      <c r="S1922" s="7">
        <f>IF($AA1922="","",R1922*Q1922)</f>
        <v/>
      </c>
      <c r="T1922">
        <f>IF($AA1922="","",Settings!$C$6)</f>
        <v/>
      </c>
      <c r="U1922" s="7">
        <f>IF($AA1922="","",SUMIFS('Per Line'!$T$2:$T$6001,'Per Line'!$C$2:$C$6001,$B1922,'Per Line'!$AC$2:$AC$6001,1,'Per Line'!$AD$2:$AD$6001,0))</f>
        <v/>
      </c>
      <c r="V1922" s="7">
        <f>IF($AA1922="","",U1922*T1922)</f>
        <v/>
      </c>
      <c r="W1922" s="7">
        <f>IF($AA1922="","",V1922+S1922+P1922)</f>
        <v/>
      </c>
      <c r="X1922" s="7">
        <f>IF($AA1922="","",Y1922-W1922)</f>
        <v/>
      </c>
      <c r="Y1922" s="7">
        <f>IF($AA1922="","",R1922+U1922+O1922)</f>
        <v/>
      </c>
      <c r="Z1922" s="7">
        <f>IF($AA1922="","",Y1922-W1922-K1922)</f>
        <v/>
      </c>
      <c r="AA1922" s="13">
        <f>IF(ROWS($AA$2:$AA1922)&lt;=MAX('Per Line'!$AB$2:$AB$6001),MATCH(ROWS($AA$2:$AA1922),'Per Line'!$AB$2:$AB$6001,0),"")</f>
        <v/>
      </c>
    </row>
    <row r="1923">
      <c r="A1923" s="12" t="n"/>
      <c r="B1923">
        <f>IF($AA1923="","",INDEX('Per Line'!$C$2:$C$6001,$AA1923)&amp;"")</f>
        <v/>
      </c>
      <c r="C1923">
        <f>IF($AA1923="","",INDEX('Per Line'!$B$2:$B$6001,$AA1923)&amp;"")</f>
        <v/>
      </c>
      <c r="D1923">
        <f>IF($AA1923="","",INDEX('Per Line'!$A$2:$A$6001,$AA1923)&amp;"")</f>
        <v/>
      </c>
      <c r="E1923">
        <f>IF($AA1923="","",INDEX('Per Line'!$F$2:$F$6001,$AA1923)&amp;"")</f>
        <v/>
      </c>
      <c r="F1923">
        <f>IF($AA1923="","",INDEX('Per Line'!$G$2:$G$6001,$AA1923)&amp;"")</f>
        <v/>
      </c>
      <c r="G1923">
        <f>IF($AA1923="","",INDEX('Per Line'!$I$2:$I$6001,$AA1923)&amp;"")</f>
        <v/>
      </c>
      <c r="H1923">
        <f>IF($AA1923="","",INDEX('Per Line'!$J$2:$J$6001,$AA1923)&amp;"")</f>
        <v/>
      </c>
      <c r="I1923">
        <f>IF($AA1923="","",INDEX('Per Line'!$K$2:$K$6001,$AA1923)&amp;"")</f>
        <v/>
      </c>
      <c r="J1923">
        <f>IF($AA1923="","",INDEX('Per Line'!$L$2:$L$6001,$AA1923))</f>
        <v/>
      </c>
      <c r="K1923" s="7">
        <f>IF($AA1923="","",J1923*X1923/100)</f>
        <v/>
      </c>
      <c r="L1923" s="12" t="n"/>
      <c r="M1923" s="11">
        <f>IF($AA1923="","",INDEX('Per Line'!$N$2:$N$6001,$AA1923))</f>
        <v/>
      </c>
      <c r="N1923">
        <f>IF($AA1923="","",Settings!$C$8)</f>
        <v/>
      </c>
      <c r="O1923" s="7">
        <f>IF($AA1923="","",SUMIFS('Per Line'!$T$2:$T$6001,'Per Line'!$C$2:$C$6001,$B1923,'Per Line'!$AD$2:$AD$6001,1))</f>
        <v/>
      </c>
      <c r="P1923" s="7">
        <f>IF($AA1923="","",O1923*N1923)</f>
        <v/>
      </c>
      <c r="Q1923">
        <f>IF($AA1923="","",Settings!$C$7)</f>
        <v/>
      </c>
      <c r="R1923" s="7">
        <f>IF($AA1923="","",SUMIFS('Per Line'!$T$2:$T$6001,'Per Line'!$C$2:$C$6001,$B1923,'Per Line'!$AC$2:$AC$6001,0,'Per Line'!$AD$2:$AD$6001,0))</f>
        <v/>
      </c>
      <c r="S1923" s="7">
        <f>IF($AA1923="","",R1923*Q1923)</f>
        <v/>
      </c>
      <c r="T1923">
        <f>IF($AA1923="","",Settings!$C$6)</f>
        <v/>
      </c>
      <c r="U1923" s="7">
        <f>IF($AA1923="","",SUMIFS('Per Line'!$T$2:$T$6001,'Per Line'!$C$2:$C$6001,$B1923,'Per Line'!$AC$2:$AC$6001,1,'Per Line'!$AD$2:$AD$6001,0))</f>
        <v/>
      </c>
      <c r="V1923" s="7">
        <f>IF($AA1923="","",U1923*T1923)</f>
        <v/>
      </c>
      <c r="W1923" s="7">
        <f>IF($AA1923="","",V1923+S1923+P1923)</f>
        <v/>
      </c>
      <c r="X1923" s="7">
        <f>IF($AA1923="","",Y1923-W1923)</f>
        <v/>
      </c>
      <c r="Y1923" s="7">
        <f>IF($AA1923="","",R1923+U1923+O1923)</f>
        <v/>
      </c>
      <c r="Z1923" s="7">
        <f>IF($AA1923="","",Y1923-W1923-K1923)</f>
        <v/>
      </c>
      <c r="AA1923" s="13">
        <f>IF(ROWS($AA$2:$AA1923)&lt;=MAX('Per Line'!$AB$2:$AB$6001),MATCH(ROWS($AA$2:$AA1923),'Per Line'!$AB$2:$AB$6001,0),"")</f>
        <v/>
      </c>
    </row>
    <row r="1924">
      <c r="A1924" s="12" t="n"/>
      <c r="B1924">
        <f>IF($AA1924="","",INDEX('Per Line'!$C$2:$C$6001,$AA1924)&amp;"")</f>
        <v/>
      </c>
      <c r="C1924">
        <f>IF($AA1924="","",INDEX('Per Line'!$B$2:$B$6001,$AA1924)&amp;"")</f>
        <v/>
      </c>
      <c r="D1924">
        <f>IF($AA1924="","",INDEX('Per Line'!$A$2:$A$6001,$AA1924)&amp;"")</f>
        <v/>
      </c>
      <c r="E1924">
        <f>IF($AA1924="","",INDEX('Per Line'!$F$2:$F$6001,$AA1924)&amp;"")</f>
        <v/>
      </c>
      <c r="F1924">
        <f>IF($AA1924="","",INDEX('Per Line'!$G$2:$G$6001,$AA1924)&amp;"")</f>
        <v/>
      </c>
      <c r="G1924">
        <f>IF($AA1924="","",INDEX('Per Line'!$I$2:$I$6001,$AA1924)&amp;"")</f>
        <v/>
      </c>
      <c r="H1924">
        <f>IF($AA1924="","",INDEX('Per Line'!$J$2:$J$6001,$AA1924)&amp;"")</f>
        <v/>
      </c>
      <c r="I1924">
        <f>IF($AA1924="","",INDEX('Per Line'!$K$2:$K$6001,$AA1924)&amp;"")</f>
        <v/>
      </c>
      <c r="J1924">
        <f>IF($AA1924="","",INDEX('Per Line'!$L$2:$L$6001,$AA1924))</f>
        <v/>
      </c>
      <c r="K1924" s="7">
        <f>IF($AA1924="","",J1924*X1924/100)</f>
        <v/>
      </c>
      <c r="L1924" s="12" t="n"/>
      <c r="M1924" s="11">
        <f>IF($AA1924="","",INDEX('Per Line'!$N$2:$N$6001,$AA1924))</f>
        <v/>
      </c>
      <c r="N1924">
        <f>IF($AA1924="","",Settings!$C$8)</f>
        <v/>
      </c>
      <c r="O1924" s="7">
        <f>IF($AA1924="","",SUMIFS('Per Line'!$T$2:$T$6001,'Per Line'!$C$2:$C$6001,$B1924,'Per Line'!$AD$2:$AD$6001,1))</f>
        <v/>
      </c>
      <c r="P1924" s="7">
        <f>IF($AA1924="","",O1924*N1924)</f>
        <v/>
      </c>
      <c r="Q1924">
        <f>IF($AA1924="","",Settings!$C$7)</f>
        <v/>
      </c>
      <c r="R1924" s="7">
        <f>IF($AA1924="","",SUMIFS('Per Line'!$T$2:$T$6001,'Per Line'!$C$2:$C$6001,$B1924,'Per Line'!$AC$2:$AC$6001,0,'Per Line'!$AD$2:$AD$6001,0))</f>
        <v/>
      </c>
      <c r="S1924" s="7">
        <f>IF($AA1924="","",R1924*Q1924)</f>
        <v/>
      </c>
      <c r="T1924">
        <f>IF($AA1924="","",Settings!$C$6)</f>
        <v/>
      </c>
      <c r="U1924" s="7">
        <f>IF($AA1924="","",SUMIFS('Per Line'!$T$2:$T$6001,'Per Line'!$C$2:$C$6001,$B1924,'Per Line'!$AC$2:$AC$6001,1,'Per Line'!$AD$2:$AD$6001,0))</f>
        <v/>
      </c>
      <c r="V1924" s="7">
        <f>IF($AA1924="","",U1924*T1924)</f>
        <v/>
      </c>
      <c r="W1924" s="7">
        <f>IF($AA1924="","",V1924+S1924+P1924)</f>
        <v/>
      </c>
      <c r="X1924" s="7">
        <f>IF($AA1924="","",Y1924-W1924)</f>
        <v/>
      </c>
      <c r="Y1924" s="7">
        <f>IF($AA1924="","",R1924+U1924+O1924)</f>
        <v/>
      </c>
      <c r="Z1924" s="7">
        <f>IF($AA1924="","",Y1924-W1924-K1924)</f>
        <v/>
      </c>
      <c r="AA1924" s="13">
        <f>IF(ROWS($AA$2:$AA1924)&lt;=MAX('Per Line'!$AB$2:$AB$6001),MATCH(ROWS($AA$2:$AA1924),'Per Line'!$AB$2:$AB$6001,0),"")</f>
        <v/>
      </c>
    </row>
    <row r="1925">
      <c r="A1925" s="12" t="n"/>
      <c r="B1925">
        <f>IF($AA1925="","",INDEX('Per Line'!$C$2:$C$6001,$AA1925)&amp;"")</f>
        <v/>
      </c>
      <c r="C1925">
        <f>IF($AA1925="","",INDEX('Per Line'!$B$2:$B$6001,$AA1925)&amp;"")</f>
        <v/>
      </c>
      <c r="D1925">
        <f>IF($AA1925="","",INDEX('Per Line'!$A$2:$A$6001,$AA1925)&amp;"")</f>
        <v/>
      </c>
      <c r="E1925">
        <f>IF($AA1925="","",INDEX('Per Line'!$F$2:$F$6001,$AA1925)&amp;"")</f>
        <v/>
      </c>
      <c r="F1925">
        <f>IF($AA1925="","",INDEX('Per Line'!$G$2:$G$6001,$AA1925)&amp;"")</f>
        <v/>
      </c>
      <c r="G1925">
        <f>IF($AA1925="","",INDEX('Per Line'!$I$2:$I$6001,$AA1925)&amp;"")</f>
        <v/>
      </c>
      <c r="H1925">
        <f>IF($AA1925="","",INDEX('Per Line'!$J$2:$J$6001,$AA1925)&amp;"")</f>
        <v/>
      </c>
      <c r="I1925">
        <f>IF($AA1925="","",INDEX('Per Line'!$K$2:$K$6001,$AA1925)&amp;"")</f>
        <v/>
      </c>
      <c r="J1925">
        <f>IF($AA1925="","",INDEX('Per Line'!$L$2:$L$6001,$AA1925))</f>
        <v/>
      </c>
      <c r="K1925" s="7">
        <f>IF($AA1925="","",J1925*X1925/100)</f>
        <v/>
      </c>
      <c r="L1925" s="12" t="n"/>
      <c r="M1925" s="11">
        <f>IF($AA1925="","",INDEX('Per Line'!$N$2:$N$6001,$AA1925))</f>
        <v/>
      </c>
      <c r="N1925">
        <f>IF($AA1925="","",Settings!$C$8)</f>
        <v/>
      </c>
      <c r="O1925" s="7">
        <f>IF($AA1925="","",SUMIFS('Per Line'!$T$2:$T$6001,'Per Line'!$C$2:$C$6001,$B1925,'Per Line'!$AD$2:$AD$6001,1))</f>
        <v/>
      </c>
      <c r="P1925" s="7">
        <f>IF($AA1925="","",O1925*N1925)</f>
        <v/>
      </c>
      <c r="Q1925">
        <f>IF($AA1925="","",Settings!$C$7)</f>
        <v/>
      </c>
      <c r="R1925" s="7">
        <f>IF($AA1925="","",SUMIFS('Per Line'!$T$2:$T$6001,'Per Line'!$C$2:$C$6001,$B1925,'Per Line'!$AC$2:$AC$6001,0,'Per Line'!$AD$2:$AD$6001,0))</f>
        <v/>
      </c>
      <c r="S1925" s="7">
        <f>IF($AA1925="","",R1925*Q1925)</f>
        <v/>
      </c>
      <c r="T1925">
        <f>IF($AA1925="","",Settings!$C$6)</f>
        <v/>
      </c>
      <c r="U1925" s="7">
        <f>IF($AA1925="","",SUMIFS('Per Line'!$T$2:$T$6001,'Per Line'!$C$2:$C$6001,$B1925,'Per Line'!$AC$2:$AC$6001,1,'Per Line'!$AD$2:$AD$6001,0))</f>
        <v/>
      </c>
      <c r="V1925" s="7">
        <f>IF($AA1925="","",U1925*T1925)</f>
        <v/>
      </c>
      <c r="W1925" s="7">
        <f>IF($AA1925="","",V1925+S1925+P1925)</f>
        <v/>
      </c>
      <c r="X1925" s="7">
        <f>IF($AA1925="","",Y1925-W1925)</f>
        <v/>
      </c>
      <c r="Y1925" s="7">
        <f>IF($AA1925="","",R1925+U1925+O1925)</f>
        <v/>
      </c>
      <c r="Z1925" s="7">
        <f>IF($AA1925="","",Y1925-W1925-K1925)</f>
        <v/>
      </c>
      <c r="AA1925" s="13">
        <f>IF(ROWS($AA$2:$AA1925)&lt;=MAX('Per Line'!$AB$2:$AB$6001),MATCH(ROWS($AA$2:$AA1925),'Per Line'!$AB$2:$AB$6001,0),"")</f>
        <v/>
      </c>
    </row>
    <row r="1926">
      <c r="A1926" s="12" t="n"/>
      <c r="B1926">
        <f>IF($AA1926="","",INDEX('Per Line'!$C$2:$C$6001,$AA1926)&amp;"")</f>
        <v/>
      </c>
      <c r="C1926">
        <f>IF($AA1926="","",INDEX('Per Line'!$B$2:$B$6001,$AA1926)&amp;"")</f>
        <v/>
      </c>
      <c r="D1926">
        <f>IF($AA1926="","",INDEX('Per Line'!$A$2:$A$6001,$AA1926)&amp;"")</f>
        <v/>
      </c>
      <c r="E1926">
        <f>IF($AA1926="","",INDEX('Per Line'!$F$2:$F$6001,$AA1926)&amp;"")</f>
        <v/>
      </c>
      <c r="F1926">
        <f>IF($AA1926="","",INDEX('Per Line'!$G$2:$G$6001,$AA1926)&amp;"")</f>
        <v/>
      </c>
      <c r="G1926">
        <f>IF($AA1926="","",INDEX('Per Line'!$I$2:$I$6001,$AA1926)&amp;"")</f>
        <v/>
      </c>
      <c r="H1926">
        <f>IF($AA1926="","",INDEX('Per Line'!$J$2:$J$6001,$AA1926)&amp;"")</f>
        <v/>
      </c>
      <c r="I1926">
        <f>IF($AA1926="","",INDEX('Per Line'!$K$2:$K$6001,$AA1926)&amp;"")</f>
        <v/>
      </c>
      <c r="J1926">
        <f>IF($AA1926="","",INDEX('Per Line'!$L$2:$L$6001,$AA1926))</f>
        <v/>
      </c>
      <c r="K1926" s="7">
        <f>IF($AA1926="","",J1926*X1926/100)</f>
        <v/>
      </c>
      <c r="L1926" s="12" t="n"/>
      <c r="M1926" s="11">
        <f>IF($AA1926="","",INDEX('Per Line'!$N$2:$N$6001,$AA1926))</f>
        <v/>
      </c>
      <c r="N1926">
        <f>IF($AA1926="","",Settings!$C$8)</f>
        <v/>
      </c>
      <c r="O1926" s="7">
        <f>IF($AA1926="","",SUMIFS('Per Line'!$T$2:$T$6001,'Per Line'!$C$2:$C$6001,$B1926,'Per Line'!$AD$2:$AD$6001,1))</f>
        <v/>
      </c>
      <c r="P1926" s="7">
        <f>IF($AA1926="","",O1926*N1926)</f>
        <v/>
      </c>
      <c r="Q1926">
        <f>IF($AA1926="","",Settings!$C$7)</f>
        <v/>
      </c>
      <c r="R1926" s="7">
        <f>IF($AA1926="","",SUMIFS('Per Line'!$T$2:$T$6001,'Per Line'!$C$2:$C$6001,$B1926,'Per Line'!$AC$2:$AC$6001,0,'Per Line'!$AD$2:$AD$6001,0))</f>
        <v/>
      </c>
      <c r="S1926" s="7">
        <f>IF($AA1926="","",R1926*Q1926)</f>
        <v/>
      </c>
      <c r="T1926">
        <f>IF($AA1926="","",Settings!$C$6)</f>
        <v/>
      </c>
      <c r="U1926" s="7">
        <f>IF($AA1926="","",SUMIFS('Per Line'!$T$2:$T$6001,'Per Line'!$C$2:$C$6001,$B1926,'Per Line'!$AC$2:$AC$6001,1,'Per Line'!$AD$2:$AD$6001,0))</f>
        <v/>
      </c>
      <c r="V1926" s="7">
        <f>IF($AA1926="","",U1926*T1926)</f>
        <v/>
      </c>
      <c r="W1926" s="7">
        <f>IF($AA1926="","",V1926+S1926+P1926)</f>
        <v/>
      </c>
      <c r="X1926" s="7">
        <f>IF($AA1926="","",Y1926-W1926)</f>
        <v/>
      </c>
      <c r="Y1926" s="7">
        <f>IF($AA1926="","",R1926+U1926+O1926)</f>
        <v/>
      </c>
      <c r="Z1926" s="7">
        <f>IF($AA1926="","",Y1926-W1926-K1926)</f>
        <v/>
      </c>
      <c r="AA1926" s="13">
        <f>IF(ROWS($AA$2:$AA1926)&lt;=MAX('Per Line'!$AB$2:$AB$6001),MATCH(ROWS($AA$2:$AA1926),'Per Line'!$AB$2:$AB$6001,0),"")</f>
        <v/>
      </c>
    </row>
    <row r="1927">
      <c r="A1927" s="12" t="n"/>
      <c r="B1927">
        <f>IF($AA1927="","",INDEX('Per Line'!$C$2:$C$6001,$AA1927)&amp;"")</f>
        <v/>
      </c>
      <c r="C1927">
        <f>IF($AA1927="","",INDEX('Per Line'!$B$2:$B$6001,$AA1927)&amp;"")</f>
        <v/>
      </c>
      <c r="D1927">
        <f>IF($AA1927="","",INDEX('Per Line'!$A$2:$A$6001,$AA1927)&amp;"")</f>
        <v/>
      </c>
      <c r="E1927">
        <f>IF($AA1927="","",INDEX('Per Line'!$F$2:$F$6001,$AA1927)&amp;"")</f>
        <v/>
      </c>
      <c r="F1927">
        <f>IF($AA1927="","",INDEX('Per Line'!$G$2:$G$6001,$AA1927)&amp;"")</f>
        <v/>
      </c>
      <c r="G1927">
        <f>IF($AA1927="","",INDEX('Per Line'!$I$2:$I$6001,$AA1927)&amp;"")</f>
        <v/>
      </c>
      <c r="H1927">
        <f>IF($AA1927="","",INDEX('Per Line'!$J$2:$J$6001,$AA1927)&amp;"")</f>
        <v/>
      </c>
      <c r="I1927">
        <f>IF($AA1927="","",INDEX('Per Line'!$K$2:$K$6001,$AA1927)&amp;"")</f>
        <v/>
      </c>
      <c r="J1927">
        <f>IF($AA1927="","",INDEX('Per Line'!$L$2:$L$6001,$AA1927))</f>
        <v/>
      </c>
      <c r="K1927" s="7">
        <f>IF($AA1927="","",J1927*X1927/100)</f>
        <v/>
      </c>
      <c r="L1927" s="12" t="n"/>
      <c r="M1927" s="11">
        <f>IF($AA1927="","",INDEX('Per Line'!$N$2:$N$6001,$AA1927))</f>
        <v/>
      </c>
      <c r="N1927">
        <f>IF($AA1927="","",Settings!$C$8)</f>
        <v/>
      </c>
      <c r="O1927" s="7">
        <f>IF($AA1927="","",SUMIFS('Per Line'!$T$2:$T$6001,'Per Line'!$C$2:$C$6001,$B1927,'Per Line'!$AD$2:$AD$6001,1))</f>
        <v/>
      </c>
      <c r="P1927" s="7">
        <f>IF($AA1927="","",O1927*N1927)</f>
        <v/>
      </c>
      <c r="Q1927">
        <f>IF($AA1927="","",Settings!$C$7)</f>
        <v/>
      </c>
      <c r="R1927" s="7">
        <f>IF($AA1927="","",SUMIFS('Per Line'!$T$2:$T$6001,'Per Line'!$C$2:$C$6001,$B1927,'Per Line'!$AC$2:$AC$6001,0,'Per Line'!$AD$2:$AD$6001,0))</f>
        <v/>
      </c>
      <c r="S1927" s="7">
        <f>IF($AA1927="","",R1927*Q1927)</f>
        <v/>
      </c>
      <c r="T1927">
        <f>IF($AA1927="","",Settings!$C$6)</f>
        <v/>
      </c>
      <c r="U1927" s="7">
        <f>IF($AA1927="","",SUMIFS('Per Line'!$T$2:$T$6001,'Per Line'!$C$2:$C$6001,$B1927,'Per Line'!$AC$2:$AC$6001,1,'Per Line'!$AD$2:$AD$6001,0))</f>
        <v/>
      </c>
      <c r="V1927" s="7">
        <f>IF($AA1927="","",U1927*T1927)</f>
        <v/>
      </c>
      <c r="W1927" s="7">
        <f>IF($AA1927="","",V1927+S1927+P1927)</f>
        <v/>
      </c>
      <c r="X1927" s="7">
        <f>IF($AA1927="","",Y1927-W1927)</f>
        <v/>
      </c>
      <c r="Y1927" s="7">
        <f>IF($AA1927="","",R1927+U1927+O1927)</f>
        <v/>
      </c>
      <c r="Z1927" s="7">
        <f>IF($AA1927="","",Y1927-W1927-K1927)</f>
        <v/>
      </c>
      <c r="AA1927" s="13">
        <f>IF(ROWS($AA$2:$AA1927)&lt;=MAX('Per Line'!$AB$2:$AB$6001),MATCH(ROWS($AA$2:$AA1927),'Per Line'!$AB$2:$AB$6001,0),"")</f>
        <v/>
      </c>
    </row>
    <row r="1928">
      <c r="A1928" s="12" t="n"/>
      <c r="B1928">
        <f>IF($AA1928="","",INDEX('Per Line'!$C$2:$C$6001,$AA1928)&amp;"")</f>
        <v/>
      </c>
      <c r="C1928">
        <f>IF($AA1928="","",INDEX('Per Line'!$B$2:$B$6001,$AA1928)&amp;"")</f>
        <v/>
      </c>
      <c r="D1928">
        <f>IF($AA1928="","",INDEX('Per Line'!$A$2:$A$6001,$AA1928)&amp;"")</f>
        <v/>
      </c>
      <c r="E1928">
        <f>IF($AA1928="","",INDEX('Per Line'!$F$2:$F$6001,$AA1928)&amp;"")</f>
        <v/>
      </c>
      <c r="F1928">
        <f>IF($AA1928="","",INDEX('Per Line'!$G$2:$G$6001,$AA1928)&amp;"")</f>
        <v/>
      </c>
      <c r="G1928">
        <f>IF($AA1928="","",INDEX('Per Line'!$I$2:$I$6001,$AA1928)&amp;"")</f>
        <v/>
      </c>
      <c r="H1928">
        <f>IF($AA1928="","",INDEX('Per Line'!$J$2:$J$6001,$AA1928)&amp;"")</f>
        <v/>
      </c>
      <c r="I1928">
        <f>IF($AA1928="","",INDEX('Per Line'!$K$2:$K$6001,$AA1928)&amp;"")</f>
        <v/>
      </c>
      <c r="J1928">
        <f>IF($AA1928="","",INDEX('Per Line'!$L$2:$L$6001,$AA1928))</f>
        <v/>
      </c>
      <c r="K1928" s="7">
        <f>IF($AA1928="","",J1928*X1928/100)</f>
        <v/>
      </c>
      <c r="L1928" s="12" t="n"/>
      <c r="M1928" s="11">
        <f>IF($AA1928="","",INDEX('Per Line'!$N$2:$N$6001,$AA1928))</f>
        <v/>
      </c>
      <c r="N1928">
        <f>IF($AA1928="","",Settings!$C$8)</f>
        <v/>
      </c>
      <c r="O1928" s="7">
        <f>IF($AA1928="","",SUMIFS('Per Line'!$T$2:$T$6001,'Per Line'!$C$2:$C$6001,$B1928,'Per Line'!$AD$2:$AD$6001,1))</f>
        <v/>
      </c>
      <c r="P1928" s="7">
        <f>IF($AA1928="","",O1928*N1928)</f>
        <v/>
      </c>
      <c r="Q1928">
        <f>IF($AA1928="","",Settings!$C$7)</f>
        <v/>
      </c>
      <c r="R1928" s="7">
        <f>IF($AA1928="","",SUMIFS('Per Line'!$T$2:$T$6001,'Per Line'!$C$2:$C$6001,$B1928,'Per Line'!$AC$2:$AC$6001,0,'Per Line'!$AD$2:$AD$6001,0))</f>
        <v/>
      </c>
      <c r="S1928" s="7">
        <f>IF($AA1928="","",R1928*Q1928)</f>
        <v/>
      </c>
      <c r="T1928">
        <f>IF($AA1928="","",Settings!$C$6)</f>
        <v/>
      </c>
      <c r="U1928" s="7">
        <f>IF($AA1928="","",SUMIFS('Per Line'!$T$2:$T$6001,'Per Line'!$C$2:$C$6001,$B1928,'Per Line'!$AC$2:$AC$6001,1,'Per Line'!$AD$2:$AD$6001,0))</f>
        <v/>
      </c>
      <c r="V1928" s="7">
        <f>IF($AA1928="","",U1928*T1928)</f>
        <v/>
      </c>
      <c r="W1928" s="7">
        <f>IF($AA1928="","",V1928+S1928+P1928)</f>
        <v/>
      </c>
      <c r="X1928" s="7">
        <f>IF($AA1928="","",Y1928-W1928)</f>
        <v/>
      </c>
      <c r="Y1928" s="7">
        <f>IF($AA1928="","",R1928+U1928+O1928)</f>
        <v/>
      </c>
      <c r="Z1928" s="7">
        <f>IF($AA1928="","",Y1928-W1928-K1928)</f>
        <v/>
      </c>
      <c r="AA1928" s="13">
        <f>IF(ROWS($AA$2:$AA1928)&lt;=MAX('Per Line'!$AB$2:$AB$6001),MATCH(ROWS($AA$2:$AA1928),'Per Line'!$AB$2:$AB$6001,0),"")</f>
        <v/>
      </c>
    </row>
    <row r="1929">
      <c r="A1929" s="12" t="n"/>
      <c r="B1929">
        <f>IF($AA1929="","",INDEX('Per Line'!$C$2:$C$6001,$AA1929)&amp;"")</f>
        <v/>
      </c>
      <c r="C1929">
        <f>IF($AA1929="","",INDEX('Per Line'!$B$2:$B$6001,$AA1929)&amp;"")</f>
        <v/>
      </c>
      <c r="D1929">
        <f>IF($AA1929="","",INDEX('Per Line'!$A$2:$A$6001,$AA1929)&amp;"")</f>
        <v/>
      </c>
      <c r="E1929">
        <f>IF($AA1929="","",INDEX('Per Line'!$F$2:$F$6001,$AA1929)&amp;"")</f>
        <v/>
      </c>
      <c r="F1929">
        <f>IF($AA1929="","",INDEX('Per Line'!$G$2:$G$6001,$AA1929)&amp;"")</f>
        <v/>
      </c>
      <c r="G1929">
        <f>IF($AA1929="","",INDEX('Per Line'!$I$2:$I$6001,$AA1929)&amp;"")</f>
        <v/>
      </c>
      <c r="H1929">
        <f>IF($AA1929="","",INDEX('Per Line'!$J$2:$J$6001,$AA1929)&amp;"")</f>
        <v/>
      </c>
      <c r="I1929">
        <f>IF($AA1929="","",INDEX('Per Line'!$K$2:$K$6001,$AA1929)&amp;"")</f>
        <v/>
      </c>
      <c r="J1929">
        <f>IF($AA1929="","",INDEX('Per Line'!$L$2:$L$6001,$AA1929))</f>
        <v/>
      </c>
      <c r="K1929" s="7">
        <f>IF($AA1929="","",J1929*X1929/100)</f>
        <v/>
      </c>
      <c r="L1929" s="12" t="n"/>
      <c r="M1929" s="11">
        <f>IF($AA1929="","",INDEX('Per Line'!$N$2:$N$6001,$AA1929))</f>
        <v/>
      </c>
      <c r="N1929">
        <f>IF($AA1929="","",Settings!$C$8)</f>
        <v/>
      </c>
      <c r="O1929" s="7">
        <f>IF($AA1929="","",SUMIFS('Per Line'!$T$2:$T$6001,'Per Line'!$C$2:$C$6001,$B1929,'Per Line'!$AD$2:$AD$6001,1))</f>
        <v/>
      </c>
      <c r="P1929" s="7">
        <f>IF($AA1929="","",O1929*N1929)</f>
        <v/>
      </c>
      <c r="Q1929">
        <f>IF($AA1929="","",Settings!$C$7)</f>
        <v/>
      </c>
      <c r="R1929" s="7">
        <f>IF($AA1929="","",SUMIFS('Per Line'!$T$2:$T$6001,'Per Line'!$C$2:$C$6001,$B1929,'Per Line'!$AC$2:$AC$6001,0,'Per Line'!$AD$2:$AD$6001,0))</f>
        <v/>
      </c>
      <c r="S1929" s="7">
        <f>IF($AA1929="","",R1929*Q1929)</f>
        <v/>
      </c>
      <c r="T1929">
        <f>IF($AA1929="","",Settings!$C$6)</f>
        <v/>
      </c>
      <c r="U1929" s="7">
        <f>IF($AA1929="","",SUMIFS('Per Line'!$T$2:$T$6001,'Per Line'!$C$2:$C$6001,$B1929,'Per Line'!$AC$2:$AC$6001,1,'Per Line'!$AD$2:$AD$6001,0))</f>
        <v/>
      </c>
      <c r="V1929" s="7">
        <f>IF($AA1929="","",U1929*T1929)</f>
        <v/>
      </c>
      <c r="W1929" s="7">
        <f>IF($AA1929="","",V1929+S1929+P1929)</f>
        <v/>
      </c>
      <c r="X1929" s="7">
        <f>IF($AA1929="","",Y1929-W1929)</f>
        <v/>
      </c>
      <c r="Y1929" s="7">
        <f>IF($AA1929="","",R1929+U1929+O1929)</f>
        <v/>
      </c>
      <c r="Z1929" s="7">
        <f>IF($AA1929="","",Y1929-W1929-K1929)</f>
        <v/>
      </c>
      <c r="AA1929" s="13">
        <f>IF(ROWS($AA$2:$AA1929)&lt;=MAX('Per Line'!$AB$2:$AB$6001),MATCH(ROWS($AA$2:$AA1929),'Per Line'!$AB$2:$AB$6001,0),"")</f>
        <v/>
      </c>
    </row>
    <row r="1930">
      <c r="A1930" s="12" t="n"/>
      <c r="B1930">
        <f>IF($AA1930="","",INDEX('Per Line'!$C$2:$C$6001,$AA1930)&amp;"")</f>
        <v/>
      </c>
      <c r="C1930">
        <f>IF($AA1930="","",INDEX('Per Line'!$B$2:$B$6001,$AA1930)&amp;"")</f>
        <v/>
      </c>
      <c r="D1930">
        <f>IF($AA1930="","",INDEX('Per Line'!$A$2:$A$6001,$AA1930)&amp;"")</f>
        <v/>
      </c>
      <c r="E1930">
        <f>IF($AA1930="","",INDEX('Per Line'!$F$2:$F$6001,$AA1930)&amp;"")</f>
        <v/>
      </c>
      <c r="F1930">
        <f>IF($AA1930="","",INDEX('Per Line'!$G$2:$G$6001,$AA1930)&amp;"")</f>
        <v/>
      </c>
      <c r="G1930">
        <f>IF($AA1930="","",INDEX('Per Line'!$I$2:$I$6001,$AA1930)&amp;"")</f>
        <v/>
      </c>
      <c r="H1930">
        <f>IF($AA1930="","",INDEX('Per Line'!$J$2:$J$6001,$AA1930)&amp;"")</f>
        <v/>
      </c>
      <c r="I1930">
        <f>IF($AA1930="","",INDEX('Per Line'!$K$2:$K$6001,$AA1930)&amp;"")</f>
        <v/>
      </c>
      <c r="J1930">
        <f>IF($AA1930="","",INDEX('Per Line'!$L$2:$L$6001,$AA1930))</f>
        <v/>
      </c>
      <c r="K1930" s="7">
        <f>IF($AA1930="","",J1930*X1930/100)</f>
        <v/>
      </c>
      <c r="L1930" s="12" t="n"/>
      <c r="M1930" s="11">
        <f>IF($AA1930="","",INDEX('Per Line'!$N$2:$N$6001,$AA1930))</f>
        <v/>
      </c>
      <c r="N1930">
        <f>IF($AA1930="","",Settings!$C$8)</f>
        <v/>
      </c>
      <c r="O1930" s="7">
        <f>IF($AA1930="","",SUMIFS('Per Line'!$T$2:$T$6001,'Per Line'!$C$2:$C$6001,$B1930,'Per Line'!$AD$2:$AD$6001,1))</f>
        <v/>
      </c>
      <c r="P1930" s="7">
        <f>IF($AA1930="","",O1930*N1930)</f>
        <v/>
      </c>
      <c r="Q1930">
        <f>IF($AA1930="","",Settings!$C$7)</f>
        <v/>
      </c>
      <c r="R1930" s="7">
        <f>IF($AA1930="","",SUMIFS('Per Line'!$T$2:$T$6001,'Per Line'!$C$2:$C$6001,$B1930,'Per Line'!$AC$2:$AC$6001,0,'Per Line'!$AD$2:$AD$6001,0))</f>
        <v/>
      </c>
      <c r="S1930" s="7">
        <f>IF($AA1930="","",R1930*Q1930)</f>
        <v/>
      </c>
      <c r="T1930">
        <f>IF($AA1930="","",Settings!$C$6)</f>
        <v/>
      </c>
      <c r="U1930" s="7">
        <f>IF($AA1930="","",SUMIFS('Per Line'!$T$2:$T$6001,'Per Line'!$C$2:$C$6001,$B1930,'Per Line'!$AC$2:$AC$6001,1,'Per Line'!$AD$2:$AD$6001,0))</f>
        <v/>
      </c>
      <c r="V1930" s="7">
        <f>IF($AA1930="","",U1930*T1930)</f>
        <v/>
      </c>
      <c r="W1930" s="7">
        <f>IF($AA1930="","",V1930+S1930+P1930)</f>
        <v/>
      </c>
      <c r="X1930" s="7">
        <f>IF($AA1930="","",Y1930-W1930)</f>
        <v/>
      </c>
      <c r="Y1930" s="7">
        <f>IF($AA1930="","",R1930+U1930+O1930)</f>
        <v/>
      </c>
      <c r="Z1930" s="7">
        <f>IF($AA1930="","",Y1930-W1930-K1930)</f>
        <v/>
      </c>
      <c r="AA1930" s="13">
        <f>IF(ROWS($AA$2:$AA1930)&lt;=MAX('Per Line'!$AB$2:$AB$6001),MATCH(ROWS($AA$2:$AA1930),'Per Line'!$AB$2:$AB$6001,0),"")</f>
        <v/>
      </c>
    </row>
    <row r="1931">
      <c r="A1931" s="12" t="n"/>
      <c r="B1931">
        <f>IF($AA1931="","",INDEX('Per Line'!$C$2:$C$6001,$AA1931)&amp;"")</f>
        <v/>
      </c>
      <c r="C1931">
        <f>IF($AA1931="","",INDEX('Per Line'!$B$2:$B$6001,$AA1931)&amp;"")</f>
        <v/>
      </c>
      <c r="D1931">
        <f>IF($AA1931="","",INDEX('Per Line'!$A$2:$A$6001,$AA1931)&amp;"")</f>
        <v/>
      </c>
      <c r="E1931">
        <f>IF($AA1931="","",INDEX('Per Line'!$F$2:$F$6001,$AA1931)&amp;"")</f>
        <v/>
      </c>
      <c r="F1931">
        <f>IF($AA1931="","",INDEX('Per Line'!$G$2:$G$6001,$AA1931)&amp;"")</f>
        <v/>
      </c>
      <c r="G1931">
        <f>IF($AA1931="","",INDEX('Per Line'!$I$2:$I$6001,$AA1931)&amp;"")</f>
        <v/>
      </c>
      <c r="H1931">
        <f>IF($AA1931="","",INDEX('Per Line'!$J$2:$J$6001,$AA1931)&amp;"")</f>
        <v/>
      </c>
      <c r="I1931">
        <f>IF($AA1931="","",INDEX('Per Line'!$K$2:$K$6001,$AA1931)&amp;"")</f>
        <v/>
      </c>
      <c r="J1931">
        <f>IF($AA1931="","",INDEX('Per Line'!$L$2:$L$6001,$AA1931))</f>
        <v/>
      </c>
      <c r="K1931" s="7">
        <f>IF($AA1931="","",J1931*X1931/100)</f>
        <v/>
      </c>
      <c r="L1931" s="12" t="n"/>
      <c r="M1931" s="11">
        <f>IF($AA1931="","",INDEX('Per Line'!$N$2:$N$6001,$AA1931))</f>
        <v/>
      </c>
      <c r="N1931">
        <f>IF($AA1931="","",Settings!$C$8)</f>
        <v/>
      </c>
      <c r="O1931" s="7">
        <f>IF($AA1931="","",SUMIFS('Per Line'!$T$2:$T$6001,'Per Line'!$C$2:$C$6001,$B1931,'Per Line'!$AD$2:$AD$6001,1))</f>
        <v/>
      </c>
      <c r="P1931" s="7">
        <f>IF($AA1931="","",O1931*N1931)</f>
        <v/>
      </c>
      <c r="Q1931">
        <f>IF($AA1931="","",Settings!$C$7)</f>
        <v/>
      </c>
      <c r="R1931" s="7">
        <f>IF($AA1931="","",SUMIFS('Per Line'!$T$2:$T$6001,'Per Line'!$C$2:$C$6001,$B1931,'Per Line'!$AC$2:$AC$6001,0,'Per Line'!$AD$2:$AD$6001,0))</f>
        <v/>
      </c>
      <c r="S1931" s="7">
        <f>IF($AA1931="","",R1931*Q1931)</f>
        <v/>
      </c>
      <c r="T1931">
        <f>IF($AA1931="","",Settings!$C$6)</f>
        <v/>
      </c>
      <c r="U1931" s="7">
        <f>IF($AA1931="","",SUMIFS('Per Line'!$T$2:$T$6001,'Per Line'!$C$2:$C$6001,$B1931,'Per Line'!$AC$2:$AC$6001,1,'Per Line'!$AD$2:$AD$6001,0))</f>
        <v/>
      </c>
      <c r="V1931" s="7">
        <f>IF($AA1931="","",U1931*T1931)</f>
        <v/>
      </c>
      <c r="W1931" s="7">
        <f>IF($AA1931="","",V1931+S1931+P1931)</f>
        <v/>
      </c>
      <c r="X1931" s="7">
        <f>IF($AA1931="","",Y1931-W1931)</f>
        <v/>
      </c>
      <c r="Y1931" s="7">
        <f>IF($AA1931="","",R1931+U1931+O1931)</f>
        <v/>
      </c>
      <c r="Z1931" s="7">
        <f>IF($AA1931="","",Y1931-W1931-K1931)</f>
        <v/>
      </c>
      <c r="AA1931" s="13">
        <f>IF(ROWS($AA$2:$AA1931)&lt;=MAX('Per Line'!$AB$2:$AB$6001),MATCH(ROWS($AA$2:$AA1931),'Per Line'!$AB$2:$AB$6001,0),"")</f>
        <v/>
      </c>
    </row>
    <row r="1932">
      <c r="A1932" s="12" t="n"/>
      <c r="B1932">
        <f>IF($AA1932="","",INDEX('Per Line'!$C$2:$C$6001,$AA1932)&amp;"")</f>
        <v/>
      </c>
      <c r="C1932">
        <f>IF($AA1932="","",INDEX('Per Line'!$B$2:$B$6001,$AA1932)&amp;"")</f>
        <v/>
      </c>
      <c r="D1932">
        <f>IF($AA1932="","",INDEX('Per Line'!$A$2:$A$6001,$AA1932)&amp;"")</f>
        <v/>
      </c>
      <c r="E1932">
        <f>IF($AA1932="","",INDEX('Per Line'!$F$2:$F$6001,$AA1932)&amp;"")</f>
        <v/>
      </c>
      <c r="F1932">
        <f>IF($AA1932="","",INDEX('Per Line'!$G$2:$G$6001,$AA1932)&amp;"")</f>
        <v/>
      </c>
      <c r="G1932">
        <f>IF($AA1932="","",INDEX('Per Line'!$I$2:$I$6001,$AA1932)&amp;"")</f>
        <v/>
      </c>
      <c r="H1932">
        <f>IF($AA1932="","",INDEX('Per Line'!$J$2:$J$6001,$AA1932)&amp;"")</f>
        <v/>
      </c>
      <c r="I1932">
        <f>IF($AA1932="","",INDEX('Per Line'!$K$2:$K$6001,$AA1932)&amp;"")</f>
        <v/>
      </c>
      <c r="J1932">
        <f>IF($AA1932="","",INDEX('Per Line'!$L$2:$L$6001,$AA1932))</f>
        <v/>
      </c>
      <c r="K1932" s="7">
        <f>IF($AA1932="","",J1932*X1932/100)</f>
        <v/>
      </c>
      <c r="L1932" s="12" t="n"/>
      <c r="M1932" s="11">
        <f>IF($AA1932="","",INDEX('Per Line'!$N$2:$N$6001,$AA1932))</f>
        <v/>
      </c>
      <c r="N1932">
        <f>IF($AA1932="","",Settings!$C$8)</f>
        <v/>
      </c>
      <c r="O1932" s="7">
        <f>IF($AA1932="","",SUMIFS('Per Line'!$T$2:$T$6001,'Per Line'!$C$2:$C$6001,$B1932,'Per Line'!$AD$2:$AD$6001,1))</f>
        <v/>
      </c>
      <c r="P1932" s="7">
        <f>IF($AA1932="","",O1932*N1932)</f>
        <v/>
      </c>
      <c r="Q1932">
        <f>IF($AA1932="","",Settings!$C$7)</f>
        <v/>
      </c>
      <c r="R1932" s="7">
        <f>IF($AA1932="","",SUMIFS('Per Line'!$T$2:$T$6001,'Per Line'!$C$2:$C$6001,$B1932,'Per Line'!$AC$2:$AC$6001,0,'Per Line'!$AD$2:$AD$6001,0))</f>
        <v/>
      </c>
      <c r="S1932" s="7">
        <f>IF($AA1932="","",R1932*Q1932)</f>
        <v/>
      </c>
      <c r="T1932">
        <f>IF($AA1932="","",Settings!$C$6)</f>
        <v/>
      </c>
      <c r="U1932" s="7">
        <f>IF($AA1932="","",SUMIFS('Per Line'!$T$2:$T$6001,'Per Line'!$C$2:$C$6001,$B1932,'Per Line'!$AC$2:$AC$6001,1,'Per Line'!$AD$2:$AD$6001,0))</f>
        <v/>
      </c>
      <c r="V1932" s="7">
        <f>IF($AA1932="","",U1932*T1932)</f>
        <v/>
      </c>
      <c r="W1932" s="7">
        <f>IF($AA1932="","",V1932+S1932+P1932)</f>
        <v/>
      </c>
      <c r="X1932" s="7">
        <f>IF($AA1932="","",Y1932-W1932)</f>
        <v/>
      </c>
      <c r="Y1932" s="7">
        <f>IF($AA1932="","",R1932+U1932+O1932)</f>
        <v/>
      </c>
      <c r="Z1932" s="7">
        <f>IF($AA1932="","",Y1932-W1932-K1932)</f>
        <v/>
      </c>
      <c r="AA1932" s="13">
        <f>IF(ROWS($AA$2:$AA1932)&lt;=MAX('Per Line'!$AB$2:$AB$6001),MATCH(ROWS($AA$2:$AA1932),'Per Line'!$AB$2:$AB$6001,0),"")</f>
        <v/>
      </c>
    </row>
    <row r="1933">
      <c r="A1933" s="12" t="n"/>
      <c r="B1933">
        <f>IF($AA1933="","",INDEX('Per Line'!$C$2:$C$6001,$AA1933)&amp;"")</f>
        <v/>
      </c>
      <c r="C1933">
        <f>IF($AA1933="","",INDEX('Per Line'!$B$2:$B$6001,$AA1933)&amp;"")</f>
        <v/>
      </c>
      <c r="D1933">
        <f>IF($AA1933="","",INDEX('Per Line'!$A$2:$A$6001,$AA1933)&amp;"")</f>
        <v/>
      </c>
      <c r="E1933">
        <f>IF($AA1933="","",INDEX('Per Line'!$F$2:$F$6001,$AA1933)&amp;"")</f>
        <v/>
      </c>
      <c r="F1933">
        <f>IF($AA1933="","",INDEX('Per Line'!$G$2:$G$6001,$AA1933)&amp;"")</f>
        <v/>
      </c>
      <c r="G1933">
        <f>IF($AA1933="","",INDEX('Per Line'!$I$2:$I$6001,$AA1933)&amp;"")</f>
        <v/>
      </c>
      <c r="H1933">
        <f>IF($AA1933="","",INDEX('Per Line'!$J$2:$J$6001,$AA1933)&amp;"")</f>
        <v/>
      </c>
      <c r="I1933">
        <f>IF($AA1933="","",INDEX('Per Line'!$K$2:$K$6001,$AA1933)&amp;"")</f>
        <v/>
      </c>
      <c r="J1933">
        <f>IF($AA1933="","",INDEX('Per Line'!$L$2:$L$6001,$AA1933))</f>
        <v/>
      </c>
      <c r="K1933" s="7">
        <f>IF($AA1933="","",J1933*X1933/100)</f>
        <v/>
      </c>
      <c r="L1933" s="12" t="n"/>
      <c r="M1933" s="11">
        <f>IF($AA1933="","",INDEX('Per Line'!$N$2:$N$6001,$AA1933))</f>
        <v/>
      </c>
      <c r="N1933">
        <f>IF($AA1933="","",Settings!$C$8)</f>
        <v/>
      </c>
      <c r="O1933" s="7">
        <f>IF($AA1933="","",SUMIFS('Per Line'!$T$2:$T$6001,'Per Line'!$C$2:$C$6001,$B1933,'Per Line'!$AD$2:$AD$6001,1))</f>
        <v/>
      </c>
      <c r="P1933" s="7">
        <f>IF($AA1933="","",O1933*N1933)</f>
        <v/>
      </c>
      <c r="Q1933">
        <f>IF($AA1933="","",Settings!$C$7)</f>
        <v/>
      </c>
      <c r="R1933" s="7">
        <f>IF($AA1933="","",SUMIFS('Per Line'!$T$2:$T$6001,'Per Line'!$C$2:$C$6001,$B1933,'Per Line'!$AC$2:$AC$6001,0,'Per Line'!$AD$2:$AD$6001,0))</f>
        <v/>
      </c>
      <c r="S1933" s="7">
        <f>IF($AA1933="","",R1933*Q1933)</f>
        <v/>
      </c>
      <c r="T1933">
        <f>IF($AA1933="","",Settings!$C$6)</f>
        <v/>
      </c>
      <c r="U1933" s="7">
        <f>IF($AA1933="","",SUMIFS('Per Line'!$T$2:$T$6001,'Per Line'!$C$2:$C$6001,$B1933,'Per Line'!$AC$2:$AC$6001,1,'Per Line'!$AD$2:$AD$6001,0))</f>
        <v/>
      </c>
      <c r="V1933" s="7">
        <f>IF($AA1933="","",U1933*T1933)</f>
        <v/>
      </c>
      <c r="W1933" s="7">
        <f>IF($AA1933="","",V1933+S1933+P1933)</f>
        <v/>
      </c>
      <c r="X1933" s="7">
        <f>IF($AA1933="","",Y1933-W1933)</f>
        <v/>
      </c>
      <c r="Y1933" s="7">
        <f>IF($AA1933="","",R1933+U1933+O1933)</f>
        <v/>
      </c>
      <c r="Z1933" s="7">
        <f>IF($AA1933="","",Y1933-W1933-K1933)</f>
        <v/>
      </c>
      <c r="AA1933" s="13">
        <f>IF(ROWS($AA$2:$AA1933)&lt;=MAX('Per Line'!$AB$2:$AB$6001),MATCH(ROWS($AA$2:$AA1933),'Per Line'!$AB$2:$AB$6001,0),"")</f>
        <v/>
      </c>
    </row>
    <row r="1934">
      <c r="A1934" s="12" t="n"/>
      <c r="B1934">
        <f>IF($AA1934="","",INDEX('Per Line'!$C$2:$C$6001,$AA1934)&amp;"")</f>
        <v/>
      </c>
      <c r="C1934">
        <f>IF($AA1934="","",INDEX('Per Line'!$B$2:$B$6001,$AA1934)&amp;"")</f>
        <v/>
      </c>
      <c r="D1934">
        <f>IF($AA1934="","",INDEX('Per Line'!$A$2:$A$6001,$AA1934)&amp;"")</f>
        <v/>
      </c>
      <c r="E1934">
        <f>IF($AA1934="","",INDEX('Per Line'!$F$2:$F$6001,$AA1934)&amp;"")</f>
        <v/>
      </c>
      <c r="F1934">
        <f>IF($AA1934="","",INDEX('Per Line'!$G$2:$G$6001,$AA1934)&amp;"")</f>
        <v/>
      </c>
      <c r="G1934">
        <f>IF($AA1934="","",INDEX('Per Line'!$I$2:$I$6001,$AA1934)&amp;"")</f>
        <v/>
      </c>
      <c r="H1934">
        <f>IF($AA1934="","",INDEX('Per Line'!$J$2:$J$6001,$AA1934)&amp;"")</f>
        <v/>
      </c>
      <c r="I1934">
        <f>IF($AA1934="","",INDEX('Per Line'!$K$2:$K$6001,$AA1934)&amp;"")</f>
        <v/>
      </c>
      <c r="J1934">
        <f>IF($AA1934="","",INDEX('Per Line'!$L$2:$L$6001,$AA1934))</f>
        <v/>
      </c>
      <c r="K1934" s="7">
        <f>IF($AA1934="","",J1934*X1934/100)</f>
        <v/>
      </c>
      <c r="L1934" s="12" t="n"/>
      <c r="M1934" s="11">
        <f>IF($AA1934="","",INDEX('Per Line'!$N$2:$N$6001,$AA1934))</f>
        <v/>
      </c>
      <c r="N1934">
        <f>IF($AA1934="","",Settings!$C$8)</f>
        <v/>
      </c>
      <c r="O1934" s="7">
        <f>IF($AA1934="","",SUMIFS('Per Line'!$T$2:$T$6001,'Per Line'!$C$2:$C$6001,$B1934,'Per Line'!$AD$2:$AD$6001,1))</f>
        <v/>
      </c>
      <c r="P1934" s="7">
        <f>IF($AA1934="","",O1934*N1934)</f>
        <v/>
      </c>
      <c r="Q1934">
        <f>IF($AA1934="","",Settings!$C$7)</f>
        <v/>
      </c>
      <c r="R1934" s="7">
        <f>IF($AA1934="","",SUMIFS('Per Line'!$T$2:$T$6001,'Per Line'!$C$2:$C$6001,$B1934,'Per Line'!$AC$2:$AC$6001,0,'Per Line'!$AD$2:$AD$6001,0))</f>
        <v/>
      </c>
      <c r="S1934" s="7">
        <f>IF($AA1934="","",R1934*Q1934)</f>
        <v/>
      </c>
      <c r="T1934">
        <f>IF($AA1934="","",Settings!$C$6)</f>
        <v/>
      </c>
      <c r="U1934" s="7">
        <f>IF($AA1934="","",SUMIFS('Per Line'!$T$2:$T$6001,'Per Line'!$C$2:$C$6001,$B1934,'Per Line'!$AC$2:$AC$6001,1,'Per Line'!$AD$2:$AD$6001,0))</f>
        <v/>
      </c>
      <c r="V1934" s="7">
        <f>IF($AA1934="","",U1934*T1934)</f>
        <v/>
      </c>
      <c r="W1934" s="7">
        <f>IF($AA1934="","",V1934+S1934+P1934)</f>
        <v/>
      </c>
      <c r="X1934" s="7">
        <f>IF($AA1934="","",Y1934-W1934)</f>
        <v/>
      </c>
      <c r="Y1934" s="7">
        <f>IF($AA1934="","",R1934+U1934+O1934)</f>
        <v/>
      </c>
      <c r="Z1934" s="7">
        <f>IF($AA1934="","",Y1934-W1934-K1934)</f>
        <v/>
      </c>
      <c r="AA1934" s="13">
        <f>IF(ROWS($AA$2:$AA1934)&lt;=MAX('Per Line'!$AB$2:$AB$6001),MATCH(ROWS($AA$2:$AA1934),'Per Line'!$AB$2:$AB$6001,0),"")</f>
        <v/>
      </c>
    </row>
    <row r="1935">
      <c r="A1935" s="12" t="n"/>
      <c r="B1935">
        <f>IF($AA1935="","",INDEX('Per Line'!$C$2:$C$6001,$AA1935)&amp;"")</f>
        <v/>
      </c>
      <c r="C1935">
        <f>IF($AA1935="","",INDEX('Per Line'!$B$2:$B$6001,$AA1935)&amp;"")</f>
        <v/>
      </c>
      <c r="D1935">
        <f>IF($AA1935="","",INDEX('Per Line'!$A$2:$A$6001,$AA1935)&amp;"")</f>
        <v/>
      </c>
      <c r="E1935">
        <f>IF($AA1935="","",INDEX('Per Line'!$F$2:$F$6001,$AA1935)&amp;"")</f>
        <v/>
      </c>
      <c r="F1935">
        <f>IF($AA1935="","",INDEX('Per Line'!$G$2:$G$6001,$AA1935)&amp;"")</f>
        <v/>
      </c>
      <c r="G1935">
        <f>IF($AA1935="","",INDEX('Per Line'!$I$2:$I$6001,$AA1935)&amp;"")</f>
        <v/>
      </c>
      <c r="H1935">
        <f>IF($AA1935="","",INDEX('Per Line'!$J$2:$J$6001,$AA1935)&amp;"")</f>
        <v/>
      </c>
      <c r="I1935">
        <f>IF($AA1935="","",INDEX('Per Line'!$K$2:$K$6001,$AA1935)&amp;"")</f>
        <v/>
      </c>
      <c r="J1935">
        <f>IF($AA1935="","",INDEX('Per Line'!$L$2:$L$6001,$AA1935))</f>
        <v/>
      </c>
      <c r="K1935" s="7">
        <f>IF($AA1935="","",J1935*X1935/100)</f>
        <v/>
      </c>
      <c r="L1935" s="12" t="n"/>
      <c r="M1935" s="11">
        <f>IF($AA1935="","",INDEX('Per Line'!$N$2:$N$6001,$AA1935))</f>
        <v/>
      </c>
      <c r="N1935">
        <f>IF($AA1935="","",Settings!$C$8)</f>
        <v/>
      </c>
      <c r="O1935" s="7">
        <f>IF($AA1935="","",SUMIFS('Per Line'!$T$2:$T$6001,'Per Line'!$C$2:$C$6001,$B1935,'Per Line'!$AD$2:$AD$6001,1))</f>
        <v/>
      </c>
      <c r="P1935" s="7">
        <f>IF($AA1935="","",O1935*N1935)</f>
        <v/>
      </c>
      <c r="Q1935">
        <f>IF($AA1935="","",Settings!$C$7)</f>
        <v/>
      </c>
      <c r="R1935" s="7">
        <f>IF($AA1935="","",SUMIFS('Per Line'!$T$2:$T$6001,'Per Line'!$C$2:$C$6001,$B1935,'Per Line'!$AC$2:$AC$6001,0,'Per Line'!$AD$2:$AD$6001,0))</f>
        <v/>
      </c>
      <c r="S1935" s="7">
        <f>IF($AA1935="","",R1935*Q1935)</f>
        <v/>
      </c>
      <c r="T1935">
        <f>IF($AA1935="","",Settings!$C$6)</f>
        <v/>
      </c>
      <c r="U1935" s="7">
        <f>IF($AA1935="","",SUMIFS('Per Line'!$T$2:$T$6001,'Per Line'!$C$2:$C$6001,$B1935,'Per Line'!$AC$2:$AC$6001,1,'Per Line'!$AD$2:$AD$6001,0))</f>
        <v/>
      </c>
      <c r="V1935" s="7">
        <f>IF($AA1935="","",U1935*T1935)</f>
        <v/>
      </c>
      <c r="W1935" s="7">
        <f>IF($AA1935="","",V1935+S1935+P1935)</f>
        <v/>
      </c>
      <c r="X1935" s="7">
        <f>IF($AA1935="","",Y1935-W1935)</f>
        <v/>
      </c>
      <c r="Y1935" s="7">
        <f>IF($AA1935="","",R1935+U1935+O1935)</f>
        <v/>
      </c>
      <c r="Z1935" s="7">
        <f>IF($AA1935="","",Y1935-W1935-K1935)</f>
        <v/>
      </c>
      <c r="AA1935" s="13">
        <f>IF(ROWS($AA$2:$AA1935)&lt;=MAX('Per Line'!$AB$2:$AB$6001),MATCH(ROWS($AA$2:$AA1935),'Per Line'!$AB$2:$AB$6001,0),"")</f>
        <v/>
      </c>
    </row>
    <row r="1936">
      <c r="A1936" s="12" t="n"/>
      <c r="B1936">
        <f>IF($AA1936="","",INDEX('Per Line'!$C$2:$C$6001,$AA1936)&amp;"")</f>
        <v/>
      </c>
      <c r="C1936">
        <f>IF($AA1936="","",INDEX('Per Line'!$B$2:$B$6001,$AA1936)&amp;"")</f>
        <v/>
      </c>
      <c r="D1936">
        <f>IF($AA1936="","",INDEX('Per Line'!$A$2:$A$6001,$AA1936)&amp;"")</f>
        <v/>
      </c>
      <c r="E1936">
        <f>IF($AA1936="","",INDEX('Per Line'!$F$2:$F$6001,$AA1936)&amp;"")</f>
        <v/>
      </c>
      <c r="F1936">
        <f>IF($AA1936="","",INDEX('Per Line'!$G$2:$G$6001,$AA1936)&amp;"")</f>
        <v/>
      </c>
      <c r="G1936">
        <f>IF($AA1936="","",INDEX('Per Line'!$I$2:$I$6001,$AA1936)&amp;"")</f>
        <v/>
      </c>
      <c r="H1936">
        <f>IF($AA1936="","",INDEX('Per Line'!$J$2:$J$6001,$AA1936)&amp;"")</f>
        <v/>
      </c>
      <c r="I1936">
        <f>IF($AA1936="","",INDEX('Per Line'!$K$2:$K$6001,$AA1936)&amp;"")</f>
        <v/>
      </c>
      <c r="J1936">
        <f>IF($AA1936="","",INDEX('Per Line'!$L$2:$L$6001,$AA1936))</f>
        <v/>
      </c>
      <c r="K1936" s="7">
        <f>IF($AA1936="","",J1936*X1936/100)</f>
        <v/>
      </c>
      <c r="L1936" s="12" t="n"/>
      <c r="M1936" s="11">
        <f>IF($AA1936="","",INDEX('Per Line'!$N$2:$N$6001,$AA1936))</f>
        <v/>
      </c>
      <c r="N1936">
        <f>IF($AA1936="","",Settings!$C$8)</f>
        <v/>
      </c>
      <c r="O1936" s="7">
        <f>IF($AA1936="","",SUMIFS('Per Line'!$T$2:$T$6001,'Per Line'!$C$2:$C$6001,$B1936,'Per Line'!$AD$2:$AD$6001,1))</f>
        <v/>
      </c>
      <c r="P1936" s="7">
        <f>IF($AA1936="","",O1936*N1936)</f>
        <v/>
      </c>
      <c r="Q1936">
        <f>IF($AA1936="","",Settings!$C$7)</f>
        <v/>
      </c>
      <c r="R1936" s="7">
        <f>IF($AA1936="","",SUMIFS('Per Line'!$T$2:$T$6001,'Per Line'!$C$2:$C$6001,$B1936,'Per Line'!$AC$2:$AC$6001,0,'Per Line'!$AD$2:$AD$6001,0))</f>
        <v/>
      </c>
      <c r="S1936" s="7">
        <f>IF($AA1936="","",R1936*Q1936)</f>
        <v/>
      </c>
      <c r="T1936">
        <f>IF($AA1936="","",Settings!$C$6)</f>
        <v/>
      </c>
      <c r="U1936" s="7">
        <f>IF($AA1936="","",SUMIFS('Per Line'!$T$2:$T$6001,'Per Line'!$C$2:$C$6001,$B1936,'Per Line'!$AC$2:$AC$6001,1,'Per Line'!$AD$2:$AD$6001,0))</f>
        <v/>
      </c>
      <c r="V1936" s="7">
        <f>IF($AA1936="","",U1936*T1936)</f>
        <v/>
      </c>
      <c r="W1936" s="7">
        <f>IF($AA1936="","",V1936+S1936+P1936)</f>
        <v/>
      </c>
      <c r="X1936" s="7">
        <f>IF($AA1936="","",Y1936-W1936)</f>
        <v/>
      </c>
      <c r="Y1936" s="7">
        <f>IF($AA1936="","",R1936+U1936+O1936)</f>
        <v/>
      </c>
      <c r="Z1936" s="7">
        <f>IF($AA1936="","",Y1936-W1936-K1936)</f>
        <v/>
      </c>
      <c r="AA1936" s="13">
        <f>IF(ROWS($AA$2:$AA1936)&lt;=MAX('Per Line'!$AB$2:$AB$6001),MATCH(ROWS($AA$2:$AA1936),'Per Line'!$AB$2:$AB$6001,0),"")</f>
        <v/>
      </c>
    </row>
    <row r="1937">
      <c r="A1937" s="12" t="n"/>
      <c r="B1937">
        <f>IF($AA1937="","",INDEX('Per Line'!$C$2:$C$6001,$AA1937)&amp;"")</f>
        <v/>
      </c>
      <c r="C1937">
        <f>IF($AA1937="","",INDEX('Per Line'!$B$2:$B$6001,$AA1937)&amp;"")</f>
        <v/>
      </c>
      <c r="D1937">
        <f>IF($AA1937="","",INDEX('Per Line'!$A$2:$A$6001,$AA1937)&amp;"")</f>
        <v/>
      </c>
      <c r="E1937">
        <f>IF($AA1937="","",INDEX('Per Line'!$F$2:$F$6001,$AA1937)&amp;"")</f>
        <v/>
      </c>
      <c r="F1937">
        <f>IF($AA1937="","",INDEX('Per Line'!$G$2:$G$6001,$AA1937)&amp;"")</f>
        <v/>
      </c>
      <c r="G1937">
        <f>IF($AA1937="","",INDEX('Per Line'!$I$2:$I$6001,$AA1937)&amp;"")</f>
        <v/>
      </c>
      <c r="H1937">
        <f>IF($AA1937="","",INDEX('Per Line'!$J$2:$J$6001,$AA1937)&amp;"")</f>
        <v/>
      </c>
      <c r="I1937">
        <f>IF($AA1937="","",INDEX('Per Line'!$K$2:$K$6001,$AA1937)&amp;"")</f>
        <v/>
      </c>
      <c r="J1937">
        <f>IF($AA1937="","",INDEX('Per Line'!$L$2:$L$6001,$AA1937))</f>
        <v/>
      </c>
      <c r="K1937" s="7">
        <f>IF($AA1937="","",J1937*X1937/100)</f>
        <v/>
      </c>
      <c r="L1937" s="12" t="n"/>
      <c r="M1937" s="11">
        <f>IF($AA1937="","",INDEX('Per Line'!$N$2:$N$6001,$AA1937))</f>
        <v/>
      </c>
      <c r="N1937">
        <f>IF($AA1937="","",Settings!$C$8)</f>
        <v/>
      </c>
      <c r="O1937" s="7">
        <f>IF($AA1937="","",SUMIFS('Per Line'!$T$2:$T$6001,'Per Line'!$C$2:$C$6001,$B1937,'Per Line'!$AD$2:$AD$6001,1))</f>
        <v/>
      </c>
      <c r="P1937" s="7">
        <f>IF($AA1937="","",O1937*N1937)</f>
        <v/>
      </c>
      <c r="Q1937">
        <f>IF($AA1937="","",Settings!$C$7)</f>
        <v/>
      </c>
      <c r="R1937" s="7">
        <f>IF($AA1937="","",SUMIFS('Per Line'!$T$2:$T$6001,'Per Line'!$C$2:$C$6001,$B1937,'Per Line'!$AC$2:$AC$6001,0,'Per Line'!$AD$2:$AD$6001,0))</f>
        <v/>
      </c>
      <c r="S1937" s="7">
        <f>IF($AA1937="","",R1937*Q1937)</f>
        <v/>
      </c>
      <c r="T1937">
        <f>IF($AA1937="","",Settings!$C$6)</f>
        <v/>
      </c>
      <c r="U1937" s="7">
        <f>IF($AA1937="","",SUMIFS('Per Line'!$T$2:$T$6001,'Per Line'!$C$2:$C$6001,$B1937,'Per Line'!$AC$2:$AC$6001,1,'Per Line'!$AD$2:$AD$6001,0))</f>
        <v/>
      </c>
      <c r="V1937" s="7">
        <f>IF($AA1937="","",U1937*T1937)</f>
        <v/>
      </c>
      <c r="W1937" s="7">
        <f>IF($AA1937="","",V1937+S1937+P1937)</f>
        <v/>
      </c>
      <c r="X1937" s="7">
        <f>IF($AA1937="","",Y1937-W1937)</f>
        <v/>
      </c>
      <c r="Y1937" s="7">
        <f>IF($AA1937="","",R1937+U1937+O1937)</f>
        <v/>
      </c>
      <c r="Z1937" s="7">
        <f>IF($AA1937="","",Y1937-W1937-K1937)</f>
        <v/>
      </c>
      <c r="AA1937" s="13">
        <f>IF(ROWS($AA$2:$AA1937)&lt;=MAX('Per Line'!$AB$2:$AB$6001),MATCH(ROWS($AA$2:$AA1937),'Per Line'!$AB$2:$AB$6001,0),"")</f>
        <v/>
      </c>
    </row>
    <row r="1938">
      <c r="A1938" s="12" t="n"/>
      <c r="B1938">
        <f>IF($AA1938="","",INDEX('Per Line'!$C$2:$C$6001,$AA1938)&amp;"")</f>
        <v/>
      </c>
      <c r="C1938">
        <f>IF($AA1938="","",INDEX('Per Line'!$B$2:$B$6001,$AA1938)&amp;"")</f>
        <v/>
      </c>
      <c r="D1938">
        <f>IF($AA1938="","",INDEX('Per Line'!$A$2:$A$6001,$AA1938)&amp;"")</f>
        <v/>
      </c>
      <c r="E1938">
        <f>IF($AA1938="","",INDEX('Per Line'!$F$2:$F$6001,$AA1938)&amp;"")</f>
        <v/>
      </c>
      <c r="F1938">
        <f>IF($AA1938="","",INDEX('Per Line'!$G$2:$G$6001,$AA1938)&amp;"")</f>
        <v/>
      </c>
      <c r="G1938">
        <f>IF($AA1938="","",INDEX('Per Line'!$I$2:$I$6001,$AA1938)&amp;"")</f>
        <v/>
      </c>
      <c r="H1938">
        <f>IF($AA1938="","",INDEX('Per Line'!$J$2:$J$6001,$AA1938)&amp;"")</f>
        <v/>
      </c>
      <c r="I1938">
        <f>IF($AA1938="","",INDEX('Per Line'!$K$2:$K$6001,$AA1938)&amp;"")</f>
        <v/>
      </c>
      <c r="J1938">
        <f>IF($AA1938="","",INDEX('Per Line'!$L$2:$L$6001,$AA1938))</f>
        <v/>
      </c>
      <c r="K1938" s="7">
        <f>IF($AA1938="","",J1938*X1938/100)</f>
        <v/>
      </c>
      <c r="L1938" s="12" t="n"/>
      <c r="M1938" s="11">
        <f>IF($AA1938="","",INDEX('Per Line'!$N$2:$N$6001,$AA1938))</f>
        <v/>
      </c>
      <c r="N1938">
        <f>IF($AA1938="","",Settings!$C$8)</f>
        <v/>
      </c>
      <c r="O1938" s="7">
        <f>IF($AA1938="","",SUMIFS('Per Line'!$T$2:$T$6001,'Per Line'!$C$2:$C$6001,$B1938,'Per Line'!$AD$2:$AD$6001,1))</f>
        <v/>
      </c>
      <c r="P1938" s="7">
        <f>IF($AA1938="","",O1938*N1938)</f>
        <v/>
      </c>
      <c r="Q1938">
        <f>IF($AA1938="","",Settings!$C$7)</f>
        <v/>
      </c>
      <c r="R1938" s="7">
        <f>IF($AA1938="","",SUMIFS('Per Line'!$T$2:$T$6001,'Per Line'!$C$2:$C$6001,$B1938,'Per Line'!$AC$2:$AC$6001,0,'Per Line'!$AD$2:$AD$6001,0))</f>
        <v/>
      </c>
      <c r="S1938" s="7">
        <f>IF($AA1938="","",R1938*Q1938)</f>
        <v/>
      </c>
      <c r="T1938">
        <f>IF($AA1938="","",Settings!$C$6)</f>
        <v/>
      </c>
      <c r="U1938" s="7">
        <f>IF($AA1938="","",SUMIFS('Per Line'!$T$2:$T$6001,'Per Line'!$C$2:$C$6001,$B1938,'Per Line'!$AC$2:$AC$6001,1,'Per Line'!$AD$2:$AD$6001,0))</f>
        <v/>
      </c>
      <c r="V1938" s="7">
        <f>IF($AA1938="","",U1938*T1938)</f>
        <v/>
      </c>
      <c r="W1938" s="7">
        <f>IF($AA1938="","",V1938+S1938+P1938)</f>
        <v/>
      </c>
      <c r="X1938" s="7">
        <f>IF($AA1938="","",Y1938-W1938)</f>
        <v/>
      </c>
      <c r="Y1938" s="7">
        <f>IF($AA1938="","",R1938+U1938+O1938)</f>
        <v/>
      </c>
      <c r="Z1938" s="7">
        <f>IF($AA1938="","",Y1938-W1938-K1938)</f>
        <v/>
      </c>
      <c r="AA1938" s="13">
        <f>IF(ROWS($AA$2:$AA1938)&lt;=MAX('Per Line'!$AB$2:$AB$6001),MATCH(ROWS($AA$2:$AA1938),'Per Line'!$AB$2:$AB$6001,0),"")</f>
        <v/>
      </c>
    </row>
    <row r="1939">
      <c r="A1939" s="12" t="n"/>
      <c r="B1939">
        <f>IF($AA1939="","",INDEX('Per Line'!$C$2:$C$6001,$AA1939)&amp;"")</f>
        <v/>
      </c>
      <c r="C1939">
        <f>IF($AA1939="","",INDEX('Per Line'!$B$2:$B$6001,$AA1939)&amp;"")</f>
        <v/>
      </c>
      <c r="D1939">
        <f>IF($AA1939="","",INDEX('Per Line'!$A$2:$A$6001,$AA1939)&amp;"")</f>
        <v/>
      </c>
      <c r="E1939">
        <f>IF($AA1939="","",INDEX('Per Line'!$F$2:$F$6001,$AA1939)&amp;"")</f>
        <v/>
      </c>
      <c r="F1939">
        <f>IF($AA1939="","",INDEX('Per Line'!$G$2:$G$6001,$AA1939)&amp;"")</f>
        <v/>
      </c>
      <c r="G1939">
        <f>IF($AA1939="","",INDEX('Per Line'!$I$2:$I$6001,$AA1939)&amp;"")</f>
        <v/>
      </c>
      <c r="H1939">
        <f>IF($AA1939="","",INDEX('Per Line'!$J$2:$J$6001,$AA1939)&amp;"")</f>
        <v/>
      </c>
      <c r="I1939">
        <f>IF($AA1939="","",INDEX('Per Line'!$K$2:$K$6001,$AA1939)&amp;"")</f>
        <v/>
      </c>
      <c r="J1939">
        <f>IF($AA1939="","",INDEX('Per Line'!$L$2:$L$6001,$AA1939))</f>
        <v/>
      </c>
      <c r="K1939" s="7">
        <f>IF($AA1939="","",J1939*X1939/100)</f>
        <v/>
      </c>
      <c r="L1939" s="12" t="n"/>
      <c r="M1939" s="11">
        <f>IF($AA1939="","",INDEX('Per Line'!$N$2:$N$6001,$AA1939))</f>
        <v/>
      </c>
      <c r="N1939">
        <f>IF($AA1939="","",Settings!$C$8)</f>
        <v/>
      </c>
      <c r="O1939" s="7">
        <f>IF($AA1939="","",SUMIFS('Per Line'!$T$2:$T$6001,'Per Line'!$C$2:$C$6001,$B1939,'Per Line'!$AD$2:$AD$6001,1))</f>
        <v/>
      </c>
      <c r="P1939" s="7">
        <f>IF($AA1939="","",O1939*N1939)</f>
        <v/>
      </c>
      <c r="Q1939">
        <f>IF($AA1939="","",Settings!$C$7)</f>
        <v/>
      </c>
      <c r="R1939" s="7">
        <f>IF($AA1939="","",SUMIFS('Per Line'!$T$2:$T$6001,'Per Line'!$C$2:$C$6001,$B1939,'Per Line'!$AC$2:$AC$6001,0,'Per Line'!$AD$2:$AD$6001,0))</f>
        <v/>
      </c>
      <c r="S1939" s="7">
        <f>IF($AA1939="","",R1939*Q1939)</f>
        <v/>
      </c>
      <c r="T1939">
        <f>IF($AA1939="","",Settings!$C$6)</f>
        <v/>
      </c>
      <c r="U1939" s="7">
        <f>IF($AA1939="","",SUMIFS('Per Line'!$T$2:$T$6001,'Per Line'!$C$2:$C$6001,$B1939,'Per Line'!$AC$2:$AC$6001,1,'Per Line'!$AD$2:$AD$6001,0))</f>
        <v/>
      </c>
      <c r="V1939" s="7">
        <f>IF($AA1939="","",U1939*T1939)</f>
        <v/>
      </c>
      <c r="W1939" s="7">
        <f>IF($AA1939="","",V1939+S1939+P1939)</f>
        <v/>
      </c>
      <c r="X1939" s="7">
        <f>IF($AA1939="","",Y1939-W1939)</f>
        <v/>
      </c>
      <c r="Y1939" s="7">
        <f>IF($AA1939="","",R1939+U1939+O1939)</f>
        <v/>
      </c>
      <c r="Z1939" s="7">
        <f>IF($AA1939="","",Y1939-W1939-K1939)</f>
        <v/>
      </c>
      <c r="AA1939" s="13">
        <f>IF(ROWS($AA$2:$AA1939)&lt;=MAX('Per Line'!$AB$2:$AB$6001),MATCH(ROWS($AA$2:$AA1939),'Per Line'!$AB$2:$AB$6001,0),"")</f>
        <v/>
      </c>
    </row>
    <row r="1940">
      <c r="A1940" s="12" t="n"/>
      <c r="B1940">
        <f>IF($AA1940="","",INDEX('Per Line'!$C$2:$C$6001,$AA1940)&amp;"")</f>
        <v/>
      </c>
      <c r="C1940">
        <f>IF($AA1940="","",INDEX('Per Line'!$B$2:$B$6001,$AA1940)&amp;"")</f>
        <v/>
      </c>
      <c r="D1940">
        <f>IF($AA1940="","",INDEX('Per Line'!$A$2:$A$6001,$AA1940)&amp;"")</f>
        <v/>
      </c>
      <c r="E1940">
        <f>IF($AA1940="","",INDEX('Per Line'!$F$2:$F$6001,$AA1940)&amp;"")</f>
        <v/>
      </c>
      <c r="F1940">
        <f>IF($AA1940="","",INDEX('Per Line'!$G$2:$G$6001,$AA1940)&amp;"")</f>
        <v/>
      </c>
      <c r="G1940">
        <f>IF($AA1940="","",INDEX('Per Line'!$I$2:$I$6001,$AA1940)&amp;"")</f>
        <v/>
      </c>
      <c r="H1940">
        <f>IF($AA1940="","",INDEX('Per Line'!$J$2:$J$6001,$AA1940)&amp;"")</f>
        <v/>
      </c>
      <c r="I1940">
        <f>IF($AA1940="","",INDEX('Per Line'!$K$2:$K$6001,$AA1940)&amp;"")</f>
        <v/>
      </c>
      <c r="J1940">
        <f>IF($AA1940="","",INDEX('Per Line'!$L$2:$L$6001,$AA1940))</f>
        <v/>
      </c>
      <c r="K1940" s="7">
        <f>IF($AA1940="","",J1940*X1940/100)</f>
        <v/>
      </c>
      <c r="L1940" s="12" t="n"/>
      <c r="M1940" s="11">
        <f>IF($AA1940="","",INDEX('Per Line'!$N$2:$N$6001,$AA1940))</f>
        <v/>
      </c>
      <c r="N1940">
        <f>IF($AA1940="","",Settings!$C$8)</f>
        <v/>
      </c>
      <c r="O1940" s="7">
        <f>IF($AA1940="","",SUMIFS('Per Line'!$T$2:$T$6001,'Per Line'!$C$2:$C$6001,$B1940,'Per Line'!$AD$2:$AD$6001,1))</f>
        <v/>
      </c>
      <c r="P1940" s="7">
        <f>IF($AA1940="","",O1940*N1940)</f>
        <v/>
      </c>
      <c r="Q1940">
        <f>IF($AA1940="","",Settings!$C$7)</f>
        <v/>
      </c>
      <c r="R1940" s="7">
        <f>IF($AA1940="","",SUMIFS('Per Line'!$T$2:$T$6001,'Per Line'!$C$2:$C$6001,$B1940,'Per Line'!$AC$2:$AC$6001,0,'Per Line'!$AD$2:$AD$6001,0))</f>
        <v/>
      </c>
      <c r="S1940" s="7">
        <f>IF($AA1940="","",R1940*Q1940)</f>
        <v/>
      </c>
      <c r="T1940">
        <f>IF($AA1940="","",Settings!$C$6)</f>
        <v/>
      </c>
      <c r="U1940" s="7">
        <f>IF($AA1940="","",SUMIFS('Per Line'!$T$2:$T$6001,'Per Line'!$C$2:$C$6001,$B1940,'Per Line'!$AC$2:$AC$6001,1,'Per Line'!$AD$2:$AD$6001,0))</f>
        <v/>
      </c>
      <c r="V1940" s="7">
        <f>IF($AA1940="","",U1940*T1940)</f>
        <v/>
      </c>
      <c r="W1940" s="7">
        <f>IF($AA1940="","",V1940+S1940+P1940)</f>
        <v/>
      </c>
      <c r="X1940" s="7">
        <f>IF($AA1940="","",Y1940-W1940)</f>
        <v/>
      </c>
      <c r="Y1940" s="7">
        <f>IF($AA1940="","",R1940+U1940+O1940)</f>
        <v/>
      </c>
      <c r="Z1940" s="7">
        <f>IF($AA1940="","",Y1940-W1940-K1940)</f>
        <v/>
      </c>
      <c r="AA1940" s="13">
        <f>IF(ROWS($AA$2:$AA1940)&lt;=MAX('Per Line'!$AB$2:$AB$6001),MATCH(ROWS($AA$2:$AA1940),'Per Line'!$AB$2:$AB$6001,0),"")</f>
        <v/>
      </c>
    </row>
    <row r="1941">
      <c r="A1941" s="12" t="n"/>
      <c r="B1941">
        <f>IF($AA1941="","",INDEX('Per Line'!$C$2:$C$6001,$AA1941)&amp;"")</f>
        <v/>
      </c>
      <c r="C1941">
        <f>IF($AA1941="","",INDEX('Per Line'!$B$2:$B$6001,$AA1941)&amp;"")</f>
        <v/>
      </c>
      <c r="D1941">
        <f>IF($AA1941="","",INDEX('Per Line'!$A$2:$A$6001,$AA1941)&amp;"")</f>
        <v/>
      </c>
      <c r="E1941">
        <f>IF($AA1941="","",INDEX('Per Line'!$F$2:$F$6001,$AA1941)&amp;"")</f>
        <v/>
      </c>
      <c r="F1941">
        <f>IF($AA1941="","",INDEX('Per Line'!$G$2:$G$6001,$AA1941)&amp;"")</f>
        <v/>
      </c>
      <c r="G1941">
        <f>IF($AA1941="","",INDEX('Per Line'!$I$2:$I$6001,$AA1941)&amp;"")</f>
        <v/>
      </c>
      <c r="H1941">
        <f>IF($AA1941="","",INDEX('Per Line'!$J$2:$J$6001,$AA1941)&amp;"")</f>
        <v/>
      </c>
      <c r="I1941">
        <f>IF($AA1941="","",INDEX('Per Line'!$K$2:$K$6001,$AA1941)&amp;"")</f>
        <v/>
      </c>
      <c r="J1941">
        <f>IF($AA1941="","",INDEX('Per Line'!$L$2:$L$6001,$AA1941))</f>
        <v/>
      </c>
      <c r="K1941" s="7">
        <f>IF($AA1941="","",J1941*X1941/100)</f>
        <v/>
      </c>
      <c r="L1941" s="12" t="n"/>
      <c r="M1941" s="11">
        <f>IF($AA1941="","",INDEX('Per Line'!$N$2:$N$6001,$AA1941))</f>
        <v/>
      </c>
      <c r="N1941">
        <f>IF($AA1941="","",Settings!$C$8)</f>
        <v/>
      </c>
      <c r="O1941" s="7">
        <f>IF($AA1941="","",SUMIFS('Per Line'!$T$2:$T$6001,'Per Line'!$C$2:$C$6001,$B1941,'Per Line'!$AD$2:$AD$6001,1))</f>
        <v/>
      </c>
      <c r="P1941" s="7">
        <f>IF($AA1941="","",O1941*N1941)</f>
        <v/>
      </c>
      <c r="Q1941">
        <f>IF($AA1941="","",Settings!$C$7)</f>
        <v/>
      </c>
      <c r="R1941" s="7">
        <f>IF($AA1941="","",SUMIFS('Per Line'!$T$2:$T$6001,'Per Line'!$C$2:$C$6001,$B1941,'Per Line'!$AC$2:$AC$6001,0,'Per Line'!$AD$2:$AD$6001,0))</f>
        <v/>
      </c>
      <c r="S1941" s="7">
        <f>IF($AA1941="","",R1941*Q1941)</f>
        <v/>
      </c>
      <c r="T1941">
        <f>IF($AA1941="","",Settings!$C$6)</f>
        <v/>
      </c>
      <c r="U1941" s="7">
        <f>IF($AA1941="","",SUMIFS('Per Line'!$T$2:$T$6001,'Per Line'!$C$2:$C$6001,$B1941,'Per Line'!$AC$2:$AC$6001,1,'Per Line'!$AD$2:$AD$6001,0))</f>
        <v/>
      </c>
      <c r="V1941" s="7">
        <f>IF($AA1941="","",U1941*T1941)</f>
        <v/>
      </c>
      <c r="W1941" s="7">
        <f>IF($AA1941="","",V1941+S1941+P1941)</f>
        <v/>
      </c>
      <c r="X1941" s="7">
        <f>IF($AA1941="","",Y1941-W1941)</f>
        <v/>
      </c>
      <c r="Y1941" s="7">
        <f>IF($AA1941="","",R1941+U1941+O1941)</f>
        <v/>
      </c>
      <c r="Z1941" s="7">
        <f>IF($AA1941="","",Y1941-W1941-K1941)</f>
        <v/>
      </c>
      <c r="AA1941" s="13">
        <f>IF(ROWS($AA$2:$AA1941)&lt;=MAX('Per Line'!$AB$2:$AB$6001),MATCH(ROWS($AA$2:$AA1941),'Per Line'!$AB$2:$AB$6001,0),"")</f>
        <v/>
      </c>
    </row>
    <row r="1942">
      <c r="A1942" s="12" t="n"/>
      <c r="B1942">
        <f>IF($AA1942="","",INDEX('Per Line'!$C$2:$C$6001,$AA1942)&amp;"")</f>
        <v/>
      </c>
      <c r="C1942">
        <f>IF($AA1942="","",INDEX('Per Line'!$B$2:$B$6001,$AA1942)&amp;"")</f>
        <v/>
      </c>
      <c r="D1942">
        <f>IF($AA1942="","",INDEX('Per Line'!$A$2:$A$6001,$AA1942)&amp;"")</f>
        <v/>
      </c>
      <c r="E1942">
        <f>IF($AA1942="","",INDEX('Per Line'!$F$2:$F$6001,$AA1942)&amp;"")</f>
        <v/>
      </c>
      <c r="F1942">
        <f>IF($AA1942="","",INDEX('Per Line'!$G$2:$G$6001,$AA1942)&amp;"")</f>
        <v/>
      </c>
      <c r="G1942">
        <f>IF($AA1942="","",INDEX('Per Line'!$I$2:$I$6001,$AA1942)&amp;"")</f>
        <v/>
      </c>
      <c r="H1942">
        <f>IF($AA1942="","",INDEX('Per Line'!$J$2:$J$6001,$AA1942)&amp;"")</f>
        <v/>
      </c>
      <c r="I1942">
        <f>IF($AA1942="","",INDEX('Per Line'!$K$2:$K$6001,$AA1942)&amp;"")</f>
        <v/>
      </c>
      <c r="J1942">
        <f>IF($AA1942="","",INDEX('Per Line'!$L$2:$L$6001,$AA1942))</f>
        <v/>
      </c>
      <c r="K1942" s="7">
        <f>IF($AA1942="","",J1942*X1942/100)</f>
        <v/>
      </c>
      <c r="L1942" s="12" t="n"/>
      <c r="M1942" s="11">
        <f>IF($AA1942="","",INDEX('Per Line'!$N$2:$N$6001,$AA1942))</f>
        <v/>
      </c>
      <c r="N1942">
        <f>IF($AA1942="","",Settings!$C$8)</f>
        <v/>
      </c>
      <c r="O1942" s="7">
        <f>IF($AA1942="","",SUMIFS('Per Line'!$T$2:$T$6001,'Per Line'!$C$2:$C$6001,$B1942,'Per Line'!$AD$2:$AD$6001,1))</f>
        <v/>
      </c>
      <c r="P1942" s="7">
        <f>IF($AA1942="","",O1942*N1942)</f>
        <v/>
      </c>
      <c r="Q1942">
        <f>IF($AA1942="","",Settings!$C$7)</f>
        <v/>
      </c>
      <c r="R1942" s="7">
        <f>IF($AA1942="","",SUMIFS('Per Line'!$T$2:$T$6001,'Per Line'!$C$2:$C$6001,$B1942,'Per Line'!$AC$2:$AC$6001,0,'Per Line'!$AD$2:$AD$6001,0))</f>
        <v/>
      </c>
      <c r="S1942" s="7">
        <f>IF($AA1942="","",R1942*Q1942)</f>
        <v/>
      </c>
      <c r="T1942">
        <f>IF($AA1942="","",Settings!$C$6)</f>
        <v/>
      </c>
      <c r="U1942" s="7">
        <f>IF($AA1942="","",SUMIFS('Per Line'!$T$2:$T$6001,'Per Line'!$C$2:$C$6001,$B1942,'Per Line'!$AC$2:$AC$6001,1,'Per Line'!$AD$2:$AD$6001,0))</f>
        <v/>
      </c>
      <c r="V1942" s="7">
        <f>IF($AA1942="","",U1942*T1942)</f>
        <v/>
      </c>
      <c r="W1942" s="7">
        <f>IF($AA1942="","",V1942+S1942+P1942)</f>
        <v/>
      </c>
      <c r="X1942" s="7">
        <f>IF($AA1942="","",Y1942-W1942)</f>
        <v/>
      </c>
      <c r="Y1942" s="7">
        <f>IF($AA1942="","",R1942+U1942+O1942)</f>
        <v/>
      </c>
      <c r="Z1942" s="7">
        <f>IF($AA1942="","",Y1942-W1942-K1942)</f>
        <v/>
      </c>
      <c r="AA1942" s="13">
        <f>IF(ROWS($AA$2:$AA1942)&lt;=MAX('Per Line'!$AB$2:$AB$6001),MATCH(ROWS($AA$2:$AA1942),'Per Line'!$AB$2:$AB$6001,0),"")</f>
        <v/>
      </c>
    </row>
    <row r="1943">
      <c r="A1943" s="12" t="n"/>
      <c r="B1943">
        <f>IF($AA1943="","",INDEX('Per Line'!$C$2:$C$6001,$AA1943)&amp;"")</f>
        <v/>
      </c>
      <c r="C1943">
        <f>IF($AA1943="","",INDEX('Per Line'!$B$2:$B$6001,$AA1943)&amp;"")</f>
        <v/>
      </c>
      <c r="D1943">
        <f>IF($AA1943="","",INDEX('Per Line'!$A$2:$A$6001,$AA1943)&amp;"")</f>
        <v/>
      </c>
      <c r="E1943">
        <f>IF($AA1943="","",INDEX('Per Line'!$F$2:$F$6001,$AA1943)&amp;"")</f>
        <v/>
      </c>
      <c r="F1943">
        <f>IF($AA1943="","",INDEX('Per Line'!$G$2:$G$6001,$AA1943)&amp;"")</f>
        <v/>
      </c>
      <c r="G1943">
        <f>IF($AA1943="","",INDEX('Per Line'!$I$2:$I$6001,$AA1943)&amp;"")</f>
        <v/>
      </c>
      <c r="H1943">
        <f>IF($AA1943="","",INDEX('Per Line'!$J$2:$J$6001,$AA1943)&amp;"")</f>
        <v/>
      </c>
      <c r="I1943">
        <f>IF($AA1943="","",INDEX('Per Line'!$K$2:$K$6001,$AA1943)&amp;"")</f>
        <v/>
      </c>
      <c r="J1943">
        <f>IF($AA1943="","",INDEX('Per Line'!$L$2:$L$6001,$AA1943))</f>
        <v/>
      </c>
      <c r="K1943" s="7">
        <f>IF($AA1943="","",J1943*X1943/100)</f>
        <v/>
      </c>
      <c r="L1943" s="12" t="n"/>
      <c r="M1943" s="11">
        <f>IF($AA1943="","",INDEX('Per Line'!$N$2:$N$6001,$AA1943))</f>
        <v/>
      </c>
      <c r="N1943">
        <f>IF($AA1943="","",Settings!$C$8)</f>
        <v/>
      </c>
      <c r="O1943" s="7">
        <f>IF($AA1943="","",SUMIFS('Per Line'!$T$2:$T$6001,'Per Line'!$C$2:$C$6001,$B1943,'Per Line'!$AD$2:$AD$6001,1))</f>
        <v/>
      </c>
      <c r="P1943" s="7">
        <f>IF($AA1943="","",O1943*N1943)</f>
        <v/>
      </c>
      <c r="Q1943">
        <f>IF($AA1943="","",Settings!$C$7)</f>
        <v/>
      </c>
      <c r="R1943" s="7">
        <f>IF($AA1943="","",SUMIFS('Per Line'!$T$2:$T$6001,'Per Line'!$C$2:$C$6001,$B1943,'Per Line'!$AC$2:$AC$6001,0,'Per Line'!$AD$2:$AD$6001,0))</f>
        <v/>
      </c>
      <c r="S1943" s="7">
        <f>IF($AA1943="","",R1943*Q1943)</f>
        <v/>
      </c>
      <c r="T1943">
        <f>IF($AA1943="","",Settings!$C$6)</f>
        <v/>
      </c>
      <c r="U1943" s="7">
        <f>IF($AA1943="","",SUMIFS('Per Line'!$T$2:$T$6001,'Per Line'!$C$2:$C$6001,$B1943,'Per Line'!$AC$2:$AC$6001,1,'Per Line'!$AD$2:$AD$6001,0))</f>
        <v/>
      </c>
      <c r="V1943" s="7">
        <f>IF($AA1943="","",U1943*T1943)</f>
        <v/>
      </c>
      <c r="W1943" s="7">
        <f>IF($AA1943="","",V1943+S1943+P1943)</f>
        <v/>
      </c>
      <c r="X1943" s="7">
        <f>IF($AA1943="","",Y1943-W1943)</f>
        <v/>
      </c>
      <c r="Y1943" s="7">
        <f>IF($AA1943="","",R1943+U1943+O1943)</f>
        <v/>
      </c>
      <c r="Z1943" s="7">
        <f>IF($AA1943="","",Y1943-W1943-K1943)</f>
        <v/>
      </c>
      <c r="AA1943" s="13">
        <f>IF(ROWS($AA$2:$AA1943)&lt;=MAX('Per Line'!$AB$2:$AB$6001),MATCH(ROWS($AA$2:$AA1943),'Per Line'!$AB$2:$AB$6001,0),"")</f>
        <v/>
      </c>
    </row>
    <row r="1944">
      <c r="A1944" s="12" t="n"/>
      <c r="B1944">
        <f>IF($AA1944="","",INDEX('Per Line'!$C$2:$C$6001,$AA1944)&amp;"")</f>
        <v/>
      </c>
      <c r="C1944">
        <f>IF($AA1944="","",INDEX('Per Line'!$B$2:$B$6001,$AA1944)&amp;"")</f>
        <v/>
      </c>
      <c r="D1944">
        <f>IF($AA1944="","",INDEX('Per Line'!$A$2:$A$6001,$AA1944)&amp;"")</f>
        <v/>
      </c>
      <c r="E1944">
        <f>IF($AA1944="","",INDEX('Per Line'!$F$2:$F$6001,$AA1944)&amp;"")</f>
        <v/>
      </c>
      <c r="F1944">
        <f>IF($AA1944="","",INDEX('Per Line'!$G$2:$G$6001,$AA1944)&amp;"")</f>
        <v/>
      </c>
      <c r="G1944">
        <f>IF($AA1944="","",INDEX('Per Line'!$I$2:$I$6001,$AA1944)&amp;"")</f>
        <v/>
      </c>
      <c r="H1944">
        <f>IF($AA1944="","",INDEX('Per Line'!$J$2:$J$6001,$AA1944)&amp;"")</f>
        <v/>
      </c>
      <c r="I1944">
        <f>IF($AA1944="","",INDEX('Per Line'!$K$2:$K$6001,$AA1944)&amp;"")</f>
        <v/>
      </c>
      <c r="J1944">
        <f>IF($AA1944="","",INDEX('Per Line'!$L$2:$L$6001,$AA1944))</f>
        <v/>
      </c>
      <c r="K1944" s="7">
        <f>IF($AA1944="","",J1944*X1944/100)</f>
        <v/>
      </c>
      <c r="L1944" s="12" t="n"/>
      <c r="M1944" s="11">
        <f>IF($AA1944="","",INDEX('Per Line'!$N$2:$N$6001,$AA1944))</f>
        <v/>
      </c>
      <c r="N1944">
        <f>IF($AA1944="","",Settings!$C$8)</f>
        <v/>
      </c>
      <c r="O1944" s="7">
        <f>IF($AA1944="","",SUMIFS('Per Line'!$T$2:$T$6001,'Per Line'!$C$2:$C$6001,$B1944,'Per Line'!$AD$2:$AD$6001,1))</f>
        <v/>
      </c>
      <c r="P1944" s="7">
        <f>IF($AA1944="","",O1944*N1944)</f>
        <v/>
      </c>
      <c r="Q1944">
        <f>IF($AA1944="","",Settings!$C$7)</f>
        <v/>
      </c>
      <c r="R1944" s="7">
        <f>IF($AA1944="","",SUMIFS('Per Line'!$T$2:$T$6001,'Per Line'!$C$2:$C$6001,$B1944,'Per Line'!$AC$2:$AC$6001,0,'Per Line'!$AD$2:$AD$6001,0))</f>
        <v/>
      </c>
      <c r="S1944" s="7">
        <f>IF($AA1944="","",R1944*Q1944)</f>
        <v/>
      </c>
      <c r="T1944">
        <f>IF($AA1944="","",Settings!$C$6)</f>
        <v/>
      </c>
      <c r="U1944" s="7">
        <f>IF($AA1944="","",SUMIFS('Per Line'!$T$2:$T$6001,'Per Line'!$C$2:$C$6001,$B1944,'Per Line'!$AC$2:$AC$6001,1,'Per Line'!$AD$2:$AD$6001,0))</f>
        <v/>
      </c>
      <c r="V1944" s="7">
        <f>IF($AA1944="","",U1944*T1944)</f>
        <v/>
      </c>
      <c r="W1944" s="7">
        <f>IF($AA1944="","",V1944+S1944+P1944)</f>
        <v/>
      </c>
      <c r="X1944" s="7">
        <f>IF($AA1944="","",Y1944-W1944)</f>
        <v/>
      </c>
      <c r="Y1944" s="7">
        <f>IF($AA1944="","",R1944+U1944+O1944)</f>
        <v/>
      </c>
      <c r="Z1944" s="7">
        <f>IF($AA1944="","",Y1944-W1944-K1944)</f>
        <v/>
      </c>
      <c r="AA1944" s="13">
        <f>IF(ROWS($AA$2:$AA1944)&lt;=MAX('Per Line'!$AB$2:$AB$6001),MATCH(ROWS($AA$2:$AA1944),'Per Line'!$AB$2:$AB$6001,0),"")</f>
        <v/>
      </c>
    </row>
    <row r="1945">
      <c r="A1945" s="12" t="n"/>
      <c r="B1945">
        <f>IF($AA1945="","",INDEX('Per Line'!$C$2:$C$6001,$AA1945)&amp;"")</f>
        <v/>
      </c>
      <c r="C1945">
        <f>IF($AA1945="","",INDEX('Per Line'!$B$2:$B$6001,$AA1945)&amp;"")</f>
        <v/>
      </c>
      <c r="D1945">
        <f>IF($AA1945="","",INDEX('Per Line'!$A$2:$A$6001,$AA1945)&amp;"")</f>
        <v/>
      </c>
      <c r="E1945">
        <f>IF($AA1945="","",INDEX('Per Line'!$F$2:$F$6001,$AA1945)&amp;"")</f>
        <v/>
      </c>
      <c r="F1945">
        <f>IF($AA1945="","",INDEX('Per Line'!$G$2:$G$6001,$AA1945)&amp;"")</f>
        <v/>
      </c>
      <c r="G1945">
        <f>IF($AA1945="","",INDEX('Per Line'!$I$2:$I$6001,$AA1945)&amp;"")</f>
        <v/>
      </c>
      <c r="H1945">
        <f>IF($AA1945="","",INDEX('Per Line'!$J$2:$J$6001,$AA1945)&amp;"")</f>
        <v/>
      </c>
      <c r="I1945">
        <f>IF($AA1945="","",INDEX('Per Line'!$K$2:$K$6001,$AA1945)&amp;"")</f>
        <v/>
      </c>
      <c r="J1945">
        <f>IF($AA1945="","",INDEX('Per Line'!$L$2:$L$6001,$AA1945))</f>
        <v/>
      </c>
      <c r="K1945" s="7">
        <f>IF($AA1945="","",J1945*X1945/100)</f>
        <v/>
      </c>
      <c r="L1945" s="12" t="n"/>
      <c r="M1945" s="11">
        <f>IF($AA1945="","",INDEX('Per Line'!$N$2:$N$6001,$AA1945))</f>
        <v/>
      </c>
      <c r="N1945">
        <f>IF($AA1945="","",Settings!$C$8)</f>
        <v/>
      </c>
      <c r="O1945" s="7">
        <f>IF($AA1945="","",SUMIFS('Per Line'!$T$2:$T$6001,'Per Line'!$C$2:$C$6001,$B1945,'Per Line'!$AD$2:$AD$6001,1))</f>
        <v/>
      </c>
      <c r="P1945" s="7">
        <f>IF($AA1945="","",O1945*N1945)</f>
        <v/>
      </c>
      <c r="Q1945">
        <f>IF($AA1945="","",Settings!$C$7)</f>
        <v/>
      </c>
      <c r="R1945" s="7">
        <f>IF($AA1945="","",SUMIFS('Per Line'!$T$2:$T$6001,'Per Line'!$C$2:$C$6001,$B1945,'Per Line'!$AC$2:$AC$6001,0,'Per Line'!$AD$2:$AD$6001,0))</f>
        <v/>
      </c>
      <c r="S1945" s="7">
        <f>IF($AA1945="","",R1945*Q1945)</f>
        <v/>
      </c>
      <c r="T1945">
        <f>IF($AA1945="","",Settings!$C$6)</f>
        <v/>
      </c>
      <c r="U1945" s="7">
        <f>IF($AA1945="","",SUMIFS('Per Line'!$T$2:$T$6001,'Per Line'!$C$2:$C$6001,$B1945,'Per Line'!$AC$2:$AC$6001,1,'Per Line'!$AD$2:$AD$6001,0))</f>
        <v/>
      </c>
      <c r="V1945" s="7">
        <f>IF($AA1945="","",U1945*T1945)</f>
        <v/>
      </c>
      <c r="W1945" s="7">
        <f>IF($AA1945="","",V1945+S1945+P1945)</f>
        <v/>
      </c>
      <c r="X1945" s="7">
        <f>IF($AA1945="","",Y1945-W1945)</f>
        <v/>
      </c>
      <c r="Y1945" s="7">
        <f>IF($AA1945="","",R1945+U1945+O1945)</f>
        <v/>
      </c>
      <c r="Z1945" s="7">
        <f>IF($AA1945="","",Y1945-W1945-K1945)</f>
        <v/>
      </c>
      <c r="AA1945" s="13">
        <f>IF(ROWS($AA$2:$AA1945)&lt;=MAX('Per Line'!$AB$2:$AB$6001),MATCH(ROWS($AA$2:$AA1945),'Per Line'!$AB$2:$AB$6001,0),"")</f>
        <v/>
      </c>
    </row>
    <row r="1946">
      <c r="A1946" s="12" t="n"/>
      <c r="B1946">
        <f>IF($AA1946="","",INDEX('Per Line'!$C$2:$C$6001,$AA1946)&amp;"")</f>
        <v/>
      </c>
      <c r="C1946">
        <f>IF($AA1946="","",INDEX('Per Line'!$B$2:$B$6001,$AA1946)&amp;"")</f>
        <v/>
      </c>
      <c r="D1946">
        <f>IF($AA1946="","",INDEX('Per Line'!$A$2:$A$6001,$AA1946)&amp;"")</f>
        <v/>
      </c>
      <c r="E1946">
        <f>IF($AA1946="","",INDEX('Per Line'!$F$2:$F$6001,$AA1946)&amp;"")</f>
        <v/>
      </c>
      <c r="F1946">
        <f>IF($AA1946="","",INDEX('Per Line'!$G$2:$G$6001,$AA1946)&amp;"")</f>
        <v/>
      </c>
      <c r="G1946">
        <f>IF($AA1946="","",INDEX('Per Line'!$I$2:$I$6001,$AA1946)&amp;"")</f>
        <v/>
      </c>
      <c r="H1946">
        <f>IF($AA1946="","",INDEX('Per Line'!$J$2:$J$6001,$AA1946)&amp;"")</f>
        <v/>
      </c>
      <c r="I1946">
        <f>IF($AA1946="","",INDEX('Per Line'!$K$2:$K$6001,$AA1946)&amp;"")</f>
        <v/>
      </c>
      <c r="J1946">
        <f>IF($AA1946="","",INDEX('Per Line'!$L$2:$L$6001,$AA1946))</f>
        <v/>
      </c>
      <c r="K1946" s="7">
        <f>IF($AA1946="","",J1946*X1946/100)</f>
        <v/>
      </c>
      <c r="L1946" s="12" t="n"/>
      <c r="M1946" s="11">
        <f>IF($AA1946="","",INDEX('Per Line'!$N$2:$N$6001,$AA1946))</f>
        <v/>
      </c>
      <c r="N1946">
        <f>IF($AA1946="","",Settings!$C$8)</f>
        <v/>
      </c>
      <c r="O1946" s="7">
        <f>IF($AA1946="","",SUMIFS('Per Line'!$T$2:$T$6001,'Per Line'!$C$2:$C$6001,$B1946,'Per Line'!$AD$2:$AD$6001,1))</f>
        <v/>
      </c>
      <c r="P1946" s="7">
        <f>IF($AA1946="","",O1946*N1946)</f>
        <v/>
      </c>
      <c r="Q1946">
        <f>IF($AA1946="","",Settings!$C$7)</f>
        <v/>
      </c>
      <c r="R1946" s="7">
        <f>IF($AA1946="","",SUMIFS('Per Line'!$T$2:$T$6001,'Per Line'!$C$2:$C$6001,$B1946,'Per Line'!$AC$2:$AC$6001,0,'Per Line'!$AD$2:$AD$6001,0))</f>
        <v/>
      </c>
      <c r="S1946" s="7">
        <f>IF($AA1946="","",R1946*Q1946)</f>
        <v/>
      </c>
      <c r="T1946">
        <f>IF($AA1946="","",Settings!$C$6)</f>
        <v/>
      </c>
      <c r="U1946" s="7">
        <f>IF($AA1946="","",SUMIFS('Per Line'!$T$2:$T$6001,'Per Line'!$C$2:$C$6001,$B1946,'Per Line'!$AC$2:$AC$6001,1,'Per Line'!$AD$2:$AD$6001,0))</f>
        <v/>
      </c>
      <c r="V1946" s="7">
        <f>IF($AA1946="","",U1946*T1946)</f>
        <v/>
      </c>
      <c r="W1946" s="7">
        <f>IF($AA1946="","",V1946+S1946+P1946)</f>
        <v/>
      </c>
      <c r="X1946" s="7">
        <f>IF($AA1946="","",Y1946-W1946)</f>
        <v/>
      </c>
      <c r="Y1946" s="7">
        <f>IF($AA1946="","",R1946+U1946+O1946)</f>
        <v/>
      </c>
      <c r="Z1946" s="7">
        <f>IF($AA1946="","",Y1946-W1946-K1946)</f>
        <v/>
      </c>
      <c r="AA1946" s="13">
        <f>IF(ROWS($AA$2:$AA1946)&lt;=MAX('Per Line'!$AB$2:$AB$6001),MATCH(ROWS($AA$2:$AA1946),'Per Line'!$AB$2:$AB$6001,0),"")</f>
        <v/>
      </c>
    </row>
    <row r="1947">
      <c r="A1947" s="12" t="n"/>
      <c r="B1947">
        <f>IF($AA1947="","",INDEX('Per Line'!$C$2:$C$6001,$AA1947)&amp;"")</f>
        <v/>
      </c>
      <c r="C1947">
        <f>IF($AA1947="","",INDEX('Per Line'!$B$2:$B$6001,$AA1947)&amp;"")</f>
        <v/>
      </c>
      <c r="D1947">
        <f>IF($AA1947="","",INDEX('Per Line'!$A$2:$A$6001,$AA1947)&amp;"")</f>
        <v/>
      </c>
      <c r="E1947">
        <f>IF($AA1947="","",INDEX('Per Line'!$F$2:$F$6001,$AA1947)&amp;"")</f>
        <v/>
      </c>
      <c r="F1947">
        <f>IF($AA1947="","",INDEX('Per Line'!$G$2:$G$6001,$AA1947)&amp;"")</f>
        <v/>
      </c>
      <c r="G1947">
        <f>IF($AA1947="","",INDEX('Per Line'!$I$2:$I$6001,$AA1947)&amp;"")</f>
        <v/>
      </c>
      <c r="H1947">
        <f>IF($AA1947="","",INDEX('Per Line'!$J$2:$J$6001,$AA1947)&amp;"")</f>
        <v/>
      </c>
      <c r="I1947">
        <f>IF($AA1947="","",INDEX('Per Line'!$K$2:$K$6001,$AA1947)&amp;"")</f>
        <v/>
      </c>
      <c r="J1947">
        <f>IF($AA1947="","",INDEX('Per Line'!$L$2:$L$6001,$AA1947))</f>
        <v/>
      </c>
      <c r="K1947" s="7">
        <f>IF($AA1947="","",J1947*X1947/100)</f>
        <v/>
      </c>
      <c r="L1947" s="12" t="n"/>
      <c r="M1947" s="11">
        <f>IF($AA1947="","",INDEX('Per Line'!$N$2:$N$6001,$AA1947))</f>
        <v/>
      </c>
      <c r="N1947">
        <f>IF($AA1947="","",Settings!$C$8)</f>
        <v/>
      </c>
      <c r="O1947" s="7">
        <f>IF($AA1947="","",SUMIFS('Per Line'!$T$2:$T$6001,'Per Line'!$C$2:$C$6001,$B1947,'Per Line'!$AD$2:$AD$6001,1))</f>
        <v/>
      </c>
      <c r="P1947" s="7">
        <f>IF($AA1947="","",O1947*N1947)</f>
        <v/>
      </c>
      <c r="Q1947">
        <f>IF($AA1947="","",Settings!$C$7)</f>
        <v/>
      </c>
      <c r="R1947" s="7">
        <f>IF($AA1947="","",SUMIFS('Per Line'!$T$2:$T$6001,'Per Line'!$C$2:$C$6001,$B1947,'Per Line'!$AC$2:$AC$6001,0,'Per Line'!$AD$2:$AD$6001,0))</f>
        <v/>
      </c>
      <c r="S1947" s="7">
        <f>IF($AA1947="","",R1947*Q1947)</f>
        <v/>
      </c>
      <c r="T1947">
        <f>IF($AA1947="","",Settings!$C$6)</f>
        <v/>
      </c>
      <c r="U1947" s="7">
        <f>IF($AA1947="","",SUMIFS('Per Line'!$T$2:$T$6001,'Per Line'!$C$2:$C$6001,$B1947,'Per Line'!$AC$2:$AC$6001,1,'Per Line'!$AD$2:$AD$6001,0))</f>
        <v/>
      </c>
      <c r="V1947" s="7">
        <f>IF($AA1947="","",U1947*T1947)</f>
        <v/>
      </c>
      <c r="W1947" s="7">
        <f>IF($AA1947="","",V1947+S1947+P1947)</f>
        <v/>
      </c>
      <c r="X1947" s="7">
        <f>IF($AA1947="","",Y1947-W1947)</f>
        <v/>
      </c>
      <c r="Y1947" s="7">
        <f>IF($AA1947="","",R1947+U1947+O1947)</f>
        <v/>
      </c>
      <c r="Z1947" s="7">
        <f>IF($AA1947="","",Y1947-W1947-K1947)</f>
        <v/>
      </c>
      <c r="AA1947" s="13">
        <f>IF(ROWS($AA$2:$AA1947)&lt;=MAX('Per Line'!$AB$2:$AB$6001),MATCH(ROWS($AA$2:$AA1947),'Per Line'!$AB$2:$AB$6001,0),"")</f>
        <v/>
      </c>
    </row>
    <row r="1948">
      <c r="A1948" s="12" t="n"/>
      <c r="B1948">
        <f>IF($AA1948="","",INDEX('Per Line'!$C$2:$C$6001,$AA1948)&amp;"")</f>
        <v/>
      </c>
      <c r="C1948">
        <f>IF($AA1948="","",INDEX('Per Line'!$B$2:$B$6001,$AA1948)&amp;"")</f>
        <v/>
      </c>
      <c r="D1948">
        <f>IF($AA1948="","",INDEX('Per Line'!$A$2:$A$6001,$AA1948)&amp;"")</f>
        <v/>
      </c>
      <c r="E1948">
        <f>IF($AA1948="","",INDEX('Per Line'!$F$2:$F$6001,$AA1948)&amp;"")</f>
        <v/>
      </c>
      <c r="F1948">
        <f>IF($AA1948="","",INDEX('Per Line'!$G$2:$G$6001,$AA1948)&amp;"")</f>
        <v/>
      </c>
      <c r="G1948">
        <f>IF($AA1948="","",INDEX('Per Line'!$I$2:$I$6001,$AA1948)&amp;"")</f>
        <v/>
      </c>
      <c r="H1948">
        <f>IF($AA1948="","",INDEX('Per Line'!$J$2:$J$6001,$AA1948)&amp;"")</f>
        <v/>
      </c>
      <c r="I1948">
        <f>IF($AA1948="","",INDEX('Per Line'!$K$2:$K$6001,$AA1948)&amp;"")</f>
        <v/>
      </c>
      <c r="J1948">
        <f>IF($AA1948="","",INDEX('Per Line'!$L$2:$L$6001,$AA1948))</f>
        <v/>
      </c>
      <c r="K1948" s="7">
        <f>IF($AA1948="","",J1948*X1948/100)</f>
        <v/>
      </c>
      <c r="L1948" s="12" t="n"/>
      <c r="M1948" s="11">
        <f>IF($AA1948="","",INDEX('Per Line'!$N$2:$N$6001,$AA1948))</f>
        <v/>
      </c>
      <c r="N1948">
        <f>IF($AA1948="","",Settings!$C$8)</f>
        <v/>
      </c>
      <c r="O1948" s="7">
        <f>IF($AA1948="","",SUMIFS('Per Line'!$T$2:$T$6001,'Per Line'!$C$2:$C$6001,$B1948,'Per Line'!$AD$2:$AD$6001,1))</f>
        <v/>
      </c>
      <c r="P1948" s="7">
        <f>IF($AA1948="","",O1948*N1948)</f>
        <v/>
      </c>
      <c r="Q1948">
        <f>IF($AA1948="","",Settings!$C$7)</f>
        <v/>
      </c>
      <c r="R1948" s="7">
        <f>IF($AA1948="","",SUMIFS('Per Line'!$T$2:$T$6001,'Per Line'!$C$2:$C$6001,$B1948,'Per Line'!$AC$2:$AC$6001,0,'Per Line'!$AD$2:$AD$6001,0))</f>
        <v/>
      </c>
      <c r="S1948" s="7">
        <f>IF($AA1948="","",R1948*Q1948)</f>
        <v/>
      </c>
      <c r="T1948">
        <f>IF($AA1948="","",Settings!$C$6)</f>
        <v/>
      </c>
      <c r="U1948" s="7">
        <f>IF($AA1948="","",SUMIFS('Per Line'!$T$2:$T$6001,'Per Line'!$C$2:$C$6001,$B1948,'Per Line'!$AC$2:$AC$6001,1,'Per Line'!$AD$2:$AD$6001,0))</f>
        <v/>
      </c>
      <c r="V1948" s="7">
        <f>IF($AA1948="","",U1948*T1948)</f>
        <v/>
      </c>
      <c r="W1948" s="7">
        <f>IF($AA1948="","",V1948+S1948+P1948)</f>
        <v/>
      </c>
      <c r="X1948" s="7">
        <f>IF($AA1948="","",Y1948-W1948)</f>
        <v/>
      </c>
      <c r="Y1948" s="7">
        <f>IF($AA1948="","",R1948+U1948+O1948)</f>
        <v/>
      </c>
      <c r="Z1948" s="7">
        <f>IF($AA1948="","",Y1948-W1948-K1948)</f>
        <v/>
      </c>
      <c r="AA1948" s="13">
        <f>IF(ROWS($AA$2:$AA1948)&lt;=MAX('Per Line'!$AB$2:$AB$6001),MATCH(ROWS($AA$2:$AA1948),'Per Line'!$AB$2:$AB$6001,0),"")</f>
        <v/>
      </c>
    </row>
    <row r="1949">
      <c r="A1949" s="12" t="n"/>
      <c r="B1949">
        <f>IF($AA1949="","",INDEX('Per Line'!$C$2:$C$6001,$AA1949)&amp;"")</f>
        <v/>
      </c>
      <c r="C1949">
        <f>IF($AA1949="","",INDEX('Per Line'!$B$2:$B$6001,$AA1949)&amp;"")</f>
        <v/>
      </c>
      <c r="D1949">
        <f>IF($AA1949="","",INDEX('Per Line'!$A$2:$A$6001,$AA1949)&amp;"")</f>
        <v/>
      </c>
      <c r="E1949">
        <f>IF($AA1949="","",INDEX('Per Line'!$F$2:$F$6001,$AA1949)&amp;"")</f>
        <v/>
      </c>
      <c r="F1949">
        <f>IF($AA1949="","",INDEX('Per Line'!$G$2:$G$6001,$AA1949)&amp;"")</f>
        <v/>
      </c>
      <c r="G1949">
        <f>IF($AA1949="","",INDEX('Per Line'!$I$2:$I$6001,$AA1949)&amp;"")</f>
        <v/>
      </c>
      <c r="H1949">
        <f>IF($AA1949="","",INDEX('Per Line'!$J$2:$J$6001,$AA1949)&amp;"")</f>
        <v/>
      </c>
      <c r="I1949">
        <f>IF($AA1949="","",INDEX('Per Line'!$K$2:$K$6001,$AA1949)&amp;"")</f>
        <v/>
      </c>
      <c r="J1949">
        <f>IF($AA1949="","",INDEX('Per Line'!$L$2:$L$6001,$AA1949))</f>
        <v/>
      </c>
      <c r="K1949" s="7">
        <f>IF($AA1949="","",J1949*X1949/100)</f>
        <v/>
      </c>
      <c r="L1949" s="12" t="n"/>
      <c r="M1949" s="11">
        <f>IF($AA1949="","",INDEX('Per Line'!$N$2:$N$6001,$AA1949))</f>
        <v/>
      </c>
      <c r="N1949">
        <f>IF($AA1949="","",Settings!$C$8)</f>
        <v/>
      </c>
      <c r="O1949" s="7">
        <f>IF($AA1949="","",SUMIFS('Per Line'!$T$2:$T$6001,'Per Line'!$C$2:$C$6001,$B1949,'Per Line'!$AD$2:$AD$6001,1))</f>
        <v/>
      </c>
      <c r="P1949" s="7">
        <f>IF($AA1949="","",O1949*N1949)</f>
        <v/>
      </c>
      <c r="Q1949">
        <f>IF($AA1949="","",Settings!$C$7)</f>
        <v/>
      </c>
      <c r="R1949" s="7">
        <f>IF($AA1949="","",SUMIFS('Per Line'!$T$2:$T$6001,'Per Line'!$C$2:$C$6001,$B1949,'Per Line'!$AC$2:$AC$6001,0,'Per Line'!$AD$2:$AD$6001,0))</f>
        <v/>
      </c>
      <c r="S1949" s="7">
        <f>IF($AA1949="","",R1949*Q1949)</f>
        <v/>
      </c>
      <c r="T1949">
        <f>IF($AA1949="","",Settings!$C$6)</f>
        <v/>
      </c>
      <c r="U1949" s="7">
        <f>IF($AA1949="","",SUMIFS('Per Line'!$T$2:$T$6001,'Per Line'!$C$2:$C$6001,$B1949,'Per Line'!$AC$2:$AC$6001,1,'Per Line'!$AD$2:$AD$6001,0))</f>
        <v/>
      </c>
      <c r="V1949" s="7">
        <f>IF($AA1949="","",U1949*T1949)</f>
        <v/>
      </c>
      <c r="W1949" s="7">
        <f>IF($AA1949="","",V1949+S1949+P1949)</f>
        <v/>
      </c>
      <c r="X1949" s="7">
        <f>IF($AA1949="","",Y1949-W1949)</f>
        <v/>
      </c>
      <c r="Y1949" s="7">
        <f>IF($AA1949="","",R1949+U1949+O1949)</f>
        <v/>
      </c>
      <c r="Z1949" s="7">
        <f>IF($AA1949="","",Y1949-W1949-K1949)</f>
        <v/>
      </c>
      <c r="AA1949" s="13">
        <f>IF(ROWS($AA$2:$AA1949)&lt;=MAX('Per Line'!$AB$2:$AB$6001),MATCH(ROWS($AA$2:$AA1949),'Per Line'!$AB$2:$AB$6001,0),"")</f>
        <v/>
      </c>
    </row>
    <row r="1950">
      <c r="A1950" s="12" t="n"/>
      <c r="B1950">
        <f>IF($AA1950="","",INDEX('Per Line'!$C$2:$C$6001,$AA1950)&amp;"")</f>
        <v/>
      </c>
      <c r="C1950">
        <f>IF($AA1950="","",INDEX('Per Line'!$B$2:$B$6001,$AA1950)&amp;"")</f>
        <v/>
      </c>
      <c r="D1950">
        <f>IF($AA1950="","",INDEX('Per Line'!$A$2:$A$6001,$AA1950)&amp;"")</f>
        <v/>
      </c>
      <c r="E1950">
        <f>IF($AA1950="","",INDEX('Per Line'!$F$2:$F$6001,$AA1950)&amp;"")</f>
        <v/>
      </c>
      <c r="F1950">
        <f>IF($AA1950="","",INDEX('Per Line'!$G$2:$G$6001,$AA1950)&amp;"")</f>
        <v/>
      </c>
      <c r="G1950">
        <f>IF($AA1950="","",INDEX('Per Line'!$I$2:$I$6001,$AA1950)&amp;"")</f>
        <v/>
      </c>
      <c r="H1950">
        <f>IF($AA1950="","",INDEX('Per Line'!$J$2:$J$6001,$AA1950)&amp;"")</f>
        <v/>
      </c>
      <c r="I1950">
        <f>IF($AA1950="","",INDEX('Per Line'!$K$2:$K$6001,$AA1950)&amp;"")</f>
        <v/>
      </c>
      <c r="J1950">
        <f>IF($AA1950="","",INDEX('Per Line'!$L$2:$L$6001,$AA1950))</f>
        <v/>
      </c>
      <c r="K1950" s="7">
        <f>IF($AA1950="","",J1950*X1950/100)</f>
        <v/>
      </c>
      <c r="L1950" s="12" t="n"/>
      <c r="M1950" s="11">
        <f>IF($AA1950="","",INDEX('Per Line'!$N$2:$N$6001,$AA1950))</f>
        <v/>
      </c>
      <c r="N1950">
        <f>IF($AA1950="","",Settings!$C$8)</f>
        <v/>
      </c>
      <c r="O1950" s="7">
        <f>IF($AA1950="","",SUMIFS('Per Line'!$T$2:$T$6001,'Per Line'!$C$2:$C$6001,$B1950,'Per Line'!$AD$2:$AD$6001,1))</f>
        <v/>
      </c>
      <c r="P1950" s="7">
        <f>IF($AA1950="","",O1950*N1950)</f>
        <v/>
      </c>
      <c r="Q1950">
        <f>IF($AA1950="","",Settings!$C$7)</f>
        <v/>
      </c>
      <c r="R1950" s="7">
        <f>IF($AA1950="","",SUMIFS('Per Line'!$T$2:$T$6001,'Per Line'!$C$2:$C$6001,$B1950,'Per Line'!$AC$2:$AC$6001,0,'Per Line'!$AD$2:$AD$6001,0))</f>
        <v/>
      </c>
      <c r="S1950" s="7">
        <f>IF($AA1950="","",R1950*Q1950)</f>
        <v/>
      </c>
      <c r="T1950">
        <f>IF($AA1950="","",Settings!$C$6)</f>
        <v/>
      </c>
      <c r="U1950" s="7">
        <f>IF($AA1950="","",SUMIFS('Per Line'!$T$2:$T$6001,'Per Line'!$C$2:$C$6001,$B1950,'Per Line'!$AC$2:$AC$6001,1,'Per Line'!$AD$2:$AD$6001,0))</f>
        <v/>
      </c>
      <c r="V1950" s="7">
        <f>IF($AA1950="","",U1950*T1950)</f>
        <v/>
      </c>
      <c r="W1950" s="7">
        <f>IF($AA1950="","",V1950+S1950+P1950)</f>
        <v/>
      </c>
      <c r="X1950" s="7">
        <f>IF($AA1950="","",Y1950-W1950)</f>
        <v/>
      </c>
      <c r="Y1950" s="7">
        <f>IF($AA1950="","",R1950+U1950+O1950)</f>
        <v/>
      </c>
      <c r="Z1950" s="7">
        <f>IF($AA1950="","",Y1950-W1950-K1950)</f>
        <v/>
      </c>
      <c r="AA1950" s="13">
        <f>IF(ROWS($AA$2:$AA1950)&lt;=MAX('Per Line'!$AB$2:$AB$6001),MATCH(ROWS($AA$2:$AA1950),'Per Line'!$AB$2:$AB$6001,0),"")</f>
        <v/>
      </c>
    </row>
    <row r="1951">
      <c r="A1951" s="12" t="n"/>
      <c r="B1951">
        <f>IF($AA1951="","",INDEX('Per Line'!$C$2:$C$6001,$AA1951)&amp;"")</f>
        <v/>
      </c>
      <c r="C1951">
        <f>IF($AA1951="","",INDEX('Per Line'!$B$2:$B$6001,$AA1951)&amp;"")</f>
        <v/>
      </c>
      <c r="D1951">
        <f>IF($AA1951="","",INDEX('Per Line'!$A$2:$A$6001,$AA1951)&amp;"")</f>
        <v/>
      </c>
      <c r="E1951">
        <f>IF($AA1951="","",INDEX('Per Line'!$F$2:$F$6001,$AA1951)&amp;"")</f>
        <v/>
      </c>
      <c r="F1951">
        <f>IF($AA1951="","",INDEX('Per Line'!$G$2:$G$6001,$AA1951)&amp;"")</f>
        <v/>
      </c>
      <c r="G1951">
        <f>IF($AA1951="","",INDEX('Per Line'!$I$2:$I$6001,$AA1951)&amp;"")</f>
        <v/>
      </c>
      <c r="H1951">
        <f>IF($AA1951="","",INDEX('Per Line'!$J$2:$J$6001,$AA1951)&amp;"")</f>
        <v/>
      </c>
      <c r="I1951">
        <f>IF($AA1951="","",INDEX('Per Line'!$K$2:$K$6001,$AA1951)&amp;"")</f>
        <v/>
      </c>
      <c r="J1951">
        <f>IF($AA1951="","",INDEX('Per Line'!$L$2:$L$6001,$AA1951))</f>
        <v/>
      </c>
      <c r="K1951" s="7">
        <f>IF($AA1951="","",J1951*X1951/100)</f>
        <v/>
      </c>
      <c r="L1951" s="12" t="n"/>
      <c r="M1951" s="11">
        <f>IF($AA1951="","",INDEX('Per Line'!$N$2:$N$6001,$AA1951))</f>
        <v/>
      </c>
      <c r="N1951">
        <f>IF($AA1951="","",Settings!$C$8)</f>
        <v/>
      </c>
      <c r="O1951" s="7">
        <f>IF($AA1951="","",SUMIFS('Per Line'!$T$2:$T$6001,'Per Line'!$C$2:$C$6001,$B1951,'Per Line'!$AD$2:$AD$6001,1))</f>
        <v/>
      </c>
      <c r="P1951" s="7">
        <f>IF($AA1951="","",O1951*N1951)</f>
        <v/>
      </c>
      <c r="Q1951">
        <f>IF($AA1951="","",Settings!$C$7)</f>
        <v/>
      </c>
      <c r="R1951" s="7">
        <f>IF($AA1951="","",SUMIFS('Per Line'!$T$2:$T$6001,'Per Line'!$C$2:$C$6001,$B1951,'Per Line'!$AC$2:$AC$6001,0,'Per Line'!$AD$2:$AD$6001,0))</f>
        <v/>
      </c>
      <c r="S1951" s="7">
        <f>IF($AA1951="","",R1951*Q1951)</f>
        <v/>
      </c>
      <c r="T1951">
        <f>IF($AA1951="","",Settings!$C$6)</f>
        <v/>
      </c>
      <c r="U1951" s="7">
        <f>IF($AA1951="","",SUMIFS('Per Line'!$T$2:$T$6001,'Per Line'!$C$2:$C$6001,$B1951,'Per Line'!$AC$2:$AC$6001,1,'Per Line'!$AD$2:$AD$6001,0))</f>
        <v/>
      </c>
      <c r="V1951" s="7">
        <f>IF($AA1951="","",U1951*T1951)</f>
        <v/>
      </c>
      <c r="W1951" s="7">
        <f>IF($AA1951="","",V1951+S1951+P1951)</f>
        <v/>
      </c>
      <c r="X1951" s="7">
        <f>IF($AA1951="","",Y1951-W1951)</f>
        <v/>
      </c>
      <c r="Y1951" s="7">
        <f>IF($AA1951="","",R1951+U1951+O1951)</f>
        <v/>
      </c>
      <c r="Z1951" s="7">
        <f>IF($AA1951="","",Y1951-W1951-K1951)</f>
        <v/>
      </c>
      <c r="AA1951" s="13">
        <f>IF(ROWS($AA$2:$AA1951)&lt;=MAX('Per Line'!$AB$2:$AB$6001),MATCH(ROWS($AA$2:$AA1951),'Per Line'!$AB$2:$AB$6001,0),"")</f>
        <v/>
      </c>
    </row>
    <row r="1952">
      <c r="A1952" s="12" t="n"/>
      <c r="B1952">
        <f>IF($AA1952="","",INDEX('Per Line'!$C$2:$C$6001,$AA1952)&amp;"")</f>
        <v/>
      </c>
      <c r="C1952">
        <f>IF($AA1952="","",INDEX('Per Line'!$B$2:$B$6001,$AA1952)&amp;"")</f>
        <v/>
      </c>
      <c r="D1952">
        <f>IF($AA1952="","",INDEX('Per Line'!$A$2:$A$6001,$AA1952)&amp;"")</f>
        <v/>
      </c>
      <c r="E1952">
        <f>IF($AA1952="","",INDEX('Per Line'!$F$2:$F$6001,$AA1952)&amp;"")</f>
        <v/>
      </c>
      <c r="F1952">
        <f>IF($AA1952="","",INDEX('Per Line'!$G$2:$G$6001,$AA1952)&amp;"")</f>
        <v/>
      </c>
      <c r="G1952">
        <f>IF($AA1952="","",INDEX('Per Line'!$I$2:$I$6001,$AA1952)&amp;"")</f>
        <v/>
      </c>
      <c r="H1952">
        <f>IF($AA1952="","",INDEX('Per Line'!$J$2:$J$6001,$AA1952)&amp;"")</f>
        <v/>
      </c>
      <c r="I1952">
        <f>IF($AA1952="","",INDEX('Per Line'!$K$2:$K$6001,$AA1952)&amp;"")</f>
        <v/>
      </c>
      <c r="J1952">
        <f>IF($AA1952="","",INDEX('Per Line'!$L$2:$L$6001,$AA1952))</f>
        <v/>
      </c>
      <c r="K1952" s="7">
        <f>IF($AA1952="","",J1952*X1952/100)</f>
        <v/>
      </c>
      <c r="L1952" s="12" t="n"/>
      <c r="M1952" s="11">
        <f>IF($AA1952="","",INDEX('Per Line'!$N$2:$N$6001,$AA1952))</f>
        <v/>
      </c>
      <c r="N1952">
        <f>IF($AA1952="","",Settings!$C$8)</f>
        <v/>
      </c>
      <c r="O1952" s="7">
        <f>IF($AA1952="","",SUMIFS('Per Line'!$T$2:$T$6001,'Per Line'!$C$2:$C$6001,$B1952,'Per Line'!$AD$2:$AD$6001,1))</f>
        <v/>
      </c>
      <c r="P1952" s="7">
        <f>IF($AA1952="","",O1952*N1952)</f>
        <v/>
      </c>
      <c r="Q1952">
        <f>IF($AA1952="","",Settings!$C$7)</f>
        <v/>
      </c>
      <c r="R1952" s="7">
        <f>IF($AA1952="","",SUMIFS('Per Line'!$T$2:$T$6001,'Per Line'!$C$2:$C$6001,$B1952,'Per Line'!$AC$2:$AC$6001,0,'Per Line'!$AD$2:$AD$6001,0))</f>
        <v/>
      </c>
      <c r="S1952" s="7">
        <f>IF($AA1952="","",R1952*Q1952)</f>
        <v/>
      </c>
      <c r="T1952">
        <f>IF($AA1952="","",Settings!$C$6)</f>
        <v/>
      </c>
      <c r="U1952" s="7">
        <f>IF($AA1952="","",SUMIFS('Per Line'!$T$2:$T$6001,'Per Line'!$C$2:$C$6001,$B1952,'Per Line'!$AC$2:$AC$6001,1,'Per Line'!$AD$2:$AD$6001,0))</f>
        <v/>
      </c>
      <c r="V1952" s="7">
        <f>IF($AA1952="","",U1952*T1952)</f>
        <v/>
      </c>
      <c r="W1952" s="7">
        <f>IF($AA1952="","",V1952+S1952+P1952)</f>
        <v/>
      </c>
      <c r="X1952" s="7">
        <f>IF($AA1952="","",Y1952-W1952)</f>
        <v/>
      </c>
      <c r="Y1952" s="7">
        <f>IF($AA1952="","",R1952+U1952+O1952)</f>
        <v/>
      </c>
      <c r="Z1952" s="7">
        <f>IF($AA1952="","",Y1952-W1952-K1952)</f>
        <v/>
      </c>
      <c r="AA1952" s="13">
        <f>IF(ROWS($AA$2:$AA1952)&lt;=MAX('Per Line'!$AB$2:$AB$6001),MATCH(ROWS($AA$2:$AA1952),'Per Line'!$AB$2:$AB$6001,0),"")</f>
        <v/>
      </c>
    </row>
    <row r="1953">
      <c r="A1953" s="12" t="n"/>
      <c r="B1953">
        <f>IF($AA1953="","",INDEX('Per Line'!$C$2:$C$6001,$AA1953)&amp;"")</f>
        <v/>
      </c>
      <c r="C1953">
        <f>IF($AA1953="","",INDEX('Per Line'!$B$2:$B$6001,$AA1953)&amp;"")</f>
        <v/>
      </c>
      <c r="D1953">
        <f>IF($AA1953="","",INDEX('Per Line'!$A$2:$A$6001,$AA1953)&amp;"")</f>
        <v/>
      </c>
      <c r="E1953">
        <f>IF($AA1953="","",INDEX('Per Line'!$F$2:$F$6001,$AA1953)&amp;"")</f>
        <v/>
      </c>
      <c r="F1953">
        <f>IF($AA1953="","",INDEX('Per Line'!$G$2:$G$6001,$AA1953)&amp;"")</f>
        <v/>
      </c>
      <c r="G1953">
        <f>IF($AA1953="","",INDEX('Per Line'!$I$2:$I$6001,$AA1953)&amp;"")</f>
        <v/>
      </c>
      <c r="H1953">
        <f>IF($AA1953="","",INDEX('Per Line'!$J$2:$J$6001,$AA1953)&amp;"")</f>
        <v/>
      </c>
      <c r="I1953">
        <f>IF($AA1953="","",INDEX('Per Line'!$K$2:$K$6001,$AA1953)&amp;"")</f>
        <v/>
      </c>
      <c r="J1953">
        <f>IF($AA1953="","",INDEX('Per Line'!$L$2:$L$6001,$AA1953))</f>
        <v/>
      </c>
      <c r="K1953" s="7">
        <f>IF($AA1953="","",J1953*X1953/100)</f>
        <v/>
      </c>
      <c r="L1953" s="12" t="n"/>
      <c r="M1953" s="11">
        <f>IF($AA1953="","",INDEX('Per Line'!$N$2:$N$6001,$AA1953))</f>
        <v/>
      </c>
      <c r="N1953">
        <f>IF($AA1953="","",Settings!$C$8)</f>
        <v/>
      </c>
      <c r="O1953" s="7">
        <f>IF($AA1953="","",SUMIFS('Per Line'!$T$2:$T$6001,'Per Line'!$C$2:$C$6001,$B1953,'Per Line'!$AD$2:$AD$6001,1))</f>
        <v/>
      </c>
      <c r="P1953" s="7">
        <f>IF($AA1953="","",O1953*N1953)</f>
        <v/>
      </c>
      <c r="Q1953">
        <f>IF($AA1953="","",Settings!$C$7)</f>
        <v/>
      </c>
      <c r="R1953" s="7">
        <f>IF($AA1953="","",SUMIFS('Per Line'!$T$2:$T$6001,'Per Line'!$C$2:$C$6001,$B1953,'Per Line'!$AC$2:$AC$6001,0,'Per Line'!$AD$2:$AD$6001,0))</f>
        <v/>
      </c>
      <c r="S1953" s="7">
        <f>IF($AA1953="","",R1953*Q1953)</f>
        <v/>
      </c>
      <c r="T1953">
        <f>IF($AA1953="","",Settings!$C$6)</f>
        <v/>
      </c>
      <c r="U1953" s="7">
        <f>IF($AA1953="","",SUMIFS('Per Line'!$T$2:$T$6001,'Per Line'!$C$2:$C$6001,$B1953,'Per Line'!$AC$2:$AC$6001,1,'Per Line'!$AD$2:$AD$6001,0))</f>
        <v/>
      </c>
      <c r="V1953" s="7">
        <f>IF($AA1953="","",U1953*T1953)</f>
        <v/>
      </c>
      <c r="W1953" s="7">
        <f>IF($AA1953="","",V1953+S1953+P1953)</f>
        <v/>
      </c>
      <c r="X1953" s="7">
        <f>IF($AA1953="","",Y1953-W1953)</f>
        <v/>
      </c>
      <c r="Y1953" s="7">
        <f>IF($AA1953="","",R1953+U1953+O1953)</f>
        <v/>
      </c>
      <c r="Z1953" s="7">
        <f>IF($AA1953="","",Y1953-W1953-K1953)</f>
        <v/>
      </c>
      <c r="AA1953" s="13">
        <f>IF(ROWS($AA$2:$AA1953)&lt;=MAX('Per Line'!$AB$2:$AB$6001),MATCH(ROWS($AA$2:$AA1953),'Per Line'!$AB$2:$AB$6001,0),"")</f>
        <v/>
      </c>
    </row>
    <row r="1954">
      <c r="A1954" s="12" t="n"/>
      <c r="B1954">
        <f>IF($AA1954="","",INDEX('Per Line'!$C$2:$C$6001,$AA1954)&amp;"")</f>
        <v/>
      </c>
      <c r="C1954">
        <f>IF($AA1954="","",INDEX('Per Line'!$B$2:$B$6001,$AA1954)&amp;"")</f>
        <v/>
      </c>
      <c r="D1954">
        <f>IF($AA1954="","",INDEX('Per Line'!$A$2:$A$6001,$AA1954)&amp;"")</f>
        <v/>
      </c>
      <c r="E1954">
        <f>IF($AA1954="","",INDEX('Per Line'!$F$2:$F$6001,$AA1954)&amp;"")</f>
        <v/>
      </c>
      <c r="F1954">
        <f>IF($AA1954="","",INDEX('Per Line'!$G$2:$G$6001,$AA1954)&amp;"")</f>
        <v/>
      </c>
      <c r="G1954">
        <f>IF($AA1954="","",INDEX('Per Line'!$I$2:$I$6001,$AA1954)&amp;"")</f>
        <v/>
      </c>
      <c r="H1954">
        <f>IF($AA1954="","",INDEX('Per Line'!$J$2:$J$6001,$AA1954)&amp;"")</f>
        <v/>
      </c>
      <c r="I1954">
        <f>IF($AA1954="","",INDEX('Per Line'!$K$2:$K$6001,$AA1954)&amp;"")</f>
        <v/>
      </c>
      <c r="J1954">
        <f>IF($AA1954="","",INDEX('Per Line'!$L$2:$L$6001,$AA1954))</f>
        <v/>
      </c>
      <c r="K1954" s="7">
        <f>IF($AA1954="","",J1954*X1954/100)</f>
        <v/>
      </c>
      <c r="L1954" s="12" t="n"/>
      <c r="M1954" s="11">
        <f>IF($AA1954="","",INDEX('Per Line'!$N$2:$N$6001,$AA1954))</f>
        <v/>
      </c>
      <c r="N1954">
        <f>IF($AA1954="","",Settings!$C$8)</f>
        <v/>
      </c>
      <c r="O1954" s="7">
        <f>IF($AA1954="","",SUMIFS('Per Line'!$T$2:$T$6001,'Per Line'!$C$2:$C$6001,$B1954,'Per Line'!$AD$2:$AD$6001,1))</f>
        <v/>
      </c>
      <c r="P1954" s="7">
        <f>IF($AA1954="","",O1954*N1954)</f>
        <v/>
      </c>
      <c r="Q1954">
        <f>IF($AA1954="","",Settings!$C$7)</f>
        <v/>
      </c>
      <c r="R1954" s="7">
        <f>IF($AA1954="","",SUMIFS('Per Line'!$T$2:$T$6001,'Per Line'!$C$2:$C$6001,$B1954,'Per Line'!$AC$2:$AC$6001,0,'Per Line'!$AD$2:$AD$6001,0))</f>
        <v/>
      </c>
      <c r="S1954" s="7">
        <f>IF($AA1954="","",R1954*Q1954)</f>
        <v/>
      </c>
      <c r="T1954">
        <f>IF($AA1954="","",Settings!$C$6)</f>
        <v/>
      </c>
      <c r="U1954" s="7">
        <f>IF($AA1954="","",SUMIFS('Per Line'!$T$2:$T$6001,'Per Line'!$C$2:$C$6001,$B1954,'Per Line'!$AC$2:$AC$6001,1,'Per Line'!$AD$2:$AD$6001,0))</f>
        <v/>
      </c>
      <c r="V1954" s="7">
        <f>IF($AA1954="","",U1954*T1954)</f>
        <v/>
      </c>
      <c r="W1954" s="7">
        <f>IF($AA1954="","",V1954+S1954+P1954)</f>
        <v/>
      </c>
      <c r="X1954" s="7">
        <f>IF($AA1954="","",Y1954-W1954)</f>
        <v/>
      </c>
      <c r="Y1954" s="7">
        <f>IF($AA1954="","",R1954+U1954+O1954)</f>
        <v/>
      </c>
      <c r="Z1954" s="7">
        <f>IF($AA1954="","",Y1954-W1954-K1954)</f>
        <v/>
      </c>
      <c r="AA1954" s="13">
        <f>IF(ROWS($AA$2:$AA1954)&lt;=MAX('Per Line'!$AB$2:$AB$6001),MATCH(ROWS($AA$2:$AA1954),'Per Line'!$AB$2:$AB$6001,0),"")</f>
        <v/>
      </c>
    </row>
    <row r="1955">
      <c r="A1955" s="12" t="n"/>
      <c r="B1955">
        <f>IF($AA1955="","",INDEX('Per Line'!$C$2:$C$6001,$AA1955)&amp;"")</f>
        <v/>
      </c>
      <c r="C1955">
        <f>IF($AA1955="","",INDEX('Per Line'!$B$2:$B$6001,$AA1955)&amp;"")</f>
        <v/>
      </c>
      <c r="D1955">
        <f>IF($AA1955="","",INDEX('Per Line'!$A$2:$A$6001,$AA1955)&amp;"")</f>
        <v/>
      </c>
      <c r="E1955">
        <f>IF($AA1955="","",INDEX('Per Line'!$F$2:$F$6001,$AA1955)&amp;"")</f>
        <v/>
      </c>
      <c r="F1955">
        <f>IF($AA1955="","",INDEX('Per Line'!$G$2:$G$6001,$AA1955)&amp;"")</f>
        <v/>
      </c>
      <c r="G1955">
        <f>IF($AA1955="","",INDEX('Per Line'!$I$2:$I$6001,$AA1955)&amp;"")</f>
        <v/>
      </c>
      <c r="H1955">
        <f>IF($AA1955="","",INDEX('Per Line'!$J$2:$J$6001,$AA1955)&amp;"")</f>
        <v/>
      </c>
      <c r="I1955">
        <f>IF($AA1955="","",INDEX('Per Line'!$K$2:$K$6001,$AA1955)&amp;"")</f>
        <v/>
      </c>
      <c r="J1955">
        <f>IF($AA1955="","",INDEX('Per Line'!$L$2:$L$6001,$AA1955))</f>
        <v/>
      </c>
      <c r="K1955" s="7">
        <f>IF($AA1955="","",J1955*X1955/100)</f>
        <v/>
      </c>
      <c r="L1955" s="12" t="n"/>
      <c r="M1955" s="11">
        <f>IF($AA1955="","",INDEX('Per Line'!$N$2:$N$6001,$AA1955))</f>
        <v/>
      </c>
      <c r="N1955">
        <f>IF($AA1955="","",Settings!$C$8)</f>
        <v/>
      </c>
      <c r="O1955" s="7">
        <f>IF($AA1955="","",SUMIFS('Per Line'!$T$2:$T$6001,'Per Line'!$C$2:$C$6001,$B1955,'Per Line'!$AD$2:$AD$6001,1))</f>
        <v/>
      </c>
      <c r="P1955" s="7">
        <f>IF($AA1955="","",O1955*N1955)</f>
        <v/>
      </c>
      <c r="Q1955">
        <f>IF($AA1955="","",Settings!$C$7)</f>
        <v/>
      </c>
      <c r="R1955" s="7">
        <f>IF($AA1955="","",SUMIFS('Per Line'!$T$2:$T$6001,'Per Line'!$C$2:$C$6001,$B1955,'Per Line'!$AC$2:$AC$6001,0,'Per Line'!$AD$2:$AD$6001,0))</f>
        <v/>
      </c>
      <c r="S1955" s="7">
        <f>IF($AA1955="","",R1955*Q1955)</f>
        <v/>
      </c>
      <c r="T1955">
        <f>IF($AA1955="","",Settings!$C$6)</f>
        <v/>
      </c>
      <c r="U1955" s="7">
        <f>IF($AA1955="","",SUMIFS('Per Line'!$T$2:$T$6001,'Per Line'!$C$2:$C$6001,$B1955,'Per Line'!$AC$2:$AC$6001,1,'Per Line'!$AD$2:$AD$6001,0))</f>
        <v/>
      </c>
      <c r="V1955" s="7">
        <f>IF($AA1955="","",U1955*T1955)</f>
        <v/>
      </c>
      <c r="W1955" s="7">
        <f>IF($AA1955="","",V1955+S1955+P1955)</f>
        <v/>
      </c>
      <c r="X1955" s="7">
        <f>IF($AA1955="","",Y1955-W1955)</f>
        <v/>
      </c>
      <c r="Y1955" s="7">
        <f>IF($AA1955="","",R1955+U1955+O1955)</f>
        <v/>
      </c>
      <c r="Z1955" s="7">
        <f>IF($AA1955="","",Y1955-W1955-K1955)</f>
        <v/>
      </c>
      <c r="AA1955" s="13">
        <f>IF(ROWS($AA$2:$AA1955)&lt;=MAX('Per Line'!$AB$2:$AB$6001),MATCH(ROWS($AA$2:$AA1955),'Per Line'!$AB$2:$AB$6001,0),"")</f>
        <v/>
      </c>
    </row>
    <row r="1956">
      <c r="A1956" s="12" t="n"/>
      <c r="B1956">
        <f>IF($AA1956="","",INDEX('Per Line'!$C$2:$C$6001,$AA1956)&amp;"")</f>
        <v/>
      </c>
      <c r="C1956">
        <f>IF($AA1956="","",INDEX('Per Line'!$B$2:$B$6001,$AA1956)&amp;"")</f>
        <v/>
      </c>
      <c r="D1956">
        <f>IF($AA1956="","",INDEX('Per Line'!$A$2:$A$6001,$AA1956)&amp;"")</f>
        <v/>
      </c>
      <c r="E1956">
        <f>IF($AA1956="","",INDEX('Per Line'!$F$2:$F$6001,$AA1956)&amp;"")</f>
        <v/>
      </c>
      <c r="F1956">
        <f>IF($AA1956="","",INDEX('Per Line'!$G$2:$G$6001,$AA1956)&amp;"")</f>
        <v/>
      </c>
      <c r="G1956">
        <f>IF($AA1956="","",INDEX('Per Line'!$I$2:$I$6001,$AA1956)&amp;"")</f>
        <v/>
      </c>
      <c r="H1956">
        <f>IF($AA1956="","",INDEX('Per Line'!$J$2:$J$6001,$AA1956)&amp;"")</f>
        <v/>
      </c>
      <c r="I1956">
        <f>IF($AA1956="","",INDEX('Per Line'!$K$2:$K$6001,$AA1956)&amp;"")</f>
        <v/>
      </c>
      <c r="J1956">
        <f>IF($AA1956="","",INDEX('Per Line'!$L$2:$L$6001,$AA1956))</f>
        <v/>
      </c>
      <c r="K1956" s="7">
        <f>IF($AA1956="","",J1956*X1956/100)</f>
        <v/>
      </c>
      <c r="L1956" s="12" t="n"/>
      <c r="M1956" s="11">
        <f>IF($AA1956="","",INDEX('Per Line'!$N$2:$N$6001,$AA1956))</f>
        <v/>
      </c>
      <c r="N1956">
        <f>IF($AA1956="","",Settings!$C$8)</f>
        <v/>
      </c>
      <c r="O1956" s="7">
        <f>IF($AA1956="","",SUMIFS('Per Line'!$T$2:$T$6001,'Per Line'!$C$2:$C$6001,$B1956,'Per Line'!$AD$2:$AD$6001,1))</f>
        <v/>
      </c>
      <c r="P1956" s="7">
        <f>IF($AA1956="","",O1956*N1956)</f>
        <v/>
      </c>
      <c r="Q1956">
        <f>IF($AA1956="","",Settings!$C$7)</f>
        <v/>
      </c>
      <c r="R1956" s="7">
        <f>IF($AA1956="","",SUMIFS('Per Line'!$T$2:$T$6001,'Per Line'!$C$2:$C$6001,$B1956,'Per Line'!$AC$2:$AC$6001,0,'Per Line'!$AD$2:$AD$6001,0))</f>
        <v/>
      </c>
      <c r="S1956" s="7">
        <f>IF($AA1956="","",R1956*Q1956)</f>
        <v/>
      </c>
      <c r="T1956">
        <f>IF($AA1956="","",Settings!$C$6)</f>
        <v/>
      </c>
      <c r="U1956" s="7">
        <f>IF($AA1956="","",SUMIFS('Per Line'!$T$2:$T$6001,'Per Line'!$C$2:$C$6001,$B1956,'Per Line'!$AC$2:$AC$6001,1,'Per Line'!$AD$2:$AD$6001,0))</f>
        <v/>
      </c>
      <c r="V1956" s="7">
        <f>IF($AA1956="","",U1956*T1956)</f>
        <v/>
      </c>
      <c r="W1956" s="7">
        <f>IF($AA1956="","",V1956+S1956+P1956)</f>
        <v/>
      </c>
      <c r="X1956" s="7">
        <f>IF($AA1956="","",Y1956-W1956)</f>
        <v/>
      </c>
      <c r="Y1956" s="7">
        <f>IF($AA1956="","",R1956+U1956+O1956)</f>
        <v/>
      </c>
      <c r="Z1956" s="7">
        <f>IF($AA1956="","",Y1956-W1956-K1956)</f>
        <v/>
      </c>
      <c r="AA1956" s="13">
        <f>IF(ROWS($AA$2:$AA1956)&lt;=MAX('Per Line'!$AB$2:$AB$6001),MATCH(ROWS($AA$2:$AA1956),'Per Line'!$AB$2:$AB$6001,0),"")</f>
        <v/>
      </c>
    </row>
    <row r="1957">
      <c r="A1957" s="12" t="n"/>
      <c r="B1957">
        <f>IF($AA1957="","",INDEX('Per Line'!$C$2:$C$6001,$AA1957)&amp;"")</f>
        <v/>
      </c>
      <c r="C1957">
        <f>IF($AA1957="","",INDEX('Per Line'!$B$2:$B$6001,$AA1957)&amp;"")</f>
        <v/>
      </c>
      <c r="D1957">
        <f>IF($AA1957="","",INDEX('Per Line'!$A$2:$A$6001,$AA1957)&amp;"")</f>
        <v/>
      </c>
      <c r="E1957">
        <f>IF($AA1957="","",INDEX('Per Line'!$F$2:$F$6001,$AA1957)&amp;"")</f>
        <v/>
      </c>
      <c r="F1957">
        <f>IF($AA1957="","",INDEX('Per Line'!$G$2:$G$6001,$AA1957)&amp;"")</f>
        <v/>
      </c>
      <c r="G1957">
        <f>IF($AA1957="","",INDEX('Per Line'!$I$2:$I$6001,$AA1957)&amp;"")</f>
        <v/>
      </c>
      <c r="H1957">
        <f>IF($AA1957="","",INDEX('Per Line'!$J$2:$J$6001,$AA1957)&amp;"")</f>
        <v/>
      </c>
      <c r="I1957">
        <f>IF($AA1957="","",INDEX('Per Line'!$K$2:$K$6001,$AA1957)&amp;"")</f>
        <v/>
      </c>
      <c r="J1957">
        <f>IF($AA1957="","",INDEX('Per Line'!$L$2:$L$6001,$AA1957))</f>
        <v/>
      </c>
      <c r="K1957" s="7">
        <f>IF($AA1957="","",J1957*X1957/100)</f>
        <v/>
      </c>
      <c r="L1957" s="12" t="n"/>
      <c r="M1957" s="11">
        <f>IF($AA1957="","",INDEX('Per Line'!$N$2:$N$6001,$AA1957))</f>
        <v/>
      </c>
      <c r="N1957">
        <f>IF($AA1957="","",Settings!$C$8)</f>
        <v/>
      </c>
      <c r="O1957" s="7">
        <f>IF($AA1957="","",SUMIFS('Per Line'!$T$2:$T$6001,'Per Line'!$C$2:$C$6001,$B1957,'Per Line'!$AD$2:$AD$6001,1))</f>
        <v/>
      </c>
      <c r="P1957" s="7">
        <f>IF($AA1957="","",O1957*N1957)</f>
        <v/>
      </c>
      <c r="Q1957">
        <f>IF($AA1957="","",Settings!$C$7)</f>
        <v/>
      </c>
      <c r="R1957" s="7">
        <f>IF($AA1957="","",SUMIFS('Per Line'!$T$2:$T$6001,'Per Line'!$C$2:$C$6001,$B1957,'Per Line'!$AC$2:$AC$6001,0,'Per Line'!$AD$2:$AD$6001,0))</f>
        <v/>
      </c>
      <c r="S1957" s="7">
        <f>IF($AA1957="","",R1957*Q1957)</f>
        <v/>
      </c>
      <c r="T1957">
        <f>IF($AA1957="","",Settings!$C$6)</f>
        <v/>
      </c>
      <c r="U1957" s="7">
        <f>IF($AA1957="","",SUMIFS('Per Line'!$T$2:$T$6001,'Per Line'!$C$2:$C$6001,$B1957,'Per Line'!$AC$2:$AC$6001,1,'Per Line'!$AD$2:$AD$6001,0))</f>
        <v/>
      </c>
      <c r="V1957" s="7">
        <f>IF($AA1957="","",U1957*T1957)</f>
        <v/>
      </c>
      <c r="W1957" s="7">
        <f>IF($AA1957="","",V1957+S1957+P1957)</f>
        <v/>
      </c>
      <c r="X1957" s="7">
        <f>IF($AA1957="","",Y1957-W1957)</f>
        <v/>
      </c>
      <c r="Y1957" s="7">
        <f>IF($AA1957="","",R1957+U1957+O1957)</f>
        <v/>
      </c>
      <c r="Z1957" s="7">
        <f>IF($AA1957="","",Y1957-W1957-K1957)</f>
        <v/>
      </c>
      <c r="AA1957" s="13">
        <f>IF(ROWS($AA$2:$AA1957)&lt;=MAX('Per Line'!$AB$2:$AB$6001),MATCH(ROWS($AA$2:$AA1957),'Per Line'!$AB$2:$AB$6001,0),"")</f>
        <v/>
      </c>
    </row>
    <row r="1958">
      <c r="A1958" s="12" t="n"/>
      <c r="B1958">
        <f>IF($AA1958="","",INDEX('Per Line'!$C$2:$C$6001,$AA1958)&amp;"")</f>
        <v/>
      </c>
      <c r="C1958">
        <f>IF($AA1958="","",INDEX('Per Line'!$B$2:$B$6001,$AA1958)&amp;"")</f>
        <v/>
      </c>
      <c r="D1958">
        <f>IF($AA1958="","",INDEX('Per Line'!$A$2:$A$6001,$AA1958)&amp;"")</f>
        <v/>
      </c>
      <c r="E1958">
        <f>IF($AA1958="","",INDEX('Per Line'!$F$2:$F$6001,$AA1958)&amp;"")</f>
        <v/>
      </c>
      <c r="F1958">
        <f>IF($AA1958="","",INDEX('Per Line'!$G$2:$G$6001,$AA1958)&amp;"")</f>
        <v/>
      </c>
      <c r="G1958">
        <f>IF($AA1958="","",INDEX('Per Line'!$I$2:$I$6001,$AA1958)&amp;"")</f>
        <v/>
      </c>
      <c r="H1958">
        <f>IF($AA1958="","",INDEX('Per Line'!$J$2:$J$6001,$AA1958)&amp;"")</f>
        <v/>
      </c>
      <c r="I1958">
        <f>IF($AA1958="","",INDEX('Per Line'!$K$2:$K$6001,$AA1958)&amp;"")</f>
        <v/>
      </c>
      <c r="J1958">
        <f>IF($AA1958="","",INDEX('Per Line'!$L$2:$L$6001,$AA1958))</f>
        <v/>
      </c>
      <c r="K1958" s="7">
        <f>IF($AA1958="","",J1958*X1958/100)</f>
        <v/>
      </c>
      <c r="L1958" s="12" t="n"/>
      <c r="M1958" s="11">
        <f>IF($AA1958="","",INDEX('Per Line'!$N$2:$N$6001,$AA1958))</f>
        <v/>
      </c>
      <c r="N1958">
        <f>IF($AA1958="","",Settings!$C$8)</f>
        <v/>
      </c>
      <c r="O1958" s="7">
        <f>IF($AA1958="","",SUMIFS('Per Line'!$T$2:$T$6001,'Per Line'!$C$2:$C$6001,$B1958,'Per Line'!$AD$2:$AD$6001,1))</f>
        <v/>
      </c>
      <c r="P1958" s="7">
        <f>IF($AA1958="","",O1958*N1958)</f>
        <v/>
      </c>
      <c r="Q1958">
        <f>IF($AA1958="","",Settings!$C$7)</f>
        <v/>
      </c>
      <c r="R1958" s="7">
        <f>IF($AA1958="","",SUMIFS('Per Line'!$T$2:$T$6001,'Per Line'!$C$2:$C$6001,$B1958,'Per Line'!$AC$2:$AC$6001,0,'Per Line'!$AD$2:$AD$6001,0))</f>
        <v/>
      </c>
      <c r="S1958" s="7">
        <f>IF($AA1958="","",R1958*Q1958)</f>
        <v/>
      </c>
      <c r="T1958">
        <f>IF($AA1958="","",Settings!$C$6)</f>
        <v/>
      </c>
      <c r="U1958" s="7">
        <f>IF($AA1958="","",SUMIFS('Per Line'!$T$2:$T$6001,'Per Line'!$C$2:$C$6001,$B1958,'Per Line'!$AC$2:$AC$6001,1,'Per Line'!$AD$2:$AD$6001,0))</f>
        <v/>
      </c>
      <c r="V1958" s="7">
        <f>IF($AA1958="","",U1958*T1958)</f>
        <v/>
      </c>
      <c r="W1958" s="7">
        <f>IF($AA1958="","",V1958+S1958+P1958)</f>
        <v/>
      </c>
      <c r="X1958" s="7">
        <f>IF($AA1958="","",Y1958-W1958)</f>
        <v/>
      </c>
      <c r="Y1958" s="7">
        <f>IF($AA1958="","",R1958+U1958+O1958)</f>
        <v/>
      </c>
      <c r="Z1958" s="7">
        <f>IF($AA1958="","",Y1958-W1958-K1958)</f>
        <v/>
      </c>
      <c r="AA1958" s="13">
        <f>IF(ROWS($AA$2:$AA1958)&lt;=MAX('Per Line'!$AB$2:$AB$6001),MATCH(ROWS($AA$2:$AA1958),'Per Line'!$AB$2:$AB$6001,0),"")</f>
        <v/>
      </c>
    </row>
    <row r="1959">
      <c r="A1959" s="12" t="n"/>
      <c r="B1959">
        <f>IF($AA1959="","",INDEX('Per Line'!$C$2:$C$6001,$AA1959)&amp;"")</f>
        <v/>
      </c>
      <c r="C1959">
        <f>IF($AA1959="","",INDEX('Per Line'!$B$2:$B$6001,$AA1959)&amp;"")</f>
        <v/>
      </c>
      <c r="D1959">
        <f>IF($AA1959="","",INDEX('Per Line'!$A$2:$A$6001,$AA1959)&amp;"")</f>
        <v/>
      </c>
      <c r="E1959">
        <f>IF($AA1959="","",INDEX('Per Line'!$F$2:$F$6001,$AA1959)&amp;"")</f>
        <v/>
      </c>
      <c r="F1959">
        <f>IF($AA1959="","",INDEX('Per Line'!$G$2:$G$6001,$AA1959)&amp;"")</f>
        <v/>
      </c>
      <c r="G1959">
        <f>IF($AA1959="","",INDEX('Per Line'!$I$2:$I$6001,$AA1959)&amp;"")</f>
        <v/>
      </c>
      <c r="H1959">
        <f>IF($AA1959="","",INDEX('Per Line'!$J$2:$J$6001,$AA1959)&amp;"")</f>
        <v/>
      </c>
      <c r="I1959">
        <f>IF($AA1959="","",INDEX('Per Line'!$K$2:$K$6001,$AA1959)&amp;"")</f>
        <v/>
      </c>
      <c r="J1959">
        <f>IF($AA1959="","",INDEX('Per Line'!$L$2:$L$6001,$AA1959))</f>
        <v/>
      </c>
      <c r="K1959" s="7">
        <f>IF($AA1959="","",J1959*X1959/100)</f>
        <v/>
      </c>
      <c r="L1959" s="12" t="n"/>
      <c r="M1959" s="11">
        <f>IF($AA1959="","",INDEX('Per Line'!$N$2:$N$6001,$AA1959))</f>
        <v/>
      </c>
      <c r="N1959">
        <f>IF($AA1959="","",Settings!$C$8)</f>
        <v/>
      </c>
      <c r="O1959" s="7">
        <f>IF($AA1959="","",SUMIFS('Per Line'!$T$2:$T$6001,'Per Line'!$C$2:$C$6001,$B1959,'Per Line'!$AD$2:$AD$6001,1))</f>
        <v/>
      </c>
      <c r="P1959" s="7">
        <f>IF($AA1959="","",O1959*N1959)</f>
        <v/>
      </c>
      <c r="Q1959">
        <f>IF($AA1959="","",Settings!$C$7)</f>
        <v/>
      </c>
      <c r="R1959" s="7">
        <f>IF($AA1959="","",SUMIFS('Per Line'!$T$2:$T$6001,'Per Line'!$C$2:$C$6001,$B1959,'Per Line'!$AC$2:$AC$6001,0,'Per Line'!$AD$2:$AD$6001,0))</f>
        <v/>
      </c>
      <c r="S1959" s="7">
        <f>IF($AA1959="","",R1959*Q1959)</f>
        <v/>
      </c>
      <c r="T1959">
        <f>IF($AA1959="","",Settings!$C$6)</f>
        <v/>
      </c>
      <c r="U1959" s="7">
        <f>IF($AA1959="","",SUMIFS('Per Line'!$T$2:$T$6001,'Per Line'!$C$2:$C$6001,$B1959,'Per Line'!$AC$2:$AC$6001,1,'Per Line'!$AD$2:$AD$6001,0))</f>
        <v/>
      </c>
      <c r="V1959" s="7">
        <f>IF($AA1959="","",U1959*T1959)</f>
        <v/>
      </c>
      <c r="W1959" s="7">
        <f>IF($AA1959="","",V1959+S1959+P1959)</f>
        <v/>
      </c>
      <c r="X1959" s="7">
        <f>IF($AA1959="","",Y1959-W1959)</f>
        <v/>
      </c>
      <c r="Y1959" s="7">
        <f>IF($AA1959="","",R1959+U1959+O1959)</f>
        <v/>
      </c>
      <c r="Z1959" s="7">
        <f>IF($AA1959="","",Y1959-W1959-K1959)</f>
        <v/>
      </c>
      <c r="AA1959" s="13">
        <f>IF(ROWS($AA$2:$AA1959)&lt;=MAX('Per Line'!$AB$2:$AB$6001),MATCH(ROWS($AA$2:$AA1959),'Per Line'!$AB$2:$AB$6001,0),"")</f>
        <v/>
      </c>
    </row>
    <row r="1960">
      <c r="A1960" s="12" t="n"/>
      <c r="B1960">
        <f>IF($AA1960="","",INDEX('Per Line'!$C$2:$C$6001,$AA1960)&amp;"")</f>
        <v/>
      </c>
      <c r="C1960">
        <f>IF($AA1960="","",INDEX('Per Line'!$B$2:$B$6001,$AA1960)&amp;"")</f>
        <v/>
      </c>
      <c r="D1960">
        <f>IF($AA1960="","",INDEX('Per Line'!$A$2:$A$6001,$AA1960)&amp;"")</f>
        <v/>
      </c>
      <c r="E1960">
        <f>IF($AA1960="","",INDEX('Per Line'!$F$2:$F$6001,$AA1960)&amp;"")</f>
        <v/>
      </c>
      <c r="F1960">
        <f>IF($AA1960="","",INDEX('Per Line'!$G$2:$G$6001,$AA1960)&amp;"")</f>
        <v/>
      </c>
      <c r="G1960">
        <f>IF($AA1960="","",INDEX('Per Line'!$I$2:$I$6001,$AA1960)&amp;"")</f>
        <v/>
      </c>
      <c r="H1960">
        <f>IF($AA1960="","",INDEX('Per Line'!$J$2:$J$6001,$AA1960)&amp;"")</f>
        <v/>
      </c>
      <c r="I1960">
        <f>IF($AA1960="","",INDEX('Per Line'!$K$2:$K$6001,$AA1960)&amp;"")</f>
        <v/>
      </c>
      <c r="J1960">
        <f>IF($AA1960="","",INDEX('Per Line'!$L$2:$L$6001,$AA1960))</f>
        <v/>
      </c>
      <c r="K1960" s="7">
        <f>IF($AA1960="","",J1960*X1960/100)</f>
        <v/>
      </c>
      <c r="L1960" s="12" t="n"/>
      <c r="M1960" s="11">
        <f>IF($AA1960="","",INDEX('Per Line'!$N$2:$N$6001,$AA1960))</f>
        <v/>
      </c>
      <c r="N1960">
        <f>IF($AA1960="","",Settings!$C$8)</f>
        <v/>
      </c>
      <c r="O1960" s="7">
        <f>IF($AA1960="","",SUMIFS('Per Line'!$T$2:$T$6001,'Per Line'!$C$2:$C$6001,$B1960,'Per Line'!$AD$2:$AD$6001,1))</f>
        <v/>
      </c>
      <c r="P1960" s="7">
        <f>IF($AA1960="","",O1960*N1960)</f>
        <v/>
      </c>
      <c r="Q1960">
        <f>IF($AA1960="","",Settings!$C$7)</f>
        <v/>
      </c>
      <c r="R1960" s="7">
        <f>IF($AA1960="","",SUMIFS('Per Line'!$T$2:$T$6001,'Per Line'!$C$2:$C$6001,$B1960,'Per Line'!$AC$2:$AC$6001,0,'Per Line'!$AD$2:$AD$6001,0))</f>
        <v/>
      </c>
      <c r="S1960" s="7">
        <f>IF($AA1960="","",R1960*Q1960)</f>
        <v/>
      </c>
      <c r="T1960">
        <f>IF($AA1960="","",Settings!$C$6)</f>
        <v/>
      </c>
      <c r="U1960" s="7">
        <f>IF($AA1960="","",SUMIFS('Per Line'!$T$2:$T$6001,'Per Line'!$C$2:$C$6001,$B1960,'Per Line'!$AC$2:$AC$6001,1,'Per Line'!$AD$2:$AD$6001,0))</f>
        <v/>
      </c>
      <c r="V1960" s="7">
        <f>IF($AA1960="","",U1960*T1960)</f>
        <v/>
      </c>
      <c r="W1960" s="7">
        <f>IF($AA1960="","",V1960+S1960+P1960)</f>
        <v/>
      </c>
      <c r="X1960" s="7">
        <f>IF($AA1960="","",Y1960-W1960)</f>
        <v/>
      </c>
      <c r="Y1960" s="7">
        <f>IF($AA1960="","",R1960+U1960+O1960)</f>
        <v/>
      </c>
      <c r="Z1960" s="7">
        <f>IF($AA1960="","",Y1960-W1960-K1960)</f>
        <v/>
      </c>
      <c r="AA1960" s="13">
        <f>IF(ROWS($AA$2:$AA1960)&lt;=MAX('Per Line'!$AB$2:$AB$6001),MATCH(ROWS($AA$2:$AA1960),'Per Line'!$AB$2:$AB$6001,0),"")</f>
        <v/>
      </c>
    </row>
    <row r="1961">
      <c r="A1961" s="12" t="n"/>
      <c r="B1961">
        <f>IF($AA1961="","",INDEX('Per Line'!$C$2:$C$6001,$AA1961)&amp;"")</f>
        <v/>
      </c>
      <c r="C1961">
        <f>IF($AA1961="","",INDEX('Per Line'!$B$2:$B$6001,$AA1961)&amp;"")</f>
        <v/>
      </c>
      <c r="D1961">
        <f>IF($AA1961="","",INDEX('Per Line'!$A$2:$A$6001,$AA1961)&amp;"")</f>
        <v/>
      </c>
      <c r="E1961">
        <f>IF($AA1961="","",INDEX('Per Line'!$F$2:$F$6001,$AA1961)&amp;"")</f>
        <v/>
      </c>
      <c r="F1961">
        <f>IF($AA1961="","",INDEX('Per Line'!$G$2:$G$6001,$AA1961)&amp;"")</f>
        <v/>
      </c>
      <c r="G1961">
        <f>IF($AA1961="","",INDEX('Per Line'!$I$2:$I$6001,$AA1961)&amp;"")</f>
        <v/>
      </c>
      <c r="H1961">
        <f>IF($AA1961="","",INDEX('Per Line'!$J$2:$J$6001,$AA1961)&amp;"")</f>
        <v/>
      </c>
      <c r="I1961">
        <f>IF($AA1961="","",INDEX('Per Line'!$K$2:$K$6001,$AA1961)&amp;"")</f>
        <v/>
      </c>
      <c r="J1961">
        <f>IF($AA1961="","",INDEX('Per Line'!$L$2:$L$6001,$AA1961))</f>
        <v/>
      </c>
      <c r="K1961" s="7">
        <f>IF($AA1961="","",J1961*X1961/100)</f>
        <v/>
      </c>
      <c r="L1961" s="12" t="n"/>
      <c r="M1961" s="11">
        <f>IF($AA1961="","",INDEX('Per Line'!$N$2:$N$6001,$AA1961))</f>
        <v/>
      </c>
      <c r="N1961">
        <f>IF($AA1961="","",Settings!$C$8)</f>
        <v/>
      </c>
      <c r="O1961" s="7">
        <f>IF($AA1961="","",SUMIFS('Per Line'!$T$2:$T$6001,'Per Line'!$C$2:$C$6001,$B1961,'Per Line'!$AD$2:$AD$6001,1))</f>
        <v/>
      </c>
      <c r="P1961" s="7">
        <f>IF($AA1961="","",O1961*N1961)</f>
        <v/>
      </c>
      <c r="Q1961">
        <f>IF($AA1961="","",Settings!$C$7)</f>
        <v/>
      </c>
      <c r="R1961" s="7">
        <f>IF($AA1961="","",SUMIFS('Per Line'!$T$2:$T$6001,'Per Line'!$C$2:$C$6001,$B1961,'Per Line'!$AC$2:$AC$6001,0,'Per Line'!$AD$2:$AD$6001,0))</f>
        <v/>
      </c>
      <c r="S1961" s="7">
        <f>IF($AA1961="","",R1961*Q1961)</f>
        <v/>
      </c>
      <c r="T1961">
        <f>IF($AA1961="","",Settings!$C$6)</f>
        <v/>
      </c>
      <c r="U1961" s="7">
        <f>IF($AA1961="","",SUMIFS('Per Line'!$T$2:$T$6001,'Per Line'!$C$2:$C$6001,$B1961,'Per Line'!$AC$2:$AC$6001,1,'Per Line'!$AD$2:$AD$6001,0))</f>
        <v/>
      </c>
      <c r="V1961" s="7">
        <f>IF($AA1961="","",U1961*T1961)</f>
        <v/>
      </c>
      <c r="W1961" s="7">
        <f>IF($AA1961="","",V1961+S1961+P1961)</f>
        <v/>
      </c>
      <c r="X1961" s="7">
        <f>IF($AA1961="","",Y1961-W1961)</f>
        <v/>
      </c>
      <c r="Y1961" s="7">
        <f>IF($AA1961="","",R1961+U1961+O1961)</f>
        <v/>
      </c>
      <c r="Z1961" s="7">
        <f>IF($AA1961="","",Y1961-W1961-K1961)</f>
        <v/>
      </c>
      <c r="AA1961" s="13">
        <f>IF(ROWS($AA$2:$AA1961)&lt;=MAX('Per Line'!$AB$2:$AB$6001),MATCH(ROWS($AA$2:$AA1961),'Per Line'!$AB$2:$AB$6001,0),"")</f>
        <v/>
      </c>
    </row>
    <row r="1962">
      <c r="A1962" s="12" t="n"/>
      <c r="B1962">
        <f>IF($AA1962="","",INDEX('Per Line'!$C$2:$C$6001,$AA1962)&amp;"")</f>
        <v/>
      </c>
      <c r="C1962">
        <f>IF($AA1962="","",INDEX('Per Line'!$B$2:$B$6001,$AA1962)&amp;"")</f>
        <v/>
      </c>
      <c r="D1962">
        <f>IF($AA1962="","",INDEX('Per Line'!$A$2:$A$6001,$AA1962)&amp;"")</f>
        <v/>
      </c>
      <c r="E1962">
        <f>IF($AA1962="","",INDEX('Per Line'!$F$2:$F$6001,$AA1962)&amp;"")</f>
        <v/>
      </c>
      <c r="F1962">
        <f>IF($AA1962="","",INDEX('Per Line'!$G$2:$G$6001,$AA1962)&amp;"")</f>
        <v/>
      </c>
      <c r="G1962">
        <f>IF($AA1962="","",INDEX('Per Line'!$I$2:$I$6001,$AA1962)&amp;"")</f>
        <v/>
      </c>
      <c r="H1962">
        <f>IF($AA1962="","",INDEX('Per Line'!$J$2:$J$6001,$AA1962)&amp;"")</f>
        <v/>
      </c>
      <c r="I1962">
        <f>IF($AA1962="","",INDEX('Per Line'!$K$2:$K$6001,$AA1962)&amp;"")</f>
        <v/>
      </c>
      <c r="J1962">
        <f>IF($AA1962="","",INDEX('Per Line'!$L$2:$L$6001,$AA1962))</f>
        <v/>
      </c>
      <c r="K1962" s="7">
        <f>IF($AA1962="","",J1962*X1962/100)</f>
        <v/>
      </c>
      <c r="L1962" s="12" t="n"/>
      <c r="M1962" s="11">
        <f>IF($AA1962="","",INDEX('Per Line'!$N$2:$N$6001,$AA1962))</f>
        <v/>
      </c>
      <c r="N1962">
        <f>IF($AA1962="","",Settings!$C$8)</f>
        <v/>
      </c>
      <c r="O1962" s="7">
        <f>IF($AA1962="","",SUMIFS('Per Line'!$T$2:$T$6001,'Per Line'!$C$2:$C$6001,$B1962,'Per Line'!$AD$2:$AD$6001,1))</f>
        <v/>
      </c>
      <c r="P1962" s="7">
        <f>IF($AA1962="","",O1962*N1962)</f>
        <v/>
      </c>
      <c r="Q1962">
        <f>IF($AA1962="","",Settings!$C$7)</f>
        <v/>
      </c>
      <c r="R1962" s="7">
        <f>IF($AA1962="","",SUMIFS('Per Line'!$T$2:$T$6001,'Per Line'!$C$2:$C$6001,$B1962,'Per Line'!$AC$2:$AC$6001,0,'Per Line'!$AD$2:$AD$6001,0))</f>
        <v/>
      </c>
      <c r="S1962" s="7">
        <f>IF($AA1962="","",R1962*Q1962)</f>
        <v/>
      </c>
      <c r="T1962">
        <f>IF($AA1962="","",Settings!$C$6)</f>
        <v/>
      </c>
      <c r="U1962" s="7">
        <f>IF($AA1962="","",SUMIFS('Per Line'!$T$2:$T$6001,'Per Line'!$C$2:$C$6001,$B1962,'Per Line'!$AC$2:$AC$6001,1,'Per Line'!$AD$2:$AD$6001,0))</f>
        <v/>
      </c>
      <c r="V1962" s="7">
        <f>IF($AA1962="","",U1962*T1962)</f>
        <v/>
      </c>
      <c r="W1962" s="7">
        <f>IF($AA1962="","",V1962+S1962+P1962)</f>
        <v/>
      </c>
      <c r="X1962" s="7">
        <f>IF($AA1962="","",Y1962-W1962)</f>
        <v/>
      </c>
      <c r="Y1962" s="7">
        <f>IF($AA1962="","",R1962+U1962+O1962)</f>
        <v/>
      </c>
      <c r="Z1962" s="7">
        <f>IF($AA1962="","",Y1962-W1962-K1962)</f>
        <v/>
      </c>
      <c r="AA1962" s="13">
        <f>IF(ROWS($AA$2:$AA1962)&lt;=MAX('Per Line'!$AB$2:$AB$6001),MATCH(ROWS($AA$2:$AA1962),'Per Line'!$AB$2:$AB$6001,0),"")</f>
        <v/>
      </c>
    </row>
    <row r="1963">
      <c r="A1963" s="12" t="n"/>
      <c r="B1963">
        <f>IF($AA1963="","",INDEX('Per Line'!$C$2:$C$6001,$AA1963)&amp;"")</f>
        <v/>
      </c>
      <c r="C1963">
        <f>IF($AA1963="","",INDEX('Per Line'!$B$2:$B$6001,$AA1963)&amp;"")</f>
        <v/>
      </c>
      <c r="D1963">
        <f>IF($AA1963="","",INDEX('Per Line'!$A$2:$A$6001,$AA1963)&amp;"")</f>
        <v/>
      </c>
      <c r="E1963">
        <f>IF($AA1963="","",INDEX('Per Line'!$F$2:$F$6001,$AA1963)&amp;"")</f>
        <v/>
      </c>
      <c r="F1963">
        <f>IF($AA1963="","",INDEX('Per Line'!$G$2:$G$6001,$AA1963)&amp;"")</f>
        <v/>
      </c>
      <c r="G1963">
        <f>IF($AA1963="","",INDEX('Per Line'!$I$2:$I$6001,$AA1963)&amp;"")</f>
        <v/>
      </c>
      <c r="H1963">
        <f>IF($AA1963="","",INDEX('Per Line'!$J$2:$J$6001,$AA1963)&amp;"")</f>
        <v/>
      </c>
      <c r="I1963">
        <f>IF($AA1963="","",INDEX('Per Line'!$K$2:$K$6001,$AA1963)&amp;"")</f>
        <v/>
      </c>
      <c r="J1963">
        <f>IF($AA1963="","",INDEX('Per Line'!$L$2:$L$6001,$AA1963))</f>
        <v/>
      </c>
      <c r="K1963" s="7">
        <f>IF($AA1963="","",J1963*X1963/100)</f>
        <v/>
      </c>
      <c r="L1963" s="12" t="n"/>
      <c r="M1963" s="11">
        <f>IF($AA1963="","",INDEX('Per Line'!$N$2:$N$6001,$AA1963))</f>
        <v/>
      </c>
      <c r="N1963">
        <f>IF($AA1963="","",Settings!$C$8)</f>
        <v/>
      </c>
      <c r="O1963" s="7">
        <f>IF($AA1963="","",SUMIFS('Per Line'!$T$2:$T$6001,'Per Line'!$C$2:$C$6001,$B1963,'Per Line'!$AD$2:$AD$6001,1))</f>
        <v/>
      </c>
      <c r="P1963" s="7">
        <f>IF($AA1963="","",O1963*N1963)</f>
        <v/>
      </c>
      <c r="Q1963">
        <f>IF($AA1963="","",Settings!$C$7)</f>
        <v/>
      </c>
      <c r="R1963" s="7">
        <f>IF($AA1963="","",SUMIFS('Per Line'!$T$2:$T$6001,'Per Line'!$C$2:$C$6001,$B1963,'Per Line'!$AC$2:$AC$6001,0,'Per Line'!$AD$2:$AD$6001,0))</f>
        <v/>
      </c>
      <c r="S1963" s="7">
        <f>IF($AA1963="","",R1963*Q1963)</f>
        <v/>
      </c>
      <c r="T1963">
        <f>IF($AA1963="","",Settings!$C$6)</f>
        <v/>
      </c>
      <c r="U1963" s="7">
        <f>IF($AA1963="","",SUMIFS('Per Line'!$T$2:$T$6001,'Per Line'!$C$2:$C$6001,$B1963,'Per Line'!$AC$2:$AC$6001,1,'Per Line'!$AD$2:$AD$6001,0))</f>
        <v/>
      </c>
      <c r="V1963" s="7">
        <f>IF($AA1963="","",U1963*T1963)</f>
        <v/>
      </c>
      <c r="W1963" s="7">
        <f>IF($AA1963="","",V1963+S1963+P1963)</f>
        <v/>
      </c>
      <c r="X1963" s="7">
        <f>IF($AA1963="","",Y1963-W1963)</f>
        <v/>
      </c>
      <c r="Y1963" s="7">
        <f>IF($AA1963="","",R1963+U1963+O1963)</f>
        <v/>
      </c>
      <c r="Z1963" s="7">
        <f>IF($AA1963="","",Y1963-W1963-K1963)</f>
        <v/>
      </c>
      <c r="AA1963" s="13">
        <f>IF(ROWS($AA$2:$AA1963)&lt;=MAX('Per Line'!$AB$2:$AB$6001),MATCH(ROWS($AA$2:$AA1963),'Per Line'!$AB$2:$AB$6001,0),"")</f>
        <v/>
      </c>
    </row>
    <row r="1964">
      <c r="A1964" s="12" t="n"/>
      <c r="B1964">
        <f>IF($AA1964="","",INDEX('Per Line'!$C$2:$C$6001,$AA1964)&amp;"")</f>
        <v/>
      </c>
      <c r="C1964">
        <f>IF($AA1964="","",INDEX('Per Line'!$B$2:$B$6001,$AA1964)&amp;"")</f>
        <v/>
      </c>
      <c r="D1964">
        <f>IF($AA1964="","",INDEX('Per Line'!$A$2:$A$6001,$AA1964)&amp;"")</f>
        <v/>
      </c>
      <c r="E1964">
        <f>IF($AA1964="","",INDEX('Per Line'!$F$2:$F$6001,$AA1964)&amp;"")</f>
        <v/>
      </c>
      <c r="F1964">
        <f>IF($AA1964="","",INDEX('Per Line'!$G$2:$G$6001,$AA1964)&amp;"")</f>
        <v/>
      </c>
      <c r="G1964">
        <f>IF($AA1964="","",INDEX('Per Line'!$I$2:$I$6001,$AA1964)&amp;"")</f>
        <v/>
      </c>
      <c r="H1964">
        <f>IF($AA1964="","",INDEX('Per Line'!$J$2:$J$6001,$AA1964)&amp;"")</f>
        <v/>
      </c>
      <c r="I1964">
        <f>IF($AA1964="","",INDEX('Per Line'!$K$2:$K$6001,$AA1964)&amp;"")</f>
        <v/>
      </c>
      <c r="J1964">
        <f>IF($AA1964="","",INDEX('Per Line'!$L$2:$L$6001,$AA1964))</f>
        <v/>
      </c>
      <c r="K1964" s="7">
        <f>IF($AA1964="","",J1964*X1964/100)</f>
        <v/>
      </c>
      <c r="L1964" s="12" t="n"/>
      <c r="M1964" s="11">
        <f>IF($AA1964="","",INDEX('Per Line'!$N$2:$N$6001,$AA1964))</f>
        <v/>
      </c>
      <c r="N1964">
        <f>IF($AA1964="","",Settings!$C$8)</f>
        <v/>
      </c>
      <c r="O1964" s="7">
        <f>IF($AA1964="","",SUMIFS('Per Line'!$T$2:$T$6001,'Per Line'!$C$2:$C$6001,$B1964,'Per Line'!$AD$2:$AD$6001,1))</f>
        <v/>
      </c>
      <c r="P1964" s="7">
        <f>IF($AA1964="","",O1964*N1964)</f>
        <v/>
      </c>
      <c r="Q1964">
        <f>IF($AA1964="","",Settings!$C$7)</f>
        <v/>
      </c>
      <c r="R1964" s="7">
        <f>IF($AA1964="","",SUMIFS('Per Line'!$T$2:$T$6001,'Per Line'!$C$2:$C$6001,$B1964,'Per Line'!$AC$2:$AC$6001,0,'Per Line'!$AD$2:$AD$6001,0))</f>
        <v/>
      </c>
      <c r="S1964" s="7">
        <f>IF($AA1964="","",R1964*Q1964)</f>
        <v/>
      </c>
      <c r="T1964">
        <f>IF($AA1964="","",Settings!$C$6)</f>
        <v/>
      </c>
      <c r="U1964" s="7">
        <f>IF($AA1964="","",SUMIFS('Per Line'!$T$2:$T$6001,'Per Line'!$C$2:$C$6001,$B1964,'Per Line'!$AC$2:$AC$6001,1,'Per Line'!$AD$2:$AD$6001,0))</f>
        <v/>
      </c>
      <c r="V1964" s="7">
        <f>IF($AA1964="","",U1964*T1964)</f>
        <v/>
      </c>
      <c r="W1964" s="7">
        <f>IF($AA1964="","",V1964+S1964+P1964)</f>
        <v/>
      </c>
      <c r="X1964" s="7">
        <f>IF($AA1964="","",Y1964-W1964)</f>
        <v/>
      </c>
      <c r="Y1964" s="7">
        <f>IF($AA1964="","",R1964+U1964+O1964)</f>
        <v/>
      </c>
      <c r="Z1964" s="7">
        <f>IF($AA1964="","",Y1964-W1964-K1964)</f>
        <v/>
      </c>
      <c r="AA1964" s="13">
        <f>IF(ROWS($AA$2:$AA1964)&lt;=MAX('Per Line'!$AB$2:$AB$6001),MATCH(ROWS($AA$2:$AA1964),'Per Line'!$AB$2:$AB$6001,0),"")</f>
        <v/>
      </c>
    </row>
    <row r="1965">
      <c r="A1965" s="12" t="n"/>
      <c r="B1965">
        <f>IF($AA1965="","",INDEX('Per Line'!$C$2:$C$6001,$AA1965)&amp;"")</f>
        <v/>
      </c>
      <c r="C1965">
        <f>IF($AA1965="","",INDEX('Per Line'!$B$2:$B$6001,$AA1965)&amp;"")</f>
        <v/>
      </c>
      <c r="D1965">
        <f>IF($AA1965="","",INDEX('Per Line'!$A$2:$A$6001,$AA1965)&amp;"")</f>
        <v/>
      </c>
      <c r="E1965">
        <f>IF($AA1965="","",INDEX('Per Line'!$F$2:$F$6001,$AA1965)&amp;"")</f>
        <v/>
      </c>
      <c r="F1965">
        <f>IF($AA1965="","",INDEX('Per Line'!$G$2:$G$6001,$AA1965)&amp;"")</f>
        <v/>
      </c>
      <c r="G1965">
        <f>IF($AA1965="","",INDEX('Per Line'!$I$2:$I$6001,$AA1965)&amp;"")</f>
        <v/>
      </c>
      <c r="H1965">
        <f>IF($AA1965="","",INDEX('Per Line'!$J$2:$J$6001,$AA1965)&amp;"")</f>
        <v/>
      </c>
      <c r="I1965">
        <f>IF($AA1965="","",INDEX('Per Line'!$K$2:$K$6001,$AA1965)&amp;"")</f>
        <v/>
      </c>
      <c r="J1965">
        <f>IF($AA1965="","",INDEX('Per Line'!$L$2:$L$6001,$AA1965))</f>
        <v/>
      </c>
      <c r="K1965" s="7">
        <f>IF($AA1965="","",J1965*X1965/100)</f>
        <v/>
      </c>
      <c r="L1965" s="12" t="n"/>
      <c r="M1965" s="11">
        <f>IF($AA1965="","",INDEX('Per Line'!$N$2:$N$6001,$AA1965))</f>
        <v/>
      </c>
      <c r="N1965">
        <f>IF($AA1965="","",Settings!$C$8)</f>
        <v/>
      </c>
      <c r="O1965" s="7">
        <f>IF($AA1965="","",SUMIFS('Per Line'!$T$2:$T$6001,'Per Line'!$C$2:$C$6001,$B1965,'Per Line'!$AD$2:$AD$6001,1))</f>
        <v/>
      </c>
      <c r="P1965" s="7">
        <f>IF($AA1965="","",O1965*N1965)</f>
        <v/>
      </c>
      <c r="Q1965">
        <f>IF($AA1965="","",Settings!$C$7)</f>
        <v/>
      </c>
      <c r="R1965" s="7">
        <f>IF($AA1965="","",SUMIFS('Per Line'!$T$2:$T$6001,'Per Line'!$C$2:$C$6001,$B1965,'Per Line'!$AC$2:$AC$6001,0,'Per Line'!$AD$2:$AD$6001,0))</f>
        <v/>
      </c>
      <c r="S1965" s="7">
        <f>IF($AA1965="","",R1965*Q1965)</f>
        <v/>
      </c>
      <c r="T1965">
        <f>IF($AA1965="","",Settings!$C$6)</f>
        <v/>
      </c>
      <c r="U1965" s="7">
        <f>IF($AA1965="","",SUMIFS('Per Line'!$T$2:$T$6001,'Per Line'!$C$2:$C$6001,$B1965,'Per Line'!$AC$2:$AC$6001,1,'Per Line'!$AD$2:$AD$6001,0))</f>
        <v/>
      </c>
      <c r="V1965" s="7">
        <f>IF($AA1965="","",U1965*T1965)</f>
        <v/>
      </c>
      <c r="W1965" s="7">
        <f>IF($AA1965="","",V1965+S1965+P1965)</f>
        <v/>
      </c>
      <c r="X1965" s="7">
        <f>IF($AA1965="","",Y1965-W1965)</f>
        <v/>
      </c>
      <c r="Y1965" s="7">
        <f>IF($AA1965="","",R1965+U1965+O1965)</f>
        <v/>
      </c>
      <c r="Z1965" s="7">
        <f>IF($AA1965="","",Y1965-W1965-K1965)</f>
        <v/>
      </c>
      <c r="AA1965" s="13">
        <f>IF(ROWS($AA$2:$AA1965)&lt;=MAX('Per Line'!$AB$2:$AB$6001),MATCH(ROWS($AA$2:$AA1965),'Per Line'!$AB$2:$AB$6001,0),"")</f>
        <v/>
      </c>
    </row>
    <row r="1966">
      <c r="A1966" s="12" t="n"/>
      <c r="B1966">
        <f>IF($AA1966="","",INDEX('Per Line'!$C$2:$C$6001,$AA1966)&amp;"")</f>
        <v/>
      </c>
      <c r="C1966">
        <f>IF($AA1966="","",INDEX('Per Line'!$B$2:$B$6001,$AA1966)&amp;"")</f>
        <v/>
      </c>
      <c r="D1966">
        <f>IF($AA1966="","",INDEX('Per Line'!$A$2:$A$6001,$AA1966)&amp;"")</f>
        <v/>
      </c>
      <c r="E1966">
        <f>IF($AA1966="","",INDEX('Per Line'!$F$2:$F$6001,$AA1966)&amp;"")</f>
        <v/>
      </c>
      <c r="F1966">
        <f>IF($AA1966="","",INDEX('Per Line'!$G$2:$G$6001,$AA1966)&amp;"")</f>
        <v/>
      </c>
      <c r="G1966">
        <f>IF($AA1966="","",INDEX('Per Line'!$I$2:$I$6001,$AA1966)&amp;"")</f>
        <v/>
      </c>
      <c r="H1966">
        <f>IF($AA1966="","",INDEX('Per Line'!$J$2:$J$6001,$AA1966)&amp;"")</f>
        <v/>
      </c>
      <c r="I1966">
        <f>IF($AA1966="","",INDEX('Per Line'!$K$2:$K$6001,$AA1966)&amp;"")</f>
        <v/>
      </c>
      <c r="J1966">
        <f>IF($AA1966="","",INDEX('Per Line'!$L$2:$L$6001,$AA1966))</f>
        <v/>
      </c>
      <c r="K1966" s="7">
        <f>IF($AA1966="","",J1966*X1966/100)</f>
        <v/>
      </c>
      <c r="L1966" s="12" t="n"/>
      <c r="M1966" s="11">
        <f>IF($AA1966="","",INDEX('Per Line'!$N$2:$N$6001,$AA1966))</f>
        <v/>
      </c>
      <c r="N1966">
        <f>IF($AA1966="","",Settings!$C$8)</f>
        <v/>
      </c>
      <c r="O1966" s="7">
        <f>IF($AA1966="","",SUMIFS('Per Line'!$T$2:$T$6001,'Per Line'!$C$2:$C$6001,$B1966,'Per Line'!$AD$2:$AD$6001,1))</f>
        <v/>
      </c>
      <c r="P1966" s="7">
        <f>IF($AA1966="","",O1966*N1966)</f>
        <v/>
      </c>
      <c r="Q1966">
        <f>IF($AA1966="","",Settings!$C$7)</f>
        <v/>
      </c>
      <c r="R1966" s="7">
        <f>IF($AA1966="","",SUMIFS('Per Line'!$T$2:$T$6001,'Per Line'!$C$2:$C$6001,$B1966,'Per Line'!$AC$2:$AC$6001,0,'Per Line'!$AD$2:$AD$6001,0))</f>
        <v/>
      </c>
      <c r="S1966" s="7">
        <f>IF($AA1966="","",R1966*Q1966)</f>
        <v/>
      </c>
      <c r="T1966">
        <f>IF($AA1966="","",Settings!$C$6)</f>
        <v/>
      </c>
      <c r="U1966" s="7">
        <f>IF($AA1966="","",SUMIFS('Per Line'!$T$2:$T$6001,'Per Line'!$C$2:$C$6001,$B1966,'Per Line'!$AC$2:$AC$6001,1,'Per Line'!$AD$2:$AD$6001,0))</f>
        <v/>
      </c>
      <c r="V1966" s="7">
        <f>IF($AA1966="","",U1966*T1966)</f>
        <v/>
      </c>
      <c r="W1966" s="7">
        <f>IF($AA1966="","",V1966+S1966+P1966)</f>
        <v/>
      </c>
      <c r="X1966" s="7">
        <f>IF($AA1966="","",Y1966-W1966)</f>
        <v/>
      </c>
      <c r="Y1966" s="7">
        <f>IF($AA1966="","",R1966+U1966+O1966)</f>
        <v/>
      </c>
      <c r="Z1966" s="7">
        <f>IF($AA1966="","",Y1966-W1966-K1966)</f>
        <v/>
      </c>
      <c r="AA1966" s="13">
        <f>IF(ROWS($AA$2:$AA1966)&lt;=MAX('Per Line'!$AB$2:$AB$6001),MATCH(ROWS($AA$2:$AA1966),'Per Line'!$AB$2:$AB$6001,0),"")</f>
        <v/>
      </c>
    </row>
    <row r="1967">
      <c r="A1967" s="12" t="n"/>
      <c r="B1967">
        <f>IF($AA1967="","",INDEX('Per Line'!$C$2:$C$6001,$AA1967)&amp;"")</f>
        <v/>
      </c>
      <c r="C1967">
        <f>IF($AA1967="","",INDEX('Per Line'!$B$2:$B$6001,$AA1967)&amp;"")</f>
        <v/>
      </c>
      <c r="D1967">
        <f>IF($AA1967="","",INDEX('Per Line'!$A$2:$A$6001,$AA1967)&amp;"")</f>
        <v/>
      </c>
      <c r="E1967">
        <f>IF($AA1967="","",INDEX('Per Line'!$F$2:$F$6001,$AA1967)&amp;"")</f>
        <v/>
      </c>
      <c r="F1967">
        <f>IF($AA1967="","",INDEX('Per Line'!$G$2:$G$6001,$AA1967)&amp;"")</f>
        <v/>
      </c>
      <c r="G1967">
        <f>IF($AA1967="","",INDEX('Per Line'!$I$2:$I$6001,$AA1967)&amp;"")</f>
        <v/>
      </c>
      <c r="H1967">
        <f>IF($AA1967="","",INDEX('Per Line'!$J$2:$J$6001,$AA1967)&amp;"")</f>
        <v/>
      </c>
      <c r="I1967">
        <f>IF($AA1967="","",INDEX('Per Line'!$K$2:$K$6001,$AA1967)&amp;"")</f>
        <v/>
      </c>
      <c r="J1967">
        <f>IF($AA1967="","",INDEX('Per Line'!$L$2:$L$6001,$AA1967))</f>
        <v/>
      </c>
      <c r="K1967" s="7">
        <f>IF($AA1967="","",J1967*X1967/100)</f>
        <v/>
      </c>
      <c r="L1967" s="12" t="n"/>
      <c r="M1967" s="11">
        <f>IF($AA1967="","",INDEX('Per Line'!$N$2:$N$6001,$AA1967))</f>
        <v/>
      </c>
      <c r="N1967">
        <f>IF($AA1967="","",Settings!$C$8)</f>
        <v/>
      </c>
      <c r="O1967" s="7">
        <f>IF($AA1967="","",SUMIFS('Per Line'!$T$2:$T$6001,'Per Line'!$C$2:$C$6001,$B1967,'Per Line'!$AD$2:$AD$6001,1))</f>
        <v/>
      </c>
      <c r="P1967" s="7">
        <f>IF($AA1967="","",O1967*N1967)</f>
        <v/>
      </c>
      <c r="Q1967">
        <f>IF($AA1967="","",Settings!$C$7)</f>
        <v/>
      </c>
      <c r="R1967" s="7">
        <f>IF($AA1967="","",SUMIFS('Per Line'!$T$2:$T$6001,'Per Line'!$C$2:$C$6001,$B1967,'Per Line'!$AC$2:$AC$6001,0,'Per Line'!$AD$2:$AD$6001,0))</f>
        <v/>
      </c>
      <c r="S1967" s="7">
        <f>IF($AA1967="","",R1967*Q1967)</f>
        <v/>
      </c>
      <c r="T1967">
        <f>IF($AA1967="","",Settings!$C$6)</f>
        <v/>
      </c>
      <c r="U1967" s="7">
        <f>IF($AA1967="","",SUMIFS('Per Line'!$T$2:$T$6001,'Per Line'!$C$2:$C$6001,$B1967,'Per Line'!$AC$2:$AC$6001,1,'Per Line'!$AD$2:$AD$6001,0))</f>
        <v/>
      </c>
      <c r="V1967" s="7">
        <f>IF($AA1967="","",U1967*T1967)</f>
        <v/>
      </c>
      <c r="W1967" s="7">
        <f>IF($AA1967="","",V1967+S1967+P1967)</f>
        <v/>
      </c>
      <c r="X1967" s="7">
        <f>IF($AA1967="","",Y1967-W1967)</f>
        <v/>
      </c>
      <c r="Y1967" s="7">
        <f>IF($AA1967="","",R1967+U1967+O1967)</f>
        <v/>
      </c>
      <c r="Z1967" s="7">
        <f>IF($AA1967="","",Y1967-W1967-K1967)</f>
        <v/>
      </c>
      <c r="AA1967" s="13">
        <f>IF(ROWS($AA$2:$AA1967)&lt;=MAX('Per Line'!$AB$2:$AB$6001),MATCH(ROWS($AA$2:$AA1967),'Per Line'!$AB$2:$AB$6001,0),"")</f>
        <v/>
      </c>
    </row>
    <row r="1968">
      <c r="A1968" s="12" t="n"/>
      <c r="B1968">
        <f>IF($AA1968="","",INDEX('Per Line'!$C$2:$C$6001,$AA1968)&amp;"")</f>
        <v/>
      </c>
      <c r="C1968">
        <f>IF($AA1968="","",INDEX('Per Line'!$B$2:$B$6001,$AA1968)&amp;"")</f>
        <v/>
      </c>
      <c r="D1968">
        <f>IF($AA1968="","",INDEX('Per Line'!$A$2:$A$6001,$AA1968)&amp;"")</f>
        <v/>
      </c>
      <c r="E1968">
        <f>IF($AA1968="","",INDEX('Per Line'!$F$2:$F$6001,$AA1968)&amp;"")</f>
        <v/>
      </c>
      <c r="F1968">
        <f>IF($AA1968="","",INDEX('Per Line'!$G$2:$G$6001,$AA1968)&amp;"")</f>
        <v/>
      </c>
      <c r="G1968">
        <f>IF($AA1968="","",INDEX('Per Line'!$I$2:$I$6001,$AA1968)&amp;"")</f>
        <v/>
      </c>
      <c r="H1968">
        <f>IF($AA1968="","",INDEX('Per Line'!$J$2:$J$6001,$AA1968)&amp;"")</f>
        <v/>
      </c>
      <c r="I1968">
        <f>IF($AA1968="","",INDEX('Per Line'!$K$2:$K$6001,$AA1968)&amp;"")</f>
        <v/>
      </c>
      <c r="J1968">
        <f>IF($AA1968="","",INDEX('Per Line'!$L$2:$L$6001,$AA1968))</f>
        <v/>
      </c>
      <c r="K1968" s="7">
        <f>IF($AA1968="","",J1968*X1968/100)</f>
        <v/>
      </c>
      <c r="L1968" s="12" t="n"/>
      <c r="M1968" s="11">
        <f>IF($AA1968="","",INDEX('Per Line'!$N$2:$N$6001,$AA1968))</f>
        <v/>
      </c>
      <c r="N1968">
        <f>IF($AA1968="","",Settings!$C$8)</f>
        <v/>
      </c>
      <c r="O1968" s="7">
        <f>IF($AA1968="","",SUMIFS('Per Line'!$T$2:$T$6001,'Per Line'!$C$2:$C$6001,$B1968,'Per Line'!$AD$2:$AD$6001,1))</f>
        <v/>
      </c>
      <c r="P1968" s="7">
        <f>IF($AA1968="","",O1968*N1968)</f>
        <v/>
      </c>
      <c r="Q1968">
        <f>IF($AA1968="","",Settings!$C$7)</f>
        <v/>
      </c>
      <c r="R1968" s="7">
        <f>IF($AA1968="","",SUMIFS('Per Line'!$T$2:$T$6001,'Per Line'!$C$2:$C$6001,$B1968,'Per Line'!$AC$2:$AC$6001,0,'Per Line'!$AD$2:$AD$6001,0))</f>
        <v/>
      </c>
      <c r="S1968" s="7">
        <f>IF($AA1968="","",R1968*Q1968)</f>
        <v/>
      </c>
      <c r="T1968">
        <f>IF($AA1968="","",Settings!$C$6)</f>
        <v/>
      </c>
      <c r="U1968" s="7">
        <f>IF($AA1968="","",SUMIFS('Per Line'!$T$2:$T$6001,'Per Line'!$C$2:$C$6001,$B1968,'Per Line'!$AC$2:$AC$6001,1,'Per Line'!$AD$2:$AD$6001,0))</f>
        <v/>
      </c>
      <c r="V1968" s="7">
        <f>IF($AA1968="","",U1968*T1968)</f>
        <v/>
      </c>
      <c r="W1968" s="7">
        <f>IF($AA1968="","",V1968+S1968+P1968)</f>
        <v/>
      </c>
      <c r="X1968" s="7">
        <f>IF($AA1968="","",Y1968-W1968)</f>
        <v/>
      </c>
      <c r="Y1968" s="7">
        <f>IF($AA1968="","",R1968+U1968+O1968)</f>
        <v/>
      </c>
      <c r="Z1968" s="7">
        <f>IF($AA1968="","",Y1968-W1968-K1968)</f>
        <v/>
      </c>
      <c r="AA1968" s="13">
        <f>IF(ROWS($AA$2:$AA1968)&lt;=MAX('Per Line'!$AB$2:$AB$6001),MATCH(ROWS($AA$2:$AA1968),'Per Line'!$AB$2:$AB$6001,0),"")</f>
        <v/>
      </c>
    </row>
    <row r="1969">
      <c r="A1969" s="12" t="n"/>
      <c r="B1969">
        <f>IF($AA1969="","",INDEX('Per Line'!$C$2:$C$6001,$AA1969)&amp;"")</f>
        <v/>
      </c>
      <c r="C1969">
        <f>IF($AA1969="","",INDEX('Per Line'!$B$2:$B$6001,$AA1969)&amp;"")</f>
        <v/>
      </c>
      <c r="D1969">
        <f>IF($AA1969="","",INDEX('Per Line'!$A$2:$A$6001,$AA1969)&amp;"")</f>
        <v/>
      </c>
      <c r="E1969">
        <f>IF($AA1969="","",INDEX('Per Line'!$F$2:$F$6001,$AA1969)&amp;"")</f>
        <v/>
      </c>
      <c r="F1969">
        <f>IF($AA1969="","",INDEX('Per Line'!$G$2:$G$6001,$AA1969)&amp;"")</f>
        <v/>
      </c>
      <c r="G1969">
        <f>IF($AA1969="","",INDEX('Per Line'!$I$2:$I$6001,$AA1969)&amp;"")</f>
        <v/>
      </c>
      <c r="H1969">
        <f>IF($AA1969="","",INDEX('Per Line'!$J$2:$J$6001,$AA1969)&amp;"")</f>
        <v/>
      </c>
      <c r="I1969">
        <f>IF($AA1969="","",INDEX('Per Line'!$K$2:$K$6001,$AA1969)&amp;"")</f>
        <v/>
      </c>
      <c r="J1969">
        <f>IF($AA1969="","",INDEX('Per Line'!$L$2:$L$6001,$AA1969))</f>
        <v/>
      </c>
      <c r="K1969" s="7">
        <f>IF($AA1969="","",J1969*X1969/100)</f>
        <v/>
      </c>
      <c r="L1969" s="12" t="n"/>
      <c r="M1969" s="11">
        <f>IF($AA1969="","",INDEX('Per Line'!$N$2:$N$6001,$AA1969))</f>
        <v/>
      </c>
      <c r="N1969">
        <f>IF($AA1969="","",Settings!$C$8)</f>
        <v/>
      </c>
      <c r="O1969" s="7">
        <f>IF($AA1969="","",SUMIFS('Per Line'!$T$2:$T$6001,'Per Line'!$C$2:$C$6001,$B1969,'Per Line'!$AD$2:$AD$6001,1))</f>
        <v/>
      </c>
      <c r="P1969" s="7">
        <f>IF($AA1969="","",O1969*N1969)</f>
        <v/>
      </c>
      <c r="Q1969">
        <f>IF($AA1969="","",Settings!$C$7)</f>
        <v/>
      </c>
      <c r="R1969" s="7">
        <f>IF($AA1969="","",SUMIFS('Per Line'!$T$2:$T$6001,'Per Line'!$C$2:$C$6001,$B1969,'Per Line'!$AC$2:$AC$6001,0,'Per Line'!$AD$2:$AD$6001,0))</f>
        <v/>
      </c>
      <c r="S1969" s="7">
        <f>IF($AA1969="","",R1969*Q1969)</f>
        <v/>
      </c>
      <c r="T1969">
        <f>IF($AA1969="","",Settings!$C$6)</f>
        <v/>
      </c>
      <c r="U1969" s="7">
        <f>IF($AA1969="","",SUMIFS('Per Line'!$T$2:$T$6001,'Per Line'!$C$2:$C$6001,$B1969,'Per Line'!$AC$2:$AC$6001,1,'Per Line'!$AD$2:$AD$6001,0))</f>
        <v/>
      </c>
      <c r="V1969" s="7">
        <f>IF($AA1969="","",U1969*T1969)</f>
        <v/>
      </c>
      <c r="W1969" s="7">
        <f>IF($AA1969="","",V1969+S1969+P1969)</f>
        <v/>
      </c>
      <c r="X1969" s="7">
        <f>IF($AA1969="","",Y1969-W1969)</f>
        <v/>
      </c>
      <c r="Y1969" s="7">
        <f>IF($AA1969="","",R1969+U1969+O1969)</f>
        <v/>
      </c>
      <c r="Z1969" s="7">
        <f>IF($AA1969="","",Y1969-W1969-K1969)</f>
        <v/>
      </c>
      <c r="AA1969" s="13">
        <f>IF(ROWS($AA$2:$AA1969)&lt;=MAX('Per Line'!$AB$2:$AB$6001),MATCH(ROWS($AA$2:$AA1969),'Per Line'!$AB$2:$AB$6001,0),"")</f>
        <v/>
      </c>
    </row>
    <row r="1970">
      <c r="A1970" s="12" t="n"/>
      <c r="B1970">
        <f>IF($AA1970="","",INDEX('Per Line'!$C$2:$C$6001,$AA1970)&amp;"")</f>
        <v/>
      </c>
      <c r="C1970">
        <f>IF($AA1970="","",INDEX('Per Line'!$B$2:$B$6001,$AA1970)&amp;"")</f>
        <v/>
      </c>
      <c r="D1970">
        <f>IF($AA1970="","",INDEX('Per Line'!$A$2:$A$6001,$AA1970)&amp;"")</f>
        <v/>
      </c>
      <c r="E1970">
        <f>IF($AA1970="","",INDEX('Per Line'!$F$2:$F$6001,$AA1970)&amp;"")</f>
        <v/>
      </c>
      <c r="F1970">
        <f>IF($AA1970="","",INDEX('Per Line'!$G$2:$G$6001,$AA1970)&amp;"")</f>
        <v/>
      </c>
      <c r="G1970">
        <f>IF($AA1970="","",INDEX('Per Line'!$I$2:$I$6001,$AA1970)&amp;"")</f>
        <v/>
      </c>
      <c r="H1970">
        <f>IF($AA1970="","",INDEX('Per Line'!$J$2:$J$6001,$AA1970)&amp;"")</f>
        <v/>
      </c>
      <c r="I1970">
        <f>IF($AA1970="","",INDEX('Per Line'!$K$2:$K$6001,$AA1970)&amp;"")</f>
        <v/>
      </c>
      <c r="J1970">
        <f>IF($AA1970="","",INDEX('Per Line'!$L$2:$L$6001,$AA1970))</f>
        <v/>
      </c>
      <c r="K1970" s="7">
        <f>IF($AA1970="","",J1970*X1970/100)</f>
        <v/>
      </c>
      <c r="L1970" s="12" t="n"/>
      <c r="M1970" s="11">
        <f>IF($AA1970="","",INDEX('Per Line'!$N$2:$N$6001,$AA1970))</f>
        <v/>
      </c>
      <c r="N1970">
        <f>IF($AA1970="","",Settings!$C$8)</f>
        <v/>
      </c>
      <c r="O1970" s="7">
        <f>IF($AA1970="","",SUMIFS('Per Line'!$T$2:$T$6001,'Per Line'!$C$2:$C$6001,$B1970,'Per Line'!$AD$2:$AD$6001,1))</f>
        <v/>
      </c>
      <c r="P1970" s="7">
        <f>IF($AA1970="","",O1970*N1970)</f>
        <v/>
      </c>
      <c r="Q1970">
        <f>IF($AA1970="","",Settings!$C$7)</f>
        <v/>
      </c>
      <c r="R1970" s="7">
        <f>IF($AA1970="","",SUMIFS('Per Line'!$T$2:$T$6001,'Per Line'!$C$2:$C$6001,$B1970,'Per Line'!$AC$2:$AC$6001,0,'Per Line'!$AD$2:$AD$6001,0))</f>
        <v/>
      </c>
      <c r="S1970" s="7">
        <f>IF($AA1970="","",R1970*Q1970)</f>
        <v/>
      </c>
      <c r="T1970">
        <f>IF($AA1970="","",Settings!$C$6)</f>
        <v/>
      </c>
      <c r="U1970" s="7">
        <f>IF($AA1970="","",SUMIFS('Per Line'!$T$2:$T$6001,'Per Line'!$C$2:$C$6001,$B1970,'Per Line'!$AC$2:$AC$6001,1,'Per Line'!$AD$2:$AD$6001,0))</f>
        <v/>
      </c>
      <c r="V1970" s="7">
        <f>IF($AA1970="","",U1970*T1970)</f>
        <v/>
      </c>
      <c r="W1970" s="7">
        <f>IF($AA1970="","",V1970+S1970+P1970)</f>
        <v/>
      </c>
      <c r="X1970" s="7">
        <f>IF($AA1970="","",Y1970-W1970)</f>
        <v/>
      </c>
      <c r="Y1970" s="7">
        <f>IF($AA1970="","",R1970+U1970+O1970)</f>
        <v/>
      </c>
      <c r="Z1970" s="7">
        <f>IF($AA1970="","",Y1970-W1970-K1970)</f>
        <v/>
      </c>
      <c r="AA1970" s="13">
        <f>IF(ROWS($AA$2:$AA1970)&lt;=MAX('Per Line'!$AB$2:$AB$6001),MATCH(ROWS($AA$2:$AA1970),'Per Line'!$AB$2:$AB$6001,0),"")</f>
        <v/>
      </c>
    </row>
    <row r="1971">
      <c r="A1971" s="12" t="n"/>
      <c r="B1971">
        <f>IF($AA1971="","",INDEX('Per Line'!$C$2:$C$6001,$AA1971)&amp;"")</f>
        <v/>
      </c>
      <c r="C1971">
        <f>IF($AA1971="","",INDEX('Per Line'!$B$2:$B$6001,$AA1971)&amp;"")</f>
        <v/>
      </c>
      <c r="D1971">
        <f>IF($AA1971="","",INDEX('Per Line'!$A$2:$A$6001,$AA1971)&amp;"")</f>
        <v/>
      </c>
      <c r="E1971">
        <f>IF($AA1971="","",INDEX('Per Line'!$F$2:$F$6001,$AA1971)&amp;"")</f>
        <v/>
      </c>
      <c r="F1971">
        <f>IF($AA1971="","",INDEX('Per Line'!$G$2:$G$6001,$AA1971)&amp;"")</f>
        <v/>
      </c>
      <c r="G1971">
        <f>IF($AA1971="","",INDEX('Per Line'!$I$2:$I$6001,$AA1971)&amp;"")</f>
        <v/>
      </c>
      <c r="H1971">
        <f>IF($AA1971="","",INDEX('Per Line'!$J$2:$J$6001,$AA1971)&amp;"")</f>
        <v/>
      </c>
      <c r="I1971">
        <f>IF($AA1971="","",INDEX('Per Line'!$K$2:$K$6001,$AA1971)&amp;"")</f>
        <v/>
      </c>
      <c r="J1971">
        <f>IF($AA1971="","",INDEX('Per Line'!$L$2:$L$6001,$AA1971))</f>
        <v/>
      </c>
      <c r="K1971" s="7">
        <f>IF($AA1971="","",J1971*X1971/100)</f>
        <v/>
      </c>
      <c r="L1971" s="12" t="n"/>
      <c r="M1971" s="11">
        <f>IF($AA1971="","",INDEX('Per Line'!$N$2:$N$6001,$AA1971))</f>
        <v/>
      </c>
      <c r="N1971">
        <f>IF($AA1971="","",Settings!$C$8)</f>
        <v/>
      </c>
      <c r="O1971" s="7">
        <f>IF($AA1971="","",SUMIFS('Per Line'!$T$2:$T$6001,'Per Line'!$C$2:$C$6001,$B1971,'Per Line'!$AD$2:$AD$6001,1))</f>
        <v/>
      </c>
      <c r="P1971" s="7">
        <f>IF($AA1971="","",O1971*N1971)</f>
        <v/>
      </c>
      <c r="Q1971">
        <f>IF($AA1971="","",Settings!$C$7)</f>
        <v/>
      </c>
      <c r="R1971" s="7">
        <f>IF($AA1971="","",SUMIFS('Per Line'!$T$2:$T$6001,'Per Line'!$C$2:$C$6001,$B1971,'Per Line'!$AC$2:$AC$6001,0,'Per Line'!$AD$2:$AD$6001,0))</f>
        <v/>
      </c>
      <c r="S1971" s="7">
        <f>IF($AA1971="","",R1971*Q1971)</f>
        <v/>
      </c>
      <c r="T1971">
        <f>IF($AA1971="","",Settings!$C$6)</f>
        <v/>
      </c>
      <c r="U1971" s="7">
        <f>IF($AA1971="","",SUMIFS('Per Line'!$T$2:$T$6001,'Per Line'!$C$2:$C$6001,$B1971,'Per Line'!$AC$2:$AC$6001,1,'Per Line'!$AD$2:$AD$6001,0))</f>
        <v/>
      </c>
      <c r="V1971" s="7">
        <f>IF($AA1971="","",U1971*T1971)</f>
        <v/>
      </c>
      <c r="W1971" s="7">
        <f>IF($AA1971="","",V1971+S1971+P1971)</f>
        <v/>
      </c>
      <c r="X1971" s="7">
        <f>IF($AA1971="","",Y1971-W1971)</f>
        <v/>
      </c>
      <c r="Y1971" s="7">
        <f>IF($AA1971="","",R1971+U1971+O1971)</f>
        <v/>
      </c>
      <c r="Z1971" s="7">
        <f>IF($AA1971="","",Y1971-W1971-K1971)</f>
        <v/>
      </c>
      <c r="AA1971" s="13">
        <f>IF(ROWS($AA$2:$AA1971)&lt;=MAX('Per Line'!$AB$2:$AB$6001),MATCH(ROWS($AA$2:$AA1971),'Per Line'!$AB$2:$AB$6001,0),"")</f>
        <v/>
      </c>
    </row>
    <row r="1972">
      <c r="A1972" s="12" t="n"/>
      <c r="B1972">
        <f>IF($AA1972="","",INDEX('Per Line'!$C$2:$C$6001,$AA1972)&amp;"")</f>
        <v/>
      </c>
      <c r="C1972">
        <f>IF($AA1972="","",INDEX('Per Line'!$B$2:$B$6001,$AA1972)&amp;"")</f>
        <v/>
      </c>
      <c r="D1972">
        <f>IF($AA1972="","",INDEX('Per Line'!$A$2:$A$6001,$AA1972)&amp;"")</f>
        <v/>
      </c>
      <c r="E1972">
        <f>IF($AA1972="","",INDEX('Per Line'!$F$2:$F$6001,$AA1972)&amp;"")</f>
        <v/>
      </c>
      <c r="F1972">
        <f>IF($AA1972="","",INDEX('Per Line'!$G$2:$G$6001,$AA1972)&amp;"")</f>
        <v/>
      </c>
      <c r="G1972">
        <f>IF($AA1972="","",INDEX('Per Line'!$I$2:$I$6001,$AA1972)&amp;"")</f>
        <v/>
      </c>
      <c r="H1972">
        <f>IF($AA1972="","",INDEX('Per Line'!$J$2:$J$6001,$AA1972)&amp;"")</f>
        <v/>
      </c>
      <c r="I1972">
        <f>IF($AA1972="","",INDEX('Per Line'!$K$2:$K$6001,$AA1972)&amp;"")</f>
        <v/>
      </c>
      <c r="J1972">
        <f>IF($AA1972="","",INDEX('Per Line'!$L$2:$L$6001,$AA1972))</f>
        <v/>
      </c>
      <c r="K1972" s="7">
        <f>IF($AA1972="","",J1972*X1972/100)</f>
        <v/>
      </c>
      <c r="L1972" s="12" t="n"/>
      <c r="M1972" s="11">
        <f>IF($AA1972="","",INDEX('Per Line'!$N$2:$N$6001,$AA1972))</f>
        <v/>
      </c>
      <c r="N1972">
        <f>IF($AA1972="","",Settings!$C$8)</f>
        <v/>
      </c>
      <c r="O1972" s="7">
        <f>IF($AA1972="","",SUMIFS('Per Line'!$T$2:$T$6001,'Per Line'!$C$2:$C$6001,$B1972,'Per Line'!$AD$2:$AD$6001,1))</f>
        <v/>
      </c>
      <c r="P1972" s="7">
        <f>IF($AA1972="","",O1972*N1972)</f>
        <v/>
      </c>
      <c r="Q1972">
        <f>IF($AA1972="","",Settings!$C$7)</f>
        <v/>
      </c>
      <c r="R1972" s="7">
        <f>IF($AA1972="","",SUMIFS('Per Line'!$T$2:$T$6001,'Per Line'!$C$2:$C$6001,$B1972,'Per Line'!$AC$2:$AC$6001,0,'Per Line'!$AD$2:$AD$6001,0))</f>
        <v/>
      </c>
      <c r="S1972" s="7">
        <f>IF($AA1972="","",R1972*Q1972)</f>
        <v/>
      </c>
      <c r="T1972">
        <f>IF($AA1972="","",Settings!$C$6)</f>
        <v/>
      </c>
      <c r="U1972" s="7">
        <f>IF($AA1972="","",SUMIFS('Per Line'!$T$2:$T$6001,'Per Line'!$C$2:$C$6001,$B1972,'Per Line'!$AC$2:$AC$6001,1,'Per Line'!$AD$2:$AD$6001,0))</f>
        <v/>
      </c>
      <c r="V1972" s="7">
        <f>IF($AA1972="","",U1972*T1972)</f>
        <v/>
      </c>
      <c r="W1972" s="7">
        <f>IF($AA1972="","",V1972+S1972+P1972)</f>
        <v/>
      </c>
      <c r="X1972" s="7">
        <f>IF($AA1972="","",Y1972-W1972)</f>
        <v/>
      </c>
      <c r="Y1972" s="7">
        <f>IF($AA1972="","",R1972+U1972+O1972)</f>
        <v/>
      </c>
      <c r="Z1972" s="7">
        <f>IF($AA1972="","",Y1972-W1972-K1972)</f>
        <v/>
      </c>
      <c r="AA1972" s="13">
        <f>IF(ROWS($AA$2:$AA1972)&lt;=MAX('Per Line'!$AB$2:$AB$6001),MATCH(ROWS($AA$2:$AA1972),'Per Line'!$AB$2:$AB$6001,0),"")</f>
        <v/>
      </c>
    </row>
    <row r="1973">
      <c r="A1973" s="12" t="n"/>
      <c r="B1973">
        <f>IF($AA1973="","",INDEX('Per Line'!$C$2:$C$6001,$AA1973)&amp;"")</f>
        <v/>
      </c>
      <c r="C1973">
        <f>IF($AA1973="","",INDEX('Per Line'!$B$2:$B$6001,$AA1973)&amp;"")</f>
        <v/>
      </c>
      <c r="D1973">
        <f>IF($AA1973="","",INDEX('Per Line'!$A$2:$A$6001,$AA1973)&amp;"")</f>
        <v/>
      </c>
      <c r="E1973">
        <f>IF($AA1973="","",INDEX('Per Line'!$F$2:$F$6001,$AA1973)&amp;"")</f>
        <v/>
      </c>
      <c r="F1973">
        <f>IF($AA1973="","",INDEX('Per Line'!$G$2:$G$6001,$AA1973)&amp;"")</f>
        <v/>
      </c>
      <c r="G1973">
        <f>IF($AA1973="","",INDEX('Per Line'!$I$2:$I$6001,$AA1973)&amp;"")</f>
        <v/>
      </c>
      <c r="H1973">
        <f>IF($AA1973="","",INDEX('Per Line'!$J$2:$J$6001,$AA1973)&amp;"")</f>
        <v/>
      </c>
      <c r="I1973">
        <f>IF($AA1973="","",INDEX('Per Line'!$K$2:$K$6001,$AA1973)&amp;"")</f>
        <v/>
      </c>
      <c r="J1973">
        <f>IF($AA1973="","",INDEX('Per Line'!$L$2:$L$6001,$AA1973))</f>
        <v/>
      </c>
      <c r="K1973" s="7">
        <f>IF($AA1973="","",J1973*X1973/100)</f>
        <v/>
      </c>
      <c r="L1973" s="12" t="n"/>
      <c r="M1973" s="11">
        <f>IF($AA1973="","",INDEX('Per Line'!$N$2:$N$6001,$AA1973))</f>
        <v/>
      </c>
      <c r="N1973">
        <f>IF($AA1973="","",Settings!$C$8)</f>
        <v/>
      </c>
      <c r="O1973" s="7">
        <f>IF($AA1973="","",SUMIFS('Per Line'!$T$2:$T$6001,'Per Line'!$C$2:$C$6001,$B1973,'Per Line'!$AD$2:$AD$6001,1))</f>
        <v/>
      </c>
      <c r="P1973" s="7">
        <f>IF($AA1973="","",O1973*N1973)</f>
        <v/>
      </c>
      <c r="Q1973">
        <f>IF($AA1973="","",Settings!$C$7)</f>
        <v/>
      </c>
      <c r="R1973" s="7">
        <f>IF($AA1973="","",SUMIFS('Per Line'!$T$2:$T$6001,'Per Line'!$C$2:$C$6001,$B1973,'Per Line'!$AC$2:$AC$6001,0,'Per Line'!$AD$2:$AD$6001,0))</f>
        <v/>
      </c>
      <c r="S1973" s="7">
        <f>IF($AA1973="","",R1973*Q1973)</f>
        <v/>
      </c>
      <c r="T1973">
        <f>IF($AA1973="","",Settings!$C$6)</f>
        <v/>
      </c>
      <c r="U1973" s="7">
        <f>IF($AA1973="","",SUMIFS('Per Line'!$T$2:$T$6001,'Per Line'!$C$2:$C$6001,$B1973,'Per Line'!$AC$2:$AC$6001,1,'Per Line'!$AD$2:$AD$6001,0))</f>
        <v/>
      </c>
      <c r="V1973" s="7">
        <f>IF($AA1973="","",U1973*T1973)</f>
        <v/>
      </c>
      <c r="W1973" s="7">
        <f>IF($AA1973="","",V1973+S1973+P1973)</f>
        <v/>
      </c>
      <c r="X1973" s="7">
        <f>IF($AA1973="","",Y1973-W1973)</f>
        <v/>
      </c>
      <c r="Y1973" s="7">
        <f>IF($AA1973="","",R1973+U1973+O1973)</f>
        <v/>
      </c>
      <c r="Z1973" s="7">
        <f>IF($AA1973="","",Y1973-W1973-K1973)</f>
        <v/>
      </c>
      <c r="AA1973" s="13">
        <f>IF(ROWS($AA$2:$AA1973)&lt;=MAX('Per Line'!$AB$2:$AB$6001),MATCH(ROWS($AA$2:$AA1973),'Per Line'!$AB$2:$AB$6001,0),"")</f>
        <v/>
      </c>
    </row>
    <row r="1974">
      <c r="A1974" s="12" t="n"/>
      <c r="B1974">
        <f>IF($AA1974="","",INDEX('Per Line'!$C$2:$C$6001,$AA1974)&amp;"")</f>
        <v/>
      </c>
      <c r="C1974">
        <f>IF($AA1974="","",INDEX('Per Line'!$B$2:$B$6001,$AA1974)&amp;"")</f>
        <v/>
      </c>
      <c r="D1974">
        <f>IF($AA1974="","",INDEX('Per Line'!$A$2:$A$6001,$AA1974)&amp;"")</f>
        <v/>
      </c>
      <c r="E1974">
        <f>IF($AA1974="","",INDEX('Per Line'!$F$2:$F$6001,$AA1974)&amp;"")</f>
        <v/>
      </c>
      <c r="F1974">
        <f>IF($AA1974="","",INDEX('Per Line'!$G$2:$G$6001,$AA1974)&amp;"")</f>
        <v/>
      </c>
      <c r="G1974">
        <f>IF($AA1974="","",INDEX('Per Line'!$I$2:$I$6001,$AA1974)&amp;"")</f>
        <v/>
      </c>
      <c r="H1974">
        <f>IF($AA1974="","",INDEX('Per Line'!$J$2:$J$6001,$AA1974)&amp;"")</f>
        <v/>
      </c>
      <c r="I1974">
        <f>IF($AA1974="","",INDEX('Per Line'!$K$2:$K$6001,$AA1974)&amp;"")</f>
        <v/>
      </c>
      <c r="J1974">
        <f>IF($AA1974="","",INDEX('Per Line'!$L$2:$L$6001,$AA1974))</f>
        <v/>
      </c>
      <c r="K1974" s="7">
        <f>IF($AA1974="","",J1974*X1974/100)</f>
        <v/>
      </c>
      <c r="L1974" s="12" t="n"/>
      <c r="M1974" s="11">
        <f>IF($AA1974="","",INDEX('Per Line'!$N$2:$N$6001,$AA1974))</f>
        <v/>
      </c>
      <c r="N1974">
        <f>IF($AA1974="","",Settings!$C$8)</f>
        <v/>
      </c>
      <c r="O1974" s="7">
        <f>IF($AA1974="","",SUMIFS('Per Line'!$T$2:$T$6001,'Per Line'!$C$2:$C$6001,$B1974,'Per Line'!$AD$2:$AD$6001,1))</f>
        <v/>
      </c>
      <c r="P1974" s="7">
        <f>IF($AA1974="","",O1974*N1974)</f>
        <v/>
      </c>
      <c r="Q1974">
        <f>IF($AA1974="","",Settings!$C$7)</f>
        <v/>
      </c>
      <c r="R1974" s="7">
        <f>IF($AA1974="","",SUMIFS('Per Line'!$T$2:$T$6001,'Per Line'!$C$2:$C$6001,$B1974,'Per Line'!$AC$2:$AC$6001,0,'Per Line'!$AD$2:$AD$6001,0))</f>
        <v/>
      </c>
      <c r="S1974" s="7">
        <f>IF($AA1974="","",R1974*Q1974)</f>
        <v/>
      </c>
      <c r="T1974">
        <f>IF($AA1974="","",Settings!$C$6)</f>
        <v/>
      </c>
      <c r="U1974" s="7">
        <f>IF($AA1974="","",SUMIFS('Per Line'!$T$2:$T$6001,'Per Line'!$C$2:$C$6001,$B1974,'Per Line'!$AC$2:$AC$6001,1,'Per Line'!$AD$2:$AD$6001,0))</f>
        <v/>
      </c>
      <c r="V1974" s="7">
        <f>IF($AA1974="","",U1974*T1974)</f>
        <v/>
      </c>
      <c r="W1974" s="7">
        <f>IF($AA1974="","",V1974+S1974+P1974)</f>
        <v/>
      </c>
      <c r="X1974" s="7">
        <f>IF($AA1974="","",Y1974-W1974)</f>
        <v/>
      </c>
      <c r="Y1974" s="7">
        <f>IF($AA1974="","",R1974+U1974+O1974)</f>
        <v/>
      </c>
      <c r="Z1974" s="7">
        <f>IF($AA1974="","",Y1974-W1974-K1974)</f>
        <v/>
      </c>
      <c r="AA1974" s="13">
        <f>IF(ROWS($AA$2:$AA1974)&lt;=MAX('Per Line'!$AB$2:$AB$6001),MATCH(ROWS($AA$2:$AA1974),'Per Line'!$AB$2:$AB$6001,0),"")</f>
        <v/>
      </c>
    </row>
    <row r="1975">
      <c r="A1975" s="12" t="n"/>
      <c r="B1975">
        <f>IF($AA1975="","",INDEX('Per Line'!$C$2:$C$6001,$AA1975)&amp;"")</f>
        <v/>
      </c>
      <c r="C1975">
        <f>IF($AA1975="","",INDEX('Per Line'!$B$2:$B$6001,$AA1975)&amp;"")</f>
        <v/>
      </c>
      <c r="D1975">
        <f>IF($AA1975="","",INDEX('Per Line'!$A$2:$A$6001,$AA1975)&amp;"")</f>
        <v/>
      </c>
      <c r="E1975">
        <f>IF($AA1975="","",INDEX('Per Line'!$F$2:$F$6001,$AA1975)&amp;"")</f>
        <v/>
      </c>
      <c r="F1975">
        <f>IF($AA1975="","",INDEX('Per Line'!$G$2:$G$6001,$AA1975)&amp;"")</f>
        <v/>
      </c>
      <c r="G1975">
        <f>IF($AA1975="","",INDEX('Per Line'!$I$2:$I$6001,$AA1975)&amp;"")</f>
        <v/>
      </c>
      <c r="H1975">
        <f>IF($AA1975="","",INDEX('Per Line'!$J$2:$J$6001,$AA1975)&amp;"")</f>
        <v/>
      </c>
      <c r="I1975">
        <f>IF($AA1975="","",INDEX('Per Line'!$K$2:$K$6001,$AA1975)&amp;"")</f>
        <v/>
      </c>
      <c r="J1975">
        <f>IF($AA1975="","",INDEX('Per Line'!$L$2:$L$6001,$AA1975))</f>
        <v/>
      </c>
      <c r="K1975" s="7">
        <f>IF($AA1975="","",J1975*X1975/100)</f>
        <v/>
      </c>
      <c r="L1975" s="12" t="n"/>
      <c r="M1975" s="11">
        <f>IF($AA1975="","",INDEX('Per Line'!$N$2:$N$6001,$AA1975))</f>
        <v/>
      </c>
      <c r="N1975">
        <f>IF($AA1975="","",Settings!$C$8)</f>
        <v/>
      </c>
      <c r="O1975" s="7">
        <f>IF($AA1975="","",SUMIFS('Per Line'!$T$2:$T$6001,'Per Line'!$C$2:$C$6001,$B1975,'Per Line'!$AD$2:$AD$6001,1))</f>
        <v/>
      </c>
      <c r="P1975" s="7">
        <f>IF($AA1975="","",O1975*N1975)</f>
        <v/>
      </c>
      <c r="Q1975">
        <f>IF($AA1975="","",Settings!$C$7)</f>
        <v/>
      </c>
      <c r="R1975" s="7">
        <f>IF($AA1975="","",SUMIFS('Per Line'!$T$2:$T$6001,'Per Line'!$C$2:$C$6001,$B1975,'Per Line'!$AC$2:$AC$6001,0,'Per Line'!$AD$2:$AD$6001,0))</f>
        <v/>
      </c>
      <c r="S1975" s="7">
        <f>IF($AA1975="","",R1975*Q1975)</f>
        <v/>
      </c>
      <c r="T1975">
        <f>IF($AA1975="","",Settings!$C$6)</f>
        <v/>
      </c>
      <c r="U1975" s="7">
        <f>IF($AA1975="","",SUMIFS('Per Line'!$T$2:$T$6001,'Per Line'!$C$2:$C$6001,$B1975,'Per Line'!$AC$2:$AC$6001,1,'Per Line'!$AD$2:$AD$6001,0))</f>
        <v/>
      </c>
      <c r="V1975" s="7">
        <f>IF($AA1975="","",U1975*T1975)</f>
        <v/>
      </c>
      <c r="W1975" s="7">
        <f>IF($AA1975="","",V1975+S1975+P1975)</f>
        <v/>
      </c>
      <c r="X1975" s="7">
        <f>IF($AA1975="","",Y1975-W1975)</f>
        <v/>
      </c>
      <c r="Y1975" s="7">
        <f>IF($AA1975="","",R1975+U1975+O1975)</f>
        <v/>
      </c>
      <c r="Z1975" s="7">
        <f>IF($AA1975="","",Y1975-W1975-K1975)</f>
        <v/>
      </c>
      <c r="AA1975" s="13">
        <f>IF(ROWS($AA$2:$AA1975)&lt;=MAX('Per Line'!$AB$2:$AB$6001),MATCH(ROWS($AA$2:$AA1975),'Per Line'!$AB$2:$AB$6001,0),"")</f>
        <v/>
      </c>
    </row>
    <row r="1976">
      <c r="A1976" s="12" t="n"/>
      <c r="B1976">
        <f>IF($AA1976="","",INDEX('Per Line'!$C$2:$C$6001,$AA1976)&amp;"")</f>
        <v/>
      </c>
      <c r="C1976">
        <f>IF($AA1976="","",INDEX('Per Line'!$B$2:$B$6001,$AA1976)&amp;"")</f>
        <v/>
      </c>
      <c r="D1976">
        <f>IF($AA1976="","",INDEX('Per Line'!$A$2:$A$6001,$AA1976)&amp;"")</f>
        <v/>
      </c>
      <c r="E1976">
        <f>IF($AA1976="","",INDEX('Per Line'!$F$2:$F$6001,$AA1976)&amp;"")</f>
        <v/>
      </c>
      <c r="F1976">
        <f>IF($AA1976="","",INDEX('Per Line'!$G$2:$G$6001,$AA1976)&amp;"")</f>
        <v/>
      </c>
      <c r="G1976">
        <f>IF($AA1976="","",INDEX('Per Line'!$I$2:$I$6001,$AA1976)&amp;"")</f>
        <v/>
      </c>
      <c r="H1976">
        <f>IF($AA1976="","",INDEX('Per Line'!$J$2:$J$6001,$AA1976)&amp;"")</f>
        <v/>
      </c>
      <c r="I1976">
        <f>IF($AA1976="","",INDEX('Per Line'!$K$2:$K$6001,$AA1976)&amp;"")</f>
        <v/>
      </c>
      <c r="J1976">
        <f>IF($AA1976="","",INDEX('Per Line'!$L$2:$L$6001,$AA1976))</f>
        <v/>
      </c>
      <c r="K1976" s="7">
        <f>IF($AA1976="","",J1976*X1976/100)</f>
        <v/>
      </c>
      <c r="L1976" s="12" t="n"/>
      <c r="M1976" s="11">
        <f>IF($AA1976="","",INDEX('Per Line'!$N$2:$N$6001,$AA1976))</f>
        <v/>
      </c>
      <c r="N1976">
        <f>IF($AA1976="","",Settings!$C$8)</f>
        <v/>
      </c>
      <c r="O1976" s="7">
        <f>IF($AA1976="","",SUMIFS('Per Line'!$T$2:$T$6001,'Per Line'!$C$2:$C$6001,$B1976,'Per Line'!$AD$2:$AD$6001,1))</f>
        <v/>
      </c>
      <c r="P1976" s="7">
        <f>IF($AA1976="","",O1976*N1976)</f>
        <v/>
      </c>
      <c r="Q1976">
        <f>IF($AA1976="","",Settings!$C$7)</f>
        <v/>
      </c>
      <c r="R1976" s="7">
        <f>IF($AA1976="","",SUMIFS('Per Line'!$T$2:$T$6001,'Per Line'!$C$2:$C$6001,$B1976,'Per Line'!$AC$2:$AC$6001,0,'Per Line'!$AD$2:$AD$6001,0))</f>
        <v/>
      </c>
      <c r="S1976" s="7">
        <f>IF($AA1976="","",R1976*Q1976)</f>
        <v/>
      </c>
      <c r="T1976">
        <f>IF($AA1976="","",Settings!$C$6)</f>
        <v/>
      </c>
      <c r="U1976" s="7">
        <f>IF($AA1976="","",SUMIFS('Per Line'!$T$2:$T$6001,'Per Line'!$C$2:$C$6001,$B1976,'Per Line'!$AC$2:$AC$6001,1,'Per Line'!$AD$2:$AD$6001,0))</f>
        <v/>
      </c>
      <c r="V1976" s="7">
        <f>IF($AA1976="","",U1976*T1976)</f>
        <v/>
      </c>
      <c r="W1976" s="7">
        <f>IF($AA1976="","",V1976+S1976+P1976)</f>
        <v/>
      </c>
      <c r="X1976" s="7">
        <f>IF($AA1976="","",Y1976-W1976)</f>
        <v/>
      </c>
      <c r="Y1976" s="7">
        <f>IF($AA1976="","",R1976+U1976+O1976)</f>
        <v/>
      </c>
      <c r="Z1976" s="7">
        <f>IF($AA1976="","",Y1976-W1976-K1976)</f>
        <v/>
      </c>
      <c r="AA1976" s="13">
        <f>IF(ROWS($AA$2:$AA1976)&lt;=MAX('Per Line'!$AB$2:$AB$6001),MATCH(ROWS($AA$2:$AA1976),'Per Line'!$AB$2:$AB$6001,0),"")</f>
        <v/>
      </c>
    </row>
    <row r="1977">
      <c r="A1977" s="12" t="n"/>
      <c r="B1977">
        <f>IF($AA1977="","",INDEX('Per Line'!$C$2:$C$6001,$AA1977)&amp;"")</f>
        <v/>
      </c>
      <c r="C1977">
        <f>IF($AA1977="","",INDEX('Per Line'!$B$2:$B$6001,$AA1977)&amp;"")</f>
        <v/>
      </c>
      <c r="D1977">
        <f>IF($AA1977="","",INDEX('Per Line'!$A$2:$A$6001,$AA1977)&amp;"")</f>
        <v/>
      </c>
      <c r="E1977">
        <f>IF($AA1977="","",INDEX('Per Line'!$F$2:$F$6001,$AA1977)&amp;"")</f>
        <v/>
      </c>
      <c r="F1977">
        <f>IF($AA1977="","",INDEX('Per Line'!$G$2:$G$6001,$AA1977)&amp;"")</f>
        <v/>
      </c>
      <c r="G1977">
        <f>IF($AA1977="","",INDEX('Per Line'!$I$2:$I$6001,$AA1977)&amp;"")</f>
        <v/>
      </c>
      <c r="H1977">
        <f>IF($AA1977="","",INDEX('Per Line'!$J$2:$J$6001,$AA1977)&amp;"")</f>
        <v/>
      </c>
      <c r="I1977">
        <f>IF($AA1977="","",INDEX('Per Line'!$K$2:$K$6001,$AA1977)&amp;"")</f>
        <v/>
      </c>
      <c r="J1977">
        <f>IF($AA1977="","",INDEX('Per Line'!$L$2:$L$6001,$AA1977))</f>
        <v/>
      </c>
      <c r="K1977" s="7">
        <f>IF($AA1977="","",J1977*X1977/100)</f>
        <v/>
      </c>
      <c r="L1977" s="12" t="n"/>
      <c r="M1977" s="11">
        <f>IF($AA1977="","",INDEX('Per Line'!$N$2:$N$6001,$AA1977))</f>
        <v/>
      </c>
      <c r="N1977">
        <f>IF($AA1977="","",Settings!$C$8)</f>
        <v/>
      </c>
      <c r="O1977" s="7">
        <f>IF($AA1977="","",SUMIFS('Per Line'!$T$2:$T$6001,'Per Line'!$C$2:$C$6001,$B1977,'Per Line'!$AD$2:$AD$6001,1))</f>
        <v/>
      </c>
      <c r="P1977" s="7">
        <f>IF($AA1977="","",O1977*N1977)</f>
        <v/>
      </c>
      <c r="Q1977">
        <f>IF($AA1977="","",Settings!$C$7)</f>
        <v/>
      </c>
      <c r="R1977" s="7">
        <f>IF($AA1977="","",SUMIFS('Per Line'!$T$2:$T$6001,'Per Line'!$C$2:$C$6001,$B1977,'Per Line'!$AC$2:$AC$6001,0,'Per Line'!$AD$2:$AD$6001,0))</f>
        <v/>
      </c>
      <c r="S1977" s="7">
        <f>IF($AA1977="","",R1977*Q1977)</f>
        <v/>
      </c>
      <c r="T1977">
        <f>IF($AA1977="","",Settings!$C$6)</f>
        <v/>
      </c>
      <c r="U1977" s="7">
        <f>IF($AA1977="","",SUMIFS('Per Line'!$T$2:$T$6001,'Per Line'!$C$2:$C$6001,$B1977,'Per Line'!$AC$2:$AC$6001,1,'Per Line'!$AD$2:$AD$6001,0))</f>
        <v/>
      </c>
      <c r="V1977" s="7">
        <f>IF($AA1977="","",U1977*T1977)</f>
        <v/>
      </c>
      <c r="W1977" s="7">
        <f>IF($AA1977="","",V1977+S1977+P1977)</f>
        <v/>
      </c>
      <c r="X1977" s="7">
        <f>IF($AA1977="","",Y1977-W1977)</f>
        <v/>
      </c>
      <c r="Y1977" s="7">
        <f>IF($AA1977="","",R1977+U1977+O1977)</f>
        <v/>
      </c>
      <c r="Z1977" s="7">
        <f>IF($AA1977="","",Y1977-W1977-K1977)</f>
        <v/>
      </c>
      <c r="AA1977" s="13">
        <f>IF(ROWS($AA$2:$AA1977)&lt;=MAX('Per Line'!$AB$2:$AB$6001),MATCH(ROWS($AA$2:$AA1977),'Per Line'!$AB$2:$AB$6001,0),"")</f>
        <v/>
      </c>
    </row>
    <row r="1978">
      <c r="A1978" s="12" t="n"/>
      <c r="B1978">
        <f>IF($AA1978="","",INDEX('Per Line'!$C$2:$C$6001,$AA1978)&amp;"")</f>
        <v/>
      </c>
      <c r="C1978">
        <f>IF($AA1978="","",INDEX('Per Line'!$B$2:$B$6001,$AA1978)&amp;"")</f>
        <v/>
      </c>
      <c r="D1978">
        <f>IF($AA1978="","",INDEX('Per Line'!$A$2:$A$6001,$AA1978)&amp;"")</f>
        <v/>
      </c>
      <c r="E1978">
        <f>IF($AA1978="","",INDEX('Per Line'!$F$2:$F$6001,$AA1978)&amp;"")</f>
        <v/>
      </c>
      <c r="F1978">
        <f>IF($AA1978="","",INDEX('Per Line'!$G$2:$G$6001,$AA1978)&amp;"")</f>
        <v/>
      </c>
      <c r="G1978">
        <f>IF($AA1978="","",INDEX('Per Line'!$I$2:$I$6001,$AA1978)&amp;"")</f>
        <v/>
      </c>
      <c r="H1978">
        <f>IF($AA1978="","",INDEX('Per Line'!$J$2:$J$6001,$AA1978)&amp;"")</f>
        <v/>
      </c>
      <c r="I1978">
        <f>IF($AA1978="","",INDEX('Per Line'!$K$2:$K$6001,$AA1978)&amp;"")</f>
        <v/>
      </c>
      <c r="J1978">
        <f>IF($AA1978="","",INDEX('Per Line'!$L$2:$L$6001,$AA1978))</f>
        <v/>
      </c>
      <c r="K1978" s="7">
        <f>IF($AA1978="","",J1978*X1978/100)</f>
        <v/>
      </c>
      <c r="L1978" s="12" t="n"/>
      <c r="M1978" s="11">
        <f>IF($AA1978="","",INDEX('Per Line'!$N$2:$N$6001,$AA1978))</f>
        <v/>
      </c>
      <c r="N1978">
        <f>IF($AA1978="","",Settings!$C$8)</f>
        <v/>
      </c>
      <c r="O1978" s="7">
        <f>IF($AA1978="","",SUMIFS('Per Line'!$T$2:$T$6001,'Per Line'!$C$2:$C$6001,$B1978,'Per Line'!$AD$2:$AD$6001,1))</f>
        <v/>
      </c>
      <c r="P1978" s="7">
        <f>IF($AA1978="","",O1978*N1978)</f>
        <v/>
      </c>
      <c r="Q1978">
        <f>IF($AA1978="","",Settings!$C$7)</f>
        <v/>
      </c>
      <c r="R1978" s="7">
        <f>IF($AA1978="","",SUMIFS('Per Line'!$T$2:$T$6001,'Per Line'!$C$2:$C$6001,$B1978,'Per Line'!$AC$2:$AC$6001,0,'Per Line'!$AD$2:$AD$6001,0))</f>
        <v/>
      </c>
      <c r="S1978" s="7">
        <f>IF($AA1978="","",R1978*Q1978)</f>
        <v/>
      </c>
      <c r="T1978">
        <f>IF($AA1978="","",Settings!$C$6)</f>
        <v/>
      </c>
      <c r="U1978" s="7">
        <f>IF($AA1978="","",SUMIFS('Per Line'!$T$2:$T$6001,'Per Line'!$C$2:$C$6001,$B1978,'Per Line'!$AC$2:$AC$6001,1,'Per Line'!$AD$2:$AD$6001,0))</f>
        <v/>
      </c>
      <c r="V1978" s="7">
        <f>IF($AA1978="","",U1978*T1978)</f>
        <v/>
      </c>
      <c r="W1978" s="7">
        <f>IF($AA1978="","",V1978+S1978+P1978)</f>
        <v/>
      </c>
      <c r="X1978" s="7">
        <f>IF($AA1978="","",Y1978-W1978)</f>
        <v/>
      </c>
      <c r="Y1978" s="7">
        <f>IF($AA1978="","",R1978+U1978+O1978)</f>
        <v/>
      </c>
      <c r="Z1978" s="7">
        <f>IF($AA1978="","",Y1978-W1978-K1978)</f>
        <v/>
      </c>
      <c r="AA1978" s="13">
        <f>IF(ROWS($AA$2:$AA1978)&lt;=MAX('Per Line'!$AB$2:$AB$6001),MATCH(ROWS($AA$2:$AA1978),'Per Line'!$AB$2:$AB$6001,0),"")</f>
        <v/>
      </c>
    </row>
    <row r="1979">
      <c r="A1979" s="12" t="n"/>
      <c r="B1979">
        <f>IF($AA1979="","",INDEX('Per Line'!$C$2:$C$6001,$AA1979)&amp;"")</f>
        <v/>
      </c>
      <c r="C1979">
        <f>IF($AA1979="","",INDEX('Per Line'!$B$2:$B$6001,$AA1979)&amp;"")</f>
        <v/>
      </c>
      <c r="D1979">
        <f>IF($AA1979="","",INDEX('Per Line'!$A$2:$A$6001,$AA1979)&amp;"")</f>
        <v/>
      </c>
      <c r="E1979">
        <f>IF($AA1979="","",INDEX('Per Line'!$F$2:$F$6001,$AA1979)&amp;"")</f>
        <v/>
      </c>
      <c r="F1979">
        <f>IF($AA1979="","",INDEX('Per Line'!$G$2:$G$6001,$AA1979)&amp;"")</f>
        <v/>
      </c>
      <c r="G1979">
        <f>IF($AA1979="","",INDEX('Per Line'!$I$2:$I$6001,$AA1979)&amp;"")</f>
        <v/>
      </c>
      <c r="H1979">
        <f>IF($AA1979="","",INDEX('Per Line'!$J$2:$J$6001,$AA1979)&amp;"")</f>
        <v/>
      </c>
      <c r="I1979">
        <f>IF($AA1979="","",INDEX('Per Line'!$K$2:$K$6001,$AA1979)&amp;"")</f>
        <v/>
      </c>
      <c r="J1979">
        <f>IF($AA1979="","",INDEX('Per Line'!$L$2:$L$6001,$AA1979))</f>
        <v/>
      </c>
      <c r="K1979" s="7">
        <f>IF($AA1979="","",J1979*X1979/100)</f>
        <v/>
      </c>
      <c r="L1979" s="12" t="n"/>
      <c r="M1979" s="11">
        <f>IF($AA1979="","",INDEX('Per Line'!$N$2:$N$6001,$AA1979))</f>
        <v/>
      </c>
      <c r="N1979">
        <f>IF($AA1979="","",Settings!$C$8)</f>
        <v/>
      </c>
      <c r="O1979" s="7">
        <f>IF($AA1979="","",SUMIFS('Per Line'!$T$2:$T$6001,'Per Line'!$C$2:$C$6001,$B1979,'Per Line'!$AD$2:$AD$6001,1))</f>
        <v/>
      </c>
      <c r="P1979" s="7">
        <f>IF($AA1979="","",O1979*N1979)</f>
        <v/>
      </c>
      <c r="Q1979">
        <f>IF($AA1979="","",Settings!$C$7)</f>
        <v/>
      </c>
      <c r="R1979" s="7">
        <f>IF($AA1979="","",SUMIFS('Per Line'!$T$2:$T$6001,'Per Line'!$C$2:$C$6001,$B1979,'Per Line'!$AC$2:$AC$6001,0,'Per Line'!$AD$2:$AD$6001,0))</f>
        <v/>
      </c>
      <c r="S1979" s="7">
        <f>IF($AA1979="","",R1979*Q1979)</f>
        <v/>
      </c>
      <c r="T1979">
        <f>IF($AA1979="","",Settings!$C$6)</f>
        <v/>
      </c>
      <c r="U1979" s="7">
        <f>IF($AA1979="","",SUMIFS('Per Line'!$T$2:$T$6001,'Per Line'!$C$2:$C$6001,$B1979,'Per Line'!$AC$2:$AC$6001,1,'Per Line'!$AD$2:$AD$6001,0))</f>
        <v/>
      </c>
      <c r="V1979" s="7">
        <f>IF($AA1979="","",U1979*T1979)</f>
        <v/>
      </c>
      <c r="W1979" s="7">
        <f>IF($AA1979="","",V1979+S1979+P1979)</f>
        <v/>
      </c>
      <c r="X1979" s="7">
        <f>IF($AA1979="","",Y1979-W1979)</f>
        <v/>
      </c>
      <c r="Y1979" s="7">
        <f>IF($AA1979="","",R1979+U1979+O1979)</f>
        <v/>
      </c>
      <c r="Z1979" s="7">
        <f>IF($AA1979="","",Y1979-W1979-K1979)</f>
        <v/>
      </c>
      <c r="AA1979" s="13">
        <f>IF(ROWS($AA$2:$AA1979)&lt;=MAX('Per Line'!$AB$2:$AB$6001),MATCH(ROWS($AA$2:$AA1979),'Per Line'!$AB$2:$AB$6001,0),"")</f>
        <v/>
      </c>
    </row>
    <row r="1980">
      <c r="A1980" s="12" t="n"/>
      <c r="B1980">
        <f>IF($AA1980="","",INDEX('Per Line'!$C$2:$C$6001,$AA1980)&amp;"")</f>
        <v/>
      </c>
      <c r="C1980">
        <f>IF($AA1980="","",INDEX('Per Line'!$B$2:$B$6001,$AA1980)&amp;"")</f>
        <v/>
      </c>
      <c r="D1980">
        <f>IF($AA1980="","",INDEX('Per Line'!$A$2:$A$6001,$AA1980)&amp;"")</f>
        <v/>
      </c>
      <c r="E1980">
        <f>IF($AA1980="","",INDEX('Per Line'!$F$2:$F$6001,$AA1980)&amp;"")</f>
        <v/>
      </c>
      <c r="F1980">
        <f>IF($AA1980="","",INDEX('Per Line'!$G$2:$G$6001,$AA1980)&amp;"")</f>
        <v/>
      </c>
      <c r="G1980">
        <f>IF($AA1980="","",INDEX('Per Line'!$I$2:$I$6001,$AA1980)&amp;"")</f>
        <v/>
      </c>
      <c r="H1980">
        <f>IF($AA1980="","",INDEX('Per Line'!$J$2:$J$6001,$AA1980)&amp;"")</f>
        <v/>
      </c>
      <c r="I1980">
        <f>IF($AA1980="","",INDEX('Per Line'!$K$2:$K$6001,$AA1980)&amp;"")</f>
        <v/>
      </c>
      <c r="J1980">
        <f>IF($AA1980="","",INDEX('Per Line'!$L$2:$L$6001,$AA1980))</f>
        <v/>
      </c>
      <c r="K1980" s="7">
        <f>IF($AA1980="","",J1980*X1980/100)</f>
        <v/>
      </c>
      <c r="L1980" s="12" t="n"/>
      <c r="M1980" s="11">
        <f>IF($AA1980="","",INDEX('Per Line'!$N$2:$N$6001,$AA1980))</f>
        <v/>
      </c>
      <c r="N1980">
        <f>IF($AA1980="","",Settings!$C$8)</f>
        <v/>
      </c>
      <c r="O1980" s="7">
        <f>IF($AA1980="","",SUMIFS('Per Line'!$T$2:$T$6001,'Per Line'!$C$2:$C$6001,$B1980,'Per Line'!$AD$2:$AD$6001,1))</f>
        <v/>
      </c>
      <c r="P1980" s="7">
        <f>IF($AA1980="","",O1980*N1980)</f>
        <v/>
      </c>
      <c r="Q1980">
        <f>IF($AA1980="","",Settings!$C$7)</f>
        <v/>
      </c>
      <c r="R1980" s="7">
        <f>IF($AA1980="","",SUMIFS('Per Line'!$T$2:$T$6001,'Per Line'!$C$2:$C$6001,$B1980,'Per Line'!$AC$2:$AC$6001,0,'Per Line'!$AD$2:$AD$6001,0))</f>
        <v/>
      </c>
      <c r="S1980" s="7">
        <f>IF($AA1980="","",R1980*Q1980)</f>
        <v/>
      </c>
      <c r="T1980">
        <f>IF($AA1980="","",Settings!$C$6)</f>
        <v/>
      </c>
      <c r="U1980" s="7">
        <f>IF($AA1980="","",SUMIFS('Per Line'!$T$2:$T$6001,'Per Line'!$C$2:$C$6001,$B1980,'Per Line'!$AC$2:$AC$6001,1,'Per Line'!$AD$2:$AD$6001,0))</f>
        <v/>
      </c>
      <c r="V1980" s="7">
        <f>IF($AA1980="","",U1980*T1980)</f>
        <v/>
      </c>
      <c r="W1980" s="7">
        <f>IF($AA1980="","",V1980+S1980+P1980)</f>
        <v/>
      </c>
      <c r="X1980" s="7">
        <f>IF($AA1980="","",Y1980-W1980)</f>
        <v/>
      </c>
      <c r="Y1980" s="7">
        <f>IF($AA1980="","",R1980+U1980+O1980)</f>
        <v/>
      </c>
      <c r="Z1980" s="7">
        <f>IF($AA1980="","",Y1980-W1980-K1980)</f>
        <v/>
      </c>
      <c r="AA1980" s="13">
        <f>IF(ROWS($AA$2:$AA1980)&lt;=MAX('Per Line'!$AB$2:$AB$6001),MATCH(ROWS($AA$2:$AA1980),'Per Line'!$AB$2:$AB$6001,0),"")</f>
        <v/>
      </c>
    </row>
    <row r="1981">
      <c r="A1981" s="12" t="n"/>
      <c r="B1981">
        <f>IF($AA1981="","",INDEX('Per Line'!$C$2:$C$6001,$AA1981)&amp;"")</f>
        <v/>
      </c>
      <c r="C1981">
        <f>IF($AA1981="","",INDEX('Per Line'!$B$2:$B$6001,$AA1981)&amp;"")</f>
        <v/>
      </c>
      <c r="D1981">
        <f>IF($AA1981="","",INDEX('Per Line'!$A$2:$A$6001,$AA1981)&amp;"")</f>
        <v/>
      </c>
      <c r="E1981">
        <f>IF($AA1981="","",INDEX('Per Line'!$F$2:$F$6001,$AA1981)&amp;"")</f>
        <v/>
      </c>
      <c r="F1981">
        <f>IF($AA1981="","",INDEX('Per Line'!$G$2:$G$6001,$AA1981)&amp;"")</f>
        <v/>
      </c>
      <c r="G1981">
        <f>IF($AA1981="","",INDEX('Per Line'!$I$2:$I$6001,$AA1981)&amp;"")</f>
        <v/>
      </c>
      <c r="H1981">
        <f>IF($AA1981="","",INDEX('Per Line'!$J$2:$J$6001,$AA1981)&amp;"")</f>
        <v/>
      </c>
      <c r="I1981">
        <f>IF($AA1981="","",INDEX('Per Line'!$K$2:$K$6001,$AA1981)&amp;"")</f>
        <v/>
      </c>
      <c r="J1981">
        <f>IF($AA1981="","",INDEX('Per Line'!$L$2:$L$6001,$AA1981))</f>
        <v/>
      </c>
      <c r="K1981" s="7">
        <f>IF($AA1981="","",J1981*X1981/100)</f>
        <v/>
      </c>
      <c r="L1981" s="12" t="n"/>
      <c r="M1981" s="11">
        <f>IF($AA1981="","",INDEX('Per Line'!$N$2:$N$6001,$AA1981))</f>
        <v/>
      </c>
      <c r="N1981">
        <f>IF($AA1981="","",Settings!$C$8)</f>
        <v/>
      </c>
      <c r="O1981" s="7">
        <f>IF($AA1981="","",SUMIFS('Per Line'!$T$2:$T$6001,'Per Line'!$C$2:$C$6001,$B1981,'Per Line'!$AD$2:$AD$6001,1))</f>
        <v/>
      </c>
      <c r="P1981" s="7">
        <f>IF($AA1981="","",O1981*N1981)</f>
        <v/>
      </c>
      <c r="Q1981">
        <f>IF($AA1981="","",Settings!$C$7)</f>
        <v/>
      </c>
      <c r="R1981" s="7">
        <f>IF($AA1981="","",SUMIFS('Per Line'!$T$2:$T$6001,'Per Line'!$C$2:$C$6001,$B1981,'Per Line'!$AC$2:$AC$6001,0,'Per Line'!$AD$2:$AD$6001,0))</f>
        <v/>
      </c>
      <c r="S1981" s="7">
        <f>IF($AA1981="","",R1981*Q1981)</f>
        <v/>
      </c>
      <c r="T1981">
        <f>IF($AA1981="","",Settings!$C$6)</f>
        <v/>
      </c>
      <c r="U1981" s="7">
        <f>IF($AA1981="","",SUMIFS('Per Line'!$T$2:$T$6001,'Per Line'!$C$2:$C$6001,$B1981,'Per Line'!$AC$2:$AC$6001,1,'Per Line'!$AD$2:$AD$6001,0))</f>
        <v/>
      </c>
      <c r="V1981" s="7">
        <f>IF($AA1981="","",U1981*T1981)</f>
        <v/>
      </c>
      <c r="W1981" s="7">
        <f>IF($AA1981="","",V1981+S1981+P1981)</f>
        <v/>
      </c>
      <c r="X1981" s="7">
        <f>IF($AA1981="","",Y1981-W1981)</f>
        <v/>
      </c>
      <c r="Y1981" s="7">
        <f>IF($AA1981="","",R1981+U1981+O1981)</f>
        <v/>
      </c>
      <c r="Z1981" s="7">
        <f>IF($AA1981="","",Y1981-W1981-K1981)</f>
        <v/>
      </c>
      <c r="AA1981" s="13">
        <f>IF(ROWS($AA$2:$AA1981)&lt;=MAX('Per Line'!$AB$2:$AB$6001),MATCH(ROWS($AA$2:$AA1981),'Per Line'!$AB$2:$AB$6001,0),"")</f>
        <v/>
      </c>
    </row>
    <row r="1982">
      <c r="A1982" s="12" t="n"/>
      <c r="B1982">
        <f>IF($AA1982="","",INDEX('Per Line'!$C$2:$C$6001,$AA1982)&amp;"")</f>
        <v/>
      </c>
      <c r="C1982">
        <f>IF($AA1982="","",INDEX('Per Line'!$B$2:$B$6001,$AA1982)&amp;"")</f>
        <v/>
      </c>
      <c r="D1982">
        <f>IF($AA1982="","",INDEX('Per Line'!$A$2:$A$6001,$AA1982)&amp;"")</f>
        <v/>
      </c>
      <c r="E1982">
        <f>IF($AA1982="","",INDEX('Per Line'!$F$2:$F$6001,$AA1982)&amp;"")</f>
        <v/>
      </c>
      <c r="F1982">
        <f>IF($AA1982="","",INDEX('Per Line'!$G$2:$G$6001,$AA1982)&amp;"")</f>
        <v/>
      </c>
      <c r="G1982">
        <f>IF($AA1982="","",INDEX('Per Line'!$I$2:$I$6001,$AA1982)&amp;"")</f>
        <v/>
      </c>
      <c r="H1982">
        <f>IF($AA1982="","",INDEX('Per Line'!$J$2:$J$6001,$AA1982)&amp;"")</f>
        <v/>
      </c>
      <c r="I1982">
        <f>IF($AA1982="","",INDEX('Per Line'!$K$2:$K$6001,$AA1982)&amp;"")</f>
        <v/>
      </c>
      <c r="J1982">
        <f>IF($AA1982="","",INDEX('Per Line'!$L$2:$L$6001,$AA1982))</f>
        <v/>
      </c>
      <c r="K1982" s="7">
        <f>IF($AA1982="","",J1982*X1982/100)</f>
        <v/>
      </c>
      <c r="L1982" s="12" t="n"/>
      <c r="M1982" s="11">
        <f>IF($AA1982="","",INDEX('Per Line'!$N$2:$N$6001,$AA1982))</f>
        <v/>
      </c>
      <c r="N1982">
        <f>IF($AA1982="","",Settings!$C$8)</f>
        <v/>
      </c>
      <c r="O1982" s="7">
        <f>IF($AA1982="","",SUMIFS('Per Line'!$T$2:$T$6001,'Per Line'!$C$2:$C$6001,$B1982,'Per Line'!$AD$2:$AD$6001,1))</f>
        <v/>
      </c>
      <c r="P1982" s="7">
        <f>IF($AA1982="","",O1982*N1982)</f>
        <v/>
      </c>
      <c r="Q1982">
        <f>IF($AA1982="","",Settings!$C$7)</f>
        <v/>
      </c>
      <c r="R1982" s="7">
        <f>IF($AA1982="","",SUMIFS('Per Line'!$T$2:$T$6001,'Per Line'!$C$2:$C$6001,$B1982,'Per Line'!$AC$2:$AC$6001,0,'Per Line'!$AD$2:$AD$6001,0))</f>
        <v/>
      </c>
      <c r="S1982" s="7">
        <f>IF($AA1982="","",R1982*Q1982)</f>
        <v/>
      </c>
      <c r="T1982">
        <f>IF($AA1982="","",Settings!$C$6)</f>
        <v/>
      </c>
      <c r="U1982" s="7">
        <f>IF($AA1982="","",SUMIFS('Per Line'!$T$2:$T$6001,'Per Line'!$C$2:$C$6001,$B1982,'Per Line'!$AC$2:$AC$6001,1,'Per Line'!$AD$2:$AD$6001,0))</f>
        <v/>
      </c>
      <c r="V1982" s="7">
        <f>IF($AA1982="","",U1982*T1982)</f>
        <v/>
      </c>
      <c r="W1982" s="7">
        <f>IF($AA1982="","",V1982+S1982+P1982)</f>
        <v/>
      </c>
      <c r="X1982" s="7">
        <f>IF($AA1982="","",Y1982-W1982)</f>
        <v/>
      </c>
      <c r="Y1982" s="7">
        <f>IF($AA1982="","",R1982+U1982+O1982)</f>
        <v/>
      </c>
      <c r="Z1982" s="7">
        <f>IF($AA1982="","",Y1982-W1982-K1982)</f>
        <v/>
      </c>
      <c r="AA1982" s="13">
        <f>IF(ROWS($AA$2:$AA1982)&lt;=MAX('Per Line'!$AB$2:$AB$6001),MATCH(ROWS($AA$2:$AA1982),'Per Line'!$AB$2:$AB$6001,0),"")</f>
        <v/>
      </c>
    </row>
    <row r="1983">
      <c r="A1983" s="12" t="n"/>
      <c r="B1983">
        <f>IF($AA1983="","",INDEX('Per Line'!$C$2:$C$6001,$AA1983)&amp;"")</f>
        <v/>
      </c>
      <c r="C1983">
        <f>IF($AA1983="","",INDEX('Per Line'!$B$2:$B$6001,$AA1983)&amp;"")</f>
        <v/>
      </c>
      <c r="D1983">
        <f>IF($AA1983="","",INDEX('Per Line'!$A$2:$A$6001,$AA1983)&amp;"")</f>
        <v/>
      </c>
      <c r="E1983">
        <f>IF($AA1983="","",INDEX('Per Line'!$F$2:$F$6001,$AA1983)&amp;"")</f>
        <v/>
      </c>
      <c r="F1983">
        <f>IF($AA1983="","",INDEX('Per Line'!$G$2:$G$6001,$AA1983)&amp;"")</f>
        <v/>
      </c>
      <c r="G1983">
        <f>IF($AA1983="","",INDEX('Per Line'!$I$2:$I$6001,$AA1983)&amp;"")</f>
        <v/>
      </c>
      <c r="H1983">
        <f>IF($AA1983="","",INDEX('Per Line'!$J$2:$J$6001,$AA1983)&amp;"")</f>
        <v/>
      </c>
      <c r="I1983">
        <f>IF($AA1983="","",INDEX('Per Line'!$K$2:$K$6001,$AA1983)&amp;"")</f>
        <v/>
      </c>
      <c r="J1983">
        <f>IF($AA1983="","",INDEX('Per Line'!$L$2:$L$6001,$AA1983))</f>
        <v/>
      </c>
      <c r="K1983" s="7">
        <f>IF($AA1983="","",J1983*X1983/100)</f>
        <v/>
      </c>
      <c r="L1983" s="12" t="n"/>
      <c r="M1983" s="11">
        <f>IF($AA1983="","",INDEX('Per Line'!$N$2:$N$6001,$AA1983))</f>
        <v/>
      </c>
      <c r="N1983">
        <f>IF($AA1983="","",Settings!$C$8)</f>
        <v/>
      </c>
      <c r="O1983" s="7">
        <f>IF($AA1983="","",SUMIFS('Per Line'!$T$2:$T$6001,'Per Line'!$C$2:$C$6001,$B1983,'Per Line'!$AD$2:$AD$6001,1))</f>
        <v/>
      </c>
      <c r="P1983" s="7">
        <f>IF($AA1983="","",O1983*N1983)</f>
        <v/>
      </c>
      <c r="Q1983">
        <f>IF($AA1983="","",Settings!$C$7)</f>
        <v/>
      </c>
      <c r="R1983" s="7">
        <f>IF($AA1983="","",SUMIFS('Per Line'!$T$2:$T$6001,'Per Line'!$C$2:$C$6001,$B1983,'Per Line'!$AC$2:$AC$6001,0,'Per Line'!$AD$2:$AD$6001,0))</f>
        <v/>
      </c>
      <c r="S1983" s="7">
        <f>IF($AA1983="","",R1983*Q1983)</f>
        <v/>
      </c>
      <c r="T1983">
        <f>IF($AA1983="","",Settings!$C$6)</f>
        <v/>
      </c>
      <c r="U1983" s="7">
        <f>IF($AA1983="","",SUMIFS('Per Line'!$T$2:$T$6001,'Per Line'!$C$2:$C$6001,$B1983,'Per Line'!$AC$2:$AC$6001,1,'Per Line'!$AD$2:$AD$6001,0))</f>
        <v/>
      </c>
      <c r="V1983" s="7">
        <f>IF($AA1983="","",U1983*T1983)</f>
        <v/>
      </c>
      <c r="W1983" s="7">
        <f>IF($AA1983="","",V1983+S1983+P1983)</f>
        <v/>
      </c>
      <c r="X1983" s="7">
        <f>IF($AA1983="","",Y1983-W1983)</f>
        <v/>
      </c>
      <c r="Y1983" s="7">
        <f>IF($AA1983="","",R1983+U1983+O1983)</f>
        <v/>
      </c>
      <c r="Z1983" s="7">
        <f>IF($AA1983="","",Y1983-W1983-K1983)</f>
        <v/>
      </c>
      <c r="AA1983" s="13">
        <f>IF(ROWS($AA$2:$AA1983)&lt;=MAX('Per Line'!$AB$2:$AB$6001),MATCH(ROWS($AA$2:$AA1983),'Per Line'!$AB$2:$AB$6001,0),"")</f>
        <v/>
      </c>
    </row>
    <row r="1984">
      <c r="A1984" s="12" t="n"/>
      <c r="B1984">
        <f>IF($AA1984="","",INDEX('Per Line'!$C$2:$C$6001,$AA1984)&amp;"")</f>
        <v/>
      </c>
      <c r="C1984">
        <f>IF($AA1984="","",INDEX('Per Line'!$B$2:$B$6001,$AA1984)&amp;"")</f>
        <v/>
      </c>
      <c r="D1984">
        <f>IF($AA1984="","",INDEX('Per Line'!$A$2:$A$6001,$AA1984)&amp;"")</f>
        <v/>
      </c>
      <c r="E1984">
        <f>IF($AA1984="","",INDEX('Per Line'!$F$2:$F$6001,$AA1984)&amp;"")</f>
        <v/>
      </c>
      <c r="F1984">
        <f>IF($AA1984="","",INDEX('Per Line'!$G$2:$G$6001,$AA1984)&amp;"")</f>
        <v/>
      </c>
      <c r="G1984">
        <f>IF($AA1984="","",INDEX('Per Line'!$I$2:$I$6001,$AA1984)&amp;"")</f>
        <v/>
      </c>
      <c r="H1984">
        <f>IF($AA1984="","",INDEX('Per Line'!$J$2:$J$6001,$AA1984)&amp;"")</f>
        <v/>
      </c>
      <c r="I1984">
        <f>IF($AA1984="","",INDEX('Per Line'!$K$2:$K$6001,$AA1984)&amp;"")</f>
        <v/>
      </c>
      <c r="J1984">
        <f>IF($AA1984="","",INDEX('Per Line'!$L$2:$L$6001,$AA1984))</f>
        <v/>
      </c>
      <c r="K1984" s="7">
        <f>IF($AA1984="","",J1984*X1984/100)</f>
        <v/>
      </c>
      <c r="L1984" s="12" t="n"/>
      <c r="M1984" s="11">
        <f>IF($AA1984="","",INDEX('Per Line'!$N$2:$N$6001,$AA1984))</f>
        <v/>
      </c>
      <c r="N1984">
        <f>IF($AA1984="","",Settings!$C$8)</f>
        <v/>
      </c>
      <c r="O1984" s="7">
        <f>IF($AA1984="","",SUMIFS('Per Line'!$T$2:$T$6001,'Per Line'!$C$2:$C$6001,$B1984,'Per Line'!$AD$2:$AD$6001,1))</f>
        <v/>
      </c>
      <c r="P1984" s="7">
        <f>IF($AA1984="","",O1984*N1984)</f>
        <v/>
      </c>
      <c r="Q1984">
        <f>IF($AA1984="","",Settings!$C$7)</f>
        <v/>
      </c>
      <c r="R1984" s="7">
        <f>IF($AA1984="","",SUMIFS('Per Line'!$T$2:$T$6001,'Per Line'!$C$2:$C$6001,$B1984,'Per Line'!$AC$2:$AC$6001,0,'Per Line'!$AD$2:$AD$6001,0))</f>
        <v/>
      </c>
      <c r="S1984" s="7">
        <f>IF($AA1984="","",R1984*Q1984)</f>
        <v/>
      </c>
      <c r="T1984">
        <f>IF($AA1984="","",Settings!$C$6)</f>
        <v/>
      </c>
      <c r="U1984" s="7">
        <f>IF($AA1984="","",SUMIFS('Per Line'!$T$2:$T$6001,'Per Line'!$C$2:$C$6001,$B1984,'Per Line'!$AC$2:$AC$6001,1,'Per Line'!$AD$2:$AD$6001,0))</f>
        <v/>
      </c>
      <c r="V1984" s="7">
        <f>IF($AA1984="","",U1984*T1984)</f>
        <v/>
      </c>
      <c r="W1984" s="7">
        <f>IF($AA1984="","",V1984+S1984+P1984)</f>
        <v/>
      </c>
      <c r="X1984" s="7">
        <f>IF($AA1984="","",Y1984-W1984)</f>
        <v/>
      </c>
      <c r="Y1984" s="7">
        <f>IF($AA1984="","",R1984+U1984+O1984)</f>
        <v/>
      </c>
      <c r="Z1984" s="7">
        <f>IF($AA1984="","",Y1984-W1984-K1984)</f>
        <v/>
      </c>
      <c r="AA1984" s="13">
        <f>IF(ROWS($AA$2:$AA1984)&lt;=MAX('Per Line'!$AB$2:$AB$6001),MATCH(ROWS($AA$2:$AA1984),'Per Line'!$AB$2:$AB$6001,0),"")</f>
        <v/>
      </c>
    </row>
    <row r="1985">
      <c r="A1985" s="12" t="n"/>
      <c r="B1985">
        <f>IF($AA1985="","",INDEX('Per Line'!$C$2:$C$6001,$AA1985)&amp;"")</f>
        <v/>
      </c>
      <c r="C1985">
        <f>IF($AA1985="","",INDEX('Per Line'!$B$2:$B$6001,$AA1985)&amp;"")</f>
        <v/>
      </c>
      <c r="D1985">
        <f>IF($AA1985="","",INDEX('Per Line'!$A$2:$A$6001,$AA1985)&amp;"")</f>
        <v/>
      </c>
      <c r="E1985">
        <f>IF($AA1985="","",INDEX('Per Line'!$F$2:$F$6001,$AA1985)&amp;"")</f>
        <v/>
      </c>
      <c r="F1985">
        <f>IF($AA1985="","",INDEX('Per Line'!$G$2:$G$6001,$AA1985)&amp;"")</f>
        <v/>
      </c>
      <c r="G1985">
        <f>IF($AA1985="","",INDEX('Per Line'!$I$2:$I$6001,$AA1985)&amp;"")</f>
        <v/>
      </c>
      <c r="H1985">
        <f>IF($AA1985="","",INDEX('Per Line'!$J$2:$J$6001,$AA1985)&amp;"")</f>
        <v/>
      </c>
      <c r="I1985">
        <f>IF($AA1985="","",INDEX('Per Line'!$K$2:$K$6001,$AA1985)&amp;"")</f>
        <v/>
      </c>
      <c r="J1985">
        <f>IF($AA1985="","",INDEX('Per Line'!$L$2:$L$6001,$AA1985))</f>
        <v/>
      </c>
      <c r="K1985" s="7">
        <f>IF($AA1985="","",J1985*X1985/100)</f>
        <v/>
      </c>
      <c r="L1985" s="12" t="n"/>
      <c r="M1985" s="11">
        <f>IF($AA1985="","",INDEX('Per Line'!$N$2:$N$6001,$AA1985))</f>
        <v/>
      </c>
      <c r="N1985">
        <f>IF($AA1985="","",Settings!$C$8)</f>
        <v/>
      </c>
      <c r="O1985" s="7">
        <f>IF($AA1985="","",SUMIFS('Per Line'!$T$2:$T$6001,'Per Line'!$C$2:$C$6001,$B1985,'Per Line'!$AD$2:$AD$6001,1))</f>
        <v/>
      </c>
      <c r="P1985" s="7">
        <f>IF($AA1985="","",O1985*N1985)</f>
        <v/>
      </c>
      <c r="Q1985">
        <f>IF($AA1985="","",Settings!$C$7)</f>
        <v/>
      </c>
      <c r="R1985" s="7">
        <f>IF($AA1985="","",SUMIFS('Per Line'!$T$2:$T$6001,'Per Line'!$C$2:$C$6001,$B1985,'Per Line'!$AC$2:$AC$6001,0,'Per Line'!$AD$2:$AD$6001,0))</f>
        <v/>
      </c>
      <c r="S1985" s="7">
        <f>IF($AA1985="","",R1985*Q1985)</f>
        <v/>
      </c>
      <c r="T1985">
        <f>IF($AA1985="","",Settings!$C$6)</f>
        <v/>
      </c>
      <c r="U1985" s="7">
        <f>IF($AA1985="","",SUMIFS('Per Line'!$T$2:$T$6001,'Per Line'!$C$2:$C$6001,$B1985,'Per Line'!$AC$2:$AC$6001,1,'Per Line'!$AD$2:$AD$6001,0))</f>
        <v/>
      </c>
      <c r="V1985" s="7">
        <f>IF($AA1985="","",U1985*T1985)</f>
        <v/>
      </c>
      <c r="W1985" s="7">
        <f>IF($AA1985="","",V1985+S1985+P1985)</f>
        <v/>
      </c>
      <c r="X1985" s="7">
        <f>IF($AA1985="","",Y1985-W1985)</f>
        <v/>
      </c>
      <c r="Y1985" s="7">
        <f>IF($AA1985="","",R1985+U1985+O1985)</f>
        <v/>
      </c>
      <c r="Z1985" s="7">
        <f>IF($AA1985="","",Y1985-W1985-K1985)</f>
        <v/>
      </c>
      <c r="AA1985" s="13">
        <f>IF(ROWS($AA$2:$AA1985)&lt;=MAX('Per Line'!$AB$2:$AB$6001),MATCH(ROWS($AA$2:$AA1985),'Per Line'!$AB$2:$AB$6001,0),"")</f>
        <v/>
      </c>
    </row>
    <row r="1986">
      <c r="A1986" s="12" t="n"/>
      <c r="B1986">
        <f>IF($AA1986="","",INDEX('Per Line'!$C$2:$C$6001,$AA1986)&amp;"")</f>
        <v/>
      </c>
      <c r="C1986">
        <f>IF($AA1986="","",INDEX('Per Line'!$B$2:$B$6001,$AA1986)&amp;"")</f>
        <v/>
      </c>
      <c r="D1986">
        <f>IF($AA1986="","",INDEX('Per Line'!$A$2:$A$6001,$AA1986)&amp;"")</f>
        <v/>
      </c>
      <c r="E1986">
        <f>IF($AA1986="","",INDEX('Per Line'!$F$2:$F$6001,$AA1986)&amp;"")</f>
        <v/>
      </c>
      <c r="F1986">
        <f>IF($AA1986="","",INDEX('Per Line'!$G$2:$G$6001,$AA1986)&amp;"")</f>
        <v/>
      </c>
      <c r="G1986">
        <f>IF($AA1986="","",INDEX('Per Line'!$I$2:$I$6001,$AA1986)&amp;"")</f>
        <v/>
      </c>
      <c r="H1986">
        <f>IF($AA1986="","",INDEX('Per Line'!$J$2:$J$6001,$AA1986)&amp;"")</f>
        <v/>
      </c>
      <c r="I1986">
        <f>IF($AA1986="","",INDEX('Per Line'!$K$2:$K$6001,$AA1986)&amp;"")</f>
        <v/>
      </c>
      <c r="J1986">
        <f>IF($AA1986="","",INDEX('Per Line'!$L$2:$L$6001,$AA1986))</f>
        <v/>
      </c>
      <c r="K1986" s="7">
        <f>IF($AA1986="","",J1986*X1986/100)</f>
        <v/>
      </c>
      <c r="L1986" s="12" t="n"/>
      <c r="M1986" s="11">
        <f>IF($AA1986="","",INDEX('Per Line'!$N$2:$N$6001,$AA1986))</f>
        <v/>
      </c>
      <c r="N1986">
        <f>IF($AA1986="","",Settings!$C$8)</f>
        <v/>
      </c>
      <c r="O1986" s="7">
        <f>IF($AA1986="","",SUMIFS('Per Line'!$T$2:$T$6001,'Per Line'!$C$2:$C$6001,$B1986,'Per Line'!$AD$2:$AD$6001,1))</f>
        <v/>
      </c>
      <c r="P1986" s="7">
        <f>IF($AA1986="","",O1986*N1986)</f>
        <v/>
      </c>
      <c r="Q1986">
        <f>IF($AA1986="","",Settings!$C$7)</f>
        <v/>
      </c>
      <c r="R1986" s="7">
        <f>IF($AA1986="","",SUMIFS('Per Line'!$T$2:$T$6001,'Per Line'!$C$2:$C$6001,$B1986,'Per Line'!$AC$2:$AC$6001,0,'Per Line'!$AD$2:$AD$6001,0))</f>
        <v/>
      </c>
      <c r="S1986" s="7">
        <f>IF($AA1986="","",R1986*Q1986)</f>
        <v/>
      </c>
      <c r="T1986">
        <f>IF($AA1986="","",Settings!$C$6)</f>
        <v/>
      </c>
      <c r="U1986" s="7">
        <f>IF($AA1986="","",SUMIFS('Per Line'!$T$2:$T$6001,'Per Line'!$C$2:$C$6001,$B1986,'Per Line'!$AC$2:$AC$6001,1,'Per Line'!$AD$2:$AD$6001,0))</f>
        <v/>
      </c>
      <c r="V1986" s="7">
        <f>IF($AA1986="","",U1986*T1986)</f>
        <v/>
      </c>
      <c r="W1986" s="7">
        <f>IF($AA1986="","",V1986+S1986+P1986)</f>
        <v/>
      </c>
      <c r="X1986" s="7">
        <f>IF($AA1986="","",Y1986-W1986)</f>
        <v/>
      </c>
      <c r="Y1986" s="7">
        <f>IF($AA1986="","",R1986+U1986+O1986)</f>
        <v/>
      </c>
      <c r="Z1986" s="7">
        <f>IF($AA1986="","",Y1986-W1986-K1986)</f>
        <v/>
      </c>
      <c r="AA1986" s="13">
        <f>IF(ROWS($AA$2:$AA1986)&lt;=MAX('Per Line'!$AB$2:$AB$6001),MATCH(ROWS($AA$2:$AA1986),'Per Line'!$AB$2:$AB$6001,0),"")</f>
        <v/>
      </c>
    </row>
    <row r="1987">
      <c r="A1987" s="12" t="n"/>
      <c r="B1987">
        <f>IF($AA1987="","",INDEX('Per Line'!$C$2:$C$6001,$AA1987)&amp;"")</f>
        <v/>
      </c>
      <c r="C1987">
        <f>IF($AA1987="","",INDEX('Per Line'!$B$2:$B$6001,$AA1987)&amp;"")</f>
        <v/>
      </c>
      <c r="D1987">
        <f>IF($AA1987="","",INDEX('Per Line'!$A$2:$A$6001,$AA1987)&amp;"")</f>
        <v/>
      </c>
      <c r="E1987">
        <f>IF($AA1987="","",INDEX('Per Line'!$F$2:$F$6001,$AA1987)&amp;"")</f>
        <v/>
      </c>
      <c r="F1987">
        <f>IF($AA1987="","",INDEX('Per Line'!$G$2:$G$6001,$AA1987)&amp;"")</f>
        <v/>
      </c>
      <c r="G1987">
        <f>IF($AA1987="","",INDEX('Per Line'!$I$2:$I$6001,$AA1987)&amp;"")</f>
        <v/>
      </c>
      <c r="H1987">
        <f>IF($AA1987="","",INDEX('Per Line'!$J$2:$J$6001,$AA1987)&amp;"")</f>
        <v/>
      </c>
      <c r="I1987">
        <f>IF($AA1987="","",INDEX('Per Line'!$K$2:$K$6001,$AA1987)&amp;"")</f>
        <v/>
      </c>
      <c r="J1987">
        <f>IF($AA1987="","",INDEX('Per Line'!$L$2:$L$6001,$AA1987))</f>
        <v/>
      </c>
      <c r="K1987" s="7">
        <f>IF($AA1987="","",J1987*X1987/100)</f>
        <v/>
      </c>
      <c r="L1987" s="12" t="n"/>
      <c r="M1987" s="11">
        <f>IF($AA1987="","",INDEX('Per Line'!$N$2:$N$6001,$AA1987))</f>
        <v/>
      </c>
      <c r="N1987">
        <f>IF($AA1987="","",Settings!$C$8)</f>
        <v/>
      </c>
      <c r="O1987" s="7">
        <f>IF($AA1987="","",SUMIFS('Per Line'!$T$2:$T$6001,'Per Line'!$C$2:$C$6001,$B1987,'Per Line'!$AD$2:$AD$6001,1))</f>
        <v/>
      </c>
      <c r="P1987" s="7">
        <f>IF($AA1987="","",O1987*N1987)</f>
        <v/>
      </c>
      <c r="Q1987">
        <f>IF($AA1987="","",Settings!$C$7)</f>
        <v/>
      </c>
      <c r="R1987" s="7">
        <f>IF($AA1987="","",SUMIFS('Per Line'!$T$2:$T$6001,'Per Line'!$C$2:$C$6001,$B1987,'Per Line'!$AC$2:$AC$6001,0,'Per Line'!$AD$2:$AD$6001,0))</f>
        <v/>
      </c>
      <c r="S1987" s="7">
        <f>IF($AA1987="","",R1987*Q1987)</f>
        <v/>
      </c>
      <c r="T1987">
        <f>IF($AA1987="","",Settings!$C$6)</f>
        <v/>
      </c>
      <c r="U1987" s="7">
        <f>IF($AA1987="","",SUMIFS('Per Line'!$T$2:$T$6001,'Per Line'!$C$2:$C$6001,$B1987,'Per Line'!$AC$2:$AC$6001,1,'Per Line'!$AD$2:$AD$6001,0))</f>
        <v/>
      </c>
      <c r="V1987" s="7">
        <f>IF($AA1987="","",U1987*T1987)</f>
        <v/>
      </c>
      <c r="W1987" s="7">
        <f>IF($AA1987="","",V1987+S1987+P1987)</f>
        <v/>
      </c>
      <c r="X1987" s="7">
        <f>IF($AA1987="","",Y1987-W1987)</f>
        <v/>
      </c>
      <c r="Y1987" s="7">
        <f>IF($AA1987="","",R1987+U1987+O1987)</f>
        <v/>
      </c>
      <c r="Z1987" s="7">
        <f>IF($AA1987="","",Y1987-W1987-K1987)</f>
        <v/>
      </c>
      <c r="AA1987" s="13">
        <f>IF(ROWS($AA$2:$AA1987)&lt;=MAX('Per Line'!$AB$2:$AB$6001),MATCH(ROWS($AA$2:$AA1987),'Per Line'!$AB$2:$AB$6001,0),"")</f>
        <v/>
      </c>
    </row>
    <row r="1988">
      <c r="A1988" s="12" t="n"/>
      <c r="B1988">
        <f>IF($AA1988="","",INDEX('Per Line'!$C$2:$C$6001,$AA1988)&amp;"")</f>
        <v/>
      </c>
      <c r="C1988">
        <f>IF($AA1988="","",INDEX('Per Line'!$B$2:$B$6001,$AA1988)&amp;"")</f>
        <v/>
      </c>
      <c r="D1988">
        <f>IF($AA1988="","",INDEX('Per Line'!$A$2:$A$6001,$AA1988)&amp;"")</f>
        <v/>
      </c>
      <c r="E1988">
        <f>IF($AA1988="","",INDEX('Per Line'!$F$2:$F$6001,$AA1988)&amp;"")</f>
        <v/>
      </c>
      <c r="F1988">
        <f>IF($AA1988="","",INDEX('Per Line'!$G$2:$G$6001,$AA1988)&amp;"")</f>
        <v/>
      </c>
      <c r="G1988">
        <f>IF($AA1988="","",INDEX('Per Line'!$I$2:$I$6001,$AA1988)&amp;"")</f>
        <v/>
      </c>
      <c r="H1988">
        <f>IF($AA1988="","",INDEX('Per Line'!$J$2:$J$6001,$AA1988)&amp;"")</f>
        <v/>
      </c>
      <c r="I1988">
        <f>IF($AA1988="","",INDEX('Per Line'!$K$2:$K$6001,$AA1988)&amp;"")</f>
        <v/>
      </c>
      <c r="J1988">
        <f>IF($AA1988="","",INDEX('Per Line'!$L$2:$L$6001,$AA1988))</f>
        <v/>
      </c>
      <c r="K1988" s="7">
        <f>IF($AA1988="","",J1988*X1988/100)</f>
        <v/>
      </c>
      <c r="L1988" s="12" t="n"/>
      <c r="M1988" s="11">
        <f>IF($AA1988="","",INDEX('Per Line'!$N$2:$N$6001,$AA1988))</f>
        <v/>
      </c>
      <c r="N1988">
        <f>IF($AA1988="","",Settings!$C$8)</f>
        <v/>
      </c>
      <c r="O1988" s="7">
        <f>IF($AA1988="","",SUMIFS('Per Line'!$T$2:$T$6001,'Per Line'!$C$2:$C$6001,$B1988,'Per Line'!$AD$2:$AD$6001,1))</f>
        <v/>
      </c>
      <c r="P1988" s="7">
        <f>IF($AA1988="","",O1988*N1988)</f>
        <v/>
      </c>
      <c r="Q1988">
        <f>IF($AA1988="","",Settings!$C$7)</f>
        <v/>
      </c>
      <c r="R1988" s="7">
        <f>IF($AA1988="","",SUMIFS('Per Line'!$T$2:$T$6001,'Per Line'!$C$2:$C$6001,$B1988,'Per Line'!$AC$2:$AC$6001,0,'Per Line'!$AD$2:$AD$6001,0))</f>
        <v/>
      </c>
      <c r="S1988" s="7">
        <f>IF($AA1988="","",R1988*Q1988)</f>
        <v/>
      </c>
      <c r="T1988">
        <f>IF($AA1988="","",Settings!$C$6)</f>
        <v/>
      </c>
      <c r="U1988" s="7">
        <f>IF($AA1988="","",SUMIFS('Per Line'!$T$2:$T$6001,'Per Line'!$C$2:$C$6001,$B1988,'Per Line'!$AC$2:$AC$6001,1,'Per Line'!$AD$2:$AD$6001,0))</f>
        <v/>
      </c>
      <c r="V1988" s="7">
        <f>IF($AA1988="","",U1988*T1988)</f>
        <v/>
      </c>
      <c r="W1988" s="7">
        <f>IF($AA1988="","",V1988+S1988+P1988)</f>
        <v/>
      </c>
      <c r="X1988" s="7">
        <f>IF($AA1988="","",Y1988-W1988)</f>
        <v/>
      </c>
      <c r="Y1988" s="7">
        <f>IF($AA1988="","",R1988+U1988+O1988)</f>
        <v/>
      </c>
      <c r="Z1988" s="7">
        <f>IF($AA1988="","",Y1988-W1988-K1988)</f>
        <v/>
      </c>
      <c r="AA1988" s="13">
        <f>IF(ROWS($AA$2:$AA1988)&lt;=MAX('Per Line'!$AB$2:$AB$6001),MATCH(ROWS($AA$2:$AA1988),'Per Line'!$AB$2:$AB$6001,0),"")</f>
        <v/>
      </c>
    </row>
    <row r="1989">
      <c r="A1989" s="12" t="n"/>
      <c r="B1989">
        <f>IF($AA1989="","",INDEX('Per Line'!$C$2:$C$6001,$AA1989)&amp;"")</f>
        <v/>
      </c>
      <c r="C1989">
        <f>IF($AA1989="","",INDEX('Per Line'!$B$2:$B$6001,$AA1989)&amp;"")</f>
        <v/>
      </c>
      <c r="D1989">
        <f>IF($AA1989="","",INDEX('Per Line'!$A$2:$A$6001,$AA1989)&amp;"")</f>
        <v/>
      </c>
      <c r="E1989">
        <f>IF($AA1989="","",INDEX('Per Line'!$F$2:$F$6001,$AA1989)&amp;"")</f>
        <v/>
      </c>
      <c r="F1989">
        <f>IF($AA1989="","",INDEX('Per Line'!$G$2:$G$6001,$AA1989)&amp;"")</f>
        <v/>
      </c>
      <c r="G1989">
        <f>IF($AA1989="","",INDEX('Per Line'!$I$2:$I$6001,$AA1989)&amp;"")</f>
        <v/>
      </c>
      <c r="H1989">
        <f>IF($AA1989="","",INDEX('Per Line'!$J$2:$J$6001,$AA1989)&amp;"")</f>
        <v/>
      </c>
      <c r="I1989">
        <f>IF($AA1989="","",INDEX('Per Line'!$K$2:$K$6001,$AA1989)&amp;"")</f>
        <v/>
      </c>
      <c r="J1989">
        <f>IF($AA1989="","",INDEX('Per Line'!$L$2:$L$6001,$AA1989))</f>
        <v/>
      </c>
      <c r="K1989" s="7">
        <f>IF($AA1989="","",J1989*X1989/100)</f>
        <v/>
      </c>
      <c r="L1989" s="12" t="n"/>
      <c r="M1989" s="11">
        <f>IF($AA1989="","",INDEX('Per Line'!$N$2:$N$6001,$AA1989))</f>
        <v/>
      </c>
      <c r="N1989">
        <f>IF($AA1989="","",Settings!$C$8)</f>
        <v/>
      </c>
      <c r="O1989" s="7">
        <f>IF($AA1989="","",SUMIFS('Per Line'!$T$2:$T$6001,'Per Line'!$C$2:$C$6001,$B1989,'Per Line'!$AD$2:$AD$6001,1))</f>
        <v/>
      </c>
      <c r="P1989" s="7">
        <f>IF($AA1989="","",O1989*N1989)</f>
        <v/>
      </c>
      <c r="Q1989">
        <f>IF($AA1989="","",Settings!$C$7)</f>
        <v/>
      </c>
      <c r="R1989" s="7">
        <f>IF($AA1989="","",SUMIFS('Per Line'!$T$2:$T$6001,'Per Line'!$C$2:$C$6001,$B1989,'Per Line'!$AC$2:$AC$6001,0,'Per Line'!$AD$2:$AD$6001,0))</f>
        <v/>
      </c>
      <c r="S1989" s="7">
        <f>IF($AA1989="","",R1989*Q1989)</f>
        <v/>
      </c>
      <c r="T1989">
        <f>IF($AA1989="","",Settings!$C$6)</f>
        <v/>
      </c>
      <c r="U1989" s="7">
        <f>IF($AA1989="","",SUMIFS('Per Line'!$T$2:$T$6001,'Per Line'!$C$2:$C$6001,$B1989,'Per Line'!$AC$2:$AC$6001,1,'Per Line'!$AD$2:$AD$6001,0))</f>
        <v/>
      </c>
      <c r="V1989" s="7">
        <f>IF($AA1989="","",U1989*T1989)</f>
        <v/>
      </c>
      <c r="W1989" s="7">
        <f>IF($AA1989="","",V1989+S1989+P1989)</f>
        <v/>
      </c>
      <c r="X1989" s="7">
        <f>IF($AA1989="","",Y1989-W1989)</f>
        <v/>
      </c>
      <c r="Y1989" s="7">
        <f>IF($AA1989="","",R1989+U1989+O1989)</f>
        <v/>
      </c>
      <c r="Z1989" s="7">
        <f>IF($AA1989="","",Y1989-W1989-K1989)</f>
        <v/>
      </c>
      <c r="AA1989" s="13">
        <f>IF(ROWS($AA$2:$AA1989)&lt;=MAX('Per Line'!$AB$2:$AB$6001),MATCH(ROWS($AA$2:$AA1989),'Per Line'!$AB$2:$AB$6001,0),"")</f>
        <v/>
      </c>
    </row>
    <row r="1990">
      <c r="A1990" s="12" t="n"/>
      <c r="B1990">
        <f>IF($AA1990="","",INDEX('Per Line'!$C$2:$C$6001,$AA1990)&amp;"")</f>
        <v/>
      </c>
      <c r="C1990">
        <f>IF($AA1990="","",INDEX('Per Line'!$B$2:$B$6001,$AA1990)&amp;"")</f>
        <v/>
      </c>
      <c r="D1990">
        <f>IF($AA1990="","",INDEX('Per Line'!$A$2:$A$6001,$AA1990)&amp;"")</f>
        <v/>
      </c>
      <c r="E1990">
        <f>IF($AA1990="","",INDEX('Per Line'!$F$2:$F$6001,$AA1990)&amp;"")</f>
        <v/>
      </c>
      <c r="F1990">
        <f>IF($AA1990="","",INDEX('Per Line'!$G$2:$G$6001,$AA1990)&amp;"")</f>
        <v/>
      </c>
      <c r="G1990">
        <f>IF($AA1990="","",INDEX('Per Line'!$I$2:$I$6001,$AA1990)&amp;"")</f>
        <v/>
      </c>
      <c r="H1990">
        <f>IF($AA1990="","",INDEX('Per Line'!$J$2:$J$6001,$AA1990)&amp;"")</f>
        <v/>
      </c>
      <c r="I1990">
        <f>IF($AA1990="","",INDEX('Per Line'!$K$2:$K$6001,$AA1990)&amp;"")</f>
        <v/>
      </c>
      <c r="J1990">
        <f>IF($AA1990="","",INDEX('Per Line'!$L$2:$L$6001,$AA1990))</f>
        <v/>
      </c>
      <c r="K1990" s="7">
        <f>IF($AA1990="","",J1990*X1990/100)</f>
        <v/>
      </c>
      <c r="L1990" s="12" t="n"/>
      <c r="M1990" s="11">
        <f>IF($AA1990="","",INDEX('Per Line'!$N$2:$N$6001,$AA1990))</f>
        <v/>
      </c>
      <c r="N1990">
        <f>IF($AA1990="","",Settings!$C$8)</f>
        <v/>
      </c>
      <c r="O1990" s="7">
        <f>IF($AA1990="","",SUMIFS('Per Line'!$T$2:$T$6001,'Per Line'!$C$2:$C$6001,$B1990,'Per Line'!$AD$2:$AD$6001,1))</f>
        <v/>
      </c>
      <c r="P1990" s="7">
        <f>IF($AA1990="","",O1990*N1990)</f>
        <v/>
      </c>
      <c r="Q1990">
        <f>IF($AA1990="","",Settings!$C$7)</f>
        <v/>
      </c>
      <c r="R1990" s="7">
        <f>IF($AA1990="","",SUMIFS('Per Line'!$T$2:$T$6001,'Per Line'!$C$2:$C$6001,$B1990,'Per Line'!$AC$2:$AC$6001,0,'Per Line'!$AD$2:$AD$6001,0))</f>
        <v/>
      </c>
      <c r="S1990" s="7">
        <f>IF($AA1990="","",R1990*Q1990)</f>
        <v/>
      </c>
      <c r="T1990">
        <f>IF($AA1990="","",Settings!$C$6)</f>
        <v/>
      </c>
      <c r="U1990" s="7">
        <f>IF($AA1990="","",SUMIFS('Per Line'!$T$2:$T$6001,'Per Line'!$C$2:$C$6001,$B1990,'Per Line'!$AC$2:$AC$6001,1,'Per Line'!$AD$2:$AD$6001,0))</f>
        <v/>
      </c>
      <c r="V1990" s="7">
        <f>IF($AA1990="","",U1990*T1990)</f>
        <v/>
      </c>
      <c r="W1990" s="7">
        <f>IF($AA1990="","",V1990+S1990+P1990)</f>
        <v/>
      </c>
      <c r="X1990" s="7">
        <f>IF($AA1990="","",Y1990-W1990)</f>
        <v/>
      </c>
      <c r="Y1990" s="7">
        <f>IF($AA1990="","",R1990+U1990+O1990)</f>
        <v/>
      </c>
      <c r="Z1990" s="7">
        <f>IF($AA1990="","",Y1990-W1990-K1990)</f>
        <v/>
      </c>
      <c r="AA1990" s="13">
        <f>IF(ROWS($AA$2:$AA1990)&lt;=MAX('Per Line'!$AB$2:$AB$6001),MATCH(ROWS($AA$2:$AA1990),'Per Line'!$AB$2:$AB$6001,0),"")</f>
        <v/>
      </c>
    </row>
    <row r="1991">
      <c r="A1991" s="12" t="n"/>
      <c r="B1991">
        <f>IF($AA1991="","",INDEX('Per Line'!$C$2:$C$6001,$AA1991)&amp;"")</f>
        <v/>
      </c>
      <c r="C1991">
        <f>IF($AA1991="","",INDEX('Per Line'!$B$2:$B$6001,$AA1991)&amp;"")</f>
        <v/>
      </c>
      <c r="D1991">
        <f>IF($AA1991="","",INDEX('Per Line'!$A$2:$A$6001,$AA1991)&amp;"")</f>
        <v/>
      </c>
      <c r="E1991">
        <f>IF($AA1991="","",INDEX('Per Line'!$F$2:$F$6001,$AA1991)&amp;"")</f>
        <v/>
      </c>
      <c r="F1991">
        <f>IF($AA1991="","",INDEX('Per Line'!$G$2:$G$6001,$AA1991)&amp;"")</f>
        <v/>
      </c>
      <c r="G1991">
        <f>IF($AA1991="","",INDEX('Per Line'!$I$2:$I$6001,$AA1991)&amp;"")</f>
        <v/>
      </c>
      <c r="H1991">
        <f>IF($AA1991="","",INDEX('Per Line'!$J$2:$J$6001,$AA1991)&amp;"")</f>
        <v/>
      </c>
      <c r="I1991">
        <f>IF($AA1991="","",INDEX('Per Line'!$K$2:$K$6001,$AA1991)&amp;"")</f>
        <v/>
      </c>
      <c r="J1991">
        <f>IF($AA1991="","",INDEX('Per Line'!$L$2:$L$6001,$AA1991))</f>
        <v/>
      </c>
      <c r="K1991" s="7">
        <f>IF($AA1991="","",J1991*X1991/100)</f>
        <v/>
      </c>
      <c r="L1991" s="12" t="n"/>
      <c r="M1991" s="11">
        <f>IF($AA1991="","",INDEX('Per Line'!$N$2:$N$6001,$AA1991))</f>
        <v/>
      </c>
      <c r="N1991">
        <f>IF($AA1991="","",Settings!$C$8)</f>
        <v/>
      </c>
      <c r="O1991" s="7">
        <f>IF($AA1991="","",SUMIFS('Per Line'!$T$2:$T$6001,'Per Line'!$C$2:$C$6001,$B1991,'Per Line'!$AD$2:$AD$6001,1))</f>
        <v/>
      </c>
      <c r="P1991" s="7">
        <f>IF($AA1991="","",O1991*N1991)</f>
        <v/>
      </c>
      <c r="Q1991">
        <f>IF($AA1991="","",Settings!$C$7)</f>
        <v/>
      </c>
      <c r="R1991" s="7">
        <f>IF($AA1991="","",SUMIFS('Per Line'!$T$2:$T$6001,'Per Line'!$C$2:$C$6001,$B1991,'Per Line'!$AC$2:$AC$6001,0,'Per Line'!$AD$2:$AD$6001,0))</f>
        <v/>
      </c>
      <c r="S1991" s="7">
        <f>IF($AA1991="","",R1991*Q1991)</f>
        <v/>
      </c>
      <c r="T1991">
        <f>IF($AA1991="","",Settings!$C$6)</f>
        <v/>
      </c>
      <c r="U1991" s="7">
        <f>IF($AA1991="","",SUMIFS('Per Line'!$T$2:$T$6001,'Per Line'!$C$2:$C$6001,$B1991,'Per Line'!$AC$2:$AC$6001,1,'Per Line'!$AD$2:$AD$6001,0))</f>
        <v/>
      </c>
      <c r="V1991" s="7">
        <f>IF($AA1991="","",U1991*T1991)</f>
        <v/>
      </c>
      <c r="W1991" s="7">
        <f>IF($AA1991="","",V1991+S1991+P1991)</f>
        <v/>
      </c>
      <c r="X1991" s="7">
        <f>IF($AA1991="","",Y1991-W1991)</f>
        <v/>
      </c>
      <c r="Y1991" s="7">
        <f>IF($AA1991="","",R1991+U1991+O1991)</f>
        <v/>
      </c>
      <c r="Z1991" s="7">
        <f>IF($AA1991="","",Y1991-W1991-K1991)</f>
        <v/>
      </c>
      <c r="AA1991" s="13">
        <f>IF(ROWS($AA$2:$AA1991)&lt;=MAX('Per Line'!$AB$2:$AB$6001),MATCH(ROWS($AA$2:$AA1991),'Per Line'!$AB$2:$AB$6001,0),"")</f>
        <v/>
      </c>
    </row>
    <row r="1992">
      <c r="A1992" s="12" t="n"/>
      <c r="B1992">
        <f>IF($AA1992="","",INDEX('Per Line'!$C$2:$C$6001,$AA1992)&amp;"")</f>
        <v/>
      </c>
      <c r="C1992">
        <f>IF($AA1992="","",INDEX('Per Line'!$B$2:$B$6001,$AA1992)&amp;"")</f>
        <v/>
      </c>
      <c r="D1992">
        <f>IF($AA1992="","",INDEX('Per Line'!$A$2:$A$6001,$AA1992)&amp;"")</f>
        <v/>
      </c>
      <c r="E1992">
        <f>IF($AA1992="","",INDEX('Per Line'!$F$2:$F$6001,$AA1992)&amp;"")</f>
        <v/>
      </c>
      <c r="F1992">
        <f>IF($AA1992="","",INDEX('Per Line'!$G$2:$G$6001,$AA1992)&amp;"")</f>
        <v/>
      </c>
      <c r="G1992">
        <f>IF($AA1992="","",INDEX('Per Line'!$I$2:$I$6001,$AA1992)&amp;"")</f>
        <v/>
      </c>
      <c r="H1992">
        <f>IF($AA1992="","",INDEX('Per Line'!$J$2:$J$6001,$AA1992)&amp;"")</f>
        <v/>
      </c>
      <c r="I1992">
        <f>IF($AA1992="","",INDEX('Per Line'!$K$2:$K$6001,$AA1992)&amp;"")</f>
        <v/>
      </c>
      <c r="J1992">
        <f>IF($AA1992="","",INDEX('Per Line'!$L$2:$L$6001,$AA1992))</f>
        <v/>
      </c>
      <c r="K1992" s="7">
        <f>IF($AA1992="","",J1992*X1992/100)</f>
        <v/>
      </c>
      <c r="L1992" s="12" t="n"/>
      <c r="M1992" s="11">
        <f>IF($AA1992="","",INDEX('Per Line'!$N$2:$N$6001,$AA1992))</f>
        <v/>
      </c>
      <c r="N1992">
        <f>IF($AA1992="","",Settings!$C$8)</f>
        <v/>
      </c>
      <c r="O1992" s="7">
        <f>IF($AA1992="","",SUMIFS('Per Line'!$T$2:$T$6001,'Per Line'!$C$2:$C$6001,$B1992,'Per Line'!$AD$2:$AD$6001,1))</f>
        <v/>
      </c>
      <c r="P1992" s="7">
        <f>IF($AA1992="","",O1992*N1992)</f>
        <v/>
      </c>
      <c r="Q1992">
        <f>IF($AA1992="","",Settings!$C$7)</f>
        <v/>
      </c>
      <c r="R1992" s="7">
        <f>IF($AA1992="","",SUMIFS('Per Line'!$T$2:$T$6001,'Per Line'!$C$2:$C$6001,$B1992,'Per Line'!$AC$2:$AC$6001,0,'Per Line'!$AD$2:$AD$6001,0))</f>
        <v/>
      </c>
      <c r="S1992" s="7">
        <f>IF($AA1992="","",R1992*Q1992)</f>
        <v/>
      </c>
      <c r="T1992">
        <f>IF($AA1992="","",Settings!$C$6)</f>
        <v/>
      </c>
      <c r="U1992" s="7">
        <f>IF($AA1992="","",SUMIFS('Per Line'!$T$2:$T$6001,'Per Line'!$C$2:$C$6001,$B1992,'Per Line'!$AC$2:$AC$6001,1,'Per Line'!$AD$2:$AD$6001,0))</f>
        <v/>
      </c>
      <c r="V1992" s="7">
        <f>IF($AA1992="","",U1992*T1992)</f>
        <v/>
      </c>
      <c r="W1992" s="7">
        <f>IF($AA1992="","",V1992+S1992+P1992)</f>
        <v/>
      </c>
      <c r="X1992" s="7">
        <f>IF($AA1992="","",Y1992-W1992)</f>
        <v/>
      </c>
      <c r="Y1992" s="7">
        <f>IF($AA1992="","",R1992+U1992+O1992)</f>
        <v/>
      </c>
      <c r="Z1992" s="7">
        <f>IF($AA1992="","",Y1992-W1992-K1992)</f>
        <v/>
      </c>
      <c r="AA1992" s="13">
        <f>IF(ROWS($AA$2:$AA1992)&lt;=MAX('Per Line'!$AB$2:$AB$6001),MATCH(ROWS($AA$2:$AA1992),'Per Line'!$AB$2:$AB$6001,0),"")</f>
        <v/>
      </c>
    </row>
    <row r="1993">
      <c r="A1993" s="12" t="n"/>
      <c r="B1993">
        <f>IF($AA1993="","",INDEX('Per Line'!$C$2:$C$6001,$AA1993)&amp;"")</f>
        <v/>
      </c>
      <c r="C1993">
        <f>IF($AA1993="","",INDEX('Per Line'!$B$2:$B$6001,$AA1993)&amp;"")</f>
        <v/>
      </c>
      <c r="D1993">
        <f>IF($AA1993="","",INDEX('Per Line'!$A$2:$A$6001,$AA1993)&amp;"")</f>
        <v/>
      </c>
      <c r="E1993">
        <f>IF($AA1993="","",INDEX('Per Line'!$F$2:$F$6001,$AA1993)&amp;"")</f>
        <v/>
      </c>
      <c r="F1993">
        <f>IF($AA1993="","",INDEX('Per Line'!$G$2:$G$6001,$AA1993)&amp;"")</f>
        <v/>
      </c>
      <c r="G1993">
        <f>IF($AA1993="","",INDEX('Per Line'!$I$2:$I$6001,$AA1993)&amp;"")</f>
        <v/>
      </c>
      <c r="H1993">
        <f>IF($AA1993="","",INDEX('Per Line'!$J$2:$J$6001,$AA1993)&amp;"")</f>
        <v/>
      </c>
      <c r="I1993">
        <f>IF($AA1993="","",INDEX('Per Line'!$K$2:$K$6001,$AA1993)&amp;"")</f>
        <v/>
      </c>
      <c r="J1993">
        <f>IF($AA1993="","",INDEX('Per Line'!$L$2:$L$6001,$AA1993))</f>
        <v/>
      </c>
      <c r="K1993" s="7">
        <f>IF($AA1993="","",J1993*X1993/100)</f>
        <v/>
      </c>
      <c r="L1993" s="12" t="n"/>
      <c r="M1993" s="11">
        <f>IF($AA1993="","",INDEX('Per Line'!$N$2:$N$6001,$AA1993))</f>
        <v/>
      </c>
      <c r="N1993">
        <f>IF($AA1993="","",Settings!$C$8)</f>
        <v/>
      </c>
      <c r="O1993" s="7">
        <f>IF($AA1993="","",SUMIFS('Per Line'!$T$2:$T$6001,'Per Line'!$C$2:$C$6001,$B1993,'Per Line'!$AD$2:$AD$6001,1))</f>
        <v/>
      </c>
      <c r="P1993" s="7">
        <f>IF($AA1993="","",O1993*N1993)</f>
        <v/>
      </c>
      <c r="Q1993">
        <f>IF($AA1993="","",Settings!$C$7)</f>
        <v/>
      </c>
      <c r="R1993" s="7">
        <f>IF($AA1993="","",SUMIFS('Per Line'!$T$2:$T$6001,'Per Line'!$C$2:$C$6001,$B1993,'Per Line'!$AC$2:$AC$6001,0,'Per Line'!$AD$2:$AD$6001,0))</f>
        <v/>
      </c>
      <c r="S1993" s="7">
        <f>IF($AA1993="","",R1993*Q1993)</f>
        <v/>
      </c>
      <c r="T1993">
        <f>IF($AA1993="","",Settings!$C$6)</f>
        <v/>
      </c>
      <c r="U1993" s="7">
        <f>IF($AA1993="","",SUMIFS('Per Line'!$T$2:$T$6001,'Per Line'!$C$2:$C$6001,$B1993,'Per Line'!$AC$2:$AC$6001,1,'Per Line'!$AD$2:$AD$6001,0))</f>
        <v/>
      </c>
      <c r="V1993" s="7">
        <f>IF($AA1993="","",U1993*T1993)</f>
        <v/>
      </c>
      <c r="W1993" s="7">
        <f>IF($AA1993="","",V1993+S1993+P1993)</f>
        <v/>
      </c>
      <c r="X1993" s="7">
        <f>IF($AA1993="","",Y1993-W1993)</f>
        <v/>
      </c>
      <c r="Y1993" s="7">
        <f>IF($AA1993="","",R1993+U1993+O1993)</f>
        <v/>
      </c>
      <c r="Z1993" s="7">
        <f>IF($AA1993="","",Y1993-W1993-K1993)</f>
        <v/>
      </c>
      <c r="AA1993" s="13">
        <f>IF(ROWS($AA$2:$AA1993)&lt;=MAX('Per Line'!$AB$2:$AB$6001),MATCH(ROWS($AA$2:$AA1993),'Per Line'!$AB$2:$AB$6001,0),"")</f>
        <v/>
      </c>
    </row>
    <row r="1994">
      <c r="A1994" s="12" t="n"/>
      <c r="B1994">
        <f>IF($AA1994="","",INDEX('Per Line'!$C$2:$C$6001,$AA1994)&amp;"")</f>
        <v/>
      </c>
      <c r="C1994">
        <f>IF($AA1994="","",INDEX('Per Line'!$B$2:$B$6001,$AA1994)&amp;"")</f>
        <v/>
      </c>
      <c r="D1994">
        <f>IF($AA1994="","",INDEX('Per Line'!$A$2:$A$6001,$AA1994)&amp;"")</f>
        <v/>
      </c>
      <c r="E1994">
        <f>IF($AA1994="","",INDEX('Per Line'!$F$2:$F$6001,$AA1994)&amp;"")</f>
        <v/>
      </c>
      <c r="F1994">
        <f>IF($AA1994="","",INDEX('Per Line'!$G$2:$G$6001,$AA1994)&amp;"")</f>
        <v/>
      </c>
      <c r="G1994">
        <f>IF($AA1994="","",INDEX('Per Line'!$I$2:$I$6001,$AA1994)&amp;"")</f>
        <v/>
      </c>
      <c r="H1994">
        <f>IF($AA1994="","",INDEX('Per Line'!$J$2:$J$6001,$AA1994)&amp;"")</f>
        <v/>
      </c>
      <c r="I1994">
        <f>IF($AA1994="","",INDEX('Per Line'!$K$2:$K$6001,$AA1994)&amp;"")</f>
        <v/>
      </c>
      <c r="J1994">
        <f>IF($AA1994="","",INDEX('Per Line'!$L$2:$L$6001,$AA1994))</f>
        <v/>
      </c>
      <c r="K1994" s="7">
        <f>IF($AA1994="","",J1994*X1994/100)</f>
        <v/>
      </c>
      <c r="L1994" s="12" t="n"/>
      <c r="M1994" s="11">
        <f>IF($AA1994="","",INDEX('Per Line'!$N$2:$N$6001,$AA1994))</f>
        <v/>
      </c>
      <c r="N1994">
        <f>IF($AA1994="","",Settings!$C$8)</f>
        <v/>
      </c>
      <c r="O1994" s="7">
        <f>IF($AA1994="","",SUMIFS('Per Line'!$T$2:$T$6001,'Per Line'!$C$2:$C$6001,$B1994,'Per Line'!$AD$2:$AD$6001,1))</f>
        <v/>
      </c>
      <c r="P1994" s="7">
        <f>IF($AA1994="","",O1994*N1994)</f>
        <v/>
      </c>
      <c r="Q1994">
        <f>IF($AA1994="","",Settings!$C$7)</f>
        <v/>
      </c>
      <c r="R1994" s="7">
        <f>IF($AA1994="","",SUMIFS('Per Line'!$T$2:$T$6001,'Per Line'!$C$2:$C$6001,$B1994,'Per Line'!$AC$2:$AC$6001,0,'Per Line'!$AD$2:$AD$6001,0))</f>
        <v/>
      </c>
      <c r="S1994" s="7">
        <f>IF($AA1994="","",R1994*Q1994)</f>
        <v/>
      </c>
      <c r="T1994">
        <f>IF($AA1994="","",Settings!$C$6)</f>
        <v/>
      </c>
      <c r="U1994" s="7">
        <f>IF($AA1994="","",SUMIFS('Per Line'!$T$2:$T$6001,'Per Line'!$C$2:$C$6001,$B1994,'Per Line'!$AC$2:$AC$6001,1,'Per Line'!$AD$2:$AD$6001,0))</f>
        <v/>
      </c>
      <c r="V1994" s="7">
        <f>IF($AA1994="","",U1994*T1994)</f>
        <v/>
      </c>
      <c r="W1994" s="7">
        <f>IF($AA1994="","",V1994+S1994+P1994)</f>
        <v/>
      </c>
      <c r="X1994" s="7">
        <f>IF($AA1994="","",Y1994-W1994)</f>
        <v/>
      </c>
      <c r="Y1994" s="7">
        <f>IF($AA1994="","",R1994+U1994+O1994)</f>
        <v/>
      </c>
      <c r="Z1994" s="7">
        <f>IF($AA1994="","",Y1994-W1994-K1994)</f>
        <v/>
      </c>
      <c r="AA1994" s="13">
        <f>IF(ROWS($AA$2:$AA1994)&lt;=MAX('Per Line'!$AB$2:$AB$6001),MATCH(ROWS($AA$2:$AA1994),'Per Line'!$AB$2:$AB$6001,0),"")</f>
        <v/>
      </c>
    </row>
    <row r="1995">
      <c r="A1995" s="12" t="n"/>
      <c r="B1995">
        <f>IF($AA1995="","",INDEX('Per Line'!$C$2:$C$6001,$AA1995)&amp;"")</f>
        <v/>
      </c>
      <c r="C1995">
        <f>IF($AA1995="","",INDEX('Per Line'!$B$2:$B$6001,$AA1995)&amp;"")</f>
        <v/>
      </c>
      <c r="D1995">
        <f>IF($AA1995="","",INDEX('Per Line'!$A$2:$A$6001,$AA1995)&amp;"")</f>
        <v/>
      </c>
      <c r="E1995">
        <f>IF($AA1995="","",INDEX('Per Line'!$F$2:$F$6001,$AA1995)&amp;"")</f>
        <v/>
      </c>
      <c r="F1995">
        <f>IF($AA1995="","",INDEX('Per Line'!$G$2:$G$6001,$AA1995)&amp;"")</f>
        <v/>
      </c>
      <c r="G1995">
        <f>IF($AA1995="","",INDEX('Per Line'!$I$2:$I$6001,$AA1995)&amp;"")</f>
        <v/>
      </c>
      <c r="H1995">
        <f>IF($AA1995="","",INDEX('Per Line'!$J$2:$J$6001,$AA1995)&amp;"")</f>
        <v/>
      </c>
      <c r="I1995">
        <f>IF($AA1995="","",INDEX('Per Line'!$K$2:$K$6001,$AA1995)&amp;"")</f>
        <v/>
      </c>
      <c r="J1995">
        <f>IF($AA1995="","",INDEX('Per Line'!$L$2:$L$6001,$AA1995))</f>
        <v/>
      </c>
      <c r="K1995" s="7">
        <f>IF($AA1995="","",J1995*X1995/100)</f>
        <v/>
      </c>
      <c r="L1995" s="12" t="n"/>
      <c r="M1995" s="11">
        <f>IF($AA1995="","",INDEX('Per Line'!$N$2:$N$6001,$AA1995))</f>
        <v/>
      </c>
      <c r="N1995">
        <f>IF($AA1995="","",Settings!$C$8)</f>
        <v/>
      </c>
      <c r="O1995" s="7">
        <f>IF($AA1995="","",SUMIFS('Per Line'!$T$2:$T$6001,'Per Line'!$C$2:$C$6001,$B1995,'Per Line'!$AD$2:$AD$6001,1))</f>
        <v/>
      </c>
      <c r="P1995" s="7">
        <f>IF($AA1995="","",O1995*N1995)</f>
        <v/>
      </c>
      <c r="Q1995">
        <f>IF($AA1995="","",Settings!$C$7)</f>
        <v/>
      </c>
      <c r="R1995" s="7">
        <f>IF($AA1995="","",SUMIFS('Per Line'!$T$2:$T$6001,'Per Line'!$C$2:$C$6001,$B1995,'Per Line'!$AC$2:$AC$6001,0,'Per Line'!$AD$2:$AD$6001,0))</f>
        <v/>
      </c>
      <c r="S1995" s="7">
        <f>IF($AA1995="","",R1995*Q1995)</f>
        <v/>
      </c>
      <c r="T1995">
        <f>IF($AA1995="","",Settings!$C$6)</f>
        <v/>
      </c>
      <c r="U1995" s="7">
        <f>IF($AA1995="","",SUMIFS('Per Line'!$T$2:$T$6001,'Per Line'!$C$2:$C$6001,$B1995,'Per Line'!$AC$2:$AC$6001,1,'Per Line'!$AD$2:$AD$6001,0))</f>
        <v/>
      </c>
      <c r="V1995" s="7">
        <f>IF($AA1995="","",U1995*T1995)</f>
        <v/>
      </c>
      <c r="W1995" s="7">
        <f>IF($AA1995="","",V1995+S1995+P1995)</f>
        <v/>
      </c>
      <c r="X1995" s="7">
        <f>IF($AA1995="","",Y1995-W1995)</f>
        <v/>
      </c>
      <c r="Y1995" s="7">
        <f>IF($AA1995="","",R1995+U1995+O1995)</f>
        <v/>
      </c>
      <c r="Z1995" s="7">
        <f>IF($AA1995="","",Y1995-W1995-K1995)</f>
        <v/>
      </c>
      <c r="AA1995" s="13">
        <f>IF(ROWS($AA$2:$AA1995)&lt;=MAX('Per Line'!$AB$2:$AB$6001),MATCH(ROWS($AA$2:$AA1995),'Per Line'!$AB$2:$AB$6001,0),"")</f>
        <v/>
      </c>
    </row>
    <row r="1996">
      <c r="A1996" s="12" t="n"/>
      <c r="B1996">
        <f>IF($AA1996="","",INDEX('Per Line'!$C$2:$C$6001,$AA1996)&amp;"")</f>
        <v/>
      </c>
      <c r="C1996">
        <f>IF($AA1996="","",INDEX('Per Line'!$B$2:$B$6001,$AA1996)&amp;"")</f>
        <v/>
      </c>
      <c r="D1996">
        <f>IF($AA1996="","",INDEX('Per Line'!$A$2:$A$6001,$AA1996)&amp;"")</f>
        <v/>
      </c>
      <c r="E1996">
        <f>IF($AA1996="","",INDEX('Per Line'!$F$2:$F$6001,$AA1996)&amp;"")</f>
        <v/>
      </c>
      <c r="F1996">
        <f>IF($AA1996="","",INDEX('Per Line'!$G$2:$G$6001,$AA1996)&amp;"")</f>
        <v/>
      </c>
      <c r="G1996">
        <f>IF($AA1996="","",INDEX('Per Line'!$I$2:$I$6001,$AA1996)&amp;"")</f>
        <v/>
      </c>
      <c r="H1996">
        <f>IF($AA1996="","",INDEX('Per Line'!$J$2:$J$6001,$AA1996)&amp;"")</f>
        <v/>
      </c>
      <c r="I1996">
        <f>IF($AA1996="","",INDEX('Per Line'!$K$2:$K$6001,$AA1996)&amp;"")</f>
        <v/>
      </c>
      <c r="J1996">
        <f>IF($AA1996="","",INDEX('Per Line'!$L$2:$L$6001,$AA1996))</f>
        <v/>
      </c>
      <c r="K1996" s="7">
        <f>IF($AA1996="","",J1996*X1996/100)</f>
        <v/>
      </c>
      <c r="L1996" s="12" t="n"/>
      <c r="M1996" s="11">
        <f>IF($AA1996="","",INDEX('Per Line'!$N$2:$N$6001,$AA1996))</f>
        <v/>
      </c>
      <c r="N1996">
        <f>IF($AA1996="","",Settings!$C$8)</f>
        <v/>
      </c>
      <c r="O1996" s="7">
        <f>IF($AA1996="","",SUMIFS('Per Line'!$T$2:$T$6001,'Per Line'!$C$2:$C$6001,$B1996,'Per Line'!$AD$2:$AD$6001,1))</f>
        <v/>
      </c>
      <c r="P1996" s="7">
        <f>IF($AA1996="","",O1996*N1996)</f>
        <v/>
      </c>
      <c r="Q1996">
        <f>IF($AA1996="","",Settings!$C$7)</f>
        <v/>
      </c>
      <c r="R1996" s="7">
        <f>IF($AA1996="","",SUMIFS('Per Line'!$T$2:$T$6001,'Per Line'!$C$2:$C$6001,$B1996,'Per Line'!$AC$2:$AC$6001,0,'Per Line'!$AD$2:$AD$6001,0))</f>
        <v/>
      </c>
      <c r="S1996" s="7">
        <f>IF($AA1996="","",R1996*Q1996)</f>
        <v/>
      </c>
      <c r="T1996">
        <f>IF($AA1996="","",Settings!$C$6)</f>
        <v/>
      </c>
      <c r="U1996" s="7">
        <f>IF($AA1996="","",SUMIFS('Per Line'!$T$2:$T$6001,'Per Line'!$C$2:$C$6001,$B1996,'Per Line'!$AC$2:$AC$6001,1,'Per Line'!$AD$2:$AD$6001,0))</f>
        <v/>
      </c>
      <c r="V1996" s="7">
        <f>IF($AA1996="","",U1996*T1996)</f>
        <v/>
      </c>
      <c r="W1996" s="7">
        <f>IF($AA1996="","",V1996+S1996+P1996)</f>
        <v/>
      </c>
      <c r="X1996" s="7">
        <f>IF($AA1996="","",Y1996-W1996)</f>
        <v/>
      </c>
      <c r="Y1996" s="7">
        <f>IF($AA1996="","",R1996+U1996+O1996)</f>
        <v/>
      </c>
      <c r="Z1996" s="7">
        <f>IF($AA1996="","",Y1996-W1996-K1996)</f>
        <v/>
      </c>
      <c r="AA1996" s="13">
        <f>IF(ROWS($AA$2:$AA1996)&lt;=MAX('Per Line'!$AB$2:$AB$6001),MATCH(ROWS($AA$2:$AA1996),'Per Line'!$AB$2:$AB$6001,0),"")</f>
        <v/>
      </c>
    </row>
    <row r="1997">
      <c r="A1997" s="12" t="n"/>
      <c r="B1997">
        <f>IF($AA1997="","",INDEX('Per Line'!$C$2:$C$6001,$AA1997)&amp;"")</f>
        <v/>
      </c>
      <c r="C1997">
        <f>IF($AA1997="","",INDEX('Per Line'!$B$2:$B$6001,$AA1997)&amp;"")</f>
        <v/>
      </c>
      <c r="D1997">
        <f>IF($AA1997="","",INDEX('Per Line'!$A$2:$A$6001,$AA1997)&amp;"")</f>
        <v/>
      </c>
      <c r="E1997">
        <f>IF($AA1997="","",INDEX('Per Line'!$F$2:$F$6001,$AA1997)&amp;"")</f>
        <v/>
      </c>
      <c r="F1997">
        <f>IF($AA1997="","",INDEX('Per Line'!$G$2:$G$6001,$AA1997)&amp;"")</f>
        <v/>
      </c>
      <c r="G1997">
        <f>IF($AA1997="","",INDEX('Per Line'!$I$2:$I$6001,$AA1997)&amp;"")</f>
        <v/>
      </c>
      <c r="H1997">
        <f>IF($AA1997="","",INDEX('Per Line'!$J$2:$J$6001,$AA1997)&amp;"")</f>
        <v/>
      </c>
      <c r="I1997">
        <f>IF($AA1997="","",INDEX('Per Line'!$K$2:$K$6001,$AA1997)&amp;"")</f>
        <v/>
      </c>
      <c r="J1997">
        <f>IF($AA1997="","",INDEX('Per Line'!$L$2:$L$6001,$AA1997))</f>
        <v/>
      </c>
      <c r="K1997" s="7">
        <f>IF($AA1997="","",J1997*X1997/100)</f>
        <v/>
      </c>
      <c r="L1997" s="12" t="n"/>
      <c r="M1997" s="11">
        <f>IF($AA1997="","",INDEX('Per Line'!$N$2:$N$6001,$AA1997))</f>
        <v/>
      </c>
      <c r="N1997">
        <f>IF($AA1997="","",Settings!$C$8)</f>
        <v/>
      </c>
      <c r="O1997" s="7">
        <f>IF($AA1997="","",SUMIFS('Per Line'!$T$2:$T$6001,'Per Line'!$C$2:$C$6001,$B1997,'Per Line'!$AD$2:$AD$6001,1))</f>
        <v/>
      </c>
      <c r="P1997" s="7">
        <f>IF($AA1997="","",O1997*N1997)</f>
        <v/>
      </c>
      <c r="Q1997">
        <f>IF($AA1997="","",Settings!$C$7)</f>
        <v/>
      </c>
      <c r="R1997" s="7">
        <f>IF($AA1997="","",SUMIFS('Per Line'!$T$2:$T$6001,'Per Line'!$C$2:$C$6001,$B1997,'Per Line'!$AC$2:$AC$6001,0,'Per Line'!$AD$2:$AD$6001,0))</f>
        <v/>
      </c>
      <c r="S1997" s="7">
        <f>IF($AA1997="","",R1997*Q1997)</f>
        <v/>
      </c>
      <c r="T1997">
        <f>IF($AA1997="","",Settings!$C$6)</f>
        <v/>
      </c>
      <c r="U1997" s="7">
        <f>IF($AA1997="","",SUMIFS('Per Line'!$T$2:$T$6001,'Per Line'!$C$2:$C$6001,$B1997,'Per Line'!$AC$2:$AC$6001,1,'Per Line'!$AD$2:$AD$6001,0))</f>
        <v/>
      </c>
      <c r="V1997" s="7">
        <f>IF($AA1997="","",U1997*T1997)</f>
        <v/>
      </c>
      <c r="W1997" s="7">
        <f>IF($AA1997="","",V1997+S1997+P1997)</f>
        <v/>
      </c>
      <c r="X1997" s="7">
        <f>IF($AA1997="","",Y1997-W1997)</f>
        <v/>
      </c>
      <c r="Y1997" s="7">
        <f>IF($AA1997="","",R1997+U1997+O1997)</f>
        <v/>
      </c>
      <c r="Z1997" s="7">
        <f>IF($AA1997="","",Y1997-W1997-K1997)</f>
        <v/>
      </c>
      <c r="AA1997" s="13">
        <f>IF(ROWS($AA$2:$AA1997)&lt;=MAX('Per Line'!$AB$2:$AB$6001),MATCH(ROWS($AA$2:$AA1997),'Per Line'!$AB$2:$AB$6001,0),"")</f>
        <v/>
      </c>
    </row>
    <row r="1998">
      <c r="A1998" s="12" t="n"/>
      <c r="B1998">
        <f>IF($AA1998="","",INDEX('Per Line'!$C$2:$C$6001,$AA1998)&amp;"")</f>
        <v/>
      </c>
      <c r="C1998">
        <f>IF($AA1998="","",INDEX('Per Line'!$B$2:$B$6001,$AA1998)&amp;"")</f>
        <v/>
      </c>
      <c r="D1998">
        <f>IF($AA1998="","",INDEX('Per Line'!$A$2:$A$6001,$AA1998)&amp;"")</f>
        <v/>
      </c>
      <c r="E1998">
        <f>IF($AA1998="","",INDEX('Per Line'!$F$2:$F$6001,$AA1998)&amp;"")</f>
        <v/>
      </c>
      <c r="F1998">
        <f>IF($AA1998="","",INDEX('Per Line'!$G$2:$G$6001,$AA1998)&amp;"")</f>
        <v/>
      </c>
      <c r="G1998">
        <f>IF($AA1998="","",INDEX('Per Line'!$I$2:$I$6001,$AA1998)&amp;"")</f>
        <v/>
      </c>
      <c r="H1998">
        <f>IF($AA1998="","",INDEX('Per Line'!$J$2:$J$6001,$AA1998)&amp;"")</f>
        <v/>
      </c>
      <c r="I1998">
        <f>IF($AA1998="","",INDEX('Per Line'!$K$2:$K$6001,$AA1998)&amp;"")</f>
        <v/>
      </c>
      <c r="J1998">
        <f>IF($AA1998="","",INDEX('Per Line'!$L$2:$L$6001,$AA1998))</f>
        <v/>
      </c>
      <c r="K1998" s="7">
        <f>IF($AA1998="","",J1998*X1998/100)</f>
        <v/>
      </c>
      <c r="L1998" s="12" t="n"/>
      <c r="M1998" s="11">
        <f>IF($AA1998="","",INDEX('Per Line'!$N$2:$N$6001,$AA1998))</f>
        <v/>
      </c>
      <c r="N1998">
        <f>IF($AA1998="","",Settings!$C$8)</f>
        <v/>
      </c>
      <c r="O1998" s="7">
        <f>IF($AA1998="","",SUMIFS('Per Line'!$T$2:$T$6001,'Per Line'!$C$2:$C$6001,$B1998,'Per Line'!$AD$2:$AD$6001,1))</f>
        <v/>
      </c>
      <c r="P1998" s="7">
        <f>IF($AA1998="","",O1998*N1998)</f>
        <v/>
      </c>
      <c r="Q1998">
        <f>IF($AA1998="","",Settings!$C$7)</f>
        <v/>
      </c>
      <c r="R1998" s="7">
        <f>IF($AA1998="","",SUMIFS('Per Line'!$T$2:$T$6001,'Per Line'!$C$2:$C$6001,$B1998,'Per Line'!$AC$2:$AC$6001,0,'Per Line'!$AD$2:$AD$6001,0))</f>
        <v/>
      </c>
      <c r="S1998" s="7">
        <f>IF($AA1998="","",R1998*Q1998)</f>
        <v/>
      </c>
      <c r="T1998">
        <f>IF($AA1998="","",Settings!$C$6)</f>
        <v/>
      </c>
      <c r="U1998" s="7">
        <f>IF($AA1998="","",SUMIFS('Per Line'!$T$2:$T$6001,'Per Line'!$C$2:$C$6001,$B1998,'Per Line'!$AC$2:$AC$6001,1,'Per Line'!$AD$2:$AD$6001,0))</f>
        <v/>
      </c>
      <c r="V1998" s="7">
        <f>IF($AA1998="","",U1998*T1998)</f>
        <v/>
      </c>
      <c r="W1998" s="7">
        <f>IF($AA1998="","",V1998+S1998+P1998)</f>
        <v/>
      </c>
      <c r="X1998" s="7">
        <f>IF($AA1998="","",Y1998-W1998)</f>
        <v/>
      </c>
      <c r="Y1998" s="7">
        <f>IF($AA1998="","",R1998+U1998+O1998)</f>
        <v/>
      </c>
      <c r="Z1998" s="7">
        <f>IF($AA1998="","",Y1998-W1998-K1998)</f>
        <v/>
      </c>
      <c r="AA1998" s="13">
        <f>IF(ROWS($AA$2:$AA1998)&lt;=MAX('Per Line'!$AB$2:$AB$6001),MATCH(ROWS($AA$2:$AA1998),'Per Line'!$AB$2:$AB$6001,0),"")</f>
        <v/>
      </c>
    </row>
    <row r="1999">
      <c r="A1999" s="12" t="n"/>
      <c r="B1999">
        <f>IF($AA1999="","",INDEX('Per Line'!$C$2:$C$6001,$AA1999)&amp;"")</f>
        <v/>
      </c>
      <c r="C1999">
        <f>IF($AA1999="","",INDEX('Per Line'!$B$2:$B$6001,$AA1999)&amp;"")</f>
        <v/>
      </c>
      <c r="D1999">
        <f>IF($AA1999="","",INDEX('Per Line'!$A$2:$A$6001,$AA1999)&amp;"")</f>
        <v/>
      </c>
      <c r="E1999">
        <f>IF($AA1999="","",INDEX('Per Line'!$F$2:$F$6001,$AA1999)&amp;"")</f>
        <v/>
      </c>
      <c r="F1999">
        <f>IF($AA1999="","",INDEX('Per Line'!$G$2:$G$6001,$AA1999)&amp;"")</f>
        <v/>
      </c>
      <c r="G1999">
        <f>IF($AA1999="","",INDEX('Per Line'!$I$2:$I$6001,$AA1999)&amp;"")</f>
        <v/>
      </c>
      <c r="H1999">
        <f>IF($AA1999="","",INDEX('Per Line'!$J$2:$J$6001,$AA1999)&amp;"")</f>
        <v/>
      </c>
      <c r="I1999">
        <f>IF($AA1999="","",INDEX('Per Line'!$K$2:$K$6001,$AA1999)&amp;"")</f>
        <v/>
      </c>
      <c r="J1999">
        <f>IF($AA1999="","",INDEX('Per Line'!$L$2:$L$6001,$AA1999))</f>
        <v/>
      </c>
      <c r="K1999" s="7">
        <f>IF($AA1999="","",J1999*X1999/100)</f>
        <v/>
      </c>
      <c r="L1999" s="12" t="n"/>
      <c r="M1999" s="11">
        <f>IF($AA1999="","",INDEX('Per Line'!$N$2:$N$6001,$AA1999))</f>
        <v/>
      </c>
      <c r="N1999">
        <f>IF($AA1999="","",Settings!$C$8)</f>
        <v/>
      </c>
      <c r="O1999" s="7">
        <f>IF($AA1999="","",SUMIFS('Per Line'!$T$2:$T$6001,'Per Line'!$C$2:$C$6001,$B1999,'Per Line'!$AD$2:$AD$6001,1))</f>
        <v/>
      </c>
      <c r="P1999" s="7">
        <f>IF($AA1999="","",O1999*N1999)</f>
        <v/>
      </c>
      <c r="Q1999">
        <f>IF($AA1999="","",Settings!$C$7)</f>
        <v/>
      </c>
      <c r="R1999" s="7">
        <f>IF($AA1999="","",SUMIFS('Per Line'!$T$2:$T$6001,'Per Line'!$C$2:$C$6001,$B1999,'Per Line'!$AC$2:$AC$6001,0,'Per Line'!$AD$2:$AD$6001,0))</f>
        <v/>
      </c>
      <c r="S1999" s="7">
        <f>IF($AA1999="","",R1999*Q1999)</f>
        <v/>
      </c>
      <c r="T1999">
        <f>IF($AA1999="","",Settings!$C$6)</f>
        <v/>
      </c>
      <c r="U1999" s="7">
        <f>IF($AA1999="","",SUMIFS('Per Line'!$T$2:$T$6001,'Per Line'!$C$2:$C$6001,$B1999,'Per Line'!$AC$2:$AC$6001,1,'Per Line'!$AD$2:$AD$6001,0))</f>
        <v/>
      </c>
      <c r="V1999" s="7">
        <f>IF($AA1999="","",U1999*T1999)</f>
        <v/>
      </c>
      <c r="W1999" s="7">
        <f>IF($AA1999="","",V1999+S1999+P1999)</f>
        <v/>
      </c>
      <c r="X1999" s="7">
        <f>IF($AA1999="","",Y1999-W1999)</f>
        <v/>
      </c>
      <c r="Y1999" s="7">
        <f>IF($AA1999="","",R1999+U1999+O1999)</f>
        <v/>
      </c>
      <c r="Z1999" s="7">
        <f>IF($AA1999="","",Y1999-W1999-K1999)</f>
        <v/>
      </c>
      <c r="AA1999" s="13">
        <f>IF(ROWS($AA$2:$AA1999)&lt;=MAX('Per Line'!$AB$2:$AB$6001),MATCH(ROWS($AA$2:$AA1999),'Per Line'!$AB$2:$AB$6001,0),"")</f>
        <v/>
      </c>
    </row>
    <row r="2000">
      <c r="A2000" s="12" t="n"/>
      <c r="B2000">
        <f>IF($AA2000="","",INDEX('Per Line'!$C$2:$C$6001,$AA2000)&amp;"")</f>
        <v/>
      </c>
      <c r="C2000">
        <f>IF($AA2000="","",INDEX('Per Line'!$B$2:$B$6001,$AA2000)&amp;"")</f>
        <v/>
      </c>
      <c r="D2000">
        <f>IF($AA2000="","",INDEX('Per Line'!$A$2:$A$6001,$AA2000)&amp;"")</f>
        <v/>
      </c>
      <c r="E2000">
        <f>IF($AA2000="","",INDEX('Per Line'!$F$2:$F$6001,$AA2000)&amp;"")</f>
        <v/>
      </c>
      <c r="F2000">
        <f>IF($AA2000="","",INDEX('Per Line'!$G$2:$G$6001,$AA2000)&amp;"")</f>
        <v/>
      </c>
      <c r="G2000">
        <f>IF($AA2000="","",INDEX('Per Line'!$I$2:$I$6001,$AA2000)&amp;"")</f>
        <v/>
      </c>
      <c r="H2000">
        <f>IF($AA2000="","",INDEX('Per Line'!$J$2:$J$6001,$AA2000)&amp;"")</f>
        <v/>
      </c>
      <c r="I2000">
        <f>IF($AA2000="","",INDEX('Per Line'!$K$2:$K$6001,$AA2000)&amp;"")</f>
        <v/>
      </c>
      <c r="J2000">
        <f>IF($AA2000="","",INDEX('Per Line'!$L$2:$L$6001,$AA2000))</f>
        <v/>
      </c>
      <c r="K2000" s="7">
        <f>IF($AA2000="","",J2000*X2000/100)</f>
        <v/>
      </c>
      <c r="L2000" s="12" t="n"/>
      <c r="M2000" s="11">
        <f>IF($AA2000="","",INDEX('Per Line'!$N$2:$N$6001,$AA2000))</f>
        <v/>
      </c>
      <c r="N2000">
        <f>IF($AA2000="","",Settings!$C$8)</f>
        <v/>
      </c>
      <c r="O2000" s="7">
        <f>IF($AA2000="","",SUMIFS('Per Line'!$T$2:$T$6001,'Per Line'!$C$2:$C$6001,$B2000,'Per Line'!$AD$2:$AD$6001,1))</f>
        <v/>
      </c>
      <c r="P2000" s="7">
        <f>IF($AA2000="","",O2000*N2000)</f>
        <v/>
      </c>
      <c r="Q2000">
        <f>IF($AA2000="","",Settings!$C$7)</f>
        <v/>
      </c>
      <c r="R2000" s="7">
        <f>IF($AA2000="","",SUMIFS('Per Line'!$T$2:$T$6001,'Per Line'!$C$2:$C$6001,$B2000,'Per Line'!$AC$2:$AC$6001,0,'Per Line'!$AD$2:$AD$6001,0))</f>
        <v/>
      </c>
      <c r="S2000" s="7">
        <f>IF($AA2000="","",R2000*Q2000)</f>
        <v/>
      </c>
      <c r="T2000">
        <f>IF($AA2000="","",Settings!$C$6)</f>
        <v/>
      </c>
      <c r="U2000" s="7">
        <f>IF($AA2000="","",SUMIFS('Per Line'!$T$2:$T$6001,'Per Line'!$C$2:$C$6001,$B2000,'Per Line'!$AC$2:$AC$6001,1,'Per Line'!$AD$2:$AD$6001,0))</f>
        <v/>
      </c>
      <c r="V2000" s="7">
        <f>IF($AA2000="","",U2000*T2000)</f>
        <v/>
      </c>
      <c r="W2000" s="7">
        <f>IF($AA2000="","",V2000+S2000+P2000)</f>
        <v/>
      </c>
      <c r="X2000" s="7">
        <f>IF($AA2000="","",Y2000-W2000)</f>
        <v/>
      </c>
      <c r="Y2000" s="7">
        <f>IF($AA2000="","",R2000+U2000+O2000)</f>
        <v/>
      </c>
      <c r="Z2000" s="7">
        <f>IF($AA2000="","",Y2000-W2000-K2000)</f>
        <v/>
      </c>
      <c r="AA2000" s="13">
        <f>IF(ROWS($AA$2:$AA2000)&lt;=MAX('Per Line'!$AB$2:$AB$6001),MATCH(ROWS($AA$2:$AA2000),'Per Line'!$AB$2:$AB$6001,0),"")</f>
        <v/>
      </c>
    </row>
    <row r="2001">
      <c r="A2001" s="12" t="n"/>
      <c r="B2001">
        <f>IF($AA2001="","",INDEX('Per Line'!$C$2:$C$6001,$AA2001)&amp;"")</f>
        <v/>
      </c>
      <c r="C2001">
        <f>IF($AA2001="","",INDEX('Per Line'!$B$2:$B$6001,$AA2001)&amp;"")</f>
        <v/>
      </c>
      <c r="D2001">
        <f>IF($AA2001="","",INDEX('Per Line'!$A$2:$A$6001,$AA2001)&amp;"")</f>
        <v/>
      </c>
      <c r="E2001">
        <f>IF($AA2001="","",INDEX('Per Line'!$F$2:$F$6001,$AA2001)&amp;"")</f>
        <v/>
      </c>
      <c r="F2001">
        <f>IF($AA2001="","",INDEX('Per Line'!$G$2:$G$6001,$AA2001)&amp;"")</f>
        <v/>
      </c>
      <c r="G2001">
        <f>IF($AA2001="","",INDEX('Per Line'!$I$2:$I$6001,$AA2001)&amp;"")</f>
        <v/>
      </c>
      <c r="H2001">
        <f>IF($AA2001="","",INDEX('Per Line'!$J$2:$J$6001,$AA2001)&amp;"")</f>
        <v/>
      </c>
      <c r="I2001">
        <f>IF($AA2001="","",INDEX('Per Line'!$K$2:$K$6001,$AA2001)&amp;"")</f>
        <v/>
      </c>
      <c r="J2001">
        <f>IF($AA2001="","",INDEX('Per Line'!$L$2:$L$6001,$AA2001))</f>
        <v/>
      </c>
      <c r="K2001" s="7">
        <f>IF($AA2001="","",J2001*X2001/100)</f>
        <v/>
      </c>
      <c r="L2001" s="12" t="n"/>
      <c r="M2001" s="11">
        <f>IF($AA2001="","",INDEX('Per Line'!$N$2:$N$6001,$AA2001))</f>
        <v/>
      </c>
      <c r="N2001">
        <f>IF($AA2001="","",Settings!$C$8)</f>
        <v/>
      </c>
      <c r="O2001" s="7">
        <f>IF($AA2001="","",SUMIFS('Per Line'!$T$2:$T$6001,'Per Line'!$C$2:$C$6001,$B2001,'Per Line'!$AD$2:$AD$6001,1))</f>
        <v/>
      </c>
      <c r="P2001" s="7">
        <f>IF($AA2001="","",O2001*N2001)</f>
        <v/>
      </c>
      <c r="Q2001">
        <f>IF($AA2001="","",Settings!$C$7)</f>
        <v/>
      </c>
      <c r="R2001" s="7">
        <f>IF($AA2001="","",SUMIFS('Per Line'!$T$2:$T$6001,'Per Line'!$C$2:$C$6001,$B2001,'Per Line'!$AC$2:$AC$6001,0,'Per Line'!$AD$2:$AD$6001,0))</f>
        <v/>
      </c>
      <c r="S2001" s="7">
        <f>IF($AA2001="","",R2001*Q2001)</f>
        <v/>
      </c>
      <c r="T2001">
        <f>IF($AA2001="","",Settings!$C$6)</f>
        <v/>
      </c>
      <c r="U2001" s="7">
        <f>IF($AA2001="","",SUMIFS('Per Line'!$T$2:$T$6001,'Per Line'!$C$2:$C$6001,$B2001,'Per Line'!$AC$2:$AC$6001,1,'Per Line'!$AD$2:$AD$6001,0))</f>
        <v/>
      </c>
      <c r="V2001" s="7">
        <f>IF($AA2001="","",U2001*T2001)</f>
        <v/>
      </c>
      <c r="W2001" s="7">
        <f>IF($AA2001="","",V2001+S2001+P2001)</f>
        <v/>
      </c>
      <c r="X2001" s="7">
        <f>IF($AA2001="","",Y2001-W2001)</f>
        <v/>
      </c>
      <c r="Y2001" s="7">
        <f>IF($AA2001="","",R2001+U2001+O2001)</f>
        <v/>
      </c>
      <c r="Z2001" s="7">
        <f>IF($AA2001="","",Y2001-W2001-K2001)</f>
        <v/>
      </c>
      <c r="AA2001" s="13">
        <f>IF(ROWS($AA$2:$AA2001)&lt;=MAX('Per Line'!$AB$2:$AB$6001),MATCH(ROWS($AA$2:$AA2001),'Per Line'!$AB$2:$AB$6001,0),"")</f>
        <v/>
      </c>
    </row>
    <row r="2002">
      <c r="A2002" s="12" t="n"/>
      <c r="B2002">
        <f>IF($AA2002="","",INDEX('Per Line'!$C$2:$C$6001,$AA2002)&amp;"")</f>
        <v/>
      </c>
      <c r="C2002">
        <f>IF($AA2002="","",INDEX('Per Line'!$B$2:$B$6001,$AA2002)&amp;"")</f>
        <v/>
      </c>
      <c r="D2002">
        <f>IF($AA2002="","",INDEX('Per Line'!$A$2:$A$6001,$AA2002)&amp;"")</f>
        <v/>
      </c>
      <c r="E2002">
        <f>IF($AA2002="","",INDEX('Per Line'!$F$2:$F$6001,$AA2002)&amp;"")</f>
        <v/>
      </c>
      <c r="F2002">
        <f>IF($AA2002="","",INDEX('Per Line'!$G$2:$G$6001,$AA2002)&amp;"")</f>
        <v/>
      </c>
      <c r="G2002">
        <f>IF($AA2002="","",INDEX('Per Line'!$I$2:$I$6001,$AA2002)&amp;"")</f>
        <v/>
      </c>
      <c r="H2002">
        <f>IF($AA2002="","",INDEX('Per Line'!$J$2:$J$6001,$AA2002)&amp;"")</f>
        <v/>
      </c>
      <c r="I2002">
        <f>IF($AA2002="","",INDEX('Per Line'!$K$2:$K$6001,$AA2002)&amp;"")</f>
        <v/>
      </c>
      <c r="J2002">
        <f>IF($AA2002="","",INDEX('Per Line'!$L$2:$L$6001,$AA2002))</f>
        <v/>
      </c>
      <c r="K2002" s="7">
        <f>IF($AA2002="","",J2002*X2002/100)</f>
        <v/>
      </c>
      <c r="L2002" s="12" t="n"/>
      <c r="M2002" s="11">
        <f>IF($AA2002="","",INDEX('Per Line'!$N$2:$N$6001,$AA2002))</f>
        <v/>
      </c>
      <c r="N2002">
        <f>IF($AA2002="","",Settings!$C$8)</f>
        <v/>
      </c>
      <c r="O2002" s="7">
        <f>IF($AA2002="","",SUMIFS('Per Line'!$T$2:$T$6001,'Per Line'!$C$2:$C$6001,$B2002,'Per Line'!$AD$2:$AD$6001,1))</f>
        <v/>
      </c>
      <c r="P2002" s="7">
        <f>IF($AA2002="","",O2002*N2002)</f>
        <v/>
      </c>
      <c r="Q2002">
        <f>IF($AA2002="","",Settings!$C$7)</f>
        <v/>
      </c>
      <c r="R2002" s="7">
        <f>IF($AA2002="","",SUMIFS('Per Line'!$T$2:$T$6001,'Per Line'!$C$2:$C$6001,$B2002,'Per Line'!$AC$2:$AC$6001,0,'Per Line'!$AD$2:$AD$6001,0))</f>
        <v/>
      </c>
      <c r="S2002" s="7">
        <f>IF($AA2002="","",R2002*Q2002)</f>
        <v/>
      </c>
      <c r="T2002">
        <f>IF($AA2002="","",Settings!$C$6)</f>
        <v/>
      </c>
      <c r="U2002" s="7">
        <f>IF($AA2002="","",SUMIFS('Per Line'!$T$2:$T$6001,'Per Line'!$C$2:$C$6001,$B2002,'Per Line'!$AC$2:$AC$6001,1,'Per Line'!$AD$2:$AD$6001,0))</f>
        <v/>
      </c>
      <c r="V2002" s="7">
        <f>IF($AA2002="","",U2002*T2002)</f>
        <v/>
      </c>
      <c r="W2002" s="7">
        <f>IF($AA2002="","",V2002+S2002+P2002)</f>
        <v/>
      </c>
      <c r="X2002" s="7">
        <f>IF($AA2002="","",Y2002-W2002)</f>
        <v/>
      </c>
      <c r="Y2002" s="7">
        <f>IF($AA2002="","",R2002+U2002+O2002)</f>
        <v/>
      </c>
      <c r="Z2002" s="7">
        <f>IF($AA2002="","",Y2002-W2002-K2002)</f>
        <v/>
      </c>
      <c r="AA2002" s="13">
        <f>IF(ROWS($AA$2:$AA2002)&lt;=MAX('Per Line'!$AB$2:$AB$6001),MATCH(ROWS($AA$2:$AA2002),'Per Line'!$AB$2:$AB$6001,0),"")</f>
        <v/>
      </c>
    </row>
    <row r="2003">
      <c r="A2003" s="12" t="n"/>
      <c r="B2003">
        <f>IF($AA2003="","",INDEX('Per Line'!$C$2:$C$6001,$AA2003)&amp;"")</f>
        <v/>
      </c>
      <c r="C2003">
        <f>IF($AA2003="","",INDEX('Per Line'!$B$2:$B$6001,$AA2003)&amp;"")</f>
        <v/>
      </c>
      <c r="D2003">
        <f>IF($AA2003="","",INDEX('Per Line'!$A$2:$A$6001,$AA2003)&amp;"")</f>
        <v/>
      </c>
      <c r="E2003">
        <f>IF($AA2003="","",INDEX('Per Line'!$F$2:$F$6001,$AA2003)&amp;"")</f>
        <v/>
      </c>
      <c r="F2003">
        <f>IF($AA2003="","",INDEX('Per Line'!$G$2:$G$6001,$AA2003)&amp;"")</f>
        <v/>
      </c>
      <c r="G2003">
        <f>IF($AA2003="","",INDEX('Per Line'!$I$2:$I$6001,$AA2003)&amp;"")</f>
        <v/>
      </c>
      <c r="H2003">
        <f>IF($AA2003="","",INDEX('Per Line'!$J$2:$J$6001,$AA2003)&amp;"")</f>
        <v/>
      </c>
      <c r="I2003">
        <f>IF($AA2003="","",INDEX('Per Line'!$K$2:$K$6001,$AA2003)&amp;"")</f>
        <v/>
      </c>
      <c r="J2003">
        <f>IF($AA2003="","",INDEX('Per Line'!$L$2:$L$6001,$AA2003))</f>
        <v/>
      </c>
      <c r="K2003" s="7">
        <f>IF($AA2003="","",J2003*X2003/100)</f>
        <v/>
      </c>
      <c r="L2003" s="12" t="n"/>
      <c r="M2003" s="11">
        <f>IF($AA2003="","",INDEX('Per Line'!$N$2:$N$6001,$AA2003))</f>
        <v/>
      </c>
      <c r="N2003">
        <f>IF($AA2003="","",Settings!$C$8)</f>
        <v/>
      </c>
      <c r="O2003" s="7">
        <f>IF($AA2003="","",SUMIFS('Per Line'!$T$2:$T$6001,'Per Line'!$C$2:$C$6001,$B2003,'Per Line'!$AD$2:$AD$6001,1))</f>
        <v/>
      </c>
      <c r="P2003" s="7">
        <f>IF($AA2003="","",O2003*N2003)</f>
        <v/>
      </c>
      <c r="Q2003">
        <f>IF($AA2003="","",Settings!$C$7)</f>
        <v/>
      </c>
      <c r="R2003" s="7">
        <f>IF($AA2003="","",SUMIFS('Per Line'!$T$2:$T$6001,'Per Line'!$C$2:$C$6001,$B2003,'Per Line'!$AC$2:$AC$6001,0,'Per Line'!$AD$2:$AD$6001,0))</f>
        <v/>
      </c>
      <c r="S2003" s="7">
        <f>IF($AA2003="","",R2003*Q2003)</f>
        <v/>
      </c>
      <c r="T2003">
        <f>IF($AA2003="","",Settings!$C$6)</f>
        <v/>
      </c>
      <c r="U2003" s="7">
        <f>IF($AA2003="","",SUMIFS('Per Line'!$T$2:$T$6001,'Per Line'!$C$2:$C$6001,$B2003,'Per Line'!$AC$2:$AC$6001,1,'Per Line'!$AD$2:$AD$6001,0))</f>
        <v/>
      </c>
      <c r="V2003" s="7">
        <f>IF($AA2003="","",U2003*T2003)</f>
        <v/>
      </c>
      <c r="W2003" s="7">
        <f>IF($AA2003="","",V2003+S2003+P2003)</f>
        <v/>
      </c>
      <c r="X2003" s="7">
        <f>IF($AA2003="","",Y2003-W2003)</f>
        <v/>
      </c>
      <c r="Y2003" s="7">
        <f>IF($AA2003="","",R2003+U2003+O2003)</f>
        <v/>
      </c>
      <c r="Z2003" s="7">
        <f>IF($AA2003="","",Y2003-W2003-K2003)</f>
        <v/>
      </c>
      <c r="AA2003" s="13">
        <f>IF(ROWS($AA$2:$AA2003)&lt;=MAX('Per Line'!$AB$2:$AB$6001),MATCH(ROWS($AA$2:$AA2003),'Per Line'!$AB$2:$AB$6001,0),"")</f>
        <v/>
      </c>
    </row>
    <row r="2004">
      <c r="A2004" s="12" t="n"/>
      <c r="B2004">
        <f>IF($AA2004="","",INDEX('Per Line'!$C$2:$C$6001,$AA2004)&amp;"")</f>
        <v/>
      </c>
      <c r="C2004">
        <f>IF($AA2004="","",INDEX('Per Line'!$B$2:$B$6001,$AA2004)&amp;"")</f>
        <v/>
      </c>
      <c r="D2004">
        <f>IF($AA2004="","",INDEX('Per Line'!$A$2:$A$6001,$AA2004)&amp;"")</f>
        <v/>
      </c>
      <c r="E2004">
        <f>IF($AA2004="","",INDEX('Per Line'!$F$2:$F$6001,$AA2004)&amp;"")</f>
        <v/>
      </c>
      <c r="F2004">
        <f>IF($AA2004="","",INDEX('Per Line'!$G$2:$G$6001,$AA2004)&amp;"")</f>
        <v/>
      </c>
      <c r="G2004">
        <f>IF($AA2004="","",INDEX('Per Line'!$I$2:$I$6001,$AA2004)&amp;"")</f>
        <v/>
      </c>
      <c r="H2004">
        <f>IF($AA2004="","",INDEX('Per Line'!$J$2:$J$6001,$AA2004)&amp;"")</f>
        <v/>
      </c>
      <c r="I2004">
        <f>IF($AA2004="","",INDEX('Per Line'!$K$2:$K$6001,$AA2004)&amp;"")</f>
        <v/>
      </c>
      <c r="J2004">
        <f>IF($AA2004="","",INDEX('Per Line'!$L$2:$L$6001,$AA2004))</f>
        <v/>
      </c>
      <c r="K2004" s="7">
        <f>IF($AA2004="","",J2004*X2004/100)</f>
        <v/>
      </c>
      <c r="L2004" s="12" t="n"/>
      <c r="M2004" s="11">
        <f>IF($AA2004="","",INDEX('Per Line'!$N$2:$N$6001,$AA2004))</f>
        <v/>
      </c>
      <c r="N2004">
        <f>IF($AA2004="","",Settings!$C$8)</f>
        <v/>
      </c>
      <c r="O2004" s="7">
        <f>IF($AA2004="","",SUMIFS('Per Line'!$T$2:$T$6001,'Per Line'!$C$2:$C$6001,$B2004,'Per Line'!$AD$2:$AD$6001,1))</f>
        <v/>
      </c>
      <c r="P2004" s="7">
        <f>IF($AA2004="","",O2004*N2004)</f>
        <v/>
      </c>
      <c r="Q2004">
        <f>IF($AA2004="","",Settings!$C$7)</f>
        <v/>
      </c>
      <c r="R2004" s="7">
        <f>IF($AA2004="","",SUMIFS('Per Line'!$T$2:$T$6001,'Per Line'!$C$2:$C$6001,$B2004,'Per Line'!$AC$2:$AC$6001,0,'Per Line'!$AD$2:$AD$6001,0))</f>
        <v/>
      </c>
      <c r="S2004" s="7">
        <f>IF($AA2004="","",R2004*Q2004)</f>
        <v/>
      </c>
      <c r="T2004">
        <f>IF($AA2004="","",Settings!$C$6)</f>
        <v/>
      </c>
      <c r="U2004" s="7">
        <f>IF($AA2004="","",SUMIFS('Per Line'!$T$2:$T$6001,'Per Line'!$C$2:$C$6001,$B2004,'Per Line'!$AC$2:$AC$6001,1,'Per Line'!$AD$2:$AD$6001,0))</f>
        <v/>
      </c>
      <c r="V2004" s="7">
        <f>IF($AA2004="","",U2004*T2004)</f>
        <v/>
      </c>
      <c r="W2004" s="7">
        <f>IF($AA2004="","",V2004+S2004+P2004)</f>
        <v/>
      </c>
      <c r="X2004" s="7">
        <f>IF($AA2004="","",Y2004-W2004)</f>
        <v/>
      </c>
      <c r="Y2004" s="7">
        <f>IF($AA2004="","",R2004+U2004+O2004)</f>
        <v/>
      </c>
      <c r="Z2004" s="7">
        <f>IF($AA2004="","",Y2004-W2004-K2004)</f>
        <v/>
      </c>
      <c r="AA2004" s="13">
        <f>IF(ROWS($AA$2:$AA2004)&lt;=MAX('Per Line'!$AB$2:$AB$6001),MATCH(ROWS($AA$2:$AA2004),'Per Line'!$AB$2:$AB$6001,0),"")</f>
        <v/>
      </c>
    </row>
    <row r="2005">
      <c r="A2005" s="12" t="n"/>
      <c r="B2005">
        <f>IF($AA2005="","",INDEX('Per Line'!$C$2:$C$6001,$AA2005)&amp;"")</f>
        <v/>
      </c>
      <c r="C2005">
        <f>IF($AA2005="","",INDEX('Per Line'!$B$2:$B$6001,$AA2005)&amp;"")</f>
        <v/>
      </c>
      <c r="D2005">
        <f>IF($AA2005="","",INDEX('Per Line'!$A$2:$A$6001,$AA2005)&amp;"")</f>
        <v/>
      </c>
      <c r="E2005">
        <f>IF($AA2005="","",INDEX('Per Line'!$F$2:$F$6001,$AA2005)&amp;"")</f>
        <v/>
      </c>
      <c r="F2005">
        <f>IF($AA2005="","",INDEX('Per Line'!$G$2:$G$6001,$AA2005)&amp;"")</f>
        <v/>
      </c>
      <c r="G2005">
        <f>IF($AA2005="","",INDEX('Per Line'!$I$2:$I$6001,$AA2005)&amp;"")</f>
        <v/>
      </c>
      <c r="H2005">
        <f>IF($AA2005="","",INDEX('Per Line'!$J$2:$J$6001,$AA2005)&amp;"")</f>
        <v/>
      </c>
      <c r="I2005">
        <f>IF($AA2005="","",INDEX('Per Line'!$K$2:$K$6001,$AA2005)&amp;"")</f>
        <v/>
      </c>
      <c r="J2005">
        <f>IF($AA2005="","",INDEX('Per Line'!$L$2:$L$6001,$AA2005))</f>
        <v/>
      </c>
      <c r="K2005" s="7">
        <f>IF($AA2005="","",J2005*X2005/100)</f>
        <v/>
      </c>
      <c r="L2005" s="12" t="n"/>
      <c r="M2005" s="11">
        <f>IF($AA2005="","",INDEX('Per Line'!$N$2:$N$6001,$AA2005))</f>
        <v/>
      </c>
      <c r="N2005">
        <f>IF($AA2005="","",Settings!$C$8)</f>
        <v/>
      </c>
      <c r="O2005" s="7">
        <f>IF($AA2005="","",SUMIFS('Per Line'!$T$2:$T$6001,'Per Line'!$C$2:$C$6001,$B2005,'Per Line'!$AD$2:$AD$6001,1))</f>
        <v/>
      </c>
      <c r="P2005" s="7">
        <f>IF($AA2005="","",O2005*N2005)</f>
        <v/>
      </c>
      <c r="Q2005">
        <f>IF($AA2005="","",Settings!$C$7)</f>
        <v/>
      </c>
      <c r="R2005" s="7">
        <f>IF($AA2005="","",SUMIFS('Per Line'!$T$2:$T$6001,'Per Line'!$C$2:$C$6001,$B2005,'Per Line'!$AC$2:$AC$6001,0,'Per Line'!$AD$2:$AD$6001,0))</f>
        <v/>
      </c>
      <c r="S2005" s="7">
        <f>IF($AA2005="","",R2005*Q2005)</f>
        <v/>
      </c>
      <c r="T2005">
        <f>IF($AA2005="","",Settings!$C$6)</f>
        <v/>
      </c>
      <c r="U2005" s="7">
        <f>IF($AA2005="","",SUMIFS('Per Line'!$T$2:$T$6001,'Per Line'!$C$2:$C$6001,$B2005,'Per Line'!$AC$2:$AC$6001,1,'Per Line'!$AD$2:$AD$6001,0))</f>
        <v/>
      </c>
      <c r="V2005" s="7">
        <f>IF($AA2005="","",U2005*T2005)</f>
        <v/>
      </c>
      <c r="W2005" s="7">
        <f>IF($AA2005="","",V2005+S2005+P2005)</f>
        <v/>
      </c>
      <c r="X2005" s="7">
        <f>IF($AA2005="","",Y2005-W2005)</f>
        <v/>
      </c>
      <c r="Y2005" s="7">
        <f>IF($AA2005="","",R2005+U2005+O2005)</f>
        <v/>
      </c>
      <c r="Z2005" s="7">
        <f>IF($AA2005="","",Y2005-W2005-K2005)</f>
        <v/>
      </c>
      <c r="AA2005" s="13">
        <f>IF(ROWS($AA$2:$AA2005)&lt;=MAX('Per Line'!$AB$2:$AB$6001),MATCH(ROWS($AA$2:$AA2005),'Per Line'!$AB$2:$AB$6001,0),"")</f>
        <v/>
      </c>
    </row>
    <row r="2006">
      <c r="A2006" s="12" t="n"/>
      <c r="B2006">
        <f>IF($AA2006="","",INDEX('Per Line'!$C$2:$C$6001,$AA2006)&amp;"")</f>
        <v/>
      </c>
      <c r="C2006">
        <f>IF($AA2006="","",INDEX('Per Line'!$B$2:$B$6001,$AA2006)&amp;"")</f>
        <v/>
      </c>
      <c r="D2006">
        <f>IF($AA2006="","",INDEX('Per Line'!$A$2:$A$6001,$AA2006)&amp;"")</f>
        <v/>
      </c>
      <c r="E2006">
        <f>IF($AA2006="","",INDEX('Per Line'!$F$2:$F$6001,$AA2006)&amp;"")</f>
        <v/>
      </c>
      <c r="F2006">
        <f>IF($AA2006="","",INDEX('Per Line'!$G$2:$G$6001,$AA2006)&amp;"")</f>
        <v/>
      </c>
      <c r="G2006">
        <f>IF($AA2006="","",INDEX('Per Line'!$I$2:$I$6001,$AA2006)&amp;"")</f>
        <v/>
      </c>
      <c r="H2006">
        <f>IF($AA2006="","",INDEX('Per Line'!$J$2:$J$6001,$AA2006)&amp;"")</f>
        <v/>
      </c>
      <c r="I2006">
        <f>IF($AA2006="","",INDEX('Per Line'!$K$2:$K$6001,$AA2006)&amp;"")</f>
        <v/>
      </c>
      <c r="J2006">
        <f>IF($AA2006="","",INDEX('Per Line'!$L$2:$L$6001,$AA2006))</f>
        <v/>
      </c>
      <c r="K2006" s="7">
        <f>IF($AA2006="","",J2006*X2006/100)</f>
        <v/>
      </c>
      <c r="L2006" s="12" t="n"/>
      <c r="M2006" s="11">
        <f>IF($AA2006="","",INDEX('Per Line'!$N$2:$N$6001,$AA2006))</f>
        <v/>
      </c>
      <c r="N2006">
        <f>IF($AA2006="","",Settings!$C$8)</f>
        <v/>
      </c>
      <c r="O2006" s="7">
        <f>IF($AA2006="","",SUMIFS('Per Line'!$T$2:$T$6001,'Per Line'!$C$2:$C$6001,$B2006,'Per Line'!$AD$2:$AD$6001,1))</f>
        <v/>
      </c>
      <c r="P2006" s="7">
        <f>IF($AA2006="","",O2006*N2006)</f>
        <v/>
      </c>
      <c r="Q2006">
        <f>IF($AA2006="","",Settings!$C$7)</f>
        <v/>
      </c>
      <c r="R2006" s="7">
        <f>IF($AA2006="","",SUMIFS('Per Line'!$T$2:$T$6001,'Per Line'!$C$2:$C$6001,$B2006,'Per Line'!$AC$2:$AC$6001,0,'Per Line'!$AD$2:$AD$6001,0))</f>
        <v/>
      </c>
      <c r="S2006" s="7">
        <f>IF($AA2006="","",R2006*Q2006)</f>
        <v/>
      </c>
      <c r="T2006">
        <f>IF($AA2006="","",Settings!$C$6)</f>
        <v/>
      </c>
      <c r="U2006" s="7">
        <f>IF($AA2006="","",SUMIFS('Per Line'!$T$2:$T$6001,'Per Line'!$C$2:$C$6001,$B2006,'Per Line'!$AC$2:$AC$6001,1,'Per Line'!$AD$2:$AD$6001,0))</f>
        <v/>
      </c>
      <c r="V2006" s="7">
        <f>IF($AA2006="","",U2006*T2006)</f>
        <v/>
      </c>
      <c r="W2006" s="7">
        <f>IF($AA2006="","",V2006+S2006+P2006)</f>
        <v/>
      </c>
      <c r="X2006" s="7">
        <f>IF($AA2006="","",Y2006-W2006)</f>
        <v/>
      </c>
      <c r="Y2006" s="7">
        <f>IF($AA2006="","",R2006+U2006+O2006)</f>
        <v/>
      </c>
      <c r="Z2006" s="7">
        <f>IF($AA2006="","",Y2006-W2006-K2006)</f>
        <v/>
      </c>
      <c r="AA2006" s="13">
        <f>IF(ROWS($AA$2:$AA2006)&lt;=MAX('Per Line'!$AB$2:$AB$6001),MATCH(ROWS($AA$2:$AA2006),'Per Line'!$AB$2:$AB$6001,0),"")</f>
        <v/>
      </c>
    </row>
    <row r="2007">
      <c r="A2007" s="12" t="n"/>
      <c r="B2007">
        <f>IF($AA2007="","",INDEX('Per Line'!$C$2:$C$6001,$AA2007)&amp;"")</f>
        <v/>
      </c>
      <c r="C2007">
        <f>IF($AA2007="","",INDEX('Per Line'!$B$2:$B$6001,$AA2007)&amp;"")</f>
        <v/>
      </c>
      <c r="D2007">
        <f>IF($AA2007="","",INDEX('Per Line'!$A$2:$A$6001,$AA2007)&amp;"")</f>
        <v/>
      </c>
      <c r="E2007">
        <f>IF($AA2007="","",INDEX('Per Line'!$F$2:$F$6001,$AA2007)&amp;"")</f>
        <v/>
      </c>
      <c r="F2007">
        <f>IF($AA2007="","",INDEX('Per Line'!$G$2:$G$6001,$AA2007)&amp;"")</f>
        <v/>
      </c>
      <c r="G2007">
        <f>IF($AA2007="","",INDEX('Per Line'!$I$2:$I$6001,$AA2007)&amp;"")</f>
        <v/>
      </c>
      <c r="H2007">
        <f>IF($AA2007="","",INDEX('Per Line'!$J$2:$J$6001,$AA2007)&amp;"")</f>
        <v/>
      </c>
      <c r="I2007">
        <f>IF($AA2007="","",INDEX('Per Line'!$K$2:$K$6001,$AA2007)&amp;"")</f>
        <v/>
      </c>
      <c r="J2007">
        <f>IF($AA2007="","",INDEX('Per Line'!$L$2:$L$6001,$AA2007))</f>
        <v/>
      </c>
      <c r="K2007" s="7">
        <f>IF($AA2007="","",J2007*X2007/100)</f>
        <v/>
      </c>
      <c r="L2007" s="12" t="n"/>
      <c r="M2007" s="11">
        <f>IF($AA2007="","",INDEX('Per Line'!$N$2:$N$6001,$AA2007))</f>
        <v/>
      </c>
      <c r="N2007">
        <f>IF($AA2007="","",Settings!$C$8)</f>
        <v/>
      </c>
      <c r="O2007" s="7">
        <f>IF($AA2007="","",SUMIFS('Per Line'!$T$2:$T$6001,'Per Line'!$C$2:$C$6001,$B2007,'Per Line'!$AD$2:$AD$6001,1))</f>
        <v/>
      </c>
      <c r="P2007" s="7">
        <f>IF($AA2007="","",O2007*N2007)</f>
        <v/>
      </c>
      <c r="Q2007">
        <f>IF($AA2007="","",Settings!$C$7)</f>
        <v/>
      </c>
      <c r="R2007" s="7">
        <f>IF($AA2007="","",SUMIFS('Per Line'!$T$2:$T$6001,'Per Line'!$C$2:$C$6001,$B2007,'Per Line'!$AC$2:$AC$6001,0,'Per Line'!$AD$2:$AD$6001,0))</f>
        <v/>
      </c>
      <c r="S2007" s="7">
        <f>IF($AA2007="","",R2007*Q2007)</f>
        <v/>
      </c>
      <c r="T2007">
        <f>IF($AA2007="","",Settings!$C$6)</f>
        <v/>
      </c>
      <c r="U2007" s="7">
        <f>IF($AA2007="","",SUMIFS('Per Line'!$T$2:$T$6001,'Per Line'!$C$2:$C$6001,$B2007,'Per Line'!$AC$2:$AC$6001,1,'Per Line'!$AD$2:$AD$6001,0))</f>
        <v/>
      </c>
      <c r="V2007" s="7">
        <f>IF($AA2007="","",U2007*T2007)</f>
        <v/>
      </c>
      <c r="W2007" s="7">
        <f>IF($AA2007="","",V2007+S2007+P2007)</f>
        <v/>
      </c>
      <c r="X2007" s="7">
        <f>IF($AA2007="","",Y2007-W2007)</f>
        <v/>
      </c>
      <c r="Y2007" s="7">
        <f>IF($AA2007="","",R2007+U2007+O2007)</f>
        <v/>
      </c>
      <c r="Z2007" s="7">
        <f>IF($AA2007="","",Y2007-W2007-K2007)</f>
        <v/>
      </c>
      <c r="AA2007" s="13">
        <f>IF(ROWS($AA$2:$AA2007)&lt;=MAX('Per Line'!$AB$2:$AB$6001),MATCH(ROWS($AA$2:$AA2007),'Per Line'!$AB$2:$AB$6001,0),"")</f>
        <v/>
      </c>
    </row>
    <row r="2008">
      <c r="A2008" s="12" t="n"/>
      <c r="B2008">
        <f>IF($AA2008="","",INDEX('Per Line'!$C$2:$C$6001,$AA2008)&amp;"")</f>
        <v/>
      </c>
      <c r="C2008">
        <f>IF($AA2008="","",INDEX('Per Line'!$B$2:$B$6001,$AA2008)&amp;"")</f>
        <v/>
      </c>
      <c r="D2008">
        <f>IF($AA2008="","",INDEX('Per Line'!$A$2:$A$6001,$AA2008)&amp;"")</f>
        <v/>
      </c>
      <c r="E2008">
        <f>IF($AA2008="","",INDEX('Per Line'!$F$2:$F$6001,$AA2008)&amp;"")</f>
        <v/>
      </c>
      <c r="F2008">
        <f>IF($AA2008="","",INDEX('Per Line'!$G$2:$G$6001,$AA2008)&amp;"")</f>
        <v/>
      </c>
      <c r="G2008">
        <f>IF($AA2008="","",INDEX('Per Line'!$I$2:$I$6001,$AA2008)&amp;"")</f>
        <v/>
      </c>
      <c r="H2008">
        <f>IF($AA2008="","",INDEX('Per Line'!$J$2:$J$6001,$AA2008)&amp;"")</f>
        <v/>
      </c>
      <c r="I2008">
        <f>IF($AA2008="","",INDEX('Per Line'!$K$2:$K$6001,$AA2008)&amp;"")</f>
        <v/>
      </c>
      <c r="J2008">
        <f>IF($AA2008="","",INDEX('Per Line'!$L$2:$L$6001,$AA2008))</f>
        <v/>
      </c>
      <c r="K2008" s="7">
        <f>IF($AA2008="","",J2008*X2008/100)</f>
        <v/>
      </c>
      <c r="L2008" s="12" t="n"/>
      <c r="M2008" s="11">
        <f>IF($AA2008="","",INDEX('Per Line'!$N$2:$N$6001,$AA2008))</f>
        <v/>
      </c>
      <c r="N2008">
        <f>IF($AA2008="","",Settings!$C$8)</f>
        <v/>
      </c>
      <c r="O2008" s="7">
        <f>IF($AA2008="","",SUMIFS('Per Line'!$T$2:$T$6001,'Per Line'!$C$2:$C$6001,$B2008,'Per Line'!$AD$2:$AD$6001,1))</f>
        <v/>
      </c>
      <c r="P2008" s="7">
        <f>IF($AA2008="","",O2008*N2008)</f>
        <v/>
      </c>
      <c r="Q2008">
        <f>IF($AA2008="","",Settings!$C$7)</f>
        <v/>
      </c>
      <c r="R2008" s="7">
        <f>IF($AA2008="","",SUMIFS('Per Line'!$T$2:$T$6001,'Per Line'!$C$2:$C$6001,$B2008,'Per Line'!$AC$2:$AC$6001,0,'Per Line'!$AD$2:$AD$6001,0))</f>
        <v/>
      </c>
      <c r="S2008" s="7">
        <f>IF($AA2008="","",R2008*Q2008)</f>
        <v/>
      </c>
      <c r="T2008">
        <f>IF($AA2008="","",Settings!$C$6)</f>
        <v/>
      </c>
      <c r="U2008" s="7">
        <f>IF($AA2008="","",SUMIFS('Per Line'!$T$2:$T$6001,'Per Line'!$C$2:$C$6001,$B2008,'Per Line'!$AC$2:$AC$6001,1,'Per Line'!$AD$2:$AD$6001,0))</f>
        <v/>
      </c>
      <c r="V2008" s="7">
        <f>IF($AA2008="","",U2008*T2008)</f>
        <v/>
      </c>
      <c r="W2008" s="7">
        <f>IF($AA2008="","",V2008+S2008+P2008)</f>
        <v/>
      </c>
      <c r="X2008" s="7">
        <f>IF($AA2008="","",Y2008-W2008)</f>
        <v/>
      </c>
      <c r="Y2008" s="7">
        <f>IF($AA2008="","",R2008+U2008+O2008)</f>
        <v/>
      </c>
      <c r="Z2008" s="7">
        <f>IF($AA2008="","",Y2008-W2008-K2008)</f>
        <v/>
      </c>
      <c r="AA2008" s="13">
        <f>IF(ROWS($AA$2:$AA2008)&lt;=MAX('Per Line'!$AB$2:$AB$6001),MATCH(ROWS($AA$2:$AA2008),'Per Line'!$AB$2:$AB$6001,0),"")</f>
        <v/>
      </c>
    </row>
    <row r="2009">
      <c r="A2009" s="12" t="n"/>
      <c r="B2009">
        <f>IF($AA2009="","",INDEX('Per Line'!$C$2:$C$6001,$AA2009)&amp;"")</f>
        <v/>
      </c>
      <c r="C2009">
        <f>IF($AA2009="","",INDEX('Per Line'!$B$2:$B$6001,$AA2009)&amp;"")</f>
        <v/>
      </c>
      <c r="D2009">
        <f>IF($AA2009="","",INDEX('Per Line'!$A$2:$A$6001,$AA2009)&amp;"")</f>
        <v/>
      </c>
      <c r="E2009">
        <f>IF($AA2009="","",INDEX('Per Line'!$F$2:$F$6001,$AA2009)&amp;"")</f>
        <v/>
      </c>
      <c r="F2009">
        <f>IF($AA2009="","",INDEX('Per Line'!$G$2:$G$6001,$AA2009)&amp;"")</f>
        <v/>
      </c>
      <c r="G2009">
        <f>IF($AA2009="","",INDEX('Per Line'!$I$2:$I$6001,$AA2009)&amp;"")</f>
        <v/>
      </c>
      <c r="H2009">
        <f>IF($AA2009="","",INDEX('Per Line'!$J$2:$J$6001,$AA2009)&amp;"")</f>
        <v/>
      </c>
      <c r="I2009">
        <f>IF($AA2009="","",INDEX('Per Line'!$K$2:$K$6001,$AA2009)&amp;"")</f>
        <v/>
      </c>
      <c r="J2009">
        <f>IF($AA2009="","",INDEX('Per Line'!$L$2:$L$6001,$AA2009))</f>
        <v/>
      </c>
      <c r="K2009" s="7">
        <f>IF($AA2009="","",J2009*X2009/100)</f>
        <v/>
      </c>
      <c r="L2009" s="12" t="n"/>
      <c r="M2009" s="11">
        <f>IF($AA2009="","",INDEX('Per Line'!$N$2:$N$6001,$AA2009))</f>
        <v/>
      </c>
      <c r="N2009">
        <f>IF($AA2009="","",Settings!$C$8)</f>
        <v/>
      </c>
      <c r="O2009" s="7">
        <f>IF($AA2009="","",SUMIFS('Per Line'!$T$2:$T$6001,'Per Line'!$C$2:$C$6001,$B2009,'Per Line'!$AD$2:$AD$6001,1))</f>
        <v/>
      </c>
      <c r="P2009" s="7">
        <f>IF($AA2009="","",O2009*N2009)</f>
        <v/>
      </c>
      <c r="Q2009">
        <f>IF($AA2009="","",Settings!$C$7)</f>
        <v/>
      </c>
      <c r="R2009" s="7">
        <f>IF($AA2009="","",SUMIFS('Per Line'!$T$2:$T$6001,'Per Line'!$C$2:$C$6001,$B2009,'Per Line'!$AC$2:$AC$6001,0,'Per Line'!$AD$2:$AD$6001,0))</f>
        <v/>
      </c>
      <c r="S2009" s="7">
        <f>IF($AA2009="","",R2009*Q2009)</f>
        <v/>
      </c>
      <c r="T2009">
        <f>IF($AA2009="","",Settings!$C$6)</f>
        <v/>
      </c>
      <c r="U2009" s="7">
        <f>IF($AA2009="","",SUMIFS('Per Line'!$T$2:$T$6001,'Per Line'!$C$2:$C$6001,$B2009,'Per Line'!$AC$2:$AC$6001,1,'Per Line'!$AD$2:$AD$6001,0))</f>
        <v/>
      </c>
      <c r="V2009" s="7">
        <f>IF($AA2009="","",U2009*T2009)</f>
        <v/>
      </c>
      <c r="W2009" s="7">
        <f>IF($AA2009="","",V2009+S2009+P2009)</f>
        <v/>
      </c>
      <c r="X2009" s="7">
        <f>IF($AA2009="","",Y2009-W2009)</f>
        <v/>
      </c>
      <c r="Y2009" s="7">
        <f>IF($AA2009="","",R2009+U2009+O2009)</f>
        <v/>
      </c>
      <c r="Z2009" s="7">
        <f>IF($AA2009="","",Y2009-W2009-K2009)</f>
        <v/>
      </c>
      <c r="AA2009" s="13">
        <f>IF(ROWS($AA$2:$AA2009)&lt;=MAX('Per Line'!$AB$2:$AB$6001),MATCH(ROWS($AA$2:$AA2009),'Per Line'!$AB$2:$AB$6001,0),"")</f>
        <v/>
      </c>
    </row>
    <row r="2010">
      <c r="A2010" s="12" t="n"/>
      <c r="B2010">
        <f>IF($AA2010="","",INDEX('Per Line'!$C$2:$C$6001,$AA2010)&amp;"")</f>
        <v/>
      </c>
      <c r="C2010">
        <f>IF($AA2010="","",INDEX('Per Line'!$B$2:$B$6001,$AA2010)&amp;"")</f>
        <v/>
      </c>
      <c r="D2010">
        <f>IF($AA2010="","",INDEX('Per Line'!$A$2:$A$6001,$AA2010)&amp;"")</f>
        <v/>
      </c>
      <c r="E2010">
        <f>IF($AA2010="","",INDEX('Per Line'!$F$2:$F$6001,$AA2010)&amp;"")</f>
        <v/>
      </c>
      <c r="F2010">
        <f>IF($AA2010="","",INDEX('Per Line'!$G$2:$G$6001,$AA2010)&amp;"")</f>
        <v/>
      </c>
      <c r="G2010">
        <f>IF($AA2010="","",INDEX('Per Line'!$I$2:$I$6001,$AA2010)&amp;"")</f>
        <v/>
      </c>
      <c r="H2010">
        <f>IF($AA2010="","",INDEX('Per Line'!$J$2:$J$6001,$AA2010)&amp;"")</f>
        <v/>
      </c>
      <c r="I2010">
        <f>IF($AA2010="","",INDEX('Per Line'!$K$2:$K$6001,$AA2010)&amp;"")</f>
        <v/>
      </c>
      <c r="J2010">
        <f>IF($AA2010="","",INDEX('Per Line'!$L$2:$L$6001,$AA2010))</f>
        <v/>
      </c>
      <c r="K2010" s="7">
        <f>IF($AA2010="","",J2010*X2010/100)</f>
        <v/>
      </c>
      <c r="L2010" s="12" t="n"/>
      <c r="M2010" s="11">
        <f>IF($AA2010="","",INDEX('Per Line'!$N$2:$N$6001,$AA2010))</f>
        <v/>
      </c>
      <c r="N2010">
        <f>IF($AA2010="","",Settings!$C$8)</f>
        <v/>
      </c>
      <c r="O2010" s="7">
        <f>IF($AA2010="","",SUMIFS('Per Line'!$T$2:$T$6001,'Per Line'!$C$2:$C$6001,$B2010,'Per Line'!$AD$2:$AD$6001,1))</f>
        <v/>
      </c>
      <c r="P2010" s="7">
        <f>IF($AA2010="","",O2010*N2010)</f>
        <v/>
      </c>
      <c r="Q2010">
        <f>IF($AA2010="","",Settings!$C$7)</f>
        <v/>
      </c>
      <c r="R2010" s="7">
        <f>IF($AA2010="","",SUMIFS('Per Line'!$T$2:$T$6001,'Per Line'!$C$2:$C$6001,$B2010,'Per Line'!$AC$2:$AC$6001,0,'Per Line'!$AD$2:$AD$6001,0))</f>
        <v/>
      </c>
      <c r="S2010" s="7">
        <f>IF($AA2010="","",R2010*Q2010)</f>
        <v/>
      </c>
      <c r="T2010">
        <f>IF($AA2010="","",Settings!$C$6)</f>
        <v/>
      </c>
      <c r="U2010" s="7">
        <f>IF($AA2010="","",SUMIFS('Per Line'!$T$2:$T$6001,'Per Line'!$C$2:$C$6001,$B2010,'Per Line'!$AC$2:$AC$6001,1,'Per Line'!$AD$2:$AD$6001,0))</f>
        <v/>
      </c>
      <c r="V2010" s="7">
        <f>IF($AA2010="","",U2010*T2010)</f>
        <v/>
      </c>
      <c r="W2010" s="7">
        <f>IF($AA2010="","",V2010+S2010+P2010)</f>
        <v/>
      </c>
      <c r="X2010" s="7">
        <f>IF($AA2010="","",Y2010-W2010)</f>
        <v/>
      </c>
      <c r="Y2010" s="7">
        <f>IF($AA2010="","",R2010+U2010+O2010)</f>
        <v/>
      </c>
      <c r="Z2010" s="7">
        <f>IF($AA2010="","",Y2010-W2010-K2010)</f>
        <v/>
      </c>
      <c r="AA2010" s="13">
        <f>IF(ROWS($AA$2:$AA2010)&lt;=MAX('Per Line'!$AB$2:$AB$6001),MATCH(ROWS($AA$2:$AA2010),'Per Line'!$AB$2:$AB$6001,0),"")</f>
        <v/>
      </c>
    </row>
    <row r="2011">
      <c r="A2011" s="12" t="n"/>
      <c r="B2011">
        <f>IF($AA2011="","",INDEX('Per Line'!$C$2:$C$6001,$AA2011)&amp;"")</f>
        <v/>
      </c>
      <c r="C2011">
        <f>IF($AA2011="","",INDEX('Per Line'!$B$2:$B$6001,$AA2011)&amp;"")</f>
        <v/>
      </c>
      <c r="D2011">
        <f>IF($AA2011="","",INDEX('Per Line'!$A$2:$A$6001,$AA2011)&amp;"")</f>
        <v/>
      </c>
      <c r="E2011">
        <f>IF($AA2011="","",INDEX('Per Line'!$F$2:$F$6001,$AA2011)&amp;"")</f>
        <v/>
      </c>
      <c r="F2011">
        <f>IF($AA2011="","",INDEX('Per Line'!$G$2:$G$6001,$AA2011)&amp;"")</f>
        <v/>
      </c>
      <c r="G2011">
        <f>IF($AA2011="","",INDEX('Per Line'!$I$2:$I$6001,$AA2011)&amp;"")</f>
        <v/>
      </c>
      <c r="H2011">
        <f>IF($AA2011="","",INDEX('Per Line'!$J$2:$J$6001,$AA2011)&amp;"")</f>
        <v/>
      </c>
      <c r="I2011">
        <f>IF($AA2011="","",INDEX('Per Line'!$K$2:$K$6001,$AA2011)&amp;"")</f>
        <v/>
      </c>
      <c r="J2011">
        <f>IF($AA2011="","",INDEX('Per Line'!$L$2:$L$6001,$AA2011))</f>
        <v/>
      </c>
      <c r="K2011" s="7">
        <f>IF($AA2011="","",J2011*X2011/100)</f>
        <v/>
      </c>
      <c r="L2011" s="12" t="n"/>
      <c r="M2011" s="11">
        <f>IF($AA2011="","",INDEX('Per Line'!$N$2:$N$6001,$AA2011))</f>
        <v/>
      </c>
      <c r="N2011">
        <f>IF($AA2011="","",Settings!$C$8)</f>
        <v/>
      </c>
      <c r="O2011" s="7">
        <f>IF($AA2011="","",SUMIFS('Per Line'!$T$2:$T$6001,'Per Line'!$C$2:$C$6001,$B2011,'Per Line'!$AD$2:$AD$6001,1))</f>
        <v/>
      </c>
      <c r="P2011" s="7">
        <f>IF($AA2011="","",O2011*N2011)</f>
        <v/>
      </c>
      <c r="Q2011">
        <f>IF($AA2011="","",Settings!$C$7)</f>
        <v/>
      </c>
      <c r="R2011" s="7">
        <f>IF($AA2011="","",SUMIFS('Per Line'!$T$2:$T$6001,'Per Line'!$C$2:$C$6001,$B2011,'Per Line'!$AC$2:$AC$6001,0,'Per Line'!$AD$2:$AD$6001,0))</f>
        <v/>
      </c>
      <c r="S2011" s="7">
        <f>IF($AA2011="","",R2011*Q2011)</f>
        <v/>
      </c>
      <c r="T2011">
        <f>IF($AA2011="","",Settings!$C$6)</f>
        <v/>
      </c>
      <c r="U2011" s="7">
        <f>IF($AA2011="","",SUMIFS('Per Line'!$T$2:$T$6001,'Per Line'!$C$2:$C$6001,$B2011,'Per Line'!$AC$2:$AC$6001,1,'Per Line'!$AD$2:$AD$6001,0))</f>
        <v/>
      </c>
      <c r="V2011" s="7">
        <f>IF($AA2011="","",U2011*T2011)</f>
        <v/>
      </c>
      <c r="W2011" s="7">
        <f>IF($AA2011="","",V2011+S2011+P2011)</f>
        <v/>
      </c>
      <c r="X2011" s="7">
        <f>IF($AA2011="","",Y2011-W2011)</f>
        <v/>
      </c>
      <c r="Y2011" s="7">
        <f>IF($AA2011="","",R2011+U2011+O2011)</f>
        <v/>
      </c>
      <c r="Z2011" s="7">
        <f>IF($AA2011="","",Y2011-W2011-K2011)</f>
        <v/>
      </c>
      <c r="AA2011" s="13">
        <f>IF(ROWS($AA$2:$AA2011)&lt;=MAX('Per Line'!$AB$2:$AB$6001),MATCH(ROWS($AA$2:$AA2011),'Per Line'!$AB$2:$AB$6001,0),"")</f>
        <v/>
      </c>
    </row>
    <row r="2012">
      <c r="A2012" s="12" t="n"/>
      <c r="B2012">
        <f>IF($AA2012="","",INDEX('Per Line'!$C$2:$C$6001,$AA2012)&amp;"")</f>
        <v/>
      </c>
      <c r="C2012">
        <f>IF($AA2012="","",INDEX('Per Line'!$B$2:$B$6001,$AA2012)&amp;"")</f>
        <v/>
      </c>
      <c r="D2012">
        <f>IF($AA2012="","",INDEX('Per Line'!$A$2:$A$6001,$AA2012)&amp;"")</f>
        <v/>
      </c>
      <c r="E2012">
        <f>IF($AA2012="","",INDEX('Per Line'!$F$2:$F$6001,$AA2012)&amp;"")</f>
        <v/>
      </c>
      <c r="F2012">
        <f>IF($AA2012="","",INDEX('Per Line'!$G$2:$G$6001,$AA2012)&amp;"")</f>
        <v/>
      </c>
      <c r="G2012">
        <f>IF($AA2012="","",INDEX('Per Line'!$I$2:$I$6001,$AA2012)&amp;"")</f>
        <v/>
      </c>
      <c r="H2012">
        <f>IF($AA2012="","",INDEX('Per Line'!$J$2:$J$6001,$AA2012)&amp;"")</f>
        <v/>
      </c>
      <c r="I2012">
        <f>IF($AA2012="","",INDEX('Per Line'!$K$2:$K$6001,$AA2012)&amp;"")</f>
        <v/>
      </c>
      <c r="J2012">
        <f>IF($AA2012="","",INDEX('Per Line'!$L$2:$L$6001,$AA2012))</f>
        <v/>
      </c>
      <c r="K2012" s="7">
        <f>IF($AA2012="","",J2012*X2012/100)</f>
        <v/>
      </c>
      <c r="L2012" s="12" t="n"/>
      <c r="M2012" s="11">
        <f>IF($AA2012="","",INDEX('Per Line'!$N$2:$N$6001,$AA2012))</f>
        <v/>
      </c>
      <c r="N2012">
        <f>IF($AA2012="","",Settings!$C$8)</f>
        <v/>
      </c>
      <c r="O2012" s="7">
        <f>IF($AA2012="","",SUMIFS('Per Line'!$T$2:$T$6001,'Per Line'!$C$2:$C$6001,$B2012,'Per Line'!$AD$2:$AD$6001,1))</f>
        <v/>
      </c>
      <c r="P2012" s="7">
        <f>IF($AA2012="","",O2012*N2012)</f>
        <v/>
      </c>
      <c r="Q2012">
        <f>IF($AA2012="","",Settings!$C$7)</f>
        <v/>
      </c>
      <c r="R2012" s="7">
        <f>IF($AA2012="","",SUMIFS('Per Line'!$T$2:$T$6001,'Per Line'!$C$2:$C$6001,$B2012,'Per Line'!$AC$2:$AC$6001,0,'Per Line'!$AD$2:$AD$6001,0))</f>
        <v/>
      </c>
      <c r="S2012" s="7">
        <f>IF($AA2012="","",R2012*Q2012)</f>
        <v/>
      </c>
      <c r="T2012">
        <f>IF($AA2012="","",Settings!$C$6)</f>
        <v/>
      </c>
      <c r="U2012" s="7">
        <f>IF($AA2012="","",SUMIFS('Per Line'!$T$2:$T$6001,'Per Line'!$C$2:$C$6001,$B2012,'Per Line'!$AC$2:$AC$6001,1,'Per Line'!$AD$2:$AD$6001,0))</f>
        <v/>
      </c>
      <c r="V2012" s="7">
        <f>IF($AA2012="","",U2012*T2012)</f>
        <v/>
      </c>
      <c r="W2012" s="7">
        <f>IF($AA2012="","",V2012+S2012+P2012)</f>
        <v/>
      </c>
      <c r="X2012" s="7">
        <f>IF($AA2012="","",Y2012-W2012)</f>
        <v/>
      </c>
      <c r="Y2012" s="7">
        <f>IF($AA2012="","",R2012+U2012+O2012)</f>
        <v/>
      </c>
      <c r="Z2012" s="7">
        <f>IF($AA2012="","",Y2012-W2012-K2012)</f>
        <v/>
      </c>
      <c r="AA2012" s="13">
        <f>IF(ROWS($AA$2:$AA2012)&lt;=MAX('Per Line'!$AB$2:$AB$6001),MATCH(ROWS($AA$2:$AA2012),'Per Line'!$AB$2:$AB$6001,0),"")</f>
        <v/>
      </c>
    </row>
    <row r="2013">
      <c r="A2013" s="12" t="n"/>
      <c r="B2013">
        <f>IF($AA2013="","",INDEX('Per Line'!$C$2:$C$6001,$AA2013)&amp;"")</f>
        <v/>
      </c>
      <c r="C2013">
        <f>IF($AA2013="","",INDEX('Per Line'!$B$2:$B$6001,$AA2013)&amp;"")</f>
        <v/>
      </c>
      <c r="D2013">
        <f>IF($AA2013="","",INDEX('Per Line'!$A$2:$A$6001,$AA2013)&amp;"")</f>
        <v/>
      </c>
      <c r="E2013">
        <f>IF($AA2013="","",INDEX('Per Line'!$F$2:$F$6001,$AA2013)&amp;"")</f>
        <v/>
      </c>
      <c r="F2013">
        <f>IF($AA2013="","",INDEX('Per Line'!$G$2:$G$6001,$AA2013)&amp;"")</f>
        <v/>
      </c>
      <c r="G2013">
        <f>IF($AA2013="","",INDEX('Per Line'!$I$2:$I$6001,$AA2013)&amp;"")</f>
        <v/>
      </c>
      <c r="H2013">
        <f>IF($AA2013="","",INDEX('Per Line'!$J$2:$J$6001,$AA2013)&amp;"")</f>
        <v/>
      </c>
      <c r="I2013">
        <f>IF($AA2013="","",INDEX('Per Line'!$K$2:$K$6001,$AA2013)&amp;"")</f>
        <v/>
      </c>
      <c r="J2013">
        <f>IF($AA2013="","",INDEX('Per Line'!$L$2:$L$6001,$AA2013))</f>
        <v/>
      </c>
      <c r="K2013" s="7">
        <f>IF($AA2013="","",J2013*X2013/100)</f>
        <v/>
      </c>
      <c r="L2013" s="12" t="n"/>
      <c r="M2013" s="11">
        <f>IF($AA2013="","",INDEX('Per Line'!$N$2:$N$6001,$AA2013))</f>
        <v/>
      </c>
      <c r="N2013">
        <f>IF($AA2013="","",Settings!$C$8)</f>
        <v/>
      </c>
      <c r="O2013" s="7">
        <f>IF($AA2013="","",SUMIFS('Per Line'!$T$2:$T$6001,'Per Line'!$C$2:$C$6001,$B2013,'Per Line'!$AD$2:$AD$6001,1))</f>
        <v/>
      </c>
      <c r="P2013" s="7">
        <f>IF($AA2013="","",O2013*N2013)</f>
        <v/>
      </c>
      <c r="Q2013">
        <f>IF($AA2013="","",Settings!$C$7)</f>
        <v/>
      </c>
      <c r="R2013" s="7">
        <f>IF($AA2013="","",SUMIFS('Per Line'!$T$2:$T$6001,'Per Line'!$C$2:$C$6001,$B2013,'Per Line'!$AC$2:$AC$6001,0,'Per Line'!$AD$2:$AD$6001,0))</f>
        <v/>
      </c>
      <c r="S2013" s="7">
        <f>IF($AA2013="","",R2013*Q2013)</f>
        <v/>
      </c>
      <c r="T2013">
        <f>IF($AA2013="","",Settings!$C$6)</f>
        <v/>
      </c>
      <c r="U2013" s="7">
        <f>IF($AA2013="","",SUMIFS('Per Line'!$T$2:$T$6001,'Per Line'!$C$2:$C$6001,$B2013,'Per Line'!$AC$2:$AC$6001,1,'Per Line'!$AD$2:$AD$6001,0))</f>
        <v/>
      </c>
      <c r="V2013" s="7">
        <f>IF($AA2013="","",U2013*T2013)</f>
        <v/>
      </c>
      <c r="W2013" s="7">
        <f>IF($AA2013="","",V2013+S2013+P2013)</f>
        <v/>
      </c>
      <c r="X2013" s="7">
        <f>IF($AA2013="","",Y2013-W2013)</f>
        <v/>
      </c>
      <c r="Y2013" s="7">
        <f>IF($AA2013="","",R2013+U2013+O2013)</f>
        <v/>
      </c>
      <c r="Z2013" s="7">
        <f>IF($AA2013="","",Y2013-W2013-K2013)</f>
        <v/>
      </c>
      <c r="AA2013" s="13">
        <f>IF(ROWS($AA$2:$AA2013)&lt;=MAX('Per Line'!$AB$2:$AB$6001),MATCH(ROWS($AA$2:$AA2013),'Per Line'!$AB$2:$AB$6001,0),"")</f>
        <v/>
      </c>
    </row>
    <row r="2014">
      <c r="A2014" s="12" t="n"/>
      <c r="B2014">
        <f>IF($AA2014="","",INDEX('Per Line'!$C$2:$C$6001,$AA2014)&amp;"")</f>
        <v/>
      </c>
      <c r="C2014">
        <f>IF($AA2014="","",INDEX('Per Line'!$B$2:$B$6001,$AA2014)&amp;"")</f>
        <v/>
      </c>
      <c r="D2014">
        <f>IF($AA2014="","",INDEX('Per Line'!$A$2:$A$6001,$AA2014)&amp;"")</f>
        <v/>
      </c>
      <c r="E2014">
        <f>IF($AA2014="","",INDEX('Per Line'!$F$2:$F$6001,$AA2014)&amp;"")</f>
        <v/>
      </c>
      <c r="F2014">
        <f>IF($AA2014="","",INDEX('Per Line'!$G$2:$G$6001,$AA2014)&amp;"")</f>
        <v/>
      </c>
      <c r="G2014">
        <f>IF($AA2014="","",INDEX('Per Line'!$I$2:$I$6001,$AA2014)&amp;"")</f>
        <v/>
      </c>
      <c r="H2014">
        <f>IF($AA2014="","",INDEX('Per Line'!$J$2:$J$6001,$AA2014)&amp;"")</f>
        <v/>
      </c>
      <c r="I2014">
        <f>IF($AA2014="","",INDEX('Per Line'!$K$2:$K$6001,$AA2014)&amp;"")</f>
        <v/>
      </c>
      <c r="J2014">
        <f>IF($AA2014="","",INDEX('Per Line'!$L$2:$L$6001,$AA2014))</f>
        <v/>
      </c>
      <c r="K2014" s="7">
        <f>IF($AA2014="","",J2014*X2014/100)</f>
        <v/>
      </c>
      <c r="L2014" s="12" t="n"/>
      <c r="M2014" s="11">
        <f>IF($AA2014="","",INDEX('Per Line'!$N$2:$N$6001,$AA2014))</f>
        <v/>
      </c>
      <c r="N2014">
        <f>IF($AA2014="","",Settings!$C$8)</f>
        <v/>
      </c>
      <c r="O2014" s="7">
        <f>IF($AA2014="","",SUMIFS('Per Line'!$T$2:$T$6001,'Per Line'!$C$2:$C$6001,$B2014,'Per Line'!$AD$2:$AD$6001,1))</f>
        <v/>
      </c>
      <c r="P2014" s="7">
        <f>IF($AA2014="","",O2014*N2014)</f>
        <v/>
      </c>
      <c r="Q2014">
        <f>IF($AA2014="","",Settings!$C$7)</f>
        <v/>
      </c>
      <c r="R2014" s="7">
        <f>IF($AA2014="","",SUMIFS('Per Line'!$T$2:$T$6001,'Per Line'!$C$2:$C$6001,$B2014,'Per Line'!$AC$2:$AC$6001,0,'Per Line'!$AD$2:$AD$6001,0))</f>
        <v/>
      </c>
      <c r="S2014" s="7">
        <f>IF($AA2014="","",R2014*Q2014)</f>
        <v/>
      </c>
      <c r="T2014">
        <f>IF($AA2014="","",Settings!$C$6)</f>
        <v/>
      </c>
      <c r="U2014" s="7">
        <f>IF($AA2014="","",SUMIFS('Per Line'!$T$2:$T$6001,'Per Line'!$C$2:$C$6001,$B2014,'Per Line'!$AC$2:$AC$6001,1,'Per Line'!$AD$2:$AD$6001,0))</f>
        <v/>
      </c>
      <c r="V2014" s="7">
        <f>IF($AA2014="","",U2014*T2014)</f>
        <v/>
      </c>
      <c r="W2014" s="7">
        <f>IF($AA2014="","",V2014+S2014+P2014)</f>
        <v/>
      </c>
      <c r="X2014" s="7">
        <f>IF($AA2014="","",Y2014-W2014)</f>
        <v/>
      </c>
      <c r="Y2014" s="7">
        <f>IF($AA2014="","",R2014+U2014+O2014)</f>
        <v/>
      </c>
      <c r="Z2014" s="7">
        <f>IF($AA2014="","",Y2014-W2014-K2014)</f>
        <v/>
      </c>
      <c r="AA2014" s="13">
        <f>IF(ROWS($AA$2:$AA2014)&lt;=MAX('Per Line'!$AB$2:$AB$6001),MATCH(ROWS($AA$2:$AA2014),'Per Line'!$AB$2:$AB$6001,0),"")</f>
        <v/>
      </c>
    </row>
    <row r="2015">
      <c r="A2015" s="12" t="n"/>
      <c r="B2015">
        <f>IF($AA2015="","",INDEX('Per Line'!$C$2:$C$6001,$AA2015)&amp;"")</f>
        <v/>
      </c>
      <c r="C2015">
        <f>IF($AA2015="","",INDEX('Per Line'!$B$2:$B$6001,$AA2015)&amp;"")</f>
        <v/>
      </c>
      <c r="D2015">
        <f>IF($AA2015="","",INDEX('Per Line'!$A$2:$A$6001,$AA2015)&amp;"")</f>
        <v/>
      </c>
      <c r="E2015">
        <f>IF($AA2015="","",INDEX('Per Line'!$F$2:$F$6001,$AA2015)&amp;"")</f>
        <v/>
      </c>
      <c r="F2015">
        <f>IF($AA2015="","",INDEX('Per Line'!$G$2:$G$6001,$AA2015)&amp;"")</f>
        <v/>
      </c>
      <c r="G2015">
        <f>IF($AA2015="","",INDEX('Per Line'!$I$2:$I$6001,$AA2015)&amp;"")</f>
        <v/>
      </c>
      <c r="H2015">
        <f>IF($AA2015="","",INDEX('Per Line'!$J$2:$J$6001,$AA2015)&amp;"")</f>
        <v/>
      </c>
      <c r="I2015">
        <f>IF($AA2015="","",INDEX('Per Line'!$K$2:$K$6001,$AA2015)&amp;"")</f>
        <v/>
      </c>
      <c r="J2015">
        <f>IF($AA2015="","",INDEX('Per Line'!$L$2:$L$6001,$AA2015))</f>
        <v/>
      </c>
      <c r="K2015" s="7">
        <f>IF($AA2015="","",J2015*X2015/100)</f>
        <v/>
      </c>
      <c r="L2015" s="12" t="n"/>
      <c r="M2015" s="11">
        <f>IF($AA2015="","",INDEX('Per Line'!$N$2:$N$6001,$AA2015))</f>
        <v/>
      </c>
      <c r="N2015">
        <f>IF($AA2015="","",Settings!$C$8)</f>
        <v/>
      </c>
      <c r="O2015" s="7">
        <f>IF($AA2015="","",SUMIFS('Per Line'!$T$2:$T$6001,'Per Line'!$C$2:$C$6001,$B2015,'Per Line'!$AD$2:$AD$6001,1))</f>
        <v/>
      </c>
      <c r="P2015" s="7">
        <f>IF($AA2015="","",O2015*N2015)</f>
        <v/>
      </c>
      <c r="Q2015">
        <f>IF($AA2015="","",Settings!$C$7)</f>
        <v/>
      </c>
      <c r="R2015" s="7">
        <f>IF($AA2015="","",SUMIFS('Per Line'!$T$2:$T$6001,'Per Line'!$C$2:$C$6001,$B2015,'Per Line'!$AC$2:$AC$6001,0,'Per Line'!$AD$2:$AD$6001,0))</f>
        <v/>
      </c>
      <c r="S2015" s="7">
        <f>IF($AA2015="","",R2015*Q2015)</f>
        <v/>
      </c>
      <c r="T2015">
        <f>IF($AA2015="","",Settings!$C$6)</f>
        <v/>
      </c>
      <c r="U2015" s="7">
        <f>IF($AA2015="","",SUMIFS('Per Line'!$T$2:$T$6001,'Per Line'!$C$2:$C$6001,$B2015,'Per Line'!$AC$2:$AC$6001,1,'Per Line'!$AD$2:$AD$6001,0))</f>
        <v/>
      </c>
      <c r="V2015" s="7">
        <f>IF($AA2015="","",U2015*T2015)</f>
        <v/>
      </c>
      <c r="W2015" s="7">
        <f>IF($AA2015="","",V2015+S2015+P2015)</f>
        <v/>
      </c>
      <c r="X2015" s="7">
        <f>IF($AA2015="","",Y2015-W2015)</f>
        <v/>
      </c>
      <c r="Y2015" s="7">
        <f>IF($AA2015="","",R2015+U2015+O2015)</f>
        <v/>
      </c>
      <c r="Z2015" s="7">
        <f>IF($AA2015="","",Y2015-W2015-K2015)</f>
        <v/>
      </c>
      <c r="AA2015" s="13">
        <f>IF(ROWS($AA$2:$AA2015)&lt;=MAX('Per Line'!$AB$2:$AB$6001),MATCH(ROWS($AA$2:$AA2015),'Per Line'!$AB$2:$AB$6001,0),"")</f>
        <v/>
      </c>
    </row>
    <row r="2016">
      <c r="A2016" s="12" t="n"/>
      <c r="B2016">
        <f>IF($AA2016="","",INDEX('Per Line'!$C$2:$C$6001,$AA2016)&amp;"")</f>
        <v/>
      </c>
      <c r="C2016">
        <f>IF($AA2016="","",INDEX('Per Line'!$B$2:$B$6001,$AA2016)&amp;"")</f>
        <v/>
      </c>
      <c r="D2016">
        <f>IF($AA2016="","",INDEX('Per Line'!$A$2:$A$6001,$AA2016)&amp;"")</f>
        <v/>
      </c>
      <c r="E2016">
        <f>IF($AA2016="","",INDEX('Per Line'!$F$2:$F$6001,$AA2016)&amp;"")</f>
        <v/>
      </c>
      <c r="F2016">
        <f>IF($AA2016="","",INDEX('Per Line'!$G$2:$G$6001,$AA2016)&amp;"")</f>
        <v/>
      </c>
      <c r="G2016">
        <f>IF($AA2016="","",INDEX('Per Line'!$I$2:$I$6001,$AA2016)&amp;"")</f>
        <v/>
      </c>
      <c r="H2016">
        <f>IF($AA2016="","",INDEX('Per Line'!$J$2:$J$6001,$AA2016)&amp;"")</f>
        <v/>
      </c>
      <c r="I2016">
        <f>IF($AA2016="","",INDEX('Per Line'!$K$2:$K$6001,$AA2016)&amp;"")</f>
        <v/>
      </c>
      <c r="J2016">
        <f>IF($AA2016="","",INDEX('Per Line'!$L$2:$L$6001,$AA2016))</f>
        <v/>
      </c>
      <c r="K2016" s="7">
        <f>IF($AA2016="","",J2016*X2016/100)</f>
        <v/>
      </c>
      <c r="L2016" s="12" t="n"/>
      <c r="M2016" s="11">
        <f>IF($AA2016="","",INDEX('Per Line'!$N$2:$N$6001,$AA2016))</f>
        <v/>
      </c>
      <c r="N2016">
        <f>IF($AA2016="","",Settings!$C$8)</f>
        <v/>
      </c>
      <c r="O2016" s="7">
        <f>IF($AA2016="","",SUMIFS('Per Line'!$T$2:$T$6001,'Per Line'!$C$2:$C$6001,$B2016,'Per Line'!$AD$2:$AD$6001,1))</f>
        <v/>
      </c>
      <c r="P2016" s="7">
        <f>IF($AA2016="","",O2016*N2016)</f>
        <v/>
      </c>
      <c r="Q2016">
        <f>IF($AA2016="","",Settings!$C$7)</f>
        <v/>
      </c>
      <c r="R2016" s="7">
        <f>IF($AA2016="","",SUMIFS('Per Line'!$T$2:$T$6001,'Per Line'!$C$2:$C$6001,$B2016,'Per Line'!$AC$2:$AC$6001,0,'Per Line'!$AD$2:$AD$6001,0))</f>
        <v/>
      </c>
      <c r="S2016" s="7">
        <f>IF($AA2016="","",R2016*Q2016)</f>
        <v/>
      </c>
      <c r="T2016">
        <f>IF($AA2016="","",Settings!$C$6)</f>
        <v/>
      </c>
      <c r="U2016" s="7">
        <f>IF($AA2016="","",SUMIFS('Per Line'!$T$2:$T$6001,'Per Line'!$C$2:$C$6001,$B2016,'Per Line'!$AC$2:$AC$6001,1,'Per Line'!$AD$2:$AD$6001,0))</f>
        <v/>
      </c>
      <c r="V2016" s="7">
        <f>IF($AA2016="","",U2016*T2016)</f>
        <v/>
      </c>
      <c r="W2016" s="7">
        <f>IF($AA2016="","",V2016+S2016+P2016)</f>
        <v/>
      </c>
      <c r="X2016" s="7">
        <f>IF($AA2016="","",Y2016-W2016)</f>
        <v/>
      </c>
      <c r="Y2016" s="7">
        <f>IF($AA2016="","",R2016+U2016+O2016)</f>
        <v/>
      </c>
      <c r="Z2016" s="7">
        <f>IF($AA2016="","",Y2016-W2016-K2016)</f>
        <v/>
      </c>
      <c r="AA2016" s="13">
        <f>IF(ROWS($AA$2:$AA2016)&lt;=MAX('Per Line'!$AB$2:$AB$6001),MATCH(ROWS($AA$2:$AA2016),'Per Line'!$AB$2:$AB$6001,0),"")</f>
        <v/>
      </c>
    </row>
    <row r="2017">
      <c r="A2017" s="12" t="n"/>
      <c r="B2017">
        <f>IF($AA2017="","",INDEX('Per Line'!$C$2:$C$6001,$AA2017)&amp;"")</f>
        <v/>
      </c>
      <c r="C2017">
        <f>IF($AA2017="","",INDEX('Per Line'!$B$2:$B$6001,$AA2017)&amp;"")</f>
        <v/>
      </c>
      <c r="D2017">
        <f>IF($AA2017="","",INDEX('Per Line'!$A$2:$A$6001,$AA2017)&amp;"")</f>
        <v/>
      </c>
      <c r="E2017">
        <f>IF($AA2017="","",INDEX('Per Line'!$F$2:$F$6001,$AA2017)&amp;"")</f>
        <v/>
      </c>
      <c r="F2017">
        <f>IF($AA2017="","",INDEX('Per Line'!$G$2:$G$6001,$AA2017)&amp;"")</f>
        <v/>
      </c>
      <c r="G2017">
        <f>IF($AA2017="","",INDEX('Per Line'!$I$2:$I$6001,$AA2017)&amp;"")</f>
        <v/>
      </c>
      <c r="H2017">
        <f>IF($AA2017="","",INDEX('Per Line'!$J$2:$J$6001,$AA2017)&amp;"")</f>
        <v/>
      </c>
      <c r="I2017">
        <f>IF($AA2017="","",INDEX('Per Line'!$K$2:$K$6001,$AA2017)&amp;"")</f>
        <v/>
      </c>
      <c r="J2017">
        <f>IF($AA2017="","",INDEX('Per Line'!$L$2:$L$6001,$AA2017))</f>
        <v/>
      </c>
      <c r="K2017" s="7">
        <f>IF($AA2017="","",J2017*X2017/100)</f>
        <v/>
      </c>
      <c r="L2017" s="12" t="n"/>
      <c r="M2017" s="11">
        <f>IF($AA2017="","",INDEX('Per Line'!$N$2:$N$6001,$AA2017))</f>
        <v/>
      </c>
      <c r="N2017">
        <f>IF($AA2017="","",Settings!$C$8)</f>
        <v/>
      </c>
      <c r="O2017" s="7">
        <f>IF($AA2017="","",SUMIFS('Per Line'!$T$2:$T$6001,'Per Line'!$C$2:$C$6001,$B2017,'Per Line'!$AD$2:$AD$6001,1))</f>
        <v/>
      </c>
      <c r="P2017" s="7">
        <f>IF($AA2017="","",O2017*N2017)</f>
        <v/>
      </c>
      <c r="Q2017">
        <f>IF($AA2017="","",Settings!$C$7)</f>
        <v/>
      </c>
      <c r="R2017" s="7">
        <f>IF($AA2017="","",SUMIFS('Per Line'!$T$2:$T$6001,'Per Line'!$C$2:$C$6001,$B2017,'Per Line'!$AC$2:$AC$6001,0,'Per Line'!$AD$2:$AD$6001,0))</f>
        <v/>
      </c>
      <c r="S2017" s="7">
        <f>IF($AA2017="","",R2017*Q2017)</f>
        <v/>
      </c>
      <c r="T2017">
        <f>IF($AA2017="","",Settings!$C$6)</f>
        <v/>
      </c>
      <c r="U2017" s="7">
        <f>IF($AA2017="","",SUMIFS('Per Line'!$T$2:$T$6001,'Per Line'!$C$2:$C$6001,$B2017,'Per Line'!$AC$2:$AC$6001,1,'Per Line'!$AD$2:$AD$6001,0))</f>
        <v/>
      </c>
      <c r="V2017" s="7">
        <f>IF($AA2017="","",U2017*T2017)</f>
        <v/>
      </c>
      <c r="W2017" s="7">
        <f>IF($AA2017="","",V2017+S2017+P2017)</f>
        <v/>
      </c>
      <c r="X2017" s="7">
        <f>IF($AA2017="","",Y2017-W2017)</f>
        <v/>
      </c>
      <c r="Y2017" s="7">
        <f>IF($AA2017="","",R2017+U2017+O2017)</f>
        <v/>
      </c>
      <c r="Z2017" s="7">
        <f>IF($AA2017="","",Y2017-W2017-K2017)</f>
        <v/>
      </c>
      <c r="AA2017" s="13">
        <f>IF(ROWS($AA$2:$AA2017)&lt;=MAX('Per Line'!$AB$2:$AB$6001),MATCH(ROWS($AA$2:$AA2017),'Per Line'!$AB$2:$AB$6001,0),"")</f>
        <v/>
      </c>
    </row>
    <row r="2018">
      <c r="A2018" s="12" t="n"/>
      <c r="B2018">
        <f>IF($AA2018="","",INDEX('Per Line'!$C$2:$C$6001,$AA2018)&amp;"")</f>
        <v/>
      </c>
      <c r="C2018">
        <f>IF($AA2018="","",INDEX('Per Line'!$B$2:$B$6001,$AA2018)&amp;"")</f>
        <v/>
      </c>
      <c r="D2018">
        <f>IF($AA2018="","",INDEX('Per Line'!$A$2:$A$6001,$AA2018)&amp;"")</f>
        <v/>
      </c>
      <c r="E2018">
        <f>IF($AA2018="","",INDEX('Per Line'!$F$2:$F$6001,$AA2018)&amp;"")</f>
        <v/>
      </c>
      <c r="F2018">
        <f>IF($AA2018="","",INDEX('Per Line'!$G$2:$G$6001,$AA2018)&amp;"")</f>
        <v/>
      </c>
      <c r="G2018">
        <f>IF($AA2018="","",INDEX('Per Line'!$I$2:$I$6001,$AA2018)&amp;"")</f>
        <v/>
      </c>
      <c r="H2018">
        <f>IF($AA2018="","",INDEX('Per Line'!$J$2:$J$6001,$AA2018)&amp;"")</f>
        <v/>
      </c>
      <c r="I2018">
        <f>IF($AA2018="","",INDEX('Per Line'!$K$2:$K$6001,$AA2018)&amp;"")</f>
        <v/>
      </c>
      <c r="J2018">
        <f>IF($AA2018="","",INDEX('Per Line'!$L$2:$L$6001,$AA2018))</f>
        <v/>
      </c>
      <c r="K2018" s="7">
        <f>IF($AA2018="","",J2018*X2018/100)</f>
        <v/>
      </c>
      <c r="L2018" s="12" t="n"/>
      <c r="M2018" s="11">
        <f>IF($AA2018="","",INDEX('Per Line'!$N$2:$N$6001,$AA2018))</f>
        <v/>
      </c>
      <c r="N2018">
        <f>IF($AA2018="","",Settings!$C$8)</f>
        <v/>
      </c>
      <c r="O2018" s="7">
        <f>IF($AA2018="","",SUMIFS('Per Line'!$T$2:$T$6001,'Per Line'!$C$2:$C$6001,$B2018,'Per Line'!$AD$2:$AD$6001,1))</f>
        <v/>
      </c>
      <c r="P2018" s="7">
        <f>IF($AA2018="","",O2018*N2018)</f>
        <v/>
      </c>
      <c r="Q2018">
        <f>IF($AA2018="","",Settings!$C$7)</f>
        <v/>
      </c>
      <c r="R2018" s="7">
        <f>IF($AA2018="","",SUMIFS('Per Line'!$T$2:$T$6001,'Per Line'!$C$2:$C$6001,$B2018,'Per Line'!$AC$2:$AC$6001,0,'Per Line'!$AD$2:$AD$6001,0))</f>
        <v/>
      </c>
      <c r="S2018" s="7">
        <f>IF($AA2018="","",R2018*Q2018)</f>
        <v/>
      </c>
      <c r="T2018">
        <f>IF($AA2018="","",Settings!$C$6)</f>
        <v/>
      </c>
      <c r="U2018" s="7">
        <f>IF($AA2018="","",SUMIFS('Per Line'!$T$2:$T$6001,'Per Line'!$C$2:$C$6001,$B2018,'Per Line'!$AC$2:$AC$6001,1,'Per Line'!$AD$2:$AD$6001,0))</f>
        <v/>
      </c>
      <c r="V2018" s="7">
        <f>IF($AA2018="","",U2018*T2018)</f>
        <v/>
      </c>
      <c r="W2018" s="7">
        <f>IF($AA2018="","",V2018+S2018+P2018)</f>
        <v/>
      </c>
      <c r="X2018" s="7">
        <f>IF($AA2018="","",Y2018-W2018)</f>
        <v/>
      </c>
      <c r="Y2018" s="7">
        <f>IF($AA2018="","",R2018+U2018+O2018)</f>
        <v/>
      </c>
      <c r="Z2018" s="7">
        <f>IF($AA2018="","",Y2018-W2018-K2018)</f>
        <v/>
      </c>
      <c r="AA2018" s="13">
        <f>IF(ROWS($AA$2:$AA2018)&lt;=MAX('Per Line'!$AB$2:$AB$6001),MATCH(ROWS($AA$2:$AA2018),'Per Line'!$AB$2:$AB$6001,0),"")</f>
        <v/>
      </c>
    </row>
    <row r="2019">
      <c r="A2019" s="12" t="n"/>
      <c r="B2019">
        <f>IF($AA2019="","",INDEX('Per Line'!$C$2:$C$6001,$AA2019)&amp;"")</f>
        <v/>
      </c>
      <c r="C2019">
        <f>IF($AA2019="","",INDEX('Per Line'!$B$2:$B$6001,$AA2019)&amp;"")</f>
        <v/>
      </c>
      <c r="D2019">
        <f>IF($AA2019="","",INDEX('Per Line'!$A$2:$A$6001,$AA2019)&amp;"")</f>
        <v/>
      </c>
      <c r="E2019">
        <f>IF($AA2019="","",INDEX('Per Line'!$F$2:$F$6001,$AA2019)&amp;"")</f>
        <v/>
      </c>
      <c r="F2019">
        <f>IF($AA2019="","",INDEX('Per Line'!$G$2:$G$6001,$AA2019)&amp;"")</f>
        <v/>
      </c>
      <c r="G2019">
        <f>IF($AA2019="","",INDEX('Per Line'!$I$2:$I$6001,$AA2019)&amp;"")</f>
        <v/>
      </c>
      <c r="H2019">
        <f>IF($AA2019="","",INDEX('Per Line'!$J$2:$J$6001,$AA2019)&amp;"")</f>
        <v/>
      </c>
      <c r="I2019">
        <f>IF($AA2019="","",INDEX('Per Line'!$K$2:$K$6001,$AA2019)&amp;"")</f>
        <v/>
      </c>
      <c r="J2019">
        <f>IF($AA2019="","",INDEX('Per Line'!$L$2:$L$6001,$AA2019))</f>
        <v/>
      </c>
      <c r="K2019" s="7">
        <f>IF($AA2019="","",J2019*X2019/100)</f>
        <v/>
      </c>
      <c r="L2019" s="12" t="n"/>
      <c r="M2019" s="11">
        <f>IF($AA2019="","",INDEX('Per Line'!$N$2:$N$6001,$AA2019))</f>
        <v/>
      </c>
      <c r="N2019">
        <f>IF($AA2019="","",Settings!$C$8)</f>
        <v/>
      </c>
      <c r="O2019" s="7">
        <f>IF($AA2019="","",SUMIFS('Per Line'!$T$2:$T$6001,'Per Line'!$C$2:$C$6001,$B2019,'Per Line'!$AD$2:$AD$6001,1))</f>
        <v/>
      </c>
      <c r="P2019" s="7">
        <f>IF($AA2019="","",O2019*N2019)</f>
        <v/>
      </c>
      <c r="Q2019">
        <f>IF($AA2019="","",Settings!$C$7)</f>
        <v/>
      </c>
      <c r="R2019" s="7">
        <f>IF($AA2019="","",SUMIFS('Per Line'!$T$2:$T$6001,'Per Line'!$C$2:$C$6001,$B2019,'Per Line'!$AC$2:$AC$6001,0,'Per Line'!$AD$2:$AD$6001,0))</f>
        <v/>
      </c>
      <c r="S2019" s="7">
        <f>IF($AA2019="","",R2019*Q2019)</f>
        <v/>
      </c>
      <c r="T2019">
        <f>IF($AA2019="","",Settings!$C$6)</f>
        <v/>
      </c>
      <c r="U2019" s="7">
        <f>IF($AA2019="","",SUMIFS('Per Line'!$T$2:$T$6001,'Per Line'!$C$2:$C$6001,$B2019,'Per Line'!$AC$2:$AC$6001,1,'Per Line'!$AD$2:$AD$6001,0))</f>
        <v/>
      </c>
      <c r="V2019" s="7">
        <f>IF($AA2019="","",U2019*T2019)</f>
        <v/>
      </c>
      <c r="W2019" s="7">
        <f>IF($AA2019="","",V2019+S2019+P2019)</f>
        <v/>
      </c>
      <c r="X2019" s="7">
        <f>IF($AA2019="","",Y2019-W2019)</f>
        <v/>
      </c>
      <c r="Y2019" s="7">
        <f>IF($AA2019="","",R2019+U2019+O2019)</f>
        <v/>
      </c>
      <c r="Z2019" s="7">
        <f>IF($AA2019="","",Y2019-W2019-K2019)</f>
        <v/>
      </c>
      <c r="AA2019" s="13">
        <f>IF(ROWS($AA$2:$AA2019)&lt;=MAX('Per Line'!$AB$2:$AB$6001),MATCH(ROWS($AA$2:$AA2019),'Per Line'!$AB$2:$AB$6001,0),"")</f>
        <v/>
      </c>
    </row>
    <row r="2020">
      <c r="A2020" s="12" t="n"/>
      <c r="B2020">
        <f>IF($AA2020="","",INDEX('Per Line'!$C$2:$C$6001,$AA2020)&amp;"")</f>
        <v/>
      </c>
      <c r="C2020">
        <f>IF($AA2020="","",INDEX('Per Line'!$B$2:$B$6001,$AA2020)&amp;"")</f>
        <v/>
      </c>
      <c r="D2020">
        <f>IF($AA2020="","",INDEX('Per Line'!$A$2:$A$6001,$AA2020)&amp;"")</f>
        <v/>
      </c>
      <c r="E2020">
        <f>IF($AA2020="","",INDEX('Per Line'!$F$2:$F$6001,$AA2020)&amp;"")</f>
        <v/>
      </c>
      <c r="F2020">
        <f>IF($AA2020="","",INDEX('Per Line'!$G$2:$G$6001,$AA2020)&amp;"")</f>
        <v/>
      </c>
      <c r="G2020">
        <f>IF($AA2020="","",INDEX('Per Line'!$I$2:$I$6001,$AA2020)&amp;"")</f>
        <v/>
      </c>
      <c r="H2020">
        <f>IF($AA2020="","",INDEX('Per Line'!$J$2:$J$6001,$AA2020)&amp;"")</f>
        <v/>
      </c>
      <c r="I2020">
        <f>IF($AA2020="","",INDEX('Per Line'!$K$2:$K$6001,$AA2020)&amp;"")</f>
        <v/>
      </c>
      <c r="J2020">
        <f>IF($AA2020="","",INDEX('Per Line'!$L$2:$L$6001,$AA2020))</f>
        <v/>
      </c>
      <c r="K2020" s="7">
        <f>IF($AA2020="","",J2020*X2020/100)</f>
        <v/>
      </c>
      <c r="L2020" s="12" t="n"/>
      <c r="M2020" s="11">
        <f>IF($AA2020="","",INDEX('Per Line'!$N$2:$N$6001,$AA2020))</f>
        <v/>
      </c>
      <c r="N2020">
        <f>IF($AA2020="","",Settings!$C$8)</f>
        <v/>
      </c>
      <c r="O2020" s="7">
        <f>IF($AA2020="","",SUMIFS('Per Line'!$T$2:$T$6001,'Per Line'!$C$2:$C$6001,$B2020,'Per Line'!$AD$2:$AD$6001,1))</f>
        <v/>
      </c>
      <c r="P2020" s="7">
        <f>IF($AA2020="","",O2020*N2020)</f>
        <v/>
      </c>
      <c r="Q2020">
        <f>IF($AA2020="","",Settings!$C$7)</f>
        <v/>
      </c>
      <c r="R2020" s="7">
        <f>IF($AA2020="","",SUMIFS('Per Line'!$T$2:$T$6001,'Per Line'!$C$2:$C$6001,$B2020,'Per Line'!$AC$2:$AC$6001,0,'Per Line'!$AD$2:$AD$6001,0))</f>
        <v/>
      </c>
      <c r="S2020" s="7">
        <f>IF($AA2020="","",R2020*Q2020)</f>
        <v/>
      </c>
      <c r="T2020">
        <f>IF($AA2020="","",Settings!$C$6)</f>
        <v/>
      </c>
      <c r="U2020" s="7">
        <f>IF($AA2020="","",SUMIFS('Per Line'!$T$2:$T$6001,'Per Line'!$C$2:$C$6001,$B2020,'Per Line'!$AC$2:$AC$6001,1,'Per Line'!$AD$2:$AD$6001,0))</f>
        <v/>
      </c>
      <c r="V2020" s="7">
        <f>IF($AA2020="","",U2020*T2020)</f>
        <v/>
      </c>
      <c r="W2020" s="7">
        <f>IF($AA2020="","",V2020+S2020+P2020)</f>
        <v/>
      </c>
      <c r="X2020" s="7">
        <f>IF($AA2020="","",Y2020-W2020)</f>
        <v/>
      </c>
      <c r="Y2020" s="7">
        <f>IF($AA2020="","",R2020+U2020+O2020)</f>
        <v/>
      </c>
      <c r="Z2020" s="7">
        <f>IF($AA2020="","",Y2020-W2020-K2020)</f>
        <v/>
      </c>
      <c r="AA2020" s="13">
        <f>IF(ROWS($AA$2:$AA2020)&lt;=MAX('Per Line'!$AB$2:$AB$6001),MATCH(ROWS($AA$2:$AA2020),'Per Line'!$AB$2:$AB$6001,0),"")</f>
        <v/>
      </c>
    </row>
    <row r="2021">
      <c r="A2021" s="12" t="n"/>
      <c r="B2021">
        <f>IF($AA2021="","",INDEX('Per Line'!$C$2:$C$6001,$AA2021)&amp;"")</f>
        <v/>
      </c>
      <c r="C2021">
        <f>IF($AA2021="","",INDEX('Per Line'!$B$2:$B$6001,$AA2021)&amp;"")</f>
        <v/>
      </c>
      <c r="D2021">
        <f>IF($AA2021="","",INDEX('Per Line'!$A$2:$A$6001,$AA2021)&amp;"")</f>
        <v/>
      </c>
      <c r="E2021">
        <f>IF($AA2021="","",INDEX('Per Line'!$F$2:$F$6001,$AA2021)&amp;"")</f>
        <v/>
      </c>
      <c r="F2021">
        <f>IF($AA2021="","",INDEX('Per Line'!$G$2:$G$6001,$AA2021)&amp;"")</f>
        <v/>
      </c>
      <c r="G2021">
        <f>IF($AA2021="","",INDEX('Per Line'!$I$2:$I$6001,$AA2021)&amp;"")</f>
        <v/>
      </c>
      <c r="H2021">
        <f>IF($AA2021="","",INDEX('Per Line'!$J$2:$J$6001,$AA2021)&amp;"")</f>
        <v/>
      </c>
      <c r="I2021">
        <f>IF($AA2021="","",INDEX('Per Line'!$K$2:$K$6001,$AA2021)&amp;"")</f>
        <v/>
      </c>
      <c r="J2021">
        <f>IF($AA2021="","",INDEX('Per Line'!$L$2:$L$6001,$AA2021))</f>
        <v/>
      </c>
      <c r="K2021" s="7">
        <f>IF($AA2021="","",J2021*X2021/100)</f>
        <v/>
      </c>
      <c r="L2021" s="12" t="n"/>
      <c r="M2021" s="11">
        <f>IF($AA2021="","",INDEX('Per Line'!$N$2:$N$6001,$AA2021))</f>
        <v/>
      </c>
      <c r="N2021">
        <f>IF($AA2021="","",Settings!$C$8)</f>
        <v/>
      </c>
      <c r="O2021" s="7">
        <f>IF($AA2021="","",SUMIFS('Per Line'!$T$2:$T$6001,'Per Line'!$C$2:$C$6001,$B2021,'Per Line'!$AD$2:$AD$6001,1))</f>
        <v/>
      </c>
      <c r="P2021" s="7">
        <f>IF($AA2021="","",O2021*N2021)</f>
        <v/>
      </c>
      <c r="Q2021">
        <f>IF($AA2021="","",Settings!$C$7)</f>
        <v/>
      </c>
      <c r="R2021" s="7">
        <f>IF($AA2021="","",SUMIFS('Per Line'!$T$2:$T$6001,'Per Line'!$C$2:$C$6001,$B2021,'Per Line'!$AC$2:$AC$6001,0,'Per Line'!$AD$2:$AD$6001,0))</f>
        <v/>
      </c>
      <c r="S2021" s="7">
        <f>IF($AA2021="","",R2021*Q2021)</f>
        <v/>
      </c>
      <c r="T2021">
        <f>IF($AA2021="","",Settings!$C$6)</f>
        <v/>
      </c>
      <c r="U2021" s="7">
        <f>IF($AA2021="","",SUMIFS('Per Line'!$T$2:$T$6001,'Per Line'!$C$2:$C$6001,$B2021,'Per Line'!$AC$2:$AC$6001,1,'Per Line'!$AD$2:$AD$6001,0))</f>
        <v/>
      </c>
      <c r="V2021" s="7">
        <f>IF($AA2021="","",U2021*T2021)</f>
        <v/>
      </c>
      <c r="W2021" s="7">
        <f>IF($AA2021="","",V2021+S2021+P2021)</f>
        <v/>
      </c>
      <c r="X2021" s="7">
        <f>IF($AA2021="","",Y2021-W2021)</f>
        <v/>
      </c>
      <c r="Y2021" s="7">
        <f>IF($AA2021="","",R2021+U2021+O2021)</f>
        <v/>
      </c>
      <c r="Z2021" s="7">
        <f>IF($AA2021="","",Y2021-W2021-K2021)</f>
        <v/>
      </c>
      <c r="AA2021" s="13">
        <f>IF(ROWS($AA$2:$AA2021)&lt;=MAX('Per Line'!$AB$2:$AB$6001),MATCH(ROWS($AA$2:$AA2021),'Per Line'!$AB$2:$AB$6001,0),"")</f>
        <v/>
      </c>
    </row>
    <row r="2022">
      <c r="A2022" s="12" t="n"/>
      <c r="B2022">
        <f>IF($AA2022="","",INDEX('Per Line'!$C$2:$C$6001,$AA2022)&amp;"")</f>
        <v/>
      </c>
      <c r="C2022">
        <f>IF($AA2022="","",INDEX('Per Line'!$B$2:$B$6001,$AA2022)&amp;"")</f>
        <v/>
      </c>
      <c r="D2022">
        <f>IF($AA2022="","",INDEX('Per Line'!$A$2:$A$6001,$AA2022)&amp;"")</f>
        <v/>
      </c>
      <c r="E2022">
        <f>IF($AA2022="","",INDEX('Per Line'!$F$2:$F$6001,$AA2022)&amp;"")</f>
        <v/>
      </c>
      <c r="F2022">
        <f>IF($AA2022="","",INDEX('Per Line'!$G$2:$G$6001,$AA2022)&amp;"")</f>
        <v/>
      </c>
      <c r="G2022">
        <f>IF($AA2022="","",INDEX('Per Line'!$I$2:$I$6001,$AA2022)&amp;"")</f>
        <v/>
      </c>
      <c r="H2022">
        <f>IF($AA2022="","",INDEX('Per Line'!$J$2:$J$6001,$AA2022)&amp;"")</f>
        <v/>
      </c>
      <c r="I2022">
        <f>IF($AA2022="","",INDEX('Per Line'!$K$2:$K$6001,$AA2022)&amp;"")</f>
        <v/>
      </c>
      <c r="J2022">
        <f>IF($AA2022="","",INDEX('Per Line'!$L$2:$L$6001,$AA2022))</f>
        <v/>
      </c>
      <c r="K2022" s="7">
        <f>IF($AA2022="","",J2022*X2022/100)</f>
        <v/>
      </c>
      <c r="L2022" s="12" t="n"/>
      <c r="M2022" s="11">
        <f>IF($AA2022="","",INDEX('Per Line'!$N$2:$N$6001,$AA2022))</f>
        <v/>
      </c>
      <c r="N2022">
        <f>IF($AA2022="","",Settings!$C$8)</f>
        <v/>
      </c>
      <c r="O2022" s="7">
        <f>IF($AA2022="","",SUMIFS('Per Line'!$T$2:$T$6001,'Per Line'!$C$2:$C$6001,$B2022,'Per Line'!$AD$2:$AD$6001,1))</f>
        <v/>
      </c>
      <c r="P2022" s="7">
        <f>IF($AA2022="","",O2022*N2022)</f>
        <v/>
      </c>
      <c r="Q2022">
        <f>IF($AA2022="","",Settings!$C$7)</f>
        <v/>
      </c>
      <c r="R2022" s="7">
        <f>IF($AA2022="","",SUMIFS('Per Line'!$T$2:$T$6001,'Per Line'!$C$2:$C$6001,$B2022,'Per Line'!$AC$2:$AC$6001,0,'Per Line'!$AD$2:$AD$6001,0))</f>
        <v/>
      </c>
      <c r="S2022" s="7">
        <f>IF($AA2022="","",R2022*Q2022)</f>
        <v/>
      </c>
      <c r="T2022">
        <f>IF($AA2022="","",Settings!$C$6)</f>
        <v/>
      </c>
      <c r="U2022" s="7">
        <f>IF($AA2022="","",SUMIFS('Per Line'!$T$2:$T$6001,'Per Line'!$C$2:$C$6001,$B2022,'Per Line'!$AC$2:$AC$6001,1,'Per Line'!$AD$2:$AD$6001,0))</f>
        <v/>
      </c>
      <c r="V2022" s="7">
        <f>IF($AA2022="","",U2022*T2022)</f>
        <v/>
      </c>
      <c r="W2022" s="7">
        <f>IF($AA2022="","",V2022+S2022+P2022)</f>
        <v/>
      </c>
      <c r="X2022" s="7">
        <f>IF($AA2022="","",Y2022-W2022)</f>
        <v/>
      </c>
      <c r="Y2022" s="7">
        <f>IF($AA2022="","",R2022+U2022+O2022)</f>
        <v/>
      </c>
      <c r="Z2022" s="7">
        <f>IF($AA2022="","",Y2022-W2022-K2022)</f>
        <v/>
      </c>
      <c r="AA2022" s="13">
        <f>IF(ROWS($AA$2:$AA2022)&lt;=MAX('Per Line'!$AB$2:$AB$6001),MATCH(ROWS($AA$2:$AA2022),'Per Line'!$AB$2:$AB$6001,0),"")</f>
        <v/>
      </c>
    </row>
    <row r="2023">
      <c r="A2023" s="12" t="n"/>
      <c r="B2023">
        <f>IF($AA2023="","",INDEX('Per Line'!$C$2:$C$6001,$AA2023)&amp;"")</f>
        <v/>
      </c>
      <c r="C2023">
        <f>IF($AA2023="","",INDEX('Per Line'!$B$2:$B$6001,$AA2023)&amp;"")</f>
        <v/>
      </c>
      <c r="D2023">
        <f>IF($AA2023="","",INDEX('Per Line'!$A$2:$A$6001,$AA2023)&amp;"")</f>
        <v/>
      </c>
      <c r="E2023">
        <f>IF($AA2023="","",INDEX('Per Line'!$F$2:$F$6001,$AA2023)&amp;"")</f>
        <v/>
      </c>
      <c r="F2023">
        <f>IF($AA2023="","",INDEX('Per Line'!$G$2:$G$6001,$AA2023)&amp;"")</f>
        <v/>
      </c>
      <c r="G2023">
        <f>IF($AA2023="","",INDEX('Per Line'!$I$2:$I$6001,$AA2023)&amp;"")</f>
        <v/>
      </c>
      <c r="H2023">
        <f>IF($AA2023="","",INDEX('Per Line'!$J$2:$J$6001,$AA2023)&amp;"")</f>
        <v/>
      </c>
      <c r="I2023">
        <f>IF($AA2023="","",INDEX('Per Line'!$K$2:$K$6001,$AA2023)&amp;"")</f>
        <v/>
      </c>
      <c r="J2023">
        <f>IF($AA2023="","",INDEX('Per Line'!$L$2:$L$6001,$AA2023))</f>
        <v/>
      </c>
      <c r="K2023" s="7">
        <f>IF($AA2023="","",J2023*X2023/100)</f>
        <v/>
      </c>
      <c r="L2023" s="12" t="n"/>
      <c r="M2023" s="11">
        <f>IF($AA2023="","",INDEX('Per Line'!$N$2:$N$6001,$AA2023))</f>
        <v/>
      </c>
      <c r="N2023">
        <f>IF($AA2023="","",Settings!$C$8)</f>
        <v/>
      </c>
      <c r="O2023" s="7">
        <f>IF($AA2023="","",SUMIFS('Per Line'!$T$2:$T$6001,'Per Line'!$C$2:$C$6001,$B2023,'Per Line'!$AD$2:$AD$6001,1))</f>
        <v/>
      </c>
      <c r="P2023" s="7">
        <f>IF($AA2023="","",O2023*N2023)</f>
        <v/>
      </c>
      <c r="Q2023">
        <f>IF($AA2023="","",Settings!$C$7)</f>
        <v/>
      </c>
      <c r="R2023" s="7">
        <f>IF($AA2023="","",SUMIFS('Per Line'!$T$2:$T$6001,'Per Line'!$C$2:$C$6001,$B2023,'Per Line'!$AC$2:$AC$6001,0,'Per Line'!$AD$2:$AD$6001,0))</f>
        <v/>
      </c>
      <c r="S2023" s="7">
        <f>IF($AA2023="","",R2023*Q2023)</f>
        <v/>
      </c>
      <c r="T2023">
        <f>IF($AA2023="","",Settings!$C$6)</f>
        <v/>
      </c>
      <c r="U2023" s="7">
        <f>IF($AA2023="","",SUMIFS('Per Line'!$T$2:$T$6001,'Per Line'!$C$2:$C$6001,$B2023,'Per Line'!$AC$2:$AC$6001,1,'Per Line'!$AD$2:$AD$6001,0))</f>
        <v/>
      </c>
      <c r="V2023" s="7">
        <f>IF($AA2023="","",U2023*T2023)</f>
        <v/>
      </c>
      <c r="W2023" s="7">
        <f>IF($AA2023="","",V2023+S2023+P2023)</f>
        <v/>
      </c>
      <c r="X2023" s="7">
        <f>IF($AA2023="","",Y2023-W2023)</f>
        <v/>
      </c>
      <c r="Y2023" s="7">
        <f>IF($AA2023="","",R2023+U2023+O2023)</f>
        <v/>
      </c>
      <c r="Z2023" s="7">
        <f>IF($AA2023="","",Y2023-W2023-K2023)</f>
        <v/>
      </c>
      <c r="AA2023" s="13">
        <f>IF(ROWS($AA$2:$AA2023)&lt;=MAX('Per Line'!$AB$2:$AB$6001),MATCH(ROWS($AA$2:$AA2023),'Per Line'!$AB$2:$AB$6001,0),"")</f>
        <v/>
      </c>
    </row>
    <row r="2024">
      <c r="A2024" s="12" t="n"/>
      <c r="B2024">
        <f>IF($AA2024="","",INDEX('Per Line'!$C$2:$C$6001,$AA2024)&amp;"")</f>
        <v/>
      </c>
      <c r="C2024">
        <f>IF($AA2024="","",INDEX('Per Line'!$B$2:$B$6001,$AA2024)&amp;"")</f>
        <v/>
      </c>
      <c r="D2024">
        <f>IF($AA2024="","",INDEX('Per Line'!$A$2:$A$6001,$AA2024)&amp;"")</f>
        <v/>
      </c>
      <c r="E2024">
        <f>IF($AA2024="","",INDEX('Per Line'!$F$2:$F$6001,$AA2024)&amp;"")</f>
        <v/>
      </c>
      <c r="F2024">
        <f>IF($AA2024="","",INDEX('Per Line'!$G$2:$G$6001,$AA2024)&amp;"")</f>
        <v/>
      </c>
      <c r="G2024">
        <f>IF($AA2024="","",INDEX('Per Line'!$I$2:$I$6001,$AA2024)&amp;"")</f>
        <v/>
      </c>
      <c r="H2024">
        <f>IF($AA2024="","",INDEX('Per Line'!$J$2:$J$6001,$AA2024)&amp;"")</f>
        <v/>
      </c>
      <c r="I2024">
        <f>IF($AA2024="","",INDEX('Per Line'!$K$2:$K$6001,$AA2024)&amp;"")</f>
        <v/>
      </c>
      <c r="J2024">
        <f>IF($AA2024="","",INDEX('Per Line'!$L$2:$L$6001,$AA2024))</f>
        <v/>
      </c>
      <c r="K2024" s="7">
        <f>IF($AA2024="","",J2024*X2024/100)</f>
        <v/>
      </c>
      <c r="L2024" s="12" t="n"/>
      <c r="M2024" s="11">
        <f>IF($AA2024="","",INDEX('Per Line'!$N$2:$N$6001,$AA2024))</f>
        <v/>
      </c>
      <c r="N2024">
        <f>IF($AA2024="","",Settings!$C$8)</f>
        <v/>
      </c>
      <c r="O2024" s="7">
        <f>IF($AA2024="","",SUMIFS('Per Line'!$T$2:$T$6001,'Per Line'!$C$2:$C$6001,$B2024,'Per Line'!$AD$2:$AD$6001,1))</f>
        <v/>
      </c>
      <c r="P2024" s="7">
        <f>IF($AA2024="","",O2024*N2024)</f>
        <v/>
      </c>
      <c r="Q2024">
        <f>IF($AA2024="","",Settings!$C$7)</f>
        <v/>
      </c>
      <c r="R2024" s="7">
        <f>IF($AA2024="","",SUMIFS('Per Line'!$T$2:$T$6001,'Per Line'!$C$2:$C$6001,$B2024,'Per Line'!$AC$2:$AC$6001,0,'Per Line'!$AD$2:$AD$6001,0))</f>
        <v/>
      </c>
      <c r="S2024" s="7">
        <f>IF($AA2024="","",R2024*Q2024)</f>
        <v/>
      </c>
      <c r="T2024">
        <f>IF($AA2024="","",Settings!$C$6)</f>
        <v/>
      </c>
      <c r="U2024" s="7">
        <f>IF($AA2024="","",SUMIFS('Per Line'!$T$2:$T$6001,'Per Line'!$C$2:$C$6001,$B2024,'Per Line'!$AC$2:$AC$6001,1,'Per Line'!$AD$2:$AD$6001,0))</f>
        <v/>
      </c>
      <c r="V2024" s="7">
        <f>IF($AA2024="","",U2024*T2024)</f>
        <v/>
      </c>
      <c r="W2024" s="7">
        <f>IF($AA2024="","",V2024+S2024+P2024)</f>
        <v/>
      </c>
      <c r="X2024" s="7">
        <f>IF($AA2024="","",Y2024-W2024)</f>
        <v/>
      </c>
      <c r="Y2024" s="7">
        <f>IF($AA2024="","",R2024+U2024+O2024)</f>
        <v/>
      </c>
      <c r="Z2024" s="7">
        <f>IF($AA2024="","",Y2024-W2024-K2024)</f>
        <v/>
      </c>
      <c r="AA2024" s="13">
        <f>IF(ROWS($AA$2:$AA2024)&lt;=MAX('Per Line'!$AB$2:$AB$6001),MATCH(ROWS($AA$2:$AA2024),'Per Line'!$AB$2:$AB$6001,0),"")</f>
        <v/>
      </c>
    </row>
    <row r="2025">
      <c r="A2025" s="12" t="n"/>
      <c r="B2025">
        <f>IF($AA2025="","",INDEX('Per Line'!$C$2:$C$6001,$AA2025)&amp;"")</f>
        <v/>
      </c>
      <c r="C2025">
        <f>IF($AA2025="","",INDEX('Per Line'!$B$2:$B$6001,$AA2025)&amp;"")</f>
        <v/>
      </c>
      <c r="D2025">
        <f>IF($AA2025="","",INDEX('Per Line'!$A$2:$A$6001,$AA2025)&amp;"")</f>
        <v/>
      </c>
      <c r="E2025">
        <f>IF($AA2025="","",INDEX('Per Line'!$F$2:$F$6001,$AA2025)&amp;"")</f>
        <v/>
      </c>
      <c r="F2025">
        <f>IF($AA2025="","",INDEX('Per Line'!$G$2:$G$6001,$AA2025)&amp;"")</f>
        <v/>
      </c>
      <c r="G2025">
        <f>IF($AA2025="","",INDEX('Per Line'!$I$2:$I$6001,$AA2025)&amp;"")</f>
        <v/>
      </c>
      <c r="H2025">
        <f>IF($AA2025="","",INDEX('Per Line'!$J$2:$J$6001,$AA2025)&amp;"")</f>
        <v/>
      </c>
      <c r="I2025">
        <f>IF($AA2025="","",INDEX('Per Line'!$K$2:$K$6001,$AA2025)&amp;"")</f>
        <v/>
      </c>
      <c r="J2025">
        <f>IF($AA2025="","",INDEX('Per Line'!$L$2:$L$6001,$AA2025))</f>
        <v/>
      </c>
      <c r="K2025" s="7">
        <f>IF($AA2025="","",J2025*X2025/100)</f>
        <v/>
      </c>
      <c r="L2025" s="12" t="n"/>
      <c r="M2025" s="11">
        <f>IF($AA2025="","",INDEX('Per Line'!$N$2:$N$6001,$AA2025))</f>
        <v/>
      </c>
      <c r="N2025">
        <f>IF($AA2025="","",Settings!$C$8)</f>
        <v/>
      </c>
      <c r="O2025" s="7">
        <f>IF($AA2025="","",SUMIFS('Per Line'!$T$2:$T$6001,'Per Line'!$C$2:$C$6001,$B2025,'Per Line'!$AD$2:$AD$6001,1))</f>
        <v/>
      </c>
      <c r="P2025" s="7">
        <f>IF($AA2025="","",O2025*N2025)</f>
        <v/>
      </c>
      <c r="Q2025">
        <f>IF($AA2025="","",Settings!$C$7)</f>
        <v/>
      </c>
      <c r="R2025" s="7">
        <f>IF($AA2025="","",SUMIFS('Per Line'!$T$2:$T$6001,'Per Line'!$C$2:$C$6001,$B2025,'Per Line'!$AC$2:$AC$6001,0,'Per Line'!$AD$2:$AD$6001,0))</f>
        <v/>
      </c>
      <c r="S2025" s="7">
        <f>IF($AA2025="","",R2025*Q2025)</f>
        <v/>
      </c>
      <c r="T2025">
        <f>IF($AA2025="","",Settings!$C$6)</f>
        <v/>
      </c>
      <c r="U2025" s="7">
        <f>IF($AA2025="","",SUMIFS('Per Line'!$T$2:$T$6001,'Per Line'!$C$2:$C$6001,$B2025,'Per Line'!$AC$2:$AC$6001,1,'Per Line'!$AD$2:$AD$6001,0))</f>
        <v/>
      </c>
      <c r="V2025" s="7">
        <f>IF($AA2025="","",U2025*T2025)</f>
        <v/>
      </c>
      <c r="W2025" s="7">
        <f>IF($AA2025="","",V2025+S2025+P2025)</f>
        <v/>
      </c>
      <c r="X2025" s="7">
        <f>IF($AA2025="","",Y2025-W2025)</f>
        <v/>
      </c>
      <c r="Y2025" s="7">
        <f>IF($AA2025="","",R2025+U2025+O2025)</f>
        <v/>
      </c>
      <c r="Z2025" s="7">
        <f>IF($AA2025="","",Y2025-W2025-K2025)</f>
        <v/>
      </c>
      <c r="AA2025" s="13">
        <f>IF(ROWS($AA$2:$AA2025)&lt;=MAX('Per Line'!$AB$2:$AB$6001),MATCH(ROWS($AA$2:$AA2025),'Per Line'!$AB$2:$AB$6001,0),"")</f>
        <v/>
      </c>
    </row>
    <row r="2026">
      <c r="A2026" s="12" t="n"/>
      <c r="B2026">
        <f>IF($AA2026="","",INDEX('Per Line'!$C$2:$C$6001,$AA2026)&amp;"")</f>
        <v/>
      </c>
      <c r="C2026">
        <f>IF($AA2026="","",INDEX('Per Line'!$B$2:$B$6001,$AA2026)&amp;"")</f>
        <v/>
      </c>
      <c r="D2026">
        <f>IF($AA2026="","",INDEX('Per Line'!$A$2:$A$6001,$AA2026)&amp;"")</f>
        <v/>
      </c>
      <c r="E2026">
        <f>IF($AA2026="","",INDEX('Per Line'!$F$2:$F$6001,$AA2026)&amp;"")</f>
        <v/>
      </c>
      <c r="F2026">
        <f>IF($AA2026="","",INDEX('Per Line'!$G$2:$G$6001,$AA2026)&amp;"")</f>
        <v/>
      </c>
      <c r="G2026">
        <f>IF($AA2026="","",INDEX('Per Line'!$I$2:$I$6001,$AA2026)&amp;"")</f>
        <v/>
      </c>
      <c r="H2026">
        <f>IF($AA2026="","",INDEX('Per Line'!$J$2:$J$6001,$AA2026)&amp;"")</f>
        <v/>
      </c>
      <c r="I2026">
        <f>IF($AA2026="","",INDEX('Per Line'!$K$2:$K$6001,$AA2026)&amp;"")</f>
        <v/>
      </c>
      <c r="J2026">
        <f>IF($AA2026="","",INDEX('Per Line'!$L$2:$L$6001,$AA2026))</f>
        <v/>
      </c>
      <c r="K2026" s="7">
        <f>IF($AA2026="","",J2026*X2026/100)</f>
        <v/>
      </c>
      <c r="L2026" s="12" t="n"/>
      <c r="M2026" s="11">
        <f>IF($AA2026="","",INDEX('Per Line'!$N$2:$N$6001,$AA2026))</f>
        <v/>
      </c>
      <c r="N2026">
        <f>IF($AA2026="","",Settings!$C$8)</f>
        <v/>
      </c>
      <c r="O2026" s="7">
        <f>IF($AA2026="","",SUMIFS('Per Line'!$T$2:$T$6001,'Per Line'!$C$2:$C$6001,$B2026,'Per Line'!$AD$2:$AD$6001,1))</f>
        <v/>
      </c>
      <c r="P2026" s="7">
        <f>IF($AA2026="","",O2026*N2026)</f>
        <v/>
      </c>
      <c r="Q2026">
        <f>IF($AA2026="","",Settings!$C$7)</f>
        <v/>
      </c>
      <c r="R2026" s="7">
        <f>IF($AA2026="","",SUMIFS('Per Line'!$T$2:$T$6001,'Per Line'!$C$2:$C$6001,$B2026,'Per Line'!$AC$2:$AC$6001,0,'Per Line'!$AD$2:$AD$6001,0))</f>
        <v/>
      </c>
      <c r="S2026" s="7">
        <f>IF($AA2026="","",R2026*Q2026)</f>
        <v/>
      </c>
      <c r="T2026">
        <f>IF($AA2026="","",Settings!$C$6)</f>
        <v/>
      </c>
      <c r="U2026" s="7">
        <f>IF($AA2026="","",SUMIFS('Per Line'!$T$2:$T$6001,'Per Line'!$C$2:$C$6001,$B2026,'Per Line'!$AC$2:$AC$6001,1,'Per Line'!$AD$2:$AD$6001,0))</f>
        <v/>
      </c>
      <c r="V2026" s="7">
        <f>IF($AA2026="","",U2026*T2026)</f>
        <v/>
      </c>
      <c r="W2026" s="7">
        <f>IF($AA2026="","",V2026+S2026+P2026)</f>
        <v/>
      </c>
      <c r="X2026" s="7">
        <f>IF($AA2026="","",Y2026-W2026)</f>
        <v/>
      </c>
      <c r="Y2026" s="7">
        <f>IF($AA2026="","",R2026+U2026+O2026)</f>
        <v/>
      </c>
      <c r="Z2026" s="7">
        <f>IF($AA2026="","",Y2026-W2026-K2026)</f>
        <v/>
      </c>
      <c r="AA2026" s="13">
        <f>IF(ROWS($AA$2:$AA2026)&lt;=MAX('Per Line'!$AB$2:$AB$6001),MATCH(ROWS($AA$2:$AA2026),'Per Line'!$AB$2:$AB$6001,0),"")</f>
        <v/>
      </c>
    </row>
    <row r="2027">
      <c r="A2027" s="12" t="n"/>
      <c r="B2027">
        <f>IF($AA2027="","",INDEX('Per Line'!$C$2:$C$6001,$AA2027)&amp;"")</f>
        <v/>
      </c>
      <c r="C2027">
        <f>IF($AA2027="","",INDEX('Per Line'!$B$2:$B$6001,$AA2027)&amp;"")</f>
        <v/>
      </c>
      <c r="D2027">
        <f>IF($AA2027="","",INDEX('Per Line'!$A$2:$A$6001,$AA2027)&amp;"")</f>
        <v/>
      </c>
      <c r="E2027">
        <f>IF($AA2027="","",INDEX('Per Line'!$F$2:$F$6001,$AA2027)&amp;"")</f>
        <v/>
      </c>
      <c r="F2027">
        <f>IF($AA2027="","",INDEX('Per Line'!$G$2:$G$6001,$AA2027)&amp;"")</f>
        <v/>
      </c>
      <c r="G2027">
        <f>IF($AA2027="","",INDEX('Per Line'!$I$2:$I$6001,$AA2027)&amp;"")</f>
        <v/>
      </c>
      <c r="H2027">
        <f>IF($AA2027="","",INDEX('Per Line'!$J$2:$J$6001,$AA2027)&amp;"")</f>
        <v/>
      </c>
      <c r="I2027">
        <f>IF($AA2027="","",INDEX('Per Line'!$K$2:$K$6001,$AA2027)&amp;"")</f>
        <v/>
      </c>
      <c r="J2027">
        <f>IF($AA2027="","",INDEX('Per Line'!$L$2:$L$6001,$AA2027))</f>
        <v/>
      </c>
      <c r="K2027" s="7">
        <f>IF($AA2027="","",J2027*X2027/100)</f>
        <v/>
      </c>
      <c r="L2027" s="12" t="n"/>
      <c r="M2027" s="11">
        <f>IF($AA2027="","",INDEX('Per Line'!$N$2:$N$6001,$AA2027))</f>
        <v/>
      </c>
      <c r="N2027">
        <f>IF($AA2027="","",Settings!$C$8)</f>
        <v/>
      </c>
      <c r="O2027" s="7">
        <f>IF($AA2027="","",SUMIFS('Per Line'!$T$2:$T$6001,'Per Line'!$C$2:$C$6001,$B2027,'Per Line'!$AD$2:$AD$6001,1))</f>
        <v/>
      </c>
      <c r="P2027" s="7">
        <f>IF($AA2027="","",O2027*N2027)</f>
        <v/>
      </c>
      <c r="Q2027">
        <f>IF($AA2027="","",Settings!$C$7)</f>
        <v/>
      </c>
      <c r="R2027" s="7">
        <f>IF($AA2027="","",SUMIFS('Per Line'!$T$2:$T$6001,'Per Line'!$C$2:$C$6001,$B2027,'Per Line'!$AC$2:$AC$6001,0,'Per Line'!$AD$2:$AD$6001,0))</f>
        <v/>
      </c>
      <c r="S2027" s="7">
        <f>IF($AA2027="","",R2027*Q2027)</f>
        <v/>
      </c>
      <c r="T2027">
        <f>IF($AA2027="","",Settings!$C$6)</f>
        <v/>
      </c>
      <c r="U2027" s="7">
        <f>IF($AA2027="","",SUMIFS('Per Line'!$T$2:$T$6001,'Per Line'!$C$2:$C$6001,$B2027,'Per Line'!$AC$2:$AC$6001,1,'Per Line'!$AD$2:$AD$6001,0))</f>
        <v/>
      </c>
      <c r="V2027" s="7">
        <f>IF($AA2027="","",U2027*T2027)</f>
        <v/>
      </c>
      <c r="W2027" s="7">
        <f>IF($AA2027="","",V2027+S2027+P2027)</f>
        <v/>
      </c>
      <c r="X2027" s="7">
        <f>IF($AA2027="","",Y2027-W2027)</f>
        <v/>
      </c>
      <c r="Y2027" s="7">
        <f>IF($AA2027="","",R2027+U2027+O2027)</f>
        <v/>
      </c>
      <c r="Z2027" s="7">
        <f>IF($AA2027="","",Y2027-W2027-K2027)</f>
        <v/>
      </c>
      <c r="AA2027" s="13">
        <f>IF(ROWS($AA$2:$AA2027)&lt;=MAX('Per Line'!$AB$2:$AB$6001),MATCH(ROWS($AA$2:$AA2027),'Per Line'!$AB$2:$AB$6001,0),"")</f>
        <v/>
      </c>
    </row>
    <row r="2028">
      <c r="A2028" s="12" t="n"/>
      <c r="B2028">
        <f>IF($AA2028="","",INDEX('Per Line'!$C$2:$C$6001,$AA2028)&amp;"")</f>
        <v/>
      </c>
      <c r="C2028">
        <f>IF($AA2028="","",INDEX('Per Line'!$B$2:$B$6001,$AA2028)&amp;"")</f>
        <v/>
      </c>
      <c r="D2028">
        <f>IF($AA2028="","",INDEX('Per Line'!$A$2:$A$6001,$AA2028)&amp;"")</f>
        <v/>
      </c>
      <c r="E2028">
        <f>IF($AA2028="","",INDEX('Per Line'!$F$2:$F$6001,$AA2028)&amp;"")</f>
        <v/>
      </c>
      <c r="F2028">
        <f>IF($AA2028="","",INDEX('Per Line'!$G$2:$G$6001,$AA2028)&amp;"")</f>
        <v/>
      </c>
      <c r="G2028">
        <f>IF($AA2028="","",INDEX('Per Line'!$I$2:$I$6001,$AA2028)&amp;"")</f>
        <v/>
      </c>
      <c r="H2028">
        <f>IF($AA2028="","",INDEX('Per Line'!$J$2:$J$6001,$AA2028)&amp;"")</f>
        <v/>
      </c>
      <c r="I2028">
        <f>IF($AA2028="","",INDEX('Per Line'!$K$2:$K$6001,$AA2028)&amp;"")</f>
        <v/>
      </c>
      <c r="J2028">
        <f>IF($AA2028="","",INDEX('Per Line'!$L$2:$L$6001,$AA2028))</f>
        <v/>
      </c>
      <c r="K2028" s="7">
        <f>IF($AA2028="","",J2028*X2028/100)</f>
        <v/>
      </c>
      <c r="L2028" s="12" t="n"/>
      <c r="M2028" s="11">
        <f>IF($AA2028="","",INDEX('Per Line'!$N$2:$N$6001,$AA2028))</f>
        <v/>
      </c>
      <c r="N2028">
        <f>IF($AA2028="","",Settings!$C$8)</f>
        <v/>
      </c>
      <c r="O2028" s="7">
        <f>IF($AA2028="","",SUMIFS('Per Line'!$T$2:$T$6001,'Per Line'!$C$2:$C$6001,$B2028,'Per Line'!$AD$2:$AD$6001,1))</f>
        <v/>
      </c>
      <c r="P2028" s="7">
        <f>IF($AA2028="","",O2028*N2028)</f>
        <v/>
      </c>
      <c r="Q2028">
        <f>IF($AA2028="","",Settings!$C$7)</f>
        <v/>
      </c>
      <c r="R2028" s="7">
        <f>IF($AA2028="","",SUMIFS('Per Line'!$T$2:$T$6001,'Per Line'!$C$2:$C$6001,$B2028,'Per Line'!$AC$2:$AC$6001,0,'Per Line'!$AD$2:$AD$6001,0))</f>
        <v/>
      </c>
      <c r="S2028" s="7">
        <f>IF($AA2028="","",R2028*Q2028)</f>
        <v/>
      </c>
      <c r="T2028">
        <f>IF($AA2028="","",Settings!$C$6)</f>
        <v/>
      </c>
      <c r="U2028" s="7">
        <f>IF($AA2028="","",SUMIFS('Per Line'!$T$2:$T$6001,'Per Line'!$C$2:$C$6001,$B2028,'Per Line'!$AC$2:$AC$6001,1,'Per Line'!$AD$2:$AD$6001,0))</f>
        <v/>
      </c>
      <c r="V2028" s="7">
        <f>IF($AA2028="","",U2028*T2028)</f>
        <v/>
      </c>
      <c r="W2028" s="7">
        <f>IF($AA2028="","",V2028+S2028+P2028)</f>
        <v/>
      </c>
      <c r="X2028" s="7">
        <f>IF($AA2028="","",Y2028-W2028)</f>
        <v/>
      </c>
      <c r="Y2028" s="7">
        <f>IF($AA2028="","",R2028+U2028+O2028)</f>
        <v/>
      </c>
      <c r="Z2028" s="7">
        <f>IF($AA2028="","",Y2028-W2028-K2028)</f>
        <v/>
      </c>
      <c r="AA2028" s="13">
        <f>IF(ROWS($AA$2:$AA2028)&lt;=MAX('Per Line'!$AB$2:$AB$6001),MATCH(ROWS($AA$2:$AA2028),'Per Line'!$AB$2:$AB$6001,0),"")</f>
        <v/>
      </c>
    </row>
    <row r="2029">
      <c r="A2029" s="12" t="n"/>
      <c r="B2029">
        <f>IF($AA2029="","",INDEX('Per Line'!$C$2:$C$6001,$AA2029)&amp;"")</f>
        <v/>
      </c>
      <c r="C2029">
        <f>IF($AA2029="","",INDEX('Per Line'!$B$2:$B$6001,$AA2029)&amp;"")</f>
        <v/>
      </c>
      <c r="D2029">
        <f>IF($AA2029="","",INDEX('Per Line'!$A$2:$A$6001,$AA2029)&amp;"")</f>
        <v/>
      </c>
      <c r="E2029">
        <f>IF($AA2029="","",INDEX('Per Line'!$F$2:$F$6001,$AA2029)&amp;"")</f>
        <v/>
      </c>
      <c r="F2029">
        <f>IF($AA2029="","",INDEX('Per Line'!$G$2:$G$6001,$AA2029)&amp;"")</f>
        <v/>
      </c>
      <c r="G2029">
        <f>IF($AA2029="","",INDEX('Per Line'!$I$2:$I$6001,$AA2029)&amp;"")</f>
        <v/>
      </c>
      <c r="H2029">
        <f>IF($AA2029="","",INDEX('Per Line'!$J$2:$J$6001,$AA2029)&amp;"")</f>
        <v/>
      </c>
      <c r="I2029">
        <f>IF($AA2029="","",INDEX('Per Line'!$K$2:$K$6001,$AA2029)&amp;"")</f>
        <v/>
      </c>
      <c r="J2029">
        <f>IF($AA2029="","",INDEX('Per Line'!$L$2:$L$6001,$AA2029))</f>
        <v/>
      </c>
      <c r="K2029" s="7">
        <f>IF($AA2029="","",J2029*X2029/100)</f>
        <v/>
      </c>
      <c r="L2029" s="12" t="n"/>
      <c r="M2029" s="11">
        <f>IF($AA2029="","",INDEX('Per Line'!$N$2:$N$6001,$AA2029))</f>
        <v/>
      </c>
      <c r="N2029">
        <f>IF($AA2029="","",Settings!$C$8)</f>
        <v/>
      </c>
      <c r="O2029" s="7">
        <f>IF($AA2029="","",SUMIFS('Per Line'!$T$2:$T$6001,'Per Line'!$C$2:$C$6001,$B2029,'Per Line'!$AD$2:$AD$6001,1))</f>
        <v/>
      </c>
      <c r="P2029" s="7">
        <f>IF($AA2029="","",O2029*N2029)</f>
        <v/>
      </c>
      <c r="Q2029">
        <f>IF($AA2029="","",Settings!$C$7)</f>
        <v/>
      </c>
      <c r="R2029" s="7">
        <f>IF($AA2029="","",SUMIFS('Per Line'!$T$2:$T$6001,'Per Line'!$C$2:$C$6001,$B2029,'Per Line'!$AC$2:$AC$6001,0,'Per Line'!$AD$2:$AD$6001,0))</f>
        <v/>
      </c>
      <c r="S2029" s="7">
        <f>IF($AA2029="","",R2029*Q2029)</f>
        <v/>
      </c>
      <c r="T2029">
        <f>IF($AA2029="","",Settings!$C$6)</f>
        <v/>
      </c>
      <c r="U2029" s="7">
        <f>IF($AA2029="","",SUMIFS('Per Line'!$T$2:$T$6001,'Per Line'!$C$2:$C$6001,$B2029,'Per Line'!$AC$2:$AC$6001,1,'Per Line'!$AD$2:$AD$6001,0))</f>
        <v/>
      </c>
      <c r="V2029" s="7">
        <f>IF($AA2029="","",U2029*T2029)</f>
        <v/>
      </c>
      <c r="W2029" s="7">
        <f>IF($AA2029="","",V2029+S2029+P2029)</f>
        <v/>
      </c>
      <c r="X2029" s="7">
        <f>IF($AA2029="","",Y2029-W2029)</f>
        <v/>
      </c>
      <c r="Y2029" s="7">
        <f>IF($AA2029="","",R2029+U2029+O2029)</f>
        <v/>
      </c>
      <c r="Z2029" s="7">
        <f>IF($AA2029="","",Y2029-W2029-K2029)</f>
        <v/>
      </c>
      <c r="AA2029" s="13">
        <f>IF(ROWS($AA$2:$AA2029)&lt;=MAX('Per Line'!$AB$2:$AB$6001),MATCH(ROWS($AA$2:$AA2029),'Per Line'!$AB$2:$AB$6001,0),"")</f>
        <v/>
      </c>
    </row>
    <row r="2030">
      <c r="A2030" s="12" t="n"/>
      <c r="B2030">
        <f>IF($AA2030="","",INDEX('Per Line'!$C$2:$C$6001,$AA2030)&amp;"")</f>
        <v/>
      </c>
      <c r="C2030">
        <f>IF($AA2030="","",INDEX('Per Line'!$B$2:$B$6001,$AA2030)&amp;"")</f>
        <v/>
      </c>
      <c r="D2030">
        <f>IF($AA2030="","",INDEX('Per Line'!$A$2:$A$6001,$AA2030)&amp;"")</f>
        <v/>
      </c>
      <c r="E2030">
        <f>IF($AA2030="","",INDEX('Per Line'!$F$2:$F$6001,$AA2030)&amp;"")</f>
        <v/>
      </c>
      <c r="F2030">
        <f>IF($AA2030="","",INDEX('Per Line'!$G$2:$G$6001,$AA2030)&amp;"")</f>
        <v/>
      </c>
      <c r="G2030">
        <f>IF($AA2030="","",INDEX('Per Line'!$I$2:$I$6001,$AA2030)&amp;"")</f>
        <v/>
      </c>
      <c r="H2030">
        <f>IF($AA2030="","",INDEX('Per Line'!$J$2:$J$6001,$AA2030)&amp;"")</f>
        <v/>
      </c>
      <c r="I2030">
        <f>IF($AA2030="","",INDEX('Per Line'!$K$2:$K$6001,$AA2030)&amp;"")</f>
        <v/>
      </c>
      <c r="J2030">
        <f>IF($AA2030="","",INDEX('Per Line'!$L$2:$L$6001,$AA2030))</f>
        <v/>
      </c>
      <c r="K2030" s="7">
        <f>IF($AA2030="","",J2030*X2030/100)</f>
        <v/>
      </c>
      <c r="L2030" s="12" t="n"/>
      <c r="M2030" s="11">
        <f>IF($AA2030="","",INDEX('Per Line'!$N$2:$N$6001,$AA2030))</f>
        <v/>
      </c>
      <c r="N2030">
        <f>IF($AA2030="","",Settings!$C$8)</f>
        <v/>
      </c>
      <c r="O2030" s="7">
        <f>IF($AA2030="","",SUMIFS('Per Line'!$T$2:$T$6001,'Per Line'!$C$2:$C$6001,$B2030,'Per Line'!$AD$2:$AD$6001,1))</f>
        <v/>
      </c>
      <c r="P2030" s="7">
        <f>IF($AA2030="","",O2030*N2030)</f>
        <v/>
      </c>
      <c r="Q2030">
        <f>IF($AA2030="","",Settings!$C$7)</f>
        <v/>
      </c>
      <c r="R2030" s="7">
        <f>IF($AA2030="","",SUMIFS('Per Line'!$T$2:$T$6001,'Per Line'!$C$2:$C$6001,$B2030,'Per Line'!$AC$2:$AC$6001,0,'Per Line'!$AD$2:$AD$6001,0))</f>
        <v/>
      </c>
      <c r="S2030" s="7">
        <f>IF($AA2030="","",R2030*Q2030)</f>
        <v/>
      </c>
      <c r="T2030">
        <f>IF($AA2030="","",Settings!$C$6)</f>
        <v/>
      </c>
      <c r="U2030" s="7">
        <f>IF($AA2030="","",SUMIFS('Per Line'!$T$2:$T$6001,'Per Line'!$C$2:$C$6001,$B2030,'Per Line'!$AC$2:$AC$6001,1,'Per Line'!$AD$2:$AD$6001,0))</f>
        <v/>
      </c>
      <c r="V2030" s="7">
        <f>IF($AA2030="","",U2030*T2030)</f>
        <v/>
      </c>
      <c r="W2030" s="7">
        <f>IF($AA2030="","",V2030+S2030+P2030)</f>
        <v/>
      </c>
      <c r="X2030" s="7">
        <f>IF($AA2030="","",Y2030-W2030)</f>
        <v/>
      </c>
      <c r="Y2030" s="7">
        <f>IF($AA2030="","",R2030+U2030+O2030)</f>
        <v/>
      </c>
      <c r="Z2030" s="7">
        <f>IF($AA2030="","",Y2030-W2030-K2030)</f>
        <v/>
      </c>
      <c r="AA2030" s="13">
        <f>IF(ROWS($AA$2:$AA2030)&lt;=MAX('Per Line'!$AB$2:$AB$6001),MATCH(ROWS($AA$2:$AA2030),'Per Line'!$AB$2:$AB$6001,0),"")</f>
        <v/>
      </c>
    </row>
    <row r="2031">
      <c r="A2031" s="12" t="n"/>
      <c r="B2031">
        <f>IF($AA2031="","",INDEX('Per Line'!$C$2:$C$6001,$AA2031)&amp;"")</f>
        <v/>
      </c>
      <c r="C2031">
        <f>IF($AA2031="","",INDEX('Per Line'!$B$2:$B$6001,$AA2031)&amp;"")</f>
        <v/>
      </c>
      <c r="D2031">
        <f>IF($AA2031="","",INDEX('Per Line'!$A$2:$A$6001,$AA2031)&amp;"")</f>
        <v/>
      </c>
      <c r="E2031">
        <f>IF($AA2031="","",INDEX('Per Line'!$F$2:$F$6001,$AA2031)&amp;"")</f>
        <v/>
      </c>
      <c r="F2031">
        <f>IF($AA2031="","",INDEX('Per Line'!$G$2:$G$6001,$AA2031)&amp;"")</f>
        <v/>
      </c>
      <c r="G2031">
        <f>IF($AA2031="","",INDEX('Per Line'!$I$2:$I$6001,$AA2031)&amp;"")</f>
        <v/>
      </c>
      <c r="H2031">
        <f>IF($AA2031="","",INDEX('Per Line'!$J$2:$J$6001,$AA2031)&amp;"")</f>
        <v/>
      </c>
      <c r="I2031">
        <f>IF($AA2031="","",INDEX('Per Line'!$K$2:$K$6001,$AA2031)&amp;"")</f>
        <v/>
      </c>
      <c r="J2031">
        <f>IF($AA2031="","",INDEX('Per Line'!$L$2:$L$6001,$AA2031))</f>
        <v/>
      </c>
      <c r="K2031" s="7">
        <f>IF($AA2031="","",J2031*X2031/100)</f>
        <v/>
      </c>
      <c r="L2031" s="12" t="n"/>
      <c r="M2031" s="11">
        <f>IF($AA2031="","",INDEX('Per Line'!$N$2:$N$6001,$AA2031))</f>
        <v/>
      </c>
      <c r="N2031">
        <f>IF($AA2031="","",Settings!$C$8)</f>
        <v/>
      </c>
      <c r="O2031" s="7">
        <f>IF($AA2031="","",SUMIFS('Per Line'!$T$2:$T$6001,'Per Line'!$C$2:$C$6001,$B2031,'Per Line'!$AD$2:$AD$6001,1))</f>
        <v/>
      </c>
      <c r="P2031" s="7">
        <f>IF($AA2031="","",O2031*N2031)</f>
        <v/>
      </c>
      <c r="Q2031">
        <f>IF($AA2031="","",Settings!$C$7)</f>
        <v/>
      </c>
      <c r="R2031" s="7">
        <f>IF($AA2031="","",SUMIFS('Per Line'!$T$2:$T$6001,'Per Line'!$C$2:$C$6001,$B2031,'Per Line'!$AC$2:$AC$6001,0,'Per Line'!$AD$2:$AD$6001,0))</f>
        <v/>
      </c>
      <c r="S2031" s="7">
        <f>IF($AA2031="","",R2031*Q2031)</f>
        <v/>
      </c>
      <c r="T2031">
        <f>IF($AA2031="","",Settings!$C$6)</f>
        <v/>
      </c>
      <c r="U2031" s="7">
        <f>IF($AA2031="","",SUMIFS('Per Line'!$T$2:$T$6001,'Per Line'!$C$2:$C$6001,$B2031,'Per Line'!$AC$2:$AC$6001,1,'Per Line'!$AD$2:$AD$6001,0))</f>
        <v/>
      </c>
      <c r="V2031" s="7">
        <f>IF($AA2031="","",U2031*T2031)</f>
        <v/>
      </c>
      <c r="W2031" s="7">
        <f>IF($AA2031="","",V2031+S2031+P2031)</f>
        <v/>
      </c>
      <c r="X2031" s="7">
        <f>IF($AA2031="","",Y2031-W2031)</f>
        <v/>
      </c>
      <c r="Y2031" s="7">
        <f>IF($AA2031="","",R2031+U2031+O2031)</f>
        <v/>
      </c>
      <c r="Z2031" s="7">
        <f>IF($AA2031="","",Y2031-W2031-K2031)</f>
        <v/>
      </c>
      <c r="AA2031" s="13">
        <f>IF(ROWS($AA$2:$AA2031)&lt;=MAX('Per Line'!$AB$2:$AB$6001),MATCH(ROWS($AA$2:$AA2031),'Per Line'!$AB$2:$AB$6001,0),"")</f>
        <v/>
      </c>
    </row>
    <row r="2032">
      <c r="A2032" s="12" t="n"/>
      <c r="B2032">
        <f>IF($AA2032="","",INDEX('Per Line'!$C$2:$C$6001,$AA2032)&amp;"")</f>
        <v/>
      </c>
      <c r="C2032">
        <f>IF($AA2032="","",INDEX('Per Line'!$B$2:$B$6001,$AA2032)&amp;"")</f>
        <v/>
      </c>
      <c r="D2032">
        <f>IF($AA2032="","",INDEX('Per Line'!$A$2:$A$6001,$AA2032)&amp;"")</f>
        <v/>
      </c>
      <c r="E2032">
        <f>IF($AA2032="","",INDEX('Per Line'!$F$2:$F$6001,$AA2032)&amp;"")</f>
        <v/>
      </c>
      <c r="F2032">
        <f>IF($AA2032="","",INDEX('Per Line'!$G$2:$G$6001,$AA2032)&amp;"")</f>
        <v/>
      </c>
      <c r="G2032">
        <f>IF($AA2032="","",INDEX('Per Line'!$I$2:$I$6001,$AA2032)&amp;"")</f>
        <v/>
      </c>
      <c r="H2032">
        <f>IF($AA2032="","",INDEX('Per Line'!$J$2:$J$6001,$AA2032)&amp;"")</f>
        <v/>
      </c>
      <c r="I2032">
        <f>IF($AA2032="","",INDEX('Per Line'!$K$2:$K$6001,$AA2032)&amp;"")</f>
        <v/>
      </c>
      <c r="J2032">
        <f>IF($AA2032="","",INDEX('Per Line'!$L$2:$L$6001,$AA2032))</f>
        <v/>
      </c>
      <c r="K2032" s="7">
        <f>IF($AA2032="","",J2032*X2032/100)</f>
        <v/>
      </c>
      <c r="L2032" s="12" t="n"/>
      <c r="M2032" s="11">
        <f>IF($AA2032="","",INDEX('Per Line'!$N$2:$N$6001,$AA2032))</f>
        <v/>
      </c>
      <c r="N2032">
        <f>IF($AA2032="","",Settings!$C$8)</f>
        <v/>
      </c>
      <c r="O2032" s="7">
        <f>IF($AA2032="","",SUMIFS('Per Line'!$T$2:$T$6001,'Per Line'!$C$2:$C$6001,$B2032,'Per Line'!$AD$2:$AD$6001,1))</f>
        <v/>
      </c>
      <c r="P2032" s="7">
        <f>IF($AA2032="","",O2032*N2032)</f>
        <v/>
      </c>
      <c r="Q2032">
        <f>IF($AA2032="","",Settings!$C$7)</f>
        <v/>
      </c>
      <c r="R2032" s="7">
        <f>IF($AA2032="","",SUMIFS('Per Line'!$T$2:$T$6001,'Per Line'!$C$2:$C$6001,$B2032,'Per Line'!$AC$2:$AC$6001,0,'Per Line'!$AD$2:$AD$6001,0))</f>
        <v/>
      </c>
      <c r="S2032" s="7">
        <f>IF($AA2032="","",R2032*Q2032)</f>
        <v/>
      </c>
      <c r="T2032">
        <f>IF($AA2032="","",Settings!$C$6)</f>
        <v/>
      </c>
      <c r="U2032" s="7">
        <f>IF($AA2032="","",SUMIFS('Per Line'!$T$2:$T$6001,'Per Line'!$C$2:$C$6001,$B2032,'Per Line'!$AC$2:$AC$6001,1,'Per Line'!$AD$2:$AD$6001,0))</f>
        <v/>
      </c>
      <c r="V2032" s="7">
        <f>IF($AA2032="","",U2032*T2032)</f>
        <v/>
      </c>
      <c r="W2032" s="7">
        <f>IF($AA2032="","",V2032+S2032+P2032)</f>
        <v/>
      </c>
      <c r="X2032" s="7">
        <f>IF($AA2032="","",Y2032-W2032)</f>
        <v/>
      </c>
      <c r="Y2032" s="7">
        <f>IF($AA2032="","",R2032+U2032+O2032)</f>
        <v/>
      </c>
      <c r="Z2032" s="7">
        <f>IF($AA2032="","",Y2032-W2032-K2032)</f>
        <v/>
      </c>
      <c r="AA2032" s="13">
        <f>IF(ROWS($AA$2:$AA2032)&lt;=MAX('Per Line'!$AB$2:$AB$6001),MATCH(ROWS($AA$2:$AA2032),'Per Line'!$AB$2:$AB$6001,0),"")</f>
        <v/>
      </c>
    </row>
    <row r="2033">
      <c r="A2033" s="12" t="n"/>
      <c r="B2033">
        <f>IF($AA2033="","",INDEX('Per Line'!$C$2:$C$6001,$AA2033)&amp;"")</f>
        <v/>
      </c>
      <c r="C2033">
        <f>IF($AA2033="","",INDEX('Per Line'!$B$2:$B$6001,$AA2033)&amp;"")</f>
        <v/>
      </c>
      <c r="D2033">
        <f>IF($AA2033="","",INDEX('Per Line'!$A$2:$A$6001,$AA2033)&amp;"")</f>
        <v/>
      </c>
      <c r="E2033">
        <f>IF($AA2033="","",INDEX('Per Line'!$F$2:$F$6001,$AA2033)&amp;"")</f>
        <v/>
      </c>
      <c r="F2033">
        <f>IF($AA2033="","",INDEX('Per Line'!$G$2:$G$6001,$AA2033)&amp;"")</f>
        <v/>
      </c>
      <c r="G2033">
        <f>IF($AA2033="","",INDEX('Per Line'!$I$2:$I$6001,$AA2033)&amp;"")</f>
        <v/>
      </c>
      <c r="H2033">
        <f>IF($AA2033="","",INDEX('Per Line'!$J$2:$J$6001,$AA2033)&amp;"")</f>
        <v/>
      </c>
      <c r="I2033">
        <f>IF($AA2033="","",INDEX('Per Line'!$K$2:$K$6001,$AA2033)&amp;"")</f>
        <v/>
      </c>
      <c r="J2033">
        <f>IF($AA2033="","",INDEX('Per Line'!$L$2:$L$6001,$AA2033))</f>
        <v/>
      </c>
      <c r="K2033" s="7">
        <f>IF($AA2033="","",J2033*X2033/100)</f>
        <v/>
      </c>
      <c r="L2033" s="12" t="n"/>
      <c r="M2033" s="11">
        <f>IF($AA2033="","",INDEX('Per Line'!$N$2:$N$6001,$AA2033))</f>
        <v/>
      </c>
      <c r="N2033">
        <f>IF($AA2033="","",Settings!$C$8)</f>
        <v/>
      </c>
      <c r="O2033" s="7">
        <f>IF($AA2033="","",SUMIFS('Per Line'!$T$2:$T$6001,'Per Line'!$C$2:$C$6001,$B2033,'Per Line'!$AD$2:$AD$6001,1))</f>
        <v/>
      </c>
      <c r="P2033" s="7">
        <f>IF($AA2033="","",O2033*N2033)</f>
        <v/>
      </c>
      <c r="Q2033">
        <f>IF($AA2033="","",Settings!$C$7)</f>
        <v/>
      </c>
      <c r="R2033" s="7">
        <f>IF($AA2033="","",SUMIFS('Per Line'!$T$2:$T$6001,'Per Line'!$C$2:$C$6001,$B2033,'Per Line'!$AC$2:$AC$6001,0,'Per Line'!$AD$2:$AD$6001,0))</f>
        <v/>
      </c>
      <c r="S2033" s="7">
        <f>IF($AA2033="","",R2033*Q2033)</f>
        <v/>
      </c>
      <c r="T2033">
        <f>IF($AA2033="","",Settings!$C$6)</f>
        <v/>
      </c>
      <c r="U2033" s="7">
        <f>IF($AA2033="","",SUMIFS('Per Line'!$T$2:$T$6001,'Per Line'!$C$2:$C$6001,$B2033,'Per Line'!$AC$2:$AC$6001,1,'Per Line'!$AD$2:$AD$6001,0))</f>
        <v/>
      </c>
      <c r="V2033" s="7">
        <f>IF($AA2033="","",U2033*T2033)</f>
        <v/>
      </c>
      <c r="W2033" s="7">
        <f>IF($AA2033="","",V2033+S2033+P2033)</f>
        <v/>
      </c>
      <c r="X2033" s="7">
        <f>IF($AA2033="","",Y2033-W2033)</f>
        <v/>
      </c>
      <c r="Y2033" s="7">
        <f>IF($AA2033="","",R2033+U2033+O2033)</f>
        <v/>
      </c>
      <c r="Z2033" s="7">
        <f>IF($AA2033="","",Y2033-W2033-K2033)</f>
        <v/>
      </c>
      <c r="AA2033" s="13">
        <f>IF(ROWS($AA$2:$AA2033)&lt;=MAX('Per Line'!$AB$2:$AB$6001),MATCH(ROWS($AA$2:$AA2033),'Per Line'!$AB$2:$AB$6001,0),"")</f>
        <v/>
      </c>
    </row>
    <row r="2034">
      <c r="A2034" s="12" t="n"/>
      <c r="B2034">
        <f>IF($AA2034="","",INDEX('Per Line'!$C$2:$C$6001,$AA2034)&amp;"")</f>
        <v/>
      </c>
      <c r="C2034">
        <f>IF($AA2034="","",INDEX('Per Line'!$B$2:$B$6001,$AA2034)&amp;"")</f>
        <v/>
      </c>
      <c r="D2034">
        <f>IF($AA2034="","",INDEX('Per Line'!$A$2:$A$6001,$AA2034)&amp;"")</f>
        <v/>
      </c>
      <c r="E2034">
        <f>IF($AA2034="","",INDEX('Per Line'!$F$2:$F$6001,$AA2034)&amp;"")</f>
        <v/>
      </c>
      <c r="F2034">
        <f>IF($AA2034="","",INDEX('Per Line'!$G$2:$G$6001,$AA2034)&amp;"")</f>
        <v/>
      </c>
      <c r="G2034">
        <f>IF($AA2034="","",INDEX('Per Line'!$I$2:$I$6001,$AA2034)&amp;"")</f>
        <v/>
      </c>
      <c r="H2034">
        <f>IF($AA2034="","",INDEX('Per Line'!$J$2:$J$6001,$AA2034)&amp;"")</f>
        <v/>
      </c>
      <c r="I2034">
        <f>IF($AA2034="","",INDEX('Per Line'!$K$2:$K$6001,$AA2034)&amp;"")</f>
        <v/>
      </c>
      <c r="J2034">
        <f>IF($AA2034="","",INDEX('Per Line'!$L$2:$L$6001,$AA2034))</f>
        <v/>
      </c>
      <c r="K2034" s="7">
        <f>IF($AA2034="","",J2034*X2034/100)</f>
        <v/>
      </c>
      <c r="L2034" s="12" t="n"/>
      <c r="M2034" s="11">
        <f>IF($AA2034="","",INDEX('Per Line'!$N$2:$N$6001,$AA2034))</f>
        <v/>
      </c>
      <c r="N2034">
        <f>IF($AA2034="","",Settings!$C$8)</f>
        <v/>
      </c>
      <c r="O2034" s="7">
        <f>IF($AA2034="","",SUMIFS('Per Line'!$T$2:$T$6001,'Per Line'!$C$2:$C$6001,$B2034,'Per Line'!$AD$2:$AD$6001,1))</f>
        <v/>
      </c>
      <c r="P2034" s="7">
        <f>IF($AA2034="","",O2034*N2034)</f>
        <v/>
      </c>
      <c r="Q2034">
        <f>IF($AA2034="","",Settings!$C$7)</f>
        <v/>
      </c>
      <c r="R2034" s="7">
        <f>IF($AA2034="","",SUMIFS('Per Line'!$T$2:$T$6001,'Per Line'!$C$2:$C$6001,$B2034,'Per Line'!$AC$2:$AC$6001,0,'Per Line'!$AD$2:$AD$6001,0))</f>
        <v/>
      </c>
      <c r="S2034" s="7">
        <f>IF($AA2034="","",R2034*Q2034)</f>
        <v/>
      </c>
      <c r="T2034">
        <f>IF($AA2034="","",Settings!$C$6)</f>
        <v/>
      </c>
      <c r="U2034" s="7">
        <f>IF($AA2034="","",SUMIFS('Per Line'!$T$2:$T$6001,'Per Line'!$C$2:$C$6001,$B2034,'Per Line'!$AC$2:$AC$6001,1,'Per Line'!$AD$2:$AD$6001,0))</f>
        <v/>
      </c>
      <c r="V2034" s="7">
        <f>IF($AA2034="","",U2034*T2034)</f>
        <v/>
      </c>
      <c r="W2034" s="7">
        <f>IF($AA2034="","",V2034+S2034+P2034)</f>
        <v/>
      </c>
      <c r="X2034" s="7">
        <f>IF($AA2034="","",Y2034-W2034)</f>
        <v/>
      </c>
      <c r="Y2034" s="7">
        <f>IF($AA2034="","",R2034+U2034+O2034)</f>
        <v/>
      </c>
      <c r="Z2034" s="7">
        <f>IF($AA2034="","",Y2034-W2034-K2034)</f>
        <v/>
      </c>
      <c r="AA2034" s="13">
        <f>IF(ROWS($AA$2:$AA2034)&lt;=MAX('Per Line'!$AB$2:$AB$6001),MATCH(ROWS($AA$2:$AA2034),'Per Line'!$AB$2:$AB$6001,0),"")</f>
        <v/>
      </c>
    </row>
    <row r="2035">
      <c r="A2035" s="12" t="n"/>
      <c r="B2035">
        <f>IF($AA2035="","",INDEX('Per Line'!$C$2:$C$6001,$AA2035)&amp;"")</f>
        <v/>
      </c>
      <c r="C2035">
        <f>IF($AA2035="","",INDEX('Per Line'!$B$2:$B$6001,$AA2035)&amp;"")</f>
        <v/>
      </c>
      <c r="D2035">
        <f>IF($AA2035="","",INDEX('Per Line'!$A$2:$A$6001,$AA2035)&amp;"")</f>
        <v/>
      </c>
      <c r="E2035">
        <f>IF($AA2035="","",INDEX('Per Line'!$F$2:$F$6001,$AA2035)&amp;"")</f>
        <v/>
      </c>
      <c r="F2035">
        <f>IF($AA2035="","",INDEX('Per Line'!$G$2:$G$6001,$AA2035)&amp;"")</f>
        <v/>
      </c>
      <c r="G2035">
        <f>IF($AA2035="","",INDEX('Per Line'!$I$2:$I$6001,$AA2035)&amp;"")</f>
        <v/>
      </c>
      <c r="H2035">
        <f>IF($AA2035="","",INDEX('Per Line'!$J$2:$J$6001,$AA2035)&amp;"")</f>
        <v/>
      </c>
      <c r="I2035">
        <f>IF($AA2035="","",INDEX('Per Line'!$K$2:$K$6001,$AA2035)&amp;"")</f>
        <v/>
      </c>
      <c r="J2035">
        <f>IF($AA2035="","",INDEX('Per Line'!$L$2:$L$6001,$AA2035))</f>
        <v/>
      </c>
      <c r="K2035" s="7">
        <f>IF($AA2035="","",J2035*X2035/100)</f>
        <v/>
      </c>
      <c r="L2035" s="12" t="n"/>
      <c r="M2035" s="11">
        <f>IF($AA2035="","",INDEX('Per Line'!$N$2:$N$6001,$AA2035))</f>
        <v/>
      </c>
      <c r="N2035">
        <f>IF($AA2035="","",Settings!$C$8)</f>
        <v/>
      </c>
      <c r="O2035" s="7">
        <f>IF($AA2035="","",SUMIFS('Per Line'!$T$2:$T$6001,'Per Line'!$C$2:$C$6001,$B2035,'Per Line'!$AD$2:$AD$6001,1))</f>
        <v/>
      </c>
      <c r="P2035" s="7">
        <f>IF($AA2035="","",O2035*N2035)</f>
        <v/>
      </c>
      <c r="Q2035">
        <f>IF($AA2035="","",Settings!$C$7)</f>
        <v/>
      </c>
      <c r="R2035" s="7">
        <f>IF($AA2035="","",SUMIFS('Per Line'!$T$2:$T$6001,'Per Line'!$C$2:$C$6001,$B2035,'Per Line'!$AC$2:$AC$6001,0,'Per Line'!$AD$2:$AD$6001,0))</f>
        <v/>
      </c>
      <c r="S2035" s="7">
        <f>IF($AA2035="","",R2035*Q2035)</f>
        <v/>
      </c>
      <c r="T2035">
        <f>IF($AA2035="","",Settings!$C$6)</f>
        <v/>
      </c>
      <c r="U2035" s="7">
        <f>IF($AA2035="","",SUMIFS('Per Line'!$T$2:$T$6001,'Per Line'!$C$2:$C$6001,$B2035,'Per Line'!$AC$2:$AC$6001,1,'Per Line'!$AD$2:$AD$6001,0))</f>
        <v/>
      </c>
      <c r="V2035" s="7">
        <f>IF($AA2035="","",U2035*T2035)</f>
        <v/>
      </c>
      <c r="W2035" s="7">
        <f>IF($AA2035="","",V2035+S2035+P2035)</f>
        <v/>
      </c>
      <c r="X2035" s="7">
        <f>IF($AA2035="","",Y2035-W2035)</f>
        <v/>
      </c>
      <c r="Y2035" s="7">
        <f>IF($AA2035="","",R2035+U2035+O2035)</f>
        <v/>
      </c>
      <c r="Z2035" s="7">
        <f>IF($AA2035="","",Y2035-W2035-K2035)</f>
        <v/>
      </c>
      <c r="AA2035" s="13">
        <f>IF(ROWS($AA$2:$AA2035)&lt;=MAX('Per Line'!$AB$2:$AB$6001),MATCH(ROWS($AA$2:$AA2035),'Per Line'!$AB$2:$AB$6001,0),"")</f>
        <v/>
      </c>
    </row>
    <row r="2036">
      <c r="A2036" s="12" t="n"/>
      <c r="B2036">
        <f>IF($AA2036="","",INDEX('Per Line'!$C$2:$C$6001,$AA2036)&amp;"")</f>
        <v/>
      </c>
      <c r="C2036">
        <f>IF($AA2036="","",INDEX('Per Line'!$B$2:$B$6001,$AA2036)&amp;"")</f>
        <v/>
      </c>
      <c r="D2036">
        <f>IF($AA2036="","",INDEX('Per Line'!$A$2:$A$6001,$AA2036)&amp;"")</f>
        <v/>
      </c>
      <c r="E2036">
        <f>IF($AA2036="","",INDEX('Per Line'!$F$2:$F$6001,$AA2036)&amp;"")</f>
        <v/>
      </c>
      <c r="F2036">
        <f>IF($AA2036="","",INDEX('Per Line'!$G$2:$G$6001,$AA2036)&amp;"")</f>
        <v/>
      </c>
      <c r="G2036">
        <f>IF($AA2036="","",INDEX('Per Line'!$I$2:$I$6001,$AA2036)&amp;"")</f>
        <v/>
      </c>
      <c r="H2036">
        <f>IF($AA2036="","",INDEX('Per Line'!$J$2:$J$6001,$AA2036)&amp;"")</f>
        <v/>
      </c>
      <c r="I2036">
        <f>IF($AA2036="","",INDEX('Per Line'!$K$2:$K$6001,$AA2036)&amp;"")</f>
        <v/>
      </c>
      <c r="J2036">
        <f>IF($AA2036="","",INDEX('Per Line'!$L$2:$L$6001,$AA2036))</f>
        <v/>
      </c>
      <c r="K2036" s="7">
        <f>IF($AA2036="","",J2036*X2036/100)</f>
        <v/>
      </c>
      <c r="L2036" s="12" t="n"/>
      <c r="M2036" s="11">
        <f>IF($AA2036="","",INDEX('Per Line'!$N$2:$N$6001,$AA2036))</f>
        <v/>
      </c>
      <c r="N2036">
        <f>IF($AA2036="","",Settings!$C$8)</f>
        <v/>
      </c>
      <c r="O2036" s="7">
        <f>IF($AA2036="","",SUMIFS('Per Line'!$T$2:$T$6001,'Per Line'!$C$2:$C$6001,$B2036,'Per Line'!$AD$2:$AD$6001,1))</f>
        <v/>
      </c>
      <c r="P2036" s="7">
        <f>IF($AA2036="","",O2036*N2036)</f>
        <v/>
      </c>
      <c r="Q2036">
        <f>IF($AA2036="","",Settings!$C$7)</f>
        <v/>
      </c>
      <c r="R2036" s="7">
        <f>IF($AA2036="","",SUMIFS('Per Line'!$T$2:$T$6001,'Per Line'!$C$2:$C$6001,$B2036,'Per Line'!$AC$2:$AC$6001,0,'Per Line'!$AD$2:$AD$6001,0))</f>
        <v/>
      </c>
      <c r="S2036" s="7">
        <f>IF($AA2036="","",R2036*Q2036)</f>
        <v/>
      </c>
      <c r="T2036">
        <f>IF($AA2036="","",Settings!$C$6)</f>
        <v/>
      </c>
      <c r="U2036" s="7">
        <f>IF($AA2036="","",SUMIFS('Per Line'!$T$2:$T$6001,'Per Line'!$C$2:$C$6001,$B2036,'Per Line'!$AC$2:$AC$6001,1,'Per Line'!$AD$2:$AD$6001,0))</f>
        <v/>
      </c>
      <c r="V2036" s="7">
        <f>IF($AA2036="","",U2036*T2036)</f>
        <v/>
      </c>
      <c r="W2036" s="7">
        <f>IF($AA2036="","",V2036+S2036+P2036)</f>
        <v/>
      </c>
      <c r="X2036" s="7">
        <f>IF($AA2036="","",Y2036-W2036)</f>
        <v/>
      </c>
      <c r="Y2036" s="7">
        <f>IF($AA2036="","",R2036+U2036+O2036)</f>
        <v/>
      </c>
      <c r="Z2036" s="7">
        <f>IF($AA2036="","",Y2036-W2036-K2036)</f>
        <v/>
      </c>
      <c r="AA2036" s="13">
        <f>IF(ROWS($AA$2:$AA2036)&lt;=MAX('Per Line'!$AB$2:$AB$6001),MATCH(ROWS($AA$2:$AA2036),'Per Line'!$AB$2:$AB$6001,0),"")</f>
        <v/>
      </c>
    </row>
    <row r="2037">
      <c r="A2037" s="12" t="n"/>
      <c r="B2037">
        <f>IF($AA2037="","",INDEX('Per Line'!$C$2:$C$6001,$AA2037)&amp;"")</f>
        <v/>
      </c>
      <c r="C2037">
        <f>IF($AA2037="","",INDEX('Per Line'!$B$2:$B$6001,$AA2037)&amp;"")</f>
        <v/>
      </c>
      <c r="D2037">
        <f>IF($AA2037="","",INDEX('Per Line'!$A$2:$A$6001,$AA2037)&amp;"")</f>
        <v/>
      </c>
      <c r="E2037">
        <f>IF($AA2037="","",INDEX('Per Line'!$F$2:$F$6001,$AA2037)&amp;"")</f>
        <v/>
      </c>
      <c r="F2037">
        <f>IF($AA2037="","",INDEX('Per Line'!$G$2:$G$6001,$AA2037)&amp;"")</f>
        <v/>
      </c>
      <c r="G2037">
        <f>IF($AA2037="","",INDEX('Per Line'!$I$2:$I$6001,$AA2037)&amp;"")</f>
        <v/>
      </c>
      <c r="H2037">
        <f>IF($AA2037="","",INDEX('Per Line'!$J$2:$J$6001,$AA2037)&amp;"")</f>
        <v/>
      </c>
      <c r="I2037">
        <f>IF($AA2037="","",INDEX('Per Line'!$K$2:$K$6001,$AA2037)&amp;"")</f>
        <v/>
      </c>
      <c r="J2037">
        <f>IF($AA2037="","",INDEX('Per Line'!$L$2:$L$6001,$AA2037))</f>
        <v/>
      </c>
      <c r="K2037" s="7">
        <f>IF($AA2037="","",J2037*X2037/100)</f>
        <v/>
      </c>
      <c r="L2037" s="12" t="n"/>
      <c r="M2037" s="11">
        <f>IF($AA2037="","",INDEX('Per Line'!$N$2:$N$6001,$AA2037))</f>
        <v/>
      </c>
      <c r="N2037">
        <f>IF($AA2037="","",Settings!$C$8)</f>
        <v/>
      </c>
      <c r="O2037" s="7">
        <f>IF($AA2037="","",SUMIFS('Per Line'!$T$2:$T$6001,'Per Line'!$C$2:$C$6001,$B2037,'Per Line'!$AD$2:$AD$6001,1))</f>
        <v/>
      </c>
      <c r="P2037" s="7">
        <f>IF($AA2037="","",O2037*N2037)</f>
        <v/>
      </c>
      <c r="Q2037">
        <f>IF($AA2037="","",Settings!$C$7)</f>
        <v/>
      </c>
      <c r="R2037" s="7">
        <f>IF($AA2037="","",SUMIFS('Per Line'!$T$2:$T$6001,'Per Line'!$C$2:$C$6001,$B2037,'Per Line'!$AC$2:$AC$6001,0,'Per Line'!$AD$2:$AD$6001,0))</f>
        <v/>
      </c>
      <c r="S2037" s="7">
        <f>IF($AA2037="","",R2037*Q2037)</f>
        <v/>
      </c>
      <c r="T2037">
        <f>IF($AA2037="","",Settings!$C$6)</f>
        <v/>
      </c>
      <c r="U2037" s="7">
        <f>IF($AA2037="","",SUMIFS('Per Line'!$T$2:$T$6001,'Per Line'!$C$2:$C$6001,$B2037,'Per Line'!$AC$2:$AC$6001,1,'Per Line'!$AD$2:$AD$6001,0))</f>
        <v/>
      </c>
      <c r="V2037" s="7">
        <f>IF($AA2037="","",U2037*T2037)</f>
        <v/>
      </c>
      <c r="W2037" s="7">
        <f>IF($AA2037="","",V2037+S2037+P2037)</f>
        <v/>
      </c>
      <c r="X2037" s="7">
        <f>IF($AA2037="","",Y2037-W2037)</f>
        <v/>
      </c>
      <c r="Y2037" s="7">
        <f>IF($AA2037="","",R2037+U2037+O2037)</f>
        <v/>
      </c>
      <c r="Z2037" s="7">
        <f>IF($AA2037="","",Y2037-W2037-K2037)</f>
        <v/>
      </c>
      <c r="AA2037" s="13">
        <f>IF(ROWS($AA$2:$AA2037)&lt;=MAX('Per Line'!$AB$2:$AB$6001),MATCH(ROWS($AA$2:$AA2037),'Per Line'!$AB$2:$AB$6001,0),"")</f>
        <v/>
      </c>
    </row>
    <row r="2038">
      <c r="A2038" s="12" t="n"/>
      <c r="B2038">
        <f>IF($AA2038="","",INDEX('Per Line'!$C$2:$C$6001,$AA2038)&amp;"")</f>
        <v/>
      </c>
      <c r="C2038">
        <f>IF($AA2038="","",INDEX('Per Line'!$B$2:$B$6001,$AA2038)&amp;"")</f>
        <v/>
      </c>
      <c r="D2038">
        <f>IF($AA2038="","",INDEX('Per Line'!$A$2:$A$6001,$AA2038)&amp;"")</f>
        <v/>
      </c>
      <c r="E2038">
        <f>IF($AA2038="","",INDEX('Per Line'!$F$2:$F$6001,$AA2038)&amp;"")</f>
        <v/>
      </c>
      <c r="F2038">
        <f>IF($AA2038="","",INDEX('Per Line'!$G$2:$G$6001,$AA2038)&amp;"")</f>
        <v/>
      </c>
      <c r="G2038">
        <f>IF($AA2038="","",INDEX('Per Line'!$I$2:$I$6001,$AA2038)&amp;"")</f>
        <v/>
      </c>
      <c r="H2038">
        <f>IF($AA2038="","",INDEX('Per Line'!$J$2:$J$6001,$AA2038)&amp;"")</f>
        <v/>
      </c>
      <c r="I2038">
        <f>IF($AA2038="","",INDEX('Per Line'!$K$2:$K$6001,$AA2038)&amp;"")</f>
        <v/>
      </c>
      <c r="J2038">
        <f>IF($AA2038="","",INDEX('Per Line'!$L$2:$L$6001,$AA2038))</f>
        <v/>
      </c>
      <c r="K2038" s="7">
        <f>IF($AA2038="","",J2038*X2038/100)</f>
        <v/>
      </c>
      <c r="L2038" s="12" t="n"/>
      <c r="M2038" s="11">
        <f>IF($AA2038="","",INDEX('Per Line'!$N$2:$N$6001,$AA2038))</f>
        <v/>
      </c>
      <c r="N2038">
        <f>IF($AA2038="","",Settings!$C$8)</f>
        <v/>
      </c>
      <c r="O2038" s="7">
        <f>IF($AA2038="","",SUMIFS('Per Line'!$T$2:$T$6001,'Per Line'!$C$2:$C$6001,$B2038,'Per Line'!$AD$2:$AD$6001,1))</f>
        <v/>
      </c>
      <c r="P2038" s="7">
        <f>IF($AA2038="","",O2038*N2038)</f>
        <v/>
      </c>
      <c r="Q2038">
        <f>IF($AA2038="","",Settings!$C$7)</f>
        <v/>
      </c>
      <c r="R2038" s="7">
        <f>IF($AA2038="","",SUMIFS('Per Line'!$T$2:$T$6001,'Per Line'!$C$2:$C$6001,$B2038,'Per Line'!$AC$2:$AC$6001,0,'Per Line'!$AD$2:$AD$6001,0))</f>
        <v/>
      </c>
      <c r="S2038" s="7">
        <f>IF($AA2038="","",R2038*Q2038)</f>
        <v/>
      </c>
      <c r="T2038">
        <f>IF($AA2038="","",Settings!$C$6)</f>
        <v/>
      </c>
      <c r="U2038" s="7">
        <f>IF($AA2038="","",SUMIFS('Per Line'!$T$2:$T$6001,'Per Line'!$C$2:$C$6001,$B2038,'Per Line'!$AC$2:$AC$6001,1,'Per Line'!$AD$2:$AD$6001,0))</f>
        <v/>
      </c>
      <c r="V2038" s="7">
        <f>IF($AA2038="","",U2038*T2038)</f>
        <v/>
      </c>
      <c r="W2038" s="7">
        <f>IF($AA2038="","",V2038+S2038+P2038)</f>
        <v/>
      </c>
      <c r="X2038" s="7">
        <f>IF($AA2038="","",Y2038-W2038)</f>
        <v/>
      </c>
      <c r="Y2038" s="7">
        <f>IF($AA2038="","",R2038+U2038+O2038)</f>
        <v/>
      </c>
      <c r="Z2038" s="7">
        <f>IF($AA2038="","",Y2038-W2038-K2038)</f>
        <v/>
      </c>
      <c r="AA2038" s="13">
        <f>IF(ROWS($AA$2:$AA2038)&lt;=MAX('Per Line'!$AB$2:$AB$6001),MATCH(ROWS($AA$2:$AA2038),'Per Line'!$AB$2:$AB$6001,0),"")</f>
        <v/>
      </c>
    </row>
    <row r="2039">
      <c r="A2039" s="12" t="n"/>
      <c r="B2039">
        <f>IF($AA2039="","",INDEX('Per Line'!$C$2:$C$6001,$AA2039)&amp;"")</f>
        <v/>
      </c>
      <c r="C2039">
        <f>IF($AA2039="","",INDEX('Per Line'!$B$2:$B$6001,$AA2039)&amp;"")</f>
        <v/>
      </c>
      <c r="D2039">
        <f>IF($AA2039="","",INDEX('Per Line'!$A$2:$A$6001,$AA2039)&amp;"")</f>
        <v/>
      </c>
      <c r="E2039">
        <f>IF($AA2039="","",INDEX('Per Line'!$F$2:$F$6001,$AA2039)&amp;"")</f>
        <v/>
      </c>
      <c r="F2039">
        <f>IF($AA2039="","",INDEX('Per Line'!$G$2:$G$6001,$AA2039)&amp;"")</f>
        <v/>
      </c>
      <c r="G2039">
        <f>IF($AA2039="","",INDEX('Per Line'!$I$2:$I$6001,$AA2039)&amp;"")</f>
        <v/>
      </c>
      <c r="H2039">
        <f>IF($AA2039="","",INDEX('Per Line'!$J$2:$J$6001,$AA2039)&amp;"")</f>
        <v/>
      </c>
      <c r="I2039">
        <f>IF($AA2039="","",INDEX('Per Line'!$K$2:$K$6001,$AA2039)&amp;"")</f>
        <v/>
      </c>
      <c r="J2039">
        <f>IF($AA2039="","",INDEX('Per Line'!$L$2:$L$6001,$AA2039))</f>
        <v/>
      </c>
      <c r="K2039" s="7">
        <f>IF($AA2039="","",J2039*X2039/100)</f>
        <v/>
      </c>
      <c r="L2039" s="12" t="n"/>
      <c r="M2039" s="11">
        <f>IF($AA2039="","",INDEX('Per Line'!$N$2:$N$6001,$AA2039))</f>
        <v/>
      </c>
      <c r="N2039">
        <f>IF($AA2039="","",Settings!$C$8)</f>
        <v/>
      </c>
      <c r="O2039" s="7">
        <f>IF($AA2039="","",SUMIFS('Per Line'!$T$2:$T$6001,'Per Line'!$C$2:$C$6001,$B2039,'Per Line'!$AD$2:$AD$6001,1))</f>
        <v/>
      </c>
      <c r="P2039" s="7">
        <f>IF($AA2039="","",O2039*N2039)</f>
        <v/>
      </c>
      <c r="Q2039">
        <f>IF($AA2039="","",Settings!$C$7)</f>
        <v/>
      </c>
      <c r="R2039" s="7">
        <f>IF($AA2039="","",SUMIFS('Per Line'!$T$2:$T$6001,'Per Line'!$C$2:$C$6001,$B2039,'Per Line'!$AC$2:$AC$6001,0,'Per Line'!$AD$2:$AD$6001,0))</f>
        <v/>
      </c>
      <c r="S2039" s="7">
        <f>IF($AA2039="","",R2039*Q2039)</f>
        <v/>
      </c>
      <c r="T2039">
        <f>IF($AA2039="","",Settings!$C$6)</f>
        <v/>
      </c>
      <c r="U2039" s="7">
        <f>IF($AA2039="","",SUMIFS('Per Line'!$T$2:$T$6001,'Per Line'!$C$2:$C$6001,$B2039,'Per Line'!$AC$2:$AC$6001,1,'Per Line'!$AD$2:$AD$6001,0))</f>
        <v/>
      </c>
      <c r="V2039" s="7">
        <f>IF($AA2039="","",U2039*T2039)</f>
        <v/>
      </c>
      <c r="W2039" s="7">
        <f>IF($AA2039="","",V2039+S2039+P2039)</f>
        <v/>
      </c>
      <c r="X2039" s="7">
        <f>IF($AA2039="","",Y2039-W2039)</f>
        <v/>
      </c>
      <c r="Y2039" s="7">
        <f>IF($AA2039="","",R2039+U2039+O2039)</f>
        <v/>
      </c>
      <c r="Z2039" s="7">
        <f>IF($AA2039="","",Y2039-W2039-K2039)</f>
        <v/>
      </c>
      <c r="AA2039" s="13">
        <f>IF(ROWS($AA$2:$AA2039)&lt;=MAX('Per Line'!$AB$2:$AB$6001),MATCH(ROWS($AA$2:$AA2039),'Per Line'!$AB$2:$AB$6001,0),"")</f>
        <v/>
      </c>
    </row>
    <row r="2040">
      <c r="A2040" s="12" t="n"/>
      <c r="B2040">
        <f>IF($AA2040="","",INDEX('Per Line'!$C$2:$C$6001,$AA2040)&amp;"")</f>
        <v/>
      </c>
      <c r="C2040">
        <f>IF($AA2040="","",INDEX('Per Line'!$B$2:$B$6001,$AA2040)&amp;"")</f>
        <v/>
      </c>
      <c r="D2040">
        <f>IF($AA2040="","",INDEX('Per Line'!$A$2:$A$6001,$AA2040)&amp;"")</f>
        <v/>
      </c>
      <c r="E2040">
        <f>IF($AA2040="","",INDEX('Per Line'!$F$2:$F$6001,$AA2040)&amp;"")</f>
        <v/>
      </c>
      <c r="F2040">
        <f>IF($AA2040="","",INDEX('Per Line'!$G$2:$G$6001,$AA2040)&amp;"")</f>
        <v/>
      </c>
      <c r="G2040">
        <f>IF($AA2040="","",INDEX('Per Line'!$I$2:$I$6001,$AA2040)&amp;"")</f>
        <v/>
      </c>
      <c r="H2040">
        <f>IF($AA2040="","",INDEX('Per Line'!$J$2:$J$6001,$AA2040)&amp;"")</f>
        <v/>
      </c>
      <c r="I2040">
        <f>IF($AA2040="","",INDEX('Per Line'!$K$2:$K$6001,$AA2040)&amp;"")</f>
        <v/>
      </c>
      <c r="J2040">
        <f>IF($AA2040="","",INDEX('Per Line'!$L$2:$L$6001,$AA2040))</f>
        <v/>
      </c>
      <c r="K2040" s="7">
        <f>IF($AA2040="","",J2040*X2040/100)</f>
        <v/>
      </c>
      <c r="L2040" s="12" t="n"/>
      <c r="M2040" s="11">
        <f>IF($AA2040="","",INDEX('Per Line'!$N$2:$N$6001,$AA2040))</f>
        <v/>
      </c>
      <c r="N2040">
        <f>IF($AA2040="","",Settings!$C$8)</f>
        <v/>
      </c>
      <c r="O2040" s="7">
        <f>IF($AA2040="","",SUMIFS('Per Line'!$T$2:$T$6001,'Per Line'!$C$2:$C$6001,$B2040,'Per Line'!$AD$2:$AD$6001,1))</f>
        <v/>
      </c>
      <c r="P2040" s="7">
        <f>IF($AA2040="","",O2040*N2040)</f>
        <v/>
      </c>
      <c r="Q2040">
        <f>IF($AA2040="","",Settings!$C$7)</f>
        <v/>
      </c>
      <c r="R2040" s="7">
        <f>IF($AA2040="","",SUMIFS('Per Line'!$T$2:$T$6001,'Per Line'!$C$2:$C$6001,$B2040,'Per Line'!$AC$2:$AC$6001,0,'Per Line'!$AD$2:$AD$6001,0))</f>
        <v/>
      </c>
      <c r="S2040" s="7">
        <f>IF($AA2040="","",R2040*Q2040)</f>
        <v/>
      </c>
      <c r="T2040">
        <f>IF($AA2040="","",Settings!$C$6)</f>
        <v/>
      </c>
      <c r="U2040" s="7">
        <f>IF($AA2040="","",SUMIFS('Per Line'!$T$2:$T$6001,'Per Line'!$C$2:$C$6001,$B2040,'Per Line'!$AC$2:$AC$6001,1,'Per Line'!$AD$2:$AD$6001,0))</f>
        <v/>
      </c>
      <c r="V2040" s="7">
        <f>IF($AA2040="","",U2040*T2040)</f>
        <v/>
      </c>
      <c r="W2040" s="7">
        <f>IF($AA2040="","",V2040+S2040+P2040)</f>
        <v/>
      </c>
      <c r="X2040" s="7">
        <f>IF($AA2040="","",Y2040-W2040)</f>
        <v/>
      </c>
      <c r="Y2040" s="7">
        <f>IF($AA2040="","",R2040+U2040+O2040)</f>
        <v/>
      </c>
      <c r="Z2040" s="7">
        <f>IF($AA2040="","",Y2040-W2040-K2040)</f>
        <v/>
      </c>
      <c r="AA2040" s="13">
        <f>IF(ROWS($AA$2:$AA2040)&lt;=MAX('Per Line'!$AB$2:$AB$6001),MATCH(ROWS($AA$2:$AA2040),'Per Line'!$AB$2:$AB$6001,0),"")</f>
        <v/>
      </c>
    </row>
    <row r="2041">
      <c r="A2041" s="12" t="n"/>
      <c r="B2041">
        <f>IF($AA2041="","",INDEX('Per Line'!$C$2:$C$6001,$AA2041)&amp;"")</f>
        <v/>
      </c>
      <c r="C2041">
        <f>IF($AA2041="","",INDEX('Per Line'!$B$2:$B$6001,$AA2041)&amp;"")</f>
        <v/>
      </c>
      <c r="D2041">
        <f>IF($AA2041="","",INDEX('Per Line'!$A$2:$A$6001,$AA2041)&amp;"")</f>
        <v/>
      </c>
      <c r="E2041">
        <f>IF($AA2041="","",INDEX('Per Line'!$F$2:$F$6001,$AA2041)&amp;"")</f>
        <v/>
      </c>
      <c r="F2041">
        <f>IF($AA2041="","",INDEX('Per Line'!$G$2:$G$6001,$AA2041)&amp;"")</f>
        <v/>
      </c>
      <c r="G2041">
        <f>IF($AA2041="","",INDEX('Per Line'!$I$2:$I$6001,$AA2041)&amp;"")</f>
        <v/>
      </c>
      <c r="H2041">
        <f>IF($AA2041="","",INDEX('Per Line'!$J$2:$J$6001,$AA2041)&amp;"")</f>
        <v/>
      </c>
      <c r="I2041">
        <f>IF($AA2041="","",INDEX('Per Line'!$K$2:$K$6001,$AA2041)&amp;"")</f>
        <v/>
      </c>
      <c r="J2041">
        <f>IF($AA2041="","",INDEX('Per Line'!$L$2:$L$6001,$AA2041))</f>
        <v/>
      </c>
      <c r="K2041" s="7">
        <f>IF($AA2041="","",J2041*X2041/100)</f>
        <v/>
      </c>
      <c r="L2041" s="12" t="n"/>
      <c r="M2041" s="11">
        <f>IF($AA2041="","",INDEX('Per Line'!$N$2:$N$6001,$AA2041))</f>
        <v/>
      </c>
      <c r="N2041">
        <f>IF($AA2041="","",Settings!$C$8)</f>
        <v/>
      </c>
      <c r="O2041" s="7">
        <f>IF($AA2041="","",SUMIFS('Per Line'!$T$2:$T$6001,'Per Line'!$C$2:$C$6001,$B2041,'Per Line'!$AD$2:$AD$6001,1))</f>
        <v/>
      </c>
      <c r="P2041" s="7">
        <f>IF($AA2041="","",O2041*N2041)</f>
        <v/>
      </c>
      <c r="Q2041">
        <f>IF($AA2041="","",Settings!$C$7)</f>
        <v/>
      </c>
      <c r="R2041" s="7">
        <f>IF($AA2041="","",SUMIFS('Per Line'!$T$2:$T$6001,'Per Line'!$C$2:$C$6001,$B2041,'Per Line'!$AC$2:$AC$6001,0,'Per Line'!$AD$2:$AD$6001,0))</f>
        <v/>
      </c>
      <c r="S2041" s="7">
        <f>IF($AA2041="","",R2041*Q2041)</f>
        <v/>
      </c>
      <c r="T2041">
        <f>IF($AA2041="","",Settings!$C$6)</f>
        <v/>
      </c>
      <c r="U2041" s="7">
        <f>IF($AA2041="","",SUMIFS('Per Line'!$T$2:$T$6001,'Per Line'!$C$2:$C$6001,$B2041,'Per Line'!$AC$2:$AC$6001,1,'Per Line'!$AD$2:$AD$6001,0))</f>
        <v/>
      </c>
      <c r="V2041" s="7">
        <f>IF($AA2041="","",U2041*T2041)</f>
        <v/>
      </c>
      <c r="W2041" s="7">
        <f>IF($AA2041="","",V2041+S2041+P2041)</f>
        <v/>
      </c>
      <c r="X2041" s="7">
        <f>IF($AA2041="","",Y2041-W2041)</f>
        <v/>
      </c>
      <c r="Y2041" s="7">
        <f>IF($AA2041="","",R2041+U2041+O2041)</f>
        <v/>
      </c>
      <c r="Z2041" s="7">
        <f>IF($AA2041="","",Y2041-W2041-K2041)</f>
        <v/>
      </c>
      <c r="AA2041" s="13">
        <f>IF(ROWS($AA$2:$AA2041)&lt;=MAX('Per Line'!$AB$2:$AB$6001),MATCH(ROWS($AA$2:$AA2041),'Per Line'!$AB$2:$AB$6001,0),"")</f>
        <v/>
      </c>
    </row>
    <row r="2042">
      <c r="A2042" s="12" t="n"/>
      <c r="B2042">
        <f>IF($AA2042="","",INDEX('Per Line'!$C$2:$C$6001,$AA2042)&amp;"")</f>
        <v/>
      </c>
      <c r="C2042">
        <f>IF($AA2042="","",INDEX('Per Line'!$B$2:$B$6001,$AA2042)&amp;"")</f>
        <v/>
      </c>
      <c r="D2042">
        <f>IF($AA2042="","",INDEX('Per Line'!$A$2:$A$6001,$AA2042)&amp;"")</f>
        <v/>
      </c>
      <c r="E2042">
        <f>IF($AA2042="","",INDEX('Per Line'!$F$2:$F$6001,$AA2042)&amp;"")</f>
        <v/>
      </c>
      <c r="F2042">
        <f>IF($AA2042="","",INDEX('Per Line'!$G$2:$G$6001,$AA2042)&amp;"")</f>
        <v/>
      </c>
      <c r="G2042">
        <f>IF($AA2042="","",INDEX('Per Line'!$I$2:$I$6001,$AA2042)&amp;"")</f>
        <v/>
      </c>
      <c r="H2042">
        <f>IF($AA2042="","",INDEX('Per Line'!$J$2:$J$6001,$AA2042)&amp;"")</f>
        <v/>
      </c>
      <c r="I2042">
        <f>IF($AA2042="","",INDEX('Per Line'!$K$2:$K$6001,$AA2042)&amp;"")</f>
        <v/>
      </c>
      <c r="J2042">
        <f>IF($AA2042="","",INDEX('Per Line'!$L$2:$L$6001,$AA2042))</f>
        <v/>
      </c>
      <c r="K2042" s="7">
        <f>IF($AA2042="","",J2042*X2042/100)</f>
        <v/>
      </c>
      <c r="L2042" s="12" t="n"/>
      <c r="M2042" s="11">
        <f>IF($AA2042="","",INDEX('Per Line'!$N$2:$N$6001,$AA2042))</f>
        <v/>
      </c>
      <c r="N2042">
        <f>IF($AA2042="","",Settings!$C$8)</f>
        <v/>
      </c>
      <c r="O2042" s="7">
        <f>IF($AA2042="","",SUMIFS('Per Line'!$T$2:$T$6001,'Per Line'!$C$2:$C$6001,$B2042,'Per Line'!$AD$2:$AD$6001,1))</f>
        <v/>
      </c>
      <c r="P2042" s="7">
        <f>IF($AA2042="","",O2042*N2042)</f>
        <v/>
      </c>
      <c r="Q2042">
        <f>IF($AA2042="","",Settings!$C$7)</f>
        <v/>
      </c>
      <c r="R2042" s="7">
        <f>IF($AA2042="","",SUMIFS('Per Line'!$T$2:$T$6001,'Per Line'!$C$2:$C$6001,$B2042,'Per Line'!$AC$2:$AC$6001,0,'Per Line'!$AD$2:$AD$6001,0))</f>
        <v/>
      </c>
      <c r="S2042" s="7">
        <f>IF($AA2042="","",R2042*Q2042)</f>
        <v/>
      </c>
      <c r="T2042">
        <f>IF($AA2042="","",Settings!$C$6)</f>
        <v/>
      </c>
      <c r="U2042" s="7">
        <f>IF($AA2042="","",SUMIFS('Per Line'!$T$2:$T$6001,'Per Line'!$C$2:$C$6001,$B2042,'Per Line'!$AC$2:$AC$6001,1,'Per Line'!$AD$2:$AD$6001,0))</f>
        <v/>
      </c>
      <c r="V2042" s="7">
        <f>IF($AA2042="","",U2042*T2042)</f>
        <v/>
      </c>
      <c r="W2042" s="7">
        <f>IF($AA2042="","",V2042+S2042+P2042)</f>
        <v/>
      </c>
      <c r="X2042" s="7">
        <f>IF($AA2042="","",Y2042-W2042)</f>
        <v/>
      </c>
      <c r="Y2042" s="7">
        <f>IF($AA2042="","",R2042+U2042+O2042)</f>
        <v/>
      </c>
      <c r="Z2042" s="7">
        <f>IF($AA2042="","",Y2042-W2042-K2042)</f>
        <v/>
      </c>
      <c r="AA2042" s="13">
        <f>IF(ROWS($AA$2:$AA2042)&lt;=MAX('Per Line'!$AB$2:$AB$6001),MATCH(ROWS($AA$2:$AA2042),'Per Line'!$AB$2:$AB$6001,0),"")</f>
        <v/>
      </c>
    </row>
    <row r="2043">
      <c r="A2043" s="12" t="n"/>
      <c r="B2043">
        <f>IF($AA2043="","",INDEX('Per Line'!$C$2:$C$6001,$AA2043)&amp;"")</f>
        <v/>
      </c>
      <c r="C2043">
        <f>IF($AA2043="","",INDEX('Per Line'!$B$2:$B$6001,$AA2043)&amp;"")</f>
        <v/>
      </c>
      <c r="D2043">
        <f>IF($AA2043="","",INDEX('Per Line'!$A$2:$A$6001,$AA2043)&amp;"")</f>
        <v/>
      </c>
      <c r="E2043">
        <f>IF($AA2043="","",INDEX('Per Line'!$F$2:$F$6001,$AA2043)&amp;"")</f>
        <v/>
      </c>
      <c r="F2043">
        <f>IF($AA2043="","",INDEX('Per Line'!$G$2:$G$6001,$AA2043)&amp;"")</f>
        <v/>
      </c>
      <c r="G2043">
        <f>IF($AA2043="","",INDEX('Per Line'!$I$2:$I$6001,$AA2043)&amp;"")</f>
        <v/>
      </c>
      <c r="H2043">
        <f>IF($AA2043="","",INDEX('Per Line'!$J$2:$J$6001,$AA2043)&amp;"")</f>
        <v/>
      </c>
      <c r="I2043">
        <f>IF($AA2043="","",INDEX('Per Line'!$K$2:$K$6001,$AA2043)&amp;"")</f>
        <v/>
      </c>
      <c r="J2043">
        <f>IF($AA2043="","",INDEX('Per Line'!$L$2:$L$6001,$AA2043))</f>
        <v/>
      </c>
      <c r="K2043" s="7">
        <f>IF($AA2043="","",J2043*X2043/100)</f>
        <v/>
      </c>
      <c r="L2043" s="12" t="n"/>
      <c r="M2043" s="11">
        <f>IF($AA2043="","",INDEX('Per Line'!$N$2:$N$6001,$AA2043))</f>
        <v/>
      </c>
      <c r="N2043">
        <f>IF($AA2043="","",Settings!$C$8)</f>
        <v/>
      </c>
      <c r="O2043" s="7">
        <f>IF($AA2043="","",SUMIFS('Per Line'!$T$2:$T$6001,'Per Line'!$C$2:$C$6001,$B2043,'Per Line'!$AD$2:$AD$6001,1))</f>
        <v/>
      </c>
      <c r="P2043" s="7">
        <f>IF($AA2043="","",O2043*N2043)</f>
        <v/>
      </c>
      <c r="Q2043">
        <f>IF($AA2043="","",Settings!$C$7)</f>
        <v/>
      </c>
      <c r="R2043" s="7">
        <f>IF($AA2043="","",SUMIFS('Per Line'!$T$2:$T$6001,'Per Line'!$C$2:$C$6001,$B2043,'Per Line'!$AC$2:$AC$6001,0,'Per Line'!$AD$2:$AD$6001,0))</f>
        <v/>
      </c>
      <c r="S2043" s="7">
        <f>IF($AA2043="","",R2043*Q2043)</f>
        <v/>
      </c>
      <c r="T2043">
        <f>IF($AA2043="","",Settings!$C$6)</f>
        <v/>
      </c>
      <c r="U2043" s="7">
        <f>IF($AA2043="","",SUMIFS('Per Line'!$T$2:$T$6001,'Per Line'!$C$2:$C$6001,$B2043,'Per Line'!$AC$2:$AC$6001,1,'Per Line'!$AD$2:$AD$6001,0))</f>
        <v/>
      </c>
      <c r="V2043" s="7">
        <f>IF($AA2043="","",U2043*T2043)</f>
        <v/>
      </c>
      <c r="W2043" s="7">
        <f>IF($AA2043="","",V2043+S2043+P2043)</f>
        <v/>
      </c>
      <c r="X2043" s="7">
        <f>IF($AA2043="","",Y2043-W2043)</f>
        <v/>
      </c>
      <c r="Y2043" s="7">
        <f>IF($AA2043="","",R2043+U2043+O2043)</f>
        <v/>
      </c>
      <c r="Z2043" s="7">
        <f>IF($AA2043="","",Y2043-W2043-K2043)</f>
        <v/>
      </c>
      <c r="AA2043" s="13">
        <f>IF(ROWS($AA$2:$AA2043)&lt;=MAX('Per Line'!$AB$2:$AB$6001),MATCH(ROWS($AA$2:$AA2043),'Per Line'!$AB$2:$AB$6001,0),"")</f>
        <v/>
      </c>
    </row>
    <row r="2044">
      <c r="A2044" s="12" t="n"/>
      <c r="B2044">
        <f>IF($AA2044="","",INDEX('Per Line'!$C$2:$C$6001,$AA2044)&amp;"")</f>
        <v/>
      </c>
      <c r="C2044">
        <f>IF($AA2044="","",INDEX('Per Line'!$B$2:$B$6001,$AA2044)&amp;"")</f>
        <v/>
      </c>
      <c r="D2044">
        <f>IF($AA2044="","",INDEX('Per Line'!$A$2:$A$6001,$AA2044)&amp;"")</f>
        <v/>
      </c>
      <c r="E2044">
        <f>IF($AA2044="","",INDEX('Per Line'!$F$2:$F$6001,$AA2044)&amp;"")</f>
        <v/>
      </c>
      <c r="F2044">
        <f>IF($AA2044="","",INDEX('Per Line'!$G$2:$G$6001,$AA2044)&amp;"")</f>
        <v/>
      </c>
      <c r="G2044">
        <f>IF($AA2044="","",INDEX('Per Line'!$I$2:$I$6001,$AA2044)&amp;"")</f>
        <v/>
      </c>
      <c r="H2044">
        <f>IF($AA2044="","",INDEX('Per Line'!$J$2:$J$6001,$AA2044)&amp;"")</f>
        <v/>
      </c>
      <c r="I2044">
        <f>IF($AA2044="","",INDEX('Per Line'!$K$2:$K$6001,$AA2044)&amp;"")</f>
        <v/>
      </c>
      <c r="J2044">
        <f>IF($AA2044="","",INDEX('Per Line'!$L$2:$L$6001,$AA2044))</f>
        <v/>
      </c>
      <c r="K2044" s="7">
        <f>IF($AA2044="","",J2044*X2044/100)</f>
        <v/>
      </c>
      <c r="L2044" s="12" t="n"/>
      <c r="M2044" s="11">
        <f>IF($AA2044="","",INDEX('Per Line'!$N$2:$N$6001,$AA2044))</f>
        <v/>
      </c>
      <c r="N2044">
        <f>IF($AA2044="","",Settings!$C$8)</f>
        <v/>
      </c>
      <c r="O2044" s="7">
        <f>IF($AA2044="","",SUMIFS('Per Line'!$T$2:$T$6001,'Per Line'!$C$2:$C$6001,$B2044,'Per Line'!$AD$2:$AD$6001,1))</f>
        <v/>
      </c>
      <c r="P2044" s="7">
        <f>IF($AA2044="","",O2044*N2044)</f>
        <v/>
      </c>
      <c r="Q2044">
        <f>IF($AA2044="","",Settings!$C$7)</f>
        <v/>
      </c>
      <c r="R2044" s="7">
        <f>IF($AA2044="","",SUMIFS('Per Line'!$T$2:$T$6001,'Per Line'!$C$2:$C$6001,$B2044,'Per Line'!$AC$2:$AC$6001,0,'Per Line'!$AD$2:$AD$6001,0))</f>
        <v/>
      </c>
      <c r="S2044" s="7">
        <f>IF($AA2044="","",R2044*Q2044)</f>
        <v/>
      </c>
      <c r="T2044">
        <f>IF($AA2044="","",Settings!$C$6)</f>
        <v/>
      </c>
      <c r="U2044" s="7">
        <f>IF($AA2044="","",SUMIFS('Per Line'!$T$2:$T$6001,'Per Line'!$C$2:$C$6001,$B2044,'Per Line'!$AC$2:$AC$6001,1,'Per Line'!$AD$2:$AD$6001,0))</f>
        <v/>
      </c>
      <c r="V2044" s="7">
        <f>IF($AA2044="","",U2044*T2044)</f>
        <v/>
      </c>
      <c r="W2044" s="7">
        <f>IF($AA2044="","",V2044+S2044+P2044)</f>
        <v/>
      </c>
      <c r="X2044" s="7">
        <f>IF($AA2044="","",Y2044-W2044)</f>
        <v/>
      </c>
      <c r="Y2044" s="7">
        <f>IF($AA2044="","",R2044+U2044+O2044)</f>
        <v/>
      </c>
      <c r="Z2044" s="7">
        <f>IF($AA2044="","",Y2044-W2044-K2044)</f>
        <v/>
      </c>
      <c r="AA2044" s="13">
        <f>IF(ROWS($AA$2:$AA2044)&lt;=MAX('Per Line'!$AB$2:$AB$6001),MATCH(ROWS($AA$2:$AA2044),'Per Line'!$AB$2:$AB$6001,0),"")</f>
        <v/>
      </c>
    </row>
    <row r="2045">
      <c r="A2045" s="12" t="n"/>
      <c r="B2045">
        <f>IF($AA2045="","",INDEX('Per Line'!$C$2:$C$6001,$AA2045)&amp;"")</f>
        <v/>
      </c>
      <c r="C2045">
        <f>IF($AA2045="","",INDEX('Per Line'!$B$2:$B$6001,$AA2045)&amp;"")</f>
        <v/>
      </c>
      <c r="D2045">
        <f>IF($AA2045="","",INDEX('Per Line'!$A$2:$A$6001,$AA2045)&amp;"")</f>
        <v/>
      </c>
      <c r="E2045">
        <f>IF($AA2045="","",INDEX('Per Line'!$F$2:$F$6001,$AA2045)&amp;"")</f>
        <v/>
      </c>
      <c r="F2045">
        <f>IF($AA2045="","",INDEX('Per Line'!$G$2:$G$6001,$AA2045)&amp;"")</f>
        <v/>
      </c>
      <c r="G2045">
        <f>IF($AA2045="","",INDEX('Per Line'!$I$2:$I$6001,$AA2045)&amp;"")</f>
        <v/>
      </c>
      <c r="H2045">
        <f>IF($AA2045="","",INDEX('Per Line'!$J$2:$J$6001,$AA2045)&amp;"")</f>
        <v/>
      </c>
      <c r="I2045">
        <f>IF($AA2045="","",INDEX('Per Line'!$K$2:$K$6001,$AA2045)&amp;"")</f>
        <v/>
      </c>
      <c r="J2045">
        <f>IF($AA2045="","",INDEX('Per Line'!$L$2:$L$6001,$AA2045))</f>
        <v/>
      </c>
      <c r="K2045" s="7">
        <f>IF($AA2045="","",J2045*X2045/100)</f>
        <v/>
      </c>
      <c r="L2045" s="12" t="n"/>
      <c r="M2045" s="11">
        <f>IF($AA2045="","",INDEX('Per Line'!$N$2:$N$6001,$AA2045))</f>
        <v/>
      </c>
      <c r="N2045">
        <f>IF($AA2045="","",Settings!$C$8)</f>
        <v/>
      </c>
      <c r="O2045" s="7">
        <f>IF($AA2045="","",SUMIFS('Per Line'!$T$2:$T$6001,'Per Line'!$C$2:$C$6001,$B2045,'Per Line'!$AD$2:$AD$6001,1))</f>
        <v/>
      </c>
      <c r="P2045" s="7">
        <f>IF($AA2045="","",O2045*N2045)</f>
        <v/>
      </c>
      <c r="Q2045">
        <f>IF($AA2045="","",Settings!$C$7)</f>
        <v/>
      </c>
      <c r="R2045" s="7">
        <f>IF($AA2045="","",SUMIFS('Per Line'!$T$2:$T$6001,'Per Line'!$C$2:$C$6001,$B2045,'Per Line'!$AC$2:$AC$6001,0,'Per Line'!$AD$2:$AD$6001,0))</f>
        <v/>
      </c>
      <c r="S2045" s="7">
        <f>IF($AA2045="","",R2045*Q2045)</f>
        <v/>
      </c>
      <c r="T2045">
        <f>IF($AA2045="","",Settings!$C$6)</f>
        <v/>
      </c>
      <c r="U2045" s="7">
        <f>IF($AA2045="","",SUMIFS('Per Line'!$T$2:$T$6001,'Per Line'!$C$2:$C$6001,$B2045,'Per Line'!$AC$2:$AC$6001,1,'Per Line'!$AD$2:$AD$6001,0))</f>
        <v/>
      </c>
      <c r="V2045" s="7">
        <f>IF($AA2045="","",U2045*T2045)</f>
        <v/>
      </c>
      <c r="W2045" s="7">
        <f>IF($AA2045="","",V2045+S2045+P2045)</f>
        <v/>
      </c>
      <c r="X2045" s="7">
        <f>IF($AA2045="","",Y2045-W2045)</f>
        <v/>
      </c>
      <c r="Y2045" s="7">
        <f>IF($AA2045="","",R2045+U2045+O2045)</f>
        <v/>
      </c>
      <c r="Z2045" s="7">
        <f>IF($AA2045="","",Y2045-W2045-K2045)</f>
        <v/>
      </c>
      <c r="AA2045" s="13">
        <f>IF(ROWS($AA$2:$AA2045)&lt;=MAX('Per Line'!$AB$2:$AB$6001),MATCH(ROWS($AA$2:$AA2045),'Per Line'!$AB$2:$AB$6001,0),"")</f>
        <v/>
      </c>
    </row>
    <row r="2046">
      <c r="A2046" s="12" t="n"/>
      <c r="B2046">
        <f>IF($AA2046="","",INDEX('Per Line'!$C$2:$C$6001,$AA2046)&amp;"")</f>
        <v/>
      </c>
      <c r="C2046">
        <f>IF($AA2046="","",INDEX('Per Line'!$B$2:$B$6001,$AA2046)&amp;"")</f>
        <v/>
      </c>
      <c r="D2046">
        <f>IF($AA2046="","",INDEX('Per Line'!$A$2:$A$6001,$AA2046)&amp;"")</f>
        <v/>
      </c>
      <c r="E2046">
        <f>IF($AA2046="","",INDEX('Per Line'!$F$2:$F$6001,$AA2046)&amp;"")</f>
        <v/>
      </c>
      <c r="F2046">
        <f>IF($AA2046="","",INDEX('Per Line'!$G$2:$G$6001,$AA2046)&amp;"")</f>
        <v/>
      </c>
      <c r="G2046">
        <f>IF($AA2046="","",INDEX('Per Line'!$I$2:$I$6001,$AA2046)&amp;"")</f>
        <v/>
      </c>
      <c r="H2046">
        <f>IF($AA2046="","",INDEX('Per Line'!$J$2:$J$6001,$AA2046)&amp;"")</f>
        <v/>
      </c>
      <c r="I2046">
        <f>IF($AA2046="","",INDEX('Per Line'!$K$2:$K$6001,$AA2046)&amp;"")</f>
        <v/>
      </c>
      <c r="J2046">
        <f>IF($AA2046="","",INDEX('Per Line'!$L$2:$L$6001,$AA2046))</f>
        <v/>
      </c>
      <c r="K2046" s="7">
        <f>IF($AA2046="","",J2046*X2046/100)</f>
        <v/>
      </c>
      <c r="L2046" s="12" t="n"/>
      <c r="M2046" s="11">
        <f>IF($AA2046="","",INDEX('Per Line'!$N$2:$N$6001,$AA2046))</f>
        <v/>
      </c>
      <c r="N2046">
        <f>IF($AA2046="","",Settings!$C$8)</f>
        <v/>
      </c>
      <c r="O2046" s="7">
        <f>IF($AA2046="","",SUMIFS('Per Line'!$T$2:$T$6001,'Per Line'!$C$2:$C$6001,$B2046,'Per Line'!$AD$2:$AD$6001,1))</f>
        <v/>
      </c>
      <c r="P2046" s="7">
        <f>IF($AA2046="","",O2046*N2046)</f>
        <v/>
      </c>
      <c r="Q2046">
        <f>IF($AA2046="","",Settings!$C$7)</f>
        <v/>
      </c>
      <c r="R2046" s="7">
        <f>IF($AA2046="","",SUMIFS('Per Line'!$T$2:$T$6001,'Per Line'!$C$2:$C$6001,$B2046,'Per Line'!$AC$2:$AC$6001,0,'Per Line'!$AD$2:$AD$6001,0))</f>
        <v/>
      </c>
      <c r="S2046" s="7">
        <f>IF($AA2046="","",R2046*Q2046)</f>
        <v/>
      </c>
      <c r="T2046">
        <f>IF($AA2046="","",Settings!$C$6)</f>
        <v/>
      </c>
      <c r="U2046" s="7">
        <f>IF($AA2046="","",SUMIFS('Per Line'!$T$2:$T$6001,'Per Line'!$C$2:$C$6001,$B2046,'Per Line'!$AC$2:$AC$6001,1,'Per Line'!$AD$2:$AD$6001,0))</f>
        <v/>
      </c>
      <c r="V2046" s="7">
        <f>IF($AA2046="","",U2046*T2046)</f>
        <v/>
      </c>
      <c r="W2046" s="7">
        <f>IF($AA2046="","",V2046+S2046+P2046)</f>
        <v/>
      </c>
      <c r="X2046" s="7">
        <f>IF($AA2046="","",Y2046-W2046)</f>
        <v/>
      </c>
      <c r="Y2046" s="7">
        <f>IF($AA2046="","",R2046+U2046+O2046)</f>
        <v/>
      </c>
      <c r="Z2046" s="7">
        <f>IF($AA2046="","",Y2046-W2046-K2046)</f>
        <v/>
      </c>
      <c r="AA2046" s="13">
        <f>IF(ROWS($AA$2:$AA2046)&lt;=MAX('Per Line'!$AB$2:$AB$6001),MATCH(ROWS($AA$2:$AA2046),'Per Line'!$AB$2:$AB$6001,0),"")</f>
        <v/>
      </c>
    </row>
    <row r="2047">
      <c r="A2047" s="12" t="n"/>
      <c r="B2047">
        <f>IF($AA2047="","",INDEX('Per Line'!$C$2:$C$6001,$AA2047)&amp;"")</f>
        <v/>
      </c>
      <c r="C2047">
        <f>IF($AA2047="","",INDEX('Per Line'!$B$2:$B$6001,$AA2047)&amp;"")</f>
        <v/>
      </c>
      <c r="D2047">
        <f>IF($AA2047="","",INDEX('Per Line'!$A$2:$A$6001,$AA2047)&amp;"")</f>
        <v/>
      </c>
      <c r="E2047">
        <f>IF($AA2047="","",INDEX('Per Line'!$F$2:$F$6001,$AA2047)&amp;"")</f>
        <v/>
      </c>
      <c r="F2047">
        <f>IF($AA2047="","",INDEX('Per Line'!$G$2:$G$6001,$AA2047)&amp;"")</f>
        <v/>
      </c>
      <c r="G2047">
        <f>IF($AA2047="","",INDEX('Per Line'!$I$2:$I$6001,$AA2047)&amp;"")</f>
        <v/>
      </c>
      <c r="H2047">
        <f>IF($AA2047="","",INDEX('Per Line'!$J$2:$J$6001,$AA2047)&amp;"")</f>
        <v/>
      </c>
      <c r="I2047">
        <f>IF($AA2047="","",INDEX('Per Line'!$K$2:$K$6001,$AA2047)&amp;"")</f>
        <v/>
      </c>
      <c r="J2047">
        <f>IF($AA2047="","",INDEX('Per Line'!$L$2:$L$6001,$AA2047))</f>
        <v/>
      </c>
      <c r="K2047" s="7">
        <f>IF($AA2047="","",J2047*X2047/100)</f>
        <v/>
      </c>
      <c r="L2047" s="12" t="n"/>
      <c r="M2047" s="11">
        <f>IF($AA2047="","",INDEX('Per Line'!$N$2:$N$6001,$AA2047))</f>
        <v/>
      </c>
      <c r="N2047">
        <f>IF($AA2047="","",Settings!$C$8)</f>
        <v/>
      </c>
      <c r="O2047" s="7">
        <f>IF($AA2047="","",SUMIFS('Per Line'!$T$2:$T$6001,'Per Line'!$C$2:$C$6001,$B2047,'Per Line'!$AD$2:$AD$6001,1))</f>
        <v/>
      </c>
      <c r="P2047" s="7">
        <f>IF($AA2047="","",O2047*N2047)</f>
        <v/>
      </c>
      <c r="Q2047">
        <f>IF($AA2047="","",Settings!$C$7)</f>
        <v/>
      </c>
      <c r="R2047" s="7">
        <f>IF($AA2047="","",SUMIFS('Per Line'!$T$2:$T$6001,'Per Line'!$C$2:$C$6001,$B2047,'Per Line'!$AC$2:$AC$6001,0,'Per Line'!$AD$2:$AD$6001,0))</f>
        <v/>
      </c>
      <c r="S2047" s="7">
        <f>IF($AA2047="","",R2047*Q2047)</f>
        <v/>
      </c>
      <c r="T2047">
        <f>IF($AA2047="","",Settings!$C$6)</f>
        <v/>
      </c>
      <c r="U2047" s="7">
        <f>IF($AA2047="","",SUMIFS('Per Line'!$T$2:$T$6001,'Per Line'!$C$2:$C$6001,$B2047,'Per Line'!$AC$2:$AC$6001,1,'Per Line'!$AD$2:$AD$6001,0))</f>
        <v/>
      </c>
      <c r="V2047" s="7">
        <f>IF($AA2047="","",U2047*T2047)</f>
        <v/>
      </c>
      <c r="W2047" s="7">
        <f>IF($AA2047="","",V2047+S2047+P2047)</f>
        <v/>
      </c>
      <c r="X2047" s="7">
        <f>IF($AA2047="","",Y2047-W2047)</f>
        <v/>
      </c>
      <c r="Y2047" s="7">
        <f>IF($AA2047="","",R2047+U2047+O2047)</f>
        <v/>
      </c>
      <c r="Z2047" s="7">
        <f>IF($AA2047="","",Y2047-W2047-K2047)</f>
        <v/>
      </c>
      <c r="AA2047" s="13">
        <f>IF(ROWS($AA$2:$AA2047)&lt;=MAX('Per Line'!$AB$2:$AB$6001),MATCH(ROWS($AA$2:$AA2047),'Per Line'!$AB$2:$AB$6001,0),"")</f>
        <v/>
      </c>
    </row>
    <row r="2048">
      <c r="A2048" s="12" t="n"/>
      <c r="B2048">
        <f>IF($AA2048="","",INDEX('Per Line'!$C$2:$C$6001,$AA2048)&amp;"")</f>
        <v/>
      </c>
      <c r="C2048">
        <f>IF($AA2048="","",INDEX('Per Line'!$B$2:$B$6001,$AA2048)&amp;"")</f>
        <v/>
      </c>
      <c r="D2048">
        <f>IF($AA2048="","",INDEX('Per Line'!$A$2:$A$6001,$AA2048)&amp;"")</f>
        <v/>
      </c>
      <c r="E2048">
        <f>IF($AA2048="","",INDEX('Per Line'!$F$2:$F$6001,$AA2048)&amp;"")</f>
        <v/>
      </c>
      <c r="F2048">
        <f>IF($AA2048="","",INDEX('Per Line'!$G$2:$G$6001,$AA2048)&amp;"")</f>
        <v/>
      </c>
      <c r="G2048">
        <f>IF($AA2048="","",INDEX('Per Line'!$I$2:$I$6001,$AA2048)&amp;"")</f>
        <v/>
      </c>
      <c r="H2048">
        <f>IF($AA2048="","",INDEX('Per Line'!$J$2:$J$6001,$AA2048)&amp;"")</f>
        <v/>
      </c>
      <c r="I2048">
        <f>IF($AA2048="","",INDEX('Per Line'!$K$2:$K$6001,$AA2048)&amp;"")</f>
        <v/>
      </c>
      <c r="J2048">
        <f>IF($AA2048="","",INDEX('Per Line'!$L$2:$L$6001,$AA2048))</f>
        <v/>
      </c>
      <c r="K2048" s="7">
        <f>IF($AA2048="","",J2048*X2048/100)</f>
        <v/>
      </c>
      <c r="L2048" s="12" t="n"/>
      <c r="M2048" s="11">
        <f>IF($AA2048="","",INDEX('Per Line'!$N$2:$N$6001,$AA2048))</f>
        <v/>
      </c>
      <c r="N2048">
        <f>IF($AA2048="","",Settings!$C$8)</f>
        <v/>
      </c>
      <c r="O2048" s="7">
        <f>IF($AA2048="","",SUMIFS('Per Line'!$T$2:$T$6001,'Per Line'!$C$2:$C$6001,$B2048,'Per Line'!$AD$2:$AD$6001,1))</f>
        <v/>
      </c>
      <c r="P2048" s="7">
        <f>IF($AA2048="","",O2048*N2048)</f>
        <v/>
      </c>
      <c r="Q2048">
        <f>IF($AA2048="","",Settings!$C$7)</f>
        <v/>
      </c>
      <c r="R2048" s="7">
        <f>IF($AA2048="","",SUMIFS('Per Line'!$T$2:$T$6001,'Per Line'!$C$2:$C$6001,$B2048,'Per Line'!$AC$2:$AC$6001,0,'Per Line'!$AD$2:$AD$6001,0))</f>
        <v/>
      </c>
      <c r="S2048" s="7">
        <f>IF($AA2048="","",R2048*Q2048)</f>
        <v/>
      </c>
      <c r="T2048">
        <f>IF($AA2048="","",Settings!$C$6)</f>
        <v/>
      </c>
      <c r="U2048" s="7">
        <f>IF($AA2048="","",SUMIFS('Per Line'!$T$2:$T$6001,'Per Line'!$C$2:$C$6001,$B2048,'Per Line'!$AC$2:$AC$6001,1,'Per Line'!$AD$2:$AD$6001,0))</f>
        <v/>
      </c>
      <c r="V2048" s="7">
        <f>IF($AA2048="","",U2048*T2048)</f>
        <v/>
      </c>
      <c r="W2048" s="7">
        <f>IF($AA2048="","",V2048+S2048+P2048)</f>
        <v/>
      </c>
      <c r="X2048" s="7">
        <f>IF($AA2048="","",Y2048-W2048)</f>
        <v/>
      </c>
      <c r="Y2048" s="7">
        <f>IF($AA2048="","",R2048+U2048+O2048)</f>
        <v/>
      </c>
      <c r="Z2048" s="7">
        <f>IF($AA2048="","",Y2048-W2048-K2048)</f>
        <v/>
      </c>
      <c r="AA2048" s="13">
        <f>IF(ROWS($AA$2:$AA2048)&lt;=MAX('Per Line'!$AB$2:$AB$6001),MATCH(ROWS($AA$2:$AA2048),'Per Line'!$AB$2:$AB$6001,0),"")</f>
        <v/>
      </c>
    </row>
    <row r="2049">
      <c r="A2049" s="12" t="n"/>
      <c r="B2049">
        <f>IF($AA2049="","",INDEX('Per Line'!$C$2:$C$6001,$AA2049)&amp;"")</f>
        <v/>
      </c>
      <c r="C2049">
        <f>IF($AA2049="","",INDEX('Per Line'!$B$2:$B$6001,$AA2049)&amp;"")</f>
        <v/>
      </c>
      <c r="D2049">
        <f>IF($AA2049="","",INDEX('Per Line'!$A$2:$A$6001,$AA2049)&amp;"")</f>
        <v/>
      </c>
      <c r="E2049">
        <f>IF($AA2049="","",INDEX('Per Line'!$F$2:$F$6001,$AA2049)&amp;"")</f>
        <v/>
      </c>
      <c r="F2049">
        <f>IF($AA2049="","",INDEX('Per Line'!$G$2:$G$6001,$AA2049)&amp;"")</f>
        <v/>
      </c>
      <c r="G2049">
        <f>IF($AA2049="","",INDEX('Per Line'!$I$2:$I$6001,$AA2049)&amp;"")</f>
        <v/>
      </c>
      <c r="H2049">
        <f>IF($AA2049="","",INDEX('Per Line'!$J$2:$J$6001,$AA2049)&amp;"")</f>
        <v/>
      </c>
      <c r="I2049">
        <f>IF($AA2049="","",INDEX('Per Line'!$K$2:$K$6001,$AA2049)&amp;"")</f>
        <v/>
      </c>
      <c r="J2049">
        <f>IF($AA2049="","",INDEX('Per Line'!$L$2:$L$6001,$AA2049))</f>
        <v/>
      </c>
      <c r="K2049" s="7">
        <f>IF($AA2049="","",J2049*X2049/100)</f>
        <v/>
      </c>
      <c r="L2049" s="12" t="n"/>
      <c r="M2049" s="11">
        <f>IF($AA2049="","",INDEX('Per Line'!$N$2:$N$6001,$AA2049))</f>
        <v/>
      </c>
      <c r="N2049">
        <f>IF($AA2049="","",Settings!$C$8)</f>
        <v/>
      </c>
      <c r="O2049" s="7">
        <f>IF($AA2049="","",SUMIFS('Per Line'!$T$2:$T$6001,'Per Line'!$C$2:$C$6001,$B2049,'Per Line'!$AD$2:$AD$6001,1))</f>
        <v/>
      </c>
      <c r="P2049" s="7">
        <f>IF($AA2049="","",O2049*N2049)</f>
        <v/>
      </c>
      <c r="Q2049">
        <f>IF($AA2049="","",Settings!$C$7)</f>
        <v/>
      </c>
      <c r="R2049" s="7">
        <f>IF($AA2049="","",SUMIFS('Per Line'!$T$2:$T$6001,'Per Line'!$C$2:$C$6001,$B2049,'Per Line'!$AC$2:$AC$6001,0,'Per Line'!$AD$2:$AD$6001,0))</f>
        <v/>
      </c>
      <c r="S2049" s="7">
        <f>IF($AA2049="","",R2049*Q2049)</f>
        <v/>
      </c>
      <c r="T2049">
        <f>IF($AA2049="","",Settings!$C$6)</f>
        <v/>
      </c>
      <c r="U2049" s="7">
        <f>IF($AA2049="","",SUMIFS('Per Line'!$T$2:$T$6001,'Per Line'!$C$2:$C$6001,$B2049,'Per Line'!$AC$2:$AC$6001,1,'Per Line'!$AD$2:$AD$6001,0))</f>
        <v/>
      </c>
      <c r="V2049" s="7">
        <f>IF($AA2049="","",U2049*T2049)</f>
        <v/>
      </c>
      <c r="W2049" s="7">
        <f>IF($AA2049="","",V2049+S2049+P2049)</f>
        <v/>
      </c>
      <c r="X2049" s="7">
        <f>IF($AA2049="","",Y2049-W2049)</f>
        <v/>
      </c>
      <c r="Y2049" s="7">
        <f>IF($AA2049="","",R2049+U2049+O2049)</f>
        <v/>
      </c>
      <c r="Z2049" s="7">
        <f>IF($AA2049="","",Y2049-W2049-K2049)</f>
        <v/>
      </c>
      <c r="AA2049" s="13">
        <f>IF(ROWS($AA$2:$AA2049)&lt;=MAX('Per Line'!$AB$2:$AB$6001),MATCH(ROWS($AA$2:$AA2049),'Per Line'!$AB$2:$AB$6001,0),"")</f>
        <v/>
      </c>
    </row>
    <row r="2050">
      <c r="A2050" s="12" t="n"/>
      <c r="B2050">
        <f>IF($AA2050="","",INDEX('Per Line'!$C$2:$C$6001,$AA2050)&amp;"")</f>
        <v/>
      </c>
      <c r="C2050">
        <f>IF($AA2050="","",INDEX('Per Line'!$B$2:$B$6001,$AA2050)&amp;"")</f>
        <v/>
      </c>
      <c r="D2050">
        <f>IF($AA2050="","",INDEX('Per Line'!$A$2:$A$6001,$AA2050)&amp;"")</f>
        <v/>
      </c>
      <c r="E2050">
        <f>IF($AA2050="","",INDEX('Per Line'!$F$2:$F$6001,$AA2050)&amp;"")</f>
        <v/>
      </c>
      <c r="F2050">
        <f>IF($AA2050="","",INDEX('Per Line'!$G$2:$G$6001,$AA2050)&amp;"")</f>
        <v/>
      </c>
      <c r="G2050">
        <f>IF($AA2050="","",INDEX('Per Line'!$I$2:$I$6001,$AA2050)&amp;"")</f>
        <v/>
      </c>
      <c r="H2050">
        <f>IF($AA2050="","",INDEX('Per Line'!$J$2:$J$6001,$AA2050)&amp;"")</f>
        <v/>
      </c>
      <c r="I2050">
        <f>IF($AA2050="","",INDEX('Per Line'!$K$2:$K$6001,$AA2050)&amp;"")</f>
        <v/>
      </c>
      <c r="J2050">
        <f>IF($AA2050="","",INDEX('Per Line'!$L$2:$L$6001,$AA2050))</f>
        <v/>
      </c>
      <c r="K2050" s="7">
        <f>IF($AA2050="","",J2050*X2050/100)</f>
        <v/>
      </c>
      <c r="L2050" s="12" t="n"/>
      <c r="M2050" s="11">
        <f>IF($AA2050="","",INDEX('Per Line'!$N$2:$N$6001,$AA2050))</f>
        <v/>
      </c>
      <c r="N2050">
        <f>IF($AA2050="","",Settings!$C$8)</f>
        <v/>
      </c>
      <c r="O2050" s="7">
        <f>IF($AA2050="","",SUMIFS('Per Line'!$T$2:$T$6001,'Per Line'!$C$2:$C$6001,$B2050,'Per Line'!$AD$2:$AD$6001,1))</f>
        <v/>
      </c>
      <c r="P2050" s="7">
        <f>IF($AA2050="","",O2050*N2050)</f>
        <v/>
      </c>
      <c r="Q2050">
        <f>IF($AA2050="","",Settings!$C$7)</f>
        <v/>
      </c>
      <c r="R2050" s="7">
        <f>IF($AA2050="","",SUMIFS('Per Line'!$T$2:$T$6001,'Per Line'!$C$2:$C$6001,$B2050,'Per Line'!$AC$2:$AC$6001,0,'Per Line'!$AD$2:$AD$6001,0))</f>
        <v/>
      </c>
      <c r="S2050" s="7">
        <f>IF($AA2050="","",R2050*Q2050)</f>
        <v/>
      </c>
      <c r="T2050">
        <f>IF($AA2050="","",Settings!$C$6)</f>
        <v/>
      </c>
      <c r="U2050" s="7">
        <f>IF($AA2050="","",SUMIFS('Per Line'!$T$2:$T$6001,'Per Line'!$C$2:$C$6001,$B2050,'Per Line'!$AC$2:$AC$6001,1,'Per Line'!$AD$2:$AD$6001,0))</f>
        <v/>
      </c>
      <c r="V2050" s="7">
        <f>IF($AA2050="","",U2050*T2050)</f>
        <v/>
      </c>
      <c r="W2050" s="7">
        <f>IF($AA2050="","",V2050+S2050+P2050)</f>
        <v/>
      </c>
      <c r="X2050" s="7">
        <f>IF($AA2050="","",Y2050-W2050)</f>
        <v/>
      </c>
      <c r="Y2050" s="7">
        <f>IF($AA2050="","",R2050+U2050+O2050)</f>
        <v/>
      </c>
      <c r="Z2050" s="7">
        <f>IF($AA2050="","",Y2050-W2050-K2050)</f>
        <v/>
      </c>
      <c r="AA2050" s="13">
        <f>IF(ROWS($AA$2:$AA2050)&lt;=MAX('Per Line'!$AB$2:$AB$6001),MATCH(ROWS($AA$2:$AA2050),'Per Line'!$AB$2:$AB$6001,0),"")</f>
        <v/>
      </c>
    </row>
    <row r="2051">
      <c r="A2051" s="12" t="n"/>
      <c r="B2051">
        <f>IF($AA2051="","",INDEX('Per Line'!$C$2:$C$6001,$AA2051)&amp;"")</f>
        <v/>
      </c>
      <c r="C2051">
        <f>IF($AA2051="","",INDEX('Per Line'!$B$2:$B$6001,$AA2051)&amp;"")</f>
        <v/>
      </c>
      <c r="D2051">
        <f>IF($AA2051="","",INDEX('Per Line'!$A$2:$A$6001,$AA2051)&amp;"")</f>
        <v/>
      </c>
      <c r="E2051">
        <f>IF($AA2051="","",INDEX('Per Line'!$F$2:$F$6001,$AA2051)&amp;"")</f>
        <v/>
      </c>
      <c r="F2051">
        <f>IF($AA2051="","",INDEX('Per Line'!$G$2:$G$6001,$AA2051)&amp;"")</f>
        <v/>
      </c>
      <c r="G2051">
        <f>IF($AA2051="","",INDEX('Per Line'!$I$2:$I$6001,$AA2051)&amp;"")</f>
        <v/>
      </c>
      <c r="H2051">
        <f>IF($AA2051="","",INDEX('Per Line'!$J$2:$J$6001,$AA2051)&amp;"")</f>
        <v/>
      </c>
      <c r="I2051">
        <f>IF($AA2051="","",INDEX('Per Line'!$K$2:$K$6001,$AA2051)&amp;"")</f>
        <v/>
      </c>
      <c r="J2051">
        <f>IF($AA2051="","",INDEX('Per Line'!$L$2:$L$6001,$AA2051))</f>
        <v/>
      </c>
      <c r="K2051" s="7">
        <f>IF($AA2051="","",J2051*X2051/100)</f>
        <v/>
      </c>
      <c r="L2051" s="12" t="n"/>
      <c r="M2051" s="11">
        <f>IF($AA2051="","",INDEX('Per Line'!$N$2:$N$6001,$AA2051))</f>
        <v/>
      </c>
      <c r="N2051">
        <f>IF($AA2051="","",Settings!$C$8)</f>
        <v/>
      </c>
      <c r="O2051" s="7">
        <f>IF($AA2051="","",SUMIFS('Per Line'!$T$2:$T$6001,'Per Line'!$C$2:$C$6001,$B2051,'Per Line'!$AD$2:$AD$6001,1))</f>
        <v/>
      </c>
      <c r="P2051" s="7">
        <f>IF($AA2051="","",O2051*N2051)</f>
        <v/>
      </c>
      <c r="Q2051">
        <f>IF($AA2051="","",Settings!$C$7)</f>
        <v/>
      </c>
      <c r="R2051" s="7">
        <f>IF($AA2051="","",SUMIFS('Per Line'!$T$2:$T$6001,'Per Line'!$C$2:$C$6001,$B2051,'Per Line'!$AC$2:$AC$6001,0,'Per Line'!$AD$2:$AD$6001,0))</f>
        <v/>
      </c>
      <c r="S2051" s="7">
        <f>IF($AA2051="","",R2051*Q2051)</f>
        <v/>
      </c>
      <c r="T2051">
        <f>IF($AA2051="","",Settings!$C$6)</f>
        <v/>
      </c>
      <c r="U2051" s="7">
        <f>IF($AA2051="","",SUMIFS('Per Line'!$T$2:$T$6001,'Per Line'!$C$2:$C$6001,$B2051,'Per Line'!$AC$2:$AC$6001,1,'Per Line'!$AD$2:$AD$6001,0))</f>
        <v/>
      </c>
      <c r="V2051" s="7">
        <f>IF($AA2051="","",U2051*T2051)</f>
        <v/>
      </c>
      <c r="W2051" s="7">
        <f>IF($AA2051="","",V2051+S2051+P2051)</f>
        <v/>
      </c>
      <c r="X2051" s="7">
        <f>IF($AA2051="","",Y2051-W2051)</f>
        <v/>
      </c>
      <c r="Y2051" s="7">
        <f>IF($AA2051="","",R2051+U2051+O2051)</f>
        <v/>
      </c>
      <c r="Z2051" s="7">
        <f>IF($AA2051="","",Y2051-W2051-K2051)</f>
        <v/>
      </c>
      <c r="AA2051" s="13">
        <f>IF(ROWS($AA$2:$AA2051)&lt;=MAX('Per Line'!$AB$2:$AB$6001),MATCH(ROWS($AA$2:$AA2051),'Per Line'!$AB$2:$AB$6001,0),"")</f>
        <v/>
      </c>
    </row>
    <row r="2052">
      <c r="A2052" s="12" t="n"/>
      <c r="B2052">
        <f>IF($AA2052="","",INDEX('Per Line'!$C$2:$C$6001,$AA2052)&amp;"")</f>
        <v/>
      </c>
      <c r="C2052">
        <f>IF($AA2052="","",INDEX('Per Line'!$B$2:$B$6001,$AA2052)&amp;"")</f>
        <v/>
      </c>
      <c r="D2052">
        <f>IF($AA2052="","",INDEX('Per Line'!$A$2:$A$6001,$AA2052)&amp;"")</f>
        <v/>
      </c>
      <c r="E2052">
        <f>IF($AA2052="","",INDEX('Per Line'!$F$2:$F$6001,$AA2052)&amp;"")</f>
        <v/>
      </c>
      <c r="F2052">
        <f>IF($AA2052="","",INDEX('Per Line'!$G$2:$G$6001,$AA2052)&amp;"")</f>
        <v/>
      </c>
      <c r="G2052">
        <f>IF($AA2052="","",INDEX('Per Line'!$I$2:$I$6001,$AA2052)&amp;"")</f>
        <v/>
      </c>
      <c r="H2052">
        <f>IF($AA2052="","",INDEX('Per Line'!$J$2:$J$6001,$AA2052)&amp;"")</f>
        <v/>
      </c>
      <c r="I2052">
        <f>IF($AA2052="","",INDEX('Per Line'!$K$2:$K$6001,$AA2052)&amp;"")</f>
        <v/>
      </c>
      <c r="J2052">
        <f>IF($AA2052="","",INDEX('Per Line'!$L$2:$L$6001,$AA2052))</f>
        <v/>
      </c>
      <c r="K2052" s="7">
        <f>IF($AA2052="","",J2052*X2052/100)</f>
        <v/>
      </c>
      <c r="L2052" s="12" t="n"/>
      <c r="M2052" s="11">
        <f>IF($AA2052="","",INDEX('Per Line'!$N$2:$N$6001,$AA2052))</f>
        <v/>
      </c>
      <c r="N2052">
        <f>IF($AA2052="","",Settings!$C$8)</f>
        <v/>
      </c>
      <c r="O2052" s="7">
        <f>IF($AA2052="","",SUMIFS('Per Line'!$T$2:$T$6001,'Per Line'!$C$2:$C$6001,$B2052,'Per Line'!$AD$2:$AD$6001,1))</f>
        <v/>
      </c>
      <c r="P2052" s="7">
        <f>IF($AA2052="","",O2052*N2052)</f>
        <v/>
      </c>
      <c r="Q2052">
        <f>IF($AA2052="","",Settings!$C$7)</f>
        <v/>
      </c>
      <c r="R2052" s="7">
        <f>IF($AA2052="","",SUMIFS('Per Line'!$T$2:$T$6001,'Per Line'!$C$2:$C$6001,$B2052,'Per Line'!$AC$2:$AC$6001,0,'Per Line'!$AD$2:$AD$6001,0))</f>
        <v/>
      </c>
      <c r="S2052" s="7">
        <f>IF($AA2052="","",R2052*Q2052)</f>
        <v/>
      </c>
      <c r="T2052">
        <f>IF($AA2052="","",Settings!$C$6)</f>
        <v/>
      </c>
      <c r="U2052" s="7">
        <f>IF($AA2052="","",SUMIFS('Per Line'!$T$2:$T$6001,'Per Line'!$C$2:$C$6001,$B2052,'Per Line'!$AC$2:$AC$6001,1,'Per Line'!$AD$2:$AD$6001,0))</f>
        <v/>
      </c>
      <c r="V2052" s="7">
        <f>IF($AA2052="","",U2052*T2052)</f>
        <v/>
      </c>
      <c r="W2052" s="7">
        <f>IF($AA2052="","",V2052+S2052+P2052)</f>
        <v/>
      </c>
      <c r="X2052" s="7">
        <f>IF($AA2052="","",Y2052-W2052)</f>
        <v/>
      </c>
      <c r="Y2052" s="7">
        <f>IF($AA2052="","",R2052+U2052+O2052)</f>
        <v/>
      </c>
      <c r="Z2052" s="7">
        <f>IF($AA2052="","",Y2052-W2052-K2052)</f>
        <v/>
      </c>
      <c r="AA2052" s="13">
        <f>IF(ROWS($AA$2:$AA2052)&lt;=MAX('Per Line'!$AB$2:$AB$6001),MATCH(ROWS($AA$2:$AA2052),'Per Line'!$AB$2:$AB$6001,0),"")</f>
        <v/>
      </c>
    </row>
    <row r="2053">
      <c r="A2053" s="12" t="n"/>
      <c r="B2053">
        <f>IF($AA2053="","",INDEX('Per Line'!$C$2:$C$6001,$AA2053)&amp;"")</f>
        <v/>
      </c>
      <c r="C2053">
        <f>IF($AA2053="","",INDEX('Per Line'!$B$2:$B$6001,$AA2053)&amp;"")</f>
        <v/>
      </c>
      <c r="D2053">
        <f>IF($AA2053="","",INDEX('Per Line'!$A$2:$A$6001,$AA2053)&amp;"")</f>
        <v/>
      </c>
      <c r="E2053">
        <f>IF($AA2053="","",INDEX('Per Line'!$F$2:$F$6001,$AA2053)&amp;"")</f>
        <v/>
      </c>
      <c r="F2053">
        <f>IF($AA2053="","",INDEX('Per Line'!$G$2:$G$6001,$AA2053)&amp;"")</f>
        <v/>
      </c>
      <c r="G2053">
        <f>IF($AA2053="","",INDEX('Per Line'!$I$2:$I$6001,$AA2053)&amp;"")</f>
        <v/>
      </c>
      <c r="H2053">
        <f>IF($AA2053="","",INDEX('Per Line'!$J$2:$J$6001,$AA2053)&amp;"")</f>
        <v/>
      </c>
      <c r="I2053">
        <f>IF($AA2053="","",INDEX('Per Line'!$K$2:$K$6001,$AA2053)&amp;"")</f>
        <v/>
      </c>
      <c r="J2053">
        <f>IF($AA2053="","",INDEX('Per Line'!$L$2:$L$6001,$AA2053))</f>
        <v/>
      </c>
      <c r="K2053" s="7">
        <f>IF($AA2053="","",J2053*X2053/100)</f>
        <v/>
      </c>
      <c r="L2053" s="12" t="n"/>
      <c r="M2053" s="11">
        <f>IF($AA2053="","",INDEX('Per Line'!$N$2:$N$6001,$AA2053))</f>
        <v/>
      </c>
      <c r="N2053">
        <f>IF($AA2053="","",Settings!$C$8)</f>
        <v/>
      </c>
      <c r="O2053" s="7">
        <f>IF($AA2053="","",SUMIFS('Per Line'!$T$2:$T$6001,'Per Line'!$C$2:$C$6001,$B2053,'Per Line'!$AD$2:$AD$6001,1))</f>
        <v/>
      </c>
      <c r="P2053" s="7">
        <f>IF($AA2053="","",O2053*N2053)</f>
        <v/>
      </c>
      <c r="Q2053">
        <f>IF($AA2053="","",Settings!$C$7)</f>
        <v/>
      </c>
      <c r="R2053" s="7">
        <f>IF($AA2053="","",SUMIFS('Per Line'!$T$2:$T$6001,'Per Line'!$C$2:$C$6001,$B2053,'Per Line'!$AC$2:$AC$6001,0,'Per Line'!$AD$2:$AD$6001,0))</f>
        <v/>
      </c>
      <c r="S2053" s="7">
        <f>IF($AA2053="","",R2053*Q2053)</f>
        <v/>
      </c>
      <c r="T2053">
        <f>IF($AA2053="","",Settings!$C$6)</f>
        <v/>
      </c>
      <c r="U2053" s="7">
        <f>IF($AA2053="","",SUMIFS('Per Line'!$T$2:$T$6001,'Per Line'!$C$2:$C$6001,$B2053,'Per Line'!$AC$2:$AC$6001,1,'Per Line'!$AD$2:$AD$6001,0))</f>
        <v/>
      </c>
      <c r="V2053" s="7">
        <f>IF($AA2053="","",U2053*T2053)</f>
        <v/>
      </c>
      <c r="W2053" s="7">
        <f>IF($AA2053="","",V2053+S2053+P2053)</f>
        <v/>
      </c>
      <c r="X2053" s="7">
        <f>IF($AA2053="","",Y2053-W2053)</f>
        <v/>
      </c>
      <c r="Y2053" s="7">
        <f>IF($AA2053="","",R2053+U2053+O2053)</f>
        <v/>
      </c>
      <c r="Z2053" s="7">
        <f>IF($AA2053="","",Y2053-W2053-K2053)</f>
        <v/>
      </c>
      <c r="AA2053" s="13">
        <f>IF(ROWS($AA$2:$AA2053)&lt;=MAX('Per Line'!$AB$2:$AB$6001),MATCH(ROWS($AA$2:$AA2053),'Per Line'!$AB$2:$AB$6001,0),"")</f>
        <v/>
      </c>
    </row>
    <row r="2054">
      <c r="A2054" s="12" t="n"/>
      <c r="B2054">
        <f>IF($AA2054="","",INDEX('Per Line'!$C$2:$C$6001,$AA2054)&amp;"")</f>
        <v/>
      </c>
      <c r="C2054">
        <f>IF($AA2054="","",INDEX('Per Line'!$B$2:$B$6001,$AA2054)&amp;"")</f>
        <v/>
      </c>
      <c r="D2054">
        <f>IF($AA2054="","",INDEX('Per Line'!$A$2:$A$6001,$AA2054)&amp;"")</f>
        <v/>
      </c>
      <c r="E2054">
        <f>IF($AA2054="","",INDEX('Per Line'!$F$2:$F$6001,$AA2054)&amp;"")</f>
        <v/>
      </c>
      <c r="F2054">
        <f>IF($AA2054="","",INDEX('Per Line'!$G$2:$G$6001,$AA2054)&amp;"")</f>
        <v/>
      </c>
      <c r="G2054">
        <f>IF($AA2054="","",INDEX('Per Line'!$I$2:$I$6001,$AA2054)&amp;"")</f>
        <v/>
      </c>
      <c r="H2054">
        <f>IF($AA2054="","",INDEX('Per Line'!$J$2:$J$6001,$AA2054)&amp;"")</f>
        <v/>
      </c>
      <c r="I2054">
        <f>IF($AA2054="","",INDEX('Per Line'!$K$2:$K$6001,$AA2054)&amp;"")</f>
        <v/>
      </c>
      <c r="J2054">
        <f>IF($AA2054="","",INDEX('Per Line'!$L$2:$L$6001,$AA2054))</f>
        <v/>
      </c>
      <c r="K2054" s="7">
        <f>IF($AA2054="","",J2054*X2054/100)</f>
        <v/>
      </c>
      <c r="L2054" s="12" t="n"/>
      <c r="M2054" s="11">
        <f>IF($AA2054="","",INDEX('Per Line'!$N$2:$N$6001,$AA2054))</f>
        <v/>
      </c>
      <c r="N2054">
        <f>IF($AA2054="","",Settings!$C$8)</f>
        <v/>
      </c>
      <c r="O2054" s="7">
        <f>IF($AA2054="","",SUMIFS('Per Line'!$T$2:$T$6001,'Per Line'!$C$2:$C$6001,$B2054,'Per Line'!$AD$2:$AD$6001,1))</f>
        <v/>
      </c>
      <c r="P2054" s="7">
        <f>IF($AA2054="","",O2054*N2054)</f>
        <v/>
      </c>
      <c r="Q2054">
        <f>IF($AA2054="","",Settings!$C$7)</f>
        <v/>
      </c>
      <c r="R2054" s="7">
        <f>IF($AA2054="","",SUMIFS('Per Line'!$T$2:$T$6001,'Per Line'!$C$2:$C$6001,$B2054,'Per Line'!$AC$2:$AC$6001,0,'Per Line'!$AD$2:$AD$6001,0))</f>
        <v/>
      </c>
      <c r="S2054" s="7">
        <f>IF($AA2054="","",R2054*Q2054)</f>
        <v/>
      </c>
      <c r="T2054">
        <f>IF($AA2054="","",Settings!$C$6)</f>
        <v/>
      </c>
      <c r="U2054" s="7">
        <f>IF($AA2054="","",SUMIFS('Per Line'!$T$2:$T$6001,'Per Line'!$C$2:$C$6001,$B2054,'Per Line'!$AC$2:$AC$6001,1,'Per Line'!$AD$2:$AD$6001,0))</f>
        <v/>
      </c>
      <c r="V2054" s="7">
        <f>IF($AA2054="","",U2054*T2054)</f>
        <v/>
      </c>
      <c r="W2054" s="7">
        <f>IF($AA2054="","",V2054+S2054+P2054)</f>
        <v/>
      </c>
      <c r="X2054" s="7">
        <f>IF($AA2054="","",Y2054-W2054)</f>
        <v/>
      </c>
      <c r="Y2054" s="7">
        <f>IF($AA2054="","",R2054+U2054+O2054)</f>
        <v/>
      </c>
      <c r="Z2054" s="7">
        <f>IF($AA2054="","",Y2054-W2054-K2054)</f>
        <v/>
      </c>
      <c r="AA2054" s="13">
        <f>IF(ROWS($AA$2:$AA2054)&lt;=MAX('Per Line'!$AB$2:$AB$6001),MATCH(ROWS($AA$2:$AA2054),'Per Line'!$AB$2:$AB$6001,0),"")</f>
        <v/>
      </c>
    </row>
    <row r="2055">
      <c r="A2055" s="12" t="n"/>
      <c r="B2055">
        <f>IF($AA2055="","",INDEX('Per Line'!$C$2:$C$6001,$AA2055)&amp;"")</f>
        <v/>
      </c>
      <c r="C2055">
        <f>IF($AA2055="","",INDEX('Per Line'!$B$2:$B$6001,$AA2055)&amp;"")</f>
        <v/>
      </c>
      <c r="D2055">
        <f>IF($AA2055="","",INDEX('Per Line'!$A$2:$A$6001,$AA2055)&amp;"")</f>
        <v/>
      </c>
      <c r="E2055">
        <f>IF($AA2055="","",INDEX('Per Line'!$F$2:$F$6001,$AA2055)&amp;"")</f>
        <v/>
      </c>
      <c r="F2055">
        <f>IF($AA2055="","",INDEX('Per Line'!$G$2:$G$6001,$AA2055)&amp;"")</f>
        <v/>
      </c>
      <c r="G2055">
        <f>IF($AA2055="","",INDEX('Per Line'!$I$2:$I$6001,$AA2055)&amp;"")</f>
        <v/>
      </c>
      <c r="H2055">
        <f>IF($AA2055="","",INDEX('Per Line'!$J$2:$J$6001,$AA2055)&amp;"")</f>
        <v/>
      </c>
      <c r="I2055">
        <f>IF($AA2055="","",INDEX('Per Line'!$K$2:$K$6001,$AA2055)&amp;"")</f>
        <v/>
      </c>
      <c r="J2055">
        <f>IF($AA2055="","",INDEX('Per Line'!$L$2:$L$6001,$AA2055))</f>
        <v/>
      </c>
      <c r="K2055" s="7">
        <f>IF($AA2055="","",J2055*X2055/100)</f>
        <v/>
      </c>
      <c r="L2055" s="12" t="n"/>
      <c r="M2055" s="11">
        <f>IF($AA2055="","",INDEX('Per Line'!$N$2:$N$6001,$AA2055))</f>
        <v/>
      </c>
      <c r="N2055">
        <f>IF($AA2055="","",Settings!$C$8)</f>
        <v/>
      </c>
      <c r="O2055" s="7">
        <f>IF($AA2055="","",SUMIFS('Per Line'!$T$2:$T$6001,'Per Line'!$C$2:$C$6001,$B2055,'Per Line'!$AD$2:$AD$6001,1))</f>
        <v/>
      </c>
      <c r="P2055" s="7">
        <f>IF($AA2055="","",O2055*N2055)</f>
        <v/>
      </c>
      <c r="Q2055">
        <f>IF($AA2055="","",Settings!$C$7)</f>
        <v/>
      </c>
      <c r="R2055" s="7">
        <f>IF($AA2055="","",SUMIFS('Per Line'!$T$2:$T$6001,'Per Line'!$C$2:$C$6001,$B2055,'Per Line'!$AC$2:$AC$6001,0,'Per Line'!$AD$2:$AD$6001,0))</f>
        <v/>
      </c>
      <c r="S2055" s="7">
        <f>IF($AA2055="","",R2055*Q2055)</f>
        <v/>
      </c>
      <c r="T2055">
        <f>IF($AA2055="","",Settings!$C$6)</f>
        <v/>
      </c>
      <c r="U2055" s="7">
        <f>IF($AA2055="","",SUMIFS('Per Line'!$T$2:$T$6001,'Per Line'!$C$2:$C$6001,$B2055,'Per Line'!$AC$2:$AC$6001,1,'Per Line'!$AD$2:$AD$6001,0))</f>
        <v/>
      </c>
      <c r="V2055" s="7">
        <f>IF($AA2055="","",U2055*T2055)</f>
        <v/>
      </c>
      <c r="W2055" s="7">
        <f>IF($AA2055="","",V2055+S2055+P2055)</f>
        <v/>
      </c>
      <c r="X2055" s="7">
        <f>IF($AA2055="","",Y2055-W2055)</f>
        <v/>
      </c>
      <c r="Y2055" s="7">
        <f>IF($AA2055="","",R2055+U2055+O2055)</f>
        <v/>
      </c>
      <c r="Z2055" s="7">
        <f>IF($AA2055="","",Y2055-W2055-K2055)</f>
        <v/>
      </c>
      <c r="AA2055" s="13">
        <f>IF(ROWS($AA$2:$AA2055)&lt;=MAX('Per Line'!$AB$2:$AB$6001),MATCH(ROWS($AA$2:$AA2055),'Per Line'!$AB$2:$AB$6001,0),"")</f>
        <v/>
      </c>
    </row>
    <row r="2056">
      <c r="A2056" s="12" t="n"/>
      <c r="B2056">
        <f>IF($AA2056="","",INDEX('Per Line'!$C$2:$C$6001,$AA2056)&amp;"")</f>
        <v/>
      </c>
      <c r="C2056">
        <f>IF($AA2056="","",INDEX('Per Line'!$B$2:$B$6001,$AA2056)&amp;"")</f>
        <v/>
      </c>
      <c r="D2056">
        <f>IF($AA2056="","",INDEX('Per Line'!$A$2:$A$6001,$AA2056)&amp;"")</f>
        <v/>
      </c>
      <c r="E2056">
        <f>IF($AA2056="","",INDEX('Per Line'!$F$2:$F$6001,$AA2056)&amp;"")</f>
        <v/>
      </c>
      <c r="F2056">
        <f>IF($AA2056="","",INDEX('Per Line'!$G$2:$G$6001,$AA2056)&amp;"")</f>
        <v/>
      </c>
      <c r="G2056">
        <f>IF($AA2056="","",INDEX('Per Line'!$I$2:$I$6001,$AA2056)&amp;"")</f>
        <v/>
      </c>
      <c r="H2056">
        <f>IF($AA2056="","",INDEX('Per Line'!$J$2:$J$6001,$AA2056)&amp;"")</f>
        <v/>
      </c>
      <c r="I2056">
        <f>IF($AA2056="","",INDEX('Per Line'!$K$2:$K$6001,$AA2056)&amp;"")</f>
        <v/>
      </c>
      <c r="J2056">
        <f>IF($AA2056="","",INDEX('Per Line'!$L$2:$L$6001,$AA2056))</f>
        <v/>
      </c>
      <c r="K2056" s="7">
        <f>IF($AA2056="","",J2056*X2056/100)</f>
        <v/>
      </c>
      <c r="L2056" s="12" t="n"/>
      <c r="M2056" s="11">
        <f>IF($AA2056="","",INDEX('Per Line'!$N$2:$N$6001,$AA2056))</f>
        <v/>
      </c>
      <c r="N2056">
        <f>IF($AA2056="","",Settings!$C$8)</f>
        <v/>
      </c>
      <c r="O2056" s="7">
        <f>IF($AA2056="","",SUMIFS('Per Line'!$T$2:$T$6001,'Per Line'!$C$2:$C$6001,$B2056,'Per Line'!$AD$2:$AD$6001,1))</f>
        <v/>
      </c>
      <c r="P2056" s="7">
        <f>IF($AA2056="","",O2056*N2056)</f>
        <v/>
      </c>
      <c r="Q2056">
        <f>IF($AA2056="","",Settings!$C$7)</f>
        <v/>
      </c>
      <c r="R2056" s="7">
        <f>IF($AA2056="","",SUMIFS('Per Line'!$T$2:$T$6001,'Per Line'!$C$2:$C$6001,$B2056,'Per Line'!$AC$2:$AC$6001,0,'Per Line'!$AD$2:$AD$6001,0))</f>
        <v/>
      </c>
      <c r="S2056" s="7">
        <f>IF($AA2056="","",R2056*Q2056)</f>
        <v/>
      </c>
      <c r="T2056">
        <f>IF($AA2056="","",Settings!$C$6)</f>
        <v/>
      </c>
      <c r="U2056" s="7">
        <f>IF($AA2056="","",SUMIFS('Per Line'!$T$2:$T$6001,'Per Line'!$C$2:$C$6001,$B2056,'Per Line'!$AC$2:$AC$6001,1,'Per Line'!$AD$2:$AD$6001,0))</f>
        <v/>
      </c>
      <c r="V2056" s="7">
        <f>IF($AA2056="","",U2056*T2056)</f>
        <v/>
      </c>
      <c r="W2056" s="7">
        <f>IF($AA2056="","",V2056+S2056+P2056)</f>
        <v/>
      </c>
      <c r="X2056" s="7">
        <f>IF($AA2056="","",Y2056-W2056)</f>
        <v/>
      </c>
      <c r="Y2056" s="7">
        <f>IF($AA2056="","",R2056+U2056+O2056)</f>
        <v/>
      </c>
      <c r="Z2056" s="7">
        <f>IF($AA2056="","",Y2056-W2056-K2056)</f>
        <v/>
      </c>
      <c r="AA2056" s="13">
        <f>IF(ROWS($AA$2:$AA2056)&lt;=MAX('Per Line'!$AB$2:$AB$6001),MATCH(ROWS($AA$2:$AA2056),'Per Line'!$AB$2:$AB$6001,0),"")</f>
        <v/>
      </c>
    </row>
    <row r="2057">
      <c r="A2057" s="12" t="n"/>
      <c r="B2057">
        <f>IF($AA2057="","",INDEX('Per Line'!$C$2:$C$6001,$AA2057)&amp;"")</f>
        <v/>
      </c>
      <c r="C2057">
        <f>IF($AA2057="","",INDEX('Per Line'!$B$2:$B$6001,$AA2057)&amp;"")</f>
        <v/>
      </c>
      <c r="D2057">
        <f>IF($AA2057="","",INDEX('Per Line'!$A$2:$A$6001,$AA2057)&amp;"")</f>
        <v/>
      </c>
      <c r="E2057">
        <f>IF($AA2057="","",INDEX('Per Line'!$F$2:$F$6001,$AA2057)&amp;"")</f>
        <v/>
      </c>
      <c r="F2057">
        <f>IF($AA2057="","",INDEX('Per Line'!$G$2:$G$6001,$AA2057)&amp;"")</f>
        <v/>
      </c>
      <c r="G2057">
        <f>IF($AA2057="","",INDEX('Per Line'!$I$2:$I$6001,$AA2057)&amp;"")</f>
        <v/>
      </c>
      <c r="H2057">
        <f>IF($AA2057="","",INDEX('Per Line'!$J$2:$J$6001,$AA2057)&amp;"")</f>
        <v/>
      </c>
      <c r="I2057">
        <f>IF($AA2057="","",INDEX('Per Line'!$K$2:$K$6001,$AA2057)&amp;"")</f>
        <v/>
      </c>
      <c r="J2057">
        <f>IF($AA2057="","",INDEX('Per Line'!$L$2:$L$6001,$AA2057))</f>
        <v/>
      </c>
      <c r="K2057" s="7">
        <f>IF($AA2057="","",J2057*X2057/100)</f>
        <v/>
      </c>
      <c r="L2057" s="12" t="n"/>
      <c r="M2057" s="11">
        <f>IF($AA2057="","",INDEX('Per Line'!$N$2:$N$6001,$AA2057))</f>
        <v/>
      </c>
      <c r="N2057">
        <f>IF($AA2057="","",Settings!$C$8)</f>
        <v/>
      </c>
      <c r="O2057" s="7">
        <f>IF($AA2057="","",SUMIFS('Per Line'!$T$2:$T$6001,'Per Line'!$C$2:$C$6001,$B2057,'Per Line'!$AD$2:$AD$6001,1))</f>
        <v/>
      </c>
      <c r="P2057" s="7">
        <f>IF($AA2057="","",O2057*N2057)</f>
        <v/>
      </c>
      <c r="Q2057">
        <f>IF($AA2057="","",Settings!$C$7)</f>
        <v/>
      </c>
      <c r="R2057" s="7">
        <f>IF($AA2057="","",SUMIFS('Per Line'!$T$2:$T$6001,'Per Line'!$C$2:$C$6001,$B2057,'Per Line'!$AC$2:$AC$6001,0,'Per Line'!$AD$2:$AD$6001,0))</f>
        <v/>
      </c>
      <c r="S2057" s="7">
        <f>IF($AA2057="","",R2057*Q2057)</f>
        <v/>
      </c>
      <c r="T2057">
        <f>IF($AA2057="","",Settings!$C$6)</f>
        <v/>
      </c>
      <c r="U2057" s="7">
        <f>IF($AA2057="","",SUMIFS('Per Line'!$T$2:$T$6001,'Per Line'!$C$2:$C$6001,$B2057,'Per Line'!$AC$2:$AC$6001,1,'Per Line'!$AD$2:$AD$6001,0))</f>
        <v/>
      </c>
      <c r="V2057" s="7">
        <f>IF($AA2057="","",U2057*T2057)</f>
        <v/>
      </c>
      <c r="W2057" s="7">
        <f>IF($AA2057="","",V2057+S2057+P2057)</f>
        <v/>
      </c>
      <c r="X2057" s="7">
        <f>IF($AA2057="","",Y2057-W2057)</f>
        <v/>
      </c>
      <c r="Y2057" s="7">
        <f>IF($AA2057="","",R2057+U2057+O2057)</f>
        <v/>
      </c>
      <c r="Z2057" s="7">
        <f>IF($AA2057="","",Y2057-W2057-K2057)</f>
        <v/>
      </c>
      <c r="AA2057" s="13">
        <f>IF(ROWS($AA$2:$AA2057)&lt;=MAX('Per Line'!$AB$2:$AB$6001),MATCH(ROWS($AA$2:$AA2057),'Per Line'!$AB$2:$AB$6001,0),"")</f>
        <v/>
      </c>
    </row>
    <row r="2058">
      <c r="A2058" s="12" t="n"/>
      <c r="B2058">
        <f>IF($AA2058="","",INDEX('Per Line'!$C$2:$C$6001,$AA2058)&amp;"")</f>
        <v/>
      </c>
      <c r="C2058">
        <f>IF($AA2058="","",INDEX('Per Line'!$B$2:$B$6001,$AA2058)&amp;"")</f>
        <v/>
      </c>
      <c r="D2058">
        <f>IF($AA2058="","",INDEX('Per Line'!$A$2:$A$6001,$AA2058)&amp;"")</f>
        <v/>
      </c>
      <c r="E2058">
        <f>IF($AA2058="","",INDEX('Per Line'!$F$2:$F$6001,$AA2058)&amp;"")</f>
        <v/>
      </c>
      <c r="F2058">
        <f>IF($AA2058="","",INDEX('Per Line'!$G$2:$G$6001,$AA2058)&amp;"")</f>
        <v/>
      </c>
      <c r="G2058">
        <f>IF($AA2058="","",INDEX('Per Line'!$I$2:$I$6001,$AA2058)&amp;"")</f>
        <v/>
      </c>
      <c r="H2058">
        <f>IF($AA2058="","",INDEX('Per Line'!$J$2:$J$6001,$AA2058)&amp;"")</f>
        <v/>
      </c>
      <c r="I2058">
        <f>IF($AA2058="","",INDEX('Per Line'!$K$2:$K$6001,$AA2058)&amp;"")</f>
        <v/>
      </c>
      <c r="J2058">
        <f>IF($AA2058="","",INDEX('Per Line'!$L$2:$L$6001,$AA2058))</f>
        <v/>
      </c>
      <c r="K2058" s="7">
        <f>IF($AA2058="","",J2058*X2058/100)</f>
        <v/>
      </c>
      <c r="L2058" s="12" t="n"/>
      <c r="M2058" s="11">
        <f>IF($AA2058="","",INDEX('Per Line'!$N$2:$N$6001,$AA2058))</f>
        <v/>
      </c>
      <c r="N2058">
        <f>IF($AA2058="","",Settings!$C$8)</f>
        <v/>
      </c>
      <c r="O2058" s="7">
        <f>IF($AA2058="","",SUMIFS('Per Line'!$T$2:$T$6001,'Per Line'!$C$2:$C$6001,$B2058,'Per Line'!$AD$2:$AD$6001,1))</f>
        <v/>
      </c>
      <c r="P2058" s="7">
        <f>IF($AA2058="","",O2058*N2058)</f>
        <v/>
      </c>
      <c r="Q2058">
        <f>IF($AA2058="","",Settings!$C$7)</f>
        <v/>
      </c>
      <c r="R2058" s="7">
        <f>IF($AA2058="","",SUMIFS('Per Line'!$T$2:$T$6001,'Per Line'!$C$2:$C$6001,$B2058,'Per Line'!$AC$2:$AC$6001,0,'Per Line'!$AD$2:$AD$6001,0))</f>
        <v/>
      </c>
      <c r="S2058" s="7">
        <f>IF($AA2058="","",R2058*Q2058)</f>
        <v/>
      </c>
      <c r="T2058">
        <f>IF($AA2058="","",Settings!$C$6)</f>
        <v/>
      </c>
      <c r="U2058" s="7">
        <f>IF($AA2058="","",SUMIFS('Per Line'!$T$2:$T$6001,'Per Line'!$C$2:$C$6001,$B2058,'Per Line'!$AC$2:$AC$6001,1,'Per Line'!$AD$2:$AD$6001,0))</f>
        <v/>
      </c>
      <c r="V2058" s="7">
        <f>IF($AA2058="","",U2058*T2058)</f>
        <v/>
      </c>
      <c r="W2058" s="7">
        <f>IF($AA2058="","",V2058+S2058+P2058)</f>
        <v/>
      </c>
      <c r="X2058" s="7">
        <f>IF($AA2058="","",Y2058-W2058)</f>
        <v/>
      </c>
      <c r="Y2058" s="7">
        <f>IF($AA2058="","",R2058+U2058+O2058)</f>
        <v/>
      </c>
      <c r="Z2058" s="7">
        <f>IF($AA2058="","",Y2058-W2058-K2058)</f>
        <v/>
      </c>
      <c r="AA2058" s="13">
        <f>IF(ROWS($AA$2:$AA2058)&lt;=MAX('Per Line'!$AB$2:$AB$6001),MATCH(ROWS($AA$2:$AA2058),'Per Line'!$AB$2:$AB$6001,0),"")</f>
        <v/>
      </c>
    </row>
    <row r="2059">
      <c r="A2059" s="12" t="n"/>
      <c r="B2059">
        <f>IF($AA2059="","",INDEX('Per Line'!$C$2:$C$6001,$AA2059)&amp;"")</f>
        <v/>
      </c>
      <c r="C2059">
        <f>IF($AA2059="","",INDEX('Per Line'!$B$2:$B$6001,$AA2059)&amp;"")</f>
        <v/>
      </c>
      <c r="D2059">
        <f>IF($AA2059="","",INDEX('Per Line'!$A$2:$A$6001,$AA2059)&amp;"")</f>
        <v/>
      </c>
      <c r="E2059">
        <f>IF($AA2059="","",INDEX('Per Line'!$F$2:$F$6001,$AA2059)&amp;"")</f>
        <v/>
      </c>
      <c r="F2059">
        <f>IF($AA2059="","",INDEX('Per Line'!$G$2:$G$6001,$AA2059)&amp;"")</f>
        <v/>
      </c>
      <c r="G2059">
        <f>IF($AA2059="","",INDEX('Per Line'!$I$2:$I$6001,$AA2059)&amp;"")</f>
        <v/>
      </c>
      <c r="H2059">
        <f>IF($AA2059="","",INDEX('Per Line'!$J$2:$J$6001,$AA2059)&amp;"")</f>
        <v/>
      </c>
      <c r="I2059">
        <f>IF($AA2059="","",INDEX('Per Line'!$K$2:$K$6001,$AA2059)&amp;"")</f>
        <v/>
      </c>
      <c r="J2059">
        <f>IF($AA2059="","",INDEX('Per Line'!$L$2:$L$6001,$AA2059))</f>
        <v/>
      </c>
      <c r="K2059" s="7">
        <f>IF($AA2059="","",J2059*X2059/100)</f>
        <v/>
      </c>
      <c r="L2059" s="12" t="n"/>
      <c r="M2059" s="11">
        <f>IF($AA2059="","",INDEX('Per Line'!$N$2:$N$6001,$AA2059))</f>
        <v/>
      </c>
      <c r="N2059">
        <f>IF($AA2059="","",Settings!$C$8)</f>
        <v/>
      </c>
      <c r="O2059" s="7">
        <f>IF($AA2059="","",SUMIFS('Per Line'!$T$2:$T$6001,'Per Line'!$C$2:$C$6001,$B2059,'Per Line'!$AD$2:$AD$6001,1))</f>
        <v/>
      </c>
      <c r="P2059" s="7">
        <f>IF($AA2059="","",O2059*N2059)</f>
        <v/>
      </c>
      <c r="Q2059">
        <f>IF($AA2059="","",Settings!$C$7)</f>
        <v/>
      </c>
      <c r="R2059" s="7">
        <f>IF($AA2059="","",SUMIFS('Per Line'!$T$2:$T$6001,'Per Line'!$C$2:$C$6001,$B2059,'Per Line'!$AC$2:$AC$6001,0,'Per Line'!$AD$2:$AD$6001,0))</f>
        <v/>
      </c>
      <c r="S2059" s="7">
        <f>IF($AA2059="","",R2059*Q2059)</f>
        <v/>
      </c>
      <c r="T2059">
        <f>IF($AA2059="","",Settings!$C$6)</f>
        <v/>
      </c>
      <c r="U2059" s="7">
        <f>IF($AA2059="","",SUMIFS('Per Line'!$T$2:$T$6001,'Per Line'!$C$2:$C$6001,$B2059,'Per Line'!$AC$2:$AC$6001,1,'Per Line'!$AD$2:$AD$6001,0))</f>
        <v/>
      </c>
      <c r="V2059" s="7">
        <f>IF($AA2059="","",U2059*T2059)</f>
        <v/>
      </c>
      <c r="W2059" s="7">
        <f>IF($AA2059="","",V2059+S2059+P2059)</f>
        <v/>
      </c>
      <c r="X2059" s="7">
        <f>IF($AA2059="","",Y2059-W2059)</f>
        <v/>
      </c>
      <c r="Y2059" s="7">
        <f>IF($AA2059="","",R2059+U2059+O2059)</f>
        <v/>
      </c>
      <c r="Z2059" s="7">
        <f>IF($AA2059="","",Y2059-W2059-K2059)</f>
        <v/>
      </c>
      <c r="AA2059" s="13">
        <f>IF(ROWS($AA$2:$AA2059)&lt;=MAX('Per Line'!$AB$2:$AB$6001),MATCH(ROWS($AA$2:$AA2059),'Per Line'!$AB$2:$AB$6001,0),"")</f>
        <v/>
      </c>
    </row>
    <row r="2060">
      <c r="A2060" s="12" t="n"/>
      <c r="B2060">
        <f>IF($AA2060="","",INDEX('Per Line'!$C$2:$C$6001,$AA2060)&amp;"")</f>
        <v/>
      </c>
      <c r="C2060">
        <f>IF($AA2060="","",INDEX('Per Line'!$B$2:$B$6001,$AA2060)&amp;"")</f>
        <v/>
      </c>
      <c r="D2060">
        <f>IF($AA2060="","",INDEX('Per Line'!$A$2:$A$6001,$AA2060)&amp;"")</f>
        <v/>
      </c>
      <c r="E2060">
        <f>IF($AA2060="","",INDEX('Per Line'!$F$2:$F$6001,$AA2060)&amp;"")</f>
        <v/>
      </c>
      <c r="F2060">
        <f>IF($AA2060="","",INDEX('Per Line'!$G$2:$G$6001,$AA2060)&amp;"")</f>
        <v/>
      </c>
      <c r="G2060">
        <f>IF($AA2060="","",INDEX('Per Line'!$I$2:$I$6001,$AA2060)&amp;"")</f>
        <v/>
      </c>
      <c r="H2060">
        <f>IF($AA2060="","",INDEX('Per Line'!$J$2:$J$6001,$AA2060)&amp;"")</f>
        <v/>
      </c>
      <c r="I2060">
        <f>IF($AA2060="","",INDEX('Per Line'!$K$2:$K$6001,$AA2060)&amp;"")</f>
        <v/>
      </c>
      <c r="J2060">
        <f>IF($AA2060="","",INDEX('Per Line'!$L$2:$L$6001,$AA2060))</f>
        <v/>
      </c>
      <c r="K2060" s="7">
        <f>IF($AA2060="","",J2060*X2060/100)</f>
        <v/>
      </c>
      <c r="L2060" s="12" t="n"/>
      <c r="M2060" s="11">
        <f>IF($AA2060="","",INDEX('Per Line'!$N$2:$N$6001,$AA2060))</f>
        <v/>
      </c>
      <c r="N2060">
        <f>IF($AA2060="","",Settings!$C$8)</f>
        <v/>
      </c>
      <c r="O2060" s="7">
        <f>IF($AA2060="","",SUMIFS('Per Line'!$T$2:$T$6001,'Per Line'!$C$2:$C$6001,$B2060,'Per Line'!$AD$2:$AD$6001,1))</f>
        <v/>
      </c>
      <c r="P2060" s="7">
        <f>IF($AA2060="","",O2060*N2060)</f>
        <v/>
      </c>
      <c r="Q2060">
        <f>IF($AA2060="","",Settings!$C$7)</f>
        <v/>
      </c>
      <c r="R2060" s="7">
        <f>IF($AA2060="","",SUMIFS('Per Line'!$T$2:$T$6001,'Per Line'!$C$2:$C$6001,$B2060,'Per Line'!$AC$2:$AC$6001,0,'Per Line'!$AD$2:$AD$6001,0))</f>
        <v/>
      </c>
      <c r="S2060" s="7">
        <f>IF($AA2060="","",R2060*Q2060)</f>
        <v/>
      </c>
      <c r="T2060">
        <f>IF($AA2060="","",Settings!$C$6)</f>
        <v/>
      </c>
      <c r="U2060" s="7">
        <f>IF($AA2060="","",SUMIFS('Per Line'!$T$2:$T$6001,'Per Line'!$C$2:$C$6001,$B2060,'Per Line'!$AC$2:$AC$6001,1,'Per Line'!$AD$2:$AD$6001,0))</f>
        <v/>
      </c>
      <c r="V2060" s="7">
        <f>IF($AA2060="","",U2060*T2060)</f>
        <v/>
      </c>
      <c r="W2060" s="7">
        <f>IF($AA2060="","",V2060+S2060+P2060)</f>
        <v/>
      </c>
      <c r="X2060" s="7">
        <f>IF($AA2060="","",Y2060-W2060)</f>
        <v/>
      </c>
      <c r="Y2060" s="7">
        <f>IF($AA2060="","",R2060+U2060+O2060)</f>
        <v/>
      </c>
      <c r="Z2060" s="7">
        <f>IF($AA2060="","",Y2060-W2060-K2060)</f>
        <v/>
      </c>
      <c r="AA2060" s="13">
        <f>IF(ROWS($AA$2:$AA2060)&lt;=MAX('Per Line'!$AB$2:$AB$6001),MATCH(ROWS($AA$2:$AA2060),'Per Line'!$AB$2:$AB$6001,0),"")</f>
        <v/>
      </c>
    </row>
    <row r="2061">
      <c r="A2061" s="12" t="n"/>
      <c r="B2061">
        <f>IF($AA2061="","",INDEX('Per Line'!$C$2:$C$6001,$AA2061)&amp;"")</f>
        <v/>
      </c>
      <c r="C2061">
        <f>IF($AA2061="","",INDEX('Per Line'!$B$2:$B$6001,$AA2061)&amp;"")</f>
        <v/>
      </c>
      <c r="D2061">
        <f>IF($AA2061="","",INDEX('Per Line'!$A$2:$A$6001,$AA2061)&amp;"")</f>
        <v/>
      </c>
      <c r="E2061">
        <f>IF($AA2061="","",INDEX('Per Line'!$F$2:$F$6001,$AA2061)&amp;"")</f>
        <v/>
      </c>
      <c r="F2061">
        <f>IF($AA2061="","",INDEX('Per Line'!$G$2:$G$6001,$AA2061)&amp;"")</f>
        <v/>
      </c>
      <c r="G2061">
        <f>IF($AA2061="","",INDEX('Per Line'!$I$2:$I$6001,$AA2061)&amp;"")</f>
        <v/>
      </c>
      <c r="H2061">
        <f>IF($AA2061="","",INDEX('Per Line'!$J$2:$J$6001,$AA2061)&amp;"")</f>
        <v/>
      </c>
      <c r="I2061">
        <f>IF($AA2061="","",INDEX('Per Line'!$K$2:$K$6001,$AA2061)&amp;"")</f>
        <v/>
      </c>
      <c r="J2061">
        <f>IF($AA2061="","",INDEX('Per Line'!$L$2:$L$6001,$AA2061))</f>
        <v/>
      </c>
      <c r="K2061" s="7">
        <f>IF($AA2061="","",J2061*X2061/100)</f>
        <v/>
      </c>
      <c r="L2061" s="12" t="n"/>
      <c r="M2061" s="11">
        <f>IF($AA2061="","",INDEX('Per Line'!$N$2:$N$6001,$AA2061))</f>
        <v/>
      </c>
      <c r="N2061">
        <f>IF($AA2061="","",Settings!$C$8)</f>
        <v/>
      </c>
      <c r="O2061" s="7">
        <f>IF($AA2061="","",SUMIFS('Per Line'!$T$2:$T$6001,'Per Line'!$C$2:$C$6001,$B2061,'Per Line'!$AD$2:$AD$6001,1))</f>
        <v/>
      </c>
      <c r="P2061" s="7">
        <f>IF($AA2061="","",O2061*N2061)</f>
        <v/>
      </c>
      <c r="Q2061">
        <f>IF($AA2061="","",Settings!$C$7)</f>
        <v/>
      </c>
      <c r="R2061" s="7">
        <f>IF($AA2061="","",SUMIFS('Per Line'!$T$2:$T$6001,'Per Line'!$C$2:$C$6001,$B2061,'Per Line'!$AC$2:$AC$6001,0,'Per Line'!$AD$2:$AD$6001,0))</f>
        <v/>
      </c>
      <c r="S2061" s="7">
        <f>IF($AA2061="","",R2061*Q2061)</f>
        <v/>
      </c>
      <c r="T2061">
        <f>IF($AA2061="","",Settings!$C$6)</f>
        <v/>
      </c>
      <c r="U2061" s="7">
        <f>IF($AA2061="","",SUMIFS('Per Line'!$T$2:$T$6001,'Per Line'!$C$2:$C$6001,$B2061,'Per Line'!$AC$2:$AC$6001,1,'Per Line'!$AD$2:$AD$6001,0))</f>
        <v/>
      </c>
      <c r="V2061" s="7">
        <f>IF($AA2061="","",U2061*T2061)</f>
        <v/>
      </c>
      <c r="W2061" s="7">
        <f>IF($AA2061="","",V2061+S2061+P2061)</f>
        <v/>
      </c>
      <c r="X2061" s="7">
        <f>IF($AA2061="","",Y2061-W2061)</f>
        <v/>
      </c>
      <c r="Y2061" s="7">
        <f>IF($AA2061="","",R2061+U2061+O2061)</f>
        <v/>
      </c>
      <c r="Z2061" s="7">
        <f>IF($AA2061="","",Y2061-W2061-K2061)</f>
        <v/>
      </c>
      <c r="AA2061" s="13">
        <f>IF(ROWS($AA$2:$AA2061)&lt;=MAX('Per Line'!$AB$2:$AB$6001),MATCH(ROWS($AA$2:$AA2061),'Per Line'!$AB$2:$AB$6001,0),"")</f>
        <v/>
      </c>
    </row>
    <row r="2062">
      <c r="A2062" s="12" t="n"/>
      <c r="B2062">
        <f>IF($AA2062="","",INDEX('Per Line'!$C$2:$C$6001,$AA2062)&amp;"")</f>
        <v/>
      </c>
      <c r="C2062">
        <f>IF($AA2062="","",INDEX('Per Line'!$B$2:$B$6001,$AA2062)&amp;"")</f>
        <v/>
      </c>
      <c r="D2062">
        <f>IF($AA2062="","",INDEX('Per Line'!$A$2:$A$6001,$AA2062)&amp;"")</f>
        <v/>
      </c>
      <c r="E2062">
        <f>IF($AA2062="","",INDEX('Per Line'!$F$2:$F$6001,$AA2062)&amp;"")</f>
        <v/>
      </c>
      <c r="F2062">
        <f>IF($AA2062="","",INDEX('Per Line'!$G$2:$G$6001,$AA2062)&amp;"")</f>
        <v/>
      </c>
      <c r="G2062">
        <f>IF($AA2062="","",INDEX('Per Line'!$I$2:$I$6001,$AA2062)&amp;"")</f>
        <v/>
      </c>
      <c r="H2062">
        <f>IF($AA2062="","",INDEX('Per Line'!$J$2:$J$6001,$AA2062)&amp;"")</f>
        <v/>
      </c>
      <c r="I2062">
        <f>IF($AA2062="","",INDEX('Per Line'!$K$2:$K$6001,$AA2062)&amp;"")</f>
        <v/>
      </c>
      <c r="J2062">
        <f>IF($AA2062="","",INDEX('Per Line'!$L$2:$L$6001,$AA2062))</f>
        <v/>
      </c>
      <c r="K2062" s="7">
        <f>IF($AA2062="","",J2062*X2062/100)</f>
        <v/>
      </c>
      <c r="L2062" s="12" t="n"/>
      <c r="M2062" s="11">
        <f>IF($AA2062="","",INDEX('Per Line'!$N$2:$N$6001,$AA2062))</f>
        <v/>
      </c>
      <c r="N2062">
        <f>IF($AA2062="","",Settings!$C$8)</f>
        <v/>
      </c>
      <c r="O2062" s="7">
        <f>IF($AA2062="","",SUMIFS('Per Line'!$T$2:$T$6001,'Per Line'!$C$2:$C$6001,$B2062,'Per Line'!$AD$2:$AD$6001,1))</f>
        <v/>
      </c>
      <c r="P2062" s="7">
        <f>IF($AA2062="","",O2062*N2062)</f>
        <v/>
      </c>
      <c r="Q2062">
        <f>IF($AA2062="","",Settings!$C$7)</f>
        <v/>
      </c>
      <c r="R2062" s="7">
        <f>IF($AA2062="","",SUMIFS('Per Line'!$T$2:$T$6001,'Per Line'!$C$2:$C$6001,$B2062,'Per Line'!$AC$2:$AC$6001,0,'Per Line'!$AD$2:$AD$6001,0))</f>
        <v/>
      </c>
      <c r="S2062" s="7">
        <f>IF($AA2062="","",R2062*Q2062)</f>
        <v/>
      </c>
      <c r="T2062">
        <f>IF($AA2062="","",Settings!$C$6)</f>
        <v/>
      </c>
      <c r="U2062" s="7">
        <f>IF($AA2062="","",SUMIFS('Per Line'!$T$2:$T$6001,'Per Line'!$C$2:$C$6001,$B2062,'Per Line'!$AC$2:$AC$6001,1,'Per Line'!$AD$2:$AD$6001,0))</f>
        <v/>
      </c>
      <c r="V2062" s="7">
        <f>IF($AA2062="","",U2062*T2062)</f>
        <v/>
      </c>
      <c r="W2062" s="7">
        <f>IF($AA2062="","",V2062+S2062+P2062)</f>
        <v/>
      </c>
      <c r="X2062" s="7">
        <f>IF($AA2062="","",Y2062-W2062)</f>
        <v/>
      </c>
      <c r="Y2062" s="7">
        <f>IF($AA2062="","",R2062+U2062+O2062)</f>
        <v/>
      </c>
      <c r="Z2062" s="7">
        <f>IF($AA2062="","",Y2062-W2062-K2062)</f>
        <v/>
      </c>
      <c r="AA2062" s="13">
        <f>IF(ROWS($AA$2:$AA2062)&lt;=MAX('Per Line'!$AB$2:$AB$6001),MATCH(ROWS($AA$2:$AA2062),'Per Line'!$AB$2:$AB$6001,0),"")</f>
        <v/>
      </c>
    </row>
    <row r="2063">
      <c r="A2063" s="12" t="n"/>
      <c r="B2063">
        <f>IF($AA2063="","",INDEX('Per Line'!$C$2:$C$6001,$AA2063)&amp;"")</f>
        <v/>
      </c>
      <c r="C2063">
        <f>IF($AA2063="","",INDEX('Per Line'!$B$2:$B$6001,$AA2063)&amp;"")</f>
        <v/>
      </c>
      <c r="D2063">
        <f>IF($AA2063="","",INDEX('Per Line'!$A$2:$A$6001,$AA2063)&amp;"")</f>
        <v/>
      </c>
      <c r="E2063">
        <f>IF($AA2063="","",INDEX('Per Line'!$F$2:$F$6001,$AA2063)&amp;"")</f>
        <v/>
      </c>
      <c r="F2063">
        <f>IF($AA2063="","",INDEX('Per Line'!$G$2:$G$6001,$AA2063)&amp;"")</f>
        <v/>
      </c>
      <c r="G2063">
        <f>IF($AA2063="","",INDEX('Per Line'!$I$2:$I$6001,$AA2063)&amp;"")</f>
        <v/>
      </c>
      <c r="H2063">
        <f>IF($AA2063="","",INDEX('Per Line'!$J$2:$J$6001,$AA2063)&amp;"")</f>
        <v/>
      </c>
      <c r="I2063">
        <f>IF($AA2063="","",INDEX('Per Line'!$K$2:$K$6001,$AA2063)&amp;"")</f>
        <v/>
      </c>
      <c r="J2063">
        <f>IF($AA2063="","",INDEX('Per Line'!$L$2:$L$6001,$AA2063))</f>
        <v/>
      </c>
      <c r="K2063" s="7">
        <f>IF($AA2063="","",J2063*X2063/100)</f>
        <v/>
      </c>
      <c r="L2063" s="12" t="n"/>
      <c r="M2063" s="11">
        <f>IF($AA2063="","",INDEX('Per Line'!$N$2:$N$6001,$AA2063))</f>
        <v/>
      </c>
      <c r="N2063">
        <f>IF($AA2063="","",Settings!$C$8)</f>
        <v/>
      </c>
      <c r="O2063" s="7">
        <f>IF($AA2063="","",SUMIFS('Per Line'!$T$2:$T$6001,'Per Line'!$C$2:$C$6001,$B2063,'Per Line'!$AD$2:$AD$6001,1))</f>
        <v/>
      </c>
      <c r="P2063" s="7">
        <f>IF($AA2063="","",O2063*N2063)</f>
        <v/>
      </c>
      <c r="Q2063">
        <f>IF($AA2063="","",Settings!$C$7)</f>
        <v/>
      </c>
      <c r="R2063" s="7">
        <f>IF($AA2063="","",SUMIFS('Per Line'!$T$2:$T$6001,'Per Line'!$C$2:$C$6001,$B2063,'Per Line'!$AC$2:$AC$6001,0,'Per Line'!$AD$2:$AD$6001,0))</f>
        <v/>
      </c>
      <c r="S2063" s="7">
        <f>IF($AA2063="","",R2063*Q2063)</f>
        <v/>
      </c>
      <c r="T2063">
        <f>IF($AA2063="","",Settings!$C$6)</f>
        <v/>
      </c>
      <c r="U2063" s="7">
        <f>IF($AA2063="","",SUMIFS('Per Line'!$T$2:$T$6001,'Per Line'!$C$2:$C$6001,$B2063,'Per Line'!$AC$2:$AC$6001,1,'Per Line'!$AD$2:$AD$6001,0))</f>
        <v/>
      </c>
      <c r="V2063" s="7">
        <f>IF($AA2063="","",U2063*T2063)</f>
        <v/>
      </c>
      <c r="W2063" s="7">
        <f>IF($AA2063="","",V2063+S2063+P2063)</f>
        <v/>
      </c>
      <c r="X2063" s="7">
        <f>IF($AA2063="","",Y2063-W2063)</f>
        <v/>
      </c>
      <c r="Y2063" s="7">
        <f>IF($AA2063="","",R2063+U2063+O2063)</f>
        <v/>
      </c>
      <c r="Z2063" s="7">
        <f>IF($AA2063="","",Y2063-W2063-K2063)</f>
        <v/>
      </c>
      <c r="AA2063" s="13">
        <f>IF(ROWS($AA$2:$AA2063)&lt;=MAX('Per Line'!$AB$2:$AB$6001),MATCH(ROWS($AA$2:$AA2063),'Per Line'!$AB$2:$AB$6001,0),"")</f>
        <v/>
      </c>
    </row>
    <row r="2064">
      <c r="A2064" s="12" t="n"/>
      <c r="B2064">
        <f>IF($AA2064="","",INDEX('Per Line'!$C$2:$C$6001,$AA2064)&amp;"")</f>
        <v/>
      </c>
      <c r="C2064">
        <f>IF($AA2064="","",INDEX('Per Line'!$B$2:$B$6001,$AA2064)&amp;"")</f>
        <v/>
      </c>
      <c r="D2064">
        <f>IF($AA2064="","",INDEX('Per Line'!$A$2:$A$6001,$AA2064)&amp;"")</f>
        <v/>
      </c>
      <c r="E2064">
        <f>IF($AA2064="","",INDEX('Per Line'!$F$2:$F$6001,$AA2064)&amp;"")</f>
        <v/>
      </c>
      <c r="F2064">
        <f>IF($AA2064="","",INDEX('Per Line'!$G$2:$G$6001,$AA2064)&amp;"")</f>
        <v/>
      </c>
      <c r="G2064">
        <f>IF($AA2064="","",INDEX('Per Line'!$I$2:$I$6001,$AA2064)&amp;"")</f>
        <v/>
      </c>
      <c r="H2064">
        <f>IF($AA2064="","",INDEX('Per Line'!$J$2:$J$6001,$AA2064)&amp;"")</f>
        <v/>
      </c>
      <c r="I2064">
        <f>IF($AA2064="","",INDEX('Per Line'!$K$2:$K$6001,$AA2064)&amp;"")</f>
        <v/>
      </c>
      <c r="J2064">
        <f>IF($AA2064="","",INDEX('Per Line'!$L$2:$L$6001,$AA2064))</f>
        <v/>
      </c>
      <c r="K2064" s="7">
        <f>IF($AA2064="","",J2064*X2064/100)</f>
        <v/>
      </c>
      <c r="L2064" s="12" t="n"/>
      <c r="M2064" s="11">
        <f>IF($AA2064="","",INDEX('Per Line'!$N$2:$N$6001,$AA2064))</f>
        <v/>
      </c>
      <c r="N2064">
        <f>IF($AA2064="","",Settings!$C$8)</f>
        <v/>
      </c>
      <c r="O2064" s="7">
        <f>IF($AA2064="","",SUMIFS('Per Line'!$T$2:$T$6001,'Per Line'!$C$2:$C$6001,$B2064,'Per Line'!$AD$2:$AD$6001,1))</f>
        <v/>
      </c>
      <c r="P2064" s="7">
        <f>IF($AA2064="","",O2064*N2064)</f>
        <v/>
      </c>
      <c r="Q2064">
        <f>IF($AA2064="","",Settings!$C$7)</f>
        <v/>
      </c>
      <c r="R2064" s="7">
        <f>IF($AA2064="","",SUMIFS('Per Line'!$T$2:$T$6001,'Per Line'!$C$2:$C$6001,$B2064,'Per Line'!$AC$2:$AC$6001,0,'Per Line'!$AD$2:$AD$6001,0))</f>
        <v/>
      </c>
      <c r="S2064" s="7">
        <f>IF($AA2064="","",R2064*Q2064)</f>
        <v/>
      </c>
      <c r="T2064">
        <f>IF($AA2064="","",Settings!$C$6)</f>
        <v/>
      </c>
      <c r="U2064" s="7">
        <f>IF($AA2064="","",SUMIFS('Per Line'!$T$2:$T$6001,'Per Line'!$C$2:$C$6001,$B2064,'Per Line'!$AC$2:$AC$6001,1,'Per Line'!$AD$2:$AD$6001,0))</f>
        <v/>
      </c>
      <c r="V2064" s="7">
        <f>IF($AA2064="","",U2064*T2064)</f>
        <v/>
      </c>
      <c r="W2064" s="7">
        <f>IF($AA2064="","",V2064+S2064+P2064)</f>
        <v/>
      </c>
      <c r="X2064" s="7">
        <f>IF($AA2064="","",Y2064-W2064)</f>
        <v/>
      </c>
      <c r="Y2064" s="7">
        <f>IF($AA2064="","",R2064+U2064+O2064)</f>
        <v/>
      </c>
      <c r="Z2064" s="7">
        <f>IF($AA2064="","",Y2064-W2064-K2064)</f>
        <v/>
      </c>
      <c r="AA2064" s="13">
        <f>IF(ROWS($AA$2:$AA2064)&lt;=MAX('Per Line'!$AB$2:$AB$6001),MATCH(ROWS($AA$2:$AA2064),'Per Line'!$AB$2:$AB$6001,0),"")</f>
        <v/>
      </c>
    </row>
    <row r="2065">
      <c r="A2065" s="12" t="n"/>
      <c r="B2065">
        <f>IF($AA2065="","",INDEX('Per Line'!$C$2:$C$6001,$AA2065)&amp;"")</f>
        <v/>
      </c>
      <c r="C2065">
        <f>IF($AA2065="","",INDEX('Per Line'!$B$2:$B$6001,$AA2065)&amp;"")</f>
        <v/>
      </c>
      <c r="D2065">
        <f>IF($AA2065="","",INDEX('Per Line'!$A$2:$A$6001,$AA2065)&amp;"")</f>
        <v/>
      </c>
      <c r="E2065">
        <f>IF($AA2065="","",INDEX('Per Line'!$F$2:$F$6001,$AA2065)&amp;"")</f>
        <v/>
      </c>
      <c r="F2065">
        <f>IF($AA2065="","",INDEX('Per Line'!$G$2:$G$6001,$AA2065)&amp;"")</f>
        <v/>
      </c>
      <c r="G2065">
        <f>IF($AA2065="","",INDEX('Per Line'!$I$2:$I$6001,$AA2065)&amp;"")</f>
        <v/>
      </c>
      <c r="H2065">
        <f>IF($AA2065="","",INDEX('Per Line'!$J$2:$J$6001,$AA2065)&amp;"")</f>
        <v/>
      </c>
      <c r="I2065">
        <f>IF($AA2065="","",INDEX('Per Line'!$K$2:$K$6001,$AA2065)&amp;"")</f>
        <v/>
      </c>
      <c r="J2065">
        <f>IF($AA2065="","",INDEX('Per Line'!$L$2:$L$6001,$AA2065))</f>
        <v/>
      </c>
      <c r="K2065" s="7">
        <f>IF($AA2065="","",J2065*X2065/100)</f>
        <v/>
      </c>
      <c r="L2065" s="12" t="n"/>
      <c r="M2065" s="11">
        <f>IF($AA2065="","",INDEX('Per Line'!$N$2:$N$6001,$AA2065))</f>
        <v/>
      </c>
      <c r="N2065">
        <f>IF($AA2065="","",Settings!$C$8)</f>
        <v/>
      </c>
      <c r="O2065" s="7">
        <f>IF($AA2065="","",SUMIFS('Per Line'!$T$2:$T$6001,'Per Line'!$C$2:$C$6001,$B2065,'Per Line'!$AD$2:$AD$6001,1))</f>
        <v/>
      </c>
      <c r="P2065" s="7">
        <f>IF($AA2065="","",O2065*N2065)</f>
        <v/>
      </c>
      <c r="Q2065">
        <f>IF($AA2065="","",Settings!$C$7)</f>
        <v/>
      </c>
      <c r="R2065" s="7">
        <f>IF($AA2065="","",SUMIFS('Per Line'!$T$2:$T$6001,'Per Line'!$C$2:$C$6001,$B2065,'Per Line'!$AC$2:$AC$6001,0,'Per Line'!$AD$2:$AD$6001,0))</f>
        <v/>
      </c>
      <c r="S2065" s="7">
        <f>IF($AA2065="","",R2065*Q2065)</f>
        <v/>
      </c>
      <c r="T2065">
        <f>IF($AA2065="","",Settings!$C$6)</f>
        <v/>
      </c>
      <c r="U2065" s="7">
        <f>IF($AA2065="","",SUMIFS('Per Line'!$T$2:$T$6001,'Per Line'!$C$2:$C$6001,$B2065,'Per Line'!$AC$2:$AC$6001,1,'Per Line'!$AD$2:$AD$6001,0))</f>
        <v/>
      </c>
      <c r="V2065" s="7">
        <f>IF($AA2065="","",U2065*T2065)</f>
        <v/>
      </c>
      <c r="W2065" s="7">
        <f>IF($AA2065="","",V2065+S2065+P2065)</f>
        <v/>
      </c>
      <c r="X2065" s="7">
        <f>IF($AA2065="","",Y2065-W2065)</f>
        <v/>
      </c>
      <c r="Y2065" s="7">
        <f>IF($AA2065="","",R2065+U2065+O2065)</f>
        <v/>
      </c>
      <c r="Z2065" s="7">
        <f>IF($AA2065="","",Y2065-W2065-K2065)</f>
        <v/>
      </c>
      <c r="AA2065" s="13">
        <f>IF(ROWS($AA$2:$AA2065)&lt;=MAX('Per Line'!$AB$2:$AB$6001),MATCH(ROWS($AA$2:$AA2065),'Per Line'!$AB$2:$AB$6001,0),"")</f>
        <v/>
      </c>
    </row>
    <row r="2066">
      <c r="A2066" s="12" t="n"/>
      <c r="B2066">
        <f>IF($AA2066="","",INDEX('Per Line'!$C$2:$C$6001,$AA2066)&amp;"")</f>
        <v/>
      </c>
      <c r="C2066">
        <f>IF($AA2066="","",INDEX('Per Line'!$B$2:$B$6001,$AA2066)&amp;"")</f>
        <v/>
      </c>
      <c r="D2066">
        <f>IF($AA2066="","",INDEX('Per Line'!$A$2:$A$6001,$AA2066)&amp;"")</f>
        <v/>
      </c>
      <c r="E2066">
        <f>IF($AA2066="","",INDEX('Per Line'!$F$2:$F$6001,$AA2066)&amp;"")</f>
        <v/>
      </c>
      <c r="F2066">
        <f>IF($AA2066="","",INDEX('Per Line'!$G$2:$G$6001,$AA2066)&amp;"")</f>
        <v/>
      </c>
      <c r="G2066">
        <f>IF($AA2066="","",INDEX('Per Line'!$I$2:$I$6001,$AA2066)&amp;"")</f>
        <v/>
      </c>
      <c r="H2066">
        <f>IF($AA2066="","",INDEX('Per Line'!$J$2:$J$6001,$AA2066)&amp;"")</f>
        <v/>
      </c>
      <c r="I2066">
        <f>IF($AA2066="","",INDEX('Per Line'!$K$2:$K$6001,$AA2066)&amp;"")</f>
        <v/>
      </c>
      <c r="J2066">
        <f>IF($AA2066="","",INDEX('Per Line'!$L$2:$L$6001,$AA2066))</f>
        <v/>
      </c>
      <c r="K2066" s="7">
        <f>IF($AA2066="","",J2066*X2066/100)</f>
        <v/>
      </c>
      <c r="L2066" s="12" t="n"/>
      <c r="M2066" s="11">
        <f>IF($AA2066="","",INDEX('Per Line'!$N$2:$N$6001,$AA2066))</f>
        <v/>
      </c>
      <c r="N2066">
        <f>IF($AA2066="","",Settings!$C$8)</f>
        <v/>
      </c>
      <c r="O2066" s="7">
        <f>IF($AA2066="","",SUMIFS('Per Line'!$T$2:$T$6001,'Per Line'!$C$2:$C$6001,$B2066,'Per Line'!$AD$2:$AD$6001,1))</f>
        <v/>
      </c>
      <c r="P2066" s="7">
        <f>IF($AA2066="","",O2066*N2066)</f>
        <v/>
      </c>
      <c r="Q2066">
        <f>IF($AA2066="","",Settings!$C$7)</f>
        <v/>
      </c>
      <c r="R2066" s="7">
        <f>IF($AA2066="","",SUMIFS('Per Line'!$T$2:$T$6001,'Per Line'!$C$2:$C$6001,$B2066,'Per Line'!$AC$2:$AC$6001,0,'Per Line'!$AD$2:$AD$6001,0))</f>
        <v/>
      </c>
      <c r="S2066" s="7">
        <f>IF($AA2066="","",R2066*Q2066)</f>
        <v/>
      </c>
      <c r="T2066">
        <f>IF($AA2066="","",Settings!$C$6)</f>
        <v/>
      </c>
      <c r="U2066" s="7">
        <f>IF($AA2066="","",SUMIFS('Per Line'!$T$2:$T$6001,'Per Line'!$C$2:$C$6001,$B2066,'Per Line'!$AC$2:$AC$6001,1,'Per Line'!$AD$2:$AD$6001,0))</f>
        <v/>
      </c>
      <c r="V2066" s="7">
        <f>IF($AA2066="","",U2066*T2066)</f>
        <v/>
      </c>
      <c r="W2066" s="7">
        <f>IF($AA2066="","",V2066+S2066+P2066)</f>
        <v/>
      </c>
      <c r="X2066" s="7">
        <f>IF($AA2066="","",Y2066-W2066)</f>
        <v/>
      </c>
      <c r="Y2066" s="7">
        <f>IF($AA2066="","",R2066+U2066+O2066)</f>
        <v/>
      </c>
      <c r="Z2066" s="7">
        <f>IF($AA2066="","",Y2066-W2066-K2066)</f>
        <v/>
      </c>
      <c r="AA2066" s="13">
        <f>IF(ROWS($AA$2:$AA2066)&lt;=MAX('Per Line'!$AB$2:$AB$6001),MATCH(ROWS($AA$2:$AA2066),'Per Line'!$AB$2:$AB$6001,0),"")</f>
        <v/>
      </c>
    </row>
    <row r="2067">
      <c r="A2067" s="12" t="n"/>
      <c r="B2067">
        <f>IF($AA2067="","",INDEX('Per Line'!$C$2:$C$6001,$AA2067)&amp;"")</f>
        <v/>
      </c>
      <c r="C2067">
        <f>IF($AA2067="","",INDEX('Per Line'!$B$2:$B$6001,$AA2067)&amp;"")</f>
        <v/>
      </c>
      <c r="D2067">
        <f>IF($AA2067="","",INDEX('Per Line'!$A$2:$A$6001,$AA2067)&amp;"")</f>
        <v/>
      </c>
      <c r="E2067">
        <f>IF($AA2067="","",INDEX('Per Line'!$F$2:$F$6001,$AA2067)&amp;"")</f>
        <v/>
      </c>
      <c r="F2067">
        <f>IF($AA2067="","",INDEX('Per Line'!$G$2:$G$6001,$AA2067)&amp;"")</f>
        <v/>
      </c>
      <c r="G2067">
        <f>IF($AA2067="","",INDEX('Per Line'!$I$2:$I$6001,$AA2067)&amp;"")</f>
        <v/>
      </c>
      <c r="H2067">
        <f>IF($AA2067="","",INDEX('Per Line'!$J$2:$J$6001,$AA2067)&amp;"")</f>
        <v/>
      </c>
      <c r="I2067">
        <f>IF($AA2067="","",INDEX('Per Line'!$K$2:$K$6001,$AA2067)&amp;"")</f>
        <v/>
      </c>
      <c r="J2067">
        <f>IF($AA2067="","",INDEX('Per Line'!$L$2:$L$6001,$AA2067))</f>
        <v/>
      </c>
      <c r="K2067" s="7">
        <f>IF($AA2067="","",J2067*X2067/100)</f>
        <v/>
      </c>
      <c r="L2067" s="12" t="n"/>
      <c r="M2067" s="11">
        <f>IF($AA2067="","",INDEX('Per Line'!$N$2:$N$6001,$AA2067))</f>
        <v/>
      </c>
      <c r="N2067">
        <f>IF($AA2067="","",Settings!$C$8)</f>
        <v/>
      </c>
      <c r="O2067" s="7">
        <f>IF($AA2067="","",SUMIFS('Per Line'!$T$2:$T$6001,'Per Line'!$C$2:$C$6001,$B2067,'Per Line'!$AD$2:$AD$6001,1))</f>
        <v/>
      </c>
      <c r="P2067" s="7">
        <f>IF($AA2067="","",O2067*N2067)</f>
        <v/>
      </c>
      <c r="Q2067">
        <f>IF($AA2067="","",Settings!$C$7)</f>
        <v/>
      </c>
      <c r="R2067" s="7">
        <f>IF($AA2067="","",SUMIFS('Per Line'!$T$2:$T$6001,'Per Line'!$C$2:$C$6001,$B2067,'Per Line'!$AC$2:$AC$6001,0,'Per Line'!$AD$2:$AD$6001,0))</f>
        <v/>
      </c>
      <c r="S2067" s="7">
        <f>IF($AA2067="","",R2067*Q2067)</f>
        <v/>
      </c>
      <c r="T2067">
        <f>IF($AA2067="","",Settings!$C$6)</f>
        <v/>
      </c>
      <c r="U2067" s="7">
        <f>IF($AA2067="","",SUMIFS('Per Line'!$T$2:$T$6001,'Per Line'!$C$2:$C$6001,$B2067,'Per Line'!$AC$2:$AC$6001,1,'Per Line'!$AD$2:$AD$6001,0))</f>
        <v/>
      </c>
      <c r="V2067" s="7">
        <f>IF($AA2067="","",U2067*T2067)</f>
        <v/>
      </c>
      <c r="W2067" s="7">
        <f>IF($AA2067="","",V2067+S2067+P2067)</f>
        <v/>
      </c>
      <c r="X2067" s="7">
        <f>IF($AA2067="","",Y2067-W2067)</f>
        <v/>
      </c>
      <c r="Y2067" s="7">
        <f>IF($AA2067="","",R2067+U2067+O2067)</f>
        <v/>
      </c>
      <c r="Z2067" s="7">
        <f>IF($AA2067="","",Y2067-W2067-K2067)</f>
        <v/>
      </c>
      <c r="AA2067" s="13">
        <f>IF(ROWS($AA$2:$AA2067)&lt;=MAX('Per Line'!$AB$2:$AB$6001),MATCH(ROWS($AA$2:$AA2067),'Per Line'!$AB$2:$AB$6001,0),"")</f>
        <v/>
      </c>
    </row>
    <row r="2068">
      <c r="A2068" s="12" t="n"/>
      <c r="B2068">
        <f>IF($AA2068="","",INDEX('Per Line'!$C$2:$C$6001,$AA2068)&amp;"")</f>
        <v/>
      </c>
      <c r="C2068">
        <f>IF($AA2068="","",INDEX('Per Line'!$B$2:$B$6001,$AA2068)&amp;"")</f>
        <v/>
      </c>
      <c r="D2068">
        <f>IF($AA2068="","",INDEX('Per Line'!$A$2:$A$6001,$AA2068)&amp;"")</f>
        <v/>
      </c>
      <c r="E2068">
        <f>IF($AA2068="","",INDEX('Per Line'!$F$2:$F$6001,$AA2068)&amp;"")</f>
        <v/>
      </c>
      <c r="F2068">
        <f>IF($AA2068="","",INDEX('Per Line'!$G$2:$G$6001,$AA2068)&amp;"")</f>
        <v/>
      </c>
      <c r="G2068">
        <f>IF($AA2068="","",INDEX('Per Line'!$I$2:$I$6001,$AA2068)&amp;"")</f>
        <v/>
      </c>
      <c r="H2068">
        <f>IF($AA2068="","",INDEX('Per Line'!$J$2:$J$6001,$AA2068)&amp;"")</f>
        <v/>
      </c>
      <c r="I2068">
        <f>IF($AA2068="","",INDEX('Per Line'!$K$2:$K$6001,$AA2068)&amp;"")</f>
        <v/>
      </c>
      <c r="J2068">
        <f>IF($AA2068="","",INDEX('Per Line'!$L$2:$L$6001,$AA2068))</f>
        <v/>
      </c>
      <c r="K2068" s="7">
        <f>IF($AA2068="","",J2068*X2068/100)</f>
        <v/>
      </c>
      <c r="L2068" s="12" t="n"/>
      <c r="M2068" s="11">
        <f>IF($AA2068="","",INDEX('Per Line'!$N$2:$N$6001,$AA2068))</f>
        <v/>
      </c>
      <c r="N2068">
        <f>IF($AA2068="","",Settings!$C$8)</f>
        <v/>
      </c>
      <c r="O2068" s="7">
        <f>IF($AA2068="","",SUMIFS('Per Line'!$T$2:$T$6001,'Per Line'!$C$2:$C$6001,$B2068,'Per Line'!$AD$2:$AD$6001,1))</f>
        <v/>
      </c>
      <c r="P2068" s="7">
        <f>IF($AA2068="","",O2068*N2068)</f>
        <v/>
      </c>
      <c r="Q2068">
        <f>IF($AA2068="","",Settings!$C$7)</f>
        <v/>
      </c>
      <c r="R2068" s="7">
        <f>IF($AA2068="","",SUMIFS('Per Line'!$T$2:$T$6001,'Per Line'!$C$2:$C$6001,$B2068,'Per Line'!$AC$2:$AC$6001,0,'Per Line'!$AD$2:$AD$6001,0))</f>
        <v/>
      </c>
      <c r="S2068" s="7">
        <f>IF($AA2068="","",R2068*Q2068)</f>
        <v/>
      </c>
      <c r="T2068">
        <f>IF($AA2068="","",Settings!$C$6)</f>
        <v/>
      </c>
      <c r="U2068" s="7">
        <f>IF($AA2068="","",SUMIFS('Per Line'!$T$2:$T$6001,'Per Line'!$C$2:$C$6001,$B2068,'Per Line'!$AC$2:$AC$6001,1,'Per Line'!$AD$2:$AD$6001,0))</f>
        <v/>
      </c>
      <c r="V2068" s="7">
        <f>IF($AA2068="","",U2068*T2068)</f>
        <v/>
      </c>
      <c r="W2068" s="7">
        <f>IF($AA2068="","",V2068+S2068+P2068)</f>
        <v/>
      </c>
      <c r="X2068" s="7">
        <f>IF($AA2068="","",Y2068-W2068)</f>
        <v/>
      </c>
      <c r="Y2068" s="7">
        <f>IF($AA2068="","",R2068+U2068+O2068)</f>
        <v/>
      </c>
      <c r="Z2068" s="7">
        <f>IF($AA2068="","",Y2068-W2068-K2068)</f>
        <v/>
      </c>
      <c r="AA2068" s="13">
        <f>IF(ROWS($AA$2:$AA2068)&lt;=MAX('Per Line'!$AB$2:$AB$6001),MATCH(ROWS($AA$2:$AA2068),'Per Line'!$AB$2:$AB$6001,0),"")</f>
        <v/>
      </c>
    </row>
    <row r="2069">
      <c r="A2069" s="12" t="n"/>
      <c r="B2069">
        <f>IF($AA2069="","",INDEX('Per Line'!$C$2:$C$6001,$AA2069)&amp;"")</f>
        <v/>
      </c>
      <c r="C2069">
        <f>IF($AA2069="","",INDEX('Per Line'!$B$2:$B$6001,$AA2069)&amp;"")</f>
        <v/>
      </c>
      <c r="D2069">
        <f>IF($AA2069="","",INDEX('Per Line'!$A$2:$A$6001,$AA2069)&amp;"")</f>
        <v/>
      </c>
      <c r="E2069">
        <f>IF($AA2069="","",INDEX('Per Line'!$F$2:$F$6001,$AA2069)&amp;"")</f>
        <v/>
      </c>
      <c r="F2069">
        <f>IF($AA2069="","",INDEX('Per Line'!$G$2:$G$6001,$AA2069)&amp;"")</f>
        <v/>
      </c>
      <c r="G2069">
        <f>IF($AA2069="","",INDEX('Per Line'!$I$2:$I$6001,$AA2069)&amp;"")</f>
        <v/>
      </c>
      <c r="H2069">
        <f>IF($AA2069="","",INDEX('Per Line'!$J$2:$J$6001,$AA2069)&amp;"")</f>
        <v/>
      </c>
      <c r="I2069">
        <f>IF($AA2069="","",INDEX('Per Line'!$K$2:$K$6001,$AA2069)&amp;"")</f>
        <v/>
      </c>
      <c r="J2069">
        <f>IF($AA2069="","",INDEX('Per Line'!$L$2:$L$6001,$AA2069))</f>
        <v/>
      </c>
      <c r="K2069" s="7">
        <f>IF($AA2069="","",J2069*X2069/100)</f>
        <v/>
      </c>
      <c r="L2069" s="12" t="n"/>
      <c r="M2069" s="11">
        <f>IF($AA2069="","",INDEX('Per Line'!$N$2:$N$6001,$AA2069))</f>
        <v/>
      </c>
      <c r="N2069">
        <f>IF($AA2069="","",Settings!$C$8)</f>
        <v/>
      </c>
      <c r="O2069" s="7">
        <f>IF($AA2069="","",SUMIFS('Per Line'!$T$2:$T$6001,'Per Line'!$C$2:$C$6001,$B2069,'Per Line'!$AD$2:$AD$6001,1))</f>
        <v/>
      </c>
      <c r="P2069" s="7">
        <f>IF($AA2069="","",O2069*N2069)</f>
        <v/>
      </c>
      <c r="Q2069">
        <f>IF($AA2069="","",Settings!$C$7)</f>
        <v/>
      </c>
      <c r="R2069" s="7">
        <f>IF($AA2069="","",SUMIFS('Per Line'!$T$2:$T$6001,'Per Line'!$C$2:$C$6001,$B2069,'Per Line'!$AC$2:$AC$6001,0,'Per Line'!$AD$2:$AD$6001,0))</f>
        <v/>
      </c>
      <c r="S2069" s="7">
        <f>IF($AA2069="","",R2069*Q2069)</f>
        <v/>
      </c>
      <c r="T2069">
        <f>IF($AA2069="","",Settings!$C$6)</f>
        <v/>
      </c>
      <c r="U2069" s="7">
        <f>IF($AA2069="","",SUMIFS('Per Line'!$T$2:$T$6001,'Per Line'!$C$2:$C$6001,$B2069,'Per Line'!$AC$2:$AC$6001,1,'Per Line'!$AD$2:$AD$6001,0))</f>
        <v/>
      </c>
      <c r="V2069" s="7">
        <f>IF($AA2069="","",U2069*T2069)</f>
        <v/>
      </c>
      <c r="W2069" s="7">
        <f>IF($AA2069="","",V2069+S2069+P2069)</f>
        <v/>
      </c>
      <c r="X2069" s="7">
        <f>IF($AA2069="","",Y2069-W2069)</f>
        <v/>
      </c>
      <c r="Y2069" s="7">
        <f>IF($AA2069="","",R2069+U2069+O2069)</f>
        <v/>
      </c>
      <c r="Z2069" s="7">
        <f>IF($AA2069="","",Y2069-W2069-K2069)</f>
        <v/>
      </c>
      <c r="AA2069" s="13">
        <f>IF(ROWS($AA$2:$AA2069)&lt;=MAX('Per Line'!$AB$2:$AB$6001),MATCH(ROWS($AA$2:$AA2069),'Per Line'!$AB$2:$AB$6001,0),"")</f>
        <v/>
      </c>
    </row>
    <row r="2070">
      <c r="A2070" s="12" t="n"/>
      <c r="B2070">
        <f>IF($AA2070="","",INDEX('Per Line'!$C$2:$C$6001,$AA2070)&amp;"")</f>
        <v/>
      </c>
      <c r="C2070">
        <f>IF($AA2070="","",INDEX('Per Line'!$B$2:$B$6001,$AA2070)&amp;"")</f>
        <v/>
      </c>
      <c r="D2070">
        <f>IF($AA2070="","",INDEX('Per Line'!$A$2:$A$6001,$AA2070)&amp;"")</f>
        <v/>
      </c>
      <c r="E2070">
        <f>IF($AA2070="","",INDEX('Per Line'!$F$2:$F$6001,$AA2070)&amp;"")</f>
        <v/>
      </c>
      <c r="F2070">
        <f>IF($AA2070="","",INDEX('Per Line'!$G$2:$G$6001,$AA2070)&amp;"")</f>
        <v/>
      </c>
      <c r="G2070">
        <f>IF($AA2070="","",INDEX('Per Line'!$I$2:$I$6001,$AA2070)&amp;"")</f>
        <v/>
      </c>
      <c r="H2070">
        <f>IF($AA2070="","",INDEX('Per Line'!$J$2:$J$6001,$AA2070)&amp;"")</f>
        <v/>
      </c>
      <c r="I2070">
        <f>IF($AA2070="","",INDEX('Per Line'!$K$2:$K$6001,$AA2070)&amp;"")</f>
        <v/>
      </c>
      <c r="J2070">
        <f>IF($AA2070="","",INDEX('Per Line'!$L$2:$L$6001,$AA2070))</f>
        <v/>
      </c>
      <c r="K2070" s="7">
        <f>IF($AA2070="","",J2070*X2070/100)</f>
        <v/>
      </c>
      <c r="L2070" s="12" t="n"/>
      <c r="M2070" s="11">
        <f>IF($AA2070="","",INDEX('Per Line'!$N$2:$N$6001,$AA2070))</f>
        <v/>
      </c>
      <c r="N2070">
        <f>IF($AA2070="","",Settings!$C$8)</f>
        <v/>
      </c>
      <c r="O2070" s="7">
        <f>IF($AA2070="","",SUMIFS('Per Line'!$T$2:$T$6001,'Per Line'!$C$2:$C$6001,$B2070,'Per Line'!$AD$2:$AD$6001,1))</f>
        <v/>
      </c>
      <c r="P2070" s="7">
        <f>IF($AA2070="","",O2070*N2070)</f>
        <v/>
      </c>
      <c r="Q2070">
        <f>IF($AA2070="","",Settings!$C$7)</f>
        <v/>
      </c>
      <c r="R2070" s="7">
        <f>IF($AA2070="","",SUMIFS('Per Line'!$T$2:$T$6001,'Per Line'!$C$2:$C$6001,$B2070,'Per Line'!$AC$2:$AC$6001,0,'Per Line'!$AD$2:$AD$6001,0))</f>
        <v/>
      </c>
      <c r="S2070" s="7">
        <f>IF($AA2070="","",R2070*Q2070)</f>
        <v/>
      </c>
      <c r="T2070">
        <f>IF($AA2070="","",Settings!$C$6)</f>
        <v/>
      </c>
      <c r="U2070" s="7">
        <f>IF($AA2070="","",SUMIFS('Per Line'!$T$2:$T$6001,'Per Line'!$C$2:$C$6001,$B2070,'Per Line'!$AC$2:$AC$6001,1,'Per Line'!$AD$2:$AD$6001,0))</f>
        <v/>
      </c>
      <c r="V2070" s="7">
        <f>IF($AA2070="","",U2070*T2070)</f>
        <v/>
      </c>
      <c r="W2070" s="7">
        <f>IF($AA2070="","",V2070+S2070+P2070)</f>
        <v/>
      </c>
      <c r="X2070" s="7">
        <f>IF($AA2070="","",Y2070-W2070)</f>
        <v/>
      </c>
      <c r="Y2070" s="7">
        <f>IF($AA2070="","",R2070+U2070+O2070)</f>
        <v/>
      </c>
      <c r="Z2070" s="7">
        <f>IF($AA2070="","",Y2070-W2070-K2070)</f>
        <v/>
      </c>
      <c r="AA2070" s="13">
        <f>IF(ROWS($AA$2:$AA2070)&lt;=MAX('Per Line'!$AB$2:$AB$6001),MATCH(ROWS($AA$2:$AA2070),'Per Line'!$AB$2:$AB$6001,0),"")</f>
        <v/>
      </c>
    </row>
    <row r="2071">
      <c r="A2071" s="12" t="n"/>
      <c r="B2071">
        <f>IF($AA2071="","",INDEX('Per Line'!$C$2:$C$6001,$AA2071)&amp;"")</f>
        <v/>
      </c>
      <c r="C2071">
        <f>IF($AA2071="","",INDEX('Per Line'!$B$2:$B$6001,$AA2071)&amp;"")</f>
        <v/>
      </c>
      <c r="D2071">
        <f>IF($AA2071="","",INDEX('Per Line'!$A$2:$A$6001,$AA2071)&amp;"")</f>
        <v/>
      </c>
      <c r="E2071">
        <f>IF($AA2071="","",INDEX('Per Line'!$F$2:$F$6001,$AA2071)&amp;"")</f>
        <v/>
      </c>
      <c r="F2071">
        <f>IF($AA2071="","",INDEX('Per Line'!$G$2:$G$6001,$AA2071)&amp;"")</f>
        <v/>
      </c>
      <c r="G2071">
        <f>IF($AA2071="","",INDEX('Per Line'!$I$2:$I$6001,$AA2071)&amp;"")</f>
        <v/>
      </c>
      <c r="H2071">
        <f>IF($AA2071="","",INDEX('Per Line'!$J$2:$J$6001,$AA2071)&amp;"")</f>
        <v/>
      </c>
      <c r="I2071">
        <f>IF($AA2071="","",INDEX('Per Line'!$K$2:$K$6001,$AA2071)&amp;"")</f>
        <v/>
      </c>
      <c r="J2071">
        <f>IF($AA2071="","",INDEX('Per Line'!$L$2:$L$6001,$AA2071))</f>
        <v/>
      </c>
      <c r="K2071" s="7">
        <f>IF($AA2071="","",J2071*X2071/100)</f>
        <v/>
      </c>
      <c r="L2071" s="12" t="n"/>
      <c r="M2071" s="11">
        <f>IF($AA2071="","",INDEX('Per Line'!$N$2:$N$6001,$AA2071))</f>
        <v/>
      </c>
      <c r="N2071">
        <f>IF($AA2071="","",Settings!$C$8)</f>
        <v/>
      </c>
      <c r="O2071" s="7">
        <f>IF($AA2071="","",SUMIFS('Per Line'!$T$2:$T$6001,'Per Line'!$C$2:$C$6001,$B2071,'Per Line'!$AD$2:$AD$6001,1))</f>
        <v/>
      </c>
      <c r="P2071" s="7">
        <f>IF($AA2071="","",O2071*N2071)</f>
        <v/>
      </c>
      <c r="Q2071">
        <f>IF($AA2071="","",Settings!$C$7)</f>
        <v/>
      </c>
      <c r="R2071" s="7">
        <f>IF($AA2071="","",SUMIFS('Per Line'!$T$2:$T$6001,'Per Line'!$C$2:$C$6001,$B2071,'Per Line'!$AC$2:$AC$6001,0,'Per Line'!$AD$2:$AD$6001,0))</f>
        <v/>
      </c>
      <c r="S2071" s="7">
        <f>IF($AA2071="","",R2071*Q2071)</f>
        <v/>
      </c>
      <c r="T2071">
        <f>IF($AA2071="","",Settings!$C$6)</f>
        <v/>
      </c>
      <c r="U2071" s="7">
        <f>IF($AA2071="","",SUMIFS('Per Line'!$T$2:$T$6001,'Per Line'!$C$2:$C$6001,$B2071,'Per Line'!$AC$2:$AC$6001,1,'Per Line'!$AD$2:$AD$6001,0))</f>
        <v/>
      </c>
      <c r="V2071" s="7">
        <f>IF($AA2071="","",U2071*T2071)</f>
        <v/>
      </c>
      <c r="W2071" s="7">
        <f>IF($AA2071="","",V2071+S2071+P2071)</f>
        <v/>
      </c>
      <c r="X2071" s="7">
        <f>IF($AA2071="","",Y2071-W2071)</f>
        <v/>
      </c>
      <c r="Y2071" s="7">
        <f>IF($AA2071="","",R2071+U2071+O2071)</f>
        <v/>
      </c>
      <c r="Z2071" s="7">
        <f>IF($AA2071="","",Y2071-W2071-K2071)</f>
        <v/>
      </c>
      <c r="AA2071" s="13">
        <f>IF(ROWS($AA$2:$AA2071)&lt;=MAX('Per Line'!$AB$2:$AB$6001),MATCH(ROWS($AA$2:$AA2071),'Per Line'!$AB$2:$AB$6001,0),"")</f>
        <v/>
      </c>
    </row>
    <row r="2072">
      <c r="A2072" s="12" t="n"/>
      <c r="B2072">
        <f>IF($AA2072="","",INDEX('Per Line'!$C$2:$C$6001,$AA2072)&amp;"")</f>
        <v/>
      </c>
      <c r="C2072">
        <f>IF($AA2072="","",INDEX('Per Line'!$B$2:$B$6001,$AA2072)&amp;"")</f>
        <v/>
      </c>
      <c r="D2072">
        <f>IF($AA2072="","",INDEX('Per Line'!$A$2:$A$6001,$AA2072)&amp;"")</f>
        <v/>
      </c>
      <c r="E2072">
        <f>IF($AA2072="","",INDEX('Per Line'!$F$2:$F$6001,$AA2072)&amp;"")</f>
        <v/>
      </c>
      <c r="F2072">
        <f>IF($AA2072="","",INDEX('Per Line'!$G$2:$G$6001,$AA2072)&amp;"")</f>
        <v/>
      </c>
      <c r="G2072">
        <f>IF($AA2072="","",INDEX('Per Line'!$I$2:$I$6001,$AA2072)&amp;"")</f>
        <v/>
      </c>
      <c r="H2072">
        <f>IF($AA2072="","",INDEX('Per Line'!$J$2:$J$6001,$AA2072)&amp;"")</f>
        <v/>
      </c>
      <c r="I2072">
        <f>IF($AA2072="","",INDEX('Per Line'!$K$2:$K$6001,$AA2072)&amp;"")</f>
        <v/>
      </c>
      <c r="J2072">
        <f>IF($AA2072="","",INDEX('Per Line'!$L$2:$L$6001,$AA2072))</f>
        <v/>
      </c>
      <c r="K2072" s="7">
        <f>IF($AA2072="","",J2072*X2072/100)</f>
        <v/>
      </c>
      <c r="L2072" s="12" t="n"/>
      <c r="M2072" s="11">
        <f>IF($AA2072="","",INDEX('Per Line'!$N$2:$N$6001,$AA2072))</f>
        <v/>
      </c>
      <c r="N2072">
        <f>IF($AA2072="","",Settings!$C$8)</f>
        <v/>
      </c>
      <c r="O2072" s="7">
        <f>IF($AA2072="","",SUMIFS('Per Line'!$T$2:$T$6001,'Per Line'!$C$2:$C$6001,$B2072,'Per Line'!$AD$2:$AD$6001,1))</f>
        <v/>
      </c>
      <c r="P2072" s="7">
        <f>IF($AA2072="","",O2072*N2072)</f>
        <v/>
      </c>
      <c r="Q2072">
        <f>IF($AA2072="","",Settings!$C$7)</f>
        <v/>
      </c>
      <c r="R2072" s="7">
        <f>IF($AA2072="","",SUMIFS('Per Line'!$T$2:$T$6001,'Per Line'!$C$2:$C$6001,$B2072,'Per Line'!$AC$2:$AC$6001,0,'Per Line'!$AD$2:$AD$6001,0))</f>
        <v/>
      </c>
      <c r="S2072" s="7">
        <f>IF($AA2072="","",R2072*Q2072)</f>
        <v/>
      </c>
      <c r="T2072">
        <f>IF($AA2072="","",Settings!$C$6)</f>
        <v/>
      </c>
      <c r="U2072" s="7">
        <f>IF($AA2072="","",SUMIFS('Per Line'!$T$2:$T$6001,'Per Line'!$C$2:$C$6001,$B2072,'Per Line'!$AC$2:$AC$6001,1,'Per Line'!$AD$2:$AD$6001,0))</f>
        <v/>
      </c>
      <c r="V2072" s="7">
        <f>IF($AA2072="","",U2072*T2072)</f>
        <v/>
      </c>
      <c r="W2072" s="7">
        <f>IF($AA2072="","",V2072+S2072+P2072)</f>
        <v/>
      </c>
      <c r="X2072" s="7">
        <f>IF($AA2072="","",Y2072-W2072)</f>
        <v/>
      </c>
      <c r="Y2072" s="7">
        <f>IF($AA2072="","",R2072+U2072+O2072)</f>
        <v/>
      </c>
      <c r="Z2072" s="7">
        <f>IF($AA2072="","",Y2072-W2072-K2072)</f>
        <v/>
      </c>
      <c r="AA2072" s="13">
        <f>IF(ROWS($AA$2:$AA2072)&lt;=MAX('Per Line'!$AB$2:$AB$6001),MATCH(ROWS($AA$2:$AA2072),'Per Line'!$AB$2:$AB$6001,0),"")</f>
        <v/>
      </c>
    </row>
    <row r="2073">
      <c r="A2073" s="12" t="n"/>
      <c r="B2073">
        <f>IF($AA2073="","",INDEX('Per Line'!$C$2:$C$6001,$AA2073)&amp;"")</f>
        <v/>
      </c>
      <c r="C2073">
        <f>IF($AA2073="","",INDEX('Per Line'!$B$2:$B$6001,$AA2073)&amp;"")</f>
        <v/>
      </c>
      <c r="D2073">
        <f>IF($AA2073="","",INDEX('Per Line'!$A$2:$A$6001,$AA2073)&amp;"")</f>
        <v/>
      </c>
      <c r="E2073">
        <f>IF($AA2073="","",INDEX('Per Line'!$F$2:$F$6001,$AA2073)&amp;"")</f>
        <v/>
      </c>
      <c r="F2073">
        <f>IF($AA2073="","",INDEX('Per Line'!$G$2:$G$6001,$AA2073)&amp;"")</f>
        <v/>
      </c>
      <c r="G2073">
        <f>IF($AA2073="","",INDEX('Per Line'!$I$2:$I$6001,$AA2073)&amp;"")</f>
        <v/>
      </c>
      <c r="H2073">
        <f>IF($AA2073="","",INDEX('Per Line'!$J$2:$J$6001,$AA2073)&amp;"")</f>
        <v/>
      </c>
      <c r="I2073">
        <f>IF($AA2073="","",INDEX('Per Line'!$K$2:$K$6001,$AA2073)&amp;"")</f>
        <v/>
      </c>
      <c r="J2073">
        <f>IF($AA2073="","",INDEX('Per Line'!$L$2:$L$6001,$AA2073))</f>
        <v/>
      </c>
      <c r="K2073" s="7">
        <f>IF($AA2073="","",J2073*X2073/100)</f>
        <v/>
      </c>
      <c r="L2073" s="12" t="n"/>
      <c r="M2073" s="11">
        <f>IF($AA2073="","",INDEX('Per Line'!$N$2:$N$6001,$AA2073))</f>
        <v/>
      </c>
      <c r="N2073">
        <f>IF($AA2073="","",Settings!$C$8)</f>
        <v/>
      </c>
      <c r="O2073" s="7">
        <f>IF($AA2073="","",SUMIFS('Per Line'!$T$2:$T$6001,'Per Line'!$C$2:$C$6001,$B2073,'Per Line'!$AD$2:$AD$6001,1))</f>
        <v/>
      </c>
      <c r="P2073" s="7">
        <f>IF($AA2073="","",O2073*N2073)</f>
        <v/>
      </c>
      <c r="Q2073">
        <f>IF($AA2073="","",Settings!$C$7)</f>
        <v/>
      </c>
      <c r="R2073" s="7">
        <f>IF($AA2073="","",SUMIFS('Per Line'!$T$2:$T$6001,'Per Line'!$C$2:$C$6001,$B2073,'Per Line'!$AC$2:$AC$6001,0,'Per Line'!$AD$2:$AD$6001,0))</f>
        <v/>
      </c>
      <c r="S2073" s="7">
        <f>IF($AA2073="","",R2073*Q2073)</f>
        <v/>
      </c>
      <c r="T2073">
        <f>IF($AA2073="","",Settings!$C$6)</f>
        <v/>
      </c>
      <c r="U2073" s="7">
        <f>IF($AA2073="","",SUMIFS('Per Line'!$T$2:$T$6001,'Per Line'!$C$2:$C$6001,$B2073,'Per Line'!$AC$2:$AC$6001,1,'Per Line'!$AD$2:$AD$6001,0))</f>
        <v/>
      </c>
      <c r="V2073" s="7">
        <f>IF($AA2073="","",U2073*T2073)</f>
        <v/>
      </c>
      <c r="W2073" s="7">
        <f>IF($AA2073="","",V2073+S2073+P2073)</f>
        <v/>
      </c>
      <c r="X2073" s="7">
        <f>IF($AA2073="","",Y2073-W2073)</f>
        <v/>
      </c>
      <c r="Y2073" s="7">
        <f>IF($AA2073="","",R2073+U2073+O2073)</f>
        <v/>
      </c>
      <c r="Z2073" s="7">
        <f>IF($AA2073="","",Y2073-W2073-K2073)</f>
        <v/>
      </c>
      <c r="AA2073" s="13">
        <f>IF(ROWS($AA$2:$AA2073)&lt;=MAX('Per Line'!$AB$2:$AB$6001),MATCH(ROWS($AA$2:$AA2073),'Per Line'!$AB$2:$AB$6001,0),"")</f>
        <v/>
      </c>
    </row>
    <row r="2074">
      <c r="A2074" s="12" t="n"/>
      <c r="B2074">
        <f>IF($AA2074="","",INDEX('Per Line'!$C$2:$C$6001,$AA2074)&amp;"")</f>
        <v/>
      </c>
      <c r="C2074">
        <f>IF($AA2074="","",INDEX('Per Line'!$B$2:$B$6001,$AA2074)&amp;"")</f>
        <v/>
      </c>
      <c r="D2074">
        <f>IF($AA2074="","",INDEX('Per Line'!$A$2:$A$6001,$AA2074)&amp;"")</f>
        <v/>
      </c>
      <c r="E2074">
        <f>IF($AA2074="","",INDEX('Per Line'!$F$2:$F$6001,$AA2074)&amp;"")</f>
        <v/>
      </c>
      <c r="F2074">
        <f>IF($AA2074="","",INDEX('Per Line'!$G$2:$G$6001,$AA2074)&amp;"")</f>
        <v/>
      </c>
      <c r="G2074">
        <f>IF($AA2074="","",INDEX('Per Line'!$I$2:$I$6001,$AA2074)&amp;"")</f>
        <v/>
      </c>
      <c r="H2074">
        <f>IF($AA2074="","",INDEX('Per Line'!$J$2:$J$6001,$AA2074)&amp;"")</f>
        <v/>
      </c>
      <c r="I2074">
        <f>IF($AA2074="","",INDEX('Per Line'!$K$2:$K$6001,$AA2074)&amp;"")</f>
        <v/>
      </c>
      <c r="J2074">
        <f>IF($AA2074="","",INDEX('Per Line'!$L$2:$L$6001,$AA2074))</f>
        <v/>
      </c>
      <c r="K2074" s="7">
        <f>IF($AA2074="","",J2074*X2074/100)</f>
        <v/>
      </c>
      <c r="L2074" s="12" t="n"/>
      <c r="M2074" s="11">
        <f>IF($AA2074="","",INDEX('Per Line'!$N$2:$N$6001,$AA2074))</f>
        <v/>
      </c>
      <c r="N2074">
        <f>IF($AA2074="","",Settings!$C$8)</f>
        <v/>
      </c>
      <c r="O2074" s="7">
        <f>IF($AA2074="","",SUMIFS('Per Line'!$T$2:$T$6001,'Per Line'!$C$2:$C$6001,$B2074,'Per Line'!$AD$2:$AD$6001,1))</f>
        <v/>
      </c>
      <c r="P2074" s="7">
        <f>IF($AA2074="","",O2074*N2074)</f>
        <v/>
      </c>
      <c r="Q2074">
        <f>IF($AA2074="","",Settings!$C$7)</f>
        <v/>
      </c>
      <c r="R2074" s="7">
        <f>IF($AA2074="","",SUMIFS('Per Line'!$T$2:$T$6001,'Per Line'!$C$2:$C$6001,$B2074,'Per Line'!$AC$2:$AC$6001,0,'Per Line'!$AD$2:$AD$6001,0))</f>
        <v/>
      </c>
      <c r="S2074" s="7">
        <f>IF($AA2074="","",R2074*Q2074)</f>
        <v/>
      </c>
      <c r="T2074">
        <f>IF($AA2074="","",Settings!$C$6)</f>
        <v/>
      </c>
      <c r="U2074" s="7">
        <f>IF($AA2074="","",SUMIFS('Per Line'!$T$2:$T$6001,'Per Line'!$C$2:$C$6001,$B2074,'Per Line'!$AC$2:$AC$6001,1,'Per Line'!$AD$2:$AD$6001,0))</f>
        <v/>
      </c>
      <c r="V2074" s="7">
        <f>IF($AA2074="","",U2074*T2074)</f>
        <v/>
      </c>
      <c r="W2074" s="7">
        <f>IF($AA2074="","",V2074+S2074+P2074)</f>
        <v/>
      </c>
      <c r="X2074" s="7">
        <f>IF($AA2074="","",Y2074-W2074)</f>
        <v/>
      </c>
      <c r="Y2074" s="7">
        <f>IF($AA2074="","",R2074+U2074+O2074)</f>
        <v/>
      </c>
      <c r="Z2074" s="7">
        <f>IF($AA2074="","",Y2074-W2074-K2074)</f>
        <v/>
      </c>
      <c r="AA2074" s="13">
        <f>IF(ROWS($AA$2:$AA2074)&lt;=MAX('Per Line'!$AB$2:$AB$6001),MATCH(ROWS($AA$2:$AA2074),'Per Line'!$AB$2:$AB$6001,0),"")</f>
        <v/>
      </c>
    </row>
    <row r="2075">
      <c r="A2075" s="12" t="n"/>
      <c r="B2075">
        <f>IF($AA2075="","",INDEX('Per Line'!$C$2:$C$6001,$AA2075)&amp;"")</f>
        <v/>
      </c>
      <c r="C2075">
        <f>IF($AA2075="","",INDEX('Per Line'!$B$2:$B$6001,$AA2075)&amp;"")</f>
        <v/>
      </c>
      <c r="D2075">
        <f>IF($AA2075="","",INDEX('Per Line'!$A$2:$A$6001,$AA2075)&amp;"")</f>
        <v/>
      </c>
      <c r="E2075">
        <f>IF($AA2075="","",INDEX('Per Line'!$F$2:$F$6001,$AA2075)&amp;"")</f>
        <v/>
      </c>
      <c r="F2075">
        <f>IF($AA2075="","",INDEX('Per Line'!$G$2:$G$6001,$AA2075)&amp;"")</f>
        <v/>
      </c>
      <c r="G2075">
        <f>IF($AA2075="","",INDEX('Per Line'!$I$2:$I$6001,$AA2075)&amp;"")</f>
        <v/>
      </c>
      <c r="H2075">
        <f>IF($AA2075="","",INDEX('Per Line'!$J$2:$J$6001,$AA2075)&amp;"")</f>
        <v/>
      </c>
      <c r="I2075">
        <f>IF($AA2075="","",INDEX('Per Line'!$K$2:$K$6001,$AA2075)&amp;"")</f>
        <v/>
      </c>
      <c r="J2075">
        <f>IF($AA2075="","",INDEX('Per Line'!$L$2:$L$6001,$AA2075))</f>
        <v/>
      </c>
      <c r="K2075" s="7">
        <f>IF($AA2075="","",J2075*X2075/100)</f>
        <v/>
      </c>
      <c r="L2075" s="12" t="n"/>
      <c r="M2075" s="11">
        <f>IF($AA2075="","",INDEX('Per Line'!$N$2:$N$6001,$AA2075))</f>
        <v/>
      </c>
      <c r="N2075">
        <f>IF($AA2075="","",Settings!$C$8)</f>
        <v/>
      </c>
      <c r="O2075" s="7">
        <f>IF($AA2075="","",SUMIFS('Per Line'!$T$2:$T$6001,'Per Line'!$C$2:$C$6001,$B2075,'Per Line'!$AD$2:$AD$6001,1))</f>
        <v/>
      </c>
      <c r="P2075" s="7">
        <f>IF($AA2075="","",O2075*N2075)</f>
        <v/>
      </c>
      <c r="Q2075">
        <f>IF($AA2075="","",Settings!$C$7)</f>
        <v/>
      </c>
      <c r="R2075" s="7">
        <f>IF($AA2075="","",SUMIFS('Per Line'!$T$2:$T$6001,'Per Line'!$C$2:$C$6001,$B2075,'Per Line'!$AC$2:$AC$6001,0,'Per Line'!$AD$2:$AD$6001,0))</f>
        <v/>
      </c>
      <c r="S2075" s="7">
        <f>IF($AA2075="","",R2075*Q2075)</f>
        <v/>
      </c>
      <c r="T2075">
        <f>IF($AA2075="","",Settings!$C$6)</f>
        <v/>
      </c>
      <c r="U2075" s="7">
        <f>IF($AA2075="","",SUMIFS('Per Line'!$T$2:$T$6001,'Per Line'!$C$2:$C$6001,$B2075,'Per Line'!$AC$2:$AC$6001,1,'Per Line'!$AD$2:$AD$6001,0))</f>
        <v/>
      </c>
      <c r="V2075" s="7">
        <f>IF($AA2075="","",U2075*T2075)</f>
        <v/>
      </c>
      <c r="W2075" s="7">
        <f>IF($AA2075="","",V2075+S2075+P2075)</f>
        <v/>
      </c>
      <c r="X2075" s="7">
        <f>IF($AA2075="","",Y2075-W2075)</f>
        <v/>
      </c>
      <c r="Y2075" s="7">
        <f>IF($AA2075="","",R2075+U2075+O2075)</f>
        <v/>
      </c>
      <c r="Z2075" s="7">
        <f>IF($AA2075="","",Y2075-W2075-K2075)</f>
        <v/>
      </c>
      <c r="AA2075" s="13">
        <f>IF(ROWS($AA$2:$AA2075)&lt;=MAX('Per Line'!$AB$2:$AB$6001),MATCH(ROWS($AA$2:$AA2075),'Per Line'!$AB$2:$AB$6001,0),"")</f>
        <v/>
      </c>
    </row>
    <row r="2076">
      <c r="A2076" s="12" t="n"/>
      <c r="B2076">
        <f>IF($AA2076="","",INDEX('Per Line'!$C$2:$C$6001,$AA2076)&amp;"")</f>
        <v/>
      </c>
      <c r="C2076">
        <f>IF($AA2076="","",INDEX('Per Line'!$B$2:$B$6001,$AA2076)&amp;"")</f>
        <v/>
      </c>
      <c r="D2076">
        <f>IF($AA2076="","",INDEX('Per Line'!$A$2:$A$6001,$AA2076)&amp;"")</f>
        <v/>
      </c>
      <c r="E2076">
        <f>IF($AA2076="","",INDEX('Per Line'!$F$2:$F$6001,$AA2076)&amp;"")</f>
        <v/>
      </c>
      <c r="F2076">
        <f>IF($AA2076="","",INDEX('Per Line'!$G$2:$G$6001,$AA2076)&amp;"")</f>
        <v/>
      </c>
      <c r="G2076">
        <f>IF($AA2076="","",INDEX('Per Line'!$I$2:$I$6001,$AA2076)&amp;"")</f>
        <v/>
      </c>
      <c r="H2076">
        <f>IF($AA2076="","",INDEX('Per Line'!$J$2:$J$6001,$AA2076)&amp;"")</f>
        <v/>
      </c>
      <c r="I2076">
        <f>IF($AA2076="","",INDEX('Per Line'!$K$2:$K$6001,$AA2076)&amp;"")</f>
        <v/>
      </c>
      <c r="J2076">
        <f>IF($AA2076="","",INDEX('Per Line'!$L$2:$L$6001,$AA2076))</f>
        <v/>
      </c>
      <c r="K2076" s="7">
        <f>IF($AA2076="","",J2076*X2076/100)</f>
        <v/>
      </c>
      <c r="L2076" s="12" t="n"/>
      <c r="M2076" s="11">
        <f>IF($AA2076="","",INDEX('Per Line'!$N$2:$N$6001,$AA2076))</f>
        <v/>
      </c>
      <c r="N2076">
        <f>IF($AA2076="","",Settings!$C$8)</f>
        <v/>
      </c>
      <c r="O2076" s="7">
        <f>IF($AA2076="","",SUMIFS('Per Line'!$T$2:$T$6001,'Per Line'!$C$2:$C$6001,$B2076,'Per Line'!$AD$2:$AD$6001,1))</f>
        <v/>
      </c>
      <c r="P2076" s="7">
        <f>IF($AA2076="","",O2076*N2076)</f>
        <v/>
      </c>
      <c r="Q2076">
        <f>IF($AA2076="","",Settings!$C$7)</f>
        <v/>
      </c>
      <c r="R2076" s="7">
        <f>IF($AA2076="","",SUMIFS('Per Line'!$T$2:$T$6001,'Per Line'!$C$2:$C$6001,$B2076,'Per Line'!$AC$2:$AC$6001,0,'Per Line'!$AD$2:$AD$6001,0))</f>
        <v/>
      </c>
      <c r="S2076" s="7">
        <f>IF($AA2076="","",R2076*Q2076)</f>
        <v/>
      </c>
      <c r="T2076">
        <f>IF($AA2076="","",Settings!$C$6)</f>
        <v/>
      </c>
      <c r="U2076" s="7">
        <f>IF($AA2076="","",SUMIFS('Per Line'!$T$2:$T$6001,'Per Line'!$C$2:$C$6001,$B2076,'Per Line'!$AC$2:$AC$6001,1,'Per Line'!$AD$2:$AD$6001,0))</f>
        <v/>
      </c>
      <c r="V2076" s="7">
        <f>IF($AA2076="","",U2076*T2076)</f>
        <v/>
      </c>
      <c r="W2076" s="7">
        <f>IF($AA2076="","",V2076+S2076+P2076)</f>
        <v/>
      </c>
      <c r="X2076" s="7">
        <f>IF($AA2076="","",Y2076-W2076)</f>
        <v/>
      </c>
      <c r="Y2076" s="7">
        <f>IF($AA2076="","",R2076+U2076+O2076)</f>
        <v/>
      </c>
      <c r="Z2076" s="7">
        <f>IF($AA2076="","",Y2076-W2076-K2076)</f>
        <v/>
      </c>
      <c r="AA2076" s="13">
        <f>IF(ROWS($AA$2:$AA2076)&lt;=MAX('Per Line'!$AB$2:$AB$6001),MATCH(ROWS($AA$2:$AA2076),'Per Line'!$AB$2:$AB$6001,0),"")</f>
        <v/>
      </c>
    </row>
    <row r="2077">
      <c r="A2077" s="12" t="n"/>
      <c r="B2077">
        <f>IF($AA2077="","",INDEX('Per Line'!$C$2:$C$6001,$AA2077)&amp;"")</f>
        <v/>
      </c>
      <c r="C2077">
        <f>IF($AA2077="","",INDEX('Per Line'!$B$2:$B$6001,$AA2077)&amp;"")</f>
        <v/>
      </c>
      <c r="D2077">
        <f>IF($AA2077="","",INDEX('Per Line'!$A$2:$A$6001,$AA2077)&amp;"")</f>
        <v/>
      </c>
      <c r="E2077">
        <f>IF($AA2077="","",INDEX('Per Line'!$F$2:$F$6001,$AA2077)&amp;"")</f>
        <v/>
      </c>
      <c r="F2077">
        <f>IF($AA2077="","",INDEX('Per Line'!$G$2:$G$6001,$AA2077)&amp;"")</f>
        <v/>
      </c>
      <c r="G2077">
        <f>IF($AA2077="","",INDEX('Per Line'!$I$2:$I$6001,$AA2077)&amp;"")</f>
        <v/>
      </c>
      <c r="H2077">
        <f>IF($AA2077="","",INDEX('Per Line'!$J$2:$J$6001,$AA2077)&amp;"")</f>
        <v/>
      </c>
      <c r="I2077">
        <f>IF($AA2077="","",INDEX('Per Line'!$K$2:$K$6001,$AA2077)&amp;"")</f>
        <v/>
      </c>
      <c r="J2077">
        <f>IF($AA2077="","",INDEX('Per Line'!$L$2:$L$6001,$AA2077))</f>
        <v/>
      </c>
      <c r="K2077" s="7">
        <f>IF($AA2077="","",J2077*X2077/100)</f>
        <v/>
      </c>
      <c r="L2077" s="12" t="n"/>
      <c r="M2077" s="11">
        <f>IF($AA2077="","",INDEX('Per Line'!$N$2:$N$6001,$AA2077))</f>
        <v/>
      </c>
      <c r="N2077">
        <f>IF($AA2077="","",Settings!$C$8)</f>
        <v/>
      </c>
      <c r="O2077" s="7">
        <f>IF($AA2077="","",SUMIFS('Per Line'!$T$2:$T$6001,'Per Line'!$C$2:$C$6001,$B2077,'Per Line'!$AD$2:$AD$6001,1))</f>
        <v/>
      </c>
      <c r="P2077" s="7">
        <f>IF($AA2077="","",O2077*N2077)</f>
        <v/>
      </c>
      <c r="Q2077">
        <f>IF($AA2077="","",Settings!$C$7)</f>
        <v/>
      </c>
      <c r="R2077" s="7">
        <f>IF($AA2077="","",SUMIFS('Per Line'!$T$2:$T$6001,'Per Line'!$C$2:$C$6001,$B2077,'Per Line'!$AC$2:$AC$6001,0,'Per Line'!$AD$2:$AD$6001,0))</f>
        <v/>
      </c>
      <c r="S2077" s="7">
        <f>IF($AA2077="","",R2077*Q2077)</f>
        <v/>
      </c>
      <c r="T2077">
        <f>IF($AA2077="","",Settings!$C$6)</f>
        <v/>
      </c>
      <c r="U2077" s="7">
        <f>IF($AA2077="","",SUMIFS('Per Line'!$T$2:$T$6001,'Per Line'!$C$2:$C$6001,$B2077,'Per Line'!$AC$2:$AC$6001,1,'Per Line'!$AD$2:$AD$6001,0))</f>
        <v/>
      </c>
      <c r="V2077" s="7">
        <f>IF($AA2077="","",U2077*T2077)</f>
        <v/>
      </c>
      <c r="W2077" s="7">
        <f>IF($AA2077="","",V2077+S2077+P2077)</f>
        <v/>
      </c>
      <c r="X2077" s="7">
        <f>IF($AA2077="","",Y2077-W2077)</f>
        <v/>
      </c>
      <c r="Y2077" s="7">
        <f>IF($AA2077="","",R2077+U2077+O2077)</f>
        <v/>
      </c>
      <c r="Z2077" s="7">
        <f>IF($AA2077="","",Y2077-W2077-K2077)</f>
        <v/>
      </c>
      <c r="AA2077" s="13">
        <f>IF(ROWS($AA$2:$AA2077)&lt;=MAX('Per Line'!$AB$2:$AB$6001),MATCH(ROWS($AA$2:$AA2077),'Per Line'!$AB$2:$AB$6001,0),"")</f>
        <v/>
      </c>
    </row>
    <row r="2078">
      <c r="A2078" s="12" t="n"/>
      <c r="B2078">
        <f>IF($AA2078="","",INDEX('Per Line'!$C$2:$C$6001,$AA2078)&amp;"")</f>
        <v/>
      </c>
      <c r="C2078">
        <f>IF($AA2078="","",INDEX('Per Line'!$B$2:$B$6001,$AA2078)&amp;"")</f>
        <v/>
      </c>
      <c r="D2078">
        <f>IF($AA2078="","",INDEX('Per Line'!$A$2:$A$6001,$AA2078)&amp;"")</f>
        <v/>
      </c>
      <c r="E2078">
        <f>IF($AA2078="","",INDEX('Per Line'!$F$2:$F$6001,$AA2078)&amp;"")</f>
        <v/>
      </c>
      <c r="F2078">
        <f>IF($AA2078="","",INDEX('Per Line'!$G$2:$G$6001,$AA2078)&amp;"")</f>
        <v/>
      </c>
      <c r="G2078">
        <f>IF($AA2078="","",INDEX('Per Line'!$I$2:$I$6001,$AA2078)&amp;"")</f>
        <v/>
      </c>
      <c r="H2078">
        <f>IF($AA2078="","",INDEX('Per Line'!$J$2:$J$6001,$AA2078)&amp;"")</f>
        <v/>
      </c>
      <c r="I2078">
        <f>IF($AA2078="","",INDEX('Per Line'!$K$2:$K$6001,$AA2078)&amp;"")</f>
        <v/>
      </c>
      <c r="J2078">
        <f>IF($AA2078="","",INDEX('Per Line'!$L$2:$L$6001,$AA2078))</f>
        <v/>
      </c>
      <c r="K2078" s="7">
        <f>IF($AA2078="","",J2078*X2078/100)</f>
        <v/>
      </c>
      <c r="L2078" s="12" t="n"/>
      <c r="M2078" s="11">
        <f>IF($AA2078="","",INDEX('Per Line'!$N$2:$N$6001,$AA2078))</f>
        <v/>
      </c>
      <c r="N2078">
        <f>IF($AA2078="","",Settings!$C$8)</f>
        <v/>
      </c>
      <c r="O2078" s="7">
        <f>IF($AA2078="","",SUMIFS('Per Line'!$T$2:$T$6001,'Per Line'!$C$2:$C$6001,$B2078,'Per Line'!$AD$2:$AD$6001,1))</f>
        <v/>
      </c>
      <c r="P2078" s="7">
        <f>IF($AA2078="","",O2078*N2078)</f>
        <v/>
      </c>
      <c r="Q2078">
        <f>IF($AA2078="","",Settings!$C$7)</f>
        <v/>
      </c>
      <c r="R2078" s="7">
        <f>IF($AA2078="","",SUMIFS('Per Line'!$T$2:$T$6001,'Per Line'!$C$2:$C$6001,$B2078,'Per Line'!$AC$2:$AC$6001,0,'Per Line'!$AD$2:$AD$6001,0))</f>
        <v/>
      </c>
      <c r="S2078" s="7">
        <f>IF($AA2078="","",R2078*Q2078)</f>
        <v/>
      </c>
      <c r="T2078">
        <f>IF($AA2078="","",Settings!$C$6)</f>
        <v/>
      </c>
      <c r="U2078" s="7">
        <f>IF($AA2078="","",SUMIFS('Per Line'!$T$2:$T$6001,'Per Line'!$C$2:$C$6001,$B2078,'Per Line'!$AC$2:$AC$6001,1,'Per Line'!$AD$2:$AD$6001,0))</f>
        <v/>
      </c>
      <c r="V2078" s="7">
        <f>IF($AA2078="","",U2078*T2078)</f>
        <v/>
      </c>
      <c r="W2078" s="7">
        <f>IF($AA2078="","",V2078+S2078+P2078)</f>
        <v/>
      </c>
      <c r="X2078" s="7">
        <f>IF($AA2078="","",Y2078-W2078)</f>
        <v/>
      </c>
      <c r="Y2078" s="7">
        <f>IF($AA2078="","",R2078+U2078+O2078)</f>
        <v/>
      </c>
      <c r="Z2078" s="7">
        <f>IF($AA2078="","",Y2078-W2078-K2078)</f>
        <v/>
      </c>
      <c r="AA2078" s="13">
        <f>IF(ROWS($AA$2:$AA2078)&lt;=MAX('Per Line'!$AB$2:$AB$6001),MATCH(ROWS($AA$2:$AA2078),'Per Line'!$AB$2:$AB$6001,0),"")</f>
        <v/>
      </c>
    </row>
    <row r="2079">
      <c r="A2079" s="12" t="n"/>
      <c r="B2079">
        <f>IF($AA2079="","",INDEX('Per Line'!$C$2:$C$6001,$AA2079)&amp;"")</f>
        <v/>
      </c>
      <c r="C2079">
        <f>IF($AA2079="","",INDEX('Per Line'!$B$2:$B$6001,$AA2079)&amp;"")</f>
        <v/>
      </c>
      <c r="D2079">
        <f>IF($AA2079="","",INDEX('Per Line'!$A$2:$A$6001,$AA2079)&amp;"")</f>
        <v/>
      </c>
      <c r="E2079">
        <f>IF($AA2079="","",INDEX('Per Line'!$F$2:$F$6001,$AA2079)&amp;"")</f>
        <v/>
      </c>
      <c r="F2079">
        <f>IF($AA2079="","",INDEX('Per Line'!$G$2:$G$6001,$AA2079)&amp;"")</f>
        <v/>
      </c>
      <c r="G2079">
        <f>IF($AA2079="","",INDEX('Per Line'!$I$2:$I$6001,$AA2079)&amp;"")</f>
        <v/>
      </c>
      <c r="H2079">
        <f>IF($AA2079="","",INDEX('Per Line'!$J$2:$J$6001,$AA2079)&amp;"")</f>
        <v/>
      </c>
      <c r="I2079">
        <f>IF($AA2079="","",INDEX('Per Line'!$K$2:$K$6001,$AA2079)&amp;"")</f>
        <v/>
      </c>
      <c r="J2079">
        <f>IF($AA2079="","",INDEX('Per Line'!$L$2:$L$6001,$AA2079))</f>
        <v/>
      </c>
      <c r="K2079" s="7">
        <f>IF($AA2079="","",J2079*X2079/100)</f>
        <v/>
      </c>
      <c r="L2079" s="12" t="n"/>
      <c r="M2079" s="11">
        <f>IF($AA2079="","",INDEX('Per Line'!$N$2:$N$6001,$AA2079))</f>
        <v/>
      </c>
      <c r="N2079">
        <f>IF($AA2079="","",Settings!$C$8)</f>
        <v/>
      </c>
      <c r="O2079" s="7">
        <f>IF($AA2079="","",SUMIFS('Per Line'!$T$2:$T$6001,'Per Line'!$C$2:$C$6001,$B2079,'Per Line'!$AD$2:$AD$6001,1))</f>
        <v/>
      </c>
      <c r="P2079" s="7">
        <f>IF($AA2079="","",O2079*N2079)</f>
        <v/>
      </c>
      <c r="Q2079">
        <f>IF($AA2079="","",Settings!$C$7)</f>
        <v/>
      </c>
      <c r="R2079" s="7">
        <f>IF($AA2079="","",SUMIFS('Per Line'!$T$2:$T$6001,'Per Line'!$C$2:$C$6001,$B2079,'Per Line'!$AC$2:$AC$6001,0,'Per Line'!$AD$2:$AD$6001,0))</f>
        <v/>
      </c>
      <c r="S2079" s="7">
        <f>IF($AA2079="","",R2079*Q2079)</f>
        <v/>
      </c>
      <c r="T2079">
        <f>IF($AA2079="","",Settings!$C$6)</f>
        <v/>
      </c>
      <c r="U2079" s="7">
        <f>IF($AA2079="","",SUMIFS('Per Line'!$T$2:$T$6001,'Per Line'!$C$2:$C$6001,$B2079,'Per Line'!$AC$2:$AC$6001,1,'Per Line'!$AD$2:$AD$6001,0))</f>
        <v/>
      </c>
      <c r="V2079" s="7">
        <f>IF($AA2079="","",U2079*T2079)</f>
        <v/>
      </c>
      <c r="W2079" s="7">
        <f>IF($AA2079="","",V2079+S2079+P2079)</f>
        <v/>
      </c>
      <c r="X2079" s="7">
        <f>IF($AA2079="","",Y2079-W2079)</f>
        <v/>
      </c>
      <c r="Y2079" s="7">
        <f>IF($AA2079="","",R2079+U2079+O2079)</f>
        <v/>
      </c>
      <c r="Z2079" s="7">
        <f>IF($AA2079="","",Y2079-W2079-K2079)</f>
        <v/>
      </c>
      <c r="AA2079" s="13">
        <f>IF(ROWS($AA$2:$AA2079)&lt;=MAX('Per Line'!$AB$2:$AB$6001),MATCH(ROWS($AA$2:$AA2079),'Per Line'!$AB$2:$AB$6001,0),"")</f>
        <v/>
      </c>
    </row>
    <row r="2080">
      <c r="A2080" s="12" t="n"/>
      <c r="B2080">
        <f>IF($AA2080="","",INDEX('Per Line'!$C$2:$C$6001,$AA2080)&amp;"")</f>
        <v/>
      </c>
      <c r="C2080">
        <f>IF($AA2080="","",INDEX('Per Line'!$B$2:$B$6001,$AA2080)&amp;"")</f>
        <v/>
      </c>
      <c r="D2080">
        <f>IF($AA2080="","",INDEX('Per Line'!$A$2:$A$6001,$AA2080)&amp;"")</f>
        <v/>
      </c>
      <c r="E2080">
        <f>IF($AA2080="","",INDEX('Per Line'!$F$2:$F$6001,$AA2080)&amp;"")</f>
        <v/>
      </c>
      <c r="F2080">
        <f>IF($AA2080="","",INDEX('Per Line'!$G$2:$G$6001,$AA2080)&amp;"")</f>
        <v/>
      </c>
      <c r="G2080">
        <f>IF($AA2080="","",INDEX('Per Line'!$I$2:$I$6001,$AA2080)&amp;"")</f>
        <v/>
      </c>
      <c r="H2080">
        <f>IF($AA2080="","",INDEX('Per Line'!$J$2:$J$6001,$AA2080)&amp;"")</f>
        <v/>
      </c>
      <c r="I2080">
        <f>IF($AA2080="","",INDEX('Per Line'!$K$2:$K$6001,$AA2080)&amp;"")</f>
        <v/>
      </c>
      <c r="J2080">
        <f>IF($AA2080="","",INDEX('Per Line'!$L$2:$L$6001,$AA2080))</f>
        <v/>
      </c>
      <c r="K2080" s="7">
        <f>IF($AA2080="","",J2080*X2080/100)</f>
        <v/>
      </c>
      <c r="L2080" s="12" t="n"/>
      <c r="M2080" s="11">
        <f>IF($AA2080="","",INDEX('Per Line'!$N$2:$N$6001,$AA2080))</f>
        <v/>
      </c>
      <c r="N2080">
        <f>IF($AA2080="","",Settings!$C$8)</f>
        <v/>
      </c>
      <c r="O2080" s="7">
        <f>IF($AA2080="","",SUMIFS('Per Line'!$T$2:$T$6001,'Per Line'!$C$2:$C$6001,$B2080,'Per Line'!$AD$2:$AD$6001,1))</f>
        <v/>
      </c>
      <c r="P2080" s="7">
        <f>IF($AA2080="","",O2080*N2080)</f>
        <v/>
      </c>
      <c r="Q2080">
        <f>IF($AA2080="","",Settings!$C$7)</f>
        <v/>
      </c>
      <c r="R2080" s="7">
        <f>IF($AA2080="","",SUMIFS('Per Line'!$T$2:$T$6001,'Per Line'!$C$2:$C$6001,$B2080,'Per Line'!$AC$2:$AC$6001,0,'Per Line'!$AD$2:$AD$6001,0))</f>
        <v/>
      </c>
      <c r="S2080" s="7">
        <f>IF($AA2080="","",R2080*Q2080)</f>
        <v/>
      </c>
      <c r="T2080">
        <f>IF($AA2080="","",Settings!$C$6)</f>
        <v/>
      </c>
      <c r="U2080" s="7">
        <f>IF($AA2080="","",SUMIFS('Per Line'!$T$2:$T$6001,'Per Line'!$C$2:$C$6001,$B2080,'Per Line'!$AC$2:$AC$6001,1,'Per Line'!$AD$2:$AD$6001,0))</f>
        <v/>
      </c>
      <c r="V2080" s="7">
        <f>IF($AA2080="","",U2080*T2080)</f>
        <v/>
      </c>
      <c r="W2080" s="7">
        <f>IF($AA2080="","",V2080+S2080+P2080)</f>
        <v/>
      </c>
      <c r="X2080" s="7">
        <f>IF($AA2080="","",Y2080-W2080)</f>
        <v/>
      </c>
      <c r="Y2080" s="7">
        <f>IF($AA2080="","",R2080+U2080+O2080)</f>
        <v/>
      </c>
      <c r="Z2080" s="7">
        <f>IF($AA2080="","",Y2080-W2080-K2080)</f>
        <v/>
      </c>
      <c r="AA2080" s="13">
        <f>IF(ROWS($AA$2:$AA2080)&lt;=MAX('Per Line'!$AB$2:$AB$6001),MATCH(ROWS($AA$2:$AA2080),'Per Line'!$AB$2:$AB$6001,0),"")</f>
        <v/>
      </c>
    </row>
    <row r="2081">
      <c r="A2081" s="12" t="n"/>
      <c r="B2081">
        <f>IF($AA2081="","",INDEX('Per Line'!$C$2:$C$6001,$AA2081)&amp;"")</f>
        <v/>
      </c>
      <c r="C2081">
        <f>IF($AA2081="","",INDEX('Per Line'!$B$2:$B$6001,$AA2081)&amp;"")</f>
        <v/>
      </c>
      <c r="D2081">
        <f>IF($AA2081="","",INDEX('Per Line'!$A$2:$A$6001,$AA2081)&amp;"")</f>
        <v/>
      </c>
      <c r="E2081">
        <f>IF($AA2081="","",INDEX('Per Line'!$F$2:$F$6001,$AA2081)&amp;"")</f>
        <v/>
      </c>
      <c r="F2081">
        <f>IF($AA2081="","",INDEX('Per Line'!$G$2:$G$6001,$AA2081)&amp;"")</f>
        <v/>
      </c>
      <c r="G2081">
        <f>IF($AA2081="","",INDEX('Per Line'!$I$2:$I$6001,$AA2081)&amp;"")</f>
        <v/>
      </c>
      <c r="H2081">
        <f>IF($AA2081="","",INDEX('Per Line'!$J$2:$J$6001,$AA2081)&amp;"")</f>
        <v/>
      </c>
      <c r="I2081">
        <f>IF($AA2081="","",INDEX('Per Line'!$K$2:$K$6001,$AA2081)&amp;"")</f>
        <v/>
      </c>
      <c r="J2081">
        <f>IF($AA2081="","",INDEX('Per Line'!$L$2:$L$6001,$AA2081))</f>
        <v/>
      </c>
      <c r="K2081" s="7">
        <f>IF($AA2081="","",J2081*X2081/100)</f>
        <v/>
      </c>
      <c r="L2081" s="12" t="n"/>
      <c r="M2081" s="11">
        <f>IF($AA2081="","",INDEX('Per Line'!$N$2:$N$6001,$AA2081))</f>
        <v/>
      </c>
      <c r="N2081">
        <f>IF($AA2081="","",Settings!$C$8)</f>
        <v/>
      </c>
      <c r="O2081" s="7">
        <f>IF($AA2081="","",SUMIFS('Per Line'!$T$2:$T$6001,'Per Line'!$C$2:$C$6001,$B2081,'Per Line'!$AD$2:$AD$6001,1))</f>
        <v/>
      </c>
      <c r="P2081" s="7">
        <f>IF($AA2081="","",O2081*N2081)</f>
        <v/>
      </c>
      <c r="Q2081">
        <f>IF($AA2081="","",Settings!$C$7)</f>
        <v/>
      </c>
      <c r="R2081" s="7">
        <f>IF($AA2081="","",SUMIFS('Per Line'!$T$2:$T$6001,'Per Line'!$C$2:$C$6001,$B2081,'Per Line'!$AC$2:$AC$6001,0,'Per Line'!$AD$2:$AD$6001,0))</f>
        <v/>
      </c>
      <c r="S2081" s="7">
        <f>IF($AA2081="","",R2081*Q2081)</f>
        <v/>
      </c>
      <c r="T2081">
        <f>IF($AA2081="","",Settings!$C$6)</f>
        <v/>
      </c>
      <c r="U2081" s="7">
        <f>IF($AA2081="","",SUMIFS('Per Line'!$T$2:$T$6001,'Per Line'!$C$2:$C$6001,$B2081,'Per Line'!$AC$2:$AC$6001,1,'Per Line'!$AD$2:$AD$6001,0))</f>
        <v/>
      </c>
      <c r="V2081" s="7">
        <f>IF($AA2081="","",U2081*T2081)</f>
        <v/>
      </c>
      <c r="W2081" s="7">
        <f>IF($AA2081="","",V2081+S2081+P2081)</f>
        <v/>
      </c>
      <c r="X2081" s="7">
        <f>IF($AA2081="","",Y2081-W2081)</f>
        <v/>
      </c>
      <c r="Y2081" s="7">
        <f>IF($AA2081="","",R2081+U2081+O2081)</f>
        <v/>
      </c>
      <c r="Z2081" s="7">
        <f>IF($AA2081="","",Y2081-W2081-K2081)</f>
        <v/>
      </c>
      <c r="AA2081" s="13">
        <f>IF(ROWS($AA$2:$AA2081)&lt;=MAX('Per Line'!$AB$2:$AB$6001),MATCH(ROWS($AA$2:$AA2081),'Per Line'!$AB$2:$AB$6001,0),"")</f>
        <v/>
      </c>
    </row>
    <row r="2082">
      <c r="A2082" s="12" t="n"/>
      <c r="B2082">
        <f>IF($AA2082="","",INDEX('Per Line'!$C$2:$C$6001,$AA2082)&amp;"")</f>
        <v/>
      </c>
      <c r="C2082">
        <f>IF($AA2082="","",INDEX('Per Line'!$B$2:$B$6001,$AA2082)&amp;"")</f>
        <v/>
      </c>
      <c r="D2082">
        <f>IF($AA2082="","",INDEX('Per Line'!$A$2:$A$6001,$AA2082)&amp;"")</f>
        <v/>
      </c>
      <c r="E2082">
        <f>IF($AA2082="","",INDEX('Per Line'!$F$2:$F$6001,$AA2082)&amp;"")</f>
        <v/>
      </c>
      <c r="F2082">
        <f>IF($AA2082="","",INDEX('Per Line'!$G$2:$G$6001,$AA2082)&amp;"")</f>
        <v/>
      </c>
      <c r="G2082">
        <f>IF($AA2082="","",INDEX('Per Line'!$I$2:$I$6001,$AA2082)&amp;"")</f>
        <v/>
      </c>
      <c r="H2082">
        <f>IF($AA2082="","",INDEX('Per Line'!$J$2:$J$6001,$AA2082)&amp;"")</f>
        <v/>
      </c>
      <c r="I2082">
        <f>IF($AA2082="","",INDEX('Per Line'!$K$2:$K$6001,$AA2082)&amp;"")</f>
        <v/>
      </c>
      <c r="J2082">
        <f>IF($AA2082="","",INDEX('Per Line'!$L$2:$L$6001,$AA2082))</f>
        <v/>
      </c>
      <c r="K2082" s="7">
        <f>IF($AA2082="","",J2082*X2082/100)</f>
        <v/>
      </c>
      <c r="L2082" s="12" t="n"/>
      <c r="M2082" s="11">
        <f>IF($AA2082="","",INDEX('Per Line'!$N$2:$N$6001,$AA2082))</f>
        <v/>
      </c>
      <c r="N2082">
        <f>IF($AA2082="","",Settings!$C$8)</f>
        <v/>
      </c>
      <c r="O2082" s="7">
        <f>IF($AA2082="","",SUMIFS('Per Line'!$T$2:$T$6001,'Per Line'!$C$2:$C$6001,$B2082,'Per Line'!$AD$2:$AD$6001,1))</f>
        <v/>
      </c>
      <c r="P2082" s="7">
        <f>IF($AA2082="","",O2082*N2082)</f>
        <v/>
      </c>
      <c r="Q2082">
        <f>IF($AA2082="","",Settings!$C$7)</f>
        <v/>
      </c>
      <c r="R2082" s="7">
        <f>IF($AA2082="","",SUMIFS('Per Line'!$T$2:$T$6001,'Per Line'!$C$2:$C$6001,$B2082,'Per Line'!$AC$2:$AC$6001,0,'Per Line'!$AD$2:$AD$6001,0))</f>
        <v/>
      </c>
      <c r="S2082" s="7">
        <f>IF($AA2082="","",R2082*Q2082)</f>
        <v/>
      </c>
      <c r="T2082">
        <f>IF($AA2082="","",Settings!$C$6)</f>
        <v/>
      </c>
      <c r="U2082" s="7">
        <f>IF($AA2082="","",SUMIFS('Per Line'!$T$2:$T$6001,'Per Line'!$C$2:$C$6001,$B2082,'Per Line'!$AC$2:$AC$6001,1,'Per Line'!$AD$2:$AD$6001,0))</f>
        <v/>
      </c>
      <c r="V2082" s="7">
        <f>IF($AA2082="","",U2082*T2082)</f>
        <v/>
      </c>
      <c r="W2082" s="7">
        <f>IF($AA2082="","",V2082+S2082+P2082)</f>
        <v/>
      </c>
      <c r="X2082" s="7">
        <f>IF($AA2082="","",Y2082-W2082)</f>
        <v/>
      </c>
      <c r="Y2082" s="7">
        <f>IF($AA2082="","",R2082+U2082+O2082)</f>
        <v/>
      </c>
      <c r="Z2082" s="7">
        <f>IF($AA2082="","",Y2082-W2082-K2082)</f>
        <v/>
      </c>
      <c r="AA2082" s="13">
        <f>IF(ROWS($AA$2:$AA2082)&lt;=MAX('Per Line'!$AB$2:$AB$6001),MATCH(ROWS($AA$2:$AA2082),'Per Line'!$AB$2:$AB$6001,0),"")</f>
        <v/>
      </c>
    </row>
    <row r="2083">
      <c r="A2083" s="12" t="n"/>
      <c r="B2083">
        <f>IF($AA2083="","",INDEX('Per Line'!$C$2:$C$6001,$AA2083)&amp;"")</f>
        <v/>
      </c>
      <c r="C2083">
        <f>IF($AA2083="","",INDEX('Per Line'!$B$2:$B$6001,$AA2083)&amp;"")</f>
        <v/>
      </c>
      <c r="D2083">
        <f>IF($AA2083="","",INDEX('Per Line'!$A$2:$A$6001,$AA2083)&amp;"")</f>
        <v/>
      </c>
      <c r="E2083">
        <f>IF($AA2083="","",INDEX('Per Line'!$F$2:$F$6001,$AA2083)&amp;"")</f>
        <v/>
      </c>
      <c r="F2083">
        <f>IF($AA2083="","",INDEX('Per Line'!$G$2:$G$6001,$AA2083)&amp;"")</f>
        <v/>
      </c>
      <c r="G2083">
        <f>IF($AA2083="","",INDEX('Per Line'!$I$2:$I$6001,$AA2083)&amp;"")</f>
        <v/>
      </c>
      <c r="H2083">
        <f>IF($AA2083="","",INDEX('Per Line'!$J$2:$J$6001,$AA2083)&amp;"")</f>
        <v/>
      </c>
      <c r="I2083">
        <f>IF($AA2083="","",INDEX('Per Line'!$K$2:$K$6001,$AA2083)&amp;"")</f>
        <v/>
      </c>
      <c r="J2083">
        <f>IF($AA2083="","",INDEX('Per Line'!$L$2:$L$6001,$AA2083))</f>
        <v/>
      </c>
      <c r="K2083" s="7">
        <f>IF($AA2083="","",J2083*X2083/100)</f>
        <v/>
      </c>
      <c r="L2083" s="12" t="n"/>
      <c r="M2083" s="11">
        <f>IF($AA2083="","",INDEX('Per Line'!$N$2:$N$6001,$AA2083))</f>
        <v/>
      </c>
      <c r="N2083">
        <f>IF($AA2083="","",Settings!$C$8)</f>
        <v/>
      </c>
      <c r="O2083" s="7">
        <f>IF($AA2083="","",SUMIFS('Per Line'!$T$2:$T$6001,'Per Line'!$C$2:$C$6001,$B2083,'Per Line'!$AD$2:$AD$6001,1))</f>
        <v/>
      </c>
      <c r="P2083" s="7">
        <f>IF($AA2083="","",O2083*N2083)</f>
        <v/>
      </c>
      <c r="Q2083">
        <f>IF($AA2083="","",Settings!$C$7)</f>
        <v/>
      </c>
      <c r="R2083" s="7">
        <f>IF($AA2083="","",SUMIFS('Per Line'!$T$2:$T$6001,'Per Line'!$C$2:$C$6001,$B2083,'Per Line'!$AC$2:$AC$6001,0,'Per Line'!$AD$2:$AD$6001,0))</f>
        <v/>
      </c>
      <c r="S2083" s="7">
        <f>IF($AA2083="","",R2083*Q2083)</f>
        <v/>
      </c>
      <c r="T2083">
        <f>IF($AA2083="","",Settings!$C$6)</f>
        <v/>
      </c>
      <c r="U2083" s="7">
        <f>IF($AA2083="","",SUMIFS('Per Line'!$T$2:$T$6001,'Per Line'!$C$2:$C$6001,$B2083,'Per Line'!$AC$2:$AC$6001,1,'Per Line'!$AD$2:$AD$6001,0))</f>
        <v/>
      </c>
      <c r="V2083" s="7">
        <f>IF($AA2083="","",U2083*T2083)</f>
        <v/>
      </c>
      <c r="W2083" s="7">
        <f>IF($AA2083="","",V2083+S2083+P2083)</f>
        <v/>
      </c>
      <c r="X2083" s="7">
        <f>IF($AA2083="","",Y2083-W2083)</f>
        <v/>
      </c>
      <c r="Y2083" s="7">
        <f>IF($AA2083="","",R2083+U2083+O2083)</f>
        <v/>
      </c>
      <c r="Z2083" s="7">
        <f>IF($AA2083="","",Y2083-W2083-K2083)</f>
        <v/>
      </c>
      <c r="AA2083" s="13">
        <f>IF(ROWS($AA$2:$AA2083)&lt;=MAX('Per Line'!$AB$2:$AB$6001),MATCH(ROWS($AA$2:$AA2083),'Per Line'!$AB$2:$AB$6001,0),"")</f>
        <v/>
      </c>
    </row>
    <row r="2084">
      <c r="A2084" s="12" t="n"/>
      <c r="B2084">
        <f>IF($AA2084="","",INDEX('Per Line'!$C$2:$C$6001,$AA2084)&amp;"")</f>
        <v/>
      </c>
      <c r="C2084">
        <f>IF($AA2084="","",INDEX('Per Line'!$B$2:$B$6001,$AA2084)&amp;"")</f>
        <v/>
      </c>
      <c r="D2084">
        <f>IF($AA2084="","",INDEX('Per Line'!$A$2:$A$6001,$AA2084)&amp;"")</f>
        <v/>
      </c>
      <c r="E2084">
        <f>IF($AA2084="","",INDEX('Per Line'!$F$2:$F$6001,$AA2084)&amp;"")</f>
        <v/>
      </c>
      <c r="F2084">
        <f>IF($AA2084="","",INDEX('Per Line'!$G$2:$G$6001,$AA2084)&amp;"")</f>
        <v/>
      </c>
      <c r="G2084">
        <f>IF($AA2084="","",INDEX('Per Line'!$I$2:$I$6001,$AA2084)&amp;"")</f>
        <v/>
      </c>
      <c r="H2084">
        <f>IF($AA2084="","",INDEX('Per Line'!$J$2:$J$6001,$AA2084)&amp;"")</f>
        <v/>
      </c>
      <c r="I2084">
        <f>IF($AA2084="","",INDEX('Per Line'!$K$2:$K$6001,$AA2084)&amp;"")</f>
        <v/>
      </c>
      <c r="J2084">
        <f>IF($AA2084="","",INDEX('Per Line'!$L$2:$L$6001,$AA2084))</f>
        <v/>
      </c>
      <c r="K2084" s="7">
        <f>IF($AA2084="","",J2084*X2084/100)</f>
        <v/>
      </c>
      <c r="L2084" s="12" t="n"/>
      <c r="M2084" s="11">
        <f>IF($AA2084="","",INDEX('Per Line'!$N$2:$N$6001,$AA2084))</f>
        <v/>
      </c>
      <c r="N2084">
        <f>IF($AA2084="","",Settings!$C$8)</f>
        <v/>
      </c>
      <c r="O2084" s="7">
        <f>IF($AA2084="","",SUMIFS('Per Line'!$T$2:$T$6001,'Per Line'!$C$2:$C$6001,$B2084,'Per Line'!$AD$2:$AD$6001,1))</f>
        <v/>
      </c>
      <c r="P2084" s="7">
        <f>IF($AA2084="","",O2084*N2084)</f>
        <v/>
      </c>
      <c r="Q2084">
        <f>IF($AA2084="","",Settings!$C$7)</f>
        <v/>
      </c>
      <c r="R2084" s="7">
        <f>IF($AA2084="","",SUMIFS('Per Line'!$T$2:$T$6001,'Per Line'!$C$2:$C$6001,$B2084,'Per Line'!$AC$2:$AC$6001,0,'Per Line'!$AD$2:$AD$6001,0))</f>
        <v/>
      </c>
      <c r="S2084" s="7">
        <f>IF($AA2084="","",R2084*Q2084)</f>
        <v/>
      </c>
      <c r="T2084">
        <f>IF($AA2084="","",Settings!$C$6)</f>
        <v/>
      </c>
      <c r="U2084" s="7">
        <f>IF($AA2084="","",SUMIFS('Per Line'!$T$2:$T$6001,'Per Line'!$C$2:$C$6001,$B2084,'Per Line'!$AC$2:$AC$6001,1,'Per Line'!$AD$2:$AD$6001,0))</f>
        <v/>
      </c>
      <c r="V2084" s="7">
        <f>IF($AA2084="","",U2084*T2084)</f>
        <v/>
      </c>
      <c r="W2084" s="7">
        <f>IF($AA2084="","",V2084+S2084+P2084)</f>
        <v/>
      </c>
      <c r="X2084" s="7">
        <f>IF($AA2084="","",Y2084-W2084)</f>
        <v/>
      </c>
      <c r="Y2084" s="7">
        <f>IF($AA2084="","",R2084+U2084+O2084)</f>
        <v/>
      </c>
      <c r="Z2084" s="7">
        <f>IF($AA2084="","",Y2084-W2084-K2084)</f>
        <v/>
      </c>
      <c r="AA2084" s="13">
        <f>IF(ROWS($AA$2:$AA2084)&lt;=MAX('Per Line'!$AB$2:$AB$6001),MATCH(ROWS($AA$2:$AA2084),'Per Line'!$AB$2:$AB$6001,0),"")</f>
        <v/>
      </c>
    </row>
    <row r="2085">
      <c r="A2085" s="12" t="n"/>
      <c r="B2085">
        <f>IF($AA2085="","",INDEX('Per Line'!$C$2:$C$6001,$AA2085)&amp;"")</f>
        <v/>
      </c>
      <c r="C2085">
        <f>IF($AA2085="","",INDEX('Per Line'!$B$2:$B$6001,$AA2085)&amp;"")</f>
        <v/>
      </c>
      <c r="D2085">
        <f>IF($AA2085="","",INDEX('Per Line'!$A$2:$A$6001,$AA2085)&amp;"")</f>
        <v/>
      </c>
      <c r="E2085">
        <f>IF($AA2085="","",INDEX('Per Line'!$F$2:$F$6001,$AA2085)&amp;"")</f>
        <v/>
      </c>
      <c r="F2085">
        <f>IF($AA2085="","",INDEX('Per Line'!$G$2:$G$6001,$AA2085)&amp;"")</f>
        <v/>
      </c>
      <c r="G2085">
        <f>IF($AA2085="","",INDEX('Per Line'!$I$2:$I$6001,$AA2085)&amp;"")</f>
        <v/>
      </c>
      <c r="H2085">
        <f>IF($AA2085="","",INDEX('Per Line'!$J$2:$J$6001,$AA2085)&amp;"")</f>
        <v/>
      </c>
      <c r="I2085">
        <f>IF($AA2085="","",INDEX('Per Line'!$K$2:$K$6001,$AA2085)&amp;"")</f>
        <v/>
      </c>
      <c r="J2085">
        <f>IF($AA2085="","",INDEX('Per Line'!$L$2:$L$6001,$AA2085))</f>
        <v/>
      </c>
      <c r="K2085" s="7">
        <f>IF($AA2085="","",J2085*X2085/100)</f>
        <v/>
      </c>
      <c r="L2085" s="12" t="n"/>
      <c r="M2085" s="11">
        <f>IF($AA2085="","",INDEX('Per Line'!$N$2:$N$6001,$AA2085))</f>
        <v/>
      </c>
      <c r="N2085">
        <f>IF($AA2085="","",Settings!$C$8)</f>
        <v/>
      </c>
      <c r="O2085" s="7">
        <f>IF($AA2085="","",SUMIFS('Per Line'!$T$2:$T$6001,'Per Line'!$C$2:$C$6001,$B2085,'Per Line'!$AD$2:$AD$6001,1))</f>
        <v/>
      </c>
      <c r="P2085" s="7">
        <f>IF($AA2085="","",O2085*N2085)</f>
        <v/>
      </c>
      <c r="Q2085">
        <f>IF($AA2085="","",Settings!$C$7)</f>
        <v/>
      </c>
      <c r="R2085" s="7">
        <f>IF($AA2085="","",SUMIFS('Per Line'!$T$2:$T$6001,'Per Line'!$C$2:$C$6001,$B2085,'Per Line'!$AC$2:$AC$6001,0,'Per Line'!$AD$2:$AD$6001,0))</f>
        <v/>
      </c>
      <c r="S2085" s="7">
        <f>IF($AA2085="","",R2085*Q2085)</f>
        <v/>
      </c>
      <c r="T2085">
        <f>IF($AA2085="","",Settings!$C$6)</f>
        <v/>
      </c>
      <c r="U2085" s="7">
        <f>IF($AA2085="","",SUMIFS('Per Line'!$T$2:$T$6001,'Per Line'!$C$2:$C$6001,$B2085,'Per Line'!$AC$2:$AC$6001,1,'Per Line'!$AD$2:$AD$6001,0))</f>
        <v/>
      </c>
      <c r="V2085" s="7">
        <f>IF($AA2085="","",U2085*T2085)</f>
        <v/>
      </c>
      <c r="W2085" s="7">
        <f>IF($AA2085="","",V2085+S2085+P2085)</f>
        <v/>
      </c>
      <c r="X2085" s="7">
        <f>IF($AA2085="","",Y2085-W2085)</f>
        <v/>
      </c>
      <c r="Y2085" s="7">
        <f>IF($AA2085="","",R2085+U2085+O2085)</f>
        <v/>
      </c>
      <c r="Z2085" s="7">
        <f>IF($AA2085="","",Y2085-W2085-K2085)</f>
        <v/>
      </c>
      <c r="AA2085" s="13">
        <f>IF(ROWS($AA$2:$AA2085)&lt;=MAX('Per Line'!$AB$2:$AB$6001),MATCH(ROWS($AA$2:$AA2085),'Per Line'!$AB$2:$AB$6001,0),"")</f>
        <v/>
      </c>
    </row>
    <row r="2086">
      <c r="A2086" s="12" t="n"/>
      <c r="B2086">
        <f>IF($AA2086="","",INDEX('Per Line'!$C$2:$C$6001,$AA2086)&amp;"")</f>
        <v/>
      </c>
      <c r="C2086">
        <f>IF($AA2086="","",INDEX('Per Line'!$B$2:$B$6001,$AA2086)&amp;"")</f>
        <v/>
      </c>
      <c r="D2086">
        <f>IF($AA2086="","",INDEX('Per Line'!$A$2:$A$6001,$AA2086)&amp;"")</f>
        <v/>
      </c>
      <c r="E2086">
        <f>IF($AA2086="","",INDEX('Per Line'!$F$2:$F$6001,$AA2086)&amp;"")</f>
        <v/>
      </c>
      <c r="F2086">
        <f>IF($AA2086="","",INDEX('Per Line'!$G$2:$G$6001,$AA2086)&amp;"")</f>
        <v/>
      </c>
      <c r="G2086">
        <f>IF($AA2086="","",INDEX('Per Line'!$I$2:$I$6001,$AA2086)&amp;"")</f>
        <v/>
      </c>
      <c r="H2086">
        <f>IF($AA2086="","",INDEX('Per Line'!$J$2:$J$6001,$AA2086)&amp;"")</f>
        <v/>
      </c>
      <c r="I2086">
        <f>IF($AA2086="","",INDEX('Per Line'!$K$2:$K$6001,$AA2086)&amp;"")</f>
        <v/>
      </c>
      <c r="J2086">
        <f>IF($AA2086="","",INDEX('Per Line'!$L$2:$L$6001,$AA2086))</f>
        <v/>
      </c>
      <c r="K2086" s="7">
        <f>IF($AA2086="","",J2086*X2086/100)</f>
        <v/>
      </c>
      <c r="L2086" s="12" t="n"/>
      <c r="M2086" s="11">
        <f>IF($AA2086="","",INDEX('Per Line'!$N$2:$N$6001,$AA2086))</f>
        <v/>
      </c>
      <c r="N2086">
        <f>IF($AA2086="","",Settings!$C$8)</f>
        <v/>
      </c>
      <c r="O2086" s="7">
        <f>IF($AA2086="","",SUMIFS('Per Line'!$T$2:$T$6001,'Per Line'!$C$2:$C$6001,$B2086,'Per Line'!$AD$2:$AD$6001,1))</f>
        <v/>
      </c>
      <c r="P2086" s="7">
        <f>IF($AA2086="","",O2086*N2086)</f>
        <v/>
      </c>
      <c r="Q2086">
        <f>IF($AA2086="","",Settings!$C$7)</f>
        <v/>
      </c>
      <c r="R2086" s="7">
        <f>IF($AA2086="","",SUMIFS('Per Line'!$T$2:$T$6001,'Per Line'!$C$2:$C$6001,$B2086,'Per Line'!$AC$2:$AC$6001,0,'Per Line'!$AD$2:$AD$6001,0))</f>
        <v/>
      </c>
      <c r="S2086" s="7">
        <f>IF($AA2086="","",R2086*Q2086)</f>
        <v/>
      </c>
      <c r="T2086">
        <f>IF($AA2086="","",Settings!$C$6)</f>
        <v/>
      </c>
      <c r="U2086" s="7">
        <f>IF($AA2086="","",SUMIFS('Per Line'!$T$2:$T$6001,'Per Line'!$C$2:$C$6001,$B2086,'Per Line'!$AC$2:$AC$6001,1,'Per Line'!$AD$2:$AD$6001,0))</f>
        <v/>
      </c>
      <c r="V2086" s="7">
        <f>IF($AA2086="","",U2086*T2086)</f>
        <v/>
      </c>
      <c r="W2086" s="7">
        <f>IF($AA2086="","",V2086+S2086+P2086)</f>
        <v/>
      </c>
      <c r="X2086" s="7">
        <f>IF($AA2086="","",Y2086-W2086)</f>
        <v/>
      </c>
      <c r="Y2086" s="7">
        <f>IF($AA2086="","",R2086+U2086+O2086)</f>
        <v/>
      </c>
      <c r="Z2086" s="7">
        <f>IF($AA2086="","",Y2086-W2086-K2086)</f>
        <v/>
      </c>
      <c r="AA2086" s="13">
        <f>IF(ROWS($AA$2:$AA2086)&lt;=MAX('Per Line'!$AB$2:$AB$6001),MATCH(ROWS($AA$2:$AA2086),'Per Line'!$AB$2:$AB$6001,0),"")</f>
        <v/>
      </c>
    </row>
    <row r="2087">
      <c r="A2087" s="12" t="n"/>
      <c r="B2087">
        <f>IF($AA2087="","",INDEX('Per Line'!$C$2:$C$6001,$AA2087)&amp;"")</f>
        <v/>
      </c>
      <c r="C2087">
        <f>IF($AA2087="","",INDEX('Per Line'!$B$2:$B$6001,$AA2087)&amp;"")</f>
        <v/>
      </c>
      <c r="D2087">
        <f>IF($AA2087="","",INDEX('Per Line'!$A$2:$A$6001,$AA2087)&amp;"")</f>
        <v/>
      </c>
      <c r="E2087">
        <f>IF($AA2087="","",INDEX('Per Line'!$F$2:$F$6001,$AA2087)&amp;"")</f>
        <v/>
      </c>
      <c r="F2087">
        <f>IF($AA2087="","",INDEX('Per Line'!$G$2:$G$6001,$AA2087)&amp;"")</f>
        <v/>
      </c>
      <c r="G2087">
        <f>IF($AA2087="","",INDEX('Per Line'!$I$2:$I$6001,$AA2087)&amp;"")</f>
        <v/>
      </c>
      <c r="H2087">
        <f>IF($AA2087="","",INDEX('Per Line'!$J$2:$J$6001,$AA2087)&amp;"")</f>
        <v/>
      </c>
      <c r="I2087">
        <f>IF($AA2087="","",INDEX('Per Line'!$K$2:$K$6001,$AA2087)&amp;"")</f>
        <v/>
      </c>
      <c r="J2087">
        <f>IF($AA2087="","",INDEX('Per Line'!$L$2:$L$6001,$AA2087))</f>
        <v/>
      </c>
      <c r="K2087" s="7">
        <f>IF($AA2087="","",J2087*X2087/100)</f>
        <v/>
      </c>
      <c r="L2087" s="12" t="n"/>
      <c r="M2087" s="11">
        <f>IF($AA2087="","",INDEX('Per Line'!$N$2:$N$6001,$AA2087))</f>
        <v/>
      </c>
      <c r="N2087">
        <f>IF($AA2087="","",Settings!$C$8)</f>
        <v/>
      </c>
      <c r="O2087" s="7">
        <f>IF($AA2087="","",SUMIFS('Per Line'!$T$2:$T$6001,'Per Line'!$C$2:$C$6001,$B2087,'Per Line'!$AD$2:$AD$6001,1))</f>
        <v/>
      </c>
      <c r="P2087" s="7">
        <f>IF($AA2087="","",O2087*N2087)</f>
        <v/>
      </c>
      <c r="Q2087">
        <f>IF($AA2087="","",Settings!$C$7)</f>
        <v/>
      </c>
      <c r="R2087" s="7">
        <f>IF($AA2087="","",SUMIFS('Per Line'!$T$2:$T$6001,'Per Line'!$C$2:$C$6001,$B2087,'Per Line'!$AC$2:$AC$6001,0,'Per Line'!$AD$2:$AD$6001,0))</f>
        <v/>
      </c>
      <c r="S2087" s="7">
        <f>IF($AA2087="","",R2087*Q2087)</f>
        <v/>
      </c>
      <c r="T2087">
        <f>IF($AA2087="","",Settings!$C$6)</f>
        <v/>
      </c>
      <c r="U2087" s="7">
        <f>IF($AA2087="","",SUMIFS('Per Line'!$T$2:$T$6001,'Per Line'!$C$2:$C$6001,$B2087,'Per Line'!$AC$2:$AC$6001,1,'Per Line'!$AD$2:$AD$6001,0))</f>
        <v/>
      </c>
      <c r="V2087" s="7">
        <f>IF($AA2087="","",U2087*T2087)</f>
        <v/>
      </c>
      <c r="W2087" s="7">
        <f>IF($AA2087="","",V2087+S2087+P2087)</f>
        <v/>
      </c>
      <c r="X2087" s="7">
        <f>IF($AA2087="","",Y2087-W2087)</f>
        <v/>
      </c>
      <c r="Y2087" s="7">
        <f>IF($AA2087="","",R2087+U2087+O2087)</f>
        <v/>
      </c>
      <c r="Z2087" s="7">
        <f>IF($AA2087="","",Y2087-W2087-K2087)</f>
        <v/>
      </c>
      <c r="AA2087" s="13">
        <f>IF(ROWS($AA$2:$AA2087)&lt;=MAX('Per Line'!$AB$2:$AB$6001),MATCH(ROWS($AA$2:$AA2087),'Per Line'!$AB$2:$AB$6001,0),"")</f>
        <v/>
      </c>
    </row>
    <row r="2088">
      <c r="A2088" s="12" t="n"/>
      <c r="B2088">
        <f>IF($AA2088="","",INDEX('Per Line'!$C$2:$C$6001,$AA2088)&amp;"")</f>
        <v/>
      </c>
      <c r="C2088">
        <f>IF($AA2088="","",INDEX('Per Line'!$B$2:$B$6001,$AA2088)&amp;"")</f>
        <v/>
      </c>
      <c r="D2088">
        <f>IF($AA2088="","",INDEX('Per Line'!$A$2:$A$6001,$AA2088)&amp;"")</f>
        <v/>
      </c>
      <c r="E2088">
        <f>IF($AA2088="","",INDEX('Per Line'!$F$2:$F$6001,$AA2088)&amp;"")</f>
        <v/>
      </c>
      <c r="F2088">
        <f>IF($AA2088="","",INDEX('Per Line'!$G$2:$G$6001,$AA2088)&amp;"")</f>
        <v/>
      </c>
      <c r="G2088">
        <f>IF($AA2088="","",INDEX('Per Line'!$I$2:$I$6001,$AA2088)&amp;"")</f>
        <v/>
      </c>
      <c r="H2088">
        <f>IF($AA2088="","",INDEX('Per Line'!$J$2:$J$6001,$AA2088)&amp;"")</f>
        <v/>
      </c>
      <c r="I2088">
        <f>IF($AA2088="","",INDEX('Per Line'!$K$2:$K$6001,$AA2088)&amp;"")</f>
        <v/>
      </c>
      <c r="J2088">
        <f>IF($AA2088="","",INDEX('Per Line'!$L$2:$L$6001,$AA2088))</f>
        <v/>
      </c>
      <c r="K2088" s="7">
        <f>IF($AA2088="","",J2088*X2088/100)</f>
        <v/>
      </c>
      <c r="L2088" s="12" t="n"/>
      <c r="M2088" s="11">
        <f>IF($AA2088="","",INDEX('Per Line'!$N$2:$N$6001,$AA2088))</f>
        <v/>
      </c>
      <c r="N2088">
        <f>IF($AA2088="","",Settings!$C$8)</f>
        <v/>
      </c>
      <c r="O2088" s="7">
        <f>IF($AA2088="","",SUMIFS('Per Line'!$T$2:$T$6001,'Per Line'!$C$2:$C$6001,$B2088,'Per Line'!$AD$2:$AD$6001,1))</f>
        <v/>
      </c>
      <c r="P2088" s="7">
        <f>IF($AA2088="","",O2088*N2088)</f>
        <v/>
      </c>
      <c r="Q2088">
        <f>IF($AA2088="","",Settings!$C$7)</f>
        <v/>
      </c>
      <c r="R2088" s="7">
        <f>IF($AA2088="","",SUMIFS('Per Line'!$T$2:$T$6001,'Per Line'!$C$2:$C$6001,$B2088,'Per Line'!$AC$2:$AC$6001,0,'Per Line'!$AD$2:$AD$6001,0))</f>
        <v/>
      </c>
      <c r="S2088" s="7">
        <f>IF($AA2088="","",R2088*Q2088)</f>
        <v/>
      </c>
      <c r="T2088">
        <f>IF($AA2088="","",Settings!$C$6)</f>
        <v/>
      </c>
      <c r="U2088" s="7">
        <f>IF($AA2088="","",SUMIFS('Per Line'!$T$2:$T$6001,'Per Line'!$C$2:$C$6001,$B2088,'Per Line'!$AC$2:$AC$6001,1,'Per Line'!$AD$2:$AD$6001,0))</f>
        <v/>
      </c>
      <c r="V2088" s="7">
        <f>IF($AA2088="","",U2088*T2088)</f>
        <v/>
      </c>
      <c r="W2088" s="7">
        <f>IF($AA2088="","",V2088+S2088+P2088)</f>
        <v/>
      </c>
      <c r="X2088" s="7">
        <f>IF($AA2088="","",Y2088-W2088)</f>
        <v/>
      </c>
      <c r="Y2088" s="7">
        <f>IF($AA2088="","",R2088+U2088+O2088)</f>
        <v/>
      </c>
      <c r="Z2088" s="7">
        <f>IF($AA2088="","",Y2088-W2088-K2088)</f>
        <v/>
      </c>
      <c r="AA2088" s="13">
        <f>IF(ROWS($AA$2:$AA2088)&lt;=MAX('Per Line'!$AB$2:$AB$6001),MATCH(ROWS($AA$2:$AA2088),'Per Line'!$AB$2:$AB$6001,0),"")</f>
        <v/>
      </c>
    </row>
    <row r="2089">
      <c r="A2089" s="12" t="n"/>
      <c r="B2089">
        <f>IF($AA2089="","",INDEX('Per Line'!$C$2:$C$6001,$AA2089)&amp;"")</f>
        <v/>
      </c>
      <c r="C2089">
        <f>IF($AA2089="","",INDEX('Per Line'!$B$2:$B$6001,$AA2089)&amp;"")</f>
        <v/>
      </c>
      <c r="D2089">
        <f>IF($AA2089="","",INDEX('Per Line'!$A$2:$A$6001,$AA2089)&amp;"")</f>
        <v/>
      </c>
      <c r="E2089">
        <f>IF($AA2089="","",INDEX('Per Line'!$F$2:$F$6001,$AA2089)&amp;"")</f>
        <v/>
      </c>
      <c r="F2089">
        <f>IF($AA2089="","",INDEX('Per Line'!$G$2:$G$6001,$AA2089)&amp;"")</f>
        <v/>
      </c>
      <c r="G2089">
        <f>IF($AA2089="","",INDEX('Per Line'!$I$2:$I$6001,$AA2089)&amp;"")</f>
        <v/>
      </c>
      <c r="H2089">
        <f>IF($AA2089="","",INDEX('Per Line'!$J$2:$J$6001,$AA2089)&amp;"")</f>
        <v/>
      </c>
      <c r="I2089">
        <f>IF($AA2089="","",INDEX('Per Line'!$K$2:$K$6001,$AA2089)&amp;"")</f>
        <v/>
      </c>
      <c r="J2089">
        <f>IF($AA2089="","",INDEX('Per Line'!$L$2:$L$6001,$AA2089))</f>
        <v/>
      </c>
      <c r="K2089" s="7">
        <f>IF($AA2089="","",J2089*X2089/100)</f>
        <v/>
      </c>
      <c r="L2089" s="12" t="n"/>
      <c r="M2089" s="11">
        <f>IF($AA2089="","",INDEX('Per Line'!$N$2:$N$6001,$AA2089))</f>
        <v/>
      </c>
      <c r="N2089">
        <f>IF($AA2089="","",Settings!$C$8)</f>
        <v/>
      </c>
      <c r="O2089" s="7">
        <f>IF($AA2089="","",SUMIFS('Per Line'!$T$2:$T$6001,'Per Line'!$C$2:$C$6001,$B2089,'Per Line'!$AD$2:$AD$6001,1))</f>
        <v/>
      </c>
      <c r="P2089" s="7">
        <f>IF($AA2089="","",O2089*N2089)</f>
        <v/>
      </c>
      <c r="Q2089">
        <f>IF($AA2089="","",Settings!$C$7)</f>
        <v/>
      </c>
      <c r="R2089" s="7">
        <f>IF($AA2089="","",SUMIFS('Per Line'!$T$2:$T$6001,'Per Line'!$C$2:$C$6001,$B2089,'Per Line'!$AC$2:$AC$6001,0,'Per Line'!$AD$2:$AD$6001,0))</f>
        <v/>
      </c>
      <c r="S2089" s="7">
        <f>IF($AA2089="","",R2089*Q2089)</f>
        <v/>
      </c>
      <c r="T2089">
        <f>IF($AA2089="","",Settings!$C$6)</f>
        <v/>
      </c>
      <c r="U2089" s="7">
        <f>IF($AA2089="","",SUMIFS('Per Line'!$T$2:$T$6001,'Per Line'!$C$2:$C$6001,$B2089,'Per Line'!$AC$2:$AC$6001,1,'Per Line'!$AD$2:$AD$6001,0))</f>
        <v/>
      </c>
      <c r="V2089" s="7">
        <f>IF($AA2089="","",U2089*T2089)</f>
        <v/>
      </c>
      <c r="W2089" s="7">
        <f>IF($AA2089="","",V2089+S2089+P2089)</f>
        <v/>
      </c>
      <c r="X2089" s="7">
        <f>IF($AA2089="","",Y2089-W2089)</f>
        <v/>
      </c>
      <c r="Y2089" s="7">
        <f>IF($AA2089="","",R2089+U2089+O2089)</f>
        <v/>
      </c>
      <c r="Z2089" s="7">
        <f>IF($AA2089="","",Y2089-W2089-K2089)</f>
        <v/>
      </c>
      <c r="AA2089" s="13">
        <f>IF(ROWS($AA$2:$AA2089)&lt;=MAX('Per Line'!$AB$2:$AB$6001),MATCH(ROWS($AA$2:$AA2089),'Per Line'!$AB$2:$AB$6001,0),"")</f>
        <v/>
      </c>
    </row>
    <row r="2090">
      <c r="A2090" s="12" t="n"/>
      <c r="B2090">
        <f>IF($AA2090="","",INDEX('Per Line'!$C$2:$C$6001,$AA2090)&amp;"")</f>
        <v/>
      </c>
      <c r="C2090">
        <f>IF($AA2090="","",INDEX('Per Line'!$B$2:$B$6001,$AA2090)&amp;"")</f>
        <v/>
      </c>
      <c r="D2090">
        <f>IF($AA2090="","",INDEX('Per Line'!$A$2:$A$6001,$AA2090)&amp;"")</f>
        <v/>
      </c>
      <c r="E2090">
        <f>IF($AA2090="","",INDEX('Per Line'!$F$2:$F$6001,$AA2090)&amp;"")</f>
        <v/>
      </c>
      <c r="F2090">
        <f>IF($AA2090="","",INDEX('Per Line'!$G$2:$G$6001,$AA2090)&amp;"")</f>
        <v/>
      </c>
      <c r="G2090">
        <f>IF($AA2090="","",INDEX('Per Line'!$I$2:$I$6001,$AA2090)&amp;"")</f>
        <v/>
      </c>
      <c r="H2090">
        <f>IF($AA2090="","",INDEX('Per Line'!$J$2:$J$6001,$AA2090)&amp;"")</f>
        <v/>
      </c>
      <c r="I2090">
        <f>IF($AA2090="","",INDEX('Per Line'!$K$2:$K$6001,$AA2090)&amp;"")</f>
        <v/>
      </c>
      <c r="J2090">
        <f>IF($AA2090="","",INDEX('Per Line'!$L$2:$L$6001,$AA2090))</f>
        <v/>
      </c>
      <c r="K2090" s="7">
        <f>IF($AA2090="","",J2090*X2090/100)</f>
        <v/>
      </c>
      <c r="L2090" s="12" t="n"/>
      <c r="M2090" s="11">
        <f>IF($AA2090="","",INDEX('Per Line'!$N$2:$N$6001,$AA2090))</f>
        <v/>
      </c>
      <c r="N2090">
        <f>IF($AA2090="","",Settings!$C$8)</f>
        <v/>
      </c>
      <c r="O2090" s="7">
        <f>IF($AA2090="","",SUMIFS('Per Line'!$T$2:$T$6001,'Per Line'!$C$2:$C$6001,$B2090,'Per Line'!$AD$2:$AD$6001,1))</f>
        <v/>
      </c>
      <c r="P2090" s="7">
        <f>IF($AA2090="","",O2090*N2090)</f>
        <v/>
      </c>
      <c r="Q2090">
        <f>IF($AA2090="","",Settings!$C$7)</f>
        <v/>
      </c>
      <c r="R2090" s="7">
        <f>IF($AA2090="","",SUMIFS('Per Line'!$T$2:$T$6001,'Per Line'!$C$2:$C$6001,$B2090,'Per Line'!$AC$2:$AC$6001,0,'Per Line'!$AD$2:$AD$6001,0))</f>
        <v/>
      </c>
      <c r="S2090" s="7">
        <f>IF($AA2090="","",R2090*Q2090)</f>
        <v/>
      </c>
      <c r="T2090">
        <f>IF($AA2090="","",Settings!$C$6)</f>
        <v/>
      </c>
      <c r="U2090" s="7">
        <f>IF($AA2090="","",SUMIFS('Per Line'!$T$2:$T$6001,'Per Line'!$C$2:$C$6001,$B2090,'Per Line'!$AC$2:$AC$6001,1,'Per Line'!$AD$2:$AD$6001,0))</f>
        <v/>
      </c>
      <c r="V2090" s="7">
        <f>IF($AA2090="","",U2090*T2090)</f>
        <v/>
      </c>
      <c r="W2090" s="7">
        <f>IF($AA2090="","",V2090+S2090+P2090)</f>
        <v/>
      </c>
      <c r="X2090" s="7">
        <f>IF($AA2090="","",Y2090-W2090)</f>
        <v/>
      </c>
      <c r="Y2090" s="7">
        <f>IF($AA2090="","",R2090+U2090+O2090)</f>
        <v/>
      </c>
      <c r="Z2090" s="7">
        <f>IF($AA2090="","",Y2090-W2090-K2090)</f>
        <v/>
      </c>
      <c r="AA2090" s="13">
        <f>IF(ROWS($AA$2:$AA2090)&lt;=MAX('Per Line'!$AB$2:$AB$6001),MATCH(ROWS($AA$2:$AA2090),'Per Line'!$AB$2:$AB$6001,0),"")</f>
        <v/>
      </c>
    </row>
    <row r="2091">
      <c r="A2091" s="12" t="n"/>
      <c r="B2091">
        <f>IF($AA2091="","",INDEX('Per Line'!$C$2:$C$6001,$AA2091)&amp;"")</f>
        <v/>
      </c>
      <c r="C2091">
        <f>IF($AA2091="","",INDEX('Per Line'!$B$2:$B$6001,$AA2091)&amp;"")</f>
        <v/>
      </c>
      <c r="D2091">
        <f>IF($AA2091="","",INDEX('Per Line'!$A$2:$A$6001,$AA2091)&amp;"")</f>
        <v/>
      </c>
      <c r="E2091">
        <f>IF($AA2091="","",INDEX('Per Line'!$F$2:$F$6001,$AA2091)&amp;"")</f>
        <v/>
      </c>
      <c r="F2091">
        <f>IF($AA2091="","",INDEX('Per Line'!$G$2:$G$6001,$AA2091)&amp;"")</f>
        <v/>
      </c>
      <c r="G2091">
        <f>IF($AA2091="","",INDEX('Per Line'!$I$2:$I$6001,$AA2091)&amp;"")</f>
        <v/>
      </c>
      <c r="H2091">
        <f>IF($AA2091="","",INDEX('Per Line'!$J$2:$J$6001,$AA2091)&amp;"")</f>
        <v/>
      </c>
      <c r="I2091">
        <f>IF($AA2091="","",INDEX('Per Line'!$K$2:$K$6001,$AA2091)&amp;"")</f>
        <v/>
      </c>
      <c r="J2091">
        <f>IF($AA2091="","",INDEX('Per Line'!$L$2:$L$6001,$AA2091))</f>
        <v/>
      </c>
      <c r="K2091" s="7">
        <f>IF($AA2091="","",J2091*X2091/100)</f>
        <v/>
      </c>
      <c r="L2091" s="12" t="n"/>
      <c r="M2091" s="11">
        <f>IF($AA2091="","",INDEX('Per Line'!$N$2:$N$6001,$AA2091))</f>
        <v/>
      </c>
      <c r="N2091">
        <f>IF($AA2091="","",Settings!$C$8)</f>
        <v/>
      </c>
      <c r="O2091" s="7">
        <f>IF($AA2091="","",SUMIFS('Per Line'!$T$2:$T$6001,'Per Line'!$C$2:$C$6001,$B2091,'Per Line'!$AD$2:$AD$6001,1))</f>
        <v/>
      </c>
      <c r="P2091" s="7">
        <f>IF($AA2091="","",O2091*N2091)</f>
        <v/>
      </c>
      <c r="Q2091">
        <f>IF($AA2091="","",Settings!$C$7)</f>
        <v/>
      </c>
      <c r="R2091" s="7">
        <f>IF($AA2091="","",SUMIFS('Per Line'!$T$2:$T$6001,'Per Line'!$C$2:$C$6001,$B2091,'Per Line'!$AC$2:$AC$6001,0,'Per Line'!$AD$2:$AD$6001,0))</f>
        <v/>
      </c>
      <c r="S2091" s="7">
        <f>IF($AA2091="","",R2091*Q2091)</f>
        <v/>
      </c>
      <c r="T2091">
        <f>IF($AA2091="","",Settings!$C$6)</f>
        <v/>
      </c>
      <c r="U2091" s="7">
        <f>IF($AA2091="","",SUMIFS('Per Line'!$T$2:$T$6001,'Per Line'!$C$2:$C$6001,$B2091,'Per Line'!$AC$2:$AC$6001,1,'Per Line'!$AD$2:$AD$6001,0))</f>
        <v/>
      </c>
      <c r="V2091" s="7">
        <f>IF($AA2091="","",U2091*T2091)</f>
        <v/>
      </c>
      <c r="W2091" s="7">
        <f>IF($AA2091="","",V2091+S2091+P2091)</f>
        <v/>
      </c>
      <c r="X2091" s="7">
        <f>IF($AA2091="","",Y2091-W2091)</f>
        <v/>
      </c>
      <c r="Y2091" s="7">
        <f>IF($AA2091="","",R2091+U2091+O2091)</f>
        <v/>
      </c>
      <c r="Z2091" s="7">
        <f>IF($AA2091="","",Y2091-W2091-K2091)</f>
        <v/>
      </c>
      <c r="AA2091" s="13">
        <f>IF(ROWS($AA$2:$AA2091)&lt;=MAX('Per Line'!$AB$2:$AB$6001),MATCH(ROWS($AA$2:$AA2091),'Per Line'!$AB$2:$AB$6001,0),"")</f>
        <v/>
      </c>
    </row>
    <row r="2092">
      <c r="A2092" s="12" t="n"/>
      <c r="B2092">
        <f>IF($AA2092="","",INDEX('Per Line'!$C$2:$C$6001,$AA2092)&amp;"")</f>
        <v/>
      </c>
      <c r="C2092">
        <f>IF($AA2092="","",INDEX('Per Line'!$B$2:$B$6001,$AA2092)&amp;"")</f>
        <v/>
      </c>
      <c r="D2092">
        <f>IF($AA2092="","",INDEX('Per Line'!$A$2:$A$6001,$AA2092)&amp;"")</f>
        <v/>
      </c>
      <c r="E2092">
        <f>IF($AA2092="","",INDEX('Per Line'!$F$2:$F$6001,$AA2092)&amp;"")</f>
        <v/>
      </c>
      <c r="F2092">
        <f>IF($AA2092="","",INDEX('Per Line'!$G$2:$G$6001,$AA2092)&amp;"")</f>
        <v/>
      </c>
      <c r="G2092">
        <f>IF($AA2092="","",INDEX('Per Line'!$I$2:$I$6001,$AA2092)&amp;"")</f>
        <v/>
      </c>
      <c r="H2092">
        <f>IF($AA2092="","",INDEX('Per Line'!$J$2:$J$6001,$AA2092)&amp;"")</f>
        <v/>
      </c>
      <c r="I2092">
        <f>IF($AA2092="","",INDEX('Per Line'!$K$2:$K$6001,$AA2092)&amp;"")</f>
        <v/>
      </c>
      <c r="J2092">
        <f>IF($AA2092="","",INDEX('Per Line'!$L$2:$L$6001,$AA2092))</f>
        <v/>
      </c>
      <c r="K2092" s="7">
        <f>IF($AA2092="","",J2092*X2092/100)</f>
        <v/>
      </c>
      <c r="L2092" s="12" t="n"/>
      <c r="M2092" s="11">
        <f>IF($AA2092="","",INDEX('Per Line'!$N$2:$N$6001,$AA2092))</f>
        <v/>
      </c>
      <c r="N2092">
        <f>IF($AA2092="","",Settings!$C$8)</f>
        <v/>
      </c>
      <c r="O2092" s="7">
        <f>IF($AA2092="","",SUMIFS('Per Line'!$T$2:$T$6001,'Per Line'!$C$2:$C$6001,$B2092,'Per Line'!$AD$2:$AD$6001,1))</f>
        <v/>
      </c>
      <c r="P2092" s="7">
        <f>IF($AA2092="","",O2092*N2092)</f>
        <v/>
      </c>
      <c r="Q2092">
        <f>IF($AA2092="","",Settings!$C$7)</f>
        <v/>
      </c>
      <c r="R2092" s="7">
        <f>IF($AA2092="","",SUMIFS('Per Line'!$T$2:$T$6001,'Per Line'!$C$2:$C$6001,$B2092,'Per Line'!$AC$2:$AC$6001,0,'Per Line'!$AD$2:$AD$6001,0))</f>
        <v/>
      </c>
      <c r="S2092" s="7">
        <f>IF($AA2092="","",R2092*Q2092)</f>
        <v/>
      </c>
      <c r="T2092">
        <f>IF($AA2092="","",Settings!$C$6)</f>
        <v/>
      </c>
      <c r="U2092" s="7">
        <f>IF($AA2092="","",SUMIFS('Per Line'!$T$2:$T$6001,'Per Line'!$C$2:$C$6001,$B2092,'Per Line'!$AC$2:$AC$6001,1,'Per Line'!$AD$2:$AD$6001,0))</f>
        <v/>
      </c>
      <c r="V2092" s="7">
        <f>IF($AA2092="","",U2092*T2092)</f>
        <v/>
      </c>
      <c r="W2092" s="7">
        <f>IF($AA2092="","",V2092+S2092+P2092)</f>
        <v/>
      </c>
      <c r="X2092" s="7">
        <f>IF($AA2092="","",Y2092-W2092)</f>
        <v/>
      </c>
      <c r="Y2092" s="7">
        <f>IF($AA2092="","",R2092+U2092+O2092)</f>
        <v/>
      </c>
      <c r="Z2092" s="7">
        <f>IF($AA2092="","",Y2092-W2092-K2092)</f>
        <v/>
      </c>
      <c r="AA2092" s="13">
        <f>IF(ROWS($AA$2:$AA2092)&lt;=MAX('Per Line'!$AB$2:$AB$6001),MATCH(ROWS($AA$2:$AA2092),'Per Line'!$AB$2:$AB$6001,0),"")</f>
        <v/>
      </c>
    </row>
    <row r="2093">
      <c r="A2093" s="12" t="n"/>
      <c r="B2093">
        <f>IF($AA2093="","",INDEX('Per Line'!$C$2:$C$6001,$AA2093)&amp;"")</f>
        <v/>
      </c>
      <c r="C2093">
        <f>IF($AA2093="","",INDEX('Per Line'!$B$2:$B$6001,$AA2093)&amp;"")</f>
        <v/>
      </c>
      <c r="D2093">
        <f>IF($AA2093="","",INDEX('Per Line'!$A$2:$A$6001,$AA2093)&amp;"")</f>
        <v/>
      </c>
      <c r="E2093">
        <f>IF($AA2093="","",INDEX('Per Line'!$F$2:$F$6001,$AA2093)&amp;"")</f>
        <v/>
      </c>
      <c r="F2093">
        <f>IF($AA2093="","",INDEX('Per Line'!$G$2:$G$6001,$AA2093)&amp;"")</f>
        <v/>
      </c>
      <c r="G2093">
        <f>IF($AA2093="","",INDEX('Per Line'!$I$2:$I$6001,$AA2093)&amp;"")</f>
        <v/>
      </c>
      <c r="H2093">
        <f>IF($AA2093="","",INDEX('Per Line'!$J$2:$J$6001,$AA2093)&amp;"")</f>
        <v/>
      </c>
      <c r="I2093">
        <f>IF($AA2093="","",INDEX('Per Line'!$K$2:$K$6001,$AA2093)&amp;"")</f>
        <v/>
      </c>
      <c r="J2093">
        <f>IF($AA2093="","",INDEX('Per Line'!$L$2:$L$6001,$AA2093))</f>
        <v/>
      </c>
      <c r="K2093" s="7">
        <f>IF($AA2093="","",J2093*X2093/100)</f>
        <v/>
      </c>
      <c r="L2093" s="12" t="n"/>
      <c r="M2093" s="11">
        <f>IF($AA2093="","",INDEX('Per Line'!$N$2:$N$6001,$AA2093))</f>
        <v/>
      </c>
      <c r="N2093">
        <f>IF($AA2093="","",Settings!$C$8)</f>
        <v/>
      </c>
      <c r="O2093" s="7">
        <f>IF($AA2093="","",SUMIFS('Per Line'!$T$2:$T$6001,'Per Line'!$C$2:$C$6001,$B2093,'Per Line'!$AD$2:$AD$6001,1))</f>
        <v/>
      </c>
      <c r="P2093" s="7">
        <f>IF($AA2093="","",O2093*N2093)</f>
        <v/>
      </c>
      <c r="Q2093">
        <f>IF($AA2093="","",Settings!$C$7)</f>
        <v/>
      </c>
      <c r="R2093" s="7">
        <f>IF($AA2093="","",SUMIFS('Per Line'!$T$2:$T$6001,'Per Line'!$C$2:$C$6001,$B2093,'Per Line'!$AC$2:$AC$6001,0,'Per Line'!$AD$2:$AD$6001,0))</f>
        <v/>
      </c>
      <c r="S2093" s="7">
        <f>IF($AA2093="","",R2093*Q2093)</f>
        <v/>
      </c>
      <c r="T2093">
        <f>IF($AA2093="","",Settings!$C$6)</f>
        <v/>
      </c>
      <c r="U2093" s="7">
        <f>IF($AA2093="","",SUMIFS('Per Line'!$T$2:$T$6001,'Per Line'!$C$2:$C$6001,$B2093,'Per Line'!$AC$2:$AC$6001,1,'Per Line'!$AD$2:$AD$6001,0))</f>
        <v/>
      </c>
      <c r="V2093" s="7">
        <f>IF($AA2093="","",U2093*T2093)</f>
        <v/>
      </c>
      <c r="W2093" s="7">
        <f>IF($AA2093="","",V2093+S2093+P2093)</f>
        <v/>
      </c>
      <c r="X2093" s="7">
        <f>IF($AA2093="","",Y2093-W2093)</f>
        <v/>
      </c>
      <c r="Y2093" s="7">
        <f>IF($AA2093="","",R2093+U2093+O2093)</f>
        <v/>
      </c>
      <c r="Z2093" s="7">
        <f>IF($AA2093="","",Y2093-W2093-K2093)</f>
        <v/>
      </c>
      <c r="AA2093" s="13">
        <f>IF(ROWS($AA$2:$AA2093)&lt;=MAX('Per Line'!$AB$2:$AB$6001),MATCH(ROWS($AA$2:$AA2093),'Per Line'!$AB$2:$AB$6001,0),"")</f>
        <v/>
      </c>
    </row>
    <row r="2094">
      <c r="A2094" s="12" t="n"/>
      <c r="B2094">
        <f>IF($AA2094="","",INDEX('Per Line'!$C$2:$C$6001,$AA2094)&amp;"")</f>
        <v/>
      </c>
      <c r="C2094">
        <f>IF($AA2094="","",INDEX('Per Line'!$B$2:$B$6001,$AA2094)&amp;"")</f>
        <v/>
      </c>
      <c r="D2094">
        <f>IF($AA2094="","",INDEX('Per Line'!$A$2:$A$6001,$AA2094)&amp;"")</f>
        <v/>
      </c>
      <c r="E2094">
        <f>IF($AA2094="","",INDEX('Per Line'!$F$2:$F$6001,$AA2094)&amp;"")</f>
        <v/>
      </c>
      <c r="F2094">
        <f>IF($AA2094="","",INDEX('Per Line'!$G$2:$G$6001,$AA2094)&amp;"")</f>
        <v/>
      </c>
      <c r="G2094">
        <f>IF($AA2094="","",INDEX('Per Line'!$I$2:$I$6001,$AA2094)&amp;"")</f>
        <v/>
      </c>
      <c r="H2094">
        <f>IF($AA2094="","",INDEX('Per Line'!$J$2:$J$6001,$AA2094)&amp;"")</f>
        <v/>
      </c>
      <c r="I2094">
        <f>IF($AA2094="","",INDEX('Per Line'!$K$2:$K$6001,$AA2094)&amp;"")</f>
        <v/>
      </c>
      <c r="J2094">
        <f>IF($AA2094="","",INDEX('Per Line'!$L$2:$L$6001,$AA2094))</f>
        <v/>
      </c>
      <c r="K2094" s="7">
        <f>IF($AA2094="","",J2094*X2094/100)</f>
        <v/>
      </c>
      <c r="L2094" s="12" t="n"/>
      <c r="M2094" s="11">
        <f>IF($AA2094="","",INDEX('Per Line'!$N$2:$N$6001,$AA2094))</f>
        <v/>
      </c>
      <c r="N2094">
        <f>IF($AA2094="","",Settings!$C$8)</f>
        <v/>
      </c>
      <c r="O2094" s="7">
        <f>IF($AA2094="","",SUMIFS('Per Line'!$T$2:$T$6001,'Per Line'!$C$2:$C$6001,$B2094,'Per Line'!$AD$2:$AD$6001,1))</f>
        <v/>
      </c>
      <c r="P2094" s="7">
        <f>IF($AA2094="","",O2094*N2094)</f>
        <v/>
      </c>
      <c r="Q2094">
        <f>IF($AA2094="","",Settings!$C$7)</f>
        <v/>
      </c>
      <c r="R2094" s="7">
        <f>IF($AA2094="","",SUMIFS('Per Line'!$T$2:$T$6001,'Per Line'!$C$2:$C$6001,$B2094,'Per Line'!$AC$2:$AC$6001,0,'Per Line'!$AD$2:$AD$6001,0))</f>
        <v/>
      </c>
      <c r="S2094" s="7">
        <f>IF($AA2094="","",R2094*Q2094)</f>
        <v/>
      </c>
      <c r="T2094">
        <f>IF($AA2094="","",Settings!$C$6)</f>
        <v/>
      </c>
      <c r="U2094" s="7">
        <f>IF($AA2094="","",SUMIFS('Per Line'!$T$2:$T$6001,'Per Line'!$C$2:$C$6001,$B2094,'Per Line'!$AC$2:$AC$6001,1,'Per Line'!$AD$2:$AD$6001,0))</f>
        <v/>
      </c>
      <c r="V2094" s="7">
        <f>IF($AA2094="","",U2094*T2094)</f>
        <v/>
      </c>
      <c r="W2094" s="7">
        <f>IF($AA2094="","",V2094+S2094+P2094)</f>
        <v/>
      </c>
      <c r="X2094" s="7">
        <f>IF($AA2094="","",Y2094-W2094)</f>
        <v/>
      </c>
      <c r="Y2094" s="7">
        <f>IF($AA2094="","",R2094+U2094+O2094)</f>
        <v/>
      </c>
      <c r="Z2094" s="7">
        <f>IF($AA2094="","",Y2094-W2094-K2094)</f>
        <v/>
      </c>
      <c r="AA2094" s="13">
        <f>IF(ROWS($AA$2:$AA2094)&lt;=MAX('Per Line'!$AB$2:$AB$6001),MATCH(ROWS($AA$2:$AA2094),'Per Line'!$AB$2:$AB$6001,0),"")</f>
        <v/>
      </c>
    </row>
    <row r="2095">
      <c r="A2095" s="12" t="n"/>
      <c r="B2095">
        <f>IF($AA2095="","",INDEX('Per Line'!$C$2:$C$6001,$AA2095)&amp;"")</f>
        <v/>
      </c>
      <c r="C2095">
        <f>IF($AA2095="","",INDEX('Per Line'!$B$2:$B$6001,$AA2095)&amp;"")</f>
        <v/>
      </c>
      <c r="D2095">
        <f>IF($AA2095="","",INDEX('Per Line'!$A$2:$A$6001,$AA2095)&amp;"")</f>
        <v/>
      </c>
      <c r="E2095">
        <f>IF($AA2095="","",INDEX('Per Line'!$F$2:$F$6001,$AA2095)&amp;"")</f>
        <v/>
      </c>
      <c r="F2095">
        <f>IF($AA2095="","",INDEX('Per Line'!$G$2:$G$6001,$AA2095)&amp;"")</f>
        <v/>
      </c>
      <c r="G2095">
        <f>IF($AA2095="","",INDEX('Per Line'!$I$2:$I$6001,$AA2095)&amp;"")</f>
        <v/>
      </c>
      <c r="H2095">
        <f>IF($AA2095="","",INDEX('Per Line'!$J$2:$J$6001,$AA2095)&amp;"")</f>
        <v/>
      </c>
      <c r="I2095">
        <f>IF($AA2095="","",INDEX('Per Line'!$K$2:$K$6001,$AA2095)&amp;"")</f>
        <v/>
      </c>
      <c r="J2095">
        <f>IF($AA2095="","",INDEX('Per Line'!$L$2:$L$6001,$AA2095))</f>
        <v/>
      </c>
      <c r="K2095" s="7">
        <f>IF($AA2095="","",J2095*X2095/100)</f>
        <v/>
      </c>
      <c r="L2095" s="12" t="n"/>
      <c r="M2095" s="11">
        <f>IF($AA2095="","",INDEX('Per Line'!$N$2:$N$6001,$AA2095))</f>
        <v/>
      </c>
      <c r="N2095">
        <f>IF($AA2095="","",Settings!$C$8)</f>
        <v/>
      </c>
      <c r="O2095" s="7">
        <f>IF($AA2095="","",SUMIFS('Per Line'!$T$2:$T$6001,'Per Line'!$C$2:$C$6001,$B2095,'Per Line'!$AD$2:$AD$6001,1))</f>
        <v/>
      </c>
      <c r="P2095" s="7">
        <f>IF($AA2095="","",O2095*N2095)</f>
        <v/>
      </c>
      <c r="Q2095">
        <f>IF($AA2095="","",Settings!$C$7)</f>
        <v/>
      </c>
      <c r="R2095" s="7">
        <f>IF($AA2095="","",SUMIFS('Per Line'!$T$2:$T$6001,'Per Line'!$C$2:$C$6001,$B2095,'Per Line'!$AC$2:$AC$6001,0,'Per Line'!$AD$2:$AD$6001,0))</f>
        <v/>
      </c>
      <c r="S2095" s="7">
        <f>IF($AA2095="","",R2095*Q2095)</f>
        <v/>
      </c>
      <c r="T2095">
        <f>IF($AA2095="","",Settings!$C$6)</f>
        <v/>
      </c>
      <c r="U2095" s="7">
        <f>IF($AA2095="","",SUMIFS('Per Line'!$T$2:$T$6001,'Per Line'!$C$2:$C$6001,$B2095,'Per Line'!$AC$2:$AC$6001,1,'Per Line'!$AD$2:$AD$6001,0))</f>
        <v/>
      </c>
      <c r="V2095" s="7">
        <f>IF($AA2095="","",U2095*T2095)</f>
        <v/>
      </c>
      <c r="W2095" s="7">
        <f>IF($AA2095="","",V2095+S2095+P2095)</f>
        <v/>
      </c>
      <c r="X2095" s="7">
        <f>IF($AA2095="","",Y2095-W2095)</f>
        <v/>
      </c>
      <c r="Y2095" s="7">
        <f>IF($AA2095="","",R2095+U2095+O2095)</f>
        <v/>
      </c>
      <c r="Z2095" s="7">
        <f>IF($AA2095="","",Y2095-W2095-K2095)</f>
        <v/>
      </c>
      <c r="AA2095" s="13">
        <f>IF(ROWS($AA$2:$AA2095)&lt;=MAX('Per Line'!$AB$2:$AB$6001),MATCH(ROWS($AA$2:$AA2095),'Per Line'!$AB$2:$AB$6001,0),"")</f>
        <v/>
      </c>
    </row>
    <row r="2096">
      <c r="A2096" s="12" t="n"/>
      <c r="B2096">
        <f>IF($AA2096="","",INDEX('Per Line'!$C$2:$C$6001,$AA2096)&amp;"")</f>
        <v/>
      </c>
      <c r="C2096">
        <f>IF($AA2096="","",INDEX('Per Line'!$B$2:$B$6001,$AA2096)&amp;"")</f>
        <v/>
      </c>
      <c r="D2096">
        <f>IF($AA2096="","",INDEX('Per Line'!$A$2:$A$6001,$AA2096)&amp;"")</f>
        <v/>
      </c>
      <c r="E2096">
        <f>IF($AA2096="","",INDEX('Per Line'!$F$2:$F$6001,$AA2096)&amp;"")</f>
        <v/>
      </c>
      <c r="F2096">
        <f>IF($AA2096="","",INDEX('Per Line'!$G$2:$G$6001,$AA2096)&amp;"")</f>
        <v/>
      </c>
      <c r="G2096">
        <f>IF($AA2096="","",INDEX('Per Line'!$I$2:$I$6001,$AA2096)&amp;"")</f>
        <v/>
      </c>
      <c r="H2096">
        <f>IF($AA2096="","",INDEX('Per Line'!$J$2:$J$6001,$AA2096)&amp;"")</f>
        <v/>
      </c>
      <c r="I2096">
        <f>IF($AA2096="","",INDEX('Per Line'!$K$2:$K$6001,$AA2096)&amp;"")</f>
        <v/>
      </c>
      <c r="J2096">
        <f>IF($AA2096="","",INDEX('Per Line'!$L$2:$L$6001,$AA2096))</f>
        <v/>
      </c>
      <c r="K2096" s="7">
        <f>IF($AA2096="","",J2096*X2096/100)</f>
        <v/>
      </c>
      <c r="L2096" s="12" t="n"/>
      <c r="M2096" s="11">
        <f>IF($AA2096="","",INDEX('Per Line'!$N$2:$N$6001,$AA2096))</f>
        <v/>
      </c>
      <c r="N2096">
        <f>IF($AA2096="","",Settings!$C$8)</f>
        <v/>
      </c>
      <c r="O2096" s="7">
        <f>IF($AA2096="","",SUMIFS('Per Line'!$T$2:$T$6001,'Per Line'!$C$2:$C$6001,$B2096,'Per Line'!$AD$2:$AD$6001,1))</f>
        <v/>
      </c>
      <c r="P2096" s="7">
        <f>IF($AA2096="","",O2096*N2096)</f>
        <v/>
      </c>
      <c r="Q2096">
        <f>IF($AA2096="","",Settings!$C$7)</f>
        <v/>
      </c>
      <c r="R2096" s="7">
        <f>IF($AA2096="","",SUMIFS('Per Line'!$T$2:$T$6001,'Per Line'!$C$2:$C$6001,$B2096,'Per Line'!$AC$2:$AC$6001,0,'Per Line'!$AD$2:$AD$6001,0))</f>
        <v/>
      </c>
      <c r="S2096" s="7">
        <f>IF($AA2096="","",R2096*Q2096)</f>
        <v/>
      </c>
      <c r="T2096">
        <f>IF($AA2096="","",Settings!$C$6)</f>
        <v/>
      </c>
      <c r="U2096" s="7">
        <f>IF($AA2096="","",SUMIFS('Per Line'!$T$2:$T$6001,'Per Line'!$C$2:$C$6001,$B2096,'Per Line'!$AC$2:$AC$6001,1,'Per Line'!$AD$2:$AD$6001,0))</f>
        <v/>
      </c>
      <c r="V2096" s="7">
        <f>IF($AA2096="","",U2096*T2096)</f>
        <v/>
      </c>
      <c r="W2096" s="7">
        <f>IF($AA2096="","",V2096+S2096+P2096)</f>
        <v/>
      </c>
      <c r="X2096" s="7">
        <f>IF($AA2096="","",Y2096-W2096)</f>
        <v/>
      </c>
      <c r="Y2096" s="7">
        <f>IF($AA2096="","",R2096+U2096+O2096)</f>
        <v/>
      </c>
      <c r="Z2096" s="7">
        <f>IF($AA2096="","",Y2096-W2096-K2096)</f>
        <v/>
      </c>
      <c r="AA2096" s="13">
        <f>IF(ROWS($AA$2:$AA2096)&lt;=MAX('Per Line'!$AB$2:$AB$6001),MATCH(ROWS($AA$2:$AA2096),'Per Line'!$AB$2:$AB$6001,0),"")</f>
        <v/>
      </c>
    </row>
    <row r="2097">
      <c r="A2097" s="12" t="n"/>
      <c r="B2097">
        <f>IF($AA2097="","",INDEX('Per Line'!$C$2:$C$6001,$AA2097)&amp;"")</f>
        <v/>
      </c>
      <c r="C2097">
        <f>IF($AA2097="","",INDEX('Per Line'!$B$2:$B$6001,$AA2097)&amp;"")</f>
        <v/>
      </c>
      <c r="D2097">
        <f>IF($AA2097="","",INDEX('Per Line'!$A$2:$A$6001,$AA2097)&amp;"")</f>
        <v/>
      </c>
      <c r="E2097">
        <f>IF($AA2097="","",INDEX('Per Line'!$F$2:$F$6001,$AA2097)&amp;"")</f>
        <v/>
      </c>
      <c r="F2097">
        <f>IF($AA2097="","",INDEX('Per Line'!$G$2:$G$6001,$AA2097)&amp;"")</f>
        <v/>
      </c>
      <c r="G2097">
        <f>IF($AA2097="","",INDEX('Per Line'!$I$2:$I$6001,$AA2097)&amp;"")</f>
        <v/>
      </c>
      <c r="H2097">
        <f>IF($AA2097="","",INDEX('Per Line'!$J$2:$J$6001,$AA2097)&amp;"")</f>
        <v/>
      </c>
      <c r="I2097">
        <f>IF($AA2097="","",INDEX('Per Line'!$K$2:$K$6001,$AA2097)&amp;"")</f>
        <v/>
      </c>
      <c r="J2097">
        <f>IF($AA2097="","",INDEX('Per Line'!$L$2:$L$6001,$AA2097))</f>
        <v/>
      </c>
      <c r="K2097" s="7">
        <f>IF($AA2097="","",J2097*X2097/100)</f>
        <v/>
      </c>
      <c r="L2097" s="12" t="n"/>
      <c r="M2097" s="11">
        <f>IF($AA2097="","",INDEX('Per Line'!$N$2:$N$6001,$AA2097))</f>
        <v/>
      </c>
      <c r="N2097">
        <f>IF($AA2097="","",Settings!$C$8)</f>
        <v/>
      </c>
      <c r="O2097" s="7">
        <f>IF($AA2097="","",SUMIFS('Per Line'!$T$2:$T$6001,'Per Line'!$C$2:$C$6001,$B2097,'Per Line'!$AD$2:$AD$6001,1))</f>
        <v/>
      </c>
      <c r="P2097" s="7">
        <f>IF($AA2097="","",O2097*N2097)</f>
        <v/>
      </c>
      <c r="Q2097">
        <f>IF($AA2097="","",Settings!$C$7)</f>
        <v/>
      </c>
      <c r="R2097" s="7">
        <f>IF($AA2097="","",SUMIFS('Per Line'!$T$2:$T$6001,'Per Line'!$C$2:$C$6001,$B2097,'Per Line'!$AC$2:$AC$6001,0,'Per Line'!$AD$2:$AD$6001,0))</f>
        <v/>
      </c>
      <c r="S2097" s="7">
        <f>IF($AA2097="","",R2097*Q2097)</f>
        <v/>
      </c>
      <c r="T2097">
        <f>IF($AA2097="","",Settings!$C$6)</f>
        <v/>
      </c>
      <c r="U2097" s="7">
        <f>IF($AA2097="","",SUMIFS('Per Line'!$T$2:$T$6001,'Per Line'!$C$2:$C$6001,$B2097,'Per Line'!$AC$2:$AC$6001,1,'Per Line'!$AD$2:$AD$6001,0))</f>
        <v/>
      </c>
      <c r="V2097" s="7">
        <f>IF($AA2097="","",U2097*T2097)</f>
        <v/>
      </c>
      <c r="W2097" s="7">
        <f>IF($AA2097="","",V2097+S2097+P2097)</f>
        <v/>
      </c>
      <c r="X2097" s="7">
        <f>IF($AA2097="","",Y2097-W2097)</f>
        <v/>
      </c>
      <c r="Y2097" s="7">
        <f>IF($AA2097="","",R2097+U2097+O2097)</f>
        <v/>
      </c>
      <c r="Z2097" s="7">
        <f>IF($AA2097="","",Y2097-W2097-K2097)</f>
        <v/>
      </c>
      <c r="AA2097" s="13">
        <f>IF(ROWS($AA$2:$AA2097)&lt;=MAX('Per Line'!$AB$2:$AB$6001),MATCH(ROWS($AA$2:$AA2097),'Per Line'!$AB$2:$AB$6001,0),"")</f>
        <v/>
      </c>
    </row>
    <row r="2098">
      <c r="A2098" s="12" t="n"/>
      <c r="B2098">
        <f>IF($AA2098="","",INDEX('Per Line'!$C$2:$C$6001,$AA2098)&amp;"")</f>
        <v/>
      </c>
      <c r="C2098">
        <f>IF($AA2098="","",INDEX('Per Line'!$B$2:$B$6001,$AA2098)&amp;"")</f>
        <v/>
      </c>
      <c r="D2098">
        <f>IF($AA2098="","",INDEX('Per Line'!$A$2:$A$6001,$AA2098)&amp;"")</f>
        <v/>
      </c>
      <c r="E2098">
        <f>IF($AA2098="","",INDEX('Per Line'!$F$2:$F$6001,$AA2098)&amp;"")</f>
        <v/>
      </c>
      <c r="F2098">
        <f>IF($AA2098="","",INDEX('Per Line'!$G$2:$G$6001,$AA2098)&amp;"")</f>
        <v/>
      </c>
      <c r="G2098">
        <f>IF($AA2098="","",INDEX('Per Line'!$I$2:$I$6001,$AA2098)&amp;"")</f>
        <v/>
      </c>
      <c r="H2098">
        <f>IF($AA2098="","",INDEX('Per Line'!$J$2:$J$6001,$AA2098)&amp;"")</f>
        <v/>
      </c>
      <c r="I2098">
        <f>IF($AA2098="","",INDEX('Per Line'!$K$2:$K$6001,$AA2098)&amp;"")</f>
        <v/>
      </c>
      <c r="J2098">
        <f>IF($AA2098="","",INDEX('Per Line'!$L$2:$L$6001,$AA2098))</f>
        <v/>
      </c>
      <c r="K2098" s="7">
        <f>IF($AA2098="","",J2098*X2098/100)</f>
        <v/>
      </c>
      <c r="L2098" s="12" t="n"/>
      <c r="M2098" s="11">
        <f>IF($AA2098="","",INDEX('Per Line'!$N$2:$N$6001,$AA2098))</f>
        <v/>
      </c>
      <c r="N2098">
        <f>IF($AA2098="","",Settings!$C$8)</f>
        <v/>
      </c>
      <c r="O2098" s="7">
        <f>IF($AA2098="","",SUMIFS('Per Line'!$T$2:$T$6001,'Per Line'!$C$2:$C$6001,$B2098,'Per Line'!$AD$2:$AD$6001,1))</f>
        <v/>
      </c>
      <c r="P2098" s="7">
        <f>IF($AA2098="","",O2098*N2098)</f>
        <v/>
      </c>
      <c r="Q2098">
        <f>IF($AA2098="","",Settings!$C$7)</f>
        <v/>
      </c>
      <c r="R2098" s="7">
        <f>IF($AA2098="","",SUMIFS('Per Line'!$T$2:$T$6001,'Per Line'!$C$2:$C$6001,$B2098,'Per Line'!$AC$2:$AC$6001,0,'Per Line'!$AD$2:$AD$6001,0))</f>
        <v/>
      </c>
      <c r="S2098" s="7">
        <f>IF($AA2098="","",R2098*Q2098)</f>
        <v/>
      </c>
      <c r="T2098">
        <f>IF($AA2098="","",Settings!$C$6)</f>
        <v/>
      </c>
      <c r="U2098" s="7">
        <f>IF($AA2098="","",SUMIFS('Per Line'!$T$2:$T$6001,'Per Line'!$C$2:$C$6001,$B2098,'Per Line'!$AC$2:$AC$6001,1,'Per Line'!$AD$2:$AD$6001,0))</f>
        <v/>
      </c>
      <c r="V2098" s="7">
        <f>IF($AA2098="","",U2098*T2098)</f>
        <v/>
      </c>
      <c r="W2098" s="7">
        <f>IF($AA2098="","",V2098+S2098+P2098)</f>
        <v/>
      </c>
      <c r="X2098" s="7">
        <f>IF($AA2098="","",Y2098-W2098)</f>
        <v/>
      </c>
      <c r="Y2098" s="7">
        <f>IF($AA2098="","",R2098+U2098+O2098)</f>
        <v/>
      </c>
      <c r="Z2098" s="7">
        <f>IF($AA2098="","",Y2098-W2098-K2098)</f>
        <v/>
      </c>
      <c r="AA2098" s="13">
        <f>IF(ROWS($AA$2:$AA2098)&lt;=MAX('Per Line'!$AB$2:$AB$6001),MATCH(ROWS($AA$2:$AA2098),'Per Line'!$AB$2:$AB$6001,0),"")</f>
        <v/>
      </c>
    </row>
    <row r="2099">
      <c r="A2099" s="12" t="n"/>
      <c r="B2099">
        <f>IF($AA2099="","",INDEX('Per Line'!$C$2:$C$6001,$AA2099)&amp;"")</f>
        <v/>
      </c>
      <c r="C2099">
        <f>IF($AA2099="","",INDEX('Per Line'!$B$2:$B$6001,$AA2099)&amp;"")</f>
        <v/>
      </c>
      <c r="D2099">
        <f>IF($AA2099="","",INDEX('Per Line'!$A$2:$A$6001,$AA2099)&amp;"")</f>
        <v/>
      </c>
      <c r="E2099">
        <f>IF($AA2099="","",INDEX('Per Line'!$F$2:$F$6001,$AA2099)&amp;"")</f>
        <v/>
      </c>
      <c r="F2099">
        <f>IF($AA2099="","",INDEX('Per Line'!$G$2:$G$6001,$AA2099)&amp;"")</f>
        <v/>
      </c>
      <c r="G2099">
        <f>IF($AA2099="","",INDEX('Per Line'!$I$2:$I$6001,$AA2099)&amp;"")</f>
        <v/>
      </c>
      <c r="H2099">
        <f>IF($AA2099="","",INDEX('Per Line'!$J$2:$J$6001,$AA2099)&amp;"")</f>
        <v/>
      </c>
      <c r="I2099">
        <f>IF($AA2099="","",INDEX('Per Line'!$K$2:$K$6001,$AA2099)&amp;"")</f>
        <v/>
      </c>
      <c r="J2099">
        <f>IF($AA2099="","",INDEX('Per Line'!$L$2:$L$6001,$AA2099))</f>
        <v/>
      </c>
      <c r="K2099" s="7">
        <f>IF($AA2099="","",J2099*X2099/100)</f>
        <v/>
      </c>
      <c r="L2099" s="12" t="n"/>
      <c r="M2099" s="11">
        <f>IF($AA2099="","",INDEX('Per Line'!$N$2:$N$6001,$AA2099))</f>
        <v/>
      </c>
      <c r="N2099">
        <f>IF($AA2099="","",Settings!$C$8)</f>
        <v/>
      </c>
      <c r="O2099" s="7">
        <f>IF($AA2099="","",SUMIFS('Per Line'!$T$2:$T$6001,'Per Line'!$C$2:$C$6001,$B2099,'Per Line'!$AD$2:$AD$6001,1))</f>
        <v/>
      </c>
      <c r="P2099" s="7">
        <f>IF($AA2099="","",O2099*N2099)</f>
        <v/>
      </c>
      <c r="Q2099">
        <f>IF($AA2099="","",Settings!$C$7)</f>
        <v/>
      </c>
      <c r="R2099" s="7">
        <f>IF($AA2099="","",SUMIFS('Per Line'!$T$2:$T$6001,'Per Line'!$C$2:$C$6001,$B2099,'Per Line'!$AC$2:$AC$6001,0,'Per Line'!$AD$2:$AD$6001,0))</f>
        <v/>
      </c>
      <c r="S2099" s="7">
        <f>IF($AA2099="","",R2099*Q2099)</f>
        <v/>
      </c>
      <c r="T2099">
        <f>IF($AA2099="","",Settings!$C$6)</f>
        <v/>
      </c>
      <c r="U2099" s="7">
        <f>IF($AA2099="","",SUMIFS('Per Line'!$T$2:$T$6001,'Per Line'!$C$2:$C$6001,$B2099,'Per Line'!$AC$2:$AC$6001,1,'Per Line'!$AD$2:$AD$6001,0))</f>
        <v/>
      </c>
      <c r="V2099" s="7">
        <f>IF($AA2099="","",U2099*T2099)</f>
        <v/>
      </c>
      <c r="W2099" s="7">
        <f>IF($AA2099="","",V2099+S2099+P2099)</f>
        <v/>
      </c>
      <c r="X2099" s="7">
        <f>IF($AA2099="","",Y2099-W2099)</f>
        <v/>
      </c>
      <c r="Y2099" s="7">
        <f>IF($AA2099="","",R2099+U2099+O2099)</f>
        <v/>
      </c>
      <c r="Z2099" s="7">
        <f>IF($AA2099="","",Y2099-W2099-K2099)</f>
        <v/>
      </c>
      <c r="AA2099" s="13">
        <f>IF(ROWS($AA$2:$AA2099)&lt;=MAX('Per Line'!$AB$2:$AB$6001),MATCH(ROWS($AA$2:$AA2099),'Per Line'!$AB$2:$AB$6001,0),"")</f>
        <v/>
      </c>
    </row>
    <row r="2100">
      <c r="A2100" s="12" t="n"/>
      <c r="B2100">
        <f>IF($AA2100="","",INDEX('Per Line'!$C$2:$C$6001,$AA2100)&amp;"")</f>
        <v/>
      </c>
      <c r="C2100">
        <f>IF($AA2100="","",INDEX('Per Line'!$B$2:$B$6001,$AA2100)&amp;"")</f>
        <v/>
      </c>
      <c r="D2100">
        <f>IF($AA2100="","",INDEX('Per Line'!$A$2:$A$6001,$AA2100)&amp;"")</f>
        <v/>
      </c>
      <c r="E2100">
        <f>IF($AA2100="","",INDEX('Per Line'!$F$2:$F$6001,$AA2100)&amp;"")</f>
        <v/>
      </c>
      <c r="F2100">
        <f>IF($AA2100="","",INDEX('Per Line'!$G$2:$G$6001,$AA2100)&amp;"")</f>
        <v/>
      </c>
      <c r="G2100">
        <f>IF($AA2100="","",INDEX('Per Line'!$I$2:$I$6001,$AA2100)&amp;"")</f>
        <v/>
      </c>
      <c r="H2100">
        <f>IF($AA2100="","",INDEX('Per Line'!$J$2:$J$6001,$AA2100)&amp;"")</f>
        <v/>
      </c>
      <c r="I2100">
        <f>IF($AA2100="","",INDEX('Per Line'!$K$2:$K$6001,$AA2100)&amp;"")</f>
        <v/>
      </c>
      <c r="J2100">
        <f>IF($AA2100="","",INDEX('Per Line'!$L$2:$L$6001,$AA2100))</f>
        <v/>
      </c>
      <c r="K2100" s="7">
        <f>IF($AA2100="","",J2100*X2100/100)</f>
        <v/>
      </c>
      <c r="L2100" s="12" t="n"/>
      <c r="M2100" s="11">
        <f>IF($AA2100="","",INDEX('Per Line'!$N$2:$N$6001,$AA2100))</f>
        <v/>
      </c>
      <c r="N2100">
        <f>IF($AA2100="","",Settings!$C$8)</f>
        <v/>
      </c>
      <c r="O2100" s="7">
        <f>IF($AA2100="","",SUMIFS('Per Line'!$T$2:$T$6001,'Per Line'!$C$2:$C$6001,$B2100,'Per Line'!$AD$2:$AD$6001,1))</f>
        <v/>
      </c>
      <c r="P2100" s="7">
        <f>IF($AA2100="","",O2100*N2100)</f>
        <v/>
      </c>
      <c r="Q2100">
        <f>IF($AA2100="","",Settings!$C$7)</f>
        <v/>
      </c>
      <c r="R2100" s="7">
        <f>IF($AA2100="","",SUMIFS('Per Line'!$T$2:$T$6001,'Per Line'!$C$2:$C$6001,$B2100,'Per Line'!$AC$2:$AC$6001,0,'Per Line'!$AD$2:$AD$6001,0))</f>
        <v/>
      </c>
      <c r="S2100" s="7">
        <f>IF($AA2100="","",R2100*Q2100)</f>
        <v/>
      </c>
      <c r="T2100">
        <f>IF($AA2100="","",Settings!$C$6)</f>
        <v/>
      </c>
      <c r="U2100" s="7">
        <f>IF($AA2100="","",SUMIFS('Per Line'!$T$2:$T$6001,'Per Line'!$C$2:$C$6001,$B2100,'Per Line'!$AC$2:$AC$6001,1,'Per Line'!$AD$2:$AD$6001,0))</f>
        <v/>
      </c>
      <c r="V2100" s="7">
        <f>IF($AA2100="","",U2100*T2100)</f>
        <v/>
      </c>
      <c r="W2100" s="7">
        <f>IF($AA2100="","",V2100+S2100+P2100)</f>
        <v/>
      </c>
      <c r="X2100" s="7">
        <f>IF($AA2100="","",Y2100-W2100)</f>
        <v/>
      </c>
      <c r="Y2100" s="7">
        <f>IF($AA2100="","",R2100+U2100+O2100)</f>
        <v/>
      </c>
      <c r="Z2100" s="7">
        <f>IF($AA2100="","",Y2100-W2100-K2100)</f>
        <v/>
      </c>
      <c r="AA2100" s="13">
        <f>IF(ROWS($AA$2:$AA2100)&lt;=MAX('Per Line'!$AB$2:$AB$6001),MATCH(ROWS($AA$2:$AA2100),'Per Line'!$AB$2:$AB$6001,0),"")</f>
        <v/>
      </c>
    </row>
    <row r="2101">
      <c r="A2101" s="12" t="n"/>
      <c r="B2101">
        <f>IF($AA2101="","",INDEX('Per Line'!$C$2:$C$6001,$AA2101)&amp;"")</f>
        <v/>
      </c>
      <c r="C2101">
        <f>IF($AA2101="","",INDEX('Per Line'!$B$2:$B$6001,$AA2101)&amp;"")</f>
        <v/>
      </c>
      <c r="D2101">
        <f>IF($AA2101="","",INDEX('Per Line'!$A$2:$A$6001,$AA2101)&amp;"")</f>
        <v/>
      </c>
      <c r="E2101">
        <f>IF($AA2101="","",INDEX('Per Line'!$F$2:$F$6001,$AA2101)&amp;"")</f>
        <v/>
      </c>
      <c r="F2101">
        <f>IF($AA2101="","",INDEX('Per Line'!$G$2:$G$6001,$AA2101)&amp;"")</f>
        <v/>
      </c>
      <c r="G2101">
        <f>IF($AA2101="","",INDEX('Per Line'!$I$2:$I$6001,$AA2101)&amp;"")</f>
        <v/>
      </c>
      <c r="H2101">
        <f>IF($AA2101="","",INDEX('Per Line'!$J$2:$J$6001,$AA2101)&amp;"")</f>
        <v/>
      </c>
      <c r="I2101">
        <f>IF($AA2101="","",INDEX('Per Line'!$K$2:$K$6001,$AA2101)&amp;"")</f>
        <v/>
      </c>
      <c r="J2101">
        <f>IF($AA2101="","",INDEX('Per Line'!$L$2:$L$6001,$AA2101))</f>
        <v/>
      </c>
      <c r="K2101" s="7">
        <f>IF($AA2101="","",J2101*X2101/100)</f>
        <v/>
      </c>
      <c r="L2101" s="12" t="n"/>
      <c r="M2101" s="11">
        <f>IF($AA2101="","",INDEX('Per Line'!$N$2:$N$6001,$AA2101))</f>
        <v/>
      </c>
      <c r="N2101">
        <f>IF($AA2101="","",Settings!$C$8)</f>
        <v/>
      </c>
      <c r="O2101" s="7">
        <f>IF($AA2101="","",SUMIFS('Per Line'!$T$2:$T$6001,'Per Line'!$C$2:$C$6001,$B2101,'Per Line'!$AD$2:$AD$6001,1))</f>
        <v/>
      </c>
      <c r="P2101" s="7">
        <f>IF($AA2101="","",O2101*N2101)</f>
        <v/>
      </c>
      <c r="Q2101">
        <f>IF($AA2101="","",Settings!$C$7)</f>
        <v/>
      </c>
      <c r="R2101" s="7">
        <f>IF($AA2101="","",SUMIFS('Per Line'!$T$2:$T$6001,'Per Line'!$C$2:$C$6001,$B2101,'Per Line'!$AC$2:$AC$6001,0,'Per Line'!$AD$2:$AD$6001,0))</f>
        <v/>
      </c>
      <c r="S2101" s="7">
        <f>IF($AA2101="","",R2101*Q2101)</f>
        <v/>
      </c>
      <c r="T2101">
        <f>IF($AA2101="","",Settings!$C$6)</f>
        <v/>
      </c>
      <c r="U2101" s="7">
        <f>IF($AA2101="","",SUMIFS('Per Line'!$T$2:$T$6001,'Per Line'!$C$2:$C$6001,$B2101,'Per Line'!$AC$2:$AC$6001,1,'Per Line'!$AD$2:$AD$6001,0))</f>
        <v/>
      </c>
      <c r="V2101" s="7">
        <f>IF($AA2101="","",U2101*T2101)</f>
        <v/>
      </c>
      <c r="W2101" s="7">
        <f>IF($AA2101="","",V2101+S2101+P2101)</f>
        <v/>
      </c>
      <c r="X2101" s="7">
        <f>IF($AA2101="","",Y2101-W2101)</f>
        <v/>
      </c>
      <c r="Y2101" s="7">
        <f>IF($AA2101="","",R2101+U2101+O2101)</f>
        <v/>
      </c>
      <c r="Z2101" s="7">
        <f>IF($AA2101="","",Y2101-W2101-K2101)</f>
        <v/>
      </c>
      <c r="AA2101" s="13">
        <f>IF(ROWS($AA$2:$AA2101)&lt;=MAX('Per Line'!$AB$2:$AB$6001),MATCH(ROWS($AA$2:$AA2101),'Per Line'!$AB$2:$AB$6001,0),"")</f>
        <v/>
      </c>
    </row>
    <row r="2102">
      <c r="A2102" s="12" t="n"/>
      <c r="B2102">
        <f>IF($AA2102="","",INDEX('Per Line'!$C$2:$C$6001,$AA2102)&amp;"")</f>
        <v/>
      </c>
      <c r="C2102">
        <f>IF($AA2102="","",INDEX('Per Line'!$B$2:$B$6001,$AA2102)&amp;"")</f>
        <v/>
      </c>
      <c r="D2102">
        <f>IF($AA2102="","",INDEX('Per Line'!$A$2:$A$6001,$AA2102)&amp;"")</f>
        <v/>
      </c>
      <c r="E2102">
        <f>IF($AA2102="","",INDEX('Per Line'!$F$2:$F$6001,$AA2102)&amp;"")</f>
        <v/>
      </c>
      <c r="F2102">
        <f>IF($AA2102="","",INDEX('Per Line'!$G$2:$G$6001,$AA2102)&amp;"")</f>
        <v/>
      </c>
      <c r="G2102">
        <f>IF($AA2102="","",INDEX('Per Line'!$I$2:$I$6001,$AA2102)&amp;"")</f>
        <v/>
      </c>
      <c r="H2102">
        <f>IF($AA2102="","",INDEX('Per Line'!$J$2:$J$6001,$AA2102)&amp;"")</f>
        <v/>
      </c>
      <c r="I2102">
        <f>IF($AA2102="","",INDEX('Per Line'!$K$2:$K$6001,$AA2102)&amp;"")</f>
        <v/>
      </c>
      <c r="J2102">
        <f>IF($AA2102="","",INDEX('Per Line'!$L$2:$L$6001,$AA2102))</f>
        <v/>
      </c>
      <c r="K2102" s="7">
        <f>IF($AA2102="","",J2102*X2102/100)</f>
        <v/>
      </c>
      <c r="L2102" s="12" t="n"/>
      <c r="M2102" s="11">
        <f>IF($AA2102="","",INDEX('Per Line'!$N$2:$N$6001,$AA2102))</f>
        <v/>
      </c>
      <c r="N2102">
        <f>IF($AA2102="","",Settings!$C$8)</f>
        <v/>
      </c>
      <c r="O2102" s="7">
        <f>IF($AA2102="","",SUMIFS('Per Line'!$T$2:$T$6001,'Per Line'!$C$2:$C$6001,$B2102,'Per Line'!$AD$2:$AD$6001,1))</f>
        <v/>
      </c>
      <c r="P2102" s="7">
        <f>IF($AA2102="","",O2102*N2102)</f>
        <v/>
      </c>
      <c r="Q2102">
        <f>IF($AA2102="","",Settings!$C$7)</f>
        <v/>
      </c>
      <c r="R2102" s="7">
        <f>IF($AA2102="","",SUMIFS('Per Line'!$T$2:$T$6001,'Per Line'!$C$2:$C$6001,$B2102,'Per Line'!$AC$2:$AC$6001,0,'Per Line'!$AD$2:$AD$6001,0))</f>
        <v/>
      </c>
      <c r="S2102" s="7">
        <f>IF($AA2102="","",R2102*Q2102)</f>
        <v/>
      </c>
      <c r="T2102">
        <f>IF($AA2102="","",Settings!$C$6)</f>
        <v/>
      </c>
      <c r="U2102" s="7">
        <f>IF($AA2102="","",SUMIFS('Per Line'!$T$2:$T$6001,'Per Line'!$C$2:$C$6001,$B2102,'Per Line'!$AC$2:$AC$6001,1,'Per Line'!$AD$2:$AD$6001,0))</f>
        <v/>
      </c>
      <c r="V2102" s="7">
        <f>IF($AA2102="","",U2102*T2102)</f>
        <v/>
      </c>
      <c r="W2102" s="7">
        <f>IF($AA2102="","",V2102+S2102+P2102)</f>
        <v/>
      </c>
      <c r="X2102" s="7">
        <f>IF($AA2102="","",Y2102-W2102)</f>
        <v/>
      </c>
      <c r="Y2102" s="7">
        <f>IF($AA2102="","",R2102+U2102+O2102)</f>
        <v/>
      </c>
      <c r="Z2102" s="7">
        <f>IF($AA2102="","",Y2102-W2102-K2102)</f>
        <v/>
      </c>
      <c r="AA2102" s="13">
        <f>IF(ROWS($AA$2:$AA2102)&lt;=MAX('Per Line'!$AB$2:$AB$6001),MATCH(ROWS($AA$2:$AA2102),'Per Line'!$AB$2:$AB$6001,0),"")</f>
        <v/>
      </c>
    </row>
    <row r="2103">
      <c r="A2103" s="12" t="n"/>
      <c r="B2103">
        <f>IF($AA2103="","",INDEX('Per Line'!$C$2:$C$6001,$AA2103)&amp;"")</f>
        <v/>
      </c>
      <c r="C2103">
        <f>IF($AA2103="","",INDEX('Per Line'!$B$2:$B$6001,$AA2103)&amp;"")</f>
        <v/>
      </c>
      <c r="D2103">
        <f>IF($AA2103="","",INDEX('Per Line'!$A$2:$A$6001,$AA2103)&amp;"")</f>
        <v/>
      </c>
      <c r="E2103">
        <f>IF($AA2103="","",INDEX('Per Line'!$F$2:$F$6001,$AA2103)&amp;"")</f>
        <v/>
      </c>
      <c r="F2103">
        <f>IF($AA2103="","",INDEX('Per Line'!$G$2:$G$6001,$AA2103)&amp;"")</f>
        <v/>
      </c>
      <c r="G2103">
        <f>IF($AA2103="","",INDEX('Per Line'!$I$2:$I$6001,$AA2103)&amp;"")</f>
        <v/>
      </c>
      <c r="H2103">
        <f>IF($AA2103="","",INDEX('Per Line'!$J$2:$J$6001,$AA2103)&amp;"")</f>
        <v/>
      </c>
      <c r="I2103">
        <f>IF($AA2103="","",INDEX('Per Line'!$K$2:$K$6001,$AA2103)&amp;"")</f>
        <v/>
      </c>
      <c r="J2103">
        <f>IF($AA2103="","",INDEX('Per Line'!$L$2:$L$6001,$AA2103))</f>
        <v/>
      </c>
      <c r="K2103" s="7">
        <f>IF($AA2103="","",J2103*X2103/100)</f>
        <v/>
      </c>
      <c r="L2103" s="12" t="n"/>
      <c r="M2103" s="11">
        <f>IF($AA2103="","",INDEX('Per Line'!$N$2:$N$6001,$AA2103))</f>
        <v/>
      </c>
      <c r="N2103">
        <f>IF($AA2103="","",Settings!$C$8)</f>
        <v/>
      </c>
      <c r="O2103" s="7">
        <f>IF($AA2103="","",SUMIFS('Per Line'!$T$2:$T$6001,'Per Line'!$C$2:$C$6001,$B2103,'Per Line'!$AD$2:$AD$6001,1))</f>
        <v/>
      </c>
      <c r="P2103" s="7">
        <f>IF($AA2103="","",O2103*N2103)</f>
        <v/>
      </c>
      <c r="Q2103">
        <f>IF($AA2103="","",Settings!$C$7)</f>
        <v/>
      </c>
      <c r="R2103" s="7">
        <f>IF($AA2103="","",SUMIFS('Per Line'!$T$2:$T$6001,'Per Line'!$C$2:$C$6001,$B2103,'Per Line'!$AC$2:$AC$6001,0,'Per Line'!$AD$2:$AD$6001,0))</f>
        <v/>
      </c>
      <c r="S2103" s="7">
        <f>IF($AA2103="","",R2103*Q2103)</f>
        <v/>
      </c>
      <c r="T2103">
        <f>IF($AA2103="","",Settings!$C$6)</f>
        <v/>
      </c>
      <c r="U2103" s="7">
        <f>IF($AA2103="","",SUMIFS('Per Line'!$T$2:$T$6001,'Per Line'!$C$2:$C$6001,$B2103,'Per Line'!$AC$2:$AC$6001,1,'Per Line'!$AD$2:$AD$6001,0))</f>
        <v/>
      </c>
      <c r="V2103" s="7">
        <f>IF($AA2103="","",U2103*T2103)</f>
        <v/>
      </c>
      <c r="W2103" s="7">
        <f>IF($AA2103="","",V2103+S2103+P2103)</f>
        <v/>
      </c>
      <c r="X2103" s="7">
        <f>IF($AA2103="","",Y2103-W2103)</f>
        <v/>
      </c>
      <c r="Y2103" s="7">
        <f>IF($AA2103="","",R2103+U2103+O2103)</f>
        <v/>
      </c>
      <c r="Z2103" s="7">
        <f>IF($AA2103="","",Y2103-W2103-K2103)</f>
        <v/>
      </c>
      <c r="AA2103" s="13">
        <f>IF(ROWS($AA$2:$AA2103)&lt;=MAX('Per Line'!$AB$2:$AB$6001),MATCH(ROWS($AA$2:$AA2103),'Per Line'!$AB$2:$AB$6001,0),"")</f>
        <v/>
      </c>
    </row>
    <row r="2104">
      <c r="A2104" s="12" t="n"/>
      <c r="B2104">
        <f>IF($AA2104="","",INDEX('Per Line'!$C$2:$C$6001,$AA2104)&amp;"")</f>
        <v/>
      </c>
      <c r="C2104">
        <f>IF($AA2104="","",INDEX('Per Line'!$B$2:$B$6001,$AA2104)&amp;"")</f>
        <v/>
      </c>
      <c r="D2104">
        <f>IF($AA2104="","",INDEX('Per Line'!$A$2:$A$6001,$AA2104)&amp;"")</f>
        <v/>
      </c>
      <c r="E2104">
        <f>IF($AA2104="","",INDEX('Per Line'!$F$2:$F$6001,$AA2104)&amp;"")</f>
        <v/>
      </c>
      <c r="F2104">
        <f>IF($AA2104="","",INDEX('Per Line'!$G$2:$G$6001,$AA2104)&amp;"")</f>
        <v/>
      </c>
      <c r="G2104">
        <f>IF($AA2104="","",INDEX('Per Line'!$I$2:$I$6001,$AA2104)&amp;"")</f>
        <v/>
      </c>
      <c r="H2104">
        <f>IF($AA2104="","",INDEX('Per Line'!$J$2:$J$6001,$AA2104)&amp;"")</f>
        <v/>
      </c>
      <c r="I2104">
        <f>IF($AA2104="","",INDEX('Per Line'!$K$2:$K$6001,$AA2104)&amp;"")</f>
        <v/>
      </c>
      <c r="J2104">
        <f>IF($AA2104="","",INDEX('Per Line'!$L$2:$L$6001,$AA2104))</f>
        <v/>
      </c>
      <c r="K2104" s="7">
        <f>IF($AA2104="","",J2104*X2104/100)</f>
        <v/>
      </c>
      <c r="L2104" s="12" t="n"/>
      <c r="M2104" s="11">
        <f>IF($AA2104="","",INDEX('Per Line'!$N$2:$N$6001,$AA2104))</f>
        <v/>
      </c>
      <c r="N2104">
        <f>IF($AA2104="","",Settings!$C$8)</f>
        <v/>
      </c>
      <c r="O2104" s="7">
        <f>IF($AA2104="","",SUMIFS('Per Line'!$T$2:$T$6001,'Per Line'!$C$2:$C$6001,$B2104,'Per Line'!$AD$2:$AD$6001,1))</f>
        <v/>
      </c>
      <c r="P2104" s="7">
        <f>IF($AA2104="","",O2104*N2104)</f>
        <v/>
      </c>
      <c r="Q2104">
        <f>IF($AA2104="","",Settings!$C$7)</f>
        <v/>
      </c>
      <c r="R2104" s="7">
        <f>IF($AA2104="","",SUMIFS('Per Line'!$T$2:$T$6001,'Per Line'!$C$2:$C$6001,$B2104,'Per Line'!$AC$2:$AC$6001,0,'Per Line'!$AD$2:$AD$6001,0))</f>
        <v/>
      </c>
      <c r="S2104" s="7">
        <f>IF($AA2104="","",R2104*Q2104)</f>
        <v/>
      </c>
      <c r="T2104">
        <f>IF($AA2104="","",Settings!$C$6)</f>
        <v/>
      </c>
      <c r="U2104" s="7">
        <f>IF($AA2104="","",SUMIFS('Per Line'!$T$2:$T$6001,'Per Line'!$C$2:$C$6001,$B2104,'Per Line'!$AC$2:$AC$6001,1,'Per Line'!$AD$2:$AD$6001,0))</f>
        <v/>
      </c>
      <c r="V2104" s="7">
        <f>IF($AA2104="","",U2104*T2104)</f>
        <v/>
      </c>
      <c r="W2104" s="7">
        <f>IF($AA2104="","",V2104+S2104+P2104)</f>
        <v/>
      </c>
      <c r="X2104" s="7">
        <f>IF($AA2104="","",Y2104-W2104)</f>
        <v/>
      </c>
      <c r="Y2104" s="7">
        <f>IF($AA2104="","",R2104+U2104+O2104)</f>
        <v/>
      </c>
      <c r="Z2104" s="7">
        <f>IF($AA2104="","",Y2104-W2104-K2104)</f>
        <v/>
      </c>
      <c r="AA2104" s="13">
        <f>IF(ROWS($AA$2:$AA2104)&lt;=MAX('Per Line'!$AB$2:$AB$6001),MATCH(ROWS($AA$2:$AA2104),'Per Line'!$AB$2:$AB$6001,0),"")</f>
        <v/>
      </c>
    </row>
    <row r="2105">
      <c r="A2105" s="12" t="n"/>
      <c r="B2105">
        <f>IF($AA2105="","",INDEX('Per Line'!$C$2:$C$6001,$AA2105)&amp;"")</f>
        <v/>
      </c>
      <c r="C2105">
        <f>IF($AA2105="","",INDEX('Per Line'!$B$2:$B$6001,$AA2105)&amp;"")</f>
        <v/>
      </c>
      <c r="D2105">
        <f>IF($AA2105="","",INDEX('Per Line'!$A$2:$A$6001,$AA2105)&amp;"")</f>
        <v/>
      </c>
      <c r="E2105">
        <f>IF($AA2105="","",INDEX('Per Line'!$F$2:$F$6001,$AA2105)&amp;"")</f>
        <v/>
      </c>
      <c r="F2105">
        <f>IF($AA2105="","",INDEX('Per Line'!$G$2:$G$6001,$AA2105)&amp;"")</f>
        <v/>
      </c>
      <c r="G2105">
        <f>IF($AA2105="","",INDEX('Per Line'!$I$2:$I$6001,$AA2105)&amp;"")</f>
        <v/>
      </c>
      <c r="H2105">
        <f>IF($AA2105="","",INDEX('Per Line'!$J$2:$J$6001,$AA2105)&amp;"")</f>
        <v/>
      </c>
      <c r="I2105">
        <f>IF($AA2105="","",INDEX('Per Line'!$K$2:$K$6001,$AA2105)&amp;"")</f>
        <v/>
      </c>
      <c r="J2105">
        <f>IF($AA2105="","",INDEX('Per Line'!$L$2:$L$6001,$AA2105))</f>
        <v/>
      </c>
      <c r="K2105" s="7">
        <f>IF($AA2105="","",J2105*X2105/100)</f>
        <v/>
      </c>
      <c r="L2105" s="12" t="n"/>
      <c r="M2105" s="11">
        <f>IF($AA2105="","",INDEX('Per Line'!$N$2:$N$6001,$AA2105))</f>
        <v/>
      </c>
      <c r="N2105">
        <f>IF($AA2105="","",Settings!$C$8)</f>
        <v/>
      </c>
      <c r="O2105" s="7">
        <f>IF($AA2105="","",SUMIFS('Per Line'!$T$2:$T$6001,'Per Line'!$C$2:$C$6001,$B2105,'Per Line'!$AD$2:$AD$6001,1))</f>
        <v/>
      </c>
      <c r="P2105" s="7">
        <f>IF($AA2105="","",O2105*N2105)</f>
        <v/>
      </c>
      <c r="Q2105">
        <f>IF($AA2105="","",Settings!$C$7)</f>
        <v/>
      </c>
      <c r="R2105" s="7">
        <f>IF($AA2105="","",SUMIFS('Per Line'!$T$2:$T$6001,'Per Line'!$C$2:$C$6001,$B2105,'Per Line'!$AC$2:$AC$6001,0,'Per Line'!$AD$2:$AD$6001,0))</f>
        <v/>
      </c>
      <c r="S2105" s="7">
        <f>IF($AA2105="","",R2105*Q2105)</f>
        <v/>
      </c>
      <c r="T2105">
        <f>IF($AA2105="","",Settings!$C$6)</f>
        <v/>
      </c>
      <c r="U2105" s="7">
        <f>IF($AA2105="","",SUMIFS('Per Line'!$T$2:$T$6001,'Per Line'!$C$2:$C$6001,$B2105,'Per Line'!$AC$2:$AC$6001,1,'Per Line'!$AD$2:$AD$6001,0))</f>
        <v/>
      </c>
      <c r="V2105" s="7">
        <f>IF($AA2105="","",U2105*T2105)</f>
        <v/>
      </c>
      <c r="W2105" s="7">
        <f>IF($AA2105="","",V2105+S2105+P2105)</f>
        <v/>
      </c>
      <c r="X2105" s="7">
        <f>IF($AA2105="","",Y2105-W2105)</f>
        <v/>
      </c>
      <c r="Y2105" s="7">
        <f>IF($AA2105="","",R2105+U2105+O2105)</f>
        <v/>
      </c>
      <c r="Z2105" s="7">
        <f>IF($AA2105="","",Y2105-W2105-K2105)</f>
        <v/>
      </c>
      <c r="AA2105" s="13">
        <f>IF(ROWS($AA$2:$AA2105)&lt;=MAX('Per Line'!$AB$2:$AB$6001),MATCH(ROWS($AA$2:$AA2105),'Per Line'!$AB$2:$AB$6001,0),"")</f>
        <v/>
      </c>
    </row>
    <row r="2106">
      <c r="A2106" s="12" t="n"/>
      <c r="B2106">
        <f>IF($AA2106="","",INDEX('Per Line'!$C$2:$C$6001,$AA2106)&amp;"")</f>
        <v/>
      </c>
      <c r="C2106">
        <f>IF($AA2106="","",INDEX('Per Line'!$B$2:$B$6001,$AA2106)&amp;"")</f>
        <v/>
      </c>
      <c r="D2106">
        <f>IF($AA2106="","",INDEX('Per Line'!$A$2:$A$6001,$AA2106)&amp;"")</f>
        <v/>
      </c>
      <c r="E2106">
        <f>IF($AA2106="","",INDEX('Per Line'!$F$2:$F$6001,$AA2106)&amp;"")</f>
        <v/>
      </c>
      <c r="F2106">
        <f>IF($AA2106="","",INDEX('Per Line'!$G$2:$G$6001,$AA2106)&amp;"")</f>
        <v/>
      </c>
      <c r="G2106">
        <f>IF($AA2106="","",INDEX('Per Line'!$I$2:$I$6001,$AA2106)&amp;"")</f>
        <v/>
      </c>
      <c r="H2106">
        <f>IF($AA2106="","",INDEX('Per Line'!$J$2:$J$6001,$AA2106)&amp;"")</f>
        <v/>
      </c>
      <c r="I2106">
        <f>IF($AA2106="","",INDEX('Per Line'!$K$2:$K$6001,$AA2106)&amp;"")</f>
        <v/>
      </c>
      <c r="J2106">
        <f>IF($AA2106="","",INDEX('Per Line'!$L$2:$L$6001,$AA2106))</f>
        <v/>
      </c>
      <c r="K2106" s="7">
        <f>IF($AA2106="","",J2106*X2106/100)</f>
        <v/>
      </c>
      <c r="L2106" s="12" t="n"/>
      <c r="M2106" s="11">
        <f>IF($AA2106="","",INDEX('Per Line'!$N$2:$N$6001,$AA2106))</f>
        <v/>
      </c>
      <c r="N2106">
        <f>IF($AA2106="","",Settings!$C$8)</f>
        <v/>
      </c>
      <c r="O2106" s="7">
        <f>IF($AA2106="","",SUMIFS('Per Line'!$T$2:$T$6001,'Per Line'!$C$2:$C$6001,$B2106,'Per Line'!$AD$2:$AD$6001,1))</f>
        <v/>
      </c>
      <c r="P2106" s="7">
        <f>IF($AA2106="","",O2106*N2106)</f>
        <v/>
      </c>
      <c r="Q2106">
        <f>IF($AA2106="","",Settings!$C$7)</f>
        <v/>
      </c>
      <c r="R2106" s="7">
        <f>IF($AA2106="","",SUMIFS('Per Line'!$T$2:$T$6001,'Per Line'!$C$2:$C$6001,$B2106,'Per Line'!$AC$2:$AC$6001,0,'Per Line'!$AD$2:$AD$6001,0))</f>
        <v/>
      </c>
      <c r="S2106" s="7">
        <f>IF($AA2106="","",R2106*Q2106)</f>
        <v/>
      </c>
      <c r="T2106">
        <f>IF($AA2106="","",Settings!$C$6)</f>
        <v/>
      </c>
      <c r="U2106" s="7">
        <f>IF($AA2106="","",SUMIFS('Per Line'!$T$2:$T$6001,'Per Line'!$C$2:$C$6001,$B2106,'Per Line'!$AC$2:$AC$6001,1,'Per Line'!$AD$2:$AD$6001,0))</f>
        <v/>
      </c>
      <c r="V2106" s="7">
        <f>IF($AA2106="","",U2106*T2106)</f>
        <v/>
      </c>
      <c r="W2106" s="7">
        <f>IF($AA2106="","",V2106+S2106+P2106)</f>
        <v/>
      </c>
      <c r="X2106" s="7">
        <f>IF($AA2106="","",Y2106-W2106)</f>
        <v/>
      </c>
      <c r="Y2106" s="7">
        <f>IF($AA2106="","",R2106+U2106+O2106)</f>
        <v/>
      </c>
      <c r="Z2106" s="7">
        <f>IF($AA2106="","",Y2106-W2106-K2106)</f>
        <v/>
      </c>
      <c r="AA2106" s="13">
        <f>IF(ROWS($AA$2:$AA2106)&lt;=MAX('Per Line'!$AB$2:$AB$6001),MATCH(ROWS($AA$2:$AA2106),'Per Line'!$AB$2:$AB$6001,0),"")</f>
        <v/>
      </c>
    </row>
    <row r="2107">
      <c r="A2107" s="12" t="n"/>
      <c r="B2107">
        <f>IF($AA2107="","",INDEX('Per Line'!$C$2:$C$6001,$AA2107)&amp;"")</f>
        <v/>
      </c>
      <c r="C2107">
        <f>IF($AA2107="","",INDEX('Per Line'!$B$2:$B$6001,$AA2107)&amp;"")</f>
        <v/>
      </c>
      <c r="D2107">
        <f>IF($AA2107="","",INDEX('Per Line'!$A$2:$A$6001,$AA2107)&amp;"")</f>
        <v/>
      </c>
      <c r="E2107">
        <f>IF($AA2107="","",INDEX('Per Line'!$F$2:$F$6001,$AA2107)&amp;"")</f>
        <v/>
      </c>
      <c r="F2107">
        <f>IF($AA2107="","",INDEX('Per Line'!$G$2:$G$6001,$AA2107)&amp;"")</f>
        <v/>
      </c>
      <c r="G2107">
        <f>IF($AA2107="","",INDEX('Per Line'!$I$2:$I$6001,$AA2107)&amp;"")</f>
        <v/>
      </c>
      <c r="H2107">
        <f>IF($AA2107="","",INDEX('Per Line'!$J$2:$J$6001,$AA2107)&amp;"")</f>
        <v/>
      </c>
      <c r="I2107">
        <f>IF($AA2107="","",INDEX('Per Line'!$K$2:$K$6001,$AA2107)&amp;"")</f>
        <v/>
      </c>
      <c r="J2107">
        <f>IF($AA2107="","",INDEX('Per Line'!$L$2:$L$6001,$AA2107))</f>
        <v/>
      </c>
      <c r="K2107" s="7">
        <f>IF($AA2107="","",J2107*X2107/100)</f>
        <v/>
      </c>
      <c r="L2107" s="12" t="n"/>
      <c r="M2107" s="11">
        <f>IF($AA2107="","",INDEX('Per Line'!$N$2:$N$6001,$AA2107))</f>
        <v/>
      </c>
      <c r="N2107">
        <f>IF($AA2107="","",Settings!$C$8)</f>
        <v/>
      </c>
      <c r="O2107" s="7">
        <f>IF($AA2107="","",SUMIFS('Per Line'!$T$2:$T$6001,'Per Line'!$C$2:$C$6001,$B2107,'Per Line'!$AD$2:$AD$6001,1))</f>
        <v/>
      </c>
      <c r="P2107" s="7">
        <f>IF($AA2107="","",O2107*N2107)</f>
        <v/>
      </c>
      <c r="Q2107">
        <f>IF($AA2107="","",Settings!$C$7)</f>
        <v/>
      </c>
      <c r="R2107" s="7">
        <f>IF($AA2107="","",SUMIFS('Per Line'!$T$2:$T$6001,'Per Line'!$C$2:$C$6001,$B2107,'Per Line'!$AC$2:$AC$6001,0,'Per Line'!$AD$2:$AD$6001,0))</f>
        <v/>
      </c>
      <c r="S2107" s="7">
        <f>IF($AA2107="","",R2107*Q2107)</f>
        <v/>
      </c>
      <c r="T2107">
        <f>IF($AA2107="","",Settings!$C$6)</f>
        <v/>
      </c>
      <c r="U2107" s="7">
        <f>IF($AA2107="","",SUMIFS('Per Line'!$T$2:$T$6001,'Per Line'!$C$2:$C$6001,$B2107,'Per Line'!$AC$2:$AC$6001,1,'Per Line'!$AD$2:$AD$6001,0))</f>
        <v/>
      </c>
      <c r="V2107" s="7">
        <f>IF($AA2107="","",U2107*T2107)</f>
        <v/>
      </c>
      <c r="W2107" s="7">
        <f>IF($AA2107="","",V2107+S2107+P2107)</f>
        <v/>
      </c>
      <c r="X2107" s="7">
        <f>IF($AA2107="","",Y2107-W2107)</f>
        <v/>
      </c>
      <c r="Y2107" s="7">
        <f>IF($AA2107="","",R2107+U2107+O2107)</f>
        <v/>
      </c>
      <c r="Z2107" s="7">
        <f>IF($AA2107="","",Y2107-W2107-K2107)</f>
        <v/>
      </c>
      <c r="AA2107" s="13">
        <f>IF(ROWS($AA$2:$AA2107)&lt;=MAX('Per Line'!$AB$2:$AB$6001),MATCH(ROWS($AA$2:$AA2107),'Per Line'!$AB$2:$AB$6001,0),"")</f>
        <v/>
      </c>
    </row>
    <row r="2108">
      <c r="A2108" s="12" t="n"/>
      <c r="B2108">
        <f>IF($AA2108="","",INDEX('Per Line'!$C$2:$C$6001,$AA2108)&amp;"")</f>
        <v/>
      </c>
      <c r="C2108">
        <f>IF($AA2108="","",INDEX('Per Line'!$B$2:$B$6001,$AA2108)&amp;"")</f>
        <v/>
      </c>
      <c r="D2108">
        <f>IF($AA2108="","",INDEX('Per Line'!$A$2:$A$6001,$AA2108)&amp;"")</f>
        <v/>
      </c>
      <c r="E2108">
        <f>IF($AA2108="","",INDEX('Per Line'!$F$2:$F$6001,$AA2108)&amp;"")</f>
        <v/>
      </c>
      <c r="F2108">
        <f>IF($AA2108="","",INDEX('Per Line'!$G$2:$G$6001,$AA2108)&amp;"")</f>
        <v/>
      </c>
      <c r="G2108">
        <f>IF($AA2108="","",INDEX('Per Line'!$I$2:$I$6001,$AA2108)&amp;"")</f>
        <v/>
      </c>
      <c r="H2108">
        <f>IF($AA2108="","",INDEX('Per Line'!$J$2:$J$6001,$AA2108)&amp;"")</f>
        <v/>
      </c>
      <c r="I2108">
        <f>IF($AA2108="","",INDEX('Per Line'!$K$2:$K$6001,$AA2108)&amp;"")</f>
        <v/>
      </c>
      <c r="J2108">
        <f>IF($AA2108="","",INDEX('Per Line'!$L$2:$L$6001,$AA2108))</f>
        <v/>
      </c>
      <c r="K2108" s="7">
        <f>IF($AA2108="","",J2108*X2108/100)</f>
        <v/>
      </c>
      <c r="L2108" s="12" t="n"/>
      <c r="M2108" s="11">
        <f>IF($AA2108="","",INDEX('Per Line'!$N$2:$N$6001,$AA2108))</f>
        <v/>
      </c>
      <c r="N2108">
        <f>IF($AA2108="","",Settings!$C$8)</f>
        <v/>
      </c>
      <c r="O2108" s="7">
        <f>IF($AA2108="","",SUMIFS('Per Line'!$T$2:$T$6001,'Per Line'!$C$2:$C$6001,$B2108,'Per Line'!$AD$2:$AD$6001,1))</f>
        <v/>
      </c>
      <c r="P2108" s="7">
        <f>IF($AA2108="","",O2108*N2108)</f>
        <v/>
      </c>
      <c r="Q2108">
        <f>IF($AA2108="","",Settings!$C$7)</f>
        <v/>
      </c>
      <c r="R2108" s="7">
        <f>IF($AA2108="","",SUMIFS('Per Line'!$T$2:$T$6001,'Per Line'!$C$2:$C$6001,$B2108,'Per Line'!$AC$2:$AC$6001,0,'Per Line'!$AD$2:$AD$6001,0))</f>
        <v/>
      </c>
      <c r="S2108" s="7">
        <f>IF($AA2108="","",R2108*Q2108)</f>
        <v/>
      </c>
      <c r="T2108">
        <f>IF($AA2108="","",Settings!$C$6)</f>
        <v/>
      </c>
      <c r="U2108" s="7">
        <f>IF($AA2108="","",SUMIFS('Per Line'!$T$2:$T$6001,'Per Line'!$C$2:$C$6001,$B2108,'Per Line'!$AC$2:$AC$6001,1,'Per Line'!$AD$2:$AD$6001,0))</f>
        <v/>
      </c>
      <c r="V2108" s="7">
        <f>IF($AA2108="","",U2108*T2108)</f>
        <v/>
      </c>
      <c r="W2108" s="7">
        <f>IF($AA2108="","",V2108+S2108+P2108)</f>
        <v/>
      </c>
      <c r="X2108" s="7">
        <f>IF($AA2108="","",Y2108-W2108)</f>
        <v/>
      </c>
      <c r="Y2108" s="7">
        <f>IF($AA2108="","",R2108+U2108+O2108)</f>
        <v/>
      </c>
      <c r="Z2108" s="7">
        <f>IF($AA2108="","",Y2108-W2108-K2108)</f>
        <v/>
      </c>
      <c r="AA2108" s="13">
        <f>IF(ROWS($AA$2:$AA2108)&lt;=MAX('Per Line'!$AB$2:$AB$6001),MATCH(ROWS($AA$2:$AA2108),'Per Line'!$AB$2:$AB$6001,0),"")</f>
        <v/>
      </c>
    </row>
    <row r="2109">
      <c r="A2109" s="12" t="n"/>
      <c r="B2109">
        <f>IF($AA2109="","",INDEX('Per Line'!$C$2:$C$6001,$AA2109)&amp;"")</f>
        <v/>
      </c>
      <c r="C2109">
        <f>IF($AA2109="","",INDEX('Per Line'!$B$2:$B$6001,$AA2109)&amp;"")</f>
        <v/>
      </c>
      <c r="D2109">
        <f>IF($AA2109="","",INDEX('Per Line'!$A$2:$A$6001,$AA2109)&amp;"")</f>
        <v/>
      </c>
      <c r="E2109">
        <f>IF($AA2109="","",INDEX('Per Line'!$F$2:$F$6001,$AA2109)&amp;"")</f>
        <v/>
      </c>
      <c r="F2109">
        <f>IF($AA2109="","",INDEX('Per Line'!$G$2:$G$6001,$AA2109)&amp;"")</f>
        <v/>
      </c>
      <c r="G2109">
        <f>IF($AA2109="","",INDEX('Per Line'!$I$2:$I$6001,$AA2109)&amp;"")</f>
        <v/>
      </c>
      <c r="H2109">
        <f>IF($AA2109="","",INDEX('Per Line'!$J$2:$J$6001,$AA2109)&amp;"")</f>
        <v/>
      </c>
      <c r="I2109">
        <f>IF($AA2109="","",INDEX('Per Line'!$K$2:$K$6001,$AA2109)&amp;"")</f>
        <v/>
      </c>
      <c r="J2109">
        <f>IF($AA2109="","",INDEX('Per Line'!$L$2:$L$6001,$AA2109))</f>
        <v/>
      </c>
      <c r="K2109" s="7">
        <f>IF($AA2109="","",J2109*X2109/100)</f>
        <v/>
      </c>
      <c r="L2109" s="12" t="n"/>
      <c r="M2109" s="11">
        <f>IF($AA2109="","",INDEX('Per Line'!$N$2:$N$6001,$AA2109))</f>
        <v/>
      </c>
      <c r="N2109">
        <f>IF($AA2109="","",Settings!$C$8)</f>
        <v/>
      </c>
      <c r="O2109" s="7">
        <f>IF($AA2109="","",SUMIFS('Per Line'!$T$2:$T$6001,'Per Line'!$C$2:$C$6001,$B2109,'Per Line'!$AD$2:$AD$6001,1))</f>
        <v/>
      </c>
      <c r="P2109" s="7">
        <f>IF($AA2109="","",O2109*N2109)</f>
        <v/>
      </c>
      <c r="Q2109">
        <f>IF($AA2109="","",Settings!$C$7)</f>
        <v/>
      </c>
      <c r="R2109" s="7">
        <f>IF($AA2109="","",SUMIFS('Per Line'!$T$2:$T$6001,'Per Line'!$C$2:$C$6001,$B2109,'Per Line'!$AC$2:$AC$6001,0,'Per Line'!$AD$2:$AD$6001,0))</f>
        <v/>
      </c>
      <c r="S2109" s="7">
        <f>IF($AA2109="","",R2109*Q2109)</f>
        <v/>
      </c>
      <c r="T2109">
        <f>IF($AA2109="","",Settings!$C$6)</f>
        <v/>
      </c>
      <c r="U2109" s="7">
        <f>IF($AA2109="","",SUMIFS('Per Line'!$T$2:$T$6001,'Per Line'!$C$2:$C$6001,$B2109,'Per Line'!$AC$2:$AC$6001,1,'Per Line'!$AD$2:$AD$6001,0))</f>
        <v/>
      </c>
      <c r="V2109" s="7">
        <f>IF($AA2109="","",U2109*T2109)</f>
        <v/>
      </c>
      <c r="W2109" s="7">
        <f>IF($AA2109="","",V2109+S2109+P2109)</f>
        <v/>
      </c>
      <c r="X2109" s="7">
        <f>IF($AA2109="","",Y2109-W2109)</f>
        <v/>
      </c>
      <c r="Y2109" s="7">
        <f>IF($AA2109="","",R2109+U2109+O2109)</f>
        <v/>
      </c>
      <c r="Z2109" s="7">
        <f>IF($AA2109="","",Y2109-W2109-K2109)</f>
        <v/>
      </c>
      <c r="AA2109" s="13">
        <f>IF(ROWS($AA$2:$AA2109)&lt;=MAX('Per Line'!$AB$2:$AB$6001),MATCH(ROWS($AA$2:$AA2109),'Per Line'!$AB$2:$AB$6001,0),"")</f>
        <v/>
      </c>
    </row>
    <row r="2110">
      <c r="A2110" s="12" t="n"/>
      <c r="B2110">
        <f>IF($AA2110="","",INDEX('Per Line'!$C$2:$C$6001,$AA2110)&amp;"")</f>
        <v/>
      </c>
      <c r="C2110">
        <f>IF($AA2110="","",INDEX('Per Line'!$B$2:$B$6001,$AA2110)&amp;"")</f>
        <v/>
      </c>
      <c r="D2110">
        <f>IF($AA2110="","",INDEX('Per Line'!$A$2:$A$6001,$AA2110)&amp;"")</f>
        <v/>
      </c>
      <c r="E2110">
        <f>IF($AA2110="","",INDEX('Per Line'!$F$2:$F$6001,$AA2110)&amp;"")</f>
        <v/>
      </c>
      <c r="F2110">
        <f>IF($AA2110="","",INDEX('Per Line'!$G$2:$G$6001,$AA2110)&amp;"")</f>
        <v/>
      </c>
      <c r="G2110">
        <f>IF($AA2110="","",INDEX('Per Line'!$I$2:$I$6001,$AA2110)&amp;"")</f>
        <v/>
      </c>
      <c r="H2110">
        <f>IF($AA2110="","",INDEX('Per Line'!$J$2:$J$6001,$AA2110)&amp;"")</f>
        <v/>
      </c>
      <c r="I2110">
        <f>IF($AA2110="","",INDEX('Per Line'!$K$2:$K$6001,$AA2110)&amp;"")</f>
        <v/>
      </c>
      <c r="J2110">
        <f>IF($AA2110="","",INDEX('Per Line'!$L$2:$L$6001,$AA2110))</f>
        <v/>
      </c>
      <c r="K2110" s="7">
        <f>IF($AA2110="","",J2110*X2110/100)</f>
        <v/>
      </c>
      <c r="L2110" s="12" t="n"/>
      <c r="M2110" s="11">
        <f>IF($AA2110="","",INDEX('Per Line'!$N$2:$N$6001,$AA2110))</f>
        <v/>
      </c>
      <c r="N2110">
        <f>IF($AA2110="","",Settings!$C$8)</f>
        <v/>
      </c>
      <c r="O2110" s="7">
        <f>IF($AA2110="","",SUMIFS('Per Line'!$T$2:$T$6001,'Per Line'!$C$2:$C$6001,$B2110,'Per Line'!$AD$2:$AD$6001,1))</f>
        <v/>
      </c>
      <c r="P2110" s="7">
        <f>IF($AA2110="","",O2110*N2110)</f>
        <v/>
      </c>
      <c r="Q2110">
        <f>IF($AA2110="","",Settings!$C$7)</f>
        <v/>
      </c>
      <c r="R2110" s="7">
        <f>IF($AA2110="","",SUMIFS('Per Line'!$T$2:$T$6001,'Per Line'!$C$2:$C$6001,$B2110,'Per Line'!$AC$2:$AC$6001,0,'Per Line'!$AD$2:$AD$6001,0))</f>
        <v/>
      </c>
      <c r="S2110" s="7">
        <f>IF($AA2110="","",R2110*Q2110)</f>
        <v/>
      </c>
      <c r="T2110">
        <f>IF($AA2110="","",Settings!$C$6)</f>
        <v/>
      </c>
      <c r="U2110" s="7">
        <f>IF($AA2110="","",SUMIFS('Per Line'!$T$2:$T$6001,'Per Line'!$C$2:$C$6001,$B2110,'Per Line'!$AC$2:$AC$6001,1,'Per Line'!$AD$2:$AD$6001,0))</f>
        <v/>
      </c>
      <c r="V2110" s="7">
        <f>IF($AA2110="","",U2110*T2110)</f>
        <v/>
      </c>
      <c r="W2110" s="7">
        <f>IF($AA2110="","",V2110+S2110+P2110)</f>
        <v/>
      </c>
      <c r="X2110" s="7">
        <f>IF($AA2110="","",Y2110-W2110)</f>
        <v/>
      </c>
      <c r="Y2110" s="7">
        <f>IF($AA2110="","",R2110+U2110+O2110)</f>
        <v/>
      </c>
      <c r="Z2110" s="7">
        <f>IF($AA2110="","",Y2110-W2110-K2110)</f>
        <v/>
      </c>
      <c r="AA2110" s="13">
        <f>IF(ROWS($AA$2:$AA2110)&lt;=MAX('Per Line'!$AB$2:$AB$6001),MATCH(ROWS($AA$2:$AA2110),'Per Line'!$AB$2:$AB$6001,0),"")</f>
        <v/>
      </c>
    </row>
    <row r="2111">
      <c r="A2111" s="12" t="n"/>
      <c r="B2111">
        <f>IF($AA2111="","",INDEX('Per Line'!$C$2:$C$6001,$AA2111)&amp;"")</f>
        <v/>
      </c>
      <c r="C2111">
        <f>IF($AA2111="","",INDEX('Per Line'!$B$2:$B$6001,$AA2111)&amp;"")</f>
        <v/>
      </c>
      <c r="D2111">
        <f>IF($AA2111="","",INDEX('Per Line'!$A$2:$A$6001,$AA2111)&amp;"")</f>
        <v/>
      </c>
      <c r="E2111">
        <f>IF($AA2111="","",INDEX('Per Line'!$F$2:$F$6001,$AA2111)&amp;"")</f>
        <v/>
      </c>
      <c r="F2111">
        <f>IF($AA2111="","",INDEX('Per Line'!$G$2:$G$6001,$AA2111)&amp;"")</f>
        <v/>
      </c>
      <c r="G2111">
        <f>IF($AA2111="","",INDEX('Per Line'!$I$2:$I$6001,$AA2111)&amp;"")</f>
        <v/>
      </c>
      <c r="H2111">
        <f>IF($AA2111="","",INDEX('Per Line'!$J$2:$J$6001,$AA2111)&amp;"")</f>
        <v/>
      </c>
      <c r="I2111">
        <f>IF($AA2111="","",INDEX('Per Line'!$K$2:$K$6001,$AA2111)&amp;"")</f>
        <v/>
      </c>
      <c r="J2111">
        <f>IF($AA2111="","",INDEX('Per Line'!$L$2:$L$6001,$AA2111))</f>
        <v/>
      </c>
      <c r="K2111" s="7">
        <f>IF($AA2111="","",J2111*X2111/100)</f>
        <v/>
      </c>
      <c r="L2111" s="12" t="n"/>
      <c r="M2111" s="11">
        <f>IF($AA2111="","",INDEX('Per Line'!$N$2:$N$6001,$AA2111))</f>
        <v/>
      </c>
      <c r="N2111">
        <f>IF($AA2111="","",Settings!$C$8)</f>
        <v/>
      </c>
      <c r="O2111" s="7">
        <f>IF($AA2111="","",SUMIFS('Per Line'!$T$2:$T$6001,'Per Line'!$C$2:$C$6001,$B2111,'Per Line'!$AD$2:$AD$6001,1))</f>
        <v/>
      </c>
      <c r="P2111" s="7">
        <f>IF($AA2111="","",O2111*N2111)</f>
        <v/>
      </c>
      <c r="Q2111">
        <f>IF($AA2111="","",Settings!$C$7)</f>
        <v/>
      </c>
      <c r="R2111" s="7">
        <f>IF($AA2111="","",SUMIFS('Per Line'!$T$2:$T$6001,'Per Line'!$C$2:$C$6001,$B2111,'Per Line'!$AC$2:$AC$6001,0,'Per Line'!$AD$2:$AD$6001,0))</f>
        <v/>
      </c>
      <c r="S2111" s="7">
        <f>IF($AA2111="","",R2111*Q2111)</f>
        <v/>
      </c>
      <c r="T2111">
        <f>IF($AA2111="","",Settings!$C$6)</f>
        <v/>
      </c>
      <c r="U2111" s="7">
        <f>IF($AA2111="","",SUMIFS('Per Line'!$T$2:$T$6001,'Per Line'!$C$2:$C$6001,$B2111,'Per Line'!$AC$2:$AC$6001,1,'Per Line'!$AD$2:$AD$6001,0))</f>
        <v/>
      </c>
      <c r="V2111" s="7">
        <f>IF($AA2111="","",U2111*T2111)</f>
        <v/>
      </c>
      <c r="W2111" s="7">
        <f>IF($AA2111="","",V2111+S2111+P2111)</f>
        <v/>
      </c>
      <c r="X2111" s="7">
        <f>IF($AA2111="","",Y2111-W2111)</f>
        <v/>
      </c>
      <c r="Y2111" s="7">
        <f>IF($AA2111="","",R2111+U2111+O2111)</f>
        <v/>
      </c>
      <c r="Z2111" s="7">
        <f>IF($AA2111="","",Y2111-W2111-K2111)</f>
        <v/>
      </c>
      <c r="AA2111" s="13">
        <f>IF(ROWS($AA$2:$AA2111)&lt;=MAX('Per Line'!$AB$2:$AB$6001),MATCH(ROWS($AA$2:$AA2111),'Per Line'!$AB$2:$AB$6001,0),"")</f>
        <v/>
      </c>
    </row>
    <row r="2112">
      <c r="A2112" s="12" t="n"/>
      <c r="B2112">
        <f>IF($AA2112="","",INDEX('Per Line'!$C$2:$C$6001,$AA2112)&amp;"")</f>
        <v/>
      </c>
      <c r="C2112">
        <f>IF($AA2112="","",INDEX('Per Line'!$B$2:$B$6001,$AA2112)&amp;"")</f>
        <v/>
      </c>
      <c r="D2112">
        <f>IF($AA2112="","",INDEX('Per Line'!$A$2:$A$6001,$AA2112)&amp;"")</f>
        <v/>
      </c>
      <c r="E2112">
        <f>IF($AA2112="","",INDEX('Per Line'!$F$2:$F$6001,$AA2112)&amp;"")</f>
        <v/>
      </c>
      <c r="F2112">
        <f>IF($AA2112="","",INDEX('Per Line'!$G$2:$G$6001,$AA2112)&amp;"")</f>
        <v/>
      </c>
      <c r="G2112">
        <f>IF($AA2112="","",INDEX('Per Line'!$I$2:$I$6001,$AA2112)&amp;"")</f>
        <v/>
      </c>
      <c r="H2112">
        <f>IF($AA2112="","",INDEX('Per Line'!$J$2:$J$6001,$AA2112)&amp;"")</f>
        <v/>
      </c>
      <c r="I2112">
        <f>IF($AA2112="","",INDEX('Per Line'!$K$2:$K$6001,$AA2112)&amp;"")</f>
        <v/>
      </c>
      <c r="J2112">
        <f>IF($AA2112="","",INDEX('Per Line'!$L$2:$L$6001,$AA2112))</f>
        <v/>
      </c>
      <c r="K2112" s="7">
        <f>IF($AA2112="","",J2112*X2112/100)</f>
        <v/>
      </c>
      <c r="L2112" s="12" t="n"/>
      <c r="M2112" s="11">
        <f>IF($AA2112="","",INDEX('Per Line'!$N$2:$N$6001,$AA2112))</f>
        <v/>
      </c>
      <c r="N2112">
        <f>IF($AA2112="","",Settings!$C$8)</f>
        <v/>
      </c>
      <c r="O2112" s="7">
        <f>IF($AA2112="","",SUMIFS('Per Line'!$T$2:$T$6001,'Per Line'!$C$2:$C$6001,$B2112,'Per Line'!$AD$2:$AD$6001,1))</f>
        <v/>
      </c>
      <c r="P2112" s="7">
        <f>IF($AA2112="","",O2112*N2112)</f>
        <v/>
      </c>
      <c r="Q2112">
        <f>IF($AA2112="","",Settings!$C$7)</f>
        <v/>
      </c>
      <c r="R2112" s="7">
        <f>IF($AA2112="","",SUMIFS('Per Line'!$T$2:$T$6001,'Per Line'!$C$2:$C$6001,$B2112,'Per Line'!$AC$2:$AC$6001,0,'Per Line'!$AD$2:$AD$6001,0))</f>
        <v/>
      </c>
      <c r="S2112" s="7">
        <f>IF($AA2112="","",R2112*Q2112)</f>
        <v/>
      </c>
      <c r="T2112">
        <f>IF($AA2112="","",Settings!$C$6)</f>
        <v/>
      </c>
      <c r="U2112" s="7">
        <f>IF($AA2112="","",SUMIFS('Per Line'!$T$2:$T$6001,'Per Line'!$C$2:$C$6001,$B2112,'Per Line'!$AC$2:$AC$6001,1,'Per Line'!$AD$2:$AD$6001,0))</f>
        <v/>
      </c>
      <c r="V2112" s="7">
        <f>IF($AA2112="","",U2112*T2112)</f>
        <v/>
      </c>
      <c r="W2112" s="7">
        <f>IF($AA2112="","",V2112+S2112+P2112)</f>
        <v/>
      </c>
      <c r="X2112" s="7">
        <f>IF($AA2112="","",Y2112-W2112)</f>
        <v/>
      </c>
      <c r="Y2112" s="7">
        <f>IF($AA2112="","",R2112+U2112+O2112)</f>
        <v/>
      </c>
      <c r="Z2112" s="7">
        <f>IF($AA2112="","",Y2112-W2112-K2112)</f>
        <v/>
      </c>
      <c r="AA2112" s="13">
        <f>IF(ROWS($AA$2:$AA2112)&lt;=MAX('Per Line'!$AB$2:$AB$6001),MATCH(ROWS($AA$2:$AA2112),'Per Line'!$AB$2:$AB$6001,0),"")</f>
        <v/>
      </c>
    </row>
    <row r="2113">
      <c r="A2113" s="12" t="n"/>
      <c r="B2113">
        <f>IF($AA2113="","",INDEX('Per Line'!$C$2:$C$6001,$AA2113)&amp;"")</f>
        <v/>
      </c>
      <c r="C2113">
        <f>IF($AA2113="","",INDEX('Per Line'!$B$2:$B$6001,$AA2113)&amp;"")</f>
        <v/>
      </c>
      <c r="D2113">
        <f>IF($AA2113="","",INDEX('Per Line'!$A$2:$A$6001,$AA2113)&amp;"")</f>
        <v/>
      </c>
      <c r="E2113">
        <f>IF($AA2113="","",INDEX('Per Line'!$F$2:$F$6001,$AA2113)&amp;"")</f>
        <v/>
      </c>
      <c r="F2113">
        <f>IF($AA2113="","",INDEX('Per Line'!$G$2:$G$6001,$AA2113)&amp;"")</f>
        <v/>
      </c>
      <c r="G2113">
        <f>IF($AA2113="","",INDEX('Per Line'!$I$2:$I$6001,$AA2113)&amp;"")</f>
        <v/>
      </c>
      <c r="H2113">
        <f>IF($AA2113="","",INDEX('Per Line'!$J$2:$J$6001,$AA2113)&amp;"")</f>
        <v/>
      </c>
      <c r="I2113">
        <f>IF($AA2113="","",INDEX('Per Line'!$K$2:$K$6001,$AA2113)&amp;"")</f>
        <v/>
      </c>
      <c r="J2113">
        <f>IF($AA2113="","",INDEX('Per Line'!$L$2:$L$6001,$AA2113))</f>
        <v/>
      </c>
      <c r="K2113" s="7">
        <f>IF($AA2113="","",J2113*X2113/100)</f>
        <v/>
      </c>
      <c r="L2113" s="12" t="n"/>
      <c r="M2113" s="11">
        <f>IF($AA2113="","",INDEX('Per Line'!$N$2:$N$6001,$AA2113))</f>
        <v/>
      </c>
      <c r="N2113">
        <f>IF($AA2113="","",Settings!$C$8)</f>
        <v/>
      </c>
      <c r="O2113" s="7">
        <f>IF($AA2113="","",SUMIFS('Per Line'!$T$2:$T$6001,'Per Line'!$C$2:$C$6001,$B2113,'Per Line'!$AD$2:$AD$6001,1))</f>
        <v/>
      </c>
      <c r="P2113" s="7">
        <f>IF($AA2113="","",O2113*N2113)</f>
        <v/>
      </c>
      <c r="Q2113">
        <f>IF($AA2113="","",Settings!$C$7)</f>
        <v/>
      </c>
      <c r="R2113" s="7">
        <f>IF($AA2113="","",SUMIFS('Per Line'!$T$2:$T$6001,'Per Line'!$C$2:$C$6001,$B2113,'Per Line'!$AC$2:$AC$6001,0,'Per Line'!$AD$2:$AD$6001,0))</f>
        <v/>
      </c>
      <c r="S2113" s="7">
        <f>IF($AA2113="","",R2113*Q2113)</f>
        <v/>
      </c>
      <c r="T2113">
        <f>IF($AA2113="","",Settings!$C$6)</f>
        <v/>
      </c>
      <c r="U2113" s="7">
        <f>IF($AA2113="","",SUMIFS('Per Line'!$T$2:$T$6001,'Per Line'!$C$2:$C$6001,$B2113,'Per Line'!$AC$2:$AC$6001,1,'Per Line'!$AD$2:$AD$6001,0))</f>
        <v/>
      </c>
      <c r="V2113" s="7">
        <f>IF($AA2113="","",U2113*T2113)</f>
        <v/>
      </c>
      <c r="W2113" s="7">
        <f>IF($AA2113="","",V2113+S2113+P2113)</f>
        <v/>
      </c>
      <c r="X2113" s="7">
        <f>IF($AA2113="","",Y2113-W2113)</f>
        <v/>
      </c>
      <c r="Y2113" s="7">
        <f>IF($AA2113="","",R2113+U2113+O2113)</f>
        <v/>
      </c>
      <c r="Z2113" s="7">
        <f>IF($AA2113="","",Y2113-W2113-K2113)</f>
        <v/>
      </c>
      <c r="AA2113" s="13">
        <f>IF(ROWS($AA$2:$AA2113)&lt;=MAX('Per Line'!$AB$2:$AB$6001),MATCH(ROWS($AA$2:$AA2113),'Per Line'!$AB$2:$AB$6001,0),"")</f>
        <v/>
      </c>
    </row>
    <row r="2114">
      <c r="A2114" s="12" t="n"/>
      <c r="B2114">
        <f>IF($AA2114="","",INDEX('Per Line'!$C$2:$C$6001,$AA2114)&amp;"")</f>
        <v/>
      </c>
      <c r="C2114">
        <f>IF($AA2114="","",INDEX('Per Line'!$B$2:$B$6001,$AA2114)&amp;"")</f>
        <v/>
      </c>
      <c r="D2114">
        <f>IF($AA2114="","",INDEX('Per Line'!$A$2:$A$6001,$AA2114)&amp;"")</f>
        <v/>
      </c>
      <c r="E2114">
        <f>IF($AA2114="","",INDEX('Per Line'!$F$2:$F$6001,$AA2114)&amp;"")</f>
        <v/>
      </c>
      <c r="F2114">
        <f>IF($AA2114="","",INDEX('Per Line'!$G$2:$G$6001,$AA2114)&amp;"")</f>
        <v/>
      </c>
      <c r="G2114">
        <f>IF($AA2114="","",INDEX('Per Line'!$I$2:$I$6001,$AA2114)&amp;"")</f>
        <v/>
      </c>
      <c r="H2114">
        <f>IF($AA2114="","",INDEX('Per Line'!$J$2:$J$6001,$AA2114)&amp;"")</f>
        <v/>
      </c>
      <c r="I2114">
        <f>IF($AA2114="","",INDEX('Per Line'!$K$2:$K$6001,$AA2114)&amp;"")</f>
        <v/>
      </c>
      <c r="J2114">
        <f>IF($AA2114="","",INDEX('Per Line'!$L$2:$L$6001,$AA2114))</f>
        <v/>
      </c>
      <c r="K2114" s="7">
        <f>IF($AA2114="","",J2114*X2114/100)</f>
        <v/>
      </c>
      <c r="L2114" s="12" t="n"/>
      <c r="M2114" s="11">
        <f>IF($AA2114="","",INDEX('Per Line'!$N$2:$N$6001,$AA2114))</f>
        <v/>
      </c>
      <c r="N2114">
        <f>IF($AA2114="","",Settings!$C$8)</f>
        <v/>
      </c>
      <c r="O2114" s="7">
        <f>IF($AA2114="","",SUMIFS('Per Line'!$T$2:$T$6001,'Per Line'!$C$2:$C$6001,$B2114,'Per Line'!$AD$2:$AD$6001,1))</f>
        <v/>
      </c>
      <c r="P2114" s="7">
        <f>IF($AA2114="","",O2114*N2114)</f>
        <v/>
      </c>
      <c r="Q2114">
        <f>IF($AA2114="","",Settings!$C$7)</f>
        <v/>
      </c>
      <c r="R2114" s="7">
        <f>IF($AA2114="","",SUMIFS('Per Line'!$T$2:$T$6001,'Per Line'!$C$2:$C$6001,$B2114,'Per Line'!$AC$2:$AC$6001,0,'Per Line'!$AD$2:$AD$6001,0))</f>
        <v/>
      </c>
      <c r="S2114" s="7">
        <f>IF($AA2114="","",R2114*Q2114)</f>
        <v/>
      </c>
      <c r="T2114">
        <f>IF($AA2114="","",Settings!$C$6)</f>
        <v/>
      </c>
      <c r="U2114" s="7">
        <f>IF($AA2114="","",SUMIFS('Per Line'!$T$2:$T$6001,'Per Line'!$C$2:$C$6001,$B2114,'Per Line'!$AC$2:$AC$6001,1,'Per Line'!$AD$2:$AD$6001,0))</f>
        <v/>
      </c>
      <c r="V2114" s="7">
        <f>IF($AA2114="","",U2114*T2114)</f>
        <v/>
      </c>
      <c r="W2114" s="7">
        <f>IF($AA2114="","",V2114+S2114+P2114)</f>
        <v/>
      </c>
      <c r="X2114" s="7">
        <f>IF($AA2114="","",Y2114-W2114)</f>
        <v/>
      </c>
      <c r="Y2114" s="7">
        <f>IF($AA2114="","",R2114+U2114+O2114)</f>
        <v/>
      </c>
      <c r="Z2114" s="7">
        <f>IF($AA2114="","",Y2114-W2114-K2114)</f>
        <v/>
      </c>
      <c r="AA2114" s="13">
        <f>IF(ROWS($AA$2:$AA2114)&lt;=MAX('Per Line'!$AB$2:$AB$6001),MATCH(ROWS($AA$2:$AA2114),'Per Line'!$AB$2:$AB$6001,0),"")</f>
        <v/>
      </c>
    </row>
    <row r="2115">
      <c r="A2115" s="12" t="n"/>
      <c r="B2115">
        <f>IF($AA2115="","",INDEX('Per Line'!$C$2:$C$6001,$AA2115)&amp;"")</f>
        <v/>
      </c>
      <c r="C2115">
        <f>IF($AA2115="","",INDEX('Per Line'!$B$2:$B$6001,$AA2115)&amp;"")</f>
        <v/>
      </c>
      <c r="D2115">
        <f>IF($AA2115="","",INDEX('Per Line'!$A$2:$A$6001,$AA2115)&amp;"")</f>
        <v/>
      </c>
      <c r="E2115">
        <f>IF($AA2115="","",INDEX('Per Line'!$F$2:$F$6001,$AA2115)&amp;"")</f>
        <v/>
      </c>
      <c r="F2115">
        <f>IF($AA2115="","",INDEX('Per Line'!$G$2:$G$6001,$AA2115)&amp;"")</f>
        <v/>
      </c>
      <c r="G2115">
        <f>IF($AA2115="","",INDEX('Per Line'!$I$2:$I$6001,$AA2115)&amp;"")</f>
        <v/>
      </c>
      <c r="H2115">
        <f>IF($AA2115="","",INDEX('Per Line'!$J$2:$J$6001,$AA2115)&amp;"")</f>
        <v/>
      </c>
      <c r="I2115">
        <f>IF($AA2115="","",INDEX('Per Line'!$K$2:$K$6001,$AA2115)&amp;"")</f>
        <v/>
      </c>
      <c r="J2115">
        <f>IF($AA2115="","",INDEX('Per Line'!$L$2:$L$6001,$AA2115))</f>
        <v/>
      </c>
      <c r="K2115" s="7">
        <f>IF($AA2115="","",J2115*X2115/100)</f>
        <v/>
      </c>
      <c r="L2115" s="12" t="n"/>
      <c r="M2115" s="11">
        <f>IF($AA2115="","",INDEX('Per Line'!$N$2:$N$6001,$AA2115))</f>
        <v/>
      </c>
      <c r="N2115">
        <f>IF($AA2115="","",Settings!$C$8)</f>
        <v/>
      </c>
      <c r="O2115" s="7">
        <f>IF($AA2115="","",SUMIFS('Per Line'!$T$2:$T$6001,'Per Line'!$C$2:$C$6001,$B2115,'Per Line'!$AD$2:$AD$6001,1))</f>
        <v/>
      </c>
      <c r="P2115" s="7">
        <f>IF($AA2115="","",O2115*N2115)</f>
        <v/>
      </c>
      <c r="Q2115">
        <f>IF($AA2115="","",Settings!$C$7)</f>
        <v/>
      </c>
      <c r="R2115" s="7">
        <f>IF($AA2115="","",SUMIFS('Per Line'!$T$2:$T$6001,'Per Line'!$C$2:$C$6001,$B2115,'Per Line'!$AC$2:$AC$6001,0,'Per Line'!$AD$2:$AD$6001,0))</f>
        <v/>
      </c>
      <c r="S2115" s="7">
        <f>IF($AA2115="","",R2115*Q2115)</f>
        <v/>
      </c>
      <c r="T2115">
        <f>IF($AA2115="","",Settings!$C$6)</f>
        <v/>
      </c>
      <c r="U2115" s="7">
        <f>IF($AA2115="","",SUMIFS('Per Line'!$T$2:$T$6001,'Per Line'!$C$2:$C$6001,$B2115,'Per Line'!$AC$2:$AC$6001,1,'Per Line'!$AD$2:$AD$6001,0))</f>
        <v/>
      </c>
      <c r="V2115" s="7">
        <f>IF($AA2115="","",U2115*T2115)</f>
        <v/>
      </c>
      <c r="W2115" s="7">
        <f>IF($AA2115="","",V2115+S2115+P2115)</f>
        <v/>
      </c>
      <c r="X2115" s="7">
        <f>IF($AA2115="","",Y2115-W2115)</f>
        <v/>
      </c>
      <c r="Y2115" s="7">
        <f>IF($AA2115="","",R2115+U2115+O2115)</f>
        <v/>
      </c>
      <c r="Z2115" s="7">
        <f>IF($AA2115="","",Y2115-W2115-K2115)</f>
        <v/>
      </c>
      <c r="AA2115" s="13">
        <f>IF(ROWS($AA$2:$AA2115)&lt;=MAX('Per Line'!$AB$2:$AB$6001),MATCH(ROWS($AA$2:$AA2115),'Per Line'!$AB$2:$AB$6001,0),"")</f>
        <v/>
      </c>
    </row>
    <row r="2116">
      <c r="A2116" s="12" t="n"/>
      <c r="B2116">
        <f>IF($AA2116="","",INDEX('Per Line'!$C$2:$C$6001,$AA2116)&amp;"")</f>
        <v/>
      </c>
      <c r="C2116">
        <f>IF($AA2116="","",INDEX('Per Line'!$B$2:$B$6001,$AA2116)&amp;"")</f>
        <v/>
      </c>
      <c r="D2116">
        <f>IF($AA2116="","",INDEX('Per Line'!$A$2:$A$6001,$AA2116)&amp;"")</f>
        <v/>
      </c>
      <c r="E2116">
        <f>IF($AA2116="","",INDEX('Per Line'!$F$2:$F$6001,$AA2116)&amp;"")</f>
        <v/>
      </c>
      <c r="F2116">
        <f>IF($AA2116="","",INDEX('Per Line'!$G$2:$G$6001,$AA2116)&amp;"")</f>
        <v/>
      </c>
      <c r="G2116">
        <f>IF($AA2116="","",INDEX('Per Line'!$I$2:$I$6001,$AA2116)&amp;"")</f>
        <v/>
      </c>
      <c r="H2116">
        <f>IF($AA2116="","",INDEX('Per Line'!$J$2:$J$6001,$AA2116)&amp;"")</f>
        <v/>
      </c>
      <c r="I2116">
        <f>IF($AA2116="","",INDEX('Per Line'!$K$2:$K$6001,$AA2116)&amp;"")</f>
        <v/>
      </c>
      <c r="J2116">
        <f>IF($AA2116="","",INDEX('Per Line'!$L$2:$L$6001,$AA2116))</f>
        <v/>
      </c>
      <c r="K2116" s="7">
        <f>IF($AA2116="","",J2116*X2116/100)</f>
        <v/>
      </c>
      <c r="L2116" s="12" t="n"/>
      <c r="M2116" s="11">
        <f>IF($AA2116="","",INDEX('Per Line'!$N$2:$N$6001,$AA2116))</f>
        <v/>
      </c>
      <c r="N2116">
        <f>IF($AA2116="","",Settings!$C$8)</f>
        <v/>
      </c>
      <c r="O2116" s="7">
        <f>IF($AA2116="","",SUMIFS('Per Line'!$T$2:$T$6001,'Per Line'!$C$2:$C$6001,$B2116,'Per Line'!$AD$2:$AD$6001,1))</f>
        <v/>
      </c>
      <c r="P2116" s="7">
        <f>IF($AA2116="","",O2116*N2116)</f>
        <v/>
      </c>
      <c r="Q2116">
        <f>IF($AA2116="","",Settings!$C$7)</f>
        <v/>
      </c>
      <c r="R2116" s="7">
        <f>IF($AA2116="","",SUMIFS('Per Line'!$T$2:$T$6001,'Per Line'!$C$2:$C$6001,$B2116,'Per Line'!$AC$2:$AC$6001,0,'Per Line'!$AD$2:$AD$6001,0))</f>
        <v/>
      </c>
      <c r="S2116" s="7">
        <f>IF($AA2116="","",R2116*Q2116)</f>
        <v/>
      </c>
      <c r="T2116">
        <f>IF($AA2116="","",Settings!$C$6)</f>
        <v/>
      </c>
      <c r="U2116" s="7">
        <f>IF($AA2116="","",SUMIFS('Per Line'!$T$2:$T$6001,'Per Line'!$C$2:$C$6001,$B2116,'Per Line'!$AC$2:$AC$6001,1,'Per Line'!$AD$2:$AD$6001,0))</f>
        <v/>
      </c>
      <c r="V2116" s="7">
        <f>IF($AA2116="","",U2116*T2116)</f>
        <v/>
      </c>
      <c r="W2116" s="7">
        <f>IF($AA2116="","",V2116+S2116+P2116)</f>
        <v/>
      </c>
      <c r="X2116" s="7">
        <f>IF($AA2116="","",Y2116-W2116)</f>
        <v/>
      </c>
      <c r="Y2116" s="7">
        <f>IF($AA2116="","",R2116+U2116+O2116)</f>
        <v/>
      </c>
      <c r="Z2116" s="7">
        <f>IF($AA2116="","",Y2116-W2116-K2116)</f>
        <v/>
      </c>
      <c r="AA2116" s="13">
        <f>IF(ROWS($AA$2:$AA2116)&lt;=MAX('Per Line'!$AB$2:$AB$6001),MATCH(ROWS($AA$2:$AA2116),'Per Line'!$AB$2:$AB$6001,0),"")</f>
        <v/>
      </c>
    </row>
    <row r="2117">
      <c r="A2117" s="12" t="n"/>
      <c r="B2117">
        <f>IF($AA2117="","",INDEX('Per Line'!$C$2:$C$6001,$AA2117)&amp;"")</f>
        <v/>
      </c>
      <c r="C2117">
        <f>IF($AA2117="","",INDEX('Per Line'!$B$2:$B$6001,$AA2117)&amp;"")</f>
        <v/>
      </c>
      <c r="D2117">
        <f>IF($AA2117="","",INDEX('Per Line'!$A$2:$A$6001,$AA2117)&amp;"")</f>
        <v/>
      </c>
      <c r="E2117">
        <f>IF($AA2117="","",INDEX('Per Line'!$F$2:$F$6001,$AA2117)&amp;"")</f>
        <v/>
      </c>
      <c r="F2117">
        <f>IF($AA2117="","",INDEX('Per Line'!$G$2:$G$6001,$AA2117)&amp;"")</f>
        <v/>
      </c>
      <c r="G2117">
        <f>IF($AA2117="","",INDEX('Per Line'!$I$2:$I$6001,$AA2117)&amp;"")</f>
        <v/>
      </c>
      <c r="H2117">
        <f>IF($AA2117="","",INDEX('Per Line'!$J$2:$J$6001,$AA2117)&amp;"")</f>
        <v/>
      </c>
      <c r="I2117">
        <f>IF($AA2117="","",INDEX('Per Line'!$K$2:$K$6001,$AA2117)&amp;"")</f>
        <v/>
      </c>
      <c r="J2117">
        <f>IF($AA2117="","",INDEX('Per Line'!$L$2:$L$6001,$AA2117))</f>
        <v/>
      </c>
      <c r="K2117" s="7">
        <f>IF($AA2117="","",J2117*X2117/100)</f>
        <v/>
      </c>
      <c r="L2117" s="12" t="n"/>
      <c r="M2117" s="11">
        <f>IF($AA2117="","",INDEX('Per Line'!$N$2:$N$6001,$AA2117))</f>
        <v/>
      </c>
      <c r="N2117">
        <f>IF($AA2117="","",Settings!$C$8)</f>
        <v/>
      </c>
      <c r="O2117" s="7">
        <f>IF($AA2117="","",SUMIFS('Per Line'!$T$2:$T$6001,'Per Line'!$C$2:$C$6001,$B2117,'Per Line'!$AD$2:$AD$6001,1))</f>
        <v/>
      </c>
      <c r="P2117" s="7">
        <f>IF($AA2117="","",O2117*N2117)</f>
        <v/>
      </c>
      <c r="Q2117">
        <f>IF($AA2117="","",Settings!$C$7)</f>
        <v/>
      </c>
      <c r="R2117" s="7">
        <f>IF($AA2117="","",SUMIFS('Per Line'!$T$2:$T$6001,'Per Line'!$C$2:$C$6001,$B2117,'Per Line'!$AC$2:$AC$6001,0,'Per Line'!$AD$2:$AD$6001,0))</f>
        <v/>
      </c>
      <c r="S2117" s="7">
        <f>IF($AA2117="","",R2117*Q2117)</f>
        <v/>
      </c>
      <c r="T2117">
        <f>IF($AA2117="","",Settings!$C$6)</f>
        <v/>
      </c>
      <c r="U2117" s="7">
        <f>IF($AA2117="","",SUMIFS('Per Line'!$T$2:$T$6001,'Per Line'!$C$2:$C$6001,$B2117,'Per Line'!$AC$2:$AC$6001,1,'Per Line'!$AD$2:$AD$6001,0))</f>
        <v/>
      </c>
      <c r="V2117" s="7">
        <f>IF($AA2117="","",U2117*T2117)</f>
        <v/>
      </c>
      <c r="W2117" s="7">
        <f>IF($AA2117="","",V2117+S2117+P2117)</f>
        <v/>
      </c>
      <c r="X2117" s="7">
        <f>IF($AA2117="","",Y2117-W2117)</f>
        <v/>
      </c>
      <c r="Y2117" s="7">
        <f>IF($AA2117="","",R2117+U2117+O2117)</f>
        <v/>
      </c>
      <c r="Z2117" s="7">
        <f>IF($AA2117="","",Y2117-W2117-K2117)</f>
        <v/>
      </c>
      <c r="AA2117" s="13">
        <f>IF(ROWS($AA$2:$AA2117)&lt;=MAX('Per Line'!$AB$2:$AB$6001),MATCH(ROWS($AA$2:$AA2117),'Per Line'!$AB$2:$AB$6001,0),"")</f>
        <v/>
      </c>
    </row>
    <row r="2118">
      <c r="A2118" s="12" t="n"/>
      <c r="B2118">
        <f>IF($AA2118="","",INDEX('Per Line'!$C$2:$C$6001,$AA2118)&amp;"")</f>
        <v/>
      </c>
      <c r="C2118">
        <f>IF($AA2118="","",INDEX('Per Line'!$B$2:$B$6001,$AA2118)&amp;"")</f>
        <v/>
      </c>
      <c r="D2118">
        <f>IF($AA2118="","",INDEX('Per Line'!$A$2:$A$6001,$AA2118)&amp;"")</f>
        <v/>
      </c>
      <c r="E2118">
        <f>IF($AA2118="","",INDEX('Per Line'!$F$2:$F$6001,$AA2118)&amp;"")</f>
        <v/>
      </c>
      <c r="F2118">
        <f>IF($AA2118="","",INDEX('Per Line'!$G$2:$G$6001,$AA2118)&amp;"")</f>
        <v/>
      </c>
      <c r="G2118">
        <f>IF($AA2118="","",INDEX('Per Line'!$I$2:$I$6001,$AA2118)&amp;"")</f>
        <v/>
      </c>
      <c r="H2118">
        <f>IF($AA2118="","",INDEX('Per Line'!$J$2:$J$6001,$AA2118)&amp;"")</f>
        <v/>
      </c>
      <c r="I2118">
        <f>IF($AA2118="","",INDEX('Per Line'!$K$2:$K$6001,$AA2118)&amp;"")</f>
        <v/>
      </c>
      <c r="J2118">
        <f>IF($AA2118="","",INDEX('Per Line'!$L$2:$L$6001,$AA2118))</f>
        <v/>
      </c>
      <c r="K2118" s="7">
        <f>IF($AA2118="","",J2118*X2118/100)</f>
        <v/>
      </c>
      <c r="L2118" s="12" t="n"/>
      <c r="M2118" s="11">
        <f>IF($AA2118="","",INDEX('Per Line'!$N$2:$N$6001,$AA2118))</f>
        <v/>
      </c>
      <c r="N2118">
        <f>IF($AA2118="","",Settings!$C$8)</f>
        <v/>
      </c>
      <c r="O2118" s="7">
        <f>IF($AA2118="","",SUMIFS('Per Line'!$T$2:$T$6001,'Per Line'!$C$2:$C$6001,$B2118,'Per Line'!$AD$2:$AD$6001,1))</f>
        <v/>
      </c>
      <c r="P2118" s="7">
        <f>IF($AA2118="","",O2118*N2118)</f>
        <v/>
      </c>
      <c r="Q2118">
        <f>IF($AA2118="","",Settings!$C$7)</f>
        <v/>
      </c>
      <c r="R2118" s="7">
        <f>IF($AA2118="","",SUMIFS('Per Line'!$T$2:$T$6001,'Per Line'!$C$2:$C$6001,$B2118,'Per Line'!$AC$2:$AC$6001,0,'Per Line'!$AD$2:$AD$6001,0))</f>
        <v/>
      </c>
      <c r="S2118" s="7">
        <f>IF($AA2118="","",R2118*Q2118)</f>
        <v/>
      </c>
      <c r="T2118">
        <f>IF($AA2118="","",Settings!$C$6)</f>
        <v/>
      </c>
      <c r="U2118" s="7">
        <f>IF($AA2118="","",SUMIFS('Per Line'!$T$2:$T$6001,'Per Line'!$C$2:$C$6001,$B2118,'Per Line'!$AC$2:$AC$6001,1,'Per Line'!$AD$2:$AD$6001,0))</f>
        <v/>
      </c>
      <c r="V2118" s="7">
        <f>IF($AA2118="","",U2118*T2118)</f>
        <v/>
      </c>
      <c r="W2118" s="7">
        <f>IF($AA2118="","",V2118+S2118+P2118)</f>
        <v/>
      </c>
      <c r="X2118" s="7">
        <f>IF($AA2118="","",Y2118-W2118)</f>
        <v/>
      </c>
      <c r="Y2118" s="7">
        <f>IF($AA2118="","",R2118+U2118+O2118)</f>
        <v/>
      </c>
      <c r="Z2118" s="7">
        <f>IF($AA2118="","",Y2118-W2118-K2118)</f>
        <v/>
      </c>
      <c r="AA2118" s="13">
        <f>IF(ROWS($AA$2:$AA2118)&lt;=MAX('Per Line'!$AB$2:$AB$6001),MATCH(ROWS($AA$2:$AA2118),'Per Line'!$AB$2:$AB$6001,0),"")</f>
        <v/>
      </c>
    </row>
    <row r="2119">
      <c r="A2119" s="12" t="n"/>
      <c r="B2119">
        <f>IF($AA2119="","",INDEX('Per Line'!$C$2:$C$6001,$AA2119)&amp;"")</f>
        <v/>
      </c>
      <c r="C2119">
        <f>IF($AA2119="","",INDEX('Per Line'!$B$2:$B$6001,$AA2119)&amp;"")</f>
        <v/>
      </c>
      <c r="D2119">
        <f>IF($AA2119="","",INDEX('Per Line'!$A$2:$A$6001,$AA2119)&amp;"")</f>
        <v/>
      </c>
      <c r="E2119">
        <f>IF($AA2119="","",INDEX('Per Line'!$F$2:$F$6001,$AA2119)&amp;"")</f>
        <v/>
      </c>
      <c r="F2119">
        <f>IF($AA2119="","",INDEX('Per Line'!$G$2:$G$6001,$AA2119)&amp;"")</f>
        <v/>
      </c>
      <c r="G2119">
        <f>IF($AA2119="","",INDEX('Per Line'!$I$2:$I$6001,$AA2119)&amp;"")</f>
        <v/>
      </c>
      <c r="H2119">
        <f>IF($AA2119="","",INDEX('Per Line'!$J$2:$J$6001,$AA2119)&amp;"")</f>
        <v/>
      </c>
      <c r="I2119">
        <f>IF($AA2119="","",INDEX('Per Line'!$K$2:$K$6001,$AA2119)&amp;"")</f>
        <v/>
      </c>
      <c r="J2119">
        <f>IF($AA2119="","",INDEX('Per Line'!$L$2:$L$6001,$AA2119))</f>
        <v/>
      </c>
      <c r="K2119" s="7">
        <f>IF($AA2119="","",J2119*X2119/100)</f>
        <v/>
      </c>
      <c r="L2119" s="12" t="n"/>
      <c r="M2119" s="11">
        <f>IF($AA2119="","",INDEX('Per Line'!$N$2:$N$6001,$AA2119))</f>
        <v/>
      </c>
      <c r="N2119">
        <f>IF($AA2119="","",Settings!$C$8)</f>
        <v/>
      </c>
      <c r="O2119" s="7">
        <f>IF($AA2119="","",SUMIFS('Per Line'!$T$2:$T$6001,'Per Line'!$C$2:$C$6001,$B2119,'Per Line'!$AD$2:$AD$6001,1))</f>
        <v/>
      </c>
      <c r="P2119" s="7">
        <f>IF($AA2119="","",O2119*N2119)</f>
        <v/>
      </c>
      <c r="Q2119">
        <f>IF($AA2119="","",Settings!$C$7)</f>
        <v/>
      </c>
      <c r="R2119" s="7">
        <f>IF($AA2119="","",SUMIFS('Per Line'!$T$2:$T$6001,'Per Line'!$C$2:$C$6001,$B2119,'Per Line'!$AC$2:$AC$6001,0,'Per Line'!$AD$2:$AD$6001,0))</f>
        <v/>
      </c>
      <c r="S2119" s="7">
        <f>IF($AA2119="","",R2119*Q2119)</f>
        <v/>
      </c>
      <c r="T2119">
        <f>IF($AA2119="","",Settings!$C$6)</f>
        <v/>
      </c>
      <c r="U2119" s="7">
        <f>IF($AA2119="","",SUMIFS('Per Line'!$T$2:$T$6001,'Per Line'!$C$2:$C$6001,$B2119,'Per Line'!$AC$2:$AC$6001,1,'Per Line'!$AD$2:$AD$6001,0))</f>
        <v/>
      </c>
      <c r="V2119" s="7">
        <f>IF($AA2119="","",U2119*T2119)</f>
        <v/>
      </c>
      <c r="W2119" s="7">
        <f>IF($AA2119="","",V2119+S2119+P2119)</f>
        <v/>
      </c>
      <c r="X2119" s="7">
        <f>IF($AA2119="","",Y2119-W2119)</f>
        <v/>
      </c>
      <c r="Y2119" s="7">
        <f>IF($AA2119="","",R2119+U2119+O2119)</f>
        <v/>
      </c>
      <c r="Z2119" s="7">
        <f>IF($AA2119="","",Y2119-W2119-K2119)</f>
        <v/>
      </c>
      <c r="AA2119" s="13">
        <f>IF(ROWS($AA$2:$AA2119)&lt;=MAX('Per Line'!$AB$2:$AB$6001),MATCH(ROWS($AA$2:$AA2119),'Per Line'!$AB$2:$AB$6001,0),"")</f>
        <v/>
      </c>
    </row>
    <row r="2120">
      <c r="A2120" s="12" t="n"/>
      <c r="B2120">
        <f>IF($AA2120="","",INDEX('Per Line'!$C$2:$C$6001,$AA2120)&amp;"")</f>
        <v/>
      </c>
      <c r="C2120">
        <f>IF($AA2120="","",INDEX('Per Line'!$B$2:$B$6001,$AA2120)&amp;"")</f>
        <v/>
      </c>
      <c r="D2120">
        <f>IF($AA2120="","",INDEX('Per Line'!$A$2:$A$6001,$AA2120)&amp;"")</f>
        <v/>
      </c>
      <c r="E2120">
        <f>IF($AA2120="","",INDEX('Per Line'!$F$2:$F$6001,$AA2120)&amp;"")</f>
        <v/>
      </c>
      <c r="F2120">
        <f>IF($AA2120="","",INDEX('Per Line'!$G$2:$G$6001,$AA2120)&amp;"")</f>
        <v/>
      </c>
      <c r="G2120">
        <f>IF($AA2120="","",INDEX('Per Line'!$I$2:$I$6001,$AA2120)&amp;"")</f>
        <v/>
      </c>
      <c r="H2120">
        <f>IF($AA2120="","",INDEX('Per Line'!$J$2:$J$6001,$AA2120)&amp;"")</f>
        <v/>
      </c>
      <c r="I2120">
        <f>IF($AA2120="","",INDEX('Per Line'!$K$2:$K$6001,$AA2120)&amp;"")</f>
        <v/>
      </c>
      <c r="J2120">
        <f>IF($AA2120="","",INDEX('Per Line'!$L$2:$L$6001,$AA2120))</f>
        <v/>
      </c>
      <c r="K2120" s="7">
        <f>IF($AA2120="","",J2120*X2120/100)</f>
        <v/>
      </c>
      <c r="L2120" s="12" t="n"/>
      <c r="M2120" s="11">
        <f>IF($AA2120="","",INDEX('Per Line'!$N$2:$N$6001,$AA2120))</f>
        <v/>
      </c>
      <c r="N2120">
        <f>IF($AA2120="","",Settings!$C$8)</f>
        <v/>
      </c>
      <c r="O2120" s="7">
        <f>IF($AA2120="","",SUMIFS('Per Line'!$T$2:$T$6001,'Per Line'!$C$2:$C$6001,$B2120,'Per Line'!$AD$2:$AD$6001,1))</f>
        <v/>
      </c>
      <c r="P2120" s="7">
        <f>IF($AA2120="","",O2120*N2120)</f>
        <v/>
      </c>
      <c r="Q2120">
        <f>IF($AA2120="","",Settings!$C$7)</f>
        <v/>
      </c>
      <c r="R2120" s="7">
        <f>IF($AA2120="","",SUMIFS('Per Line'!$T$2:$T$6001,'Per Line'!$C$2:$C$6001,$B2120,'Per Line'!$AC$2:$AC$6001,0,'Per Line'!$AD$2:$AD$6001,0))</f>
        <v/>
      </c>
      <c r="S2120" s="7">
        <f>IF($AA2120="","",R2120*Q2120)</f>
        <v/>
      </c>
      <c r="T2120">
        <f>IF($AA2120="","",Settings!$C$6)</f>
        <v/>
      </c>
      <c r="U2120" s="7">
        <f>IF($AA2120="","",SUMIFS('Per Line'!$T$2:$T$6001,'Per Line'!$C$2:$C$6001,$B2120,'Per Line'!$AC$2:$AC$6001,1,'Per Line'!$AD$2:$AD$6001,0))</f>
        <v/>
      </c>
      <c r="V2120" s="7">
        <f>IF($AA2120="","",U2120*T2120)</f>
        <v/>
      </c>
      <c r="W2120" s="7">
        <f>IF($AA2120="","",V2120+S2120+P2120)</f>
        <v/>
      </c>
      <c r="X2120" s="7">
        <f>IF($AA2120="","",Y2120-W2120)</f>
        <v/>
      </c>
      <c r="Y2120" s="7">
        <f>IF($AA2120="","",R2120+U2120+O2120)</f>
        <v/>
      </c>
      <c r="Z2120" s="7">
        <f>IF($AA2120="","",Y2120-W2120-K2120)</f>
        <v/>
      </c>
      <c r="AA2120" s="13">
        <f>IF(ROWS($AA$2:$AA2120)&lt;=MAX('Per Line'!$AB$2:$AB$6001),MATCH(ROWS($AA$2:$AA2120),'Per Line'!$AB$2:$AB$6001,0),"")</f>
        <v/>
      </c>
    </row>
    <row r="2121">
      <c r="A2121" s="12" t="n"/>
      <c r="B2121">
        <f>IF($AA2121="","",INDEX('Per Line'!$C$2:$C$6001,$AA2121)&amp;"")</f>
        <v/>
      </c>
      <c r="C2121">
        <f>IF($AA2121="","",INDEX('Per Line'!$B$2:$B$6001,$AA2121)&amp;"")</f>
        <v/>
      </c>
      <c r="D2121">
        <f>IF($AA2121="","",INDEX('Per Line'!$A$2:$A$6001,$AA2121)&amp;"")</f>
        <v/>
      </c>
      <c r="E2121">
        <f>IF($AA2121="","",INDEX('Per Line'!$F$2:$F$6001,$AA2121)&amp;"")</f>
        <v/>
      </c>
      <c r="F2121">
        <f>IF($AA2121="","",INDEX('Per Line'!$G$2:$G$6001,$AA2121)&amp;"")</f>
        <v/>
      </c>
      <c r="G2121">
        <f>IF($AA2121="","",INDEX('Per Line'!$I$2:$I$6001,$AA2121)&amp;"")</f>
        <v/>
      </c>
      <c r="H2121">
        <f>IF($AA2121="","",INDEX('Per Line'!$J$2:$J$6001,$AA2121)&amp;"")</f>
        <v/>
      </c>
      <c r="I2121">
        <f>IF($AA2121="","",INDEX('Per Line'!$K$2:$K$6001,$AA2121)&amp;"")</f>
        <v/>
      </c>
      <c r="J2121">
        <f>IF($AA2121="","",INDEX('Per Line'!$L$2:$L$6001,$AA2121))</f>
        <v/>
      </c>
      <c r="K2121" s="7">
        <f>IF($AA2121="","",J2121*X2121/100)</f>
        <v/>
      </c>
      <c r="L2121" s="12" t="n"/>
      <c r="M2121" s="11">
        <f>IF($AA2121="","",INDEX('Per Line'!$N$2:$N$6001,$AA2121))</f>
        <v/>
      </c>
      <c r="N2121">
        <f>IF($AA2121="","",Settings!$C$8)</f>
        <v/>
      </c>
      <c r="O2121" s="7">
        <f>IF($AA2121="","",SUMIFS('Per Line'!$T$2:$T$6001,'Per Line'!$C$2:$C$6001,$B2121,'Per Line'!$AD$2:$AD$6001,1))</f>
        <v/>
      </c>
      <c r="P2121" s="7">
        <f>IF($AA2121="","",O2121*N2121)</f>
        <v/>
      </c>
      <c r="Q2121">
        <f>IF($AA2121="","",Settings!$C$7)</f>
        <v/>
      </c>
      <c r="R2121" s="7">
        <f>IF($AA2121="","",SUMIFS('Per Line'!$T$2:$T$6001,'Per Line'!$C$2:$C$6001,$B2121,'Per Line'!$AC$2:$AC$6001,0,'Per Line'!$AD$2:$AD$6001,0))</f>
        <v/>
      </c>
      <c r="S2121" s="7">
        <f>IF($AA2121="","",R2121*Q2121)</f>
        <v/>
      </c>
      <c r="T2121">
        <f>IF($AA2121="","",Settings!$C$6)</f>
        <v/>
      </c>
      <c r="U2121" s="7">
        <f>IF($AA2121="","",SUMIFS('Per Line'!$T$2:$T$6001,'Per Line'!$C$2:$C$6001,$B2121,'Per Line'!$AC$2:$AC$6001,1,'Per Line'!$AD$2:$AD$6001,0))</f>
        <v/>
      </c>
      <c r="V2121" s="7">
        <f>IF($AA2121="","",U2121*T2121)</f>
        <v/>
      </c>
      <c r="W2121" s="7">
        <f>IF($AA2121="","",V2121+S2121+P2121)</f>
        <v/>
      </c>
      <c r="X2121" s="7">
        <f>IF($AA2121="","",Y2121-W2121)</f>
        <v/>
      </c>
      <c r="Y2121" s="7">
        <f>IF($AA2121="","",R2121+U2121+O2121)</f>
        <v/>
      </c>
      <c r="Z2121" s="7">
        <f>IF($AA2121="","",Y2121-W2121-K2121)</f>
        <v/>
      </c>
      <c r="AA2121" s="13">
        <f>IF(ROWS($AA$2:$AA2121)&lt;=MAX('Per Line'!$AB$2:$AB$6001),MATCH(ROWS($AA$2:$AA2121),'Per Line'!$AB$2:$AB$6001,0),"")</f>
        <v/>
      </c>
    </row>
    <row r="2122">
      <c r="A2122" s="12" t="n"/>
      <c r="B2122">
        <f>IF($AA2122="","",INDEX('Per Line'!$C$2:$C$6001,$AA2122)&amp;"")</f>
        <v/>
      </c>
      <c r="C2122">
        <f>IF($AA2122="","",INDEX('Per Line'!$B$2:$B$6001,$AA2122)&amp;"")</f>
        <v/>
      </c>
      <c r="D2122">
        <f>IF($AA2122="","",INDEX('Per Line'!$A$2:$A$6001,$AA2122)&amp;"")</f>
        <v/>
      </c>
      <c r="E2122">
        <f>IF($AA2122="","",INDEX('Per Line'!$F$2:$F$6001,$AA2122)&amp;"")</f>
        <v/>
      </c>
      <c r="F2122">
        <f>IF($AA2122="","",INDEX('Per Line'!$G$2:$G$6001,$AA2122)&amp;"")</f>
        <v/>
      </c>
      <c r="G2122">
        <f>IF($AA2122="","",INDEX('Per Line'!$I$2:$I$6001,$AA2122)&amp;"")</f>
        <v/>
      </c>
      <c r="H2122">
        <f>IF($AA2122="","",INDEX('Per Line'!$J$2:$J$6001,$AA2122)&amp;"")</f>
        <v/>
      </c>
      <c r="I2122">
        <f>IF($AA2122="","",INDEX('Per Line'!$K$2:$K$6001,$AA2122)&amp;"")</f>
        <v/>
      </c>
      <c r="J2122">
        <f>IF($AA2122="","",INDEX('Per Line'!$L$2:$L$6001,$AA2122))</f>
        <v/>
      </c>
      <c r="K2122" s="7">
        <f>IF($AA2122="","",J2122*X2122/100)</f>
        <v/>
      </c>
      <c r="L2122" s="12" t="n"/>
      <c r="M2122" s="11">
        <f>IF($AA2122="","",INDEX('Per Line'!$N$2:$N$6001,$AA2122))</f>
        <v/>
      </c>
      <c r="N2122">
        <f>IF($AA2122="","",Settings!$C$8)</f>
        <v/>
      </c>
      <c r="O2122" s="7">
        <f>IF($AA2122="","",SUMIFS('Per Line'!$T$2:$T$6001,'Per Line'!$C$2:$C$6001,$B2122,'Per Line'!$AD$2:$AD$6001,1))</f>
        <v/>
      </c>
      <c r="P2122" s="7">
        <f>IF($AA2122="","",O2122*N2122)</f>
        <v/>
      </c>
      <c r="Q2122">
        <f>IF($AA2122="","",Settings!$C$7)</f>
        <v/>
      </c>
      <c r="R2122" s="7">
        <f>IF($AA2122="","",SUMIFS('Per Line'!$T$2:$T$6001,'Per Line'!$C$2:$C$6001,$B2122,'Per Line'!$AC$2:$AC$6001,0,'Per Line'!$AD$2:$AD$6001,0))</f>
        <v/>
      </c>
      <c r="S2122" s="7">
        <f>IF($AA2122="","",R2122*Q2122)</f>
        <v/>
      </c>
      <c r="T2122">
        <f>IF($AA2122="","",Settings!$C$6)</f>
        <v/>
      </c>
      <c r="U2122" s="7">
        <f>IF($AA2122="","",SUMIFS('Per Line'!$T$2:$T$6001,'Per Line'!$C$2:$C$6001,$B2122,'Per Line'!$AC$2:$AC$6001,1,'Per Line'!$AD$2:$AD$6001,0))</f>
        <v/>
      </c>
      <c r="V2122" s="7">
        <f>IF($AA2122="","",U2122*T2122)</f>
        <v/>
      </c>
      <c r="W2122" s="7">
        <f>IF($AA2122="","",V2122+S2122+P2122)</f>
        <v/>
      </c>
      <c r="X2122" s="7">
        <f>IF($AA2122="","",Y2122-W2122)</f>
        <v/>
      </c>
      <c r="Y2122" s="7">
        <f>IF($AA2122="","",R2122+U2122+O2122)</f>
        <v/>
      </c>
      <c r="Z2122" s="7">
        <f>IF($AA2122="","",Y2122-W2122-K2122)</f>
        <v/>
      </c>
      <c r="AA2122" s="13">
        <f>IF(ROWS($AA$2:$AA2122)&lt;=MAX('Per Line'!$AB$2:$AB$6001),MATCH(ROWS($AA$2:$AA2122),'Per Line'!$AB$2:$AB$6001,0),"")</f>
        <v/>
      </c>
    </row>
    <row r="2123">
      <c r="A2123" s="12" t="n"/>
      <c r="B2123">
        <f>IF($AA2123="","",INDEX('Per Line'!$C$2:$C$6001,$AA2123)&amp;"")</f>
        <v/>
      </c>
      <c r="C2123">
        <f>IF($AA2123="","",INDEX('Per Line'!$B$2:$B$6001,$AA2123)&amp;"")</f>
        <v/>
      </c>
      <c r="D2123">
        <f>IF($AA2123="","",INDEX('Per Line'!$A$2:$A$6001,$AA2123)&amp;"")</f>
        <v/>
      </c>
      <c r="E2123">
        <f>IF($AA2123="","",INDEX('Per Line'!$F$2:$F$6001,$AA2123)&amp;"")</f>
        <v/>
      </c>
      <c r="F2123">
        <f>IF($AA2123="","",INDEX('Per Line'!$G$2:$G$6001,$AA2123)&amp;"")</f>
        <v/>
      </c>
      <c r="G2123">
        <f>IF($AA2123="","",INDEX('Per Line'!$I$2:$I$6001,$AA2123)&amp;"")</f>
        <v/>
      </c>
      <c r="H2123">
        <f>IF($AA2123="","",INDEX('Per Line'!$J$2:$J$6001,$AA2123)&amp;"")</f>
        <v/>
      </c>
      <c r="I2123">
        <f>IF($AA2123="","",INDEX('Per Line'!$K$2:$K$6001,$AA2123)&amp;"")</f>
        <v/>
      </c>
      <c r="J2123">
        <f>IF($AA2123="","",INDEX('Per Line'!$L$2:$L$6001,$AA2123))</f>
        <v/>
      </c>
      <c r="K2123" s="7">
        <f>IF($AA2123="","",J2123*X2123/100)</f>
        <v/>
      </c>
      <c r="L2123" s="12" t="n"/>
      <c r="M2123" s="11">
        <f>IF($AA2123="","",INDEX('Per Line'!$N$2:$N$6001,$AA2123))</f>
        <v/>
      </c>
      <c r="N2123">
        <f>IF($AA2123="","",Settings!$C$8)</f>
        <v/>
      </c>
      <c r="O2123" s="7">
        <f>IF($AA2123="","",SUMIFS('Per Line'!$T$2:$T$6001,'Per Line'!$C$2:$C$6001,$B2123,'Per Line'!$AD$2:$AD$6001,1))</f>
        <v/>
      </c>
      <c r="P2123" s="7">
        <f>IF($AA2123="","",O2123*N2123)</f>
        <v/>
      </c>
      <c r="Q2123">
        <f>IF($AA2123="","",Settings!$C$7)</f>
        <v/>
      </c>
      <c r="R2123" s="7">
        <f>IF($AA2123="","",SUMIFS('Per Line'!$T$2:$T$6001,'Per Line'!$C$2:$C$6001,$B2123,'Per Line'!$AC$2:$AC$6001,0,'Per Line'!$AD$2:$AD$6001,0))</f>
        <v/>
      </c>
      <c r="S2123" s="7">
        <f>IF($AA2123="","",R2123*Q2123)</f>
        <v/>
      </c>
      <c r="T2123">
        <f>IF($AA2123="","",Settings!$C$6)</f>
        <v/>
      </c>
      <c r="U2123" s="7">
        <f>IF($AA2123="","",SUMIFS('Per Line'!$T$2:$T$6001,'Per Line'!$C$2:$C$6001,$B2123,'Per Line'!$AC$2:$AC$6001,1,'Per Line'!$AD$2:$AD$6001,0))</f>
        <v/>
      </c>
      <c r="V2123" s="7">
        <f>IF($AA2123="","",U2123*T2123)</f>
        <v/>
      </c>
      <c r="W2123" s="7">
        <f>IF($AA2123="","",V2123+S2123+P2123)</f>
        <v/>
      </c>
      <c r="X2123" s="7">
        <f>IF($AA2123="","",Y2123-W2123)</f>
        <v/>
      </c>
      <c r="Y2123" s="7">
        <f>IF($AA2123="","",R2123+U2123+O2123)</f>
        <v/>
      </c>
      <c r="Z2123" s="7">
        <f>IF($AA2123="","",Y2123-W2123-K2123)</f>
        <v/>
      </c>
      <c r="AA2123" s="13">
        <f>IF(ROWS($AA$2:$AA2123)&lt;=MAX('Per Line'!$AB$2:$AB$6001),MATCH(ROWS($AA$2:$AA2123),'Per Line'!$AB$2:$AB$6001,0),"")</f>
        <v/>
      </c>
    </row>
    <row r="2124">
      <c r="A2124" s="12" t="n"/>
      <c r="B2124">
        <f>IF($AA2124="","",INDEX('Per Line'!$C$2:$C$6001,$AA2124)&amp;"")</f>
        <v/>
      </c>
      <c r="C2124">
        <f>IF($AA2124="","",INDEX('Per Line'!$B$2:$B$6001,$AA2124)&amp;"")</f>
        <v/>
      </c>
      <c r="D2124">
        <f>IF($AA2124="","",INDEX('Per Line'!$A$2:$A$6001,$AA2124)&amp;"")</f>
        <v/>
      </c>
      <c r="E2124">
        <f>IF($AA2124="","",INDEX('Per Line'!$F$2:$F$6001,$AA2124)&amp;"")</f>
        <v/>
      </c>
      <c r="F2124">
        <f>IF($AA2124="","",INDEX('Per Line'!$G$2:$G$6001,$AA2124)&amp;"")</f>
        <v/>
      </c>
      <c r="G2124">
        <f>IF($AA2124="","",INDEX('Per Line'!$I$2:$I$6001,$AA2124)&amp;"")</f>
        <v/>
      </c>
      <c r="H2124">
        <f>IF($AA2124="","",INDEX('Per Line'!$J$2:$J$6001,$AA2124)&amp;"")</f>
        <v/>
      </c>
      <c r="I2124">
        <f>IF($AA2124="","",INDEX('Per Line'!$K$2:$K$6001,$AA2124)&amp;"")</f>
        <v/>
      </c>
      <c r="J2124">
        <f>IF($AA2124="","",INDEX('Per Line'!$L$2:$L$6001,$AA2124))</f>
        <v/>
      </c>
      <c r="K2124" s="7">
        <f>IF($AA2124="","",J2124*X2124/100)</f>
        <v/>
      </c>
      <c r="L2124" s="12" t="n"/>
      <c r="M2124" s="11">
        <f>IF($AA2124="","",INDEX('Per Line'!$N$2:$N$6001,$AA2124))</f>
        <v/>
      </c>
      <c r="N2124">
        <f>IF($AA2124="","",Settings!$C$8)</f>
        <v/>
      </c>
      <c r="O2124" s="7">
        <f>IF($AA2124="","",SUMIFS('Per Line'!$T$2:$T$6001,'Per Line'!$C$2:$C$6001,$B2124,'Per Line'!$AD$2:$AD$6001,1))</f>
        <v/>
      </c>
      <c r="P2124" s="7">
        <f>IF($AA2124="","",O2124*N2124)</f>
        <v/>
      </c>
      <c r="Q2124">
        <f>IF($AA2124="","",Settings!$C$7)</f>
        <v/>
      </c>
      <c r="R2124" s="7">
        <f>IF($AA2124="","",SUMIFS('Per Line'!$T$2:$T$6001,'Per Line'!$C$2:$C$6001,$B2124,'Per Line'!$AC$2:$AC$6001,0,'Per Line'!$AD$2:$AD$6001,0))</f>
        <v/>
      </c>
      <c r="S2124" s="7">
        <f>IF($AA2124="","",R2124*Q2124)</f>
        <v/>
      </c>
      <c r="T2124">
        <f>IF($AA2124="","",Settings!$C$6)</f>
        <v/>
      </c>
      <c r="U2124" s="7">
        <f>IF($AA2124="","",SUMIFS('Per Line'!$T$2:$T$6001,'Per Line'!$C$2:$C$6001,$B2124,'Per Line'!$AC$2:$AC$6001,1,'Per Line'!$AD$2:$AD$6001,0))</f>
        <v/>
      </c>
      <c r="V2124" s="7">
        <f>IF($AA2124="","",U2124*T2124)</f>
        <v/>
      </c>
      <c r="W2124" s="7">
        <f>IF($AA2124="","",V2124+S2124+P2124)</f>
        <v/>
      </c>
      <c r="X2124" s="7">
        <f>IF($AA2124="","",Y2124-W2124)</f>
        <v/>
      </c>
      <c r="Y2124" s="7">
        <f>IF($AA2124="","",R2124+U2124+O2124)</f>
        <v/>
      </c>
      <c r="Z2124" s="7">
        <f>IF($AA2124="","",Y2124-W2124-K2124)</f>
        <v/>
      </c>
      <c r="AA2124" s="13">
        <f>IF(ROWS($AA$2:$AA2124)&lt;=MAX('Per Line'!$AB$2:$AB$6001),MATCH(ROWS($AA$2:$AA2124),'Per Line'!$AB$2:$AB$6001,0),"")</f>
        <v/>
      </c>
    </row>
    <row r="2125">
      <c r="A2125" s="12" t="n"/>
      <c r="B2125">
        <f>IF($AA2125="","",INDEX('Per Line'!$C$2:$C$6001,$AA2125)&amp;"")</f>
        <v/>
      </c>
      <c r="C2125">
        <f>IF($AA2125="","",INDEX('Per Line'!$B$2:$B$6001,$AA2125)&amp;"")</f>
        <v/>
      </c>
      <c r="D2125">
        <f>IF($AA2125="","",INDEX('Per Line'!$A$2:$A$6001,$AA2125)&amp;"")</f>
        <v/>
      </c>
      <c r="E2125">
        <f>IF($AA2125="","",INDEX('Per Line'!$F$2:$F$6001,$AA2125)&amp;"")</f>
        <v/>
      </c>
      <c r="F2125">
        <f>IF($AA2125="","",INDEX('Per Line'!$G$2:$G$6001,$AA2125)&amp;"")</f>
        <v/>
      </c>
      <c r="G2125">
        <f>IF($AA2125="","",INDEX('Per Line'!$I$2:$I$6001,$AA2125)&amp;"")</f>
        <v/>
      </c>
      <c r="H2125">
        <f>IF($AA2125="","",INDEX('Per Line'!$J$2:$J$6001,$AA2125)&amp;"")</f>
        <v/>
      </c>
      <c r="I2125">
        <f>IF($AA2125="","",INDEX('Per Line'!$K$2:$K$6001,$AA2125)&amp;"")</f>
        <v/>
      </c>
      <c r="J2125">
        <f>IF($AA2125="","",INDEX('Per Line'!$L$2:$L$6001,$AA2125))</f>
        <v/>
      </c>
      <c r="K2125" s="7">
        <f>IF($AA2125="","",J2125*X2125/100)</f>
        <v/>
      </c>
      <c r="L2125" s="12" t="n"/>
      <c r="M2125" s="11">
        <f>IF($AA2125="","",INDEX('Per Line'!$N$2:$N$6001,$AA2125))</f>
        <v/>
      </c>
      <c r="N2125">
        <f>IF($AA2125="","",Settings!$C$8)</f>
        <v/>
      </c>
      <c r="O2125" s="7">
        <f>IF($AA2125="","",SUMIFS('Per Line'!$T$2:$T$6001,'Per Line'!$C$2:$C$6001,$B2125,'Per Line'!$AD$2:$AD$6001,1))</f>
        <v/>
      </c>
      <c r="P2125" s="7">
        <f>IF($AA2125="","",O2125*N2125)</f>
        <v/>
      </c>
      <c r="Q2125">
        <f>IF($AA2125="","",Settings!$C$7)</f>
        <v/>
      </c>
      <c r="R2125" s="7">
        <f>IF($AA2125="","",SUMIFS('Per Line'!$T$2:$T$6001,'Per Line'!$C$2:$C$6001,$B2125,'Per Line'!$AC$2:$AC$6001,0,'Per Line'!$AD$2:$AD$6001,0))</f>
        <v/>
      </c>
      <c r="S2125" s="7">
        <f>IF($AA2125="","",R2125*Q2125)</f>
        <v/>
      </c>
      <c r="T2125">
        <f>IF($AA2125="","",Settings!$C$6)</f>
        <v/>
      </c>
      <c r="U2125" s="7">
        <f>IF($AA2125="","",SUMIFS('Per Line'!$T$2:$T$6001,'Per Line'!$C$2:$C$6001,$B2125,'Per Line'!$AC$2:$AC$6001,1,'Per Line'!$AD$2:$AD$6001,0))</f>
        <v/>
      </c>
      <c r="V2125" s="7">
        <f>IF($AA2125="","",U2125*T2125)</f>
        <v/>
      </c>
      <c r="W2125" s="7">
        <f>IF($AA2125="","",V2125+S2125+P2125)</f>
        <v/>
      </c>
      <c r="X2125" s="7">
        <f>IF($AA2125="","",Y2125-W2125)</f>
        <v/>
      </c>
      <c r="Y2125" s="7">
        <f>IF($AA2125="","",R2125+U2125+O2125)</f>
        <v/>
      </c>
      <c r="Z2125" s="7">
        <f>IF($AA2125="","",Y2125-W2125-K2125)</f>
        <v/>
      </c>
      <c r="AA2125" s="13">
        <f>IF(ROWS($AA$2:$AA2125)&lt;=MAX('Per Line'!$AB$2:$AB$6001),MATCH(ROWS($AA$2:$AA2125),'Per Line'!$AB$2:$AB$6001,0),"")</f>
        <v/>
      </c>
    </row>
    <row r="2126">
      <c r="A2126" s="12" t="n"/>
      <c r="B2126">
        <f>IF($AA2126="","",INDEX('Per Line'!$C$2:$C$6001,$AA2126)&amp;"")</f>
        <v/>
      </c>
      <c r="C2126">
        <f>IF($AA2126="","",INDEX('Per Line'!$B$2:$B$6001,$AA2126)&amp;"")</f>
        <v/>
      </c>
      <c r="D2126">
        <f>IF($AA2126="","",INDEX('Per Line'!$A$2:$A$6001,$AA2126)&amp;"")</f>
        <v/>
      </c>
      <c r="E2126">
        <f>IF($AA2126="","",INDEX('Per Line'!$F$2:$F$6001,$AA2126)&amp;"")</f>
        <v/>
      </c>
      <c r="F2126">
        <f>IF($AA2126="","",INDEX('Per Line'!$G$2:$G$6001,$AA2126)&amp;"")</f>
        <v/>
      </c>
      <c r="G2126">
        <f>IF($AA2126="","",INDEX('Per Line'!$I$2:$I$6001,$AA2126)&amp;"")</f>
        <v/>
      </c>
      <c r="H2126">
        <f>IF($AA2126="","",INDEX('Per Line'!$J$2:$J$6001,$AA2126)&amp;"")</f>
        <v/>
      </c>
      <c r="I2126">
        <f>IF($AA2126="","",INDEX('Per Line'!$K$2:$K$6001,$AA2126)&amp;"")</f>
        <v/>
      </c>
      <c r="J2126">
        <f>IF($AA2126="","",INDEX('Per Line'!$L$2:$L$6001,$AA2126))</f>
        <v/>
      </c>
      <c r="K2126" s="7">
        <f>IF($AA2126="","",J2126*X2126/100)</f>
        <v/>
      </c>
      <c r="L2126" s="12" t="n"/>
      <c r="M2126" s="11">
        <f>IF($AA2126="","",INDEX('Per Line'!$N$2:$N$6001,$AA2126))</f>
        <v/>
      </c>
      <c r="N2126">
        <f>IF($AA2126="","",Settings!$C$8)</f>
        <v/>
      </c>
      <c r="O2126" s="7">
        <f>IF($AA2126="","",SUMIFS('Per Line'!$T$2:$T$6001,'Per Line'!$C$2:$C$6001,$B2126,'Per Line'!$AD$2:$AD$6001,1))</f>
        <v/>
      </c>
      <c r="P2126" s="7">
        <f>IF($AA2126="","",O2126*N2126)</f>
        <v/>
      </c>
      <c r="Q2126">
        <f>IF($AA2126="","",Settings!$C$7)</f>
        <v/>
      </c>
      <c r="R2126" s="7">
        <f>IF($AA2126="","",SUMIFS('Per Line'!$T$2:$T$6001,'Per Line'!$C$2:$C$6001,$B2126,'Per Line'!$AC$2:$AC$6001,0,'Per Line'!$AD$2:$AD$6001,0))</f>
        <v/>
      </c>
      <c r="S2126" s="7">
        <f>IF($AA2126="","",R2126*Q2126)</f>
        <v/>
      </c>
      <c r="T2126">
        <f>IF($AA2126="","",Settings!$C$6)</f>
        <v/>
      </c>
      <c r="U2126" s="7">
        <f>IF($AA2126="","",SUMIFS('Per Line'!$T$2:$T$6001,'Per Line'!$C$2:$C$6001,$B2126,'Per Line'!$AC$2:$AC$6001,1,'Per Line'!$AD$2:$AD$6001,0))</f>
        <v/>
      </c>
      <c r="V2126" s="7">
        <f>IF($AA2126="","",U2126*T2126)</f>
        <v/>
      </c>
      <c r="W2126" s="7">
        <f>IF($AA2126="","",V2126+S2126+P2126)</f>
        <v/>
      </c>
      <c r="X2126" s="7">
        <f>IF($AA2126="","",Y2126-W2126)</f>
        <v/>
      </c>
      <c r="Y2126" s="7">
        <f>IF($AA2126="","",R2126+U2126+O2126)</f>
        <v/>
      </c>
      <c r="Z2126" s="7">
        <f>IF($AA2126="","",Y2126-W2126-K2126)</f>
        <v/>
      </c>
      <c r="AA2126" s="13">
        <f>IF(ROWS($AA$2:$AA2126)&lt;=MAX('Per Line'!$AB$2:$AB$6001),MATCH(ROWS($AA$2:$AA2126),'Per Line'!$AB$2:$AB$6001,0),"")</f>
        <v/>
      </c>
    </row>
    <row r="2127">
      <c r="A2127" s="12" t="n"/>
      <c r="B2127">
        <f>IF($AA2127="","",INDEX('Per Line'!$C$2:$C$6001,$AA2127)&amp;"")</f>
        <v/>
      </c>
      <c r="C2127">
        <f>IF($AA2127="","",INDEX('Per Line'!$B$2:$B$6001,$AA2127)&amp;"")</f>
        <v/>
      </c>
      <c r="D2127">
        <f>IF($AA2127="","",INDEX('Per Line'!$A$2:$A$6001,$AA2127)&amp;"")</f>
        <v/>
      </c>
      <c r="E2127">
        <f>IF($AA2127="","",INDEX('Per Line'!$F$2:$F$6001,$AA2127)&amp;"")</f>
        <v/>
      </c>
      <c r="F2127">
        <f>IF($AA2127="","",INDEX('Per Line'!$G$2:$G$6001,$AA2127)&amp;"")</f>
        <v/>
      </c>
      <c r="G2127">
        <f>IF($AA2127="","",INDEX('Per Line'!$I$2:$I$6001,$AA2127)&amp;"")</f>
        <v/>
      </c>
      <c r="H2127">
        <f>IF($AA2127="","",INDEX('Per Line'!$J$2:$J$6001,$AA2127)&amp;"")</f>
        <v/>
      </c>
      <c r="I2127">
        <f>IF($AA2127="","",INDEX('Per Line'!$K$2:$K$6001,$AA2127)&amp;"")</f>
        <v/>
      </c>
      <c r="J2127">
        <f>IF($AA2127="","",INDEX('Per Line'!$L$2:$L$6001,$AA2127))</f>
        <v/>
      </c>
      <c r="K2127" s="7">
        <f>IF($AA2127="","",J2127*X2127/100)</f>
        <v/>
      </c>
      <c r="L2127" s="12" t="n"/>
      <c r="M2127" s="11">
        <f>IF($AA2127="","",INDEX('Per Line'!$N$2:$N$6001,$AA2127))</f>
        <v/>
      </c>
      <c r="N2127">
        <f>IF($AA2127="","",Settings!$C$8)</f>
        <v/>
      </c>
      <c r="O2127" s="7">
        <f>IF($AA2127="","",SUMIFS('Per Line'!$T$2:$T$6001,'Per Line'!$C$2:$C$6001,$B2127,'Per Line'!$AD$2:$AD$6001,1))</f>
        <v/>
      </c>
      <c r="P2127" s="7">
        <f>IF($AA2127="","",O2127*N2127)</f>
        <v/>
      </c>
      <c r="Q2127">
        <f>IF($AA2127="","",Settings!$C$7)</f>
        <v/>
      </c>
      <c r="R2127" s="7">
        <f>IF($AA2127="","",SUMIFS('Per Line'!$T$2:$T$6001,'Per Line'!$C$2:$C$6001,$B2127,'Per Line'!$AC$2:$AC$6001,0,'Per Line'!$AD$2:$AD$6001,0))</f>
        <v/>
      </c>
      <c r="S2127" s="7">
        <f>IF($AA2127="","",R2127*Q2127)</f>
        <v/>
      </c>
      <c r="T2127">
        <f>IF($AA2127="","",Settings!$C$6)</f>
        <v/>
      </c>
      <c r="U2127" s="7">
        <f>IF($AA2127="","",SUMIFS('Per Line'!$T$2:$T$6001,'Per Line'!$C$2:$C$6001,$B2127,'Per Line'!$AC$2:$AC$6001,1,'Per Line'!$AD$2:$AD$6001,0))</f>
        <v/>
      </c>
      <c r="V2127" s="7">
        <f>IF($AA2127="","",U2127*T2127)</f>
        <v/>
      </c>
      <c r="W2127" s="7">
        <f>IF($AA2127="","",V2127+S2127+P2127)</f>
        <v/>
      </c>
      <c r="X2127" s="7">
        <f>IF($AA2127="","",Y2127-W2127)</f>
        <v/>
      </c>
      <c r="Y2127" s="7">
        <f>IF($AA2127="","",R2127+U2127+O2127)</f>
        <v/>
      </c>
      <c r="Z2127" s="7">
        <f>IF($AA2127="","",Y2127-W2127-K2127)</f>
        <v/>
      </c>
      <c r="AA2127" s="13">
        <f>IF(ROWS($AA$2:$AA2127)&lt;=MAX('Per Line'!$AB$2:$AB$6001),MATCH(ROWS($AA$2:$AA2127),'Per Line'!$AB$2:$AB$6001,0),"")</f>
        <v/>
      </c>
    </row>
    <row r="2128">
      <c r="A2128" s="12" t="n"/>
      <c r="B2128">
        <f>IF($AA2128="","",INDEX('Per Line'!$C$2:$C$6001,$AA2128)&amp;"")</f>
        <v/>
      </c>
      <c r="C2128">
        <f>IF($AA2128="","",INDEX('Per Line'!$B$2:$B$6001,$AA2128)&amp;"")</f>
        <v/>
      </c>
      <c r="D2128">
        <f>IF($AA2128="","",INDEX('Per Line'!$A$2:$A$6001,$AA2128)&amp;"")</f>
        <v/>
      </c>
      <c r="E2128">
        <f>IF($AA2128="","",INDEX('Per Line'!$F$2:$F$6001,$AA2128)&amp;"")</f>
        <v/>
      </c>
      <c r="F2128">
        <f>IF($AA2128="","",INDEX('Per Line'!$G$2:$G$6001,$AA2128)&amp;"")</f>
        <v/>
      </c>
      <c r="G2128">
        <f>IF($AA2128="","",INDEX('Per Line'!$I$2:$I$6001,$AA2128)&amp;"")</f>
        <v/>
      </c>
      <c r="H2128">
        <f>IF($AA2128="","",INDEX('Per Line'!$J$2:$J$6001,$AA2128)&amp;"")</f>
        <v/>
      </c>
      <c r="I2128">
        <f>IF($AA2128="","",INDEX('Per Line'!$K$2:$K$6001,$AA2128)&amp;"")</f>
        <v/>
      </c>
      <c r="J2128">
        <f>IF($AA2128="","",INDEX('Per Line'!$L$2:$L$6001,$AA2128))</f>
        <v/>
      </c>
      <c r="K2128" s="7">
        <f>IF($AA2128="","",J2128*X2128/100)</f>
        <v/>
      </c>
      <c r="L2128" s="12" t="n"/>
      <c r="M2128" s="11">
        <f>IF($AA2128="","",INDEX('Per Line'!$N$2:$N$6001,$AA2128))</f>
        <v/>
      </c>
      <c r="N2128">
        <f>IF($AA2128="","",Settings!$C$8)</f>
        <v/>
      </c>
      <c r="O2128" s="7">
        <f>IF($AA2128="","",SUMIFS('Per Line'!$T$2:$T$6001,'Per Line'!$C$2:$C$6001,$B2128,'Per Line'!$AD$2:$AD$6001,1))</f>
        <v/>
      </c>
      <c r="P2128" s="7">
        <f>IF($AA2128="","",O2128*N2128)</f>
        <v/>
      </c>
      <c r="Q2128">
        <f>IF($AA2128="","",Settings!$C$7)</f>
        <v/>
      </c>
      <c r="R2128" s="7">
        <f>IF($AA2128="","",SUMIFS('Per Line'!$T$2:$T$6001,'Per Line'!$C$2:$C$6001,$B2128,'Per Line'!$AC$2:$AC$6001,0,'Per Line'!$AD$2:$AD$6001,0))</f>
        <v/>
      </c>
      <c r="S2128" s="7">
        <f>IF($AA2128="","",R2128*Q2128)</f>
        <v/>
      </c>
      <c r="T2128">
        <f>IF($AA2128="","",Settings!$C$6)</f>
        <v/>
      </c>
      <c r="U2128" s="7">
        <f>IF($AA2128="","",SUMIFS('Per Line'!$T$2:$T$6001,'Per Line'!$C$2:$C$6001,$B2128,'Per Line'!$AC$2:$AC$6001,1,'Per Line'!$AD$2:$AD$6001,0))</f>
        <v/>
      </c>
      <c r="V2128" s="7">
        <f>IF($AA2128="","",U2128*T2128)</f>
        <v/>
      </c>
      <c r="W2128" s="7">
        <f>IF($AA2128="","",V2128+S2128+P2128)</f>
        <v/>
      </c>
      <c r="X2128" s="7">
        <f>IF($AA2128="","",Y2128-W2128)</f>
        <v/>
      </c>
      <c r="Y2128" s="7">
        <f>IF($AA2128="","",R2128+U2128+O2128)</f>
        <v/>
      </c>
      <c r="Z2128" s="7">
        <f>IF($AA2128="","",Y2128-W2128-K2128)</f>
        <v/>
      </c>
      <c r="AA2128" s="13">
        <f>IF(ROWS($AA$2:$AA2128)&lt;=MAX('Per Line'!$AB$2:$AB$6001),MATCH(ROWS($AA$2:$AA2128),'Per Line'!$AB$2:$AB$6001,0),"")</f>
        <v/>
      </c>
    </row>
    <row r="2129">
      <c r="A2129" s="12" t="n"/>
      <c r="B2129">
        <f>IF($AA2129="","",INDEX('Per Line'!$C$2:$C$6001,$AA2129)&amp;"")</f>
        <v/>
      </c>
      <c r="C2129">
        <f>IF($AA2129="","",INDEX('Per Line'!$B$2:$B$6001,$AA2129)&amp;"")</f>
        <v/>
      </c>
      <c r="D2129">
        <f>IF($AA2129="","",INDEX('Per Line'!$A$2:$A$6001,$AA2129)&amp;"")</f>
        <v/>
      </c>
      <c r="E2129">
        <f>IF($AA2129="","",INDEX('Per Line'!$F$2:$F$6001,$AA2129)&amp;"")</f>
        <v/>
      </c>
      <c r="F2129">
        <f>IF($AA2129="","",INDEX('Per Line'!$G$2:$G$6001,$AA2129)&amp;"")</f>
        <v/>
      </c>
      <c r="G2129">
        <f>IF($AA2129="","",INDEX('Per Line'!$I$2:$I$6001,$AA2129)&amp;"")</f>
        <v/>
      </c>
      <c r="H2129">
        <f>IF($AA2129="","",INDEX('Per Line'!$J$2:$J$6001,$AA2129)&amp;"")</f>
        <v/>
      </c>
      <c r="I2129">
        <f>IF($AA2129="","",INDEX('Per Line'!$K$2:$K$6001,$AA2129)&amp;"")</f>
        <v/>
      </c>
      <c r="J2129">
        <f>IF($AA2129="","",INDEX('Per Line'!$L$2:$L$6001,$AA2129))</f>
        <v/>
      </c>
      <c r="K2129" s="7">
        <f>IF($AA2129="","",J2129*X2129/100)</f>
        <v/>
      </c>
      <c r="L2129" s="12" t="n"/>
      <c r="M2129" s="11">
        <f>IF($AA2129="","",INDEX('Per Line'!$N$2:$N$6001,$AA2129))</f>
        <v/>
      </c>
      <c r="N2129">
        <f>IF($AA2129="","",Settings!$C$8)</f>
        <v/>
      </c>
      <c r="O2129" s="7">
        <f>IF($AA2129="","",SUMIFS('Per Line'!$T$2:$T$6001,'Per Line'!$C$2:$C$6001,$B2129,'Per Line'!$AD$2:$AD$6001,1))</f>
        <v/>
      </c>
      <c r="P2129" s="7">
        <f>IF($AA2129="","",O2129*N2129)</f>
        <v/>
      </c>
      <c r="Q2129">
        <f>IF($AA2129="","",Settings!$C$7)</f>
        <v/>
      </c>
      <c r="R2129" s="7">
        <f>IF($AA2129="","",SUMIFS('Per Line'!$T$2:$T$6001,'Per Line'!$C$2:$C$6001,$B2129,'Per Line'!$AC$2:$AC$6001,0,'Per Line'!$AD$2:$AD$6001,0))</f>
        <v/>
      </c>
      <c r="S2129" s="7">
        <f>IF($AA2129="","",R2129*Q2129)</f>
        <v/>
      </c>
      <c r="T2129">
        <f>IF($AA2129="","",Settings!$C$6)</f>
        <v/>
      </c>
      <c r="U2129" s="7">
        <f>IF($AA2129="","",SUMIFS('Per Line'!$T$2:$T$6001,'Per Line'!$C$2:$C$6001,$B2129,'Per Line'!$AC$2:$AC$6001,1,'Per Line'!$AD$2:$AD$6001,0))</f>
        <v/>
      </c>
      <c r="V2129" s="7">
        <f>IF($AA2129="","",U2129*T2129)</f>
        <v/>
      </c>
      <c r="W2129" s="7">
        <f>IF($AA2129="","",V2129+S2129+P2129)</f>
        <v/>
      </c>
      <c r="X2129" s="7">
        <f>IF($AA2129="","",Y2129-W2129)</f>
        <v/>
      </c>
      <c r="Y2129" s="7">
        <f>IF($AA2129="","",R2129+U2129+O2129)</f>
        <v/>
      </c>
      <c r="Z2129" s="7">
        <f>IF($AA2129="","",Y2129-W2129-K2129)</f>
        <v/>
      </c>
      <c r="AA2129" s="13">
        <f>IF(ROWS($AA$2:$AA2129)&lt;=MAX('Per Line'!$AB$2:$AB$6001),MATCH(ROWS($AA$2:$AA2129),'Per Line'!$AB$2:$AB$6001,0),"")</f>
        <v/>
      </c>
    </row>
    <row r="2130">
      <c r="A2130" s="12" t="n"/>
      <c r="B2130">
        <f>IF($AA2130="","",INDEX('Per Line'!$C$2:$C$6001,$AA2130)&amp;"")</f>
        <v/>
      </c>
      <c r="C2130">
        <f>IF($AA2130="","",INDEX('Per Line'!$B$2:$B$6001,$AA2130)&amp;"")</f>
        <v/>
      </c>
      <c r="D2130">
        <f>IF($AA2130="","",INDEX('Per Line'!$A$2:$A$6001,$AA2130)&amp;"")</f>
        <v/>
      </c>
      <c r="E2130">
        <f>IF($AA2130="","",INDEX('Per Line'!$F$2:$F$6001,$AA2130)&amp;"")</f>
        <v/>
      </c>
      <c r="F2130">
        <f>IF($AA2130="","",INDEX('Per Line'!$G$2:$G$6001,$AA2130)&amp;"")</f>
        <v/>
      </c>
      <c r="G2130">
        <f>IF($AA2130="","",INDEX('Per Line'!$I$2:$I$6001,$AA2130)&amp;"")</f>
        <v/>
      </c>
      <c r="H2130">
        <f>IF($AA2130="","",INDEX('Per Line'!$J$2:$J$6001,$AA2130)&amp;"")</f>
        <v/>
      </c>
      <c r="I2130">
        <f>IF($AA2130="","",INDEX('Per Line'!$K$2:$K$6001,$AA2130)&amp;"")</f>
        <v/>
      </c>
      <c r="J2130">
        <f>IF($AA2130="","",INDEX('Per Line'!$L$2:$L$6001,$AA2130))</f>
        <v/>
      </c>
      <c r="K2130" s="7">
        <f>IF($AA2130="","",J2130*X2130/100)</f>
        <v/>
      </c>
      <c r="L2130" s="12" t="n"/>
      <c r="M2130" s="11">
        <f>IF($AA2130="","",INDEX('Per Line'!$N$2:$N$6001,$AA2130))</f>
        <v/>
      </c>
      <c r="N2130">
        <f>IF($AA2130="","",Settings!$C$8)</f>
        <v/>
      </c>
      <c r="O2130" s="7">
        <f>IF($AA2130="","",SUMIFS('Per Line'!$T$2:$T$6001,'Per Line'!$C$2:$C$6001,$B2130,'Per Line'!$AD$2:$AD$6001,1))</f>
        <v/>
      </c>
      <c r="P2130" s="7">
        <f>IF($AA2130="","",O2130*N2130)</f>
        <v/>
      </c>
      <c r="Q2130">
        <f>IF($AA2130="","",Settings!$C$7)</f>
        <v/>
      </c>
      <c r="R2130" s="7">
        <f>IF($AA2130="","",SUMIFS('Per Line'!$T$2:$T$6001,'Per Line'!$C$2:$C$6001,$B2130,'Per Line'!$AC$2:$AC$6001,0,'Per Line'!$AD$2:$AD$6001,0))</f>
        <v/>
      </c>
      <c r="S2130" s="7">
        <f>IF($AA2130="","",R2130*Q2130)</f>
        <v/>
      </c>
      <c r="T2130">
        <f>IF($AA2130="","",Settings!$C$6)</f>
        <v/>
      </c>
      <c r="U2130" s="7">
        <f>IF($AA2130="","",SUMIFS('Per Line'!$T$2:$T$6001,'Per Line'!$C$2:$C$6001,$B2130,'Per Line'!$AC$2:$AC$6001,1,'Per Line'!$AD$2:$AD$6001,0))</f>
        <v/>
      </c>
      <c r="V2130" s="7">
        <f>IF($AA2130="","",U2130*T2130)</f>
        <v/>
      </c>
      <c r="W2130" s="7">
        <f>IF($AA2130="","",V2130+S2130+P2130)</f>
        <v/>
      </c>
      <c r="X2130" s="7">
        <f>IF($AA2130="","",Y2130-W2130)</f>
        <v/>
      </c>
      <c r="Y2130" s="7">
        <f>IF($AA2130="","",R2130+U2130+O2130)</f>
        <v/>
      </c>
      <c r="Z2130" s="7">
        <f>IF($AA2130="","",Y2130-W2130-K2130)</f>
        <v/>
      </c>
      <c r="AA2130" s="13">
        <f>IF(ROWS($AA$2:$AA2130)&lt;=MAX('Per Line'!$AB$2:$AB$6001),MATCH(ROWS($AA$2:$AA2130),'Per Line'!$AB$2:$AB$6001,0),"")</f>
        <v/>
      </c>
    </row>
    <row r="2131">
      <c r="A2131" s="12" t="n"/>
      <c r="B2131">
        <f>IF($AA2131="","",INDEX('Per Line'!$C$2:$C$6001,$AA2131)&amp;"")</f>
        <v/>
      </c>
      <c r="C2131">
        <f>IF($AA2131="","",INDEX('Per Line'!$B$2:$B$6001,$AA2131)&amp;"")</f>
        <v/>
      </c>
      <c r="D2131">
        <f>IF($AA2131="","",INDEX('Per Line'!$A$2:$A$6001,$AA2131)&amp;"")</f>
        <v/>
      </c>
      <c r="E2131">
        <f>IF($AA2131="","",INDEX('Per Line'!$F$2:$F$6001,$AA2131)&amp;"")</f>
        <v/>
      </c>
      <c r="F2131">
        <f>IF($AA2131="","",INDEX('Per Line'!$G$2:$G$6001,$AA2131)&amp;"")</f>
        <v/>
      </c>
      <c r="G2131">
        <f>IF($AA2131="","",INDEX('Per Line'!$I$2:$I$6001,$AA2131)&amp;"")</f>
        <v/>
      </c>
      <c r="H2131">
        <f>IF($AA2131="","",INDEX('Per Line'!$J$2:$J$6001,$AA2131)&amp;"")</f>
        <v/>
      </c>
      <c r="I2131">
        <f>IF($AA2131="","",INDEX('Per Line'!$K$2:$K$6001,$AA2131)&amp;"")</f>
        <v/>
      </c>
      <c r="J2131">
        <f>IF($AA2131="","",INDEX('Per Line'!$L$2:$L$6001,$AA2131))</f>
        <v/>
      </c>
      <c r="K2131" s="7">
        <f>IF($AA2131="","",J2131*X2131/100)</f>
        <v/>
      </c>
      <c r="L2131" s="12" t="n"/>
      <c r="M2131" s="11">
        <f>IF($AA2131="","",INDEX('Per Line'!$N$2:$N$6001,$AA2131))</f>
        <v/>
      </c>
      <c r="N2131">
        <f>IF($AA2131="","",Settings!$C$8)</f>
        <v/>
      </c>
      <c r="O2131" s="7">
        <f>IF($AA2131="","",SUMIFS('Per Line'!$T$2:$T$6001,'Per Line'!$C$2:$C$6001,$B2131,'Per Line'!$AD$2:$AD$6001,1))</f>
        <v/>
      </c>
      <c r="P2131" s="7">
        <f>IF($AA2131="","",O2131*N2131)</f>
        <v/>
      </c>
      <c r="Q2131">
        <f>IF($AA2131="","",Settings!$C$7)</f>
        <v/>
      </c>
      <c r="R2131" s="7">
        <f>IF($AA2131="","",SUMIFS('Per Line'!$T$2:$T$6001,'Per Line'!$C$2:$C$6001,$B2131,'Per Line'!$AC$2:$AC$6001,0,'Per Line'!$AD$2:$AD$6001,0))</f>
        <v/>
      </c>
      <c r="S2131" s="7">
        <f>IF($AA2131="","",R2131*Q2131)</f>
        <v/>
      </c>
      <c r="T2131">
        <f>IF($AA2131="","",Settings!$C$6)</f>
        <v/>
      </c>
      <c r="U2131" s="7">
        <f>IF($AA2131="","",SUMIFS('Per Line'!$T$2:$T$6001,'Per Line'!$C$2:$C$6001,$B2131,'Per Line'!$AC$2:$AC$6001,1,'Per Line'!$AD$2:$AD$6001,0))</f>
        <v/>
      </c>
      <c r="V2131" s="7">
        <f>IF($AA2131="","",U2131*T2131)</f>
        <v/>
      </c>
      <c r="W2131" s="7">
        <f>IF($AA2131="","",V2131+S2131+P2131)</f>
        <v/>
      </c>
      <c r="X2131" s="7">
        <f>IF($AA2131="","",Y2131-W2131)</f>
        <v/>
      </c>
      <c r="Y2131" s="7">
        <f>IF($AA2131="","",R2131+U2131+O2131)</f>
        <v/>
      </c>
      <c r="Z2131" s="7">
        <f>IF($AA2131="","",Y2131-W2131-K2131)</f>
        <v/>
      </c>
      <c r="AA2131" s="13">
        <f>IF(ROWS($AA$2:$AA2131)&lt;=MAX('Per Line'!$AB$2:$AB$6001),MATCH(ROWS($AA$2:$AA2131),'Per Line'!$AB$2:$AB$6001,0),"")</f>
        <v/>
      </c>
    </row>
    <row r="2132">
      <c r="A2132" s="12" t="n"/>
      <c r="B2132">
        <f>IF($AA2132="","",INDEX('Per Line'!$C$2:$C$6001,$AA2132)&amp;"")</f>
        <v/>
      </c>
      <c r="C2132">
        <f>IF($AA2132="","",INDEX('Per Line'!$B$2:$B$6001,$AA2132)&amp;"")</f>
        <v/>
      </c>
      <c r="D2132">
        <f>IF($AA2132="","",INDEX('Per Line'!$A$2:$A$6001,$AA2132)&amp;"")</f>
        <v/>
      </c>
      <c r="E2132">
        <f>IF($AA2132="","",INDEX('Per Line'!$F$2:$F$6001,$AA2132)&amp;"")</f>
        <v/>
      </c>
      <c r="F2132">
        <f>IF($AA2132="","",INDEX('Per Line'!$G$2:$G$6001,$AA2132)&amp;"")</f>
        <v/>
      </c>
      <c r="G2132">
        <f>IF($AA2132="","",INDEX('Per Line'!$I$2:$I$6001,$AA2132)&amp;"")</f>
        <v/>
      </c>
      <c r="H2132">
        <f>IF($AA2132="","",INDEX('Per Line'!$J$2:$J$6001,$AA2132)&amp;"")</f>
        <v/>
      </c>
      <c r="I2132">
        <f>IF($AA2132="","",INDEX('Per Line'!$K$2:$K$6001,$AA2132)&amp;"")</f>
        <v/>
      </c>
      <c r="J2132">
        <f>IF($AA2132="","",INDEX('Per Line'!$L$2:$L$6001,$AA2132))</f>
        <v/>
      </c>
      <c r="K2132" s="7">
        <f>IF($AA2132="","",J2132*X2132/100)</f>
        <v/>
      </c>
      <c r="L2132" s="12" t="n"/>
      <c r="M2132" s="11">
        <f>IF($AA2132="","",INDEX('Per Line'!$N$2:$N$6001,$AA2132))</f>
        <v/>
      </c>
      <c r="N2132">
        <f>IF($AA2132="","",Settings!$C$8)</f>
        <v/>
      </c>
      <c r="O2132" s="7">
        <f>IF($AA2132="","",SUMIFS('Per Line'!$T$2:$T$6001,'Per Line'!$C$2:$C$6001,$B2132,'Per Line'!$AD$2:$AD$6001,1))</f>
        <v/>
      </c>
      <c r="P2132" s="7">
        <f>IF($AA2132="","",O2132*N2132)</f>
        <v/>
      </c>
      <c r="Q2132">
        <f>IF($AA2132="","",Settings!$C$7)</f>
        <v/>
      </c>
      <c r="R2132" s="7">
        <f>IF($AA2132="","",SUMIFS('Per Line'!$T$2:$T$6001,'Per Line'!$C$2:$C$6001,$B2132,'Per Line'!$AC$2:$AC$6001,0,'Per Line'!$AD$2:$AD$6001,0))</f>
        <v/>
      </c>
      <c r="S2132" s="7">
        <f>IF($AA2132="","",R2132*Q2132)</f>
        <v/>
      </c>
      <c r="T2132">
        <f>IF($AA2132="","",Settings!$C$6)</f>
        <v/>
      </c>
      <c r="U2132" s="7">
        <f>IF($AA2132="","",SUMIFS('Per Line'!$T$2:$T$6001,'Per Line'!$C$2:$C$6001,$B2132,'Per Line'!$AC$2:$AC$6001,1,'Per Line'!$AD$2:$AD$6001,0))</f>
        <v/>
      </c>
      <c r="V2132" s="7">
        <f>IF($AA2132="","",U2132*T2132)</f>
        <v/>
      </c>
      <c r="W2132" s="7">
        <f>IF($AA2132="","",V2132+S2132+P2132)</f>
        <v/>
      </c>
      <c r="X2132" s="7">
        <f>IF($AA2132="","",Y2132-W2132)</f>
        <v/>
      </c>
      <c r="Y2132" s="7">
        <f>IF($AA2132="","",R2132+U2132+O2132)</f>
        <v/>
      </c>
      <c r="Z2132" s="7">
        <f>IF($AA2132="","",Y2132-W2132-K2132)</f>
        <v/>
      </c>
      <c r="AA2132" s="13">
        <f>IF(ROWS($AA$2:$AA2132)&lt;=MAX('Per Line'!$AB$2:$AB$6001),MATCH(ROWS($AA$2:$AA2132),'Per Line'!$AB$2:$AB$6001,0),"")</f>
        <v/>
      </c>
    </row>
    <row r="2133">
      <c r="A2133" s="12" t="n"/>
      <c r="B2133">
        <f>IF($AA2133="","",INDEX('Per Line'!$C$2:$C$6001,$AA2133)&amp;"")</f>
        <v/>
      </c>
      <c r="C2133">
        <f>IF($AA2133="","",INDEX('Per Line'!$B$2:$B$6001,$AA2133)&amp;"")</f>
        <v/>
      </c>
      <c r="D2133">
        <f>IF($AA2133="","",INDEX('Per Line'!$A$2:$A$6001,$AA2133)&amp;"")</f>
        <v/>
      </c>
      <c r="E2133">
        <f>IF($AA2133="","",INDEX('Per Line'!$F$2:$F$6001,$AA2133)&amp;"")</f>
        <v/>
      </c>
      <c r="F2133">
        <f>IF($AA2133="","",INDEX('Per Line'!$G$2:$G$6001,$AA2133)&amp;"")</f>
        <v/>
      </c>
      <c r="G2133">
        <f>IF($AA2133="","",INDEX('Per Line'!$I$2:$I$6001,$AA2133)&amp;"")</f>
        <v/>
      </c>
      <c r="H2133">
        <f>IF($AA2133="","",INDEX('Per Line'!$J$2:$J$6001,$AA2133)&amp;"")</f>
        <v/>
      </c>
      <c r="I2133">
        <f>IF($AA2133="","",INDEX('Per Line'!$K$2:$K$6001,$AA2133)&amp;"")</f>
        <v/>
      </c>
      <c r="J2133">
        <f>IF($AA2133="","",INDEX('Per Line'!$L$2:$L$6001,$AA2133))</f>
        <v/>
      </c>
      <c r="K2133" s="7">
        <f>IF($AA2133="","",J2133*X2133/100)</f>
        <v/>
      </c>
      <c r="L2133" s="12" t="n"/>
      <c r="M2133" s="11">
        <f>IF($AA2133="","",INDEX('Per Line'!$N$2:$N$6001,$AA2133))</f>
        <v/>
      </c>
      <c r="N2133">
        <f>IF($AA2133="","",Settings!$C$8)</f>
        <v/>
      </c>
      <c r="O2133" s="7">
        <f>IF($AA2133="","",SUMIFS('Per Line'!$T$2:$T$6001,'Per Line'!$C$2:$C$6001,$B2133,'Per Line'!$AD$2:$AD$6001,1))</f>
        <v/>
      </c>
      <c r="P2133" s="7">
        <f>IF($AA2133="","",O2133*N2133)</f>
        <v/>
      </c>
      <c r="Q2133">
        <f>IF($AA2133="","",Settings!$C$7)</f>
        <v/>
      </c>
      <c r="R2133" s="7">
        <f>IF($AA2133="","",SUMIFS('Per Line'!$T$2:$T$6001,'Per Line'!$C$2:$C$6001,$B2133,'Per Line'!$AC$2:$AC$6001,0,'Per Line'!$AD$2:$AD$6001,0))</f>
        <v/>
      </c>
      <c r="S2133" s="7">
        <f>IF($AA2133="","",R2133*Q2133)</f>
        <v/>
      </c>
      <c r="T2133">
        <f>IF($AA2133="","",Settings!$C$6)</f>
        <v/>
      </c>
      <c r="U2133" s="7">
        <f>IF($AA2133="","",SUMIFS('Per Line'!$T$2:$T$6001,'Per Line'!$C$2:$C$6001,$B2133,'Per Line'!$AC$2:$AC$6001,1,'Per Line'!$AD$2:$AD$6001,0))</f>
        <v/>
      </c>
      <c r="V2133" s="7">
        <f>IF($AA2133="","",U2133*T2133)</f>
        <v/>
      </c>
      <c r="W2133" s="7">
        <f>IF($AA2133="","",V2133+S2133+P2133)</f>
        <v/>
      </c>
      <c r="X2133" s="7">
        <f>IF($AA2133="","",Y2133-W2133)</f>
        <v/>
      </c>
      <c r="Y2133" s="7">
        <f>IF($AA2133="","",R2133+U2133+O2133)</f>
        <v/>
      </c>
      <c r="Z2133" s="7">
        <f>IF($AA2133="","",Y2133-W2133-K2133)</f>
        <v/>
      </c>
      <c r="AA2133" s="13">
        <f>IF(ROWS($AA$2:$AA2133)&lt;=MAX('Per Line'!$AB$2:$AB$6001),MATCH(ROWS($AA$2:$AA2133),'Per Line'!$AB$2:$AB$6001,0),"")</f>
        <v/>
      </c>
    </row>
    <row r="2134">
      <c r="A2134" s="12" t="n"/>
      <c r="B2134">
        <f>IF($AA2134="","",INDEX('Per Line'!$C$2:$C$6001,$AA2134)&amp;"")</f>
        <v/>
      </c>
      <c r="C2134">
        <f>IF($AA2134="","",INDEX('Per Line'!$B$2:$B$6001,$AA2134)&amp;"")</f>
        <v/>
      </c>
      <c r="D2134">
        <f>IF($AA2134="","",INDEX('Per Line'!$A$2:$A$6001,$AA2134)&amp;"")</f>
        <v/>
      </c>
      <c r="E2134">
        <f>IF($AA2134="","",INDEX('Per Line'!$F$2:$F$6001,$AA2134)&amp;"")</f>
        <v/>
      </c>
      <c r="F2134">
        <f>IF($AA2134="","",INDEX('Per Line'!$G$2:$G$6001,$AA2134)&amp;"")</f>
        <v/>
      </c>
      <c r="G2134">
        <f>IF($AA2134="","",INDEX('Per Line'!$I$2:$I$6001,$AA2134)&amp;"")</f>
        <v/>
      </c>
      <c r="H2134">
        <f>IF($AA2134="","",INDEX('Per Line'!$J$2:$J$6001,$AA2134)&amp;"")</f>
        <v/>
      </c>
      <c r="I2134">
        <f>IF($AA2134="","",INDEX('Per Line'!$K$2:$K$6001,$AA2134)&amp;"")</f>
        <v/>
      </c>
      <c r="J2134">
        <f>IF($AA2134="","",INDEX('Per Line'!$L$2:$L$6001,$AA2134))</f>
        <v/>
      </c>
      <c r="K2134" s="7">
        <f>IF($AA2134="","",J2134*X2134/100)</f>
        <v/>
      </c>
      <c r="L2134" s="12" t="n"/>
      <c r="M2134" s="11">
        <f>IF($AA2134="","",INDEX('Per Line'!$N$2:$N$6001,$AA2134))</f>
        <v/>
      </c>
      <c r="N2134">
        <f>IF($AA2134="","",Settings!$C$8)</f>
        <v/>
      </c>
      <c r="O2134" s="7">
        <f>IF($AA2134="","",SUMIFS('Per Line'!$T$2:$T$6001,'Per Line'!$C$2:$C$6001,$B2134,'Per Line'!$AD$2:$AD$6001,1))</f>
        <v/>
      </c>
      <c r="P2134" s="7">
        <f>IF($AA2134="","",O2134*N2134)</f>
        <v/>
      </c>
      <c r="Q2134">
        <f>IF($AA2134="","",Settings!$C$7)</f>
        <v/>
      </c>
      <c r="R2134" s="7">
        <f>IF($AA2134="","",SUMIFS('Per Line'!$T$2:$T$6001,'Per Line'!$C$2:$C$6001,$B2134,'Per Line'!$AC$2:$AC$6001,0,'Per Line'!$AD$2:$AD$6001,0))</f>
        <v/>
      </c>
      <c r="S2134" s="7">
        <f>IF($AA2134="","",R2134*Q2134)</f>
        <v/>
      </c>
      <c r="T2134">
        <f>IF($AA2134="","",Settings!$C$6)</f>
        <v/>
      </c>
      <c r="U2134" s="7">
        <f>IF($AA2134="","",SUMIFS('Per Line'!$T$2:$T$6001,'Per Line'!$C$2:$C$6001,$B2134,'Per Line'!$AC$2:$AC$6001,1,'Per Line'!$AD$2:$AD$6001,0))</f>
        <v/>
      </c>
      <c r="V2134" s="7">
        <f>IF($AA2134="","",U2134*T2134)</f>
        <v/>
      </c>
      <c r="W2134" s="7">
        <f>IF($AA2134="","",V2134+S2134+P2134)</f>
        <v/>
      </c>
      <c r="X2134" s="7">
        <f>IF($AA2134="","",Y2134-W2134)</f>
        <v/>
      </c>
      <c r="Y2134" s="7">
        <f>IF($AA2134="","",R2134+U2134+O2134)</f>
        <v/>
      </c>
      <c r="Z2134" s="7">
        <f>IF($AA2134="","",Y2134-W2134-K2134)</f>
        <v/>
      </c>
      <c r="AA2134" s="13">
        <f>IF(ROWS($AA$2:$AA2134)&lt;=MAX('Per Line'!$AB$2:$AB$6001),MATCH(ROWS($AA$2:$AA2134),'Per Line'!$AB$2:$AB$6001,0),"")</f>
        <v/>
      </c>
    </row>
    <row r="2135">
      <c r="A2135" s="12" t="n"/>
      <c r="B2135">
        <f>IF($AA2135="","",INDEX('Per Line'!$C$2:$C$6001,$AA2135)&amp;"")</f>
        <v/>
      </c>
      <c r="C2135">
        <f>IF($AA2135="","",INDEX('Per Line'!$B$2:$B$6001,$AA2135)&amp;"")</f>
        <v/>
      </c>
      <c r="D2135">
        <f>IF($AA2135="","",INDEX('Per Line'!$A$2:$A$6001,$AA2135)&amp;"")</f>
        <v/>
      </c>
      <c r="E2135">
        <f>IF($AA2135="","",INDEX('Per Line'!$F$2:$F$6001,$AA2135)&amp;"")</f>
        <v/>
      </c>
      <c r="F2135">
        <f>IF($AA2135="","",INDEX('Per Line'!$G$2:$G$6001,$AA2135)&amp;"")</f>
        <v/>
      </c>
      <c r="G2135">
        <f>IF($AA2135="","",INDEX('Per Line'!$I$2:$I$6001,$AA2135)&amp;"")</f>
        <v/>
      </c>
      <c r="H2135">
        <f>IF($AA2135="","",INDEX('Per Line'!$J$2:$J$6001,$AA2135)&amp;"")</f>
        <v/>
      </c>
      <c r="I2135">
        <f>IF($AA2135="","",INDEX('Per Line'!$K$2:$K$6001,$AA2135)&amp;"")</f>
        <v/>
      </c>
      <c r="J2135">
        <f>IF($AA2135="","",INDEX('Per Line'!$L$2:$L$6001,$AA2135))</f>
        <v/>
      </c>
      <c r="K2135" s="7">
        <f>IF($AA2135="","",J2135*X2135/100)</f>
        <v/>
      </c>
      <c r="L2135" s="12" t="n"/>
      <c r="M2135" s="11">
        <f>IF($AA2135="","",INDEX('Per Line'!$N$2:$N$6001,$AA2135))</f>
        <v/>
      </c>
      <c r="N2135">
        <f>IF($AA2135="","",Settings!$C$8)</f>
        <v/>
      </c>
      <c r="O2135" s="7">
        <f>IF($AA2135="","",SUMIFS('Per Line'!$T$2:$T$6001,'Per Line'!$C$2:$C$6001,$B2135,'Per Line'!$AD$2:$AD$6001,1))</f>
        <v/>
      </c>
      <c r="P2135" s="7">
        <f>IF($AA2135="","",O2135*N2135)</f>
        <v/>
      </c>
      <c r="Q2135">
        <f>IF($AA2135="","",Settings!$C$7)</f>
        <v/>
      </c>
      <c r="R2135" s="7">
        <f>IF($AA2135="","",SUMIFS('Per Line'!$T$2:$T$6001,'Per Line'!$C$2:$C$6001,$B2135,'Per Line'!$AC$2:$AC$6001,0,'Per Line'!$AD$2:$AD$6001,0))</f>
        <v/>
      </c>
      <c r="S2135" s="7">
        <f>IF($AA2135="","",R2135*Q2135)</f>
        <v/>
      </c>
      <c r="T2135">
        <f>IF($AA2135="","",Settings!$C$6)</f>
        <v/>
      </c>
      <c r="U2135" s="7">
        <f>IF($AA2135="","",SUMIFS('Per Line'!$T$2:$T$6001,'Per Line'!$C$2:$C$6001,$B2135,'Per Line'!$AC$2:$AC$6001,1,'Per Line'!$AD$2:$AD$6001,0))</f>
        <v/>
      </c>
      <c r="V2135" s="7">
        <f>IF($AA2135="","",U2135*T2135)</f>
        <v/>
      </c>
      <c r="W2135" s="7">
        <f>IF($AA2135="","",V2135+S2135+P2135)</f>
        <v/>
      </c>
      <c r="X2135" s="7">
        <f>IF($AA2135="","",Y2135-W2135)</f>
        <v/>
      </c>
      <c r="Y2135" s="7">
        <f>IF($AA2135="","",R2135+U2135+O2135)</f>
        <v/>
      </c>
      <c r="Z2135" s="7">
        <f>IF($AA2135="","",Y2135-W2135-K2135)</f>
        <v/>
      </c>
      <c r="AA2135" s="13">
        <f>IF(ROWS($AA$2:$AA2135)&lt;=MAX('Per Line'!$AB$2:$AB$6001),MATCH(ROWS($AA$2:$AA2135),'Per Line'!$AB$2:$AB$6001,0),"")</f>
        <v/>
      </c>
    </row>
    <row r="2136">
      <c r="A2136" s="12" t="n"/>
      <c r="B2136">
        <f>IF($AA2136="","",INDEX('Per Line'!$C$2:$C$6001,$AA2136)&amp;"")</f>
        <v/>
      </c>
      <c r="C2136">
        <f>IF($AA2136="","",INDEX('Per Line'!$B$2:$B$6001,$AA2136)&amp;"")</f>
        <v/>
      </c>
      <c r="D2136">
        <f>IF($AA2136="","",INDEX('Per Line'!$A$2:$A$6001,$AA2136)&amp;"")</f>
        <v/>
      </c>
      <c r="E2136">
        <f>IF($AA2136="","",INDEX('Per Line'!$F$2:$F$6001,$AA2136)&amp;"")</f>
        <v/>
      </c>
      <c r="F2136">
        <f>IF($AA2136="","",INDEX('Per Line'!$G$2:$G$6001,$AA2136)&amp;"")</f>
        <v/>
      </c>
      <c r="G2136">
        <f>IF($AA2136="","",INDEX('Per Line'!$I$2:$I$6001,$AA2136)&amp;"")</f>
        <v/>
      </c>
      <c r="H2136">
        <f>IF($AA2136="","",INDEX('Per Line'!$J$2:$J$6001,$AA2136)&amp;"")</f>
        <v/>
      </c>
      <c r="I2136">
        <f>IF($AA2136="","",INDEX('Per Line'!$K$2:$K$6001,$AA2136)&amp;"")</f>
        <v/>
      </c>
      <c r="J2136">
        <f>IF($AA2136="","",INDEX('Per Line'!$L$2:$L$6001,$AA2136))</f>
        <v/>
      </c>
      <c r="K2136" s="7">
        <f>IF($AA2136="","",J2136*X2136/100)</f>
        <v/>
      </c>
      <c r="L2136" s="12" t="n"/>
      <c r="M2136" s="11">
        <f>IF($AA2136="","",INDEX('Per Line'!$N$2:$N$6001,$AA2136))</f>
        <v/>
      </c>
      <c r="N2136">
        <f>IF($AA2136="","",Settings!$C$8)</f>
        <v/>
      </c>
      <c r="O2136" s="7">
        <f>IF($AA2136="","",SUMIFS('Per Line'!$T$2:$T$6001,'Per Line'!$C$2:$C$6001,$B2136,'Per Line'!$AD$2:$AD$6001,1))</f>
        <v/>
      </c>
      <c r="P2136" s="7">
        <f>IF($AA2136="","",O2136*N2136)</f>
        <v/>
      </c>
      <c r="Q2136">
        <f>IF($AA2136="","",Settings!$C$7)</f>
        <v/>
      </c>
      <c r="R2136" s="7">
        <f>IF($AA2136="","",SUMIFS('Per Line'!$T$2:$T$6001,'Per Line'!$C$2:$C$6001,$B2136,'Per Line'!$AC$2:$AC$6001,0,'Per Line'!$AD$2:$AD$6001,0))</f>
        <v/>
      </c>
      <c r="S2136" s="7">
        <f>IF($AA2136="","",R2136*Q2136)</f>
        <v/>
      </c>
      <c r="T2136">
        <f>IF($AA2136="","",Settings!$C$6)</f>
        <v/>
      </c>
      <c r="U2136" s="7">
        <f>IF($AA2136="","",SUMIFS('Per Line'!$T$2:$T$6001,'Per Line'!$C$2:$C$6001,$B2136,'Per Line'!$AC$2:$AC$6001,1,'Per Line'!$AD$2:$AD$6001,0))</f>
        <v/>
      </c>
      <c r="V2136" s="7">
        <f>IF($AA2136="","",U2136*T2136)</f>
        <v/>
      </c>
      <c r="W2136" s="7">
        <f>IF($AA2136="","",V2136+S2136+P2136)</f>
        <v/>
      </c>
      <c r="X2136" s="7">
        <f>IF($AA2136="","",Y2136-W2136)</f>
        <v/>
      </c>
      <c r="Y2136" s="7">
        <f>IF($AA2136="","",R2136+U2136+O2136)</f>
        <v/>
      </c>
      <c r="Z2136" s="7">
        <f>IF($AA2136="","",Y2136-W2136-K2136)</f>
        <v/>
      </c>
      <c r="AA2136" s="13">
        <f>IF(ROWS($AA$2:$AA2136)&lt;=MAX('Per Line'!$AB$2:$AB$6001),MATCH(ROWS($AA$2:$AA2136),'Per Line'!$AB$2:$AB$6001,0),"")</f>
        <v/>
      </c>
    </row>
    <row r="2137">
      <c r="A2137" s="12" t="n"/>
      <c r="B2137">
        <f>IF($AA2137="","",INDEX('Per Line'!$C$2:$C$6001,$AA2137)&amp;"")</f>
        <v/>
      </c>
      <c r="C2137">
        <f>IF($AA2137="","",INDEX('Per Line'!$B$2:$B$6001,$AA2137)&amp;"")</f>
        <v/>
      </c>
      <c r="D2137">
        <f>IF($AA2137="","",INDEX('Per Line'!$A$2:$A$6001,$AA2137)&amp;"")</f>
        <v/>
      </c>
      <c r="E2137">
        <f>IF($AA2137="","",INDEX('Per Line'!$F$2:$F$6001,$AA2137)&amp;"")</f>
        <v/>
      </c>
      <c r="F2137">
        <f>IF($AA2137="","",INDEX('Per Line'!$G$2:$G$6001,$AA2137)&amp;"")</f>
        <v/>
      </c>
      <c r="G2137">
        <f>IF($AA2137="","",INDEX('Per Line'!$I$2:$I$6001,$AA2137)&amp;"")</f>
        <v/>
      </c>
      <c r="H2137">
        <f>IF($AA2137="","",INDEX('Per Line'!$J$2:$J$6001,$AA2137)&amp;"")</f>
        <v/>
      </c>
      <c r="I2137">
        <f>IF($AA2137="","",INDEX('Per Line'!$K$2:$K$6001,$AA2137)&amp;"")</f>
        <v/>
      </c>
      <c r="J2137">
        <f>IF($AA2137="","",INDEX('Per Line'!$L$2:$L$6001,$AA2137))</f>
        <v/>
      </c>
      <c r="K2137" s="7">
        <f>IF($AA2137="","",J2137*X2137/100)</f>
        <v/>
      </c>
      <c r="L2137" s="12" t="n"/>
      <c r="M2137" s="11">
        <f>IF($AA2137="","",INDEX('Per Line'!$N$2:$N$6001,$AA2137))</f>
        <v/>
      </c>
      <c r="N2137">
        <f>IF($AA2137="","",Settings!$C$8)</f>
        <v/>
      </c>
      <c r="O2137" s="7">
        <f>IF($AA2137="","",SUMIFS('Per Line'!$T$2:$T$6001,'Per Line'!$C$2:$C$6001,$B2137,'Per Line'!$AD$2:$AD$6001,1))</f>
        <v/>
      </c>
      <c r="P2137" s="7">
        <f>IF($AA2137="","",O2137*N2137)</f>
        <v/>
      </c>
      <c r="Q2137">
        <f>IF($AA2137="","",Settings!$C$7)</f>
        <v/>
      </c>
      <c r="R2137" s="7">
        <f>IF($AA2137="","",SUMIFS('Per Line'!$T$2:$T$6001,'Per Line'!$C$2:$C$6001,$B2137,'Per Line'!$AC$2:$AC$6001,0,'Per Line'!$AD$2:$AD$6001,0))</f>
        <v/>
      </c>
      <c r="S2137" s="7">
        <f>IF($AA2137="","",R2137*Q2137)</f>
        <v/>
      </c>
      <c r="T2137">
        <f>IF($AA2137="","",Settings!$C$6)</f>
        <v/>
      </c>
      <c r="U2137" s="7">
        <f>IF($AA2137="","",SUMIFS('Per Line'!$T$2:$T$6001,'Per Line'!$C$2:$C$6001,$B2137,'Per Line'!$AC$2:$AC$6001,1,'Per Line'!$AD$2:$AD$6001,0))</f>
        <v/>
      </c>
      <c r="V2137" s="7">
        <f>IF($AA2137="","",U2137*T2137)</f>
        <v/>
      </c>
      <c r="W2137" s="7">
        <f>IF($AA2137="","",V2137+S2137+P2137)</f>
        <v/>
      </c>
      <c r="X2137" s="7">
        <f>IF($AA2137="","",Y2137-W2137)</f>
        <v/>
      </c>
      <c r="Y2137" s="7">
        <f>IF($AA2137="","",R2137+U2137+O2137)</f>
        <v/>
      </c>
      <c r="Z2137" s="7">
        <f>IF($AA2137="","",Y2137-W2137-K2137)</f>
        <v/>
      </c>
      <c r="AA2137" s="13">
        <f>IF(ROWS($AA$2:$AA2137)&lt;=MAX('Per Line'!$AB$2:$AB$6001),MATCH(ROWS($AA$2:$AA2137),'Per Line'!$AB$2:$AB$6001,0),"")</f>
        <v/>
      </c>
    </row>
    <row r="2138">
      <c r="A2138" s="12" t="n"/>
      <c r="B2138">
        <f>IF($AA2138="","",INDEX('Per Line'!$C$2:$C$6001,$AA2138)&amp;"")</f>
        <v/>
      </c>
      <c r="C2138">
        <f>IF($AA2138="","",INDEX('Per Line'!$B$2:$B$6001,$AA2138)&amp;"")</f>
        <v/>
      </c>
      <c r="D2138">
        <f>IF($AA2138="","",INDEX('Per Line'!$A$2:$A$6001,$AA2138)&amp;"")</f>
        <v/>
      </c>
      <c r="E2138">
        <f>IF($AA2138="","",INDEX('Per Line'!$F$2:$F$6001,$AA2138)&amp;"")</f>
        <v/>
      </c>
      <c r="F2138">
        <f>IF($AA2138="","",INDEX('Per Line'!$G$2:$G$6001,$AA2138)&amp;"")</f>
        <v/>
      </c>
      <c r="G2138">
        <f>IF($AA2138="","",INDEX('Per Line'!$I$2:$I$6001,$AA2138)&amp;"")</f>
        <v/>
      </c>
      <c r="H2138">
        <f>IF($AA2138="","",INDEX('Per Line'!$J$2:$J$6001,$AA2138)&amp;"")</f>
        <v/>
      </c>
      <c r="I2138">
        <f>IF($AA2138="","",INDEX('Per Line'!$K$2:$K$6001,$AA2138)&amp;"")</f>
        <v/>
      </c>
      <c r="J2138">
        <f>IF($AA2138="","",INDEX('Per Line'!$L$2:$L$6001,$AA2138))</f>
        <v/>
      </c>
      <c r="K2138" s="7">
        <f>IF($AA2138="","",J2138*X2138/100)</f>
        <v/>
      </c>
      <c r="L2138" s="12" t="n"/>
      <c r="M2138" s="11">
        <f>IF($AA2138="","",INDEX('Per Line'!$N$2:$N$6001,$AA2138))</f>
        <v/>
      </c>
      <c r="N2138">
        <f>IF($AA2138="","",Settings!$C$8)</f>
        <v/>
      </c>
      <c r="O2138" s="7">
        <f>IF($AA2138="","",SUMIFS('Per Line'!$T$2:$T$6001,'Per Line'!$C$2:$C$6001,$B2138,'Per Line'!$AD$2:$AD$6001,1))</f>
        <v/>
      </c>
      <c r="P2138" s="7">
        <f>IF($AA2138="","",O2138*N2138)</f>
        <v/>
      </c>
      <c r="Q2138">
        <f>IF($AA2138="","",Settings!$C$7)</f>
        <v/>
      </c>
      <c r="R2138" s="7">
        <f>IF($AA2138="","",SUMIFS('Per Line'!$T$2:$T$6001,'Per Line'!$C$2:$C$6001,$B2138,'Per Line'!$AC$2:$AC$6001,0,'Per Line'!$AD$2:$AD$6001,0))</f>
        <v/>
      </c>
      <c r="S2138" s="7">
        <f>IF($AA2138="","",R2138*Q2138)</f>
        <v/>
      </c>
      <c r="T2138">
        <f>IF($AA2138="","",Settings!$C$6)</f>
        <v/>
      </c>
      <c r="U2138" s="7">
        <f>IF($AA2138="","",SUMIFS('Per Line'!$T$2:$T$6001,'Per Line'!$C$2:$C$6001,$B2138,'Per Line'!$AC$2:$AC$6001,1,'Per Line'!$AD$2:$AD$6001,0))</f>
        <v/>
      </c>
      <c r="V2138" s="7">
        <f>IF($AA2138="","",U2138*T2138)</f>
        <v/>
      </c>
      <c r="W2138" s="7">
        <f>IF($AA2138="","",V2138+S2138+P2138)</f>
        <v/>
      </c>
      <c r="X2138" s="7">
        <f>IF($AA2138="","",Y2138-W2138)</f>
        <v/>
      </c>
      <c r="Y2138" s="7">
        <f>IF($AA2138="","",R2138+U2138+O2138)</f>
        <v/>
      </c>
      <c r="Z2138" s="7">
        <f>IF($AA2138="","",Y2138-W2138-K2138)</f>
        <v/>
      </c>
      <c r="AA2138" s="13">
        <f>IF(ROWS($AA$2:$AA2138)&lt;=MAX('Per Line'!$AB$2:$AB$6001),MATCH(ROWS($AA$2:$AA2138),'Per Line'!$AB$2:$AB$6001,0),"")</f>
        <v/>
      </c>
    </row>
    <row r="2139">
      <c r="A2139" s="12" t="n"/>
      <c r="B2139">
        <f>IF($AA2139="","",INDEX('Per Line'!$C$2:$C$6001,$AA2139)&amp;"")</f>
        <v/>
      </c>
      <c r="C2139">
        <f>IF($AA2139="","",INDEX('Per Line'!$B$2:$B$6001,$AA2139)&amp;"")</f>
        <v/>
      </c>
      <c r="D2139">
        <f>IF($AA2139="","",INDEX('Per Line'!$A$2:$A$6001,$AA2139)&amp;"")</f>
        <v/>
      </c>
      <c r="E2139">
        <f>IF($AA2139="","",INDEX('Per Line'!$F$2:$F$6001,$AA2139)&amp;"")</f>
        <v/>
      </c>
      <c r="F2139">
        <f>IF($AA2139="","",INDEX('Per Line'!$G$2:$G$6001,$AA2139)&amp;"")</f>
        <v/>
      </c>
      <c r="G2139">
        <f>IF($AA2139="","",INDEX('Per Line'!$I$2:$I$6001,$AA2139)&amp;"")</f>
        <v/>
      </c>
      <c r="H2139">
        <f>IF($AA2139="","",INDEX('Per Line'!$J$2:$J$6001,$AA2139)&amp;"")</f>
        <v/>
      </c>
      <c r="I2139">
        <f>IF($AA2139="","",INDEX('Per Line'!$K$2:$K$6001,$AA2139)&amp;"")</f>
        <v/>
      </c>
      <c r="J2139">
        <f>IF($AA2139="","",INDEX('Per Line'!$L$2:$L$6001,$AA2139))</f>
        <v/>
      </c>
      <c r="K2139" s="7">
        <f>IF($AA2139="","",J2139*X2139/100)</f>
        <v/>
      </c>
      <c r="L2139" s="12" t="n"/>
      <c r="M2139" s="11">
        <f>IF($AA2139="","",INDEX('Per Line'!$N$2:$N$6001,$AA2139))</f>
        <v/>
      </c>
      <c r="N2139">
        <f>IF($AA2139="","",Settings!$C$8)</f>
        <v/>
      </c>
      <c r="O2139" s="7">
        <f>IF($AA2139="","",SUMIFS('Per Line'!$T$2:$T$6001,'Per Line'!$C$2:$C$6001,$B2139,'Per Line'!$AD$2:$AD$6001,1))</f>
        <v/>
      </c>
      <c r="P2139" s="7">
        <f>IF($AA2139="","",O2139*N2139)</f>
        <v/>
      </c>
      <c r="Q2139">
        <f>IF($AA2139="","",Settings!$C$7)</f>
        <v/>
      </c>
      <c r="R2139" s="7">
        <f>IF($AA2139="","",SUMIFS('Per Line'!$T$2:$T$6001,'Per Line'!$C$2:$C$6001,$B2139,'Per Line'!$AC$2:$AC$6001,0,'Per Line'!$AD$2:$AD$6001,0))</f>
        <v/>
      </c>
      <c r="S2139" s="7">
        <f>IF($AA2139="","",R2139*Q2139)</f>
        <v/>
      </c>
      <c r="T2139">
        <f>IF($AA2139="","",Settings!$C$6)</f>
        <v/>
      </c>
      <c r="U2139" s="7">
        <f>IF($AA2139="","",SUMIFS('Per Line'!$T$2:$T$6001,'Per Line'!$C$2:$C$6001,$B2139,'Per Line'!$AC$2:$AC$6001,1,'Per Line'!$AD$2:$AD$6001,0))</f>
        <v/>
      </c>
      <c r="V2139" s="7">
        <f>IF($AA2139="","",U2139*T2139)</f>
        <v/>
      </c>
      <c r="W2139" s="7">
        <f>IF($AA2139="","",V2139+S2139+P2139)</f>
        <v/>
      </c>
      <c r="X2139" s="7">
        <f>IF($AA2139="","",Y2139-W2139)</f>
        <v/>
      </c>
      <c r="Y2139" s="7">
        <f>IF($AA2139="","",R2139+U2139+O2139)</f>
        <v/>
      </c>
      <c r="Z2139" s="7">
        <f>IF($AA2139="","",Y2139-W2139-K2139)</f>
        <v/>
      </c>
      <c r="AA2139" s="13">
        <f>IF(ROWS($AA$2:$AA2139)&lt;=MAX('Per Line'!$AB$2:$AB$6001),MATCH(ROWS($AA$2:$AA2139),'Per Line'!$AB$2:$AB$6001,0),"")</f>
        <v/>
      </c>
    </row>
    <row r="2140">
      <c r="A2140" s="12" t="n"/>
      <c r="B2140">
        <f>IF($AA2140="","",INDEX('Per Line'!$C$2:$C$6001,$AA2140)&amp;"")</f>
        <v/>
      </c>
      <c r="C2140">
        <f>IF($AA2140="","",INDEX('Per Line'!$B$2:$B$6001,$AA2140)&amp;"")</f>
        <v/>
      </c>
      <c r="D2140">
        <f>IF($AA2140="","",INDEX('Per Line'!$A$2:$A$6001,$AA2140)&amp;"")</f>
        <v/>
      </c>
      <c r="E2140">
        <f>IF($AA2140="","",INDEX('Per Line'!$F$2:$F$6001,$AA2140)&amp;"")</f>
        <v/>
      </c>
      <c r="F2140">
        <f>IF($AA2140="","",INDEX('Per Line'!$G$2:$G$6001,$AA2140)&amp;"")</f>
        <v/>
      </c>
      <c r="G2140">
        <f>IF($AA2140="","",INDEX('Per Line'!$I$2:$I$6001,$AA2140)&amp;"")</f>
        <v/>
      </c>
      <c r="H2140">
        <f>IF($AA2140="","",INDEX('Per Line'!$J$2:$J$6001,$AA2140)&amp;"")</f>
        <v/>
      </c>
      <c r="I2140">
        <f>IF($AA2140="","",INDEX('Per Line'!$K$2:$K$6001,$AA2140)&amp;"")</f>
        <v/>
      </c>
      <c r="J2140">
        <f>IF($AA2140="","",INDEX('Per Line'!$L$2:$L$6001,$AA2140))</f>
        <v/>
      </c>
      <c r="K2140" s="7">
        <f>IF($AA2140="","",J2140*X2140/100)</f>
        <v/>
      </c>
      <c r="L2140" s="12" t="n"/>
      <c r="M2140" s="11">
        <f>IF($AA2140="","",INDEX('Per Line'!$N$2:$N$6001,$AA2140))</f>
        <v/>
      </c>
      <c r="N2140">
        <f>IF($AA2140="","",Settings!$C$8)</f>
        <v/>
      </c>
      <c r="O2140" s="7">
        <f>IF($AA2140="","",SUMIFS('Per Line'!$T$2:$T$6001,'Per Line'!$C$2:$C$6001,$B2140,'Per Line'!$AD$2:$AD$6001,1))</f>
        <v/>
      </c>
      <c r="P2140" s="7">
        <f>IF($AA2140="","",O2140*N2140)</f>
        <v/>
      </c>
      <c r="Q2140">
        <f>IF($AA2140="","",Settings!$C$7)</f>
        <v/>
      </c>
      <c r="R2140" s="7">
        <f>IF($AA2140="","",SUMIFS('Per Line'!$T$2:$T$6001,'Per Line'!$C$2:$C$6001,$B2140,'Per Line'!$AC$2:$AC$6001,0,'Per Line'!$AD$2:$AD$6001,0))</f>
        <v/>
      </c>
      <c r="S2140" s="7">
        <f>IF($AA2140="","",R2140*Q2140)</f>
        <v/>
      </c>
      <c r="T2140">
        <f>IF($AA2140="","",Settings!$C$6)</f>
        <v/>
      </c>
      <c r="U2140" s="7">
        <f>IF($AA2140="","",SUMIFS('Per Line'!$T$2:$T$6001,'Per Line'!$C$2:$C$6001,$B2140,'Per Line'!$AC$2:$AC$6001,1,'Per Line'!$AD$2:$AD$6001,0))</f>
        <v/>
      </c>
      <c r="V2140" s="7">
        <f>IF($AA2140="","",U2140*T2140)</f>
        <v/>
      </c>
      <c r="W2140" s="7">
        <f>IF($AA2140="","",V2140+S2140+P2140)</f>
        <v/>
      </c>
      <c r="X2140" s="7">
        <f>IF($AA2140="","",Y2140-W2140)</f>
        <v/>
      </c>
      <c r="Y2140" s="7">
        <f>IF($AA2140="","",R2140+U2140+O2140)</f>
        <v/>
      </c>
      <c r="Z2140" s="7">
        <f>IF($AA2140="","",Y2140-W2140-K2140)</f>
        <v/>
      </c>
      <c r="AA2140" s="13">
        <f>IF(ROWS($AA$2:$AA2140)&lt;=MAX('Per Line'!$AB$2:$AB$6001),MATCH(ROWS($AA$2:$AA2140),'Per Line'!$AB$2:$AB$6001,0),"")</f>
        <v/>
      </c>
    </row>
    <row r="2141">
      <c r="A2141" s="12" t="n"/>
      <c r="B2141">
        <f>IF($AA2141="","",INDEX('Per Line'!$C$2:$C$6001,$AA2141)&amp;"")</f>
        <v/>
      </c>
      <c r="C2141">
        <f>IF($AA2141="","",INDEX('Per Line'!$B$2:$B$6001,$AA2141)&amp;"")</f>
        <v/>
      </c>
      <c r="D2141">
        <f>IF($AA2141="","",INDEX('Per Line'!$A$2:$A$6001,$AA2141)&amp;"")</f>
        <v/>
      </c>
      <c r="E2141">
        <f>IF($AA2141="","",INDEX('Per Line'!$F$2:$F$6001,$AA2141)&amp;"")</f>
        <v/>
      </c>
      <c r="F2141">
        <f>IF($AA2141="","",INDEX('Per Line'!$G$2:$G$6001,$AA2141)&amp;"")</f>
        <v/>
      </c>
      <c r="G2141">
        <f>IF($AA2141="","",INDEX('Per Line'!$I$2:$I$6001,$AA2141)&amp;"")</f>
        <v/>
      </c>
      <c r="H2141">
        <f>IF($AA2141="","",INDEX('Per Line'!$J$2:$J$6001,$AA2141)&amp;"")</f>
        <v/>
      </c>
      <c r="I2141">
        <f>IF($AA2141="","",INDEX('Per Line'!$K$2:$K$6001,$AA2141)&amp;"")</f>
        <v/>
      </c>
      <c r="J2141">
        <f>IF($AA2141="","",INDEX('Per Line'!$L$2:$L$6001,$AA2141))</f>
        <v/>
      </c>
      <c r="K2141" s="7">
        <f>IF($AA2141="","",J2141*X2141/100)</f>
        <v/>
      </c>
      <c r="L2141" s="12" t="n"/>
      <c r="M2141" s="11">
        <f>IF($AA2141="","",INDEX('Per Line'!$N$2:$N$6001,$AA2141))</f>
        <v/>
      </c>
      <c r="N2141">
        <f>IF($AA2141="","",Settings!$C$8)</f>
        <v/>
      </c>
      <c r="O2141" s="7">
        <f>IF($AA2141="","",SUMIFS('Per Line'!$T$2:$T$6001,'Per Line'!$C$2:$C$6001,$B2141,'Per Line'!$AD$2:$AD$6001,1))</f>
        <v/>
      </c>
      <c r="P2141" s="7">
        <f>IF($AA2141="","",O2141*N2141)</f>
        <v/>
      </c>
      <c r="Q2141">
        <f>IF($AA2141="","",Settings!$C$7)</f>
        <v/>
      </c>
      <c r="R2141" s="7">
        <f>IF($AA2141="","",SUMIFS('Per Line'!$T$2:$T$6001,'Per Line'!$C$2:$C$6001,$B2141,'Per Line'!$AC$2:$AC$6001,0,'Per Line'!$AD$2:$AD$6001,0))</f>
        <v/>
      </c>
      <c r="S2141" s="7">
        <f>IF($AA2141="","",R2141*Q2141)</f>
        <v/>
      </c>
      <c r="T2141">
        <f>IF($AA2141="","",Settings!$C$6)</f>
        <v/>
      </c>
      <c r="U2141" s="7">
        <f>IF($AA2141="","",SUMIFS('Per Line'!$T$2:$T$6001,'Per Line'!$C$2:$C$6001,$B2141,'Per Line'!$AC$2:$AC$6001,1,'Per Line'!$AD$2:$AD$6001,0))</f>
        <v/>
      </c>
      <c r="V2141" s="7">
        <f>IF($AA2141="","",U2141*T2141)</f>
        <v/>
      </c>
      <c r="W2141" s="7">
        <f>IF($AA2141="","",V2141+S2141+P2141)</f>
        <v/>
      </c>
      <c r="X2141" s="7">
        <f>IF($AA2141="","",Y2141-W2141)</f>
        <v/>
      </c>
      <c r="Y2141" s="7">
        <f>IF($AA2141="","",R2141+U2141+O2141)</f>
        <v/>
      </c>
      <c r="Z2141" s="7">
        <f>IF($AA2141="","",Y2141-W2141-K2141)</f>
        <v/>
      </c>
      <c r="AA2141" s="13">
        <f>IF(ROWS($AA$2:$AA2141)&lt;=MAX('Per Line'!$AB$2:$AB$6001),MATCH(ROWS($AA$2:$AA2141),'Per Line'!$AB$2:$AB$6001,0),"")</f>
        <v/>
      </c>
    </row>
    <row r="2142">
      <c r="A2142" s="12" t="n"/>
      <c r="B2142">
        <f>IF($AA2142="","",INDEX('Per Line'!$C$2:$C$6001,$AA2142)&amp;"")</f>
        <v/>
      </c>
      <c r="C2142">
        <f>IF($AA2142="","",INDEX('Per Line'!$B$2:$B$6001,$AA2142)&amp;"")</f>
        <v/>
      </c>
      <c r="D2142">
        <f>IF($AA2142="","",INDEX('Per Line'!$A$2:$A$6001,$AA2142)&amp;"")</f>
        <v/>
      </c>
      <c r="E2142">
        <f>IF($AA2142="","",INDEX('Per Line'!$F$2:$F$6001,$AA2142)&amp;"")</f>
        <v/>
      </c>
      <c r="F2142">
        <f>IF($AA2142="","",INDEX('Per Line'!$G$2:$G$6001,$AA2142)&amp;"")</f>
        <v/>
      </c>
      <c r="G2142">
        <f>IF($AA2142="","",INDEX('Per Line'!$I$2:$I$6001,$AA2142)&amp;"")</f>
        <v/>
      </c>
      <c r="H2142">
        <f>IF($AA2142="","",INDEX('Per Line'!$J$2:$J$6001,$AA2142)&amp;"")</f>
        <v/>
      </c>
      <c r="I2142">
        <f>IF($AA2142="","",INDEX('Per Line'!$K$2:$K$6001,$AA2142)&amp;"")</f>
        <v/>
      </c>
      <c r="J2142">
        <f>IF($AA2142="","",INDEX('Per Line'!$L$2:$L$6001,$AA2142))</f>
        <v/>
      </c>
      <c r="K2142" s="7">
        <f>IF($AA2142="","",J2142*X2142/100)</f>
        <v/>
      </c>
      <c r="L2142" s="12" t="n"/>
      <c r="M2142" s="11">
        <f>IF($AA2142="","",INDEX('Per Line'!$N$2:$N$6001,$AA2142))</f>
        <v/>
      </c>
      <c r="N2142">
        <f>IF($AA2142="","",Settings!$C$8)</f>
        <v/>
      </c>
      <c r="O2142" s="7">
        <f>IF($AA2142="","",SUMIFS('Per Line'!$T$2:$T$6001,'Per Line'!$C$2:$C$6001,$B2142,'Per Line'!$AD$2:$AD$6001,1))</f>
        <v/>
      </c>
      <c r="P2142" s="7">
        <f>IF($AA2142="","",O2142*N2142)</f>
        <v/>
      </c>
      <c r="Q2142">
        <f>IF($AA2142="","",Settings!$C$7)</f>
        <v/>
      </c>
      <c r="R2142" s="7">
        <f>IF($AA2142="","",SUMIFS('Per Line'!$T$2:$T$6001,'Per Line'!$C$2:$C$6001,$B2142,'Per Line'!$AC$2:$AC$6001,0,'Per Line'!$AD$2:$AD$6001,0))</f>
        <v/>
      </c>
      <c r="S2142" s="7">
        <f>IF($AA2142="","",R2142*Q2142)</f>
        <v/>
      </c>
      <c r="T2142">
        <f>IF($AA2142="","",Settings!$C$6)</f>
        <v/>
      </c>
      <c r="U2142" s="7">
        <f>IF($AA2142="","",SUMIFS('Per Line'!$T$2:$T$6001,'Per Line'!$C$2:$C$6001,$B2142,'Per Line'!$AC$2:$AC$6001,1,'Per Line'!$AD$2:$AD$6001,0))</f>
        <v/>
      </c>
      <c r="V2142" s="7">
        <f>IF($AA2142="","",U2142*T2142)</f>
        <v/>
      </c>
      <c r="W2142" s="7">
        <f>IF($AA2142="","",V2142+S2142+P2142)</f>
        <v/>
      </c>
      <c r="X2142" s="7">
        <f>IF($AA2142="","",Y2142-W2142)</f>
        <v/>
      </c>
      <c r="Y2142" s="7">
        <f>IF($AA2142="","",R2142+U2142+O2142)</f>
        <v/>
      </c>
      <c r="Z2142" s="7">
        <f>IF($AA2142="","",Y2142-W2142-K2142)</f>
        <v/>
      </c>
      <c r="AA2142" s="13">
        <f>IF(ROWS($AA$2:$AA2142)&lt;=MAX('Per Line'!$AB$2:$AB$6001),MATCH(ROWS($AA$2:$AA2142),'Per Line'!$AB$2:$AB$6001,0),"")</f>
        <v/>
      </c>
    </row>
    <row r="2143">
      <c r="A2143" s="12" t="n"/>
      <c r="B2143">
        <f>IF($AA2143="","",INDEX('Per Line'!$C$2:$C$6001,$AA2143)&amp;"")</f>
        <v/>
      </c>
      <c r="C2143">
        <f>IF($AA2143="","",INDEX('Per Line'!$B$2:$B$6001,$AA2143)&amp;"")</f>
        <v/>
      </c>
      <c r="D2143">
        <f>IF($AA2143="","",INDEX('Per Line'!$A$2:$A$6001,$AA2143)&amp;"")</f>
        <v/>
      </c>
      <c r="E2143">
        <f>IF($AA2143="","",INDEX('Per Line'!$F$2:$F$6001,$AA2143)&amp;"")</f>
        <v/>
      </c>
      <c r="F2143">
        <f>IF($AA2143="","",INDEX('Per Line'!$G$2:$G$6001,$AA2143)&amp;"")</f>
        <v/>
      </c>
      <c r="G2143">
        <f>IF($AA2143="","",INDEX('Per Line'!$I$2:$I$6001,$AA2143)&amp;"")</f>
        <v/>
      </c>
      <c r="H2143">
        <f>IF($AA2143="","",INDEX('Per Line'!$J$2:$J$6001,$AA2143)&amp;"")</f>
        <v/>
      </c>
      <c r="I2143">
        <f>IF($AA2143="","",INDEX('Per Line'!$K$2:$K$6001,$AA2143)&amp;"")</f>
        <v/>
      </c>
      <c r="J2143">
        <f>IF($AA2143="","",INDEX('Per Line'!$L$2:$L$6001,$AA2143))</f>
        <v/>
      </c>
      <c r="K2143" s="7">
        <f>IF($AA2143="","",J2143*X2143/100)</f>
        <v/>
      </c>
      <c r="L2143" s="12" t="n"/>
      <c r="M2143" s="11">
        <f>IF($AA2143="","",INDEX('Per Line'!$N$2:$N$6001,$AA2143))</f>
        <v/>
      </c>
      <c r="N2143">
        <f>IF($AA2143="","",Settings!$C$8)</f>
        <v/>
      </c>
      <c r="O2143" s="7">
        <f>IF($AA2143="","",SUMIFS('Per Line'!$T$2:$T$6001,'Per Line'!$C$2:$C$6001,$B2143,'Per Line'!$AD$2:$AD$6001,1))</f>
        <v/>
      </c>
      <c r="P2143" s="7">
        <f>IF($AA2143="","",O2143*N2143)</f>
        <v/>
      </c>
      <c r="Q2143">
        <f>IF($AA2143="","",Settings!$C$7)</f>
        <v/>
      </c>
      <c r="R2143" s="7">
        <f>IF($AA2143="","",SUMIFS('Per Line'!$T$2:$T$6001,'Per Line'!$C$2:$C$6001,$B2143,'Per Line'!$AC$2:$AC$6001,0,'Per Line'!$AD$2:$AD$6001,0))</f>
        <v/>
      </c>
      <c r="S2143" s="7">
        <f>IF($AA2143="","",R2143*Q2143)</f>
        <v/>
      </c>
      <c r="T2143">
        <f>IF($AA2143="","",Settings!$C$6)</f>
        <v/>
      </c>
      <c r="U2143" s="7">
        <f>IF($AA2143="","",SUMIFS('Per Line'!$T$2:$T$6001,'Per Line'!$C$2:$C$6001,$B2143,'Per Line'!$AC$2:$AC$6001,1,'Per Line'!$AD$2:$AD$6001,0))</f>
        <v/>
      </c>
      <c r="V2143" s="7">
        <f>IF($AA2143="","",U2143*T2143)</f>
        <v/>
      </c>
      <c r="W2143" s="7">
        <f>IF($AA2143="","",V2143+S2143+P2143)</f>
        <v/>
      </c>
      <c r="X2143" s="7">
        <f>IF($AA2143="","",Y2143-W2143)</f>
        <v/>
      </c>
      <c r="Y2143" s="7">
        <f>IF($AA2143="","",R2143+U2143+O2143)</f>
        <v/>
      </c>
      <c r="Z2143" s="7">
        <f>IF($AA2143="","",Y2143-W2143-K2143)</f>
        <v/>
      </c>
      <c r="AA2143" s="13">
        <f>IF(ROWS($AA$2:$AA2143)&lt;=MAX('Per Line'!$AB$2:$AB$6001),MATCH(ROWS($AA$2:$AA2143),'Per Line'!$AB$2:$AB$6001,0),"")</f>
        <v/>
      </c>
    </row>
    <row r="2144">
      <c r="A2144" s="12" t="n"/>
      <c r="B2144">
        <f>IF($AA2144="","",INDEX('Per Line'!$C$2:$C$6001,$AA2144)&amp;"")</f>
        <v/>
      </c>
      <c r="C2144">
        <f>IF($AA2144="","",INDEX('Per Line'!$B$2:$B$6001,$AA2144)&amp;"")</f>
        <v/>
      </c>
      <c r="D2144">
        <f>IF($AA2144="","",INDEX('Per Line'!$A$2:$A$6001,$AA2144)&amp;"")</f>
        <v/>
      </c>
      <c r="E2144">
        <f>IF($AA2144="","",INDEX('Per Line'!$F$2:$F$6001,$AA2144)&amp;"")</f>
        <v/>
      </c>
      <c r="F2144">
        <f>IF($AA2144="","",INDEX('Per Line'!$G$2:$G$6001,$AA2144)&amp;"")</f>
        <v/>
      </c>
      <c r="G2144">
        <f>IF($AA2144="","",INDEX('Per Line'!$I$2:$I$6001,$AA2144)&amp;"")</f>
        <v/>
      </c>
      <c r="H2144">
        <f>IF($AA2144="","",INDEX('Per Line'!$J$2:$J$6001,$AA2144)&amp;"")</f>
        <v/>
      </c>
      <c r="I2144">
        <f>IF($AA2144="","",INDEX('Per Line'!$K$2:$K$6001,$AA2144)&amp;"")</f>
        <v/>
      </c>
      <c r="J2144">
        <f>IF($AA2144="","",INDEX('Per Line'!$L$2:$L$6001,$AA2144))</f>
        <v/>
      </c>
      <c r="K2144" s="7">
        <f>IF($AA2144="","",J2144*X2144/100)</f>
        <v/>
      </c>
      <c r="L2144" s="12" t="n"/>
      <c r="M2144" s="11">
        <f>IF($AA2144="","",INDEX('Per Line'!$N$2:$N$6001,$AA2144))</f>
        <v/>
      </c>
      <c r="N2144">
        <f>IF($AA2144="","",Settings!$C$8)</f>
        <v/>
      </c>
      <c r="O2144" s="7">
        <f>IF($AA2144="","",SUMIFS('Per Line'!$T$2:$T$6001,'Per Line'!$C$2:$C$6001,$B2144,'Per Line'!$AD$2:$AD$6001,1))</f>
        <v/>
      </c>
      <c r="P2144" s="7">
        <f>IF($AA2144="","",O2144*N2144)</f>
        <v/>
      </c>
      <c r="Q2144">
        <f>IF($AA2144="","",Settings!$C$7)</f>
        <v/>
      </c>
      <c r="R2144" s="7">
        <f>IF($AA2144="","",SUMIFS('Per Line'!$T$2:$T$6001,'Per Line'!$C$2:$C$6001,$B2144,'Per Line'!$AC$2:$AC$6001,0,'Per Line'!$AD$2:$AD$6001,0))</f>
        <v/>
      </c>
      <c r="S2144" s="7">
        <f>IF($AA2144="","",R2144*Q2144)</f>
        <v/>
      </c>
      <c r="T2144">
        <f>IF($AA2144="","",Settings!$C$6)</f>
        <v/>
      </c>
      <c r="U2144" s="7">
        <f>IF($AA2144="","",SUMIFS('Per Line'!$T$2:$T$6001,'Per Line'!$C$2:$C$6001,$B2144,'Per Line'!$AC$2:$AC$6001,1,'Per Line'!$AD$2:$AD$6001,0))</f>
        <v/>
      </c>
      <c r="V2144" s="7">
        <f>IF($AA2144="","",U2144*T2144)</f>
        <v/>
      </c>
      <c r="W2144" s="7">
        <f>IF($AA2144="","",V2144+S2144+P2144)</f>
        <v/>
      </c>
      <c r="X2144" s="7">
        <f>IF($AA2144="","",Y2144-W2144)</f>
        <v/>
      </c>
      <c r="Y2144" s="7">
        <f>IF($AA2144="","",R2144+U2144+O2144)</f>
        <v/>
      </c>
      <c r="Z2144" s="7">
        <f>IF($AA2144="","",Y2144-W2144-K2144)</f>
        <v/>
      </c>
      <c r="AA2144" s="13">
        <f>IF(ROWS($AA$2:$AA2144)&lt;=MAX('Per Line'!$AB$2:$AB$6001),MATCH(ROWS($AA$2:$AA2144),'Per Line'!$AB$2:$AB$6001,0),"")</f>
        <v/>
      </c>
    </row>
    <row r="2145">
      <c r="A2145" s="12" t="n"/>
      <c r="B2145">
        <f>IF($AA2145="","",INDEX('Per Line'!$C$2:$C$6001,$AA2145)&amp;"")</f>
        <v/>
      </c>
      <c r="C2145">
        <f>IF($AA2145="","",INDEX('Per Line'!$B$2:$B$6001,$AA2145)&amp;"")</f>
        <v/>
      </c>
      <c r="D2145">
        <f>IF($AA2145="","",INDEX('Per Line'!$A$2:$A$6001,$AA2145)&amp;"")</f>
        <v/>
      </c>
      <c r="E2145">
        <f>IF($AA2145="","",INDEX('Per Line'!$F$2:$F$6001,$AA2145)&amp;"")</f>
        <v/>
      </c>
      <c r="F2145">
        <f>IF($AA2145="","",INDEX('Per Line'!$G$2:$G$6001,$AA2145)&amp;"")</f>
        <v/>
      </c>
      <c r="G2145">
        <f>IF($AA2145="","",INDEX('Per Line'!$I$2:$I$6001,$AA2145)&amp;"")</f>
        <v/>
      </c>
      <c r="H2145">
        <f>IF($AA2145="","",INDEX('Per Line'!$J$2:$J$6001,$AA2145)&amp;"")</f>
        <v/>
      </c>
      <c r="I2145">
        <f>IF($AA2145="","",INDEX('Per Line'!$K$2:$K$6001,$AA2145)&amp;"")</f>
        <v/>
      </c>
      <c r="J2145">
        <f>IF($AA2145="","",INDEX('Per Line'!$L$2:$L$6001,$AA2145))</f>
        <v/>
      </c>
      <c r="K2145" s="7">
        <f>IF($AA2145="","",J2145*X2145/100)</f>
        <v/>
      </c>
      <c r="L2145" s="12" t="n"/>
      <c r="M2145" s="11">
        <f>IF($AA2145="","",INDEX('Per Line'!$N$2:$N$6001,$AA2145))</f>
        <v/>
      </c>
      <c r="N2145">
        <f>IF($AA2145="","",Settings!$C$8)</f>
        <v/>
      </c>
      <c r="O2145" s="7">
        <f>IF($AA2145="","",SUMIFS('Per Line'!$T$2:$T$6001,'Per Line'!$C$2:$C$6001,$B2145,'Per Line'!$AD$2:$AD$6001,1))</f>
        <v/>
      </c>
      <c r="P2145" s="7">
        <f>IF($AA2145="","",O2145*N2145)</f>
        <v/>
      </c>
      <c r="Q2145">
        <f>IF($AA2145="","",Settings!$C$7)</f>
        <v/>
      </c>
      <c r="R2145" s="7">
        <f>IF($AA2145="","",SUMIFS('Per Line'!$T$2:$T$6001,'Per Line'!$C$2:$C$6001,$B2145,'Per Line'!$AC$2:$AC$6001,0,'Per Line'!$AD$2:$AD$6001,0))</f>
        <v/>
      </c>
      <c r="S2145" s="7">
        <f>IF($AA2145="","",R2145*Q2145)</f>
        <v/>
      </c>
      <c r="T2145">
        <f>IF($AA2145="","",Settings!$C$6)</f>
        <v/>
      </c>
      <c r="U2145" s="7">
        <f>IF($AA2145="","",SUMIFS('Per Line'!$T$2:$T$6001,'Per Line'!$C$2:$C$6001,$B2145,'Per Line'!$AC$2:$AC$6001,1,'Per Line'!$AD$2:$AD$6001,0))</f>
        <v/>
      </c>
      <c r="V2145" s="7">
        <f>IF($AA2145="","",U2145*T2145)</f>
        <v/>
      </c>
      <c r="W2145" s="7">
        <f>IF($AA2145="","",V2145+S2145+P2145)</f>
        <v/>
      </c>
      <c r="X2145" s="7">
        <f>IF($AA2145="","",Y2145-W2145)</f>
        <v/>
      </c>
      <c r="Y2145" s="7">
        <f>IF($AA2145="","",R2145+U2145+O2145)</f>
        <v/>
      </c>
      <c r="Z2145" s="7">
        <f>IF($AA2145="","",Y2145-W2145-K2145)</f>
        <v/>
      </c>
      <c r="AA2145" s="13">
        <f>IF(ROWS($AA$2:$AA2145)&lt;=MAX('Per Line'!$AB$2:$AB$6001),MATCH(ROWS($AA$2:$AA2145),'Per Line'!$AB$2:$AB$6001,0),"")</f>
        <v/>
      </c>
    </row>
    <row r="2146">
      <c r="A2146" s="12" t="n"/>
      <c r="B2146">
        <f>IF($AA2146="","",INDEX('Per Line'!$C$2:$C$6001,$AA2146)&amp;"")</f>
        <v/>
      </c>
      <c r="C2146">
        <f>IF($AA2146="","",INDEX('Per Line'!$B$2:$B$6001,$AA2146)&amp;"")</f>
        <v/>
      </c>
      <c r="D2146">
        <f>IF($AA2146="","",INDEX('Per Line'!$A$2:$A$6001,$AA2146)&amp;"")</f>
        <v/>
      </c>
      <c r="E2146">
        <f>IF($AA2146="","",INDEX('Per Line'!$F$2:$F$6001,$AA2146)&amp;"")</f>
        <v/>
      </c>
      <c r="F2146">
        <f>IF($AA2146="","",INDEX('Per Line'!$G$2:$G$6001,$AA2146)&amp;"")</f>
        <v/>
      </c>
      <c r="G2146">
        <f>IF($AA2146="","",INDEX('Per Line'!$I$2:$I$6001,$AA2146)&amp;"")</f>
        <v/>
      </c>
      <c r="H2146">
        <f>IF($AA2146="","",INDEX('Per Line'!$J$2:$J$6001,$AA2146)&amp;"")</f>
        <v/>
      </c>
      <c r="I2146">
        <f>IF($AA2146="","",INDEX('Per Line'!$K$2:$K$6001,$AA2146)&amp;"")</f>
        <v/>
      </c>
      <c r="J2146">
        <f>IF($AA2146="","",INDEX('Per Line'!$L$2:$L$6001,$AA2146))</f>
        <v/>
      </c>
      <c r="K2146" s="7">
        <f>IF($AA2146="","",J2146*X2146/100)</f>
        <v/>
      </c>
      <c r="L2146" s="12" t="n"/>
      <c r="M2146" s="11">
        <f>IF($AA2146="","",INDEX('Per Line'!$N$2:$N$6001,$AA2146))</f>
        <v/>
      </c>
      <c r="N2146">
        <f>IF($AA2146="","",Settings!$C$8)</f>
        <v/>
      </c>
      <c r="O2146" s="7">
        <f>IF($AA2146="","",SUMIFS('Per Line'!$T$2:$T$6001,'Per Line'!$C$2:$C$6001,$B2146,'Per Line'!$AD$2:$AD$6001,1))</f>
        <v/>
      </c>
      <c r="P2146" s="7">
        <f>IF($AA2146="","",O2146*N2146)</f>
        <v/>
      </c>
      <c r="Q2146">
        <f>IF($AA2146="","",Settings!$C$7)</f>
        <v/>
      </c>
      <c r="R2146" s="7">
        <f>IF($AA2146="","",SUMIFS('Per Line'!$T$2:$T$6001,'Per Line'!$C$2:$C$6001,$B2146,'Per Line'!$AC$2:$AC$6001,0,'Per Line'!$AD$2:$AD$6001,0))</f>
        <v/>
      </c>
      <c r="S2146" s="7">
        <f>IF($AA2146="","",R2146*Q2146)</f>
        <v/>
      </c>
      <c r="T2146">
        <f>IF($AA2146="","",Settings!$C$6)</f>
        <v/>
      </c>
      <c r="U2146" s="7">
        <f>IF($AA2146="","",SUMIFS('Per Line'!$T$2:$T$6001,'Per Line'!$C$2:$C$6001,$B2146,'Per Line'!$AC$2:$AC$6001,1,'Per Line'!$AD$2:$AD$6001,0))</f>
        <v/>
      </c>
      <c r="V2146" s="7">
        <f>IF($AA2146="","",U2146*T2146)</f>
        <v/>
      </c>
      <c r="W2146" s="7">
        <f>IF($AA2146="","",V2146+S2146+P2146)</f>
        <v/>
      </c>
      <c r="X2146" s="7">
        <f>IF($AA2146="","",Y2146-W2146)</f>
        <v/>
      </c>
      <c r="Y2146" s="7">
        <f>IF($AA2146="","",R2146+U2146+O2146)</f>
        <v/>
      </c>
      <c r="Z2146" s="7">
        <f>IF($AA2146="","",Y2146-W2146-K2146)</f>
        <v/>
      </c>
      <c r="AA2146" s="13">
        <f>IF(ROWS($AA$2:$AA2146)&lt;=MAX('Per Line'!$AB$2:$AB$6001),MATCH(ROWS($AA$2:$AA2146),'Per Line'!$AB$2:$AB$6001,0),"")</f>
        <v/>
      </c>
    </row>
    <row r="2147">
      <c r="A2147" s="12" t="n"/>
      <c r="B2147">
        <f>IF($AA2147="","",INDEX('Per Line'!$C$2:$C$6001,$AA2147)&amp;"")</f>
        <v/>
      </c>
      <c r="C2147">
        <f>IF($AA2147="","",INDEX('Per Line'!$B$2:$B$6001,$AA2147)&amp;"")</f>
        <v/>
      </c>
      <c r="D2147">
        <f>IF($AA2147="","",INDEX('Per Line'!$A$2:$A$6001,$AA2147)&amp;"")</f>
        <v/>
      </c>
      <c r="E2147">
        <f>IF($AA2147="","",INDEX('Per Line'!$F$2:$F$6001,$AA2147)&amp;"")</f>
        <v/>
      </c>
      <c r="F2147">
        <f>IF($AA2147="","",INDEX('Per Line'!$G$2:$G$6001,$AA2147)&amp;"")</f>
        <v/>
      </c>
      <c r="G2147">
        <f>IF($AA2147="","",INDEX('Per Line'!$I$2:$I$6001,$AA2147)&amp;"")</f>
        <v/>
      </c>
      <c r="H2147">
        <f>IF($AA2147="","",INDEX('Per Line'!$J$2:$J$6001,$AA2147)&amp;"")</f>
        <v/>
      </c>
      <c r="I2147">
        <f>IF($AA2147="","",INDEX('Per Line'!$K$2:$K$6001,$AA2147)&amp;"")</f>
        <v/>
      </c>
      <c r="J2147">
        <f>IF($AA2147="","",INDEX('Per Line'!$L$2:$L$6001,$AA2147))</f>
        <v/>
      </c>
      <c r="K2147" s="7">
        <f>IF($AA2147="","",J2147*X2147/100)</f>
        <v/>
      </c>
      <c r="L2147" s="12" t="n"/>
      <c r="M2147" s="11">
        <f>IF($AA2147="","",INDEX('Per Line'!$N$2:$N$6001,$AA2147))</f>
        <v/>
      </c>
      <c r="N2147">
        <f>IF($AA2147="","",Settings!$C$8)</f>
        <v/>
      </c>
      <c r="O2147" s="7">
        <f>IF($AA2147="","",SUMIFS('Per Line'!$T$2:$T$6001,'Per Line'!$C$2:$C$6001,$B2147,'Per Line'!$AD$2:$AD$6001,1))</f>
        <v/>
      </c>
      <c r="P2147" s="7">
        <f>IF($AA2147="","",O2147*N2147)</f>
        <v/>
      </c>
      <c r="Q2147">
        <f>IF($AA2147="","",Settings!$C$7)</f>
        <v/>
      </c>
      <c r="R2147" s="7">
        <f>IF($AA2147="","",SUMIFS('Per Line'!$T$2:$T$6001,'Per Line'!$C$2:$C$6001,$B2147,'Per Line'!$AC$2:$AC$6001,0,'Per Line'!$AD$2:$AD$6001,0))</f>
        <v/>
      </c>
      <c r="S2147" s="7">
        <f>IF($AA2147="","",R2147*Q2147)</f>
        <v/>
      </c>
      <c r="T2147">
        <f>IF($AA2147="","",Settings!$C$6)</f>
        <v/>
      </c>
      <c r="U2147" s="7">
        <f>IF($AA2147="","",SUMIFS('Per Line'!$T$2:$T$6001,'Per Line'!$C$2:$C$6001,$B2147,'Per Line'!$AC$2:$AC$6001,1,'Per Line'!$AD$2:$AD$6001,0))</f>
        <v/>
      </c>
      <c r="V2147" s="7">
        <f>IF($AA2147="","",U2147*T2147)</f>
        <v/>
      </c>
      <c r="W2147" s="7">
        <f>IF($AA2147="","",V2147+S2147+P2147)</f>
        <v/>
      </c>
      <c r="X2147" s="7">
        <f>IF($AA2147="","",Y2147-W2147)</f>
        <v/>
      </c>
      <c r="Y2147" s="7">
        <f>IF($AA2147="","",R2147+U2147+O2147)</f>
        <v/>
      </c>
      <c r="Z2147" s="7">
        <f>IF($AA2147="","",Y2147-W2147-K2147)</f>
        <v/>
      </c>
      <c r="AA2147" s="13">
        <f>IF(ROWS($AA$2:$AA2147)&lt;=MAX('Per Line'!$AB$2:$AB$6001),MATCH(ROWS($AA$2:$AA2147),'Per Line'!$AB$2:$AB$6001,0),"")</f>
        <v/>
      </c>
    </row>
    <row r="2148">
      <c r="A2148" s="12" t="n"/>
      <c r="B2148">
        <f>IF($AA2148="","",INDEX('Per Line'!$C$2:$C$6001,$AA2148)&amp;"")</f>
        <v/>
      </c>
      <c r="C2148">
        <f>IF($AA2148="","",INDEX('Per Line'!$B$2:$B$6001,$AA2148)&amp;"")</f>
        <v/>
      </c>
      <c r="D2148">
        <f>IF($AA2148="","",INDEX('Per Line'!$A$2:$A$6001,$AA2148)&amp;"")</f>
        <v/>
      </c>
      <c r="E2148">
        <f>IF($AA2148="","",INDEX('Per Line'!$F$2:$F$6001,$AA2148)&amp;"")</f>
        <v/>
      </c>
      <c r="F2148">
        <f>IF($AA2148="","",INDEX('Per Line'!$G$2:$G$6001,$AA2148)&amp;"")</f>
        <v/>
      </c>
      <c r="G2148">
        <f>IF($AA2148="","",INDEX('Per Line'!$I$2:$I$6001,$AA2148)&amp;"")</f>
        <v/>
      </c>
      <c r="H2148">
        <f>IF($AA2148="","",INDEX('Per Line'!$J$2:$J$6001,$AA2148)&amp;"")</f>
        <v/>
      </c>
      <c r="I2148">
        <f>IF($AA2148="","",INDEX('Per Line'!$K$2:$K$6001,$AA2148)&amp;"")</f>
        <v/>
      </c>
      <c r="J2148">
        <f>IF($AA2148="","",INDEX('Per Line'!$L$2:$L$6001,$AA2148))</f>
        <v/>
      </c>
      <c r="K2148" s="7">
        <f>IF($AA2148="","",J2148*X2148/100)</f>
        <v/>
      </c>
      <c r="L2148" s="12" t="n"/>
      <c r="M2148" s="11">
        <f>IF($AA2148="","",INDEX('Per Line'!$N$2:$N$6001,$AA2148))</f>
        <v/>
      </c>
      <c r="N2148">
        <f>IF($AA2148="","",Settings!$C$8)</f>
        <v/>
      </c>
      <c r="O2148" s="7">
        <f>IF($AA2148="","",SUMIFS('Per Line'!$T$2:$T$6001,'Per Line'!$C$2:$C$6001,$B2148,'Per Line'!$AD$2:$AD$6001,1))</f>
        <v/>
      </c>
      <c r="P2148" s="7">
        <f>IF($AA2148="","",O2148*N2148)</f>
        <v/>
      </c>
      <c r="Q2148">
        <f>IF($AA2148="","",Settings!$C$7)</f>
        <v/>
      </c>
      <c r="R2148" s="7">
        <f>IF($AA2148="","",SUMIFS('Per Line'!$T$2:$T$6001,'Per Line'!$C$2:$C$6001,$B2148,'Per Line'!$AC$2:$AC$6001,0,'Per Line'!$AD$2:$AD$6001,0))</f>
        <v/>
      </c>
      <c r="S2148" s="7">
        <f>IF($AA2148="","",R2148*Q2148)</f>
        <v/>
      </c>
      <c r="T2148">
        <f>IF($AA2148="","",Settings!$C$6)</f>
        <v/>
      </c>
      <c r="U2148" s="7">
        <f>IF($AA2148="","",SUMIFS('Per Line'!$T$2:$T$6001,'Per Line'!$C$2:$C$6001,$B2148,'Per Line'!$AC$2:$AC$6001,1,'Per Line'!$AD$2:$AD$6001,0))</f>
        <v/>
      </c>
      <c r="V2148" s="7">
        <f>IF($AA2148="","",U2148*T2148)</f>
        <v/>
      </c>
      <c r="W2148" s="7">
        <f>IF($AA2148="","",V2148+S2148+P2148)</f>
        <v/>
      </c>
      <c r="X2148" s="7">
        <f>IF($AA2148="","",Y2148-W2148)</f>
        <v/>
      </c>
      <c r="Y2148" s="7">
        <f>IF($AA2148="","",R2148+U2148+O2148)</f>
        <v/>
      </c>
      <c r="Z2148" s="7">
        <f>IF($AA2148="","",Y2148-W2148-K2148)</f>
        <v/>
      </c>
      <c r="AA2148" s="13">
        <f>IF(ROWS($AA$2:$AA2148)&lt;=MAX('Per Line'!$AB$2:$AB$6001),MATCH(ROWS($AA$2:$AA2148),'Per Line'!$AB$2:$AB$6001,0),"")</f>
        <v/>
      </c>
    </row>
    <row r="2149">
      <c r="A2149" s="12" t="n"/>
      <c r="B2149">
        <f>IF($AA2149="","",INDEX('Per Line'!$C$2:$C$6001,$AA2149)&amp;"")</f>
        <v/>
      </c>
      <c r="C2149">
        <f>IF($AA2149="","",INDEX('Per Line'!$B$2:$B$6001,$AA2149)&amp;"")</f>
        <v/>
      </c>
      <c r="D2149">
        <f>IF($AA2149="","",INDEX('Per Line'!$A$2:$A$6001,$AA2149)&amp;"")</f>
        <v/>
      </c>
      <c r="E2149">
        <f>IF($AA2149="","",INDEX('Per Line'!$F$2:$F$6001,$AA2149)&amp;"")</f>
        <v/>
      </c>
      <c r="F2149">
        <f>IF($AA2149="","",INDEX('Per Line'!$G$2:$G$6001,$AA2149)&amp;"")</f>
        <v/>
      </c>
      <c r="G2149">
        <f>IF($AA2149="","",INDEX('Per Line'!$I$2:$I$6001,$AA2149)&amp;"")</f>
        <v/>
      </c>
      <c r="H2149">
        <f>IF($AA2149="","",INDEX('Per Line'!$J$2:$J$6001,$AA2149)&amp;"")</f>
        <v/>
      </c>
      <c r="I2149">
        <f>IF($AA2149="","",INDEX('Per Line'!$K$2:$K$6001,$AA2149)&amp;"")</f>
        <v/>
      </c>
      <c r="J2149">
        <f>IF($AA2149="","",INDEX('Per Line'!$L$2:$L$6001,$AA2149))</f>
        <v/>
      </c>
      <c r="K2149" s="7">
        <f>IF($AA2149="","",J2149*X2149/100)</f>
        <v/>
      </c>
      <c r="L2149" s="12" t="n"/>
      <c r="M2149" s="11">
        <f>IF($AA2149="","",INDEX('Per Line'!$N$2:$N$6001,$AA2149))</f>
        <v/>
      </c>
      <c r="N2149">
        <f>IF($AA2149="","",Settings!$C$8)</f>
        <v/>
      </c>
      <c r="O2149" s="7">
        <f>IF($AA2149="","",SUMIFS('Per Line'!$T$2:$T$6001,'Per Line'!$C$2:$C$6001,$B2149,'Per Line'!$AD$2:$AD$6001,1))</f>
        <v/>
      </c>
      <c r="P2149" s="7">
        <f>IF($AA2149="","",O2149*N2149)</f>
        <v/>
      </c>
      <c r="Q2149">
        <f>IF($AA2149="","",Settings!$C$7)</f>
        <v/>
      </c>
      <c r="R2149" s="7">
        <f>IF($AA2149="","",SUMIFS('Per Line'!$T$2:$T$6001,'Per Line'!$C$2:$C$6001,$B2149,'Per Line'!$AC$2:$AC$6001,0,'Per Line'!$AD$2:$AD$6001,0))</f>
        <v/>
      </c>
      <c r="S2149" s="7">
        <f>IF($AA2149="","",R2149*Q2149)</f>
        <v/>
      </c>
      <c r="T2149">
        <f>IF($AA2149="","",Settings!$C$6)</f>
        <v/>
      </c>
      <c r="U2149" s="7">
        <f>IF($AA2149="","",SUMIFS('Per Line'!$T$2:$T$6001,'Per Line'!$C$2:$C$6001,$B2149,'Per Line'!$AC$2:$AC$6001,1,'Per Line'!$AD$2:$AD$6001,0))</f>
        <v/>
      </c>
      <c r="V2149" s="7">
        <f>IF($AA2149="","",U2149*T2149)</f>
        <v/>
      </c>
      <c r="W2149" s="7">
        <f>IF($AA2149="","",V2149+S2149+P2149)</f>
        <v/>
      </c>
      <c r="X2149" s="7">
        <f>IF($AA2149="","",Y2149-W2149)</f>
        <v/>
      </c>
      <c r="Y2149" s="7">
        <f>IF($AA2149="","",R2149+U2149+O2149)</f>
        <v/>
      </c>
      <c r="Z2149" s="7">
        <f>IF($AA2149="","",Y2149-W2149-K2149)</f>
        <v/>
      </c>
      <c r="AA2149" s="13">
        <f>IF(ROWS($AA$2:$AA2149)&lt;=MAX('Per Line'!$AB$2:$AB$6001),MATCH(ROWS($AA$2:$AA2149),'Per Line'!$AB$2:$AB$6001,0),"")</f>
        <v/>
      </c>
    </row>
    <row r="2150">
      <c r="A2150" s="12" t="n"/>
      <c r="B2150">
        <f>IF($AA2150="","",INDEX('Per Line'!$C$2:$C$6001,$AA2150)&amp;"")</f>
        <v/>
      </c>
      <c r="C2150">
        <f>IF($AA2150="","",INDEX('Per Line'!$B$2:$B$6001,$AA2150)&amp;"")</f>
        <v/>
      </c>
      <c r="D2150">
        <f>IF($AA2150="","",INDEX('Per Line'!$A$2:$A$6001,$AA2150)&amp;"")</f>
        <v/>
      </c>
      <c r="E2150">
        <f>IF($AA2150="","",INDEX('Per Line'!$F$2:$F$6001,$AA2150)&amp;"")</f>
        <v/>
      </c>
      <c r="F2150">
        <f>IF($AA2150="","",INDEX('Per Line'!$G$2:$G$6001,$AA2150)&amp;"")</f>
        <v/>
      </c>
      <c r="G2150">
        <f>IF($AA2150="","",INDEX('Per Line'!$I$2:$I$6001,$AA2150)&amp;"")</f>
        <v/>
      </c>
      <c r="H2150">
        <f>IF($AA2150="","",INDEX('Per Line'!$J$2:$J$6001,$AA2150)&amp;"")</f>
        <v/>
      </c>
      <c r="I2150">
        <f>IF($AA2150="","",INDEX('Per Line'!$K$2:$K$6001,$AA2150)&amp;"")</f>
        <v/>
      </c>
      <c r="J2150">
        <f>IF($AA2150="","",INDEX('Per Line'!$L$2:$L$6001,$AA2150))</f>
        <v/>
      </c>
      <c r="K2150" s="7">
        <f>IF($AA2150="","",J2150*X2150/100)</f>
        <v/>
      </c>
      <c r="L2150" s="12" t="n"/>
      <c r="M2150" s="11">
        <f>IF($AA2150="","",INDEX('Per Line'!$N$2:$N$6001,$AA2150))</f>
        <v/>
      </c>
      <c r="N2150">
        <f>IF($AA2150="","",Settings!$C$8)</f>
        <v/>
      </c>
      <c r="O2150" s="7">
        <f>IF($AA2150="","",SUMIFS('Per Line'!$T$2:$T$6001,'Per Line'!$C$2:$C$6001,$B2150,'Per Line'!$AD$2:$AD$6001,1))</f>
        <v/>
      </c>
      <c r="P2150" s="7">
        <f>IF($AA2150="","",O2150*N2150)</f>
        <v/>
      </c>
      <c r="Q2150">
        <f>IF($AA2150="","",Settings!$C$7)</f>
        <v/>
      </c>
      <c r="R2150" s="7">
        <f>IF($AA2150="","",SUMIFS('Per Line'!$T$2:$T$6001,'Per Line'!$C$2:$C$6001,$B2150,'Per Line'!$AC$2:$AC$6001,0,'Per Line'!$AD$2:$AD$6001,0))</f>
        <v/>
      </c>
      <c r="S2150" s="7">
        <f>IF($AA2150="","",R2150*Q2150)</f>
        <v/>
      </c>
      <c r="T2150">
        <f>IF($AA2150="","",Settings!$C$6)</f>
        <v/>
      </c>
      <c r="U2150" s="7">
        <f>IF($AA2150="","",SUMIFS('Per Line'!$T$2:$T$6001,'Per Line'!$C$2:$C$6001,$B2150,'Per Line'!$AC$2:$AC$6001,1,'Per Line'!$AD$2:$AD$6001,0))</f>
        <v/>
      </c>
      <c r="V2150" s="7">
        <f>IF($AA2150="","",U2150*T2150)</f>
        <v/>
      </c>
      <c r="W2150" s="7">
        <f>IF($AA2150="","",V2150+S2150+P2150)</f>
        <v/>
      </c>
      <c r="X2150" s="7">
        <f>IF($AA2150="","",Y2150-W2150)</f>
        <v/>
      </c>
      <c r="Y2150" s="7">
        <f>IF($AA2150="","",R2150+U2150+O2150)</f>
        <v/>
      </c>
      <c r="Z2150" s="7">
        <f>IF($AA2150="","",Y2150-W2150-K2150)</f>
        <v/>
      </c>
      <c r="AA2150" s="13">
        <f>IF(ROWS($AA$2:$AA2150)&lt;=MAX('Per Line'!$AB$2:$AB$6001),MATCH(ROWS($AA$2:$AA2150),'Per Line'!$AB$2:$AB$6001,0),"")</f>
        <v/>
      </c>
    </row>
    <row r="2151">
      <c r="A2151" s="12" t="n"/>
      <c r="B2151">
        <f>IF($AA2151="","",INDEX('Per Line'!$C$2:$C$6001,$AA2151)&amp;"")</f>
        <v/>
      </c>
      <c r="C2151">
        <f>IF($AA2151="","",INDEX('Per Line'!$B$2:$B$6001,$AA2151)&amp;"")</f>
        <v/>
      </c>
      <c r="D2151">
        <f>IF($AA2151="","",INDEX('Per Line'!$A$2:$A$6001,$AA2151)&amp;"")</f>
        <v/>
      </c>
      <c r="E2151">
        <f>IF($AA2151="","",INDEX('Per Line'!$F$2:$F$6001,$AA2151)&amp;"")</f>
        <v/>
      </c>
      <c r="F2151">
        <f>IF($AA2151="","",INDEX('Per Line'!$G$2:$G$6001,$AA2151)&amp;"")</f>
        <v/>
      </c>
      <c r="G2151">
        <f>IF($AA2151="","",INDEX('Per Line'!$I$2:$I$6001,$AA2151)&amp;"")</f>
        <v/>
      </c>
      <c r="H2151">
        <f>IF($AA2151="","",INDEX('Per Line'!$J$2:$J$6001,$AA2151)&amp;"")</f>
        <v/>
      </c>
      <c r="I2151">
        <f>IF($AA2151="","",INDEX('Per Line'!$K$2:$K$6001,$AA2151)&amp;"")</f>
        <v/>
      </c>
      <c r="J2151">
        <f>IF($AA2151="","",INDEX('Per Line'!$L$2:$L$6001,$AA2151))</f>
        <v/>
      </c>
      <c r="K2151" s="7">
        <f>IF($AA2151="","",J2151*X2151/100)</f>
        <v/>
      </c>
      <c r="L2151" s="12" t="n"/>
      <c r="M2151" s="11">
        <f>IF($AA2151="","",INDEX('Per Line'!$N$2:$N$6001,$AA2151))</f>
        <v/>
      </c>
      <c r="N2151">
        <f>IF($AA2151="","",Settings!$C$8)</f>
        <v/>
      </c>
      <c r="O2151" s="7">
        <f>IF($AA2151="","",SUMIFS('Per Line'!$T$2:$T$6001,'Per Line'!$C$2:$C$6001,$B2151,'Per Line'!$AD$2:$AD$6001,1))</f>
        <v/>
      </c>
      <c r="P2151" s="7">
        <f>IF($AA2151="","",O2151*N2151)</f>
        <v/>
      </c>
      <c r="Q2151">
        <f>IF($AA2151="","",Settings!$C$7)</f>
        <v/>
      </c>
      <c r="R2151" s="7">
        <f>IF($AA2151="","",SUMIFS('Per Line'!$T$2:$T$6001,'Per Line'!$C$2:$C$6001,$B2151,'Per Line'!$AC$2:$AC$6001,0,'Per Line'!$AD$2:$AD$6001,0))</f>
        <v/>
      </c>
      <c r="S2151" s="7">
        <f>IF($AA2151="","",R2151*Q2151)</f>
        <v/>
      </c>
      <c r="T2151">
        <f>IF($AA2151="","",Settings!$C$6)</f>
        <v/>
      </c>
      <c r="U2151" s="7">
        <f>IF($AA2151="","",SUMIFS('Per Line'!$T$2:$T$6001,'Per Line'!$C$2:$C$6001,$B2151,'Per Line'!$AC$2:$AC$6001,1,'Per Line'!$AD$2:$AD$6001,0))</f>
        <v/>
      </c>
      <c r="V2151" s="7">
        <f>IF($AA2151="","",U2151*T2151)</f>
        <v/>
      </c>
      <c r="W2151" s="7">
        <f>IF($AA2151="","",V2151+S2151+P2151)</f>
        <v/>
      </c>
      <c r="X2151" s="7">
        <f>IF($AA2151="","",Y2151-W2151)</f>
        <v/>
      </c>
      <c r="Y2151" s="7">
        <f>IF($AA2151="","",R2151+U2151+O2151)</f>
        <v/>
      </c>
      <c r="Z2151" s="7">
        <f>IF($AA2151="","",Y2151-W2151-K2151)</f>
        <v/>
      </c>
      <c r="AA2151" s="13">
        <f>IF(ROWS($AA$2:$AA2151)&lt;=MAX('Per Line'!$AB$2:$AB$6001),MATCH(ROWS($AA$2:$AA2151),'Per Line'!$AB$2:$AB$6001,0),"")</f>
        <v/>
      </c>
    </row>
    <row r="2152">
      <c r="A2152" s="12" t="n"/>
      <c r="B2152">
        <f>IF($AA2152="","",INDEX('Per Line'!$C$2:$C$6001,$AA2152)&amp;"")</f>
        <v/>
      </c>
      <c r="C2152">
        <f>IF($AA2152="","",INDEX('Per Line'!$B$2:$B$6001,$AA2152)&amp;"")</f>
        <v/>
      </c>
      <c r="D2152">
        <f>IF($AA2152="","",INDEX('Per Line'!$A$2:$A$6001,$AA2152)&amp;"")</f>
        <v/>
      </c>
      <c r="E2152">
        <f>IF($AA2152="","",INDEX('Per Line'!$F$2:$F$6001,$AA2152)&amp;"")</f>
        <v/>
      </c>
      <c r="F2152">
        <f>IF($AA2152="","",INDEX('Per Line'!$G$2:$G$6001,$AA2152)&amp;"")</f>
        <v/>
      </c>
      <c r="G2152">
        <f>IF($AA2152="","",INDEX('Per Line'!$I$2:$I$6001,$AA2152)&amp;"")</f>
        <v/>
      </c>
      <c r="H2152">
        <f>IF($AA2152="","",INDEX('Per Line'!$J$2:$J$6001,$AA2152)&amp;"")</f>
        <v/>
      </c>
      <c r="I2152">
        <f>IF($AA2152="","",INDEX('Per Line'!$K$2:$K$6001,$AA2152)&amp;"")</f>
        <v/>
      </c>
      <c r="J2152">
        <f>IF($AA2152="","",INDEX('Per Line'!$L$2:$L$6001,$AA2152))</f>
        <v/>
      </c>
      <c r="K2152" s="7">
        <f>IF($AA2152="","",J2152*X2152/100)</f>
        <v/>
      </c>
      <c r="L2152" s="12" t="n"/>
      <c r="M2152" s="11">
        <f>IF($AA2152="","",INDEX('Per Line'!$N$2:$N$6001,$AA2152))</f>
        <v/>
      </c>
      <c r="N2152">
        <f>IF($AA2152="","",Settings!$C$8)</f>
        <v/>
      </c>
      <c r="O2152" s="7">
        <f>IF($AA2152="","",SUMIFS('Per Line'!$T$2:$T$6001,'Per Line'!$C$2:$C$6001,$B2152,'Per Line'!$AD$2:$AD$6001,1))</f>
        <v/>
      </c>
      <c r="P2152" s="7">
        <f>IF($AA2152="","",O2152*N2152)</f>
        <v/>
      </c>
      <c r="Q2152">
        <f>IF($AA2152="","",Settings!$C$7)</f>
        <v/>
      </c>
      <c r="R2152" s="7">
        <f>IF($AA2152="","",SUMIFS('Per Line'!$T$2:$T$6001,'Per Line'!$C$2:$C$6001,$B2152,'Per Line'!$AC$2:$AC$6001,0,'Per Line'!$AD$2:$AD$6001,0))</f>
        <v/>
      </c>
      <c r="S2152" s="7">
        <f>IF($AA2152="","",R2152*Q2152)</f>
        <v/>
      </c>
      <c r="T2152">
        <f>IF($AA2152="","",Settings!$C$6)</f>
        <v/>
      </c>
      <c r="U2152" s="7">
        <f>IF($AA2152="","",SUMIFS('Per Line'!$T$2:$T$6001,'Per Line'!$C$2:$C$6001,$B2152,'Per Line'!$AC$2:$AC$6001,1,'Per Line'!$AD$2:$AD$6001,0))</f>
        <v/>
      </c>
      <c r="V2152" s="7">
        <f>IF($AA2152="","",U2152*T2152)</f>
        <v/>
      </c>
      <c r="W2152" s="7">
        <f>IF($AA2152="","",V2152+S2152+P2152)</f>
        <v/>
      </c>
      <c r="X2152" s="7">
        <f>IF($AA2152="","",Y2152-W2152)</f>
        <v/>
      </c>
      <c r="Y2152" s="7">
        <f>IF($AA2152="","",R2152+U2152+O2152)</f>
        <v/>
      </c>
      <c r="Z2152" s="7">
        <f>IF($AA2152="","",Y2152-W2152-K2152)</f>
        <v/>
      </c>
      <c r="AA2152" s="13">
        <f>IF(ROWS($AA$2:$AA2152)&lt;=MAX('Per Line'!$AB$2:$AB$6001),MATCH(ROWS($AA$2:$AA2152),'Per Line'!$AB$2:$AB$6001,0),"")</f>
        <v/>
      </c>
    </row>
    <row r="2153">
      <c r="A2153" s="12" t="n"/>
      <c r="B2153">
        <f>IF($AA2153="","",INDEX('Per Line'!$C$2:$C$6001,$AA2153)&amp;"")</f>
        <v/>
      </c>
      <c r="C2153">
        <f>IF($AA2153="","",INDEX('Per Line'!$B$2:$B$6001,$AA2153)&amp;"")</f>
        <v/>
      </c>
      <c r="D2153">
        <f>IF($AA2153="","",INDEX('Per Line'!$A$2:$A$6001,$AA2153)&amp;"")</f>
        <v/>
      </c>
      <c r="E2153">
        <f>IF($AA2153="","",INDEX('Per Line'!$F$2:$F$6001,$AA2153)&amp;"")</f>
        <v/>
      </c>
      <c r="F2153">
        <f>IF($AA2153="","",INDEX('Per Line'!$G$2:$G$6001,$AA2153)&amp;"")</f>
        <v/>
      </c>
      <c r="G2153">
        <f>IF($AA2153="","",INDEX('Per Line'!$I$2:$I$6001,$AA2153)&amp;"")</f>
        <v/>
      </c>
      <c r="H2153">
        <f>IF($AA2153="","",INDEX('Per Line'!$J$2:$J$6001,$AA2153)&amp;"")</f>
        <v/>
      </c>
      <c r="I2153">
        <f>IF($AA2153="","",INDEX('Per Line'!$K$2:$K$6001,$AA2153)&amp;"")</f>
        <v/>
      </c>
      <c r="J2153">
        <f>IF($AA2153="","",INDEX('Per Line'!$L$2:$L$6001,$AA2153))</f>
        <v/>
      </c>
      <c r="K2153" s="7">
        <f>IF($AA2153="","",J2153*X2153/100)</f>
        <v/>
      </c>
      <c r="L2153" s="12" t="n"/>
      <c r="M2153" s="11">
        <f>IF($AA2153="","",INDEX('Per Line'!$N$2:$N$6001,$AA2153))</f>
        <v/>
      </c>
      <c r="N2153">
        <f>IF($AA2153="","",Settings!$C$8)</f>
        <v/>
      </c>
      <c r="O2153" s="7">
        <f>IF($AA2153="","",SUMIFS('Per Line'!$T$2:$T$6001,'Per Line'!$C$2:$C$6001,$B2153,'Per Line'!$AD$2:$AD$6001,1))</f>
        <v/>
      </c>
      <c r="P2153" s="7">
        <f>IF($AA2153="","",O2153*N2153)</f>
        <v/>
      </c>
      <c r="Q2153">
        <f>IF($AA2153="","",Settings!$C$7)</f>
        <v/>
      </c>
      <c r="R2153" s="7">
        <f>IF($AA2153="","",SUMIFS('Per Line'!$T$2:$T$6001,'Per Line'!$C$2:$C$6001,$B2153,'Per Line'!$AC$2:$AC$6001,0,'Per Line'!$AD$2:$AD$6001,0))</f>
        <v/>
      </c>
      <c r="S2153" s="7">
        <f>IF($AA2153="","",R2153*Q2153)</f>
        <v/>
      </c>
      <c r="T2153">
        <f>IF($AA2153="","",Settings!$C$6)</f>
        <v/>
      </c>
      <c r="U2153" s="7">
        <f>IF($AA2153="","",SUMIFS('Per Line'!$T$2:$T$6001,'Per Line'!$C$2:$C$6001,$B2153,'Per Line'!$AC$2:$AC$6001,1,'Per Line'!$AD$2:$AD$6001,0))</f>
        <v/>
      </c>
      <c r="V2153" s="7">
        <f>IF($AA2153="","",U2153*T2153)</f>
        <v/>
      </c>
      <c r="W2153" s="7">
        <f>IF($AA2153="","",V2153+S2153+P2153)</f>
        <v/>
      </c>
      <c r="X2153" s="7">
        <f>IF($AA2153="","",Y2153-W2153)</f>
        <v/>
      </c>
      <c r="Y2153" s="7">
        <f>IF($AA2153="","",R2153+U2153+O2153)</f>
        <v/>
      </c>
      <c r="Z2153" s="7">
        <f>IF($AA2153="","",Y2153-W2153-K2153)</f>
        <v/>
      </c>
      <c r="AA2153" s="13">
        <f>IF(ROWS($AA$2:$AA2153)&lt;=MAX('Per Line'!$AB$2:$AB$6001),MATCH(ROWS($AA$2:$AA2153),'Per Line'!$AB$2:$AB$6001,0),"")</f>
        <v/>
      </c>
    </row>
    <row r="2154">
      <c r="A2154" s="12" t="n"/>
      <c r="B2154">
        <f>IF($AA2154="","",INDEX('Per Line'!$C$2:$C$6001,$AA2154)&amp;"")</f>
        <v/>
      </c>
      <c r="C2154">
        <f>IF($AA2154="","",INDEX('Per Line'!$B$2:$B$6001,$AA2154)&amp;"")</f>
        <v/>
      </c>
      <c r="D2154">
        <f>IF($AA2154="","",INDEX('Per Line'!$A$2:$A$6001,$AA2154)&amp;"")</f>
        <v/>
      </c>
      <c r="E2154">
        <f>IF($AA2154="","",INDEX('Per Line'!$F$2:$F$6001,$AA2154)&amp;"")</f>
        <v/>
      </c>
      <c r="F2154">
        <f>IF($AA2154="","",INDEX('Per Line'!$G$2:$G$6001,$AA2154)&amp;"")</f>
        <v/>
      </c>
      <c r="G2154">
        <f>IF($AA2154="","",INDEX('Per Line'!$I$2:$I$6001,$AA2154)&amp;"")</f>
        <v/>
      </c>
      <c r="H2154">
        <f>IF($AA2154="","",INDEX('Per Line'!$J$2:$J$6001,$AA2154)&amp;"")</f>
        <v/>
      </c>
      <c r="I2154">
        <f>IF($AA2154="","",INDEX('Per Line'!$K$2:$K$6001,$AA2154)&amp;"")</f>
        <v/>
      </c>
      <c r="J2154">
        <f>IF($AA2154="","",INDEX('Per Line'!$L$2:$L$6001,$AA2154))</f>
        <v/>
      </c>
      <c r="K2154" s="7">
        <f>IF($AA2154="","",J2154*X2154/100)</f>
        <v/>
      </c>
      <c r="L2154" s="12" t="n"/>
      <c r="M2154" s="11">
        <f>IF($AA2154="","",INDEX('Per Line'!$N$2:$N$6001,$AA2154))</f>
        <v/>
      </c>
      <c r="N2154">
        <f>IF($AA2154="","",Settings!$C$8)</f>
        <v/>
      </c>
      <c r="O2154" s="7">
        <f>IF($AA2154="","",SUMIFS('Per Line'!$T$2:$T$6001,'Per Line'!$C$2:$C$6001,$B2154,'Per Line'!$AD$2:$AD$6001,1))</f>
        <v/>
      </c>
      <c r="P2154" s="7">
        <f>IF($AA2154="","",O2154*N2154)</f>
        <v/>
      </c>
      <c r="Q2154">
        <f>IF($AA2154="","",Settings!$C$7)</f>
        <v/>
      </c>
      <c r="R2154" s="7">
        <f>IF($AA2154="","",SUMIFS('Per Line'!$T$2:$T$6001,'Per Line'!$C$2:$C$6001,$B2154,'Per Line'!$AC$2:$AC$6001,0,'Per Line'!$AD$2:$AD$6001,0))</f>
        <v/>
      </c>
      <c r="S2154" s="7">
        <f>IF($AA2154="","",R2154*Q2154)</f>
        <v/>
      </c>
      <c r="T2154">
        <f>IF($AA2154="","",Settings!$C$6)</f>
        <v/>
      </c>
      <c r="U2154" s="7">
        <f>IF($AA2154="","",SUMIFS('Per Line'!$T$2:$T$6001,'Per Line'!$C$2:$C$6001,$B2154,'Per Line'!$AC$2:$AC$6001,1,'Per Line'!$AD$2:$AD$6001,0))</f>
        <v/>
      </c>
      <c r="V2154" s="7">
        <f>IF($AA2154="","",U2154*T2154)</f>
        <v/>
      </c>
      <c r="W2154" s="7">
        <f>IF($AA2154="","",V2154+S2154+P2154)</f>
        <v/>
      </c>
      <c r="X2154" s="7">
        <f>IF($AA2154="","",Y2154-W2154)</f>
        <v/>
      </c>
      <c r="Y2154" s="7">
        <f>IF($AA2154="","",R2154+U2154+O2154)</f>
        <v/>
      </c>
      <c r="Z2154" s="7">
        <f>IF($AA2154="","",Y2154-W2154-K2154)</f>
        <v/>
      </c>
      <c r="AA2154" s="13">
        <f>IF(ROWS($AA$2:$AA2154)&lt;=MAX('Per Line'!$AB$2:$AB$6001),MATCH(ROWS($AA$2:$AA2154),'Per Line'!$AB$2:$AB$6001,0),"")</f>
        <v/>
      </c>
    </row>
    <row r="2155">
      <c r="A2155" s="12" t="n"/>
      <c r="B2155">
        <f>IF($AA2155="","",INDEX('Per Line'!$C$2:$C$6001,$AA2155)&amp;"")</f>
        <v/>
      </c>
      <c r="C2155">
        <f>IF($AA2155="","",INDEX('Per Line'!$B$2:$B$6001,$AA2155)&amp;"")</f>
        <v/>
      </c>
      <c r="D2155">
        <f>IF($AA2155="","",INDEX('Per Line'!$A$2:$A$6001,$AA2155)&amp;"")</f>
        <v/>
      </c>
      <c r="E2155">
        <f>IF($AA2155="","",INDEX('Per Line'!$F$2:$F$6001,$AA2155)&amp;"")</f>
        <v/>
      </c>
      <c r="F2155">
        <f>IF($AA2155="","",INDEX('Per Line'!$G$2:$G$6001,$AA2155)&amp;"")</f>
        <v/>
      </c>
      <c r="G2155">
        <f>IF($AA2155="","",INDEX('Per Line'!$I$2:$I$6001,$AA2155)&amp;"")</f>
        <v/>
      </c>
      <c r="H2155">
        <f>IF($AA2155="","",INDEX('Per Line'!$J$2:$J$6001,$AA2155)&amp;"")</f>
        <v/>
      </c>
      <c r="I2155">
        <f>IF($AA2155="","",INDEX('Per Line'!$K$2:$K$6001,$AA2155)&amp;"")</f>
        <v/>
      </c>
      <c r="J2155">
        <f>IF($AA2155="","",INDEX('Per Line'!$L$2:$L$6001,$AA2155))</f>
        <v/>
      </c>
      <c r="K2155" s="7">
        <f>IF($AA2155="","",J2155*X2155/100)</f>
        <v/>
      </c>
      <c r="L2155" s="12" t="n"/>
      <c r="M2155" s="11">
        <f>IF($AA2155="","",INDEX('Per Line'!$N$2:$N$6001,$AA2155))</f>
        <v/>
      </c>
      <c r="N2155">
        <f>IF($AA2155="","",Settings!$C$8)</f>
        <v/>
      </c>
      <c r="O2155" s="7">
        <f>IF($AA2155="","",SUMIFS('Per Line'!$T$2:$T$6001,'Per Line'!$C$2:$C$6001,$B2155,'Per Line'!$AD$2:$AD$6001,1))</f>
        <v/>
      </c>
      <c r="P2155" s="7">
        <f>IF($AA2155="","",O2155*N2155)</f>
        <v/>
      </c>
      <c r="Q2155">
        <f>IF($AA2155="","",Settings!$C$7)</f>
        <v/>
      </c>
      <c r="R2155" s="7">
        <f>IF($AA2155="","",SUMIFS('Per Line'!$T$2:$T$6001,'Per Line'!$C$2:$C$6001,$B2155,'Per Line'!$AC$2:$AC$6001,0,'Per Line'!$AD$2:$AD$6001,0))</f>
        <v/>
      </c>
      <c r="S2155" s="7">
        <f>IF($AA2155="","",R2155*Q2155)</f>
        <v/>
      </c>
      <c r="T2155">
        <f>IF($AA2155="","",Settings!$C$6)</f>
        <v/>
      </c>
      <c r="U2155" s="7">
        <f>IF($AA2155="","",SUMIFS('Per Line'!$T$2:$T$6001,'Per Line'!$C$2:$C$6001,$B2155,'Per Line'!$AC$2:$AC$6001,1,'Per Line'!$AD$2:$AD$6001,0))</f>
        <v/>
      </c>
      <c r="V2155" s="7">
        <f>IF($AA2155="","",U2155*T2155)</f>
        <v/>
      </c>
      <c r="W2155" s="7">
        <f>IF($AA2155="","",V2155+S2155+P2155)</f>
        <v/>
      </c>
      <c r="X2155" s="7">
        <f>IF($AA2155="","",Y2155-W2155)</f>
        <v/>
      </c>
      <c r="Y2155" s="7">
        <f>IF($AA2155="","",R2155+U2155+O2155)</f>
        <v/>
      </c>
      <c r="Z2155" s="7">
        <f>IF($AA2155="","",Y2155-W2155-K2155)</f>
        <v/>
      </c>
      <c r="AA2155" s="13">
        <f>IF(ROWS($AA$2:$AA2155)&lt;=MAX('Per Line'!$AB$2:$AB$6001),MATCH(ROWS($AA$2:$AA2155),'Per Line'!$AB$2:$AB$6001,0),"")</f>
        <v/>
      </c>
    </row>
    <row r="2156">
      <c r="A2156" s="12" t="n"/>
      <c r="B2156">
        <f>IF($AA2156="","",INDEX('Per Line'!$C$2:$C$6001,$AA2156)&amp;"")</f>
        <v/>
      </c>
      <c r="C2156">
        <f>IF($AA2156="","",INDEX('Per Line'!$B$2:$B$6001,$AA2156)&amp;"")</f>
        <v/>
      </c>
      <c r="D2156">
        <f>IF($AA2156="","",INDEX('Per Line'!$A$2:$A$6001,$AA2156)&amp;"")</f>
        <v/>
      </c>
      <c r="E2156">
        <f>IF($AA2156="","",INDEX('Per Line'!$F$2:$F$6001,$AA2156)&amp;"")</f>
        <v/>
      </c>
      <c r="F2156">
        <f>IF($AA2156="","",INDEX('Per Line'!$G$2:$G$6001,$AA2156)&amp;"")</f>
        <v/>
      </c>
      <c r="G2156">
        <f>IF($AA2156="","",INDEX('Per Line'!$I$2:$I$6001,$AA2156)&amp;"")</f>
        <v/>
      </c>
      <c r="H2156">
        <f>IF($AA2156="","",INDEX('Per Line'!$J$2:$J$6001,$AA2156)&amp;"")</f>
        <v/>
      </c>
      <c r="I2156">
        <f>IF($AA2156="","",INDEX('Per Line'!$K$2:$K$6001,$AA2156)&amp;"")</f>
        <v/>
      </c>
      <c r="J2156">
        <f>IF($AA2156="","",INDEX('Per Line'!$L$2:$L$6001,$AA2156))</f>
        <v/>
      </c>
      <c r="K2156" s="7">
        <f>IF($AA2156="","",J2156*X2156/100)</f>
        <v/>
      </c>
      <c r="L2156" s="12" t="n"/>
      <c r="M2156" s="11">
        <f>IF($AA2156="","",INDEX('Per Line'!$N$2:$N$6001,$AA2156))</f>
        <v/>
      </c>
      <c r="N2156">
        <f>IF($AA2156="","",Settings!$C$8)</f>
        <v/>
      </c>
      <c r="O2156" s="7">
        <f>IF($AA2156="","",SUMIFS('Per Line'!$T$2:$T$6001,'Per Line'!$C$2:$C$6001,$B2156,'Per Line'!$AD$2:$AD$6001,1))</f>
        <v/>
      </c>
      <c r="P2156" s="7">
        <f>IF($AA2156="","",O2156*N2156)</f>
        <v/>
      </c>
      <c r="Q2156">
        <f>IF($AA2156="","",Settings!$C$7)</f>
        <v/>
      </c>
      <c r="R2156" s="7">
        <f>IF($AA2156="","",SUMIFS('Per Line'!$T$2:$T$6001,'Per Line'!$C$2:$C$6001,$B2156,'Per Line'!$AC$2:$AC$6001,0,'Per Line'!$AD$2:$AD$6001,0))</f>
        <v/>
      </c>
      <c r="S2156" s="7">
        <f>IF($AA2156="","",R2156*Q2156)</f>
        <v/>
      </c>
      <c r="T2156">
        <f>IF($AA2156="","",Settings!$C$6)</f>
        <v/>
      </c>
      <c r="U2156" s="7">
        <f>IF($AA2156="","",SUMIFS('Per Line'!$T$2:$T$6001,'Per Line'!$C$2:$C$6001,$B2156,'Per Line'!$AC$2:$AC$6001,1,'Per Line'!$AD$2:$AD$6001,0))</f>
        <v/>
      </c>
      <c r="V2156" s="7">
        <f>IF($AA2156="","",U2156*T2156)</f>
        <v/>
      </c>
      <c r="W2156" s="7">
        <f>IF($AA2156="","",V2156+S2156+P2156)</f>
        <v/>
      </c>
      <c r="X2156" s="7">
        <f>IF($AA2156="","",Y2156-W2156)</f>
        <v/>
      </c>
      <c r="Y2156" s="7">
        <f>IF($AA2156="","",R2156+U2156+O2156)</f>
        <v/>
      </c>
      <c r="Z2156" s="7">
        <f>IF($AA2156="","",Y2156-W2156-K2156)</f>
        <v/>
      </c>
      <c r="AA2156" s="13">
        <f>IF(ROWS($AA$2:$AA2156)&lt;=MAX('Per Line'!$AB$2:$AB$6001),MATCH(ROWS($AA$2:$AA2156),'Per Line'!$AB$2:$AB$6001,0),"")</f>
        <v/>
      </c>
    </row>
    <row r="2157">
      <c r="A2157" s="12" t="n"/>
      <c r="B2157">
        <f>IF($AA2157="","",INDEX('Per Line'!$C$2:$C$6001,$AA2157)&amp;"")</f>
        <v/>
      </c>
      <c r="C2157">
        <f>IF($AA2157="","",INDEX('Per Line'!$B$2:$B$6001,$AA2157)&amp;"")</f>
        <v/>
      </c>
      <c r="D2157">
        <f>IF($AA2157="","",INDEX('Per Line'!$A$2:$A$6001,$AA2157)&amp;"")</f>
        <v/>
      </c>
      <c r="E2157">
        <f>IF($AA2157="","",INDEX('Per Line'!$F$2:$F$6001,$AA2157)&amp;"")</f>
        <v/>
      </c>
      <c r="F2157">
        <f>IF($AA2157="","",INDEX('Per Line'!$G$2:$G$6001,$AA2157)&amp;"")</f>
        <v/>
      </c>
      <c r="G2157">
        <f>IF($AA2157="","",INDEX('Per Line'!$I$2:$I$6001,$AA2157)&amp;"")</f>
        <v/>
      </c>
      <c r="H2157">
        <f>IF($AA2157="","",INDEX('Per Line'!$J$2:$J$6001,$AA2157)&amp;"")</f>
        <v/>
      </c>
      <c r="I2157">
        <f>IF($AA2157="","",INDEX('Per Line'!$K$2:$K$6001,$AA2157)&amp;"")</f>
        <v/>
      </c>
      <c r="J2157">
        <f>IF($AA2157="","",INDEX('Per Line'!$L$2:$L$6001,$AA2157))</f>
        <v/>
      </c>
      <c r="K2157" s="7">
        <f>IF($AA2157="","",J2157*X2157/100)</f>
        <v/>
      </c>
      <c r="L2157" s="12" t="n"/>
      <c r="M2157" s="11">
        <f>IF($AA2157="","",INDEX('Per Line'!$N$2:$N$6001,$AA2157))</f>
        <v/>
      </c>
      <c r="N2157">
        <f>IF($AA2157="","",Settings!$C$8)</f>
        <v/>
      </c>
      <c r="O2157" s="7">
        <f>IF($AA2157="","",SUMIFS('Per Line'!$T$2:$T$6001,'Per Line'!$C$2:$C$6001,$B2157,'Per Line'!$AD$2:$AD$6001,1))</f>
        <v/>
      </c>
      <c r="P2157" s="7">
        <f>IF($AA2157="","",O2157*N2157)</f>
        <v/>
      </c>
      <c r="Q2157">
        <f>IF($AA2157="","",Settings!$C$7)</f>
        <v/>
      </c>
      <c r="R2157" s="7">
        <f>IF($AA2157="","",SUMIFS('Per Line'!$T$2:$T$6001,'Per Line'!$C$2:$C$6001,$B2157,'Per Line'!$AC$2:$AC$6001,0,'Per Line'!$AD$2:$AD$6001,0))</f>
        <v/>
      </c>
      <c r="S2157" s="7">
        <f>IF($AA2157="","",R2157*Q2157)</f>
        <v/>
      </c>
      <c r="T2157">
        <f>IF($AA2157="","",Settings!$C$6)</f>
        <v/>
      </c>
      <c r="U2157" s="7">
        <f>IF($AA2157="","",SUMIFS('Per Line'!$T$2:$T$6001,'Per Line'!$C$2:$C$6001,$B2157,'Per Line'!$AC$2:$AC$6001,1,'Per Line'!$AD$2:$AD$6001,0))</f>
        <v/>
      </c>
      <c r="V2157" s="7">
        <f>IF($AA2157="","",U2157*T2157)</f>
        <v/>
      </c>
      <c r="W2157" s="7">
        <f>IF($AA2157="","",V2157+S2157+P2157)</f>
        <v/>
      </c>
      <c r="X2157" s="7">
        <f>IF($AA2157="","",Y2157-W2157)</f>
        <v/>
      </c>
      <c r="Y2157" s="7">
        <f>IF($AA2157="","",R2157+U2157+O2157)</f>
        <v/>
      </c>
      <c r="Z2157" s="7">
        <f>IF($AA2157="","",Y2157-W2157-K2157)</f>
        <v/>
      </c>
      <c r="AA2157" s="13">
        <f>IF(ROWS($AA$2:$AA2157)&lt;=MAX('Per Line'!$AB$2:$AB$6001),MATCH(ROWS($AA$2:$AA2157),'Per Line'!$AB$2:$AB$6001,0),"")</f>
        <v/>
      </c>
    </row>
    <row r="2158">
      <c r="A2158" s="12" t="n"/>
      <c r="B2158">
        <f>IF($AA2158="","",INDEX('Per Line'!$C$2:$C$6001,$AA2158)&amp;"")</f>
        <v/>
      </c>
      <c r="C2158">
        <f>IF($AA2158="","",INDEX('Per Line'!$B$2:$B$6001,$AA2158)&amp;"")</f>
        <v/>
      </c>
      <c r="D2158">
        <f>IF($AA2158="","",INDEX('Per Line'!$A$2:$A$6001,$AA2158)&amp;"")</f>
        <v/>
      </c>
      <c r="E2158">
        <f>IF($AA2158="","",INDEX('Per Line'!$F$2:$F$6001,$AA2158)&amp;"")</f>
        <v/>
      </c>
      <c r="F2158">
        <f>IF($AA2158="","",INDEX('Per Line'!$G$2:$G$6001,$AA2158)&amp;"")</f>
        <v/>
      </c>
      <c r="G2158">
        <f>IF($AA2158="","",INDEX('Per Line'!$I$2:$I$6001,$AA2158)&amp;"")</f>
        <v/>
      </c>
      <c r="H2158">
        <f>IF($AA2158="","",INDEX('Per Line'!$J$2:$J$6001,$AA2158)&amp;"")</f>
        <v/>
      </c>
      <c r="I2158">
        <f>IF($AA2158="","",INDEX('Per Line'!$K$2:$K$6001,$AA2158)&amp;"")</f>
        <v/>
      </c>
      <c r="J2158">
        <f>IF($AA2158="","",INDEX('Per Line'!$L$2:$L$6001,$AA2158))</f>
        <v/>
      </c>
      <c r="K2158" s="7">
        <f>IF($AA2158="","",J2158*X2158/100)</f>
        <v/>
      </c>
      <c r="L2158" s="12" t="n"/>
      <c r="M2158" s="11">
        <f>IF($AA2158="","",INDEX('Per Line'!$N$2:$N$6001,$AA2158))</f>
        <v/>
      </c>
      <c r="N2158">
        <f>IF($AA2158="","",Settings!$C$8)</f>
        <v/>
      </c>
      <c r="O2158" s="7">
        <f>IF($AA2158="","",SUMIFS('Per Line'!$T$2:$T$6001,'Per Line'!$C$2:$C$6001,$B2158,'Per Line'!$AD$2:$AD$6001,1))</f>
        <v/>
      </c>
      <c r="P2158" s="7">
        <f>IF($AA2158="","",O2158*N2158)</f>
        <v/>
      </c>
      <c r="Q2158">
        <f>IF($AA2158="","",Settings!$C$7)</f>
        <v/>
      </c>
      <c r="R2158" s="7">
        <f>IF($AA2158="","",SUMIFS('Per Line'!$T$2:$T$6001,'Per Line'!$C$2:$C$6001,$B2158,'Per Line'!$AC$2:$AC$6001,0,'Per Line'!$AD$2:$AD$6001,0))</f>
        <v/>
      </c>
      <c r="S2158" s="7">
        <f>IF($AA2158="","",R2158*Q2158)</f>
        <v/>
      </c>
      <c r="T2158">
        <f>IF($AA2158="","",Settings!$C$6)</f>
        <v/>
      </c>
      <c r="U2158" s="7">
        <f>IF($AA2158="","",SUMIFS('Per Line'!$T$2:$T$6001,'Per Line'!$C$2:$C$6001,$B2158,'Per Line'!$AC$2:$AC$6001,1,'Per Line'!$AD$2:$AD$6001,0))</f>
        <v/>
      </c>
      <c r="V2158" s="7">
        <f>IF($AA2158="","",U2158*T2158)</f>
        <v/>
      </c>
      <c r="W2158" s="7">
        <f>IF($AA2158="","",V2158+S2158+P2158)</f>
        <v/>
      </c>
      <c r="X2158" s="7">
        <f>IF($AA2158="","",Y2158-W2158)</f>
        <v/>
      </c>
      <c r="Y2158" s="7">
        <f>IF($AA2158="","",R2158+U2158+O2158)</f>
        <v/>
      </c>
      <c r="Z2158" s="7">
        <f>IF($AA2158="","",Y2158-W2158-K2158)</f>
        <v/>
      </c>
      <c r="AA2158" s="13">
        <f>IF(ROWS($AA$2:$AA2158)&lt;=MAX('Per Line'!$AB$2:$AB$6001),MATCH(ROWS($AA$2:$AA2158),'Per Line'!$AB$2:$AB$6001,0),"")</f>
        <v/>
      </c>
    </row>
    <row r="2159">
      <c r="A2159" s="12" t="n"/>
      <c r="B2159">
        <f>IF($AA2159="","",INDEX('Per Line'!$C$2:$C$6001,$AA2159)&amp;"")</f>
        <v/>
      </c>
      <c r="C2159">
        <f>IF($AA2159="","",INDEX('Per Line'!$B$2:$B$6001,$AA2159)&amp;"")</f>
        <v/>
      </c>
      <c r="D2159">
        <f>IF($AA2159="","",INDEX('Per Line'!$A$2:$A$6001,$AA2159)&amp;"")</f>
        <v/>
      </c>
      <c r="E2159">
        <f>IF($AA2159="","",INDEX('Per Line'!$F$2:$F$6001,$AA2159)&amp;"")</f>
        <v/>
      </c>
      <c r="F2159">
        <f>IF($AA2159="","",INDEX('Per Line'!$G$2:$G$6001,$AA2159)&amp;"")</f>
        <v/>
      </c>
      <c r="G2159">
        <f>IF($AA2159="","",INDEX('Per Line'!$I$2:$I$6001,$AA2159)&amp;"")</f>
        <v/>
      </c>
      <c r="H2159">
        <f>IF($AA2159="","",INDEX('Per Line'!$J$2:$J$6001,$AA2159)&amp;"")</f>
        <v/>
      </c>
      <c r="I2159">
        <f>IF($AA2159="","",INDEX('Per Line'!$K$2:$K$6001,$AA2159)&amp;"")</f>
        <v/>
      </c>
      <c r="J2159">
        <f>IF($AA2159="","",INDEX('Per Line'!$L$2:$L$6001,$AA2159))</f>
        <v/>
      </c>
      <c r="K2159" s="7">
        <f>IF($AA2159="","",J2159*X2159/100)</f>
        <v/>
      </c>
      <c r="L2159" s="12" t="n"/>
      <c r="M2159" s="11">
        <f>IF($AA2159="","",INDEX('Per Line'!$N$2:$N$6001,$AA2159))</f>
        <v/>
      </c>
      <c r="N2159">
        <f>IF($AA2159="","",Settings!$C$8)</f>
        <v/>
      </c>
      <c r="O2159" s="7">
        <f>IF($AA2159="","",SUMIFS('Per Line'!$T$2:$T$6001,'Per Line'!$C$2:$C$6001,$B2159,'Per Line'!$AD$2:$AD$6001,1))</f>
        <v/>
      </c>
      <c r="P2159" s="7">
        <f>IF($AA2159="","",O2159*N2159)</f>
        <v/>
      </c>
      <c r="Q2159">
        <f>IF($AA2159="","",Settings!$C$7)</f>
        <v/>
      </c>
      <c r="R2159" s="7">
        <f>IF($AA2159="","",SUMIFS('Per Line'!$T$2:$T$6001,'Per Line'!$C$2:$C$6001,$B2159,'Per Line'!$AC$2:$AC$6001,0,'Per Line'!$AD$2:$AD$6001,0))</f>
        <v/>
      </c>
      <c r="S2159" s="7">
        <f>IF($AA2159="","",R2159*Q2159)</f>
        <v/>
      </c>
      <c r="T2159">
        <f>IF($AA2159="","",Settings!$C$6)</f>
        <v/>
      </c>
      <c r="U2159" s="7">
        <f>IF($AA2159="","",SUMIFS('Per Line'!$T$2:$T$6001,'Per Line'!$C$2:$C$6001,$B2159,'Per Line'!$AC$2:$AC$6001,1,'Per Line'!$AD$2:$AD$6001,0))</f>
        <v/>
      </c>
      <c r="V2159" s="7">
        <f>IF($AA2159="","",U2159*T2159)</f>
        <v/>
      </c>
      <c r="W2159" s="7">
        <f>IF($AA2159="","",V2159+S2159+P2159)</f>
        <v/>
      </c>
      <c r="X2159" s="7">
        <f>IF($AA2159="","",Y2159-W2159)</f>
        <v/>
      </c>
      <c r="Y2159" s="7">
        <f>IF($AA2159="","",R2159+U2159+O2159)</f>
        <v/>
      </c>
      <c r="Z2159" s="7">
        <f>IF($AA2159="","",Y2159-W2159-K2159)</f>
        <v/>
      </c>
      <c r="AA2159" s="13">
        <f>IF(ROWS($AA$2:$AA2159)&lt;=MAX('Per Line'!$AB$2:$AB$6001),MATCH(ROWS($AA$2:$AA2159),'Per Line'!$AB$2:$AB$6001,0),"")</f>
        <v/>
      </c>
    </row>
    <row r="2160">
      <c r="A2160" s="12" t="n"/>
      <c r="B2160">
        <f>IF($AA2160="","",INDEX('Per Line'!$C$2:$C$6001,$AA2160)&amp;"")</f>
        <v/>
      </c>
      <c r="C2160">
        <f>IF($AA2160="","",INDEX('Per Line'!$B$2:$B$6001,$AA2160)&amp;"")</f>
        <v/>
      </c>
      <c r="D2160">
        <f>IF($AA2160="","",INDEX('Per Line'!$A$2:$A$6001,$AA2160)&amp;"")</f>
        <v/>
      </c>
      <c r="E2160">
        <f>IF($AA2160="","",INDEX('Per Line'!$F$2:$F$6001,$AA2160)&amp;"")</f>
        <v/>
      </c>
      <c r="F2160">
        <f>IF($AA2160="","",INDEX('Per Line'!$G$2:$G$6001,$AA2160)&amp;"")</f>
        <v/>
      </c>
      <c r="G2160">
        <f>IF($AA2160="","",INDEX('Per Line'!$I$2:$I$6001,$AA2160)&amp;"")</f>
        <v/>
      </c>
      <c r="H2160">
        <f>IF($AA2160="","",INDEX('Per Line'!$J$2:$J$6001,$AA2160)&amp;"")</f>
        <v/>
      </c>
      <c r="I2160">
        <f>IF($AA2160="","",INDEX('Per Line'!$K$2:$K$6001,$AA2160)&amp;"")</f>
        <v/>
      </c>
      <c r="J2160">
        <f>IF($AA2160="","",INDEX('Per Line'!$L$2:$L$6001,$AA2160))</f>
        <v/>
      </c>
      <c r="K2160" s="7">
        <f>IF($AA2160="","",J2160*X2160/100)</f>
        <v/>
      </c>
      <c r="L2160" s="12" t="n"/>
      <c r="M2160" s="11">
        <f>IF($AA2160="","",INDEX('Per Line'!$N$2:$N$6001,$AA2160))</f>
        <v/>
      </c>
      <c r="N2160">
        <f>IF($AA2160="","",Settings!$C$8)</f>
        <v/>
      </c>
      <c r="O2160" s="7">
        <f>IF($AA2160="","",SUMIFS('Per Line'!$T$2:$T$6001,'Per Line'!$C$2:$C$6001,$B2160,'Per Line'!$AD$2:$AD$6001,1))</f>
        <v/>
      </c>
      <c r="P2160" s="7">
        <f>IF($AA2160="","",O2160*N2160)</f>
        <v/>
      </c>
      <c r="Q2160">
        <f>IF($AA2160="","",Settings!$C$7)</f>
        <v/>
      </c>
      <c r="R2160" s="7">
        <f>IF($AA2160="","",SUMIFS('Per Line'!$T$2:$T$6001,'Per Line'!$C$2:$C$6001,$B2160,'Per Line'!$AC$2:$AC$6001,0,'Per Line'!$AD$2:$AD$6001,0))</f>
        <v/>
      </c>
      <c r="S2160" s="7">
        <f>IF($AA2160="","",R2160*Q2160)</f>
        <v/>
      </c>
      <c r="T2160">
        <f>IF($AA2160="","",Settings!$C$6)</f>
        <v/>
      </c>
      <c r="U2160" s="7">
        <f>IF($AA2160="","",SUMIFS('Per Line'!$T$2:$T$6001,'Per Line'!$C$2:$C$6001,$B2160,'Per Line'!$AC$2:$AC$6001,1,'Per Line'!$AD$2:$AD$6001,0))</f>
        <v/>
      </c>
      <c r="V2160" s="7">
        <f>IF($AA2160="","",U2160*T2160)</f>
        <v/>
      </c>
      <c r="W2160" s="7">
        <f>IF($AA2160="","",V2160+S2160+P2160)</f>
        <v/>
      </c>
      <c r="X2160" s="7">
        <f>IF($AA2160="","",Y2160-W2160)</f>
        <v/>
      </c>
      <c r="Y2160" s="7">
        <f>IF($AA2160="","",R2160+U2160+O2160)</f>
        <v/>
      </c>
      <c r="Z2160" s="7">
        <f>IF($AA2160="","",Y2160-W2160-K2160)</f>
        <v/>
      </c>
      <c r="AA2160" s="13">
        <f>IF(ROWS($AA$2:$AA2160)&lt;=MAX('Per Line'!$AB$2:$AB$6001),MATCH(ROWS($AA$2:$AA2160),'Per Line'!$AB$2:$AB$6001,0),"")</f>
        <v/>
      </c>
    </row>
    <row r="2161">
      <c r="A2161" s="12" t="n"/>
      <c r="B2161">
        <f>IF($AA2161="","",INDEX('Per Line'!$C$2:$C$6001,$AA2161)&amp;"")</f>
        <v/>
      </c>
      <c r="C2161">
        <f>IF($AA2161="","",INDEX('Per Line'!$B$2:$B$6001,$AA2161)&amp;"")</f>
        <v/>
      </c>
      <c r="D2161">
        <f>IF($AA2161="","",INDEX('Per Line'!$A$2:$A$6001,$AA2161)&amp;"")</f>
        <v/>
      </c>
      <c r="E2161">
        <f>IF($AA2161="","",INDEX('Per Line'!$F$2:$F$6001,$AA2161)&amp;"")</f>
        <v/>
      </c>
      <c r="F2161">
        <f>IF($AA2161="","",INDEX('Per Line'!$G$2:$G$6001,$AA2161)&amp;"")</f>
        <v/>
      </c>
      <c r="G2161">
        <f>IF($AA2161="","",INDEX('Per Line'!$I$2:$I$6001,$AA2161)&amp;"")</f>
        <v/>
      </c>
      <c r="H2161">
        <f>IF($AA2161="","",INDEX('Per Line'!$J$2:$J$6001,$AA2161)&amp;"")</f>
        <v/>
      </c>
      <c r="I2161">
        <f>IF($AA2161="","",INDEX('Per Line'!$K$2:$K$6001,$AA2161)&amp;"")</f>
        <v/>
      </c>
      <c r="J2161">
        <f>IF($AA2161="","",INDEX('Per Line'!$L$2:$L$6001,$AA2161))</f>
        <v/>
      </c>
      <c r="K2161" s="7">
        <f>IF($AA2161="","",J2161*X2161/100)</f>
        <v/>
      </c>
      <c r="L2161" s="12" t="n"/>
      <c r="M2161" s="11">
        <f>IF($AA2161="","",INDEX('Per Line'!$N$2:$N$6001,$AA2161))</f>
        <v/>
      </c>
      <c r="N2161">
        <f>IF($AA2161="","",Settings!$C$8)</f>
        <v/>
      </c>
      <c r="O2161" s="7">
        <f>IF($AA2161="","",SUMIFS('Per Line'!$T$2:$T$6001,'Per Line'!$C$2:$C$6001,$B2161,'Per Line'!$AD$2:$AD$6001,1))</f>
        <v/>
      </c>
      <c r="P2161" s="7">
        <f>IF($AA2161="","",O2161*N2161)</f>
        <v/>
      </c>
      <c r="Q2161">
        <f>IF($AA2161="","",Settings!$C$7)</f>
        <v/>
      </c>
      <c r="R2161" s="7">
        <f>IF($AA2161="","",SUMIFS('Per Line'!$T$2:$T$6001,'Per Line'!$C$2:$C$6001,$B2161,'Per Line'!$AC$2:$AC$6001,0,'Per Line'!$AD$2:$AD$6001,0))</f>
        <v/>
      </c>
      <c r="S2161" s="7">
        <f>IF($AA2161="","",R2161*Q2161)</f>
        <v/>
      </c>
      <c r="T2161">
        <f>IF($AA2161="","",Settings!$C$6)</f>
        <v/>
      </c>
      <c r="U2161" s="7">
        <f>IF($AA2161="","",SUMIFS('Per Line'!$T$2:$T$6001,'Per Line'!$C$2:$C$6001,$B2161,'Per Line'!$AC$2:$AC$6001,1,'Per Line'!$AD$2:$AD$6001,0))</f>
        <v/>
      </c>
      <c r="V2161" s="7">
        <f>IF($AA2161="","",U2161*T2161)</f>
        <v/>
      </c>
      <c r="W2161" s="7">
        <f>IF($AA2161="","",V2161+S2161+P2161)</f>
        <v/>
      </c>
      <c r="X2161" s="7">
        <f>IF($AA2161="","",Y2161-W2161)</f>
        <v/>
      </c>
      <c r="Y2161" s="7">
        <f>IF($AA2161="","",R2161+U2161+O2161)</f>
        <v/>
      </c>
      <c r="Z2161" s="7">
        <f>IF($AA2161="","",Y2161-W2161-K2161)</f>
        <v/>
      </c>
      <c r="AA2161" s="13">
        <f>IF(ROWS($AA$2:$AA2161)&lt;=MAX('Per Line'!$AB$2:$AB$6001),MATCH(ROWS($AA$2:$AA2161),'Per Line'!$AB$2:$AB$6001,0),"")</f>
        <v/>
      </c>
    </row>
    <row r="2162">
      <c r="A2162" s="12" t="n"/>
      <c r="B2162">
        <f>IF($AA2162="","",INDEX('Per Line'!$C$2:$C$6001,$AA2162)&amp;"")</f>
        <v/>
      </c>
      <c r="C2162">
        <f>IF($AA2162="","",INDEX('Per Line'!$B$2:$B$6001,$AA2162)&amp;"")</f>
        <v/>
      </c>
      <c r="D2162">
        <f>IF($AA2162="","",INDEX('Per Line'!$A$2:$A$6001,$AA2162)&amp;"")</f>
        <v/>
      </c>
      <c r="E2162">
        <f>IF($AA2162="","",INDEX('Per Line'!$F$2:$F$6001,$AA2162)&amp;"")</f>
        <v/>
      </c>
      <c r="F2162">
        <f>IF($AA2162="","",INDEX('Per Line'!$G$2:$G$6001,$AA2162)&amp;"")</f>
        <v/>
      </c>
      <c r="G2162">
        <f>IF($AA2162="","",INDEX('Per Line'!$I$2:$I$6001,$AA2162)&amp;"")</f>
        <v/>
      </c>
      <c r="H2162">
        <f>IF($AA2162="","",INDEX('Per Line'!$J$2:$J$6001,$AA2162)&amp;"")</f>
        <v/>
      </c>
      <c r="I2162">
        <f>IF($AA2162="","",INDEX('Per Line'!$K$2:$K$6001,$AA2162)&amp;"")</f>
        <v/>
      </c>
      <c r="J2162">
        <f>IF($AA2162="","",INDEX('Per Line'!$L$2:$L$6001,$AA2162))</f>
        <v/>
      </c>
      <c r="K2162" s="7">
        <f>IF($AA2162="","",J2162*X2162/100)</f>
        <v/>
      </c>
      <c r="L2162" s="12" t="n"/>
      <c r="M2162" s="11">
        <f>IF($AA2162="","",INDEX('Per Line'!$N$2:$N$6001,$AA2162))</f>
        <v/>
      </c>
      <c r="N2162">
        <f>IF($AA2162="","",Settings!$C$8)</f>
        <v/>
      </c>
      <c r="O2162" s="7">
        <f>IF($AA2162="","",SUMIFS('Per Line'!$T$2:$T$6001,'Per Line'!$C$2:$C$6001,$B2162,'Per Line'!$AD$2:$AD$6001,1))</f>
        <v/>
      </c>
      <c r="P2162" s="7">
        <f>IF($AA2162="","",O2162*N2162)</f>
        <v/>
      </c>
      <c r="Q2162">
        <f>IF($AA2162="","",Settings!$C$7)</f>
        <v/>
      </c>
      <c r="R2162" s="7">
        <f>IF($AA2162="","",SUMIFS('Per Line'!$T$2:$T$6001,'Per Line'!$C$2:$C$6001,$B2162,'Per Line'!$AC$2:$AC$6001,0,'Per Line'!$AD$2:$AD$6001,0))</f>
        <v/>
      </c>
      <c r="S2162" s="7">
        <f>IF($AA2162="","",R2162*Q2162)</f>
        <v/>
      </c>
      <c r="T2162">
        <f>IF($AA2162="","",Settings!$C$6)</f>
        <v/>
      </c>
      <c r="U2162" s="7">
        <f>IF($AA2162="","",SUMIFS('Per Line'!$T$2:$T$6001,'Per Line'!$C$2:$C$6001,$B2162,'Per Line'!$AC$2:$AC$6001,1,'Per Line'!$AD$2:$AD$6001,0))</f>
        <v/>
      </c>
      <c r="V2162" s="7">
        <f>IF($AA2162="","",U2162*T2162)</f>
        <v/>
      </c>
      <c r="W2162" s="7">
        <f>IF($AA2162="","",V2162+S2162+P2162)</f>
        <v/>
      </c>
      <c r="X2162" s="7">
        <f>IF($AA2162="","",Y2162-W2162)</f>
        <v/>
      </c>
      <c r="Y2162" s="7">
        <f>IF($AA2162="","",R2162+U2162+O2162)</f>
        <v/>
      </c>
      <c r="Z2162" s="7">
        <f>IF($AA2162="","",Y2162-W2162-K2162)</f>
        <v/>
      </c>
      <c r="AA2162" s="13">
        <f>IF(ROWS($AA$2:$AA2162)&lt;=MAX('Per Line'!$AB$2:$AB$6001),MATCH(ROWS($AA$2:$AA2162),'Per Line'!$AB$2:$AB$6001,0),"")</f>
        <v/>
      </c>
    </row>
    <row r="2163">
      <c r="A2163" s="12" t="n"/>
      <c r="B2163">
        <f>IF($AA2163="","",INDEX('Per Line'!$C$2:$C$6001,$AA2163)&amp;"")</f>
        <v/>
      </c>
      <c r="C2163">
        <f>IF($AA2163="","",INDEX('Per Line'!$B$2:$B$6001,$AA2163)&amp;"")</f>
        <v/>
      </c>
      <c r="D2163">
        <f>IF($AA2163="","",INDEX('Per Line'!$A$2:$A$6001,$AA2163)&amp;"")</f>
        <v/>
      </c>
      <c r="E2163">
        <f>IF($AA2163="","",INDEX('Per Line'!$F$2:$F$6001,$AA2163)&amp;"")</f>
        <v/>
      </c>
      <c r="F2163">
        <f>IF($AA2163="","",INDEX('Per Line'!$G$2:$G$6001,$AA2163)&amp;"")</f>
        <v/>
      </c>
      <c r="G2163">
        <f>IF($AA2163="","",INDEX('Per Line'!$I$2:$I$6001,$AA2163)&amp;"")</f>
        <v/>
      </c>
      <c r="H2163">
        <f>IF($AA2163="","",INDEX('Per Line'!$J$2:$J$6001,$AA2163)&amp;"")</f>
        <v/>
      </c>
      <c r="I2163">
        <f>IF($AA2163="","",INDEX('Per Line'!$K$2:$K$6001,$AA2163)&amp;"")</f>
        <v/>
      </c>
      <c r="J2163">
        <f>IF($AA2163="","",INDEX('Per Line'!$L$2:$L$6001,$AA2163))</f>
        <v/>
      </c>
      <c r="K2163" s="7">
        <f>IF($AA2163="","",J2163*X2163/100)</f>
        <v/>
      </c>
      <c r="L2163" s="12" t="n"/>
      <c r="M2163" s="11">
        <f>IF($AA2163="","",INDEX('Per Line'!$N$2:$N$6001,$AA2163))</f>
        <v/>
      </c>
      <c r="N2163">
        <f>IF($AA2163="","",Settings!$C$8)</f>
        <v/>
      </c>
      <c r="O2163" s="7">
        <f>IF($AA2163="","",SUMIFS('Per Line'!$T$2:$T$6001,'Per Line'!$C$2:$C$6001,$B2163,'Per Line'!$AD$2:$AD$6001,1))</f>
        <v/>
      </c>
      <c r="P2163" s="7">
        <f>IF($AA2163="","",O2163*N2163)</f>
        <v/>
      </c>
      <c r="Q2163">
        <f>IF($AA2163="","",Settings!$C$7)</f>
        <v/>
      </c>
      <c r="R2163" s="7">
        <f>IF($AA2163="","",SUMIFS('Per Line'!$T$2:$T$6001,'Per Line'!$C$2:$C$6001,$B2163,'Per Line'!$AC$2:$AC$6001,0,'Per Line'!$AD$2:$AD$6001,0))</f>
        <v/>
      </c>
      <c r="S2163" s="7">
        <f>IF($AA2163="","",R2163*Q2163)</f>
        <v/>
      </c>
      <c r="T2163">
        <f>IF($AA2163="","",Settings!$C$6)</f>
        <v/>
      </c>
      <c r="U2163" s="7">
        <f>IF($AA2163="","",SUMIFS('Per Line'!$T$2:$T$6001,'Per Line'!$C$2:$C$6001,$B2163,'Per Line'!$AC$2:$AC$6001,1,'Per Line'!$AD$2:$AD$6001,0))</f>
        <v/>
      </c>
      <c r="V2163" s="7">
        <f>IF($AA2163="","",U2163*T2163)</f>
        <v/>
      </c>
      <c r="W2163" s="7">
        <f>IF($AA2163="","",V2163+S2163+P2163)</f>
        <v/>
      </c>
      <c r="X2163" s="7">
        <f>IF($AA2163="","",Y2163-W2163)</f>
        <v/>
      </c>
      <c r="Y2163" s="7">
        <f>IF($AA2163="","",R2163+U2163+O2163)</f>
        <v/>
      </c>
      <c r="Z2163" s="7">
        <f>IF($AA2163="","",Y2163-W2163-K2163)</f>
        <v/>
      </c>
      <c r="AA2163" s="13">
        <f>IF(ROWS($AA$2:$AA2163)&lt;=MAX('Per Line'!$AB$2:$AB$6001),MATCH(ROWS($AA$2:$AA2163),'Per Line'!$AB$2:$AB$6001,0),"")</f>
        <v/>
      </c>
    </row>
    <row r="2164">
      <c r="A2164" s="12" t="n"/>
      <c r="B2164">
        <f>IF($AA2164="","",INDEX('Per Line'!$C$2:$C$6001,$AA2164)&amp;"")</f>
        <v/>
      </c>
      <c r="C2164">
        <f>IF($AA2164="","",INDEX('Per Line'!$B$2:$B$6001,$AA2164)&amp;"")</f>
        <v/>
      </c>
      <c r="D2164">
        <f>IF($AA2164="","",INDEX('Per Line'!$A$2:$A$6001,$AA2164)&amp;"")</f>
        <v/>
      </c>
      <c r="E2164">
        <f>IF($AA2164="","",INDEX('Per Line'!$F$2:$F$6001,$AA2164)&amp;"")</f>
        <v/>
      </c>
      <c r="F2164">
        <f>IF($AA2164="","",INDEX('Per Line'!$G$2:$G$6001,$AA2164)&amp;"")</f>
        <v/>
      </c>
      <c r="G2164">
        <f>IF($AA2164="","",INDEX('Per Line'!$I$2:$I$6001,$AA2164)&amp;"")</f>
        <v/>
      </c>
      <c r="H2164">
        <f>IF($AA2164="","",INDEX('Per Line'!$J$2:$J$6001,$AA2164)&amp;"")</f>
        <v/>
      </c>
      <c r="I2164">
        <f>IF($AA2164="","",INDEX('Per Line'!$K$2:$K$6001,$AA2164)&amp;"")</f>
        <v/>
      </c>
      <c r="J2164">
        <f>IF($AA2164="","",INDEX('Per Line'!$L$2:$L$6001,$AA2164))</f>
        <v/>
      </c>
      <c r="K2164" s="7">
        <f>IF($AA2164="","",J2164*X2164/100)</f>
        <v/>
      </c>
      <c r="L2164" s="12" t="n"/>
      <c r="M2164" s="11">
        <f>IF($AA2164="","",INDEX('Per Line'!$N$2:$N$6001,$AA2164))</f>
        <v/>
      </c>
      <c r="N2164">
        <f>IF($AA2164="","",Settings!$C$8)</f>
        <v/>
      </c>
      <c r="O2164" s="7">
        <f>IF($AA2164="","",SUMIFS('Per Line'!$T$2:$T$6001,'Per Line'!$C$2:$C$6001,$B2164,'Per Line'!$AD$2:$AD$6001,1))</f>
        <v/>
      </c>
      <c r="P2164" s="7">
        <f>IF($AA2164="","",O2164*N2164)</f>
        <v/>
      </c>
      <c r="Q2164">
        <f>IF($AA2164="","",Settings!$C$7)</f>
        <v/>
      </c>
      <c r="R2164" s="7">
        <f>IF($AA2164="","",SUMIFS('Per Line'!$T$2:$T$6001,'Per Line'!$C$2:$C$6001,$B2164,'Per Line'!$AC$2:$AC$6001,0,'Per Line'!$AD$2:$AD$6001,0))</f>
        <v/>
      </c>
      <c r="S2164" s="7">
        <f>IF($AA2164="","",R2164*Q2164)</f>
        <v/>
      </c>
      <c r="T2164">
        <f>IF($AA2164="","",Settings!$C$6)</f>
        <v/>
      </c>
      <c r="U2164" s="7">
        <f>IF($AA2164="","",SUMIFS('Per Line'!$T$2:$T$6001,'Per Line'!$C$2:$C$6001,$B2164,'Per Line'!$AC$2:$AC$6001,1,'Per Line'!$AD$2:$AD$6001,0))</f>
        <v/>
      </c>
      <c r="V2164" s="7">
        <f>IF($AA2164="","",U2164*T2164)</f>
        <v/>
      </c>
      <c r="W2164" s="7">
        <f>IF($AA2164="","",V2164+S2164+P2164)</f>
        <v/>
      </c>
      <c r="X2164" s="7">
        <f>IF($AA2164="","",Y2164-W2164)</f>
        <v/>
      </c>
      <c r="Y2164" s="7">
        <f>IF($AA2164="","",R2164+U2164+O2164)</f>
        <v/>
      </c>
      <c r="Z2164" s="7">
        <f>IF($AA2164="","",Y2164-W2164-K2164)</f>
        <v/>
      </c>
      <c r="AA2164" s="13">
        <f>IF(ROWS($AA$2:$AA2164)&lt;=MAX('Per Line'!$AB$2:$AB$6001),MATCH(ROWS($AA$2:$AA2164),'Per Line'!$AB$2:$AB$6001,0),"")</f>
        <v/>
      </c>
    </row>
    <row r="2165">
      <c r="A2165" s="12" t="n"/>
      <c r="B2165">
        <f>IF($AA2165="","",INDEX('Per Line'!$C$2:$C$6001,$AA2165)&amp;"")</f>
        <v/>
      </c>
      <c r="C2165">
        <f>IF($AA2165="","",INDEX('Per Line'!$B$2:$B$6001,$AA2165)&amp;"")</f>
        <v/>
      </c>
      <c r="D2165">
        <f>IF($AA2165="","",INDEX('Per Line'!$A$2:$A$6001,$AA2165)&amp;"")</f>
        <v/>
      </c>
      <c r="E2165">
        <f>IF($AA2165="","",INDEX('Per Line'!$F$2:$F$6001,$AA2165)&amp;"")</f>
        <v/>
      </c>
      <c r="F2165">
        <f>IF($AA2165="","",INDEX('Per Line'!$G$2:$G$6001,$AA2165)&amp;"")</f>
        <v/>
      </c>
      <c r="G2165">
        <f>IF($AA2165="","",INDEX('Per Line'!$I$2:$I$6001,$AA2165)&amp;"")</f>
        <v/>
      </c>
      <c r="H2165">
        <f>IF($AA2165="","",INDEX('Per Line'!$J$2:$J$6001,$AA2165)&amp;"")</f>
        <v/>
      </c>
      <c r="I2165">
        <f>IF($AA2165="","",INDEX('Per Line'!$K$2:$K$6001,$AA2165)&amp;"")</f>
        <v/>
      </c>
      <c r="J2165">
        <f>IF($AA2165="","",INDEX('Per Line'!$L$2:$L$6001,$AA2165))</f>
        <v/>
      </c>
      <c r="K2165" s="7">
        <f>IF($AA2165="","",J2165*X2165/100)</f>
        <v/>
      </c>
      <c r="L2165" s="12" t="n"/>
      <c r="M2165" s="11">
        <f>IF($AA2165="","",INDEX('Per Line'!$N$2:$N$6001,$AA2165))</f>
        <v/>
      </c>
      <c r="N2165">
        <f>IF($AA2165="","",Settings!$C$8)</f>
        <v/>
      </c>
      <c r="O2165" s="7">
        <f>IF($AA2165="","",SUMIFS('Per Line'!$T$2:$T$6001,'Per Line'!$C$2:$C$6001,$B2165,'Per Line'!$AD$2:$AD$6001,1))</f>
        <v/>
      </c>
      <c r="P2165" s="7">
        <f>IF($AA2165="","",O2165*N2165)</f>
        <v/>
      </c>
      <c r="Q2165">
        <f>IF($AA2165="","",Settings!$C$7)</f>
        <v/>
      </c>
      <c r="R2165" s="7">
        <f>IF($AA2165="","",SUMIFS('Per Line'!$T$2:$T$6001,'Per Line'!$C$2:$C$6001,$B2165,'Per Line'!$AC$2:$AC$6001,0,'Per Line'!$AD$2:$AD$6001,0))</f>
        <v/>
      </c>
      <c r="S2165" s="7">
        <f>IF($AA2165="","",R2165*Q2165)</f>
        <v/>
      </c>
      <c r="T2165">
        <f>IF($AA2165="","",Settings!$C$6)</f>
        <v/>
      </c>
      <c r="U2165" s="7">
        <f>IF($AA2165="","",SUMIFS('Per Line'!$T$2:$T$6001,'Per Line'!$C$2:$C$6001,$B2165,'Per Line'!$AC$2:$AC$6001,1,'Per Line'!$AD$2:$AD$6001,0))</f>
        <v/>
      </c>
      <c r="V2165" s="7">
        <f>IF($AA2165="","",U2165*T2165)</f>
        <v/>
      </c>
      <c r="W2165" s="7">
        <f>IF($AA2165="","",V2165+S2165+P2165)</f>
        <v/>
      </c>
      <c r="X2165" s="7">
        <f>IF($AA2165="","",Y2165-W2165)</f>
        <v/>
      </c>
      <c r="Y2165" s="7">
        <f>IF($AA2165="","",R2165+U2165+O2165)</f>
        <v/>
      </c>
      <c r="Z2165" s="7">
        <f>IF($AA2165="","",Y2165-W2165-K2165)</f>
        <v/>
      </c>
      <c r="AA2165" s="13">
        <f>IF(ROWS($AA$2:$AA2165)&lt;=MAX('Per Line'!$AB$2:$AB$6001),MATCH(ROWS($AA$2:$AA2165),'Per Line'!$AB$2:$AB$6001,0),"")</f>
        <v/>
      </c>
    </row>
    <row r="2166">
      <c r="A2166" s="12" t="n"/>
      <c r="B2166">
        <f>IF($AA2166="","",INDEX('Per Line'!$C$2:$C$6001,$AA2166)&amp;"")</f>
        <v/>
      </c>
      <c r="C2166">
        <f>IF($AA2166="","",INDEX('Per Line'!$B$2:$B$6001,$AA2166)&amp;"")</f>
        <v/>
      </c>
      <c r="D2166">
        <f>IF($AA2166="","",INDEX('Per Line'!$A$2:$A$6001,$AA2166)&amp;"")</f>
        <v/>
      </c>
      <c r="E2166">
        <f>IF($AA2166="","",INDEX('Per Line'!$F$2:$F$6001,$AA2166)&amp;"")</f>
        <v/>
      </c>
      <c r="F2166">
        <f>IF($AA2166="","",INDEX('Per Line'!$G$2:$G$6001,$AA2166)&amp;"")</f>
        <v/>
      </c>
      <c r="G2166">
        <f>IF($AA2166="","",INDEX('Per Line'!$I$2:$I$6001,$AA2166)&amp;"")</f>
        <v/>
      </c>
      <c r="H2166">
        <f>IF($AA2166="","",INDEX('Per Line'!$J$2:$J$6001,$AA2166)&amp;"")</f>
        <v/>
      </c>
      <c r="I2166">
        <f>IF($AA2166="","",INDEX('Per Line'!$K$2:$K$6001,$AA2166)&amp;"")</f>
        <v/>
      </c>
      <c r="J2166">
        <f>IF($AA2166="","",INDEX('Per Line'!$L$2:$L$6001,$AA2166))</f>
        <v/>
      </c>
      <c r="K2166" s="7">
        <f>IF($AA2166="","",J2166*X2166/100)</f>
        <v/>
      </c>
      <c r="L2166" s="12" t="n"/>
      <c r="M2166" s="11">
        <f>IF($AA2166="","",INDEX('Per Line'!$N$2:$N$6001,$AA2166))</f>
        <v/>
      </c>
      <c r="N2166">
        <f>IF($AA2166="","",Settings!$C$8)</f>
        <v/>
      </c>
      <c r="O2166" s="7">
        <f>IF($AA2166="","",SUMIFS('Per Line'!$T$2:$T$6001,'Per Line'!$C$2:$C$6001,$B2166,'Per Line'!$AD$2:$AD$6001,1))</f>
        <v/>
      </c>
      <c r="P2166" s="7">
        <f>IF($AA2166="","",O2166*N2166)</f>
        <v/>
      </c>
      <c r="Q2166">
        <f>IF($AA2166="","",Settings!$C$7)</f>
        <v/>
      </c>
      <c r="R2166" s="7">
        <f>IF($AA2166="","",SUMIFS('Per Line'!$T$2:$T$6001,'Per Line'!$C$2:$C$6001,$B2166,'Per Line'!$AC$2:$AC$6001,0,'Per Line'!$AD$2:$AD$6001,0))</f>
        <v/>
      </c>
      <c r="S2166" s="7">
        <f>IF($AA2166="","",R2166*Q2166)</f>
        <v/>
      </c>
      <c r="T2166">
        <f>IF($AA2166="","",Settings!$C$6)</f>
        <v/>
      </c>
      <c r="U2166" s="7">
        <f>IF($AA2166="","",SUMIFS('Per Line'!$T$2:$T$6001,'Per Line'!$C$2:$C$6001,$B2166,'Per Line'!$AC$2:$AC$6001,1,'Per Line'!$AD$2:$AD$6001,0))</f>
        <v/>
      </c>
      <c r="V2166" s="7">
        <f>IF($AA2166="","",U2166*T2166)</f>
        <v/>
      </c>
      <c r="W2166" s="7">
        <f>IF($AA2166="","",V2166+S2166+P2166)</f>
        <v/>
      </c>
      <c r="X2166" s="7">
        <f>IF($AA2166="","",Y2166-W2166)</f>
        <v/>
      </c>
      <c r="Y2166" s="7">
        <f>IF($AA2166="","",R2166+U2166+O2166)</f>
        <v/>
      </c>
      <c r="Z2166" s="7">
        <f>IF($AA2166="","",Y2166-W2166-K2166)</f>
        <v/>
      </c>
      <c r="AA2166" s="13">
        <f>IF(ROWS($AA$2:$AA2166)&lt;=MAX('Per Line'!$AB$2:$AB$6001),MATCH(ROWS($AA$2:$AA2166),'Per Line'!$AB$2:$AB$6001,0),"")</f>
        <v/>
      </c>
    </row>
    <row r="2167">
      <c r="A2167" s="12" t="n"/>
      <c r="B2167">
        <f>IF($AA2167="","",INDEX('Per Line'!$C$2:$C$6001,$AA2167)&amp;"")</f>
        <v/>
      </c>
      <c r="C2167">
        <f>IF($AA2167="","",INDEX('Per Line'!$B$2:$B$6001,$AA2167)&amp;"")</f>
        <v/>
      </c>
      <c r="D2167">
        <f>IF($AA2167="","",INDEX('Per Line'!$A$2:$A$6001,$AA2167)&amp;"")</f>
        <v/>
      </c>
      <c r="E2167">
        <f>IF($AA2167="","",INDEX('Per Line'!$F$2:$F$6001,$AA2167)&amp;"")</f>
        <v/>
      </c>
      <c r="F2167">
        <f>IF($AA2167="","",INDEX('Per Line'!$G$2:$G$6001,$AA2167)&amp;"")</f>
        <v/>
      </c>
      <c r="G2167">
        <f>IF($AA2167="","",INDEX('Per Line'!$I$2:$I$6001,$AA2167)&amp;"")</f>
        <v/>
      </c>
      <c r="H2167">
        <f>IF($AA2167="","",INDEX('Per Line'!$J$2:$J$6001,$AA2167)&amp;"")</f>
        <v/>
      </c>
      <c r="I2167">
        <f>IF($AA2167="","",INDEX('Per Line'!$K$2:$K$6001,$AA2167)&amp;"")</f>
        <v/>
      </c>
      <c r="J2167">
        <f>IF($AA2167="","",INDEX('Per Line'!$L$2:$L$6001,$AA2167))</f>
        <v/>
      </c>
      <c r="K2167" s="7">
        <f>IF($AA2167="","",J2167*X2167/100)</f>
        <v/>
      </c>
      <c r="L2167" s="12" t="n"/>
      <c r="M2167" s="11">
        <f>IF($AA2167="","",INDEX('Per Line'!$N$2:$N$6001,$AA2167))</f>
        <v/>
      </c>
      <c r="N2167">
        <f>IF($AA2167="","",Settings!$C$8)</f>
        <v/>
      </c>
      <c r="O2167" s="7">
        <f>IF($AA2167="","",SUMIFS('Per Line'!$T$2:$T$6001,'Per Line'!$C$2:$C$6001,$B2167,'Per Line'!$AD$2:$AD$6001,1))</f>
        <v/>
      </c>
      <c r="P2167" s="7">
        <f>IF($AA2167="","",O2167*N2167)</f>
        <v/>
      </c>
      <c r="Q2167">
        <f>IF($AA2167="","",Settings!$C$7)</f>
        <v/>
      </c>
      <c r="R2167" s="7">
        <f>IF($AA2167="","",SUMIFS('Per Line'!$T$2:$T$6001,'Per Line'!$C$2:$C$6001,$B2167,'Per Line'!$AC$2:$AC$6001,0,'Per Line'!$AD$2:$AD$6001,0))</f>
        <v/>
      </c>
      <c r="S2167" s="7">
        <f>IF($AA2167="","",R2167*Q2167)</f>
        <v/>
      </c>
      <c r="T2167">
        <f>IF($AA2167="","",Settings!$C$6)</f>
        <v/>
      </c>
      <c r="U2167" s="7">
        <f>IF($AA2167="","",SUMIFS('Per Line'!$T$2:$T$6001,'Per Line'!$C$2:$C$6001,$B2167,'Per Line'!$AC$2:$AC$6001,1,'Per Line'!$AD$2:$AD$6001,0))</f>
        <v/>
      </c>
      <c r="V2167" s="7">
        <f>IF($AA2167="","",U2167*T2167)</f>
        <v/>
      </c>
      <c r="W2167" s="7">
        <f>IF($AA2167="","",V2167+S2167+P2167)</f>
        <v/>
      </c>
      <c r="X2167" s="7">
        <f>IF($AA2167="","",Y2167-W2167)</f>
        <v/>
      </c>
      <c r="Y2167" s="7">
        <f>IF($AA2167="","",R2167+U2167+O2167)</f>
        <v/>
      </c>
      <c r="Z2167" s="7">
        <f>IF($AA2167="","",Y2167-W2167-K2167)</f>
        <v/>
      </c>
      <c r="AA2167" s="13">
        <f>IF(ROWS($AA$2:$AA2167)&lt;=MAX('Per Line'!$AB$2:$AB$6001),MATCH(ROWS($AA$2:$AA2167),'Per Line'!$AB$2:$AB$6001,0),"")</f>
        <v/>
      </c>
    </row>
    <row r="2168">
      <c r="A2168" s="12" t="n"/>
      <c r="B2168">
        <f>IF($AA2168="","",INDEX('Per Line'!$C$2:$C$6001,$AA2168)&amp;"")</f>
        <v/>
      </c>
      <c r="C2168">
        <f>IF($AA2168="","",INDEX('Per Line'!$B$2:$B$6001,$AA2168)&amp;"")</f>
        <v/>
      </c>
      <c r="D2168">
        <f>IF($AA2168="","",INDEX('Per Line'!$A$2:$A$6001,$AA2168)&amp;"")</f>
        <v/>
      </c>
      <c r="E2168">
        <f>IF($AA2168="","",INDEX('Per Line'!$F$2:$F$6001,$AA2168)&amp;"")</f>
        <v/>
      </c>
      <c r="F2168">
        <f>IF($AA2168="","",INDEX('Per Line'!$G$2:$G$6001,$AA2168)&amp;"")</f>
        <v/>
      </c>
      <c r="G2168">
        <f>IF($AA2168="","",INDEX('Per Line'!$I$2:$I$6001,$AA2168)&amp;"")</f>
        <v/>
      </c>
      <c r="H2168">
        <f>IF($AA2168="","",INDEX('Per Line'!$J$2:$J$6001,$AA2168)&amp;"")</f>
        <v/>
      </c>
      <c r="I2168">
        <f>IF($AA2168="","",INDEX('Per Line'!$K$2:$K$6001,$AA2168)&amp;"")</f>
        <v/>
      </c>
      <c r="J2168">
        <f>IF($AA2168="","",INDEX('Per Line'!$L$2:$L$6001,$AA2168))</f>
        <v/>
      </c>
      <c r="K2168" s="7">
        <f>IF($AA2168="","",J2168*X2168/100)</f>
        <v/>
      </c>
      <c r="L2168" s="12" t="n"/>
      <c r="M2168" s="11">
        <f>IF($AA2168="","",INDEX('Per Line'!$N$2:$N$6001,$AA2168))</f>
        <v/>
      </c>
      <c r="N2168">
        <f>IF($AA2168="","",Settings!$C$8)</f>
        <v/>
      </c>
      <c r="O2168" s="7">
        <f>IF($AA2168="","",SUMIFS('Per Line'!$T$2:$T$6001,'Per Line'!$C$2:$C$6001,$B2168,'Per Line'!$AD$2:$AD$6001,1))</f>
        <v/>
      </c>
      <c r="P2168" s="7">
        <f>IF($AA2168="","",O2168*N2168)</f>
        <v/>
      </c>
      <c r="Q2168">
        <f>IF($AA2168="","",Settings!$C$7)</f>
        <v/>
      </c>
      <c r="R2168" s="7">
        <f>IF($AA2168="","",SUMIFS('Per Line'!$T$2:$T$6001,'Per Line'!$C$2:$C$6001,$B2168,'Per Line'!$AC$2:$AC$6001,0,'Per Line'!$AD$2:$AD$6001,0))</f>
        <v/>
      </c>
      <c r="S2168" s="7">
        <f>IF($AA2168="","",R2168*Q2168)</f>
        <v/>
      </c>
      <c r="T2168">
        <f>IF($AA2168="","",Settings!$C$6)</f>
        <v/>
      </c>
      <c r="U2168" s="7">
        <f>IF($AA2168="","",SUMIFS('Per Line'!$T$2:$T$6001,'Per Line'!$C$2:$C$6001,$B2168,'Per Line'!$AC$2:$AC$6001,1,'Per Line'!$AD$2:$AD$6001,0))</f>
        <v/>
      </c>
      <c r="V2168" s="7">
        <f>IF($AA2168="","",U2168*T2168)</f>
        <v/>
      </c>
      <c r="W2168" s="7">
        <f>IF($AA2168="","",V2168+S2168+P2168)</f>
        <v/>
      </c>
      <c r="X2168" s="7">
        <f>IF($AA2168="","",Y2168-W2168)</f>
        <v/>
      </c>
      <c r="Y2168" s="7">
        <f>IF($AA2168="","",R2168+U2168+O2168)</f>
        <v/>
      </c>
      <c r="Z2168" s="7">
        <f>IF($AA2168="","",Y2168-W2168-K2168)</f>
        <v/>
      </c>
      <c r="AA2168" s="13">
        <f>IF(ROWS($AA$2:$AA2168)&lt;=MAX('Per Line'!$AB$2:$AB$6001),MATCH(ROWS($AA$2:$AA2168),'Per Line'!$AB$2:$AB$6001,0),"")</f>
        <v/>
      </c>
    </row>
    <row r="2169">
      <c r="A2169" s="12" t="n"/>
      <c r="B2169">
        <f>IF($AA2169="","",INDEX('Per Line'!$C$2:$C$6001,$AA2169)&amp;"")</f>
        <v/>
      </c>
      <c r="C2169">
        <f>IF($AA2169="","",INDEX('Per Line'!$B$2:$B$6001,$AA2169)&amp;"")</f>
        <v/>
      </c>
      <c r="D2169">
        <f>IF($AA2169="","",INDEX('Per Line'!$A$2:$A$6001,$AA2169)&amp;"")</f>
        <v/>
      </c>
      <c r="E2169">
        <f>IF($AA2169="","",INDEX('Per Line'!$F$2:$F$6001,$AA2169)&amp;"")</f>
        <v/>
      </c>
      <c r="F2169">
        <f>IF($AA2169="","",INDEX('Per Line'!$G$2:$G$6001,$AA2169)&amp;"")</f>
        <v/>
      </c>
      <c r="G2169">
        <f>IF($AA2169="","",INDEX('Per Line'!$I$2:$I$6001,$AA2169)&amp;"")</f>
        <v/>
      </c>
      <c r="H2169">
        <f>IF($AA2169="","",INDEX('Per Line'!$J$2:$J$6001,$AA2169)&amp;"")</f>
        <v/>
      </c>
      <c r="I2169">
        <f>IF($AA2169="","",INDEX('Per Line'!$K$2:$K$6001,$AA2169)&amp;"")</f>
        <v/>
      </c>
      <c r="J2169">
        <f>IF($AA2169="","",INDEX('Per Line'!$L$2:$L$6001,$AA2169))</f>
        <v/>
      </c>
      <c r="K2169" s="7">
        <f>IF($AA2169="","",J2169*X2169/100)</f>
        <v/>
      </c>
      <c r="L2169" s="12" t="n"/>
      <c r="M2169" s="11">
        <f>IF($AA2169="","",INDEX('Per Line'!$N$2:$N$6001,$AA2169))</f>
        <v/>
      </c>
      <c r="N2169">
        <f>IF($AA2169="","",Settings!$C$8)</f>
        <v/>
      </c>
      <c r="O2169" s="7">
        <f>IF($AA2169="","",SUMIFS('Per Line'!$T$2:$T$6001,'Per Line'!$C$2:$C$6001,$B2169,'Per Line'!$AD$2:$AD$6001,1))</f>
        <v/>
      </c>
      <c r="P2169" s="7">
        <f>IF($AA2169="","",O2169*N2169)</f>
        <v/>
      </c>
      <c r="Q2169">
        <f>IF($AA2169="","",Settings!$C$7)</f>
        <v/>
      </c>
      <c r="R2169" s="7">
        <f>IF($AA2169="","",SUMIFS('Per Line'!$T$2:$T$6001,'Per Line'!$C$2:$C$6001,$B2169,'Per Line'!$AC$2:$AC$6001,0,'Per Line'!$AD$2:$AD$6001,0))</f>
        <v/>
      </c>
      <c r="S2169" s="7">
        <f>IF($AA2169="","",R2169*Q2169)</f>
        <v/>
      </c>
      <c r="T2169">
        <f>IF($AA2169="","",Settings!$C$6)</f>
        <v/>
      </c>
      <c r="U2169" s="7">
        <f>IF($AA2169="","",SUMIFS('Per Line'!$T$2:$T$6001,'Per Line'!$C$2:$C$6001,$B2169,'Per Line'!$AC$2:$AC$6001,1,'Per Line'!$AD$2:$AD$6001,0))</f>
        <v/>
      </c>
      <c r="V2169" s="7">
        <f>IF($AA2169="","",U2169*T2169)</f>
        <v/>
      </c>
      <c r="W2169" s="7">
        <f>IF($AA2169="","",V2169+S2169+P2169)</f>
        <v/>
      </c>
      <c r="X2169" s="7">
        <f>IF($AA2169="","",Y2169-W2169)</f>
        <v/>
      </c>
      <c r="Y2169" s="7">
        <f>IF($AA2169="","",R2169+U2169+O2169)</f>
        <v/>
      </c>
      <c r="Z2169" s="7">
        <f>IF($AA2169="","",Y2169-W2169-K2169)</f>
        <v/>
      </c>
      <c r="AA2169" s="13">
        <f>IF(ROWS($AA$2:$AA2169)&lt;=MAX('Per Line'!$AB$2:$AB$6001),MATCH(ROWS($AA$2:$AA2169),'Per Line'!$AB$2:$AB$6001,0),"")</f>
        <v/>
      </c>
    </row>
    <row r="2170">
      <c r="A2170" s="12" t="n"/>
      <c r="B2170">
        <f>IF($AA2170="","",INDEX('Per Line'!$C$2:$C$6001,$AA2170)&amp;"")</f>
        <v/>
      </c>
      <c r="C2170">
        <f>IF($AA2170="","",INDEX('Per Line'!$B$2:$B$6001,$AA2170)&amp;"")</f>
        <v/>
      </c>
      <c r="D2170">
        <f>IF($AA2170="","",INDEX('Per Line'!$A$2:$A$6001,$AA2170)&amp;"")</f>
        <v/>
      </c>
      <c r="E2170">
        <f>IF($AA2170="","",INDEX('Per Line'!$F$2:$F$6001,$AA2170)&amp;"")</f>
        <v/>
      </c>
      <c r="F2170">
        <f>IF($AA2170="","",INDEX('Per Line'!$G$2:$G$6001,$AA2170)&amp;"")</f>
        <v/>
      </c>
      <c r="G2170">
        <f>IF($AA2170="","",INDEX('Per Line'!$I$2:$I$6001,$AA2170)&amp;"")</f>
        <v/>
      </c>
      <c r="H2170">
        <f>IF($AA2170="","",INDEX('Per Line'!$J$2:$J$6001,$AA2170)&amp;"")</f>
        <v/>
      </c>
      <c r="I2170">
        <f>IF($AA2170="","",INDEX('Per Line'!$K$2:$K$6001,$AA2170)&amp;"")</f>
        <v/>
      </c>
      <c r="J2170">
        <f>IF($AA2170="","",INDEX('Per Line'!$L$2:$L$6001,$AA2170))</f>
        <v/>
      </c>
      <c r="K2170" s="7">
        <f>IF($AA2170="","",J2170*X2170/100)</f>
        <v/>
      </c>
      <c r="L2170" s="12" t="n"/>
      <c r="M2170" s="11">
        <f>IF($AA2170="","",INDEX('Per Line'!$N$2:$N$6001,$AA2170))</f>
        <v/>
      </c>
      <c r="N2170">
        <f>IF($AA2170="","",Settings!$C$8)</f>
        <v/>
      </c>
      <c r="O2170" s="7">
        <f>IF($AA2170="","",SUMIFS('Per Line'!$T$2:$T$6001,'Per Line'!$C$2:$C$6001,$B2170,'Per Line'!$AD$2:$AD$6001,1))</f>
        <v/>
      </c>
      <c r="P2170" s="7">
        <f>IF($AA2170="","",O2170*N2170)</f>
        <v/>
      </c>
      <c r="Q2170">
        <f>IF($AA2170="","",Settings!$C$7)</f>
        <v/>
      </c>
      <c r="R2170" s="7">
        <f>IF($AA2170="","",SUMIFS('Per Line'!$T$2:$T$6001,'Per Line'!$C$2:$C$6001,$B2170,'Per Line'!$AC$2:$AC$6001,0,'Per Line'!$AD$2:$AD$6001,0))</f>
        <v/>
      </c>
      <c r="S2170" s="7">
        <f>IF($AA2170="","",R2170*Q2170)</f>
        <v/>
      </c>
      <c r="T2170">
        <f>IF($AA2170="","",Settings!$C$6)</f>
        <v/>
      </c>
      <c r="U2170" s="7">
        <f>IF($AA2170="","",SUMIFS('Per Line'!$T$2:$T$6001,'Per Line'!$C$2:$C$6001,$B2170,'Per Line'!$AC$2:$AC$6001,1,'Per Line'!$AD$2:$AD$6001,0))</f>
        <v/>
      </c>
      <c r="V2170" s="7">
        <f>IF($AA2170="","",U2170*T2170)</f>
        <v/>
      </c>
      <c r="W2170" s="7">
        <f>IF($AA2170="","",V2170+S2170+P2170)</f>
        <v/>
      </c>
      <c r="X2170" s="7">
        <f>IF($AA2170="","",Y2170-W2170)</f>
        <v/>
      </c>
      <c r="Y2170" s="7">
        <f>IF($AA2170="","",R2170+U2170+O2170)</f>
        <v/>
      </c>
      <c r="Z2170" s="7">
        <f>IF($AA2170="","",Y2170-W2170-K2170)</f>
        <v/>
      </c>
      <c r="AA2170" s="13">
        <f>IF(ROWS($AA$2:$AA2170)&lt;=MAX('Per Line'!$AB$2:$AB$6001),MATCH(ROWS($AA$2:$AA2170),'Per Line'!$AB$2:$AB$6001,0),"")</f>
        <v/>
      </c>
    </row>
    <row r="2171">
      <c r="A2171" s="12" t="n"/>
      <c r="B2171">
        <f>IF($AA2171="","",INDEX('Per Line'!$C$2:$C$6001,$AA2171)&amp;"")</f>
        <v/>
      </c>
      <c r="C2171">
        <f>IF($AA2171="","",INDEX('Per Line'!$B$2:$B$6001,$AA2171)&amp;"")</f>
        <v/>
      </c>
      <c r="D2171">
        <f>IF($AA2171="","",INDEX('Per Line'!$A$2:$A$6001,$AA2171)&amp;"")</f>
        <v/>
      </c>
      <c r="E2171">
        <f>IF($AA2171="","",INDEX('Per Line'!$F$2:$F$6001,$AA2171)&amp;"")</f>
        <v/>
      </c>
      <c r="F2171">
        <f>IF($AA2171="","",INDEX('Per Line'!$G$2:$G$6001,$AA2171)&amp;"")</f>
        <v/>
      </c>
      <c r="G2171">
        <f>IF($AA2171="","",INDEX('Per Line'!$I$2:$I$6001,$AA2171)&amp;"")</f>
        <v/>
      </c>
      <c r="H2171">
        <f>IF($AA2171="","",INDEX('Per Line'!$J$2:$J$6001,$AA2171)&amp;"")</f>
        <v/>
      </c>
      <c r="I2171">
        <f>IF($AA2171="","",INDEX('Per Line'!$K$2:$K$6001,$AA2171)&amp;"")</f>
        <v/>
      </c>
      <c r="J2171">
        <f>IF($AA2171="","",INDEX('Per Line'!$L$2:$L$6001,$AA2171))</f>
        <v/>
      </c>
      <c r="K2171" s="7">
        <f>IF($AA2171="","",J2171*X2171/100)</f>
        <v/>
      </c>
      <c r="L2171" s="12" t="n"/>
      <c r="M2171" s="11">
        <f>IF($AA2171="","",INDEX('Per Line'!$N$2:$N$6001,$AA2171))</f>
        <v/>
      </c>
      <c r="N2171">
        <f>IF($AA2171="","",Settings!$C$8)</f>
        <v/>
      </c>
      <c r="O2171" s="7">
        <f>IF($AA2171="","",SUMIFS('Per Line'!$T$2:$T$6001,'Per Line'!$C$2:$C$6001,$B2171,'Per Line'!$AD$2:$AD$6001,1))</f>
        <v/>
      </c>
      <c r="P2171" s="7">
        <f>IF($AA2171="","",O2171*N2171)</f>
        <v/>
      </c>
      <c r="Q2171">
        <f>IF($AA2171="","",Settings!$C$7)</f>
        <v/>
      </c>
      <c r="R2171" s="7">
        <f>IF($AA2171="","",SUMIFS('Per Line'!$T$2:$T$6001,'Per Line'!$C$2:$C$6001,$B2171,'Per Line'!$AC$2:$AC$6001,0,'Per Line'!$AD$2:$AD$6001,0))</f>
        <v/>
      </c>
      <c r="S2171" s="7">
        <f>IF($AA2171="","",R2171*Q2171)</f>
        <v/>
      </c>
      <c r="T2171">
        <f>IF($AA2171="","",Settings!$C$6)</f>
        <v/>
      </c>
      <c r="U2171" s="7">
        <f>IF($AA2171="","",SUMIFS('Per Line'!$T$2:$T$6001,'Per Line'!$C$2:$C$6001,$B2171,'Per Line'!$AC$2:$AC$6001,1,'Per Line'!$AD$2:$AD$6001,0))</f>
        <v/>
      </c>
      <c r="V2171" s="7">
        <f>IF($AA2171="","",U2171*T2171)</f>
        <v/>
      </c>
      <c r="W2171" s="7">
        <f>IF($AA2171="","",V2171+S2171+P2171)</f>
        <v/>
      </c>
      <c r="X2171" s="7">
        <f>IF($AA2171="","",Y2171-W2171)</f>
        <v/>
      </c>
      <c r="Y2171" s="7">
        <f>IF($AA2171="","",R2171+U2171+O2171)</f>
        <v/>
      </c>
      <c r="Z2171" s="7">
        <f>IF($AA2171="","",Y2171-W2171-K2171)</f>
        <v/>
      </c>
      <c r="AA2171" s="13">
        <f>IF(ROWS($AA$2:$AA2171)&lt;=MAX('Per Line'!$AB$2:$AB$6001),MATCH(ROWS($AA$2:$AA2171),'Per Line'!$AB$2:$AB$6001,0),"")</f>
        <v/>
      </c>
    </row>
    <row r="2172">
      <c r="A2172" s="12" t="n"/>
      <c r="B2172">
        <f>IF($AA2172="","",INDEX('Per Line'!$C$2:$C$6001,$AA2172)&amp;"")</f>
        <v/>
      </c>
      <c r="C2172">
        <f>IF($AA2172="","",INDEX('Per Line'!$B$2:$B$6001,$AA2172)&amp;"")</f>
        <v/>
      </c>
      <c r="D2172">
        <f>IF($AA2172="","",INDEX('Per Line'!$A$2:$A$6001,$AA2172)&amp;"")</f>
        <v/>
      </c>
      <c r="E2172">
        <f>IF($AA2172="","",INDEX('Per Line'!$F$2:$F$6001,$AA2172)&amp;"")</f>
        <v/>
      </c>
      <c r="F2172">
        <f>IF($AA2172="","",INDEX('Per Line'!$G$2:$G$6001,$AA2172)&amp;"")</f>
        <v/>
      </c>
      <c r="G2172">
        <f>IF($AA2172="","",INDEX('Per Line'!$I$2:$I$6001,$AA2172)&amp;"")</f>
        <v/>
      </c>
      <c r="H2172">
        <f>IF($AA2172="","",INDEX('Per Line'!$J$2:$J$6001,$AA2172)&amp;"")</f>
        <v/>
      </c>
      <c r="I2172">
        <f>IF($AA2172="","",INDEX('Per Line'!$K$2:$K$6001,$AA2172)&amp;"")</f>
        <v/>
      </c>
      <c r="J2172">
        <f>IF($AA2172="","",INDEX('Per Line'!$L$2:$L$6001,$AA2172))</f>
        <v/>
      </c>
      <c r="K2172" s="7">
        <f>IF($AA2172="","",J2172*X2172/100)</f>
        <v/>
      </c>
      <c r="L2172" s="12" t="n"/>
      <c r="M2172" s="11">
        <f>IF($AA2172="","",INDEX('Per Line'!$N$2:$N$6001,$AA2172))</f>
        <v/>
      </c>
      <c r="N2172">
        <f>IF($AA2172="","",Settings!$C$8)</f>
        <v/>
      </c>
      <c r="O2172" s="7">
        <f>IF($AA2172="","",SUMIFS('Per Line'!$T$2:$T$6001,'Per Line'!$C$2:$C$6001,$B2172,'Per Line'!$AD$2:$AD$6001,1))</f>
        <v/>
      </c>
      <c r="P2172" s="7">
        <f>IF($AA2172="","",O2172*N2172)</f>
        <v/>
      </c>
      <c r="Q2172">
        <f>IF($AA2172="","",Settings!$C$7)</f>
        <v/>
      </c>
      <c r="R2172" s="7">
        <f>IF($AA2172="","",SUMIFS('Per Line'!$T$2:$T$6001,'Per Line'!$C$2:$C$6001,$B2172,'Per Line'!$AC$2:$AC$6001,0,'Per Line'!$AD$2:$AD$6001,0))</f>
        <v/>
      </c>
      <c r="S2172" s="7">
        <f>IF($AA2172="","",R2172*Q2172)</f>
        <v/>
      </c>
      <c r="T2172">
        <f>IF($AA2172="","",Settings!$C$6)</f>
        <v/>
      </c>
      <c r="U2172" s="7">
        <f>IF($AA2172="","",SUMIFS('Per Line'!$T$2:$T$6001,'Per Line'!$C$2:$C$6001,$B2172,'Per Line'!$AC$2:$AC$6001,1,'Per Line'!$AD$2:$AD$6001,0))</f>
        <v/>
      </c>
      <c r="V2172" s="7">
        <f>IF($AA2172="","",U2172*T2172)</f>
        <v/>
      </c>
      <c r="W2172" s="7">
        <f>IF($AA2172="","",V2172+S2172+P2172)</f>
        <v/>
      </c>
      <c r="X2172" s="7">
        <f>IF($AA2172="","",Y2172-W2172)</f>
        <v/>
      </c>
      <c r="Y2172" s="7">
        <f>IF($AA2172="","",R2172+U2172+O2172)</f>
        <v/>
      </c>
      <c r="Z2172" s="7">
        <f>IF($AA2172="","",Y2172-W2172-K2172)</f>
        <v/>
      </c>
      <c r="AA2172" s="13">
        <f>IF(ROWS($AA$2:$AA2172)&lt;=MAX('Per Line'!$AB$2:$AB$6001),MATCH(ROWS($AA$2:$AA2172),'Per Line'!$AB$2:$AB$6001,0),"")</f>
        <v/>
      </c>
    </row>
    <row r="2173">
      <c r="A2173" s="12" t="n"/>
      <c r="B2173">
        <f>IF($AA2173="","",INDEX('Per Line'!$C$2:$C$6001,$AA2173)&amp;"")</f>
        <v/>
      </c>
      <c r="C2173">
        <f>IF($AA2173="","",INDEX('Per Line'!$B$2:$B$6001,$AA2173)&amp;"")</f>
        <v/>
      </c>
      <c r="D2173">
        <f>IF($AA2173="","",INDEX('Per Line'!$A$2:$A$6001,$AA2173)&amp;"")</f>
        <v/>
      </c>
      <c r="E2173">
        <f>IF($AA2173="","",INDEX('Per Line'!$F$2:$F$6001,$AA2173)&amp;"")</f>
        <v/>
      </c>
      <c r="F2173">
        <f>IF($AA2173="","",INDEX('Per Line'!$G$2:$G$6001,$AA2173)&amp;"")</f>
        <v/>
      </c>
      <c r="G2173">
        <f>IF($AA2173="","",INDEX('Per Line'!$I$2:$I$6001,$AA2173)&amp;"")</f>
        <v/>
      </c>
      <c r="H2173">
        <f>IF($AA2173="","",INDEX('Per Line'!$J$2:$J$6001,$AA2173)&amp;"")</f>
        <v/>
      </c>
      <c r="I2173">
        <f>IF($AA2173="","",INDEX('Per Line'!$K$2:$K$6001,$AA2173)&amp;"")</f>
        <v/>
      </c>
      <c r="J2173">
        <f>IF($AA2173="","",INDEX('Per Line'!$L$2:$L$6001,$AA2173))</f>
        <v/>
      </c>
      <c r="K2173" s="7">
        <f>IF($AA2173="","",J2173*X2173/100)</f>
        <v/>
      </c>
      <c r="L2173" s="12" t="n"/>
      <c r="M2173" s="11">
        <f>IF($AA2173="","",INDEX('Per Line'!$N$2:$N$6001,$AA2173))</f>
        <v/>
      </c>
      <c r="N2173">
        <f>IF($AA2173="","",Settings!$C$8)</f>
        <v/>
      </c>
      <c r="O2173" s="7">
        <f>IF($AA2173="","",SUMIFS('Per Line'!$T$2:$T$6001,'Per Line'!$C$2:$C$6001,$B2173,'Per Line'!$AD$2:$AD$6001,1))</f>
        <v/>
      </c>
      <c r="P2173" s="7">
        <f>IF($AA2173="","",O2173*N2173)</f>
        <v/>
      </c>
      <c r="Q2173">
        <f>IF($AA2173="","",Settings!$C$7)</f>
        <v/>
      </c>
      <c r="R2173" s="7">
        <f>IF($AA2173="","",SUMIFS('Per Line'!$T$2:$T$6001,'Per Line'!$C$2:$C$6001,$B2173,'Per Line'!$AC$2:$AC$6001,0,'Per Line'!$AD$2:$AD$6001,0))</f>
        <v/>
      </c>
      <c r="S2173" s="7">
        <f>IF($AA2173="","",R2173*Q2173)</f>
        <v/>
      </c>
      <c r="T2173">
        <f>IF($AA2173="","",Settings!$C$6)</f>
        <v/>
      </c>
      <c r="U2173" s="7">
        <f>IF($AA2173="","",SUMIFS('Per Line'!$T$2:$T$6001,'Per Line'!$C$2:$C$6001,$B2173,'Per Line'!$AC$2:$AC$6001,1,'Per Line'!$AD$2:$AD$6001,0))</f>
        <v/>
      </c>
      <c r="V2173" s="7">
        <f>IF($AA2173="","",U2173*T2173)</f>
        <v/>
      </c>
      <c r="W2173" s="7">
        <f>IF($AA2173="","",V2173+S2173+P2173)</f>
        <v/>
      </c>
      <c r="X2173" s="7">
        <f>IF($AA2173="","",Y2173-W2173)</f>
        <v/>
      </c>
      <c r="Y2173" s="7">
        <f>IF($AA2173="","",R2173+U2173+O2173)</f>
        <v/>
      </c>
      <c r="Z2173" s="7">
        <f>IF($AA2173="","",Y2173-W2173-K2173)</f>
        <v/>
      </c>
      <c r="AA2173" s="13">
        <f>IF(ROWS($AA$2:$AA2173)&lt;=MAX('Per Line'!$AB$2:$AB$6001),MATCH(ROWS($AA$2:$AA2173),'Per Line'!$AB$2:$AB$6001,0),"")</f>
        <v/>
      </c>
    </row>
    <row r="2174">
      <c r="A2174" s="12" t="n"/>
      <c r="B2174">
        <f>IF($AA2174="","",INDEX('Per Line'!$C$2:$C$6001,$AA2174)&amp;"")</f>
        <v/>
      </c>
      <c r="C2174">
        <f>IF($AA2174="","",INDEX('Per Line'!$B$2:$B$6001,$AA2174)&amp;"")</f>
        <v/>
      </c>
      <c r="D2174">
        <f>IF($AA2174="","",INDEX('Per Line'!$A$2:$A$6001,$AA2174)&amp;"")</f>
        <v/>
      </c>
      <c r="E2174">
        <f>IF($AA2174="","",INDEX('Per Line'!$F$2:$F$6001,$AA2174)&amp;"")</f>
        <v/>
      </c>
      <c r="F2174">
        <f>IF($AA2174="","",INDEX('Per Line'!$G$2:$G$6001,$AA2174)&amp;"")</f>
        <v/>
      </c>
      <c r="G2174">
        <f>IF($AA2174="","",INDEX('Per Line'!$I$2:$I$6001,$AA2174)&amp;"")</f>
        <v/>
      </c>
      <c r="H2174">
        <f>IF($AA2174="","",INDEX('Per Line'!$J$2:$J$6001,$AA2174)&amp;"")</f>
        <v/>
      </c>
      <c r="I2174">
        <f>IF($AA2174="","",INDEX('Per Line'!$K$2:$K$6001,$AA2174)&amp;"")</f>
        <v/>
      </c>
      <c r="J2174">
        <f>IF($AA2174="","",INDEX('Per Line'!$L$2:$L$6001,$AA2174))</f>
        <v/>
      </c>
      <c r="K2174" s="7">
        <f>IF($AA2174="","",J2174*X2174/100)</f>
        <v/>
      </c>
      <c r="L2174" s="12" t="n"/>
      <c r="M2174" s="11">
        <f>IF($AA2174="","",INDEX('Per Line'!$N$2:$N$6001,$AA2174))</f>
        <v/>
      </c>
      <c r="N2174">
        <f>IF($AA2174="","",Settings!$C$8)</f>
        <v/>
      </c>
      <c r="O2174" s="7">
        <f>IF($AA2174="","",SUMIFS('Per Line'!$T$2:$T$6001,'Per Line'!$C$2:$C$6001,$B2174,'Per Line'!$AD$2:$AD$6001,1))</f>
        <v/>
      </c>
      <c r="P2174" s="7">
        <f>IF($AA2174="","",O2174*N2174)</f>
        <v/>
      </c>
      <c r="Q2174">
        <f>IF($AA2174="","",Settings!$C$7)</f>
        <v/>
      </c>
      <c r="R2174" s="7">
        <f>IF($AA2174="","",SUMIFS('Per Line'!$T$2:$T$6001,'Per Line'!$C$2:$C$6001,$B2174,'Per Line'!$AC$2:$AC$6001,0,'Per Line'!$AD$2:$AD$6001,0))</f>
        <v/>
      </c>
      <c r="S2174" s="7">
        <f>IF($AA2174="","",R2174*Q2174)</f>
        <v/>
      </c>
      <c r="T2174">
        <f>IF($AA2174="","",Settings!$C$6)</f>
        <v/>
      </c>
      <c r="U2174" s="7">
        <f>IF($AA2174="","",SUMIFS('Per Line'!$T$2:$T$6001,'Per Line'!$C$2:$C$6001,$B2174,'Per Line'!$AC$2:$AC$6001,1,'Per Line'!$AD$2:$AD$6001,0))</f>
        <v/>
      </c>
      <c r="V2174" s="7">
        <f>IF($AA2174="","",U2174*T2174)</f>
        <v/>
      </c>
      <c r="W2174" s="7">
        <f>IF($AA2174="","",V2174+S2174+P2174)</f>
        <v/>
      </c>
      <c r="X2174" s="7">
        <f>IF($AA2174="","",Y2174-W2174)</f>
        <v/>
      </c>
      <c r="Y2174" s="7">
        <f>IF($AA2174="","",R2174+U2174+O2174)</f>
        <v/>
      </c>
      <c r="Z2174" s="7">
        <f>IF($AA2174="","",Y2174-W2174-K2174)</f>
        <v/>
      </c>
      <c r="AA2174" s="13">
        <f>IF(ROWS($AA$2:$AA2174)&lt;=MAX('Per Line'!$AB$2:$AB$6001),MATCH(ROWS($AA$2:$AA2174),'Per Line'!$AB$2:$AB$6001,0),"")</f>
        <v/>
      </c>
    </row>
    <row r="2175">
      <c r="A2175" s="12" t="n"/>
      <c r="B2175">
        <f>IF($AA2175="","",INDEX('Per Line'!$C$2:$C$6001,$AA2175)&amp;"")</f>
        <v/>
      </c>
      <c r="C2175">
        <f>IF($AA2175="","",INDEX('Per Line'!$B$2:$B$6001,$AA2175)&amp;"")</f>
        <v/>
      </c>
      <c r="D2175">
        <f>IF($AA2175="","",INDEX('Per Line'!$A$2:$A$6001,$AA2175)&amp;"")</f>
        <v/>
      </c>
      <c r="E2175">
        <f>IF($AA2175="","",INDEX('Per Line'!$F$2:$F$6001,$AA2175)&amp;"")</f>
        <v/>
      </c>
      <c r="F2175">
        <f>IF($AA2175="","",INDEX('Per Line'!$G$2:$G$6001,$AA2175)&amp;"")</f>
        <v/>
      </c>
      <c r="G2175">
        <f>IF($AA2175="","",INDEX('Per Line'!$I$2:$I$6001,$AA2175)&amp;"")</f>
        <v/>
      </c>
      <c r="H2175">
        <f>IF($AA2175="","",INDEX('Per Line'!$J$2:$J$6001,$AA2175)&amp;"")</f>
        <v/>
      </c>
      <c r="I2175">
        <f>IF($AA2175="","",INDEX('Per Line'!$K$2:$K$6001,$AA2175)&amp;"")</f>
        <v/>
      </c>
      <c r="J2175">
        <f>IF($AA2175="","",INDEX('Per Line'!$L$2:$L$6001,$AA2175))</f>
        <v/>
      </c>
      <c r="K2175" s="7">
        <f>IF($AA2175="","",J2175*X2175/100)</f>
        <v/>
      </c>
      <c r="L2175" s="12" t="n"/>
      <c r="M2175" s="11">
        <f>IF($AA2175="","",INDEX('Per Line'!$N$2:$N$6001,$AA2175))</f>
        <v/>
      </c>
      <c r="N2175">
        <f>IF($AA2175="","",Settings!$C$8)</f>
        <v/>
      </c>
      <c r="O2175" s="7">
        <f>IF($AA2175="","",SUMIFS('Per Line'!$T$2:$T$6001,'Per Line'!$C$2:$C$6001,$B2175,'Per Line'!$AD$2:$AD$6001,1))</f>
        <v/>
      </c>
      <c r="P2175" s="7">
        <f>IF($AA2175="","",O2175*N2175)</f>
        <v/>
      </c>
      <c r="Q2175">
        <f>IF($AA2175="","",Settings!$C$7)</f>
        <v/>
      </c>
      <c r="R2175" s="7">
        <f>IF($AA2175="","",SUMIFS('Per Line'!$T$2:$T$6001,'Per Line'!$C$2:$C$6001,$B2175,'Per Line'!$AC$2:$AC$6001,0,'Per Line'!$AD$2:$AD$6001,0))</f>
        <v/>
      </c>
      <c r="S2175" s="7">
        <f>IF($AA2175="","",R2175*Q2175)</f>
        <v/>
      </c>
      <c r="T2175">
        <f>IF($AA2175="","",Settings!$C$6)</f>
        <v/>
      </c>
      <c r="U2175" s="7">
        <f>IF($AA2175="","",SUMIFS('Per Line'!$T$2:$T$6001,'Per Line'!$C$2:$C$6001,$B2175,'Per Line'!$AC$2:$AC$6001,1,'Per Line'!$AD$2:$AD$6001,0))</f>
        <v/>
      </c>
      <c r="V2175" s="7">
        <f>IF($AA2175="","",U2175*T2175)</f>
        <v/>
      </c>
      <c r="W2175" s="7">
        <f>IF($AA2175="","",V2175+S2175+P2175)</f>
        <v/>
      </c>
      <c r="X2175" s="7">
        <f>IF($AA2175="","",Y2175-W2175)</f>
        <v/>
      </c>
      <c r="Y2175" s="7">
        <f>IF($AA2175="","",R2175+U2175+O2175)</f>
        <v/>
      </c>
      <c r="Z2175" s="7">
        <f>IF($AA2175="","",Y2175-W2175-K2175)</f>
        <v/>
      </c>
      <c r="AA2175" s="13">
        <f>IF(ROWS($AA$2:$AA2175)&lt;=MAX('Per Line'!$AB$2:$AB$6001),MATCH(ROWS($AA$2:$AA2175),'Per Line'!$AB$2:$AB$6001,0),"")</f>
        <v/>
      </c>
    </row>
    <row r="2176">
      <c r="A2176" s="12" t="n"/>
      <c r="B2176">
        <f>IF($AA2176="","",INDEX('Per Line'!$C$2:$C$6001,$AA2176)&amp;"")</f>
        <v/>
      </c>
      <c r="C2176">
        <f>IF($AA2176="","",INDEX('Per Line'!$B$2:$B$6001,$AA2176)&amp;"")</f>
        <v/>
      </c>
      <c r="D2176">
        <f>IF($AA2176="","",INDEX('Per Line'!$A$2:$A$6001,$AA2176)&amp;"")</f>
        <v/>
      </c>
      <c r="E2176">
        <f>IF($AA2176="","",INDEX('Per Line'!$F$2:$F$6001,$AA2176)&amp;"")</f>
        <v/>
      </c>
      <c r="F2176">
        <f>IF($AA2176="","",INDEX('Per Line'!$G$2:$G$6001,$AA2176)&amp;"")</f>
        <v/>
      </c>
      <c r="G2176">
        <f>IF($AA2176="","",INDEX('Per Line'!$I$2:$I$6001,$AA2176)&amp;"")</f>
        <v/>
      </c>
      <c r="H2176">
        <f>IF($AA2176="","",INDEX('Per Line'!$J$2:$J$6001,$AA2176)&amp;"")</f>
        <v/>
      </c>
      <c r="I2176">
        <f>IF($AA2176="","",INDEX('Per Line'!$K$2:$K$6001,$AA2176)&amp;"")</f>
        <v/>
      </c>
      <c r="J2176">
        <f>IF($AA2176="","",INDEX('Per Line'!$L$2:$L$6001,$AA2176))</f>
        <v/>
      </c>
      <c r="K2176" s="7">
        <f>IF($AA2176="","",J2176*X2176/100)</f>
        <v/>
      </c>
      <c r="L2176" s="12" t="n"/>
      <c r="M2176" s="11">
        <f>IF($AA2176="","",INDEX('Per Line'!$N$2:$N$6001,$AA2176))</f>
        <v/>
      </c>
      <c r="N2176">
        <f>IF($AA2176="","",Settings!$C$8)</f>
        <v/>
      </c>
      <c r="O2176" s="7">
        <f>IF($AA2176="","",SUMIFS('Per Line'!$T$2:$T$6001,'Per Line'!$C$2:$C$6001,$B2176,'Per Line'!$AD$2:$AD$6001,1))</f>
        <v/>
      </c>
      <c r="P2176" s="7">
        <f>IF($AA2176="","",O2176*N2176)</f>
        <v/>
      </c>
      <c r="Q2176">
        <f>IF($AA2176="","",Settings!$C$7)</f>
        <v/>
      </c>
      <c r="R2176" s="7">
        <f>IF($AA2176="","",SUMIFS('Per Line'!$T$2:$T$6001,'Per Line'!$C$2:$C$6001,$B2176,'Per Line'!$AC$2:$AC$6001,0,'Per Line'!$AD$2:$AD$6001,0))</f>
        <v/>
      </c>
      <c r="S2176" s="7">
        <f>IF($AA2176="","",R2176*Q2176)</f>
        <v/>
      </c>
      <c r="T2176">
        <f>IF($AA2176="","",Settings!$C$6)</f>
        <v/>
      </c>
      <c r="U2176" s="7">
        <f>IF($AA2176="","",SUMIFS('Per Line'!$T$2:$T$6001,'Per Line'!$C$2:$C$6001,$B2176,'Per Line'!$AC$2:$AC$6001,1,'Per Line'!$AD$2:$AD$6001,0))</f>
        <v/>
      </c>
      <c r="V2176" s="7">
        <f>IF($AA2176="","",U2176*T2176)</f>
        <v/>
      </c>
      <c r="W2176" s="7">
        <f>IF($AA2176="","",V2176+S2176+P2176)</f>
        <v/>
      </c>
      <c r="X2176" s="7">
        <f>IF($AA2176="","",Y2176-W2176)</f>
        <v/>
      </c>
      <c r="Y2176" s="7">
        <f>IF($AA2176="","",R2176+U2176+O2176)</f>
        <v/>
      </c>
      <c r="Z2176" s="7">
        <f>IF($AA2176="","",Y2176-W2176-K2176)</f>
        <v/>
      </c>
      <c r="AA2176" s="13">
        <f>IF(ROWS($AA$2:$AA2176)&lt;=MAX('Per Line'!$AB$2:$AB$6001),MATCH(ROWS($AA$2:$AA2176),'Per Line'!$AB$2:$AB$6001,0),"")</f>
        <v/>
      </c>
    </row>
    <row r="2177">
      <c r="A2177" s="12" t="n"/>
      <c r="B2177">
        <f>IF($AA2177="","",INDEX('Per Line'!$C$2:$C$6001,$AA2177)&amp;"")</f>
        <v/>
      </c>
      <c r="C2177">
        <f>IF($AA2177="","",INDEX('Per Line'!$B$2:$B$6001,$AA2177)&amp;"")</f>
        <v/>
      </c>
      <c r="D2177">
        <f>IF($AA2177="","",INDEX('Per Line'!$A$2:$A$6001,$AA2177)&amp;"")</f>
        <v/>
      </c>
      <c r="E2177">
        <f>IF($AA2177="","",INDEX('Per Line'!$F$2:$F$6001,$AA2177)&amp;"")</f>
        <v/>
      </c>
      <c r="F2177">
        <f>IF($AA2177="","",INDEX('Per Line'!$G$2:$G$6001,$AA2177)&amp;"")</f>
        <v/>
      </c>
      <c r="G2177">
        <f>IF($AA2177="","",INDEX('Per Line'!$I$2:$I$6001,$AA2177)&amp;"")</f>
        <v/>
      </c>
      <c r="H2177">
        <f>IF($AA2177="","",INDEX('Per Line'!$J$2:$J$6001,$AA2177)&amp;"")</f>
        <v/>
      </c>
      <c r="I2177">
        <f>IF($AA2177="","",INDEX('Per Line'!$K$2:$K$6001,$AA2177)&amp;"")</f>
        <v/>
      </c>
      <c r="J2177">
        <f>IF($AA2177="","",INDEX('Per Line'!$L$2:$L$6001,$AA2177))</f>
        <v/>
      </c>
      <c r="K2177" s="7">
        <f>IF($AA2177="","",J2177*X2177/100)</f>
        <v/>
      </c>
      <c r="L2177" s="12" t="n"/>
      <c r="M2177" s="11">
        <f>IF($AA2177="","",INDEX('Per Line'!$N$2:$N$6001,$AA2177))</f>
        <v/>
      </c>
      <c r="N2177">
        <f>IF($AA2177="","",Settings!$C$8)</f>
        <v/>
      </c>
      <c r="O2177" s="7">
        <f>IF($AA2177="","",SUMIFS('Per Line'!$T$2:$T$6001,'Per Line'!$C$2:$C$6001,$B2177,'Per Line'!$AD$2:$AD$6001,1))</f>
        <v/>
      </c>
      <c r="P2177" s="7">
        <f>IF($AA2177="","",O2177*N2177)</f>
        <v/>
      </c>
      <c r="Q2177">
        <f>IF($AA2177="","",Settings!$C$7)</f>
        <v/>
      </c>
      <c r="R2177" s="7">
        <f>IF($AA2177="","",SUMIFS('Per Line'!$T$2:$T$6001,'Per Line'!$C$2:$C$6001,$B2177,'Per Line'!$AC$2:$AC$6001,0,'Per Line'!$AD$2:$AD$6001,0))</f>
        <v/>
      </c>
      <c r="S2177" s="7">
        <f>IF($AA2177="","",R2177*Q2177)</f>
        <v/>
      </c>
      <c r="T2177">
        <f>IF($AA2177="","",Settings!$C$6)</f>
        <v/>
      </c>
      <c r="U2177" s="7">
        <f>IF($AA2177="","",SUMIFS('Per Line'!$T$2:$T$6001,'Per Line'!$C$2:$C$6001,$B2177,'Per Line'!$AC$2:$AC$6001,1,'Per Line'!$AD$2:$AD$6001,0))</f>
        <v/>
      </c>
      <c r="V2177" s="7">
        <f>IF($AA2177="","",U2177*T2177)</f>
        <v/>
      </c>
      <c r="W2177" s="7">
        <f>IF($AA2177="","",V2177+S2177+P2177)</f>
        <v/>
      </c>
      <c r="X2177" s="7">
        <f>IF($AA2177="","",Y2177-W2177)</f>
        <v/>
      </c>
      <c r="Y2177" s="7">
        <f>IF($AA2177="","",R2177+U2177+O2177)</f>
        <v/>
      </c>
      <c r="Z2177" s="7">
        <f>IF($AA2177="","",Y2177-W2177-K2177)</f>
        <v/>
      </c>
      <c r="AA2177" s="13">
        <f>IF(ROWS($AA$2:$AA2177)&lt;=MAX('Per Line'!$AB$2:$AB$6001),MATCH(ROWS($AA$2:$AA2177),'Per Line'!$AB$2:$AB$6001,0),"")</f>
        <v/>
      </c>
    </row>
    <row r="2178">
      <c r="A2178" s="12" t="n"/>
      <c r="B2178">
        <f>IF($AA2178="","",INDEX('Per Line'!$C$2:$C$6001,$AA2178)&amp;"")</f>
        <v/>
      </c>
      <c r="C2178">
        <f>IF($AA2178="","",INDEX('Per Line'!$B$2:$B$6001,$AA2178)&amp;"")</f>
        <v/>
      </c>
      <c r="D2178">
        <f>IF($AA2178="","",INDEX('Per Line'!$A$2:$A$6001,$AA2178)&amp;"")</f>
        <v/>
      </c>
      <c r="E2178">
        <f>IF($AA2178="","",INDEX('Per Line'!$F$2:$F$6001,$AA2178)&amp;"")</f>
        <v/>
      </c>
      <c r="F2178">
        <f>IF($AA2178="","",INDEX('Per Line'!$G$2:$G$6001,$AA2178)&amp;"")</f>
        <v/>
      </c>
      <c r="G2178">
        <f>IF($AA2178="","",INDEX('Per Line'!$I$2:$I$6001,$AA2178)&amp;"")</f>
        <v/>
      </c>
      <c r="H2178">
        <f>IF($AA2178="","",INDEX('Per Line'!$J$2:$J$6001,$AA2178)&amp;"")</f>
        <v/>
      </c>
      <c r="I2178">
        <f>IF($AA2178="","",INDEX('Per Line'!$K$2:$K$6001,$AA2178)&amp;"")</f>
        <v/>
      </c>
      <c r="J2178">
        <f>IF($AA2178="","",INDEX('Per Line'!$L$2:$L$6001,$AA2178))</f>
        <v/>
      </c>
      <c r="K2178" s="7">
        <f>IF($AA2178="","",J2178*X2178/100)</f>
        <v/>
      </c>
      <c r="L2178" s="12" t="n"/>
      <c r="M2178" s="11">
        <f>IF($AA2178="","",INDEX('Per Line'!$N$2:$N$6001,$AA2178))</f>
        <v/>
      </c>
      <c r="N2178">
        <f>IF($AA2178="","",Settings!$C$8)</f>
        <v/>
      </c>
      <c r="O2178" s="7">
        <f>IF($AA2178="","",SUMIFS('Per Line'!$T$2:$T$6001,'Per Line'!$C$2:$C$6001,$B2178,'Per Line'!$AD$2:$AD$6001,1))</f>
        <v/>
      </c>
      <c r="P2178" s="7">
        <f>IF($AA2178="","",O2178*N2178)</f>
        <v/>
      </c>
      <c r="Q2178">
        <f>IF($AA2178="","",Settings!$C$7)</f>
        <v/>
      </c>
      <c r="R2178" s="7">
        <f>IF($AA2178="","",SUMIFS('Per Line'!$T$2:$T$6001,'Per Line'!$C$2:$C$6001,$B2178,'Per Line'!$AC$2:$AC$6001,0,'Per Line'!$AD$2:$AD$6001,0))</f>
        <v/>
      </c>
      <c r="S2178" s="7">
        <f>IF($AA2178="","",R2178*Q2178)</f>
        <v/>
      </c>
      <c r="T2178">
        <f>IF($AA2178="","",Settings!$C$6)</f>
        <v/>
      </c>
      <c r="U2178" s="7">
        <f>IF($AA2178="","",SUMIFS('Per Line'!$T$2:$T$6001,'Per Line'!$C$2:$C$6001,$B2178,'Per Line'!$AC$2:$AC$6001,1,'Per Line'!$AD$2:$AD$6001,0))</f>
        <v/>
      </c>
      <c r="V2178" s="7">
        <f>IF($AA2178="","",U2178*T2178)</f>
        <v/>
      </c>
      <c r="W2178" s="7">
        <f>IF($AA2178="","",V2178+S2178+P2178)</f>
        <v/>
      </c>
      <c r="X2178" s="7">
        <f>IF($AA2178="","",Y2178-W2178)</f>
        <v/>
      </c>
      <c r="Y2178" s="7">
        <f>IF($AA2178="","",R2178+U2178+O2178)</f>
        <v/>
      </c>
      <c r="Z2178" s="7">
        <f>IF($AA2178="","",Y2178-W2178-K2178)</f>
        <v/>
      </c>
      <c r="AA2178" s="13">
        <f>IF(ROWS($AA$2:$AA2178)&lt;=MAX('Per Line'!$AB$2:$AB$6001),MATCH(ROWS($AA$2:$AA2178),'Per Line'!$AB$2:$AB$6001,0),"")</f>
        <v/>
      </c>
    </row>
    <row r="2179">
      <c r="A2179" s="12" t="n"/>
      <c r="B2179">
        <f>IF($AA2179="","",INDEX('Per Line'!$C$2:$C$6001,$AA2179)&amp;"")</f>
        <v/>
      </c>
      <c r="C2179">
        <f>IF($AA2179="","",INDEX('Per Line'!$B$2:$B$6001,$AA2179)&amp;"")</f>
        <v/>
      </c>
      <c r="D2179">
        <f>IF($AA2179="","",INDEX('Per Line'!$A$2:$A$6001,$AA2179)&amp;"")</f>
        <v/>
      </c>
      <c r="E2179">
        <f>IF($AA2179="","",INDEX('Per Line'!$F$2:$F$6001,$AA2179)&amp;"")</f>
        <v/>
      </c>
      <c r="F2179">
        <f>IF($AA2179="","",INDEX('Per Line'!$G$2:$G$6001,$AA2179)&amp;"")</f>
        <v/>
      </c>
      <c r="G2179">
        <f>IF($AA2179="","",INDEX('Per Line'!$I$2:$I$6001,$AA2179)&amp;"")</f>
        <v/>
      </c>
      <c r="H2179">
        <f>IF($AA2179="","",INDEX('Per Line'!$J$2:$J$6001,$AA2179)&amp;"")</f>
        <v/>
      </c>
      <c r="I2179">
        <f>IF($AA2179="","",INDEX('Per Line'!$K$2:$K$6001,$AA2179)&amp;"")</f>
        <v/>
      </c>
      <c r="J2179">
        <f>IF($AA2179="","",INDEX('Per Line'!$L$2:$L$6001,$AA2179))</f>
        <v/>
      </c>
      <c r="K2179" s="7">
        <f>IF($AA2179="","",J2179*X2179/100)</f>
        <v/>
      </c>
      <c r="L2179" s="12" t="n"/>
      <c r="M2179" s="11">
        <f>IF($AA2179="","",INDEX('Per Line'!$N$2:$N$6001,$AA2179))</f>
        <v/>
      </c>
      <c r="N2179">
        <f>IF($AA2179="","",Settings!$C$8)</f>
        <v/>
      </c>
      <c r="O2179" s="7">
        <f>IF($AA2179="","",SUMIFS('Per Line'!$T$2:$T$6001,'Per Line'!$C$2:$C$6001,$B2179,'Per Line'!$AD$2:$AD$6001,1))</f>
        <v/>
      </c>
      <c r="P2179" s="7">
        <f>IF($AA2179="","",O2179*N2179)</f>
        <v/>
      </c>
      <c r="Q2179">
        <f>IF($AA2179="","",Settings!$C$7)</f>
        <v/>
      </c>
      <c r="R2179" s="7">
        <f>IF($AA2179="","",SUMIFS('Per Line'!$T$2:$T$6001,'Per Line'!$C$2:$C$6001,$B2179,'Per Line'!$AC$2:$AC$6001,0,'Per Line'!$AD$2:$AD$6001,0))</f>
        <v/>
      </c>
      <c r="S2179" s="7">
        <f>IF($AA2179="","",R2179*Q2179)</f>
        <v/>
      </c>
      <c r="T2179">
        <f>IF($AA2179="","",Settings!$C$6)</f>
        <v/>
      </c>
      <c r="U2179" s="7">
        <f>IF($AA2179="","",SUMIFS('Per Line'!$T$2:$T$6001,'Per Line'!$C$2:$C$6001,$B2179,'Per Line'!$AC$2:$AC$6001,1,'Per Line'!$AD$2:$AD$6001,0))</f>
        <v/>
      </c>
      <c r="V2179" s="7">
        <f>IF($AA2179="","",U2179*T2179)</f>
        <v/>
      </c>
      <c r="W2179" s="7">
        <f>IF($AA2179="","",V2179+S2179+P2179)</f>
        <v/>
      </c>
      <c r="X2179" s="7">
        <f>IF($AA2179="","",Y2179-W2179)</f>
        <v/>
      </c>
      <c r="Y2179" s="7">
        <f>IF($AA2179="","",R2179+U2179+O2179)</f>
        <v/>
      </c>
      <c r="Z2179" s="7">
        <f>IF($AA2179="","",Y2179-W2179-K2179)</f>
        <v/>
      </c>
      <c r="AA2179" s="13">
        <f>IF(ROWS($AA$2:$AA2179)&lt;=MAX('Per Line'!$AB$2:$AB$6001),MATCH(ROWS($AA$2:$AA2179),'Per Line'!$AB$2:$AB$6001,0),"")</f>
        <v/>
      </c>
    </row>
    <row r="2180">
      <c r="A2180" s="12" t="n"/>
      <c r="B2180">
        <f>IF($AA2180="","",INDEX('Per Line'!$C$2:$C$6001,$AA2180)&amp;"")</f>
        <v/>
      </c>
      <c r="C2180">
        <f>IF($AA2180="","",INDEX('Per Line'!$B$2:$B$6001,$AA2180)&amp;"")</f>
        <v/>
      </c>
      <c r="D2180">
        <f>IF($AA2180="","",INDEX('Per Line'!$A$2:$A$6001,$AA2180)&amp;"")</f>
        <v/>
      </c>
      <c r="E2180">
        <f>IF($AA2180="","",INDEX('Per Line'!$F$2:$F$6001,$AA2180)&amp;"")</f>
        <v/>
      </c>
      <c r="F2180">
        <f>IF($AA2180="","",INDEX('Per Line'!$G$2:$G$6001,$AA2180)&amp;"")</f>
        <v/>
      </c>
      <c r="G2180">
        <f>IF($AA2180="","",INDEX('Per Line'!$I$2:$I$6001,$AA2180)&amp;"")</f>
        <v/>
      </c>
      <c r="H2180">
        <f>IF($AA2180="","",INDEX('Per Line'!$J$2:$J$6001,$AA2180)&amp;"")</f>
        <v/>
      </c>
      <c r="I2180">
        <f>IF($AA2180="","",INDEX('Per Line'!$K$2:$K$6001,$AA2180)&amp;"")</f>
        <v/>
      </c>
      <c r="J2180">
        <f>IF($AA2180="","",INDEX('Per Line'!$L$2:$L$6001,$AA2180))</f>
        <v/>
      </c>
      <c r="K2180" s="7">
        <f>IF($AA2180="","",J2180*X2180/100)</f>
        <v/>
      </c>
      <c r="L2180" s="12" t="n"/>
      <c r="M2180" s="11">
        <f>IF($AA2180="","",INDEX('Per Line'!$N$2:$N$6001,$AA2180))</f>
        <v/>
      </c>
      <c r="N2180">
        <f>IF($AA2180="","",Settings!$C$8)</f>
        <v/>
      </c>
      <c r="O2180" s="7">
        <f>IF($AA2180="","",SUMIFS('Per Line'!$T$2:$T$6001,'Per Line'!$C$2:$C$6001,$B2180,'Per Line'!$AD$2:$AD$6001,1))</f>
        <v/>
      </c>
      <c r="P2180" s="7">
        <f>IF($AA2180="","",O2180*N2180)</f>
        <v/>
      </c>
      <c r="Q2180">
        <f>IF($AA2180="","",Settings!$C$7)</f>
        <v/>
      </c>
      <c r="R2180" s="7">
        <f>IF($AA2180="","",SUMIFS('Per Line'!$T$2:$T$6001,'Per Line'!$C$2:$C$6001,$B2180,'Per Line'!$AC$2:$AC$6001,0,'Per Line'!$AD$2:$AD$6001,0))</f>
        <v/>
      </c>
      <c r="S2180" s="7">
        <f>IF($AA2180="","",R2180*Q2180)</f>
        <v/>
      </c>
      <c r="T2180">
        <f>IF($AA2180="","",Settings!$C$6)</f>
        <v/>
      </c>
      <c r="U2180" s="7">
        <f>IF($AA2180="","",SUMIFS('Per Line'!$T$2:$T$6001,'Per Line'!$C$2:$C$6001,$B2180,'Per Line'!$AC$2:$AC$6001,1,'Per Line'!$AD$2:$AD$6001,0))</f>
        <v/>
      </c>
      <c r="V2180" s="7">
        <f>IF($AA2180="","",U2180*T2180)</f>
        <v/>
      </c>
      <c r="W2180" s="7">
        <f>IF($AA2180="","",V2180+S2180+P2180)</f>
        <v/>
      </c>
      <c r="X2180" s="7">
        <f>IF($AA2180="","",Y2180-W2180)</f>
        <v/>
      </c>
      <c r="Y2180" s="7">
        <f>IF($AA2180="","",R2180+U2180+O2180)</f>
        <v/>
      </c>
      <c r="Z2180" s="7">
        <f>IF($AA2180="","",Y2180-W2180-K2180)</f>
        <v/>
      </c>
      <c r="AA2180" s="13">
        <f>IF(ROWS($AA$2:$AA2180)&lt;=MAX('Per Line'!$AB$2:$AB$6001),MATCH(ROWS($AA$2:$AA2180),'Per Line'!$AB$2:$AB$6001,0),"")</f>
        <v/>
      </c>
    </row>
    <row r="2181">
      <c r="A2181" s="12" t="n"/>
      <c r="B2181">
        <f>IF($AA2181="","",INDEX('Per Line'!$C$2:$C$6001,$AA2181)&amp;"")</f>
        <v/>
      </c>
      <c r="C2181">
        <f>IF($AA2181="","",INDEX('Per Line'!$B$2:$B$6001,$AA2181)&amp;"")</f>
        <v/>
      </c>
      <c r="D2181">
        <f>IF($AA2181="","",INDEX('Per Line'!$A$2:$A$6001,$AA2181)&amp;"")</f>
        <v/>
      </c>
      <c r="E2181">
        <f>IF($AA2181="","",INDEX('Per Line'!$F$2:$F$6001,$AA2181)&amp;"")</f>
        <v/>
      </c>
      <c r="F2181">
        <f>IF($AA2181="","",INDEX('Per Line'!$G$2:$G$6001,$AA2181)&amp;"")</f>
        <v/>
      </c>
      <c r="G2181">
        <f>IF($AA2181="","",INDEX('Per Line'!$I$2:$I$6001,$AA2181)&amp;"")</f>
        <v/>
      </c>
      <c r="H2181">
        <f>IF($AA2181="","",INDEX('Per Line'!$J$2:$J$6001,$AA2181)&amp;"")</f>
        <v/>
      </c>
      <c r="I2181">
        <f>IF($AA2181="","",INDEX('Per Line'!$K$2:$K$6001,$AA2181)&amp;"")</f>
        <v/>
      </c>
      <c r="J2181">
        <f>IF($AA2181="","",INDEX('Per Line'!$L$2:$L$6001,$AA2181))</f>
        <v/>
      </c>
      <c r="K2181" s="7">
        <f>IF($AA2181="","",J2181*X2181/100)</f>
        <v/>
      </c>
      <c r="L2181" s="12" t="n"/>
      <c r="M2181" s="11">
        <f>IF($AA2181="","",INDEX('Per Line'!$N$2:$N$6001,$AA2181))</f>
        <v/>
      </c>
      <c r="N2181">
        <f>IF($AA2181="","",Settings!$C$8)</f>
        <v/>
      </c>
      <c r="O2181" s="7">
        <f>IF($AA2181="","",SUMIFS('Per Line'!$T$2:$T$6001,'Per Line'!$C$2:$C$6001,$B2181,'Per Line'!$AD$2:$AD$6001,1))</f>
        <v/>
      </c>
      <c r="P2181" s="7">
        <f>IF($AA2181="","",O2181*N2181)</f>
        <v/>
      </c>
      <c r="Q2181">
        <f>IF($AA2181="","",Settings!$C$7)</f>
        <v/>
      </c>
      <c r="R2181" s="7">
        <f>IF($AA2181="","",SUMIFS('Per Line'!$T$2:$T$6001,'Per Line'!$C$2:$C$6001,$B2181,'Per Line'!$AC$2:$AC$6001,0,'Per Line'!$AD$2:$AD$6001,0))</f>
        <v/>
      </c>
      <c r="S2181" s="7">
        <f>IF($AA2181="","",R2181*Q2181)</f>
        <v/>
      </c>
      <c r="T2181">
        <f>IF($AA2181="","",Settings!$C$6)</f>
        <v/>
      </c>
      <c r="U2181" s="7">
        <f>IF($AA2181="","",SUMIFS('Per Line'!$T$2:$T$6001,'Per Line'!$C$2:$C$6001,$B2181,'Per Line'!$AC$2:$AC$6001,1,'Per Line'!$AD$2:$AD$6001,0))</f>
        <v/>
      </c>
      <c r="V2181" s="7">
        <f>IF($AA2181="","",U2181*T2181)</f>
        <v/>
      </c>
      <c r="W2181" s="7">
        <f>IF($AA2181="","",V2181+S2181+P2181)</f>
        <v/>
      </c>
      <c r="X2181" s="7">
        <f>IF($AA2181="","",Y2181-W2181)</f>
        <v/>
      </c>
      <c r="Y2181" s="7">
        <f>IF($AA2181="","",R2181+U2181+O2181)</f>
        <v/>
      </c>
      <c r="Z2181" s="7">
        <f>IF($AA2181="","",Y2181-W2181-K2181)</f>
        <v/>
      </c>
      <c r="AA2181" s="13">
        <f>IF(ROWS($AA$2:$AA2181)&lt;=MAX('Per Line'!$AB$2:$AB$6001),MATCH(ROWS($AA$2:$AA2181),'Per Line'!$AB$2:$AB$6001,0),"")</f>
        <v/>
      </c>
    </row>
    <row r="2182">
      <c r="A2182" s="12" t="n"/>
      <c r="B2182">
        <f>IF($AA2182="","",INDEX('Per Line'!$C$2:$C$6001,$AA2182)&amp;"")</f>
        <v/>
      </c>
      <c r="C2182">
        <f>IF($AA2182="","",INDEX('Per Line'!$B$2:$B$6001,$AA2182)&amp;"")</f>
        <v/>
      </c>
      <c r="D2182">
        <f>IF($AA2182="","",INDEX('Per Line'!$A$2:$A$6001,$AA2182)&amp;"")</f>
        <v/>
      </c>
      <c r="E2182">
        <f>IF($AA2182="","",INDEX('Per Line'!$F$2:$F$6001,$AA2182)&amp;"")</f>
        <v/>
      </c>
      <c r="F2182">
        <f>IF($AA2182="","",INDEX('Per Line'!$G$2:$G$6001,$AA2182)&amp;"")</f>
        <v/>
      </c>
      <c r="G2182">
        <f>IF($AA2182="","",INDEX('Per Line'!$I$2:$I$6001,$AA2182)&amp;"")</f>
        <v/>
      </c>
      <c r="H2182">
        <f>IF($AA2182="","",INDEX('Per Line'!$J$2:$J$6001,$AA2182)&amp;"")</f>
        <v/>
      </c>
      <c r="I2182">
        <f>IF($AA2182="","",INDEX('Per Line'!$K$2:$K$6001,$AA2182)&amp;"")</f>
        <v/>
      </c>
      <c r="J2182">
        <f>IF($AA2182="","",INDEX('Per Line'!$L$2:$L$6001,$AA2182))</f>
        <v/>
      </c>
      <c r="K2182" s="7">
        <f>IF($AA2182="","",J2182*X2182/100)</f>
        <v/>
      </c>
      <c r="L2182" s="12" t="n"/>
      <c r="M2182" s="11">
        <f>IF($AA2182="","",INDEX('Per Line'!$N$2:$N$6001,$AA2182))</f>
        <v/>
      </c>
      <c r="N2182">
        <f>IF($AA2182="","",Settings!$C$8)</f>
        <v/>
      </c>
      <c r="O2182" s="7">
        <f>IF($AA2182="","",SUMIFS('Per Line'!$T$2:$T$6001,'Per Line'!$C$2:$C$6001,$B2182,'Per Line'!$AD$2:$AD$6001,1))</f>
        <v/>
      </c>
      <c r="P2182" s="7">
        <f>IF($AA2182="","",O2182*N2182)</f>
        <v/>
      </c>
      <c r="Q2182">
        <f>IF($AA2182="","",Settings!$C$7)</f>
        <v/>
      </c>
      <c r="R2182" s="7">
        <f>IF($AA2182="","",SUMIFS('Per Line'!$T$2:$T$6001,'Per Line'!$C$2:$C$6001,$B2182,'Per Line'!$AC$2:$AC$6001,0,'Per Line'!$AD$2:$AD$6001,0))</f>
        <v/>
      </c>
      <c r="S2182" s="7">
        <f>IF($AA2182="","",R2182*Q2182)</f>
        <v/>
      </c>
      <c r="T2182">
        <f>IF($AA2182="","",Settings!$C$6)</f>
        <v/>
      </c>
      <c r="U2182" s="7">
        <f>IF($AA2182="","",SUMIFS('Per Line'!$T$2:$T$6001,'Per Line'!$C$2:$C$6001,$B2182,'Per Line'!$AC$2:$AC$6001,1,'Per Line'!$AD$2:$AD$6001,0))</f>
        <v/>
      </c>
      <c r="V2182" s="7">
        <f>IF($AA2182="","",U2182*T2182)</f>
        <v/>
      </c>
      <c r="W2182" s="7">
        <f>IF($AA2182="","",V2182+S2182+P2182)</f>
        <v/>
      </c>
      <c r="X2182" s="7">
        <f>IF($AA2182="","",Y2182-W2182)</f>
        <v/>
      </c>
      <c r="Y2182" s="7">
        <f>IF($AA2182="","",R2182+U2182+O2182)</f>
        <v/>
      </c>
      <c r="Z2182" s="7">
        <f>IF($AA2182="","",Y2182-W2182-K2182)</f>
        <v/>
      </c>
      <c r="AA2182" s="13">
        <f>IF(ROWS($AA$2:$AA2182)&lt;=MAX('Per Line'!$AB$2:$AB$6001),MATCH(ROWS($AA$2:$AA2182),'Per Line'!$AB$2:$AB$6001,0),"")</f>
        <v/>
      </c>
    </row>
    <row r="2183">
      <c r="A2183" s="12" t="n"/>
      <c r="B2183">
        <f>IF($AA2183="","",INDEX('Per Line'!$C$2:$C$6001,$AA2183)&amp;"")</f>
        <v/>
      </c>
      <c r="C2183">
        <f>IF($AA2183="","",INDEX('Per Line'!$B$2:$B$6001,$AA2183)&amp;"")</f>
        <v/>
      </c>
      <c r="D2183">
        <f>IF($AA2183="","",INDEX('Per Line'!$A$2:$A$6001,$AA2183)&amp;"")</f>
        <v/>
      </c>
      <c r="E2183">
        <f>IF($AA2183="","",INDEX('Per Line'!$F$2:$F$6001,$AA2183)&amp;"")</f>
        <v/>
      </c>
      <c r="F2183">
        <f>IF($AA2183="","",INDEX('Per Line'!$G$2:$G$6001,$AA2183)&amp;"")</f>
        <v/>
      </c>
      <c r="G2183">
        <f>IF($AA2183="","",INDEX('Per Line'!$I$2:$I$6001,$AA2183)&amp;"")</f>
        <v/>
      </c>
      <c r="H2183">
        <f>IF($AA2183="","",INDEX('Per Line'!$J$2:$J$6001,$AA2183)&amp;"")</f>
        <v/>
      </c>
      <c r="I2183">
        <f>IF($AA2183="","",INDEX('Per Line'!$K$2:$K$6001,$AA2183)&amp;"")</f>
        <v/>
      </c>
      <c r="J2183">
        <f>IF($AA2183="","",INDEX('Per Line'!$L$2:$L$6001,$AA2183))</f>
        <v/>
      </c>
      <c r="K2183" s="7">
        <f>IF($AA2183="","",J2183*X2183/100)</f>
        <v/>
      </c>
      <c r="L2183" s="12" t="n"/>
      <c r="M2183" s="11">
        <f>IF($AA2183="","",INDEX('Per Line'!$N$2:$N$6001,$AA2183))</f>
        <v/>
      </c>
      <c r="N2183">
        <f>IF($AA2183="","",Settings!$C$8)</f>
        <v/>
      </c>
      <c r="O2183" s="7">
        <f>IF($AA2183="","",SUMIFS('Per Line'!$T$2:$T$6001,'Per Line'!$C$2:$C$6001,$B2183,'Per Line'!$AD$2:$AD$6001,1))</f>
        <v/>
      </c>
      <c r="P2183" s="7">
        <f>IF($AA2183="","",O2183*N2183)</f>
        <v/>
      </c>
      <c r="Q2183">
        <f>IF($AA2183="","",Settings!$C$7)</f>
        <v/>
      </c>
      <c r="R2183" s="7">
        <f>IF($AA2183="","",SUMIFS('Per Line'!$T$2:$T$6001,'Per Line'!$C$2:$C$6001,$B2183,'Per Line'!$AC$2:$AC$6001,0,'Per Line'!$AD$2:$AD$6001,0))</f>
        <v/>
      </c>
      <c r="S2183" s="7">
        <f>IF($AA2183="","",R2183*Q2183)</f>
        <v/>
      </c>
      <c r="T2183">
        <f>IF($AA2183="","",Settings!$C$6)</f>
        <v/>
      </c>
      <c r="U2183" s="7">
        <f>IF($AA2183="","",SUMIFS('Per Line'!$T$2:$T$6001,'Per Line'!$C$2:$C$6001,$B2183,'Per Line'!$AC$2:$AC$6001,1,'Per Line'!$AD$2:$AD$6001,0))</f>
        <v/>
      </c>
      <c r="V2183" s="7">
        <f>IF($AA2183="","",U2183*T2183)</f>
        <v/>
      </c>
      <c r="W2183" s="7">
        <f>IF($AA2183="","",V2183+S2183+P2183)</f>
        <v/>
      </c>
      <c r="X2183" s="7">
        <f>IF($AA2183="","",Y2183-W2183)</f>
        <v/>
      </c>
      <c r="Y2183" s="7">
        <f>IF($AA2183="","",R2183+U2183+O2183)</f>
        <v/>
      </c>
      <c r="Z2183" s="7">
        <f>IF($AA2183="","",Y2183-W2183-K2183)</f>
        <v/>
      </c>
      <c r="AA2183" s="13">
        <f>IF(ROWS($AA$2:$AA2183)&lt;=MAX('Per Line'!$AB$2:$AB$6001),MATCH(ROWS($AA$2:$AA2183),'Per Line'!$AB$2:$AB$6001,0),"")</f>
        <v/>
      </c>
    </row>
    <row r="2184">
      <c r="A2184" s="12" t="n"/>
      <c r="B2184">
        <f>IF($AA2184="","",INDEX('Per Line'!$C$2:$C$6001,$AA2184)&amp;"")</f>
        <v/>
      </c>
      <c r="C2184">
        <f>IF($AA2184="","",INDEX('Per Line'!$B$2:$B$6001,$AA2184)&amp;"")</f>
        <v/>
      </c>
      <c r="D2184">
        <f>IF($AA2184="","",INDEX('Per Line'!$A$2:$A$6001,$AA2184)&amp;"")</f>
        <v/>
      </c>
      <c r="E2184">
        <f>IF($AA2184="","",INDEX('Per Line'!$F$2:$F$6001,$AA2184)&amp;"")</f>
        <v/>
      </c>
      <c r="F2184">
        <f>IF($AA2184="","",INDEX('Per Line'!$G$2:$G$6001,$AA2184)&amp;"")</f>
        <v/>
      </c>
      <c r="G2184">
        <f>IF($AA2184="","",INDEX('Per Line'!$I$2:$I$6001,$AA2184)&amp;"")</f>
        <v/>
      </c>
      <c r="H2184">
        <f>IF($AA2184="","",INDEX('Per Line'!$J$2:$J$6001,$AA2184)&amp;"")</f>
        <v/>
      </c>
      <c r="I2184">
        <f>IF($AA2184="","",INDEX('Per Line'!$K$2:$K$6001,$AA2184)&amp;"")</f>
        <v/>
      </c>
      <c r="J2184">
        <f>IF($AA2184="","",INDEX('Per Line'!$L$2:$L$6001,$AA2184))</f>
        <v/>
      </c>
      <c r="K2184" s="7">
        <f>IF($AA2184="","",J2184*X2184/100)</f>
        <v/>
      </c>
      <c r="L2184" s="12" t="n"/>
      <c r="M2184" s="11">
        <f>IF($AA2184="","",INDEX('Per Line'!$N$2:$N$6001,$AA2184))</f>
        <v/>
      </c>
      <c r="N2184">
        <f>IF($AA2184="","",Settings!$C$8)</f>
        <v/>
      </c>
      <c r="O2184" s="7">
        <f>IF($AA2184="","",SUMIFS('Per Line'!$T$2:$T$6001,'Per Line'!$C$2:$C$6001,$B2184,'Per Line'!$AD$2:$AD$6001,1))</f>
        <v/>
      </c>
      <c r="P2184" s="7">
        <f>IF($AA2184="","",O2184*N2184)</f>
        <v/>
      </c>
      <c r="Q2184">
        <f>IF($AA2184="","",Settings!$C$7)</f>
        <v/>
      </c>
      <c r="R2184" s="7">
        <f>IF($AA2184="","",SUMIFS('Per Line'!$T$2:$T$6001,'Per Line'!$C$2:$C$6001,$B2184,'Per Line'!$AC$2:$AC$6001,0,'Per Line'!$AD$2:$AD$6001,0))</f>
        <v/>
      </c>
      <c r="S2184" s="7">
        <f>IF($AA2184="","",R2184*Q2184)</f>
        <v/>
      </c>
      <c r="T2184">
        <f>IF($AA2184="","",Settings!$C$6)</f>
        <v/>
      </c>
      <c r="U2184" s="7">
        <f>IF($AA2184="","",SUMIFS('Per Line'!$T$2:$T$6001,'Per Line'!$C$2:$C$6001,$B2184,'Per Line'!$AC$2:$AC$6001,1,'Per Line'!$AD$2:$AD$6001,0))</f>
        <v/>
      </c>
      <c r="V2184" s="7">
        <f>IF($AA2184="","",U2184*T2184)</f>
        <v/>
      </c>
      <c r="W2184" s="7">
        <f>IF($AA2184="","",V2184+S2184+P2184)</f>
        <v/>
      </c>
      <c r="X2184" s="7">
        <f>IF($AA2184="","",Y2184-W2184)</f>
        <v/>
      </c>
      <c r="Y2184" s="7">
        <f>IF($AA2184="","",R2184+U2184+O2184)</f>
        <v/>
      </c>
      <c r="Z2184" s="7">
        <f>IF($AA2184="","",Y2184-W2184-K2184)</f>
        <v/>
      </c>
      <c r="AA2184" s="13">
        <f>IF(ROWS($AA$2:$AA2184)&lt;=MAX('Per Line'!$AB$2:$AB$6001),MATCH(ROWS($AA$2:$AA2184),'Per Line'!$AB$2:$AB$6001,0),"")</f>
        <v/>
      </c>
    </row>
    <row r="2185">
      <c r="A2185" s="12" t="n"/>
      <c r="B2185">
        <f>IF($AA2185="","",INDEX('Per Line'!$C$2:$C$6001,$AA2185)&amp;"")</f>
        <v/>
      </c>
      <c r="C2185">
        <f>IF($AA2185="","",INDEX('Per Line'!$B$2:$B$6001,$AA2185)&amp;"")</f>
        <v/>
      </c>
      <c r="D2185">
        <f>IF($AA2185="","",INDEX('Per Line'!$A$2:$A$6001,$AA2185)&amp;"")</f>
        <v/>
      </c>
      <c r="E2185">
        <f>IF($AA2185="","",INDEX('Per Line'!$F$2:$F$6001,$AA2185)&amp;"")</f>
        <v/>
      </c>
      <c r="F2185">
        <f>IF($AA2185="","",INDEX('Per Line'!$G$2:$G$6001,$AA2185)&amp;"")</f>
        <v/>
      </c>
      <c r="G2185">
        <f>IF($AA2185="","",INDEX('Per Line'!$I$2:$I$6001,$AA2185)&amp;"")</f>
        <v/>
      </c>
      <c r="H2185">
        <f>IF($AA2185="","",INDEX('Per Line'!$J$2:$J$6001,$AA2185)&amp;"")</f>
        <v/>
      </c>
      <c r="I2185">
        <f>IF($AA2185="","",INDEX('Per Line'!$K$2:$K$6001,$AA2185)&amp;"")</f>
        <v/>
      </c>
      <c r="J2185">
        <f>IF($AA2185="","",INDEX('Per Line'!$L$2:$L$6001,$AA2185))</f>
        <v/>
      </c>
      <c r="K2185" s="7">
        <f>IF($AA2185="","",J2185*X2185/100)</f>
        <v/>
      </c>
      <c r="L2185" s="12" t="n"/>
      <c r="M2185" s="11">
        <f>IF($AA2185="","",INDEX('Per Line'!$N$2:$N$6001,$AA2185))</f>
        <v/>
      </c>
      <c r="N2185">
        <f>IF($AA2185="","",Settings!$C$8)</f>
        <v/>
      </c>
      <c r="O2185" s="7">
        <f>IF($AA2185="","",SUMIFS('Per Line'!$T$2:$T$6001,'Per Line'!$C$2:$C$6001,$B2185,'Per Line'!$AD$2:$AD$6001,1))</f>
        <v/>
      </c>
      <c r="P2185" s="7">
        <f>IF($AA2185="","",O2185*N2185)</f>
        <v/>
      </c>
      <c r="Q2185">
        <f>IF($AA2185="","",Settings!$C$7)</f>
        <v/>
      </c>
      <c r="R2185" s="7">
        <f>IF($AA2185="","",SUMIFS('Per Line'!$T$2:$T$6001,'Per Line'!$C$2:$C$6001,$B2185,'Per Line'!$AC$2:$AC$6001,0,'Per Line'!$AD$2:$AD$6001,0))</f>
        <v/>
      </c>
      <c r="S2185" s="7">
        <f>IF($AA2185="","",R2185*Q2185)</f>
        <v/>
      </c>
      <c r="T2185">
        <f>IF($AA2185="","",Settings!$C$6)</f>
        <v/>
      </c>
      <c r="U2185" s="7">
        <f>IF($AA2185="","",SUMIFS('Per Line'!$T$2:$T$6001,'Per Line'!$C$2:$C$6001,$B2185,'Per Line'!$AC$2:$AC$6001,1,'Per Line'!$AD$2:$AD$6001,0))</f>
        <v/>
      </c>
      <c r="V2185" s="7">
        <f>IF($AA2185="","",U2185*T2185)</f>
        <v/>
      </c>
      <c r="W2185" s="7">
        <f>IF($AA2185="","",V2185+S2185+P2185)</f>
        <v/>
      </c>
      <c r="X2185" s="7">
        <f>IF($AA2185="","",Y2185-W2185)</f>
        <v/>
      </c>
      <c r="Y2185" s="7">
        <f>IF($AA2185="","",R2185+U2185+O2185)</f>
        <v/>
      </c>
      <c r="Z2185" s="7">
        <f>IF($AA2185="","",Y2185-W2185-K2185)</f>
        <v/>
      </c>
      <c r="AA2185" s="13">
        <f>IF(ROWS($AA$2:$AA2185)&lt;=MAX('Per Line'!$AB$2:$AB$6001),MATCH(ROWS($AA$2:$AA2185),'Per Line'!$AB$2:$AB$6001,0),"")</f>
        <v/>
      </c>
    </row>
    <row r="2186">
      <c r="A2186" s="12" t="n"/>
      <c r="B2186">
        <f>IF($AA2186="","",INDEX('Per Line'!$C$2:$C$6001,$AA2186)&amp;"")</f>
        <v/>
      </c>
      <c r="C2186">
        <f>IF($AA2186="","",INDEX('Per Line'!$B$2:$B$6001,$AA2186)&amp;"")</f>
        <v/>
      </c>
      <c r="D2186">
        <f>IF($AA2186="","",INDEX('Per Line'!$A$2:$A$6001,$AA2186)&amp;"")</f>
        <v/>
      </c>
      <c r="E2186">
        <f>IF($AA2186="","",INDEX('Per Line'!$F$2:$F$6001,$AA2186)&amp;"")</f>
        <v/>
      </c>
      <c r="F2186">
        <f>IF($AA2186="","",INDEX('Per Line'!$G$2:$G$6001,$AA2186)&amp;"")</f>
        <v/>
      </c>
      <c r="G2186">
        <f>IF($AA2186="","",INDEX('Per Line'!$I$2:$I$6001,$AA2186)&amp;"")</f>
        <v/>
      </c>
      <c r="H2186">
        <f>IF($AA2186="","",INDEX('Per Line'!$J$2:$J$6001,$AA2186)&amp;"")</f>
        <v/>
      </c>
      <c r="I2186">
        <f>IF($AA2186="","",INDEX('Per Line'!$K$2:$K$6001,$AA2186)&amp;"")</f>
        <v/>
      </c>
      <c r="J2186">
        <f>IF($AA2186="","",INDEX('Per Line'!$L$2:$L$6001,$AA2186))</f>
        <v/>
      </c>
      <c r="K2186" s="7">
        <f>IF($AA2186="","",J2186*X2186/100)</f>
        <v/>
      </c>
      <c r="L2186" s="12" t="n"/>
      <c r="M2186" s="11">
        <f>IF($AA2186="","",INDEX('Per Line'!$N$2:$N$6001,$AA2186))</f>
        <v/>
      </c>
      <c r="N2186">
        <f>IF($AA2186="","",Settings!$C$8)</f>
        <v/>
      </c>
      <c r="O2186" s="7">
        <f>IF($AA2186="","",SUMIFS('Per Line'!$T$2:$T$6001,'Per Line'!$C$2:$C$6001,$B2186,'Per Line'!$AD$2:$AD$6001,1))</f>
        <v/>
      </c>
      <c r="P2186" s="7">
        <f>IF($AA2186="","",O2186*N2186)</f>
        <v/>
      </c>
      <c r="Q2186">
        <f>IF($AA2186="","",Settings!$C$7)</f>
        <v/>
      </c>
      <c r="R2186" s="7">
        <f>IF($AA2186="","",SUMIFS('Per Line'!$T$2:$T$6001,'Per Line'!$C$2:$C$6001,$B2186,'Per Line'!$AC$2:$AC$6001,0,'Per Line'!$AD$2:$AD$6001,0))</f>
        <v/>
      </c>
      <c r="S2186" s="7">
        <f>IF($AA2186="","",R2186*Q2186)</f>
        <v/>
      </c>
      <c r="T2186">
        <f>IF($AA2186="","",Settings!$C$6)</f>
        <v/>
      </c>
      <c r="U2186" s="7">
        <f>IF($AA2186="","",SUMIFS('Per Line'!$T$2:$T$6001,'Per Line'!$C$2:$C$6001,$B2186,'Per Line'!$AC$2:$AC$6001,1,'Per Line'!$AD$2:$AD$6001,0))</f>
        <v/>
      </c>
      <c r="V2186" s="7">
        <f>IF($AA2186="","",U2186*T2186)</f>
        <v/>
      </c>
      <c r="W2186" s="7">
        <f>IF($AA2186="","",V2186+S2186+P2186)</f>
        <v/>
      </c>
      <c r="X2186" s="7">
        <f>IF($AA2186="","",Y2186-W2186)</f>
        <v/>
      </c>
      <c r="Y2186" s="7">
        <f>IF($AA2186="","",R2186+U2186+O2186)</f>
        <v/>
      </c>
      <c r="Z2186" s="7">
        <f>IF($AA2186="","",Y2186-W2186-K2186)</f>
        <v/>
      </c>
      <c r="AA2186" s="13">
        <f>IF(ROWS($AA$2:$AA2186)&lt;=MAX('Per Line'!$AB$2:$AB$6001),MATCH(ROWS($AA$2:$AA2186),'Per Line'!$AB$2:$AB$6001,0),"")</f>
        <v/>
      </c>
    </row>
    <row r="2187">
      <c r="A2187" s="12" t="n"/>
      <c r="B2187">
        <f>IF($AA2187="","",INDEX('Per Line'!$C$2:$C$6001,$AA2187)&amp;"")</f>
        <v/>
      </c>
      <c r="C2187">
        <f>IF($AA2187="","",INDEX('Per Line'!$B$2:$B$6001,$AA2187)&amp;"")</f>
        <v/>
      </c>
      <c r="D2187">
        <f>IF($AA2187="","",INDEX('Per Line'!$A$2:$A$6001,$AA2187)&amp;"")</f>
        <v/>
      </c>
      <c r="E2187">
        <f>IF($AA2187="","",INDEX('Per Line'!$F$2:$F$6001,$AA2187)&amp;"")</f>
        <v/>
      </c>
      <c r="F2187">
        <f>IF($AA2187="","",INDEX('Per Line'!$G$2:$G$6001,$AA2187)&amp;"")</f>
        <v/>
      </c>
      <c r="G2187">
        <f>IF($AA2187="","",INDEX('Per Line'!$I$2:$I$6001,$AA2187)&amp;"")</f>
        <v/>
      </c>
      <c r="H2187">
        <f>IF($AA2187="","",INDEX('Per Line'!$J$2:$J$6001,$AA2187)&amp;"")</f>
        <v/>
      </c>
      <c r="I2187">
        <f>IF($AA2187="","",INDEX('Per Line'!$K$2:$K$6001,$AA2187)&amp;"")</f>
        <v/>
      </c>
      <c r="J2187">
        <f>IF($AA2187="","",INDEX('Per Line'!$L$2:$L$6001,$AA2187))</f>
        <v/>
      </c>
      <c r="K2187" s="7">
        <f>IF($AA2187="","",J2187*X2187/100)</f>
        <v/>
      </c>
      <c r="L2187" s="12" t="n"/>
      <c r="M2187" s="11">
        <f>IF($AA2187="","",INDEX('Per Line'!$N$2:$N$6001,$AA2187))</f>
        <v/>
      </c>
      <c r="N2187">
        <f>IF($AA2187="","",Settings!$C$8)</f>
        <v/>
      </c>
      <c r="O2187" s="7">
        <f>IF($AA2187="","",SUMIFS('Per Line'!$T$2:$T$6001,'Per Line'!$C$2:$C$6001,$B2187,'Per Line'!$AD$2:$AD$6001,1))</f>
        <v/>
      </c>
      <c r="P2187" s="7">
        <f>IF($AA2187="","",O2187*N2187)</f>
        <v/>
      </c>
      <c r="Q2187">
        <f>IF($AA2187="","",Settings!$C$7)</f>
        <v/>
      </c>
      <c r="R2187" s="7">
        <f>IF($AA2187="","",SUMIFS('Per Line'!$T$2:$T$6001,'Per Line'!$C$2:$C$6001,$B2187,'Per Line'!$AC$2:$AC$6001,0,'Per Line'!$AD$2:$AD$6001,0))</f>
        <v/>
      </c>
      <c r="S2187" s="7">
        <f>IF($AA2187="","",R2187*Q2187)</f>
        <v/>
      </c>
      <c r="T2187">
        <f>IF($AA2187="","",Settings!$C$6)</f>
        <v/>
      </c>
      <c r="U2187" s="7">
        <f>IF($AA2187="","",SUMIFS('Per Line'!$T$2:$T$6001,'Per Line'!$C$2:$C$6001,$B2187,'Per Line'!$AC$2:$AC$6001,1,'Per Line'!$AD$2:$AD$6001,0))</f>
        <v/>
      </c>
      <c r="V2187" s="7">
        <f>IF($AA2187="","",U2187*T2187)</f>
        <v/>
      </c>
      <c r="W2187" s="7">
        <f>IF($AA2187="","",V2187+S2187+P2187)</f>
        <v/>
      </c>
      <c r="X2187" s="7">
        <f>IF($AA2187="","",Y2187-W2187)</f>
        <v/>
      </c>
      <c r="Y2187" s="7">
        <f>IF($AA2187="","",R2187+U2187+O2187)</f>
        <v/>
      </c>
      <c r="Z2187" s="7">
        <f>IF($AA2187="","",Y2187-W2187-K2187)</f>
        <v/>
      </c>
      <c r="AA2187" s="13">
        <f>IF(ROWS($AA$2:$AA2187)&lt;=MAX('Per Line'!$AB$2:$AB$6001),MATCH(ROWS($AA$2:$AA2187),'Per Line'!$AB$2:$AB$6001,0),"")</f>
        <v/>
      </c>
    </row>
    <row r="2188">
      <c r="A2188" s="12" t="n"/>
      <c r="B2188">
        <f>IF($AA2188="","",INDEX('Per Line'!$C$2:$C$6001,$AA2188)&amp;"")</f>
        <v/>
      </c>
      <c r="C2188">
        <f>IF($AA2188="","",INDEX('Per Line'!$B$2:$B$6001,$AA2188)&amp;"")</f>
        <v/>
      </c>
      <c r="D2188">
        <f>IF($AA2188="","",INDEX('Per Line'!$A$2:$A$6001,$AA2188)&amp;"")</f>
        <v/>
      </c>
      <c r="E2188">
        <f>IF($AA2188="","",INDEX('Per Line'!$F$2:$F$6001,$AA2188)&amp;"")</f>
        <v/>
      </c>
      <c r="F2188">
        <f>IF($AA2188="","",INDEX('Per Line'!$G$2:$G$6001,$AA2188)&amp;"")</f>
        <v/>
      </c>
      <c r="G2188">
        <f>IF($AA2188="","",INDEX('Per Line'!$I$2:$I$6001,$AA2188)&amp;"")</f>
        <v/>
      </c>
      <c r="H2188">
        <f>IF($AA2188="","",INDEX('Per Line'!$J$2:$J$6001,$AA2188)&amp;"")</f>
        <v/>
      </c>
      <c r="I2188">
        <f>IF($AA2188="","",INDEX('Per Line'!$K$2:$K$6001,$AA2188)&amp;"")</f>
        <v/>
      </c>
      <c r="J2188">
        <f>IF($AA2188="","",INDEX('Per Line'!$L$2:$L$6001,$AA2188))</f>
        <v/>
      </c>
      <c r="K2188" s="7">
        <f>IF($AA2188="","",J2188*X2188/100)</f>
        <v/>
      </c>
      <c r="L2188" s="12" t="n"/>
      <c r="M2188" s="11">
        <f>IF($AA2188="","",INDEX('Per Line'!$N$2:$N$6001,$AA2188))</f>
        <v/>
      </c>
      <c r="N2188">
        <f>IF($AA2188="","",Settings!$C$8)</f>
        <v/>
      </c>
      <c r="O2188" s="7">
        <f>IF($AA2188="","",SUMIFS('Per Line'!$T$2:$T$6001,'Per Line'!$C$2:$C$6001,$B2188,'Per Line'!$AD$2:$AD$6001,1))</f>
        <v/>
      </c>
      <c r="P2188" s="7">
        <f>IF($AA2188="","",O2188*N2188)</f>
        <v/>
      </c>
      <c r="Q2188">
        <f>IF($AA2188="","",Settings!$C$7)</f>
        <v/>
      </c>
      <c r="R2188" s="7">
        <f>IF($AA2188="","",SUMIFS('Per Line'!$T$2:$T$6001,'Per Line'!$C$2:$C$6001,$B2188,'Per Line'!$AC$2:$AC$6001,0,'Per Line'!$AD$2:$AD$6001,0))</f>
        <v/>
      </c>
      <c r="S2188" s="7">
        <f>IF($AA2188="","",R2188*Q2188)</f>
        <v/>
      </c>
      <c r="T2188">
        <f>IF($AA2188="","",Settings!$C$6)</f>
        <v/>
      </c>
      <c r="U2188" s="7">
        <f>IF($AA2188="","",SUMIFS('Per Line'!$T$2:$T$6001,'Per Line'!$C$2:$C$6001,$B2188,'Per Line'!$AC$2:$AC$6001,1,'Per Line'!$AD$2:$AD$6001,0))</f>
        <v/>
      </c>
      <c r="V2188" s="7">
        <f>IF($AA2188="","",U2188*T2188)</f>
        <v/>
      </c>
      <c r="W2188" s="7">
        <f>IF($AA2188="","",V2188+S2188+P2188)</f>
        <v/>
      </c>
      <c r="X2188" s="7">
        <f>IF($AA2188="","",Y2188-W2188)</f>
        <v/>
      </c>
      <c r="Y2188" s="7">
        <f>IF($AA2188="","",R2188+U2188+O2188)</f>
        <v/>
      </c>
      <c r="Z2188" s="7">
        <f>IF($AA2188="","",Y2188-W2188-K2188)</f>
        <v/>
      </c>
      <c r="AA2188" s="13">
        <f>IF(ROWS($AA$2:$AA2188)&lt;=MAX('Per Line'!$AB$2:$AB$6001),MATCH(ROWS($AA$2:$AA2188),'Per Line'!$AB$2:$AB$6001,0),"")</f>
        <v/>
      </c>
    </row>
    <row r="2189">
      <c r="A2189" s="12" t="n"/>
      <c r="B2189">
        <f>IF($AA2189="","",INDEX('Per Line'!$C$2:$C$6001,$AA2189)&amp;"")</f>
        <v/>
      </c>
      <c r="C2189">
        <f>IF($AA2189="","",INDEX('Per Line'!$B$2:$B$6001,$AA2189)&amp;"")</f>
        <v/>
      </c>
      <c r="D2189">
        <f>IF($AA2189="","",INDEX('Per Line'!$A$2:$A$6001,$AA2189)&amp;"")</f>
        <v/>
      </c>
      <c r="E2189">
        <f>IF($AA2189="","",INDEX('Per Line'!$F$2:$F$6001,$AA2189)&amp;"")</f>
        <v/>
      </c>
      <c r="F2189">
        <f>IF($AA2189="","",INDEX('Per Line'!$G$2:$G$6001,$AA2189)&amp;"")</f>
        <v/>
      </c>
      <c r="G2189">
        <f>IF($AA2189="","",INDEX('Per Line'!$I$2:$I$6001,$AA2189)&amp;"")</f>
        <v/>
      </c>
      <c r="H2189">
        <f>IF($AA2189="","",INDEX('Per Line'!$J$2:$J$6001,$AA2189)&amp;"")</f>
        <v/>
      </c>
      <c r="I2189">
        <f>IF($AA2189="","",INDEX('Per Line'!$K$2:$K$6001,$AA2189)&amp;"")</f>
        <v/>
      </c>
      <c r="J2189">
        <f>IF($AA2189="","",INDEX('Per Line'!$L$2:$L$6001,$AA2189))</f>
        <v/>
      </c>
      <c r="K2189" s="7">
        <f>IF($AA2189="","",J2189*X2189/100)</f>
        <v/>
      </c>
      <c r="L2189" s="12" t="n"/>
      <c r="M2189" s="11">
        <f>IF($AA2189="","",INDEX('Per Line'!$N$2:$N$6001,$AA2189))</f>
        <v/>
      </c>
      <c r="N2189">
        <f>IF($AA2189="","",Settings!$C$8)</f>
        <v/>
      </c>
      <c r="O2189" s="7">
        <f>IF($AA2189="","",SUMIFS('Per Line'!$T$2:$T$6001,'Per Line'!$C$2:$C$6001,$B2189,'Per Line'!$AD$2:$AD$6001,1))</f>
        <v/>
      </c>
      <c r="P2189" s="7">
        <f>IF($AA2189="","",O2189*N2189)</f>
        <v/>
      </c>
      <c r="Q2189">
        <f>IF($AA2189="","",Settings!$C$7)</f>
        <v/>
      </c>
      <c r="R2189" s="7">
        <f>IF($AA2189="","",SUMIFS('Per Line'!$T$2:$T$6001,'Per Line'!$C$2:$C$6001,$B2189,'Per Line'!$AC$2:$AC$6001,0,'Per Line'!$AD$2:$AD$6001,0))</f>
        <v/>
      </c>
      <c r="S2189" s="7">
        <f>IF($AA2189="","",R2189*Q2189)</f>
        <v/>
      </c>
      <c r="T2189">
        <f>IF($AA2189="","",Settings!$C$6)</f>
        <v/>
      </c>
      <c r="U2189" s="7">
        <f>IF($AA2189="","",SUMIFS('Per Line'!$T$2:$T$6001,'Per Line'!$C$2:$C$6001,$B2189,'Per Line'!$AC$2:$AC$6001,1,'Per Line'!$AD$2:$AD$6001,0))</f>
        <v/>
      </c>
      <c r="V2189" s="7">
        <f>IF($AA2189="","",U2189*T2189)</f>
        <v/>
      </c>
      <c r="W2189" s="7">
        <f>IF($AA2189="","",V2189+S2189+P2189)</f>
        <v/>
      </c>
      <c r="X2189" s="7">
        <f>IF($AA2189="","",Y2189-W2189)</f>
        <v/>
      </c>
      <c r="Y2189" s="7">
        <f>IF($AA2189="","",R2189+U2189+O2189)</f>
        <v/>
      </c>
      <c r="Z2189" s="7">
        <f>IF($AA2189="","",Y2189-W2189-K2189)</f>
        <v/>
      </c>
      <c r="AA2189" s="13">
        <f>IF(ROWS($AA$2:$AA2189)&lt;=MAX('Per Line'!$AB$2:$AB$6001),MATCH(ROWS($AA$2:$AA2189),'Per Line'!$AB$2:$AB$6001,0),"")</f>
        <v/>
      </c>
    </row>
    <row r="2190">
      <c r="A2190" s="12" t="n"/>
      <c r="B2190">
        <f>IF($AA2190="","",INDEX('Per Line'!$C$2:$C$6001,$AA2190)&amp;"")</f>
        <v/>
      </c>
      <c r="C2190">
        <f>IF($AA2190="","",INDEX('Per Line'!$B$2:$B$6001,$AA2190)&amp;"")</f>
        <v/>
      </c>
      <c r="D2190">
        <f>IF($AA2190="","",INDEX('Per Line'!$A$2:$A$6001,$AA2190)&amp;"")</f>
        <v/>
      </c>
      <c r="E2190">
        <f>IF($AA2190="","",INDEX('Per Line'!$F$2:$F$6001,$AA2190)&amp;"")</f>
        <v/>
      </c>
      <c r="F2190">
        <f>IF($AA2190="","",INDEX('Per Line'!$G$2:$G$6001,$AA2190)&amp;"")</f>
        <v/>
      </c>
      <c r="G2190">
        <f>IF($AA2190="","",INDEX('Per Line'!$I$2:$I$6001,$AA2190)&amp;"")</f>
        <v/>
      </c>
      <c r="H2190">
        <f>IF($AA2190="","",INDEX('Per Line'!$J$2:$J$6001,$AA2190)&amp;"")</f>
        <v/>
      </c>
      <c r="I2190">
        <f>IF($AA2190="","",INDEX('Per Line'!$K$2:$K$6001,$AA2190)&amp;"")</f>
        <v/>
      </c>
      <c r="J2190">
        <f>IF($AA2190="","",INDEX('Per Line'!$L$2:$L$6001,$AA2190))</f>
        <v/>
      </c>
      <c r="K2190" s="7">
        <f>IF($AA2190="","",J2190*X2190/100)</f>
        <v/>
      </c>
      <c r="L2190" s="12" t="n"/>
      <c r="M2190" s="11">
        <f>IF($AA2190="","",INDEX('Per Line'!$N$2:$N$6001,$AA2190))</f>
        <v/>
      </c>
      <c r="N2190">
        <f>IF($AA2190="","",Settings!$C$8)</f>
        <v/>
      </c>
      <c r="O2190" s="7">
        <f>IF($AA2190="","",SUMIFS('Per Line'!$T$2:$T$6001,'Per Line'!$C$2:$C$6001,$B2190,'Per Line'!$AD$2:$AD$6001,1))</f>
        <v/>
      </c>
      <c r="P2190" s="7">
        <f>IF($AA2190="","",O2190*N2190)</f>
        <v/>
      </c>
      <c r="Q2190">
        <f>IF($AA2190="","",Settings!$C$7)</f>
        <v/>
      </c>
      <c r="R2190" s="7">
        <f>IF($AA2190="","",SUMIFS('Per Line'!$T$2:$T$6001,'Per Line'!$C$2:$C$6001,$B2190,'Per Line'!$AC$2:$AC$6001,0,'Per Line'!$AD$2:$AD$6001,0))</f>
        <v/>
      </c>
      <c r="S2190" s="7">
        <f>IF($AA2190="","",R2190*Q2190)</f>
        <v/>
      </c>
      <c r="T2190">
        <f>IF($AA2190="","",Settings!$C$6)</f>
        <v/>
      </c>
      <c r="U2190" s="7">
        <f>IF($AA2190="","",SUMIFS('Per Line'!$T$2:$T$6001,'Per Line'!$C$2:$C$6001,$B2190,'Per Line'!$AC$2:$AC$6001,1,'Per Line'!$AD$2:$AD$6001,0))</f>
        <v/>
      </c>
      <c r="V2190" s="7">
        <f>IF($AA2190="","",U2190*T2190)</f>
        <v/>
      </c>
      <c r="W2190" s="7">
        <f>IF($AA2190="","",V2190+S2190+P2190)</f>
        <v/>
      </c>
      <c r="X2190" s="7">
        <f>IF($AA2190="","",Y2190-W2190)</f>
        <v/>
      </c>
      <c r="Y2190" s="7">
        <f>IF($AA2190="","",R2190+U2190+O2190)</f>
        <v/>
      </c>
      <c r="Z2190" s="7">
        <f>IF($AA2190="","",Y2190-W2190-K2190)</f>
        <v/>
      </c>
      <c r="AA2190" s="13">
        <f>IF(ROWS($AA$2:$AA2190)&lt;=MAX('Per Line'!$AB$2:$AB$6001),MATCH(ROWS($AA$2:$AA2190),'Per Line'!$AB$2:$AB$6001,0),"")</f>
        <v/>
      </c>
    </row>
    <row r="2191">
      <c r="A2191" s="12" t="n"/>
      <c r="B2191">
        <f>IF($AA2191="","",INDEX('Per Line'!$C$2:$C$6001,$AA2191)&amp;"")</f>
        <v/>
      </c>
      <c r="C2191">
        <f>IF($AA2191="","",INDEX('Per Line'!$B$2:$B$6001,$AA2191)&amp;"")</f>
        <v/>
      </c>
      <c r="D2191">
        <f>IF($AA2191="","",INDEX('Per Line'!$A$2:$A$6001,$AA2191)&amp;"")</f>
        <v/>
      </c>
      <c r="E2191">
        <f>IF($AA2191="","",INDEX('Per Line'!$F$2:$F$6001,$AA2191)&amp;"")</f>
        <v/>
      </c>
      <c r="F2191">
        <f>IF($AA2191="","",INDEX('Per Line'!$G$2:$G$6001,$AA2191)&amp;"")</f>
        <v/>
      </c>
      <c r="G2191">
        <f>IF($AA2191="","",INDEX('Per Line'!$I$2:$I$6001,$AA2191)&amp;"")</f>
        <v/>
      </c>
      <c r="H2191">
        <f>IF($AA2191="","",INDEX('Per Line'!$J$2:$J$6001,$AA2191)&amp;"")</f>
        <v/>
      </c>
      <c r="I2191">
        <f>IF($AA2191="","",INDEX('Per Line'!$K$2:$K$6001,$AA2191)&amp;"")</f>
        <v/>
      </c>
      <c r="J2191">
        <f>IF($AA2191="","",INDEX('Per Line'!$L$2:$L$6001,$AA2191))</f>
        <v/>
      </c>
      <c r="K2191" s="7">
        <f>IF($AA2191="","",J2191*X2191/100)</f>
        <v/>
      </c>
      <c r="L2191" s="12" t="n"/>
      <c r="M2191" s="11">
        <f>IF($AA2191="","",INDEX('Per Line'!$N$2:$N$6001,$AA2191))</f>
        <v/>
      </c>
      <c r="N2191">
        <f>IF($AA2191="","",Settings!$C$8)</f>
        <v/>
      </c>
      <c r="O2191" s="7">
        <f>IF($AA2191="","",SUMIFS('Per Line'!$T$2:$T$6001,'Per Line'!$C$2:$C$6001,$B2191,'Per Line'!$AD$2:$AD$6001,1))</f>
        <v/>
      </c>
      <c r="P2191" s="7">
        <f>IF($AA2191="","",O2191*N2191)</f>
        <v/>
      </c>
      <c r="Q2191">
        <f>IF($AA2191="","",Settings!$C$7)</f>
        <v/>
      </c>
      <c r="R2191" s="7">
        <f>IF($AA2191="","",SUMIFS('Per Line'!$T$2:$T$6001,'Per Line'!$C$2:$C$6001,$B2191,'Per Line'!$AC$2:$AC$6001,0,'Per Line'!$AD$2:$AD$6001,0))</f>
        <v/>
      </c>
      <c r="S2191" s="7">
        <f>IF($AA2191="","",R2191*Q2191)</f>
        <v/>
      </c>
      <c r="T2191">
        <f>IF($AA2191="","",Settings!$C$6)</f>
        <v/>
      </c>
      <c r="U2191" s="7">
        <f>IF($AA2191="","",SUMIFS('Per Line'!$T$2:$T$6001,'Per Line'!$C$2:$C$6001,$B2191,'Per Line'!$AC$2:$AC$6001,1,'Per Line'!$AD$2:$AD$6001,0))</f>
        <v/>
      </c>
      <c r="V2191" s="7">
        <f>IF($AA2191="","",U2191*T2191)</f>
        <v/>
      </c>
      <c r="W2191" s="7">
        <f>IF($AA2191="","",V2191+S2191+P2191)</f>
        <v/>
      </c>
      <c r="X2191" s="7">
        <f>IF($AA2191="","",Y2191-W2191)</f>
        <v/>
      </c>
      <c r="Y2191" s="7">
        <f>IF($AA2191="","",R2191+U2191+O2191)</f>
        <v/>
      </c>
      <c r="Z2191" s="7">
        <f>IF($AA2191="","",Y2191-W2191-K2191)</f>
        <v/>
      </c>
      <c r="AA2191" s="13">
        <f>IF(ROWS($AA$2:$AA2191)&lt;=MAX('Per Line'!$AB$2:$AB$6001),MATCH(ROWS($AA$2:$AA2191),'Per Line'!$AB$2:$AB$6001,0),"")</f>
        <v/>
      </c>
    </row>
    <row r="2192">
      <c r="A2192" s="12" t="n"/>
      <c r="B2192">
        <f>IF($AA2192="","",INDEX('Per Line'!$C$2:$C$6001,$AA2192)&amp;"")</f>
        <v/>
      </c>
      <c r="C2192">
        <f>IF($AA2192="","",INDEX('Per Line'!$B$2:$B$6001,$AA2192)&amp;"")</f>
        <v/>
      </c>
      <c r="D2192">
        <f>IF($AA2192="","",INDEX('Per Line'!$A$2:$A$6001,$AA2192)&amp;"")</f>
        <v/>
      </c>
      <c r="E2192">
        <f>IF($AA2192="","",INDEX('Per Line'!$F$2:$F$6001,$AA2192)&amp;"")</f>
        <v/>
      </c>
      <c r="F2192">
        <f>IF($AA2192="","",INDEX('Per Line'!$G$2:$G$6001,$AA2192)&amp;"")</f>
        <v/>
      </c>
      <c r="G2192">
        <f>IF($AA2192="","",INDEX('Per Line'!$I$2:$I$6001,$AA2192)&amp;"")</f>
        <v/>
      </c>
      <c r="H2192">
        <f>IF($AA2192="","",INDEX('Per Line'!$J$2:$J$6001,$AA2192)&amp;"")</f>
        <v/>
      </c>
      <c r="I2192">
        <f>IF($AA2192="","",INDEX('Per Line'!$K$2:$K$6001,$AA2192)&amp;"")</f>
        <v/>
      </c>
      <c r="J2192">
        <f>IF($AA2192="","",INDEX('Per Line'!$L$2:$L$6001,$AA2192))</f>
        <v/>
      </c>
      <c r="K2192" s="7">
        <f>IF($AA2192="","",J2192*X2192/100)</f>
        <v/>
      </c>
      <c r="L2192" s="12" t="n"/>
      <c r="M2192" s="11">
        <f>IF($AA2192="","",INDEX('Per Line'!$N$2:$N$6001,$AA2192))</f>
        <v/>
      </c>
      <c r="N2192">
        <f>IF($AA2192="","",Settings!$C$8)</f>
        <v/>
      </c>
      <c r="O2192" s="7">
        <f>IF($AA2192="","",SUMIFS('Per Line'!$T$2:$T$6001,'Per Line'!$C$2:$C$6001,$B2192,'Per Line'!$AD$2:$AD$6001,1))</f>
        <v/>
      </c>
      <c r="P2192" s="7">
        <f>IF($AA2192="","",O2192*N2192)</f>
        <v/>
      </c>
      <c r="Q2192">
        <f>IF($AA2192="","",Settings!$C$7)</f>
        <v/>
      </c>
      <c r="R2192" s="7">
        <f>IF($AA2192="","",SUMIFS('Per Line'!$T$2:$T$6001,'Per Line'!$C$2:$C$6001,$B2192,'Per Line'!$AC$2:$AC$6001,0,'Per Line'!$AD$2:$AD$6001,0))</f>
        <v/>
      </c>
      <c r="S2192" s="7">
        <f>IF($AA2192="","",R2192*Q2192)</f>
        <v/>
      </c>
      <c r="T2192">
        <f>IF($AA2192="","",Settings!$C$6)</f>
        <v/>
      </c>
      <c r="U2192" s="7">
        <f>IF($AA2192="","",SUMIFS('Per Line'!$T$2:$T$6001,'Per Line'!$C$2:$C$6001,$B2192,'Per Line'!$AC$2:$AC$6001,1,'Per Line'!$AD$2:$AD$6001,0))</f>
        <v/>
      </c>
      <c r="V2192" s="7">
        <f>IF($AA2192="","",U2192*T2192)</f>
        <v/>
      </c>
      <c r="W2192" s="7">
        <f>IF($AA2192="","",V2192+S2192+P2192)</f>
        <v/>
      </c>
      <c r="X2192" s="7">
        <f>IF($AA2192="","",Y2192-W2192)</f>
        <v/>
      </c>
      <c r="Y2192" s="7">
        <f>IF($AA2192="","",R2192+U2192+O2192)</f>
        <v/>
      </c>
      <c r="Z2192" s="7">
        <f>IF($AA2192="","",Y2192-W2192-K2192)</f>
        <v/>
      </c>
      <c r="AA2192" s="13">
        <f>IF(ROWS($AA$2:$AA2192)&lt;=MAX('Per Line'!$AB$2:$AB$6001),MATCH(ROWS($AA$2:$AA2192),'Per Line'!$AB$2:$AB$6001,0),"")</f>
        <v/>
      </c>
    </row>
    <row r="2193">
      <c r="A2193" s="12" t="n"/>
      <c r="B2193">
        <f>IF($AA2193="","",INDEX('Per Line'!$C$2:$C$6001,$AA2193)&amp;"")</f>
        <v/>
      </c>
      <c r="C2193">
        <f>IF($AA2193="","",INDEX('Per Line'!$B$2:$B$6001,$AA2193)&amp;"")</f>
        <v/>
      </c>
      <c r="D2193">
        <f>IF($AA2193="","",INDEX('Per Line'!$A$2:$A$6001,$AA2193)&amp;"")</f>
        <v/>
      </c>
      <c r="E2193">
        <f>IF($AA2193="","",INDEX('Per Line'!$F$2:$F$6001,$AA2193)&amp;"")</f>
        <v/>
      </c>
      <c r="F2193">
        <f>IF($AA2193="","",INDEX('Per Line'!$G$2:$G$6001,$AA2193)&amp;"")</f>
        <v/>
      </c>
      <c r="G2193">
        <f>IF($AA2193="","",INDEX('Per Line'!$I$2:$I$6001,$AA2193)&amp;"")</f>
        <v/>
      </c>
      <c r="H2193">
        <f>IF($AA2193="","",INDEX('Per Line'!$J$2:$J$6001,$AA2193)&amp;"")</f>
        <v/>
      </c>
      <c r="I2193">
        <f>IF($AA2193="","",INDEX('Per Line'!$K$2:$K$6001,$AA2193)&amp;"")</f>
        <v/>
      </c>
      <c r="J2193">
        <f>IF($AA2193="","",INDEX('Per Line'!$L$2:$L$6001,$AA2193))</f>
        <v/>
      </c>
      <c r="K2193" s="7">
        <f>IF($AA2193="","",J2193*X2193/100)</f>
        <v/>
      </c>
      <c r="L2193" s="12" t="n"/>
      <c r="M2193" s="11">
        <f>IF($AA2193="","",INDEX('Per Line'!$N$2:$N$6001,$AA2193))</f>
        <v/>
      </c>
      <c r="N2193">
        <f>IF($AA2193="","",Settings!$C$8)</f>
        <v/>
      </c>
      <c r="O2193" s="7">
        <f>IF($AA2193="","",SUMIFS('Per Line'!$T$2:$T$6001,'Per Line'!$C$2:$C$6001,$B2193,'Per Line'!$AD$2:$AD$6001,1))</f>
        <v/>
      </c>
      <c r="P2193" s="7">
        <f>IF($AA2193="","",O2193*N2193)</f>
        <v/>
      </c>
      <c r="Q2193">
        <f>IF($AA2193="","",Settings!$C$7)</f>
        <v/>
      </c>
      <c r="R2193" s="7">
        <f>IF($AA2193="","",SUMIFS('Per Line'!$T$2:$T$6001,'Per Line'!$C$2:$C$6001,$B2193,'Per Line'!$AC$2:$AC$6001,0,'Per Line'!$AD$2:$AD$6001,0))</f>
        <v/>
      </c>
      <c r="S2193" s="7">
        <f>IF($AA2193="","",R2193*Q2193)</f>
        <v/>
      </c>
      <c r="T2193">
        <f>IF($AA2193="","",Settings!$C$6)</f>
        <v/>
      </c>
      <c r="U2193" s="7">
        <f>IF($AA2193="","",SUMIFS('Per Line'!$T$2:$T$6001,'Per Line'!$C$2:$C$6001,$B2193,'Per Line'!$AC$2:$AC$6001,1,'Per Line'!$AD$2:$AD$6001,0))</f>
        <v/>
      </c>
      <c r="V2193" s="7">
        <f>IF($AA2193="","",U2193*T2193)</f>
        <v/>
      </c>
      <c r="W2193" s="7">
        <f>IF($AA2193="","",V2193+S2193+P2193)</f>
        <v/>
      </c>
      <c r="X2193" s="7">
        <f>IF($AA2193="","",Y2193-W2193)</f>
        <v/>
      </c>
      <c r="Y2193" s="7">
        <f>IF($AA2193="","",R2193+U2193+O2193)</f>
        <v/>
      </c>
      <c r="Z2193" s="7">
        <f>IF($AA2193="","",Y2193-W2193-K2193)</f>
        <v/>
      </c>
      <c r="AA2193" s="13">
        <f>IF(ROWS($AA$2:$AA2193)&lt;=MAX('Per Line'!$AB$2:$AB$6001),MATCH(ROWS($AA$2:$AA2193),'Per Line'!$AB$2:$AB$6001,0),"")</f>
        <v/>
      </c>
    </row>
    <row r="2194">
      <c r="A2194" s="12" t="n"/>
      <c r="B2194">
        <f>IF($AA2194="","",INDEX('Per Line'!$C$2:$C$6001,$AA2194)&amp;"")</f>
        <v/>
      </c>
      <c r="C2194">
        <f>IF($AA2194="","",INDEX('Per Line'!$B$2:$B$6001,$AA2194)&amp;"")</f>
        <v/>
      </c>
      <c r="D2194">
        <f>IF($AA2194="","",INDEX('Per Line'!$A$2:$A$6001,$AA2194)&amp;"")</f>
        <v/>
      </c>
      <c r="E2194">
        <f>IF($AA2194="","",INDEX('Per Line'!$F$2:$F$6001,$AA2194)&amp;"")</f>
        <v/>
      </c>
      <c r="F2194">
        <f>IF($AA2194="","",INDEX('Per Line'!$G$2:$G$6001,$AA2194)&amp;"")</f>
        <v/>
      </c>
      <c r="G2194">
        <f>IF($AA2194="","",INDEX('Per Line'!$I$2:$I$6001,$AA2194)&amp;"")</f>
        <v/>
      </c>
      <c r="H2194">
        <f>IF($AA2194="","",INDEX('Per Line'!$J$2:$J$6001,$AA2194)&amp;"")</f>
        <v/>
      </c>
      <c r="I2194">
        <f>IF($AA2194="","",INDEX('Per Line'!$K$2:$K$6001,$AA2194)&amp;"")</f>
        <v/>
      </c>
      <c r="J2194">
        <f>IF($AA2194="","",INDEX('Per Line'!$L$2:$L$6001,$AA2194))</f>
        <v/>
      </c>
      <c r="K2194" s="7">
        <f>IF($AA2194="","",J2194*X2194/100)</f>
        <v/>
      </c>
      <c r="L2194" s="12" t="n"/>
      <c r="M2194" s="11">
        <f>IF($AA2194="","",INDEX('Per Line'!$N$2:$N$6001,$AA2194))</f>
        <v/>
      </c>
      <c r="N2194">
        <f>IF($AA2194="","",Settings!$C$8)</f>
        <v/>
      </c>
      <c r="O2194" s="7">
        <f>IF($AA2194="","",SUMIFS('Per Line'!$T$2:$T$6001,'Per Line'!$C$2:$C$6001,$B2194,'Per Line'!$AD$2:$AD$6001,1))</f>
        <v/>
      </c>
      <c r="P2194" s="7">
        <f>IF($AA2194="","",O2194*N2194)</f>
        <v/>
      </c>
      <c r="Q2194">
        <f>IF($AA2194="","",Settings!$C$7)</f>
        <v/>
      </c>
      <c r="R2194" s="7">
        <f>IF($AA2194="","",SUMIFS('Per Line'!$T$2:$T$6001,'Per Line'!$C$2:$C$6001,$B2194,'Per Line'!$AC$2:$AC$6001,0,'Per Line'!$AD$2:$AD$6001,0))</f>
        <v/>
      </c>
      <c r="S2194" s="7">
        <f>IF($AA2194="","",R2194*Q2194)</f>
        <v/>
      </c>
      <c r="T2194">
        <f>IF($AA2194="","",Settings!$C$6)</f>
        <v/>
      </c>
      <c r="U2194" s="7">
        <f>IF($AA2194="","",SUMIFS('Per Line'!$T$2:$T$6001,'Per Line'!$C$2:$C$6001,$B2194,'Per Line'!$AC$2:$AC$6001,1,'Per Line'!$AD$2:$AD$6001,0))</f>
        <v/>
      </c>
      <c r="V2194" s="7">
        <f>IF($AA2194="","",U2194*T2194)</f>
        <v/>
      </c>
      <c r="W2194" s="7">
        <f>IF($AA2194="","",V2194+S2194+P2194)</f>
        <v/>
      </c>
      <c r="X2194" s="7">
        <f>IF($AA2194="","",Y2194-W2194)</f>
        <v/>
      </c>
      <c r="Y2194" s="7">
        <f>IF($AA2194="","",R2194+U2194+O2194)</f>
        <v/>
      </c>
      <c r="Z2194" s="7">
        <f>IF($AA2194="","",Y2194-W2194-K2194)</f>
        <v/>
      </c>
      <c r="AA2194" s="13">
        <f>IF(ROWS($AA$2:$AA2194)&lt;=MAX('Per Line'!$AB$2:$AB$6001),MATCH(ROWS($AA$2:$AA2194),'Per Line'!$AB$2:$AB$6001,0),"")</f>
        <v/>
      </c>
    </row>
    <row r="2195">
      <c r="A2195" s="12" t="n"/>
      <c r="B2195">
        <f>IF($AA2195="","",INDEX('Per Line'!$C$2:$C$6001,$AA2195)&amp;"")</f>
        <v/>
      </c>
      <c r="C2195">
        <f>IF($AA2195="","",INDEX('Per Line'!$B$2:$B$6001,$AA2195)&amp;"")</f>
        <v/>
      </c>
      <c r="D2195">
        <f>IF($AA2195="","",INDEX('Per Line'!$A$2:$A$6001,$AA2195)&amp;"")</f>
        <v/>
      </c>
      <c r="E2195">
        <f>IF($AA2195="","",INDEX('Per Line'!$F$2:$F$6001,$AA2195)&amp;"")</f>
        <v/>
      </c>
      <c r="F2195">
        <f>IF($AA2195="","",INDEX('Per Line'!$G$2:$G$6001,$AA2195)&amp;"")</f>
        <v/>
      </c>
      <c r="G2195">
        <f>IF($AA2195="","",INDEX('Per Line'!$I$2:$I$6001,$AA2195)&amp;"")</f>
        <v/>
      </c>
      <c r="H2195">
        <f>IF($AA2195="","",INDEX('Per Line'!$J$2:$J$6001,$AA2195)&amp;"")</f>
        <v/>
      </c>
      <c r="I2195">
        <f>IF($AA2195="","",INDEX('Per Line'!$K$2:$K$6001,$AA2195)&amp;"")</f>
        <v/>
      </c>
      <c r="J2195">
        <f>IF($AA2195="","",INDEX('Per Line'!$L$2:$L$6001,$AA2195))</f>
        <v/>
      </c>
      <c r="K2195" s="7">
        <f>IF($AA2195="","",J2195*X2195/100)</f>
        <v/>
      </c>
      <c r="L2195" s="12" t="n"/>
      <c r="M2195" s="11">
        <f>IF($AA2195="","",INDEX('Per Line'!$N$2:$N$6001,$AA2195))</f>
        <v/>
      </c>
      <c r="N2195">
        <f>IF($AA2195="","",Settings!$C$8)</f>
        <v/>
      </c>
      <c r="O2195" s="7">
        <f>IF($AA2195="","",SUMIFS('Per Line'!$T$2:$T$6001,'Per Line'!$C$2:$C$6001,$B2195,'Per Line'!$AD$2:$AD$6001,1))</f>
        <v/>
      </c>
      <c r="P2195" s="7">
        <f>IF($AA2195="","",O2195*N2195)</f>
        <v/>
      </c>
      <c r="Q2195">
        <f>IF($AA2195="","",Settings!$C$7)</f>
        <v/>
      </c>
      <c r="R2195" s="7">
        <f>IF($AA2195="","",SUMIFS('Per Line'!$T$2:$T$6001,'Per Line'!$C$2:$C$6001,$B2195,'Per Line'!$AC$2:$AC$6001,0,'Per Line'!$AD$2:$AD$6001,0))</f>
        <v/>
      </c>
      <c r="S2195" s="7">
        <f>IF($AA2195="","",R2195*Q2195)</f>
        <v/>
      </c>
      <c r="T2195">
        <f>IF($AA2195="","",Settings!$C$6)</f>
        <v/>
      </c>
      <c r="U2195" s="7">
        <f>IF($AA2195="","",SUMIFS('Per Line'!$T$2:$T$6001,'Per Line'!$C$2:$C$6001,$B2195,'Per Line'!$AC$2:$AC$6001,1,'Per Line'!$AD$2:$AD$6001,0))</f>
        <v/>
      </c>
      <c r="V2195" s="7">
        <f>IF($AA2195="","",U2195*T2195)</f>
        <v/>
      </c>
      <c r="W2195" s="7">
        <f>IF($AA2195="","",V2195+S2195+P2195)</f>
        <v/>
      </c>
      <c r="X2195" s="7">
        <f>IF($AA2195="","",Y2195-W2195)</f>
        <v/>
      </c>
      <c r="Y2195" s="7">
        <f>IF($AA2195="","",R2195+U2195+O2195)</f>
        <v/>
      </c>
      <c r="Z2195" s="7">
        <f>IF($AA2195="","",Y2195-W2195-K2195)</f>
        <v/>
      </c>
      <c r="AA2195" s="13">
        <f>IF(ROWS($AA$2:$AA2195)&lt;=MAX('Per Line'!$AB$2:$AB$6001),MATCH(ROWS($AA$2:$AA2195),'Per Line'!$AB$2:$AB$6001,0),"")</f>
        <v/>
      </c>
    </row>
    <row r="2196">
      <c r="A2196" s="12" t="n"/>
      <c r="B2196">
        <f>IF($AA2196="","",INDEX('Per Line'!$C$2:$C$6001,$AA2196)&amp;"")</f>
        <v/>
      </c>
      <c r="C2196">
        <f>IF($AA2196="","",INDEX('Per Line'!$B$2:$B$6001,$AA2196)&amp;"")</f>
        <v/>
      </c>
      <c r="D2196">
        <f>IF($AA2196="","",INDEX('Per Line'!$A$2:$A$6001,$AA2196)&amp;"")</f>
        <v/>
      </c>
      <c r="E2196">
        <f>IF($AA2196="","",INDEX('Per Line'!$F$2:$F$6001,$AA2196)&amp;"")</f>
        <v/>
      </c>
      <c r="F2196">
        <f>IF($AA2196="","",INDEX('Per Line'!$G$2:$G$6001,$AA2196)&amp;"")</f>
        <v/>
      </c>
      <c r="G2196">
        <f>IF($AA2196="","",INDEX('Per Line'!$I$2:$I$6001,$AA2196)&amp;"")</f>
        <v/>
      </c>
      <c r="H2196">
        <f>IF($AA2196="","",INDEX('Per Line'!$J$2:$J$6001,$AA2196)&amp;"")</f>
        <v/>
      </c>
      <c r="I2196">
        <f>IF($AA2196="","",INDEX('Per Line'!$K$2:$K$6001,$AA2196)&amp;"")</f>
        <v/>
      </c>
      <c r="J2196">
        <f>IF($AA2196="","",INDEX('Per Line'!$L$2:$L$6001,$AA2196))</f>
        <v/>
      </c>
      <c r="K2196" s="7">
        <f>IF($AA2196="","",J2196*X2196/100)</f>
        <v/>
      </c>
      <c r="L2196" s="12" t="n"/>
      <c r="M2196" s="11">
        <f>IF($AA2196="","",INDEX('Per Line'!$N$2:$N$6001,$AA2196))</f>
        <v/>
      </c>
      <c r="N2196">
        <f>IF($AA2196="","",Settings!$C$8)</f>
        <v/>
      </c>
      <c r="O2196" s="7">
        <f>IF($AA2196="","",SUMIFS('Per Line'!$T$2:$T$6001,'Per Line'!$C$2:$C$6001,$B2196,'Per Line'!$AD$2:$AD$6001,1))</f>
        <v/>
      </c>
      <c r="P2196" s="7">
        <f>IF($AA2196="","",O2196*N2196)</f>
        <v/>
      </c>
      <c r="Q2196">
        <f>IF($AA2196="","",Settings!$C$7)</f>
        <v/>
      </c>
      <c r="R2196" s="7">
        <f>IF($AA2196="","",SUMIFS('Per Line'!$T$2:$T$6001,'Per Line'!$C$2:$C$6001,$B2196,'Per Line'!$AC$2:$AC$6001,0,'Per Line'!$AD$2:$AD$6001,0))</f>
        <v/>
      </c>
      <c r="S2196" s="7">
        <f>IF($AA2196="","",R2196*Q2196)</f>
        <v/>
      </c>
      <c r="T2196">
        <f>IF($AA2196="","",Settings!$C$6)</f>
        <v/>
      </c>
      <c r="U2196" s="7">
        <f>IF($AA2196="","",SUMIFS('Per Line'!$T$2:$T$6001,'Per Line'!$C$2:$C$6001,$B2196,'Per Line'!$AC$2:$AC$6001,1,'Per Line'!$AD$2:$AD$6001,0))</f>
        <v/>
      </c>
      <c r="V2196" s="7">
        <f>IF($AA2196="","",U2196*T2196)</f>
        <v/>
      </c>
      <c r="W2196" s="7">
        <f>IF($AA2196="","",V2196+S2196+P2196)</f>
        <v/>
      </c>
      <c r="X2196" s="7">
        <f>IF($AA2196="","",Y2196-W2196)</f>
        <v/>
      </c>
      <c r="Y2196" s="7">
        <f>IF($AA2196="","",R2196+U2196+O2196)</f>
        <v/>
      </c>
      <c r="Z2196" s="7">
        <f>IF($AA2196="","",Y2196-W2196-K2196)</f>
        <v/>
      </c>
      <c r="AA2196" s="13">
        <f>IF(ROWS($AA$2:$AA2196)&lt;=MAX('Per Line'!$AB$2:$AB$6001),MATCH(ROWS($AA$2:$AA2196),'Per Line'!$AB$2:$AB$6001,0),"")</f>
        <v/>
      </c>
    </row>
    <row r="2197">
      <c r="A2197" s="12" t="n"/>
      <c r="B2197">
        <f>IF($AA2197="","",INDEX('Per Line'!$C$2:$C$6001,$AA2197)&amp;"")</f>
        <v/>
      </c>
      <c r="C2197">
        <f>IF($AA2197="","",INDEX('Per Line'!$B$2:$B$6001,$AA2197)&amp;"")</f>
        <v/>
      </c>
      <c r="D2197">
        <f>IF($AA2197="","",INDEX('Per Line'!$A$2:$A$6001,$AA2197)&amp;"")</f>
        <v/>
      </c>
      <c r="E2197">
        <f>IF($AA2197="","",INDEX('Per Line'!$F$2:$F$6001,$AA2197)&amp;"")</f>
        <v/>
      </c>
      <c r="F2197">
        <f>IF($AA2197="","",INDEX('Per Line'!$G$2:$G$6001,$AA2197)&amp;"")</f>
        <v/>
      </c>
      <c r="G2197">
        <f>IF($AA2197="","",INDEX('Per Line'!$I$2:$I$6001,$AA2197)&amp;"")</f>
        <v/>
      </c>
      <c r="H2197">
        <f>IF($AA2197="","",INDEX('Per Line'!$J$2:$J$6001,$AA2197)&amp;"")</f>
        <v/>
      </c>
      <c r="I2197">
        <f>IF($AA2197="","",INDEX('Per Line'!$K$2:$K$6001,$AA2197)&amp;"")</f>
        <v/>
      </c>
      <c r="J2197">
        <f>IF($AA2197="","",INDEX('Per Line'!$L$2:$L$6001,$AA2197))</f>
        <v/>
      </c>
      <c r="K2197" s="7">
        <f>IF($AA2197="","",J2197*X2197/100)</f>
        <v/>
      </c>
      <c r="L2197" s="12" t="n"/>
      <c r="M2197" s="11">
        <f>IF($AA2197="","",INDEX('Per Line'!$N$2:$N$6001,$AA2197))</f>
        <v/>
      </c>
      <c r="N2197">
        <f>IF($AA2197="","",Settings!$C$8)</f>
        <v/>
      </c>
      <c r="O2197" s="7">
        <f>IF($AA2197="","",SUMIFS('Per Line'!$T$2:$T$6001,'Per Line'!$C$2:$C$6001,$B2197,'Per Line'!$AD$2:$AD$6001,1))</f>
        <v/>
      </c>
      <c r="P2197" s="7">
        <f>IF($AA2197="","",O2197*N2197)</f>
        <v/>
      </c>
      <c r="Q2197">
        <f>IF($AA2197="","",Settings!$C$7)</f>
        <v/>
      </c>
      <c r="R2197" s="7">
        <f>IF($AA2197="","",SUMIFS('Per Line'!$T$2:$T$6001,'Per Line'!$C$2:$C$6001,$B2197,'Per Line'!$AC$2:$AC$6001,0,'Per Line'!$AD$2:$AD$6001,0))</f>
        <v/>
      </c>
      <c r="S2197" s="7">
        <f>IF($AA2197="","",R2197*Q2197)</f>
        <v/>
      </c>
      <c r="T2197">
        <f>IF($AA2197="","",Settings!$C$6)</f>
        <v/>
      </c>
      <c r="U2197" s="7">
        <f>IF($AA2197="","",SUMIFS('Per Line'!$T$2:$T$6001,'Per Line'!$C$2:$C$6001,$B2197,'Per Line'!$AC$2:$AC$6001,1,'Per Line'!$AD$2:$AD$6001,0))</f>
        <v/>
      </c>
      <c r="V2197" s="7">
        <f>IF($AA2197="","",U2197*T2197)</f>
        <v/>
      </c>
      <c r="W2197" s="7">
        <f>IF($AA2197="","",V2197+S2197+P2197)</f>
        <v/>
      </c>
      <c r="X2197" s="7">
        <f>IF($AA2197="","",Y2197-W2197)</f>
        <v/>
      </c>
      <c r="Y2197" s="7">
        <f>IF($AA2197="","",R2197+U2197+O2197)</f>
        <v/>
      </c>
      <c r="Z2197" s="7">
        <f>IF($AA2197="","",Y2197-W2197-K2197)</f>
        <v/>
      </c>
      <c r="AA2197" s="13">
        <f>IF(ROWS($AA$2:$AA2197)&lt;=MAX('Per Line'!$AB$2:$AB$6001),MATCH(ROWS($AA$2:$AA2197),'Per Line'!$AB$2:$AB$6001,0),"")</f>
        <v/>
      </c>
    </row>
    <row r="2198">
      <c r="A2198" s="12" t="n"/>
      <c r="B2198">
        <f>IF($AA2198="","",INDEX('Per Line'!$C$2:$C$6001,$AA2198)&amp;"")</f>
        <v/>
      </c>
      <c r="C2198">
        <f>IF($AA2198="","",INDEX('Per Line'!$B$2:$B$6001,$AA2198)&amp;"")</f>
        <v/>
      </c>
      <c r="D2198">
        <f>IF($AA2198="","",INDEX('Per Line'!$A$2:$A$6001,$AA2198)&amp;"")</f>
        <v/>
      </c>
      <c r="E2198">
        <f>IF($AA2198="","",INDEX('Per Line'!$F$2:$F$6001,$AA2198)&amp;"")</f>
        <v/>
      </c>
      <c r="F2198">
        <f>IF($AA2198="","",INDEX('Per Line'!$G$2:$G$6001,$AA2198)&amp;"")</f>
        <v/>
      </c>
      <c r="G2198">
        <f>IF($AA2198="","",INDEX('Per Line'!$I$2:$I$6001,$AA2198)&amp;"")</f>
        <v/>
      </c>
      <c r="H2198">
        <f>IF($AA2198="","",INDEX('Per Line'!$J$2:$J$6001,$AA2198)&amp;"")</f>
        <v/>
      </c>
      <c r="I2198">
        <f>IF($AA2198="","",INDEX('Per Line'!$K$2:$K$6001,$AA2198)&amp;"")</f>
        <v/>
      </c>
      <c r="J2198">
        <f>IF($AA2198="","",INDEX('Per Line'!$L$2:$L$6001,$AA2198))</f>
        <v/>
      </c>
      <c r="K2198" s="7">
        <f>IF($AA2198="","",J2198*X2198/100)</f>
        <v/>
      </c>
      <c r="L2198" s="12" t="n"/>
      <c r="M2198" s="11">
        <f>IF($AA2198="","",INDEX('Per Line'!$N$2:$N$6001,$AA2198))</f>
        <v/>
      </c>
      <c r="N2198">
        <f>IF($AA2198="","",Settings!$C$8)</f>
        <v/>
      </c>
      <c r="O2198" s="7">
        <f>IF($AA2198="","",SUMIFS('Per Line'!$T$2:$T$6001,'Per Line'!$C$2:$C$6001,$B2198,'Per Line'!$AD$2:$AD$6001,1))</f>
        <v/>
      </c>
      <c r="P2198" s="7">
        <f>IF($AA2198="","",O2198*N2198)</f>
        <v/>
      </c>
      <c r="Q2198">
        <f>IF($AA2198="","",Settings!$C$7)</f>
        <v/>
      </c>
      <c r="R2198" s="7">
        <f>IF($AA2198="","",SUMIFS('Per Line'!$T$2:$T$6001,'Per Line'!$C$2:$C$6001,$B2198,'Per Line'!$AC$2:$AC$6001,0,'Per Line'!$AD$2:$AD$6001,0))</f>
        <v/>
      </c>
      <c r="S2198" s="7">
        <f>IF($AA2198="","",R2198*Q2198)</f>
        <v/>
      </c>
      <c r="T2198">
        <f>IF($AA2198="","",Settings!$C$6)</f>
        <v/>
      </c>
      <c r="U2198" s="7">
        <f>IF($AA2198="","",SUMIFS('Per Line'!$T$2:$T$6001,'Per Line'!$C$2:$C$6001,$B2198,'Per Line'!$AC$2:$AC$6001,1,'Per Line'!$AD$2:$AD$6001,0))</f>
        <v/>
      </c>
      <c r="V2198" s="7">
        <f>IF($AA2198="","",U2198*T2198)</f>
        <v/>
      </c>
      <c r="W2198" s="7">
        <f>IF($AA2198="","",V2198+S2198+P2198)</f>
        <v/>
      </c>
      <c r="X2198" s="7">
        <f>IF($AA2198="","",Y2198-W2198)</f>
        <v/>
      </c>
      <c r="Y2198" s="7">
        <f>IF($AA2198="","",R2198+U2198+O2198)</f>
        <v/>
      </c>
      <c r="Z2198" s="7">
        <f>IF($AA2198="","",Y2198-W2198-K2198)</f>
        <v/>
      </c>
      <c r="AA2198" s="13">
        <f>IF(ROWS($AA$2:$AA2198)&lt;=MAX('Per Line'!$AB$2:$AB$6001),MATCH(ROWS($AA$2:$AA2198),'Per Line'!$AB$2:$AB$6001,0),"")</f>
        <v/>
      </c>
    </row>
    <row r="2199">
      <c r="A2199" s="12" t="n"/>
      <c r="B2199">
        <f>IF($AA2199="","",INDEX('Per Line'!$C$2:$C$6001,$AA2199)&amp;"")</f>
        <v/>
      </c>
      <c r="C2199">
        <f>IF($AA2199="","",INDEX('Per Line'!$B$2:$B$6001,$AA2199)&amp;"")</f>
        <v/>
      </c>
      <c r="D2199">
        <f>IF($AA2199="","",INDEX('Per Line'!$A$2:$A$6001,$AA2199)&amp;"")</f>
        <v/>
      </c>
      <c r="E2199">
        <f>IF($AA2199="","",INDEX('Per Line'!$F$2:$F$6001,$AA2199)&amp;"")</f>
        <v/>
      </c>
      <c r="F2199">
        <f>IF($AA2199="","",INDEX('Per Line'!$G$2:$G$6001,$AA2199)&amp;"")</f>
        <v/>
      </c>
      <c r="G2199">
        <f>IF($AA2199="","",INDEX('Per Line'!$I$2:$I$6001,$AA2199)&amp;"")</f>
        <v/>
      </c>
      <c r="H2199">
        <f>IF($AA2199="","",INDEX('Per Line'!$J$2:$J$6001,$AA2199)&amp;"")</f>
        <v/>
      </c>
      <c r="I2199">
        <f>IF($AA2199="","",INDEX('Per Line'!$K$2:$K$6001,$AA2199)&amp;"")</f>
        <v/>
      </c>
      <c r="J2199">
        <f>IF($AA2199="","",INDEX('Per Line'!$L$2:$L$6001,$AA2199))</f>
        <v/>
      </c>
      <c r="K2199" s="7">
        <f>IF($AA2199="","",J2199*X2199/100)</f>
        <v/>
      </c>
      <c r="L2199" s="12" t="n"/>
      <c r="M2199" s="11">
        <f>IF($AA2199="","",INDEX('Per Line'!$N$2:$N$6001,$AA2199))</f>
        <v/>
      </c>
      <c r="N2199">
        <f>IF($AA2199="","",Settings!$C$8)</f>
        <v/>
      </c>
      <c r="O2199" s="7">
        <f>IF($AA2199="","",SUMIFS('Per Line'!$T$2:$T$6001,'Per Line'!$C$2:$C$6001,$B2199,'Per Line'!$AD$2:$AD$6001,1))</f>
        <v/>
      </c>
      <c r="P2199" s="7">
        <f>IF($AA2199="","",O2199*N2199)</f>
        <v/>
      </c>
      <c r="Q2199">
        <f>IF($AA2199="","",Settings!$C$7)</f>
        <v/>
      </c>
      <c r="R2199" s="7">
        <f>IF($AA2199="","",SUMIFS('Per Line'!$T$2:$T$6001,'Per Line'!$C$2:$C$6001,$B2199,'Per Line'!$AC$2:$AC$6001,0,'Per Line'!$AD$2:$AD$6001,0))</f>
        <v/>
      </c>
      <c r="S2199" s="7">
        <f>IF($AA2199="","",R2199*Q2199)</f>
        <v/>
      </c>
      <c r="T2199">
        <f>IF($AA2199="","",Settings!$C$6)</f>
        <v/>
      </c>
      <c r="U2199" s="7">
        <f>IF($AA2199="","",SUMIFS('Per Line'!$T$2:$T$6001,'Per Line'!$C$2:$C$6001,$B2199,'Per Line'!$AC$2:$AC$6001,1,'Per Line'!$AD$2:$AD$6001,0))</f>
        <v/>
      </c>
      <c r="V2199" s="7">
        <f>IF($AA2199="","",U2199*T2199)</f>
        <v/>
      </c>
      <c r="W2199" s="7">
        <f>IF($AA2199="","",V2199+S2199+P2199)</f>
        <v/>
      </c>
      <c r="X2199" s="7">
        <f>IF($AA2199="","",Y2199-W2199)</f>
        <v/>
      </c>
      <c r="Y2199" s="7">
        <f>IF($AA2199="","",R2199+U2199+O2199)</f>
        <v/>
      </c>
      <c r="Z2199" s="7">
        <f>IF($AA2199="","",Y2199-W2199-K2199)</f>
        <v/>
      </c>
      <c r="AA2199" s="13">
        <f>IF(ROWS($AA$2:$AA2199)&lt;=MAX('Per Line'!$AB$2:$AB$6001),MATCH(ROWS($AA$2:$AA2199),'Per Line'!$AB$2:$AB$6001,0),"")</f>
        <v/>
      </c>
    </row>
    <row r="2200">
      <c r="A2200" s="12" t="n"/>
      <c r="B2200">
        <f>IF($AA2200="","",INDEX('Per Line'!$C$2:$C$6001,$AA2200)&amp;"")</f>
        <v/>
      </c>
      <c r="C2200">
        <f>IF($AA2200="","",INDEX('Per Line'!$B$2:$B$6001,$AA2200)&amp;"")</f>
        <v/>
      </c>
      <c r="D2200">
        <f>IF($AA2200="","",INDEX('Per Line'!$A$2:$A$6001,$AA2200)&amp;"")</f>
        <v/>
      </c>
      <c r="E2200">
        <f>IF($AA2200="","",INDEX('Per Line'!$F$2:$F$6001,$AA2200)&amp;"")</f>
        <v/>
      </c>
      <c r="F2200">
        <f>IF($AA2200="","",INDEX('Per Line'!$G$2:$G$6001,$AA2200)&amp;"")</f>
        <v/>
      </c>
      <c r="G2200">
        <f>IF($AA2200="","",INDEX('Per Line'!$I$2:$I$6001,$AA2200)&amp;"")</f>
        <v/>
      </c>
      <c r="H2200">
        <f>IF($AA2200="","",INDEX('Per Line'!$J$2:$J$6001,$AA2200)&amp;"")</f>
        <v/>
      </c>
      <c r="I2200">
        <f>IF($AA2200="","",INDEX('Per Line'!$K$2:$K$6001,$AA2200)&amp;"")</f>
        <v/>
      </c>
      <c r="J2200">
        <f>IF($AA2200="","",INDEX('Per Line'!$L$2:$L$6001,$AA2200))</f>
        <v/>
      </c>
      <c r="K2200" s="7">
        <f>IF($AA2200="","",J2200*X2200/100)</f>
        <v/>
      </c>
      <c r="L2200" s="12" t="n"/>
      <c r="M2200" s="11">
        <f>IF($AA2200="","",INDEX('Per Line'!$N$2:$N$6001,$AA2200))</f>
        <v/>
      </c>
      <c r="N2200">
        <f>IF($AA2200="","",Settings!$C$8)</f>
        <v/>
      </c>
      <c r="O2200" s="7">
        <f>IF($AA2200="","",SUMIFS('Per Line'!$T$2:$T$6001,'Per Line'!$C$2:$C$6001,$B2200,'Per Line'!$AD$2:$AD$6001,1))</f>
        <v/>
      </c>
      <c r="P2200" s="7">
        <f>IF($AA2200="","",O2200*N2200)</f>
        <v/>
      </c>
      <c r="Q2200">
        <f>IF($AA2200="","",Settings!$C$7)</f>
        <v/>
      </c>
      <c r="R2200" s="7">
        <f>IF($AA2200="","",SUMIFS('Per Line'!$T$2:$T$6001,'Per Line'!$C$2:$C$6001,$B2200,'Per Line'!$AC$2:$AC$6001,0,'Per Line'!$AD$2:$AD$6001,0))</f>
        <v/>
      </c>
      <c r="S2200" s="7">
        <f>IF($AA2200="","",R2200*Q2200)</f>
        <v/>
      </c>
      <c r="T2200">
        <f>IF($AA2200="","",Settings!$C$6)</f>
        <v/>
      </c>
      <c r="U2200" s="7">
        <f>IF($AA2200="","",SUMIFS('Per Line'!$T$2:$T$6001,'Per Line'!$C$2:$C$6001,$B2200,'Per Line'!$AC$2:$AC$6001,1,'Per Line'!$AD$2:$AD$6001,0))</f>
        <v/>
      </c>
      <c r="V2200" s="7">
        <f>IF($AA2200="","",U2200*T2200)</f>
        <v/>
      </c>
      <c r="W2200" s="7">
        <f>IF($AA2200="","",V2200+S2200+P2200)</f>
        <v/>
      </c>
      <c r="X2200" s="7">
        <f>IF($AA2200="","",Y2200-W2200)</f>
        <v/>
      </c>
      <c r="Y2200" s="7">
        <f>IF($AA2200="","",R2200+U2200+O2200)</f>
        <v/>
      </c>
      <c r="Z2200" s="7">
        <f>IF($AA2200="","",Y2200-W2200-K2200)</f>
        <v/>
      </c>
      <c r="AA2200" s="13">
        <f>IF(ROWS($AA$2:$AA2200)&lt;=MAX('Per Line'!$AB$2:$AB$6001),MATCH(ROWS($AA$2:$AA2200),'Per Line'!$AB$2:$AB$6001,0),"")</f>
        <v/>
      </c>
    </row>
    <row r="2201">
      <c r="A2201" s="12" t="n"/>
      <c r="B2201">
        <f>IF($AA2201="","",INDEX('Per Line'!$C$2:$C$6001,$AA2201)&amp;"")</f>
        <v/>
      </c>
      <c r="C2201">
        <f>IF($AA2201="","",INDEX('Per Line'!$B$2:$B$6001,$AA2201)&amp;"")</f>
        <v/>
      </c>
      <c r="D2201">
        <f>IF($AA2201="","",INDEX('Per Line'!$A$2:$A$6001,$AA2201)&amp;"")</f>
        <v/>
      </c>
      <c r="E2201">
        <f>IF($AA2201="","",INDEX('Per Line'!$F$2:$F$6001,$AA2201)&amp;"")</f>
        <v/>
      </c>
      <c r="F2201">
        <f>IF($AA2201="","",INDEX('Per Line'!$G$2:$G$6001,$AA2201)&amp;"")</f>
        <v/>
      </c>
      <c r="G2201">
        <f>IF($AA2201="","",INDEX('Per Line'!$I$2:$I$6001,$AA2201)&amp;"")</f>
        <v/>
      </c>
      <c r="H2201">
        <f>IF($AA2201="","",INDEX('Per Line'!$J$2:$J$6001,$AA2201)&amp;"")</f>
        <v/>
      </c>
      <c r="I2201">
        <f>IF($AA2201="","",INDEX('Per Line'!$K$2:$K$6001,$AA2201)&amp;"")</f>
        <v/>
      </c>
      <c r="J2201">
        <f>IF($AA2201="","",INDEX('Per Line'!$L$2:$L$6001,$AA2201))</f>
        <v/>
      </c>
      <c r="K2201" s="7">
        <f>IF($AA2201="","",J2201*X2201/100)</f>
        <v/>
      </c>
      <c r="L2201" s="12" t="n"/>
      <c r="M2201" s="11">
        <f>IF($AA2201="","",INDEX('Per Line'!$N$2:$N$6001,$AA2201))</f>
        <v/>
      </c>
      <c r="N2201">
        <f>IF($AA2201="","",Settings!$C$8)</f>
        <v/>
      </c>
      <c r="O2201" s="7">
        <f>IF($AA2201="","",SUMIFS('Per Line'!$T$2:$T$6001,'Per Line'!$C$2:$C$6001,$B2201,'Per Line'!$AD$2:$AD$6001,1))</f>
        <v/>
      </c>
      <c r="P2201" s="7">
        <f>IF($AA2201="","",O2201*N2201)</f>
        <v/>
      </c>
      <c r="Q2201">
        <f>IF($AA2201="","",Settings!$C$7)</f>
        <v/>
      </c>
      <c r="R2201" s="7">
        <f>IF($AA2201="","",SUMIFS('Per Line'!$T$2:$T$6001,'Per Line'!$C$2:$C$6001,$B2201,'Per Line'!$AC$2:$AC$6001,0,'Per Line'!$AD$2:$AD$6001,0))</f>
        <v/>
      </c>
      <c r="S2201" s="7">
        <f>IF($AA2201="","",R2201*Q2201)</f>
        <v/>
      </c>
      <c r="T2201">
        <f>IF($AA2201="","",Settings!$C$6)</f>
        <v/>
      </c>
      <c r="U2201" s="7">
        <f>IF($AA2201="","",SUMIFS('Per Line'!$T$2:$T$6001,'Per Line'!$C$2:$C$6001,$B2201,'Per Line'!$AC$2:$AC$6001,1,'Per Line'!$AD$2:$AD$6001,0))</f>
        <v/>
      </c>
      <c r="V2201" s="7">
        <f>IF($AA2201="","",U2201*T2201)</f>
        <v/>
      </c>
      <c r="W2201" s="7">
        <f>IF($AA2201="","",V2201+S2201+P2201)</f>
        <v/>
      </c>
      <c r="X2201" s="7">
        <f>IF($AA2201="","",Y2201-W2201)</f>
        <v/>
      </c>
      <c r="Y2201" s="7">
        <f>IF($AA2201="","",R2201+U2201+O2201)</f>
        <v/>
      </c>
      <c r="Z2201" s="7">
        <f>IF($AA2201="","",Y2201-W2201-K2201)</f>
        <v/>
      </c>
      <c r="AA2201" s="13">
        <f>IF(ROWS($AA$2:$AA2201)&lt;=MAX('Per Line'!$AB$2:$AB$6001),MATCH(ROWS($AA$2:$AA2201),'Per Line'!$AB$2:$AB$6001,0),"")</f>
        <v/>
      </c>
    </row>
  </sheetData>
  <autoFilter ref="A1:AA2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2026-10-12T12:57:35Z</dcterms:created>
  <dcterms:modified xmlns:dcterms="http://purl.org/dc/terms/" xmlns:xsi="http://www.w3.org/2001/XMLSchema-instance" xsi:type="dcterms:W3CDTF">2026-10-12T12:57:36Z</dcterms:modified>
</cp:coreProperties>
</file>